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ortafolio\practicando_excel\"/>
    </mc:Choice>
  </mc:AlternateContent>
  <xr:revisionPtr revIDLastSave="0" documentId="13_ncr:1_{2EC74727-A68C-448F-97EE-266DC40DC523}" xr6:coauthVersionLast="47" xr6:coauthVersionMax="47" xr10:uidLastSave="{00000000-0000-0000-0000-000000000000}"/>
  <bookViews>
    <workbookView xWindow="-120" yWindow="-120" windowWidth="19440" windowHeight="15150" xr2:uid="{5D0A2DE3-2EFC-48AE-9156-85CE47C9F0F1}"/>
  </bookViews>
  <sheets>
    <sheet name="Hoja3" sheetId="5" r:id="rId1"/>
    <sheet name="Hoja1" sheetId="1" r:id="rId2"/>
    <sheet name="Hoja2" sheetId="4" r:id="rId3"/>
  </sheets>
  <definedNames>
    <definedName name="SegmentaciónDeDatos_FECHA">#N/A</definedName>
    <definedName name="SegmentaciónDeDatos_VENDEDOR">#N/A</definedName>
  </definedNames>
  <calcPr calcId="191029"/>
  <pivotCaches>
    <pivotCache cacheId="7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K4537" i="1" s="1"/>
  <c r="J4538" i="1"/>
  <c r="J4539" i="1"/>
  <c r="J4540" i="1"/>
  <c r="J4541" i="1"/>
  <c r="J4542" i="1"/>
  <c r="J4543" i="1"/>
  <c r="J4544" i="1"/>
  <c r="J4545" i="1"/>
  <c r="K4545" i="1" s="1"/>
  <c r="J4546" i="1"/>
  <c r="J4547" i="1"/>
  <c r="J4548" i="1"/>
  <c r="J4549" i="1"/>
  <c r="J4550" i="1"/>
  <c r="J4551" i="1"/>
  <c r="J4552" i="1"/>
  <c r="J4553" i="1"/>
  <c r="K4553" i="1" s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K4569" i="1" s="1"/>
  <c r="J4570" i="1"/>
  <c r="J4571" i="1"/>
  <c r="J4572" i="1"/>
  <c r="J4573" i="1"/>
  <c r="J4574" i="1"/>
  <c r="J4575" i="1"/>
  <c r="J4576" i="1"/>
  <c r="J4577" i="1"/>
  <c r="K4577" i="1" s="1"/>
  <c r="J4578" i="1"/>
  <c r="J4579" i="1"/>
  <c r="J4580" i="1"/>
  <c r="J4581" i="1"/>
  <c r="J4582" i="1"/>
  <c r="J4583" i="1"/>
  <c r="J4584" i="1"/>
  <c r="J4585" i="1"/>
  <c r="K4585" i="1" s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K4601" i="1" s="1"/>
  <c r="J4602" i="1"/>
  <c r="J4603" i="1"/>
  <c r="J4604" i="1"/>
  <c r="J4605" i="1"/>
  <c r="J4606" i="1"/>
  <c r="J4607" i="1"/>
  <c r="J4608" i="1"/>
  <c r="J4609" i="1"/>
  <c r="K4609" i="1" s="1"/>
  <c r="J4610" i="1"/>
  <c r="J4611" i="1"/>
  <c r="J4612" i="1"/>
  <c r="J4613" i="1"/>
  <c r="J4614" i="1"/>
  <c r="J4615" i="1"/>
  <c r="J4616" i="1"/>
  <c r="J4617" i="1"/>
  <c r="K4617" i="1" s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K4633" i="1" s="1"/>
  <c r="J4634" i="1"/>
  <c r="J4635" i="1"/>
  <c r="J4636" i="1"/>
  <c r="J4637" i="1"/>
  <c r="J4638" i="1"/>
  <c r="J4639" i="1"/>
  <c r="J4640" i="1"/>
  <c r="J4641" i="1"/>
  <c r="K4641" i="1" s="1"/>
  <c r="J4642" i="1"/>
  <c r="J4643" i="1"/>
  <c r="J4644" i="1"/>
  <c r="J4645" i="1"/>
  <c r="J4646" i="1"/>
  <c r="J4647" i="1"/>
  <c r="J4648" i="1"/>
  <c r="J4649" i="1"/>
  <c r="K4649" i="1" s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K4665" i="1" s="1"/>
  <c r="J4666" i="1"/>
  <c r="J4667" i="1"/>
  <c r="J4668" i="1"/>
  <c r="J4669" i="1"/>
  <c r="J4670" i="1"/>
  <c r="J4671" i="1"/>
  <c r="J4672" i="1"/>
  <c r="J4673" i="1"/>
  <c r="K4673" i="1" s="1"/>
  <c r="J4674" i="1"/>
  <c r="J4675" i="1"/>
  <c r="J4676" i="1"/>
  <c r="J4677" i="1"/>
  <c r="J4678" i="1"/>
  <c r="J4679" i="1"/>
  <c r="J4680" i="1"/>
  <c r="J4681" i="1"/>
  <c r="K4681" i="1" s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K4697" i="1" s="1"/>
  <c r="J4698" i="1"/>
  <c r="J4699" i="1"/>
  <c r="J4700" i="1"/>
  <c r="J4701" i="1"/>
  <c r="J4702" i="1"/>
  <c r="J4703" i="1"/>
  <c r="J4704" i="1"/>
  <c r="J4705" i="1"/>
  <c r="K4705" i="1" s="1"/>
  <c r="J4706" i="1"/>
  <c r="J4707" i="1"/>
  <c r="J4708" i="1"/>
  <c r="J4709" i="1"/>
  <c r="J4710" i="1"/>
  <c r="J4711" i="1"/>
  <c r="J4712" i="1"/>
  <c r="J4713" i="1"/>
  <c r="K4713" i="1" s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K4729" i="1" s="1"/>
  <c r="J4730" i="1"/>
  <c r="J4731" i="1"/>
  <c r="J4732" i="1"/>
  <c r="J4733" i="1"/>
  <c r="J4734" i="1"/>
  <c r="J4735" i="1"/>
  <c r="J4736" i="1"/>
  <c r="J4737" i="1"/>
  <c r="K4737" i="1" s="1"/>
  <c r="J4738" i="1"/>
  <c r="J4739" i="1"/>
  <c r="J4740" i="1"/>
  <c r="J4741" i="1"/>
  <c r="J4742" i="1"/>
  <c r="J4743" i="1"/>
  <c r="J4744" i="1"/>
  <c r="J4745" i="1"/>
  <c r="K4745" i="1" s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K4761" i="1" s="1"/>
  <c r="J4762" i="1"/>
  <c r="J4763" i="1"/>
  <c r="J4764" i="1"/>
  <c r="J4765" i="1"/>
  <c r="J4766" i="1"/>
  <c r="J4767" i="1"/>
  <c r="J4768" i="1"/>
  <c r="J4769" i="1"/>
  <c r="K4769" i="1" s="1"/>
  <c r="J4770" i="1"/>
  <c r="J4771" i="1"/>
  <c r="J4772" i="1"/>
  <c r="J4773" i="1"/>
  <c r="J4774" i="1"/>
  <c r="J4775" i="1"/>
  <c r="J4776" i="1"/>
  <c r="J4777" i="1"/>
  <c r="K4777" i="1" s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K4793" i="1" s="1"/>
  <c r="J4794" i="1"/>
  <c r="J4795" i="1"/>
  <c r="J4796" i="1"/>
  <c r="J4797" i="1"/>
  <c r="J4798" i="1"/>
  <c r="J4799" i="1"/>
  <c r="J4800" i="1"/>
  <c r="J4801" i="1"/>
  <c r="K4801" i="1" s="1"/>
  <c r="J4802" i="1"/>
  <c r="J4803" i="1"/>
  <c r="J4804" i="1"/>
  <c r="J4805" i="1"/>
  <c r="J4806" i="1"/>
  <c r="J4807" i="1"/>
  <c r="J4808" i="1"/>
  <c r="J4809" i="1"/>
  <c r="K4809" i="1" s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K4825" i="1" s="1"/>
  <c r="J4826" i="1"/>
  <c r="J4827" i="1"/>
  <c r="J4828" i="1"/>
  <c r="J4829" i="1"/>
  <c r="J4830" i="1"/>
  <c r="J4831" i="1"/>
  <c r="J4832" i="1"/>
  <c r="J4833" i="1"/>
  <c r="K4833" i="1" s="1"/>
  <c r="J4834" i="1"/>
  <c r="J4835" i="1"/>
  <c r="J4836" i="1"/>
  <c r="J4837" i="1"/>
  <c r="J4838" i="1"/>
  <c r="J4839" i="1"/>
  <c r="J4840" i="1"/>
  <c r="J4841" i="1"/>
  <c r="K4841" i="1" s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2" i="1"/>
  <c r="K9998" i="1" l="1"/>
  <c r="L9998" i="1" s="1"/>
  <c r="K9990" i="1"/>
  <c r="L9990" i="1" s="1"/>
  <c r="K9982" i="1"/>
  <c r="L9982" i="1" s="1"/>
  <c r="K9974" i="1"/>
  <c r="L9974" i="1" s="1"/>
  <c r="K9966" i="1"/>
  <c r="L9966" i="1" s="1"/>
  <c r="K9958" i="1"/>
  <c r="L9958" i="1" s="1"/>
  <c r="K9950" i="1"/>
  <c r="L9950" i="1" s="1"/>
  <c r="K9938" i="1"/>
  <c r="L9938" i="1" s="1"/>
  <c r="K9930" i="1"/>
  <c r="L9930" i="1" s="1"/>
  <c r="K9922" i="1"/>
  <c r="L9922" i="1" s="1"/>
  <c r="K9914" i="1"/>
  <c r="L9914" i="1" s="1"/>
  <c r="K9906" i="1"/>
  <c r="L9906" i="1" s="1"/>
  <c r="K9894" i="1"/>
  <c r="L9894" i="1" s="1"/>
  <c r="K9886" i="1"/>
  <c r="L9886" i="1" s="1"/>
  <c r="K9878" i="1"/>
  <c r="L9878" i="1" s="1"/>
  <c r="K9870" i="1"/>
  <c r="L9870" i="1" s="1"/>
  <c r="K9862" i="1"/>
  <c r="L9862" i="1" s="1"/>
  <c r="K9854" i="1"/>
  <c r="L9854" i="1" s="1"/>
  <c r="K9846" i="1"/>
  <c r="L9846" i="1" s="1"/>
  <c r="K9838" i="1"/>
  <c r="L9838" i="1" s="1"/>
  <c r="K9830" i="1"/>
  <c r="L9830" i="1" s="1"/>
  <c r="K9822" i="1"/>
  <c r="L9822" i="1" s="1"/>
  <c r="K9810" i="1"/>
  <c r="L9810" i="1" s="1"/>
  <c r="K9802" i="1"/>
  <c r="L9802" i="1" s="1"/>
  <c r="K9790" i="1"/>
  <c r="L9790" i="1" s="1"/>
  <c r="K9782" i="1"/>
  <c r="L9782" i="1" s="1"/>
  <c r="K9770" i="1"/>
  <c r="L9770" i="1" s="1"/>
  <c r="K9762" i="1"/>
  <c r="L9762" i="1" s="1"/>
  <c r="K9754" i="1"/>
  <c r="L9754" i="1" s="1"/>
  <c r="K9746" i="1"/>
  <c r="L9746" i="1" s="1"/>
  <c r="K9738" i="1"/>
  <c r="L9738" i="1" s="1"/>
  <c r="K9730" i="1"/>
  <c r="L9730" i="1" s="1"/>
  <c r="K9722" i="1"/>
  <c r="L9722" i="1" s="1"/>
  <c r="K9714" i="1"/>
  <c r="L9714" i="1" s="1"/>
  <c r="K9702" i="1"/>
  <c r="L9702" i="1" s="1"/>
  <c r="K9690" i="1"/>
  <c r="L9690" i="1" s="1"/>
  <c r="K9682" i="1"/>
  <c r="L9682" i="1" s="1"/>
  <c r="K9670" i="1"/>
  <c r="L9670" i="1" s="1"/>
  <c r="K9658" i="1"/>
  <c r="L9658" i="1" s="1"/>
  <c r="K9650" i="1"/>
  <c r="L9650" i="1" s="1"/>
  <c r="K9638" i="1"/>
  <c r="L9638" i="1" s="1"/>
  <c r="K9626" i="1"/>
  <c r="L9626" i="1" s="1"/>
  <c r="K9618" i="1"/>
  <c r="L9618" i="1" s="1"/>
  <c r="K9606" i="1"/>
  <c r="L9606" i="1" s="1"/>
  <c r="K9594" i="1"/>
  <c r="L9594" i="1" s="1"/>
  <c r="K9586" i="1"/>
  <c r="L9586" i="1" s="1"/>
  <c r="K9574" i="1"/>
  <c r="L9574" i="1" s="1"/>
  <c r="K9566" i="1"/>
  <c r="L9566" i="1" s="1"/>
  <c r="K9558" i="1"/>
  <c r="L9558" i="1" s="1"/>
  <c r="K9546" i="1"/>
  <c r="L9546" i="1" s="1"/>
  <c r="K9534" i="1"/>
  <c r="L9534" i="1" s="1"/>
  <c r="K9526" i="1"/>
  <c r="L9526" i="1" s="1"/>
  <c r="K9514" i="1"/>
  <c r="L9514" i="1" s="1"/>
  <c r="K9506" i="1"/>
  <c r="L9506" i="1" s="1"/>
  <c r="K9494" i="1"/>
  <c r="L9494" i="1" s="1"/>
  <c r="K9486" i="1"/>
  <c r="L9486" i="1" s="1"/>
  <c r="K9474" i="1"/>
  <c r="L9474" i="1" s="1"/>
  <c r="K9462" i="1"/>
  <c r="L9462" i="1" s="1"/>
  <c r="K9454" i="1"/>
  <c r="L9454" i="1" s="1"/>
  <c r="K9442" i="1"/>
  <c r="L9442" i="1" s="1"/>
  <c r="K9434" i="1"/>
  <c r="L9434" i="1" s="1"/>
  <c r="K9426" i="1"/>
  <c r="L9426" i="1" s="1"/>
  <c r="K9418" i="1"/>
  <c r="L9418" i="1" s="1"/>
  <c r="K9406" i="1"/>
  <c r="L9406" i="1" s="1"/>
  <c r="K9398" i="1"/>
  <c r="L9398" i="1" s="1"/>
  <c r="K9386" i="1"/>
  <c r="L9386" i="1" s="1"/>
  <c r="K9378" i="1"/>
  <c r="L9378" i="1" s="1"/>
  <c r="K9366" i="1"/>
  <c r="L9366" i="1" s="1"/>
  <c r="K9358" i="1"/>
  <c r="L9358" i="1" s="1"/>
  <c r="K9346" i="1"/>
  <c r="L9346" i="1" s="1"/>
  <c r="K9338" i="1"/>
  <c r="L9338" i="1" s="1"/>
  <c r="K9330" i="1"/>
  <c r="L9330" i="1" s="1"/>
  <c r="K9318" i="1"/>
  <c r="L9318" i="1" s="1"/>
  <c r="K9310" i="1"/>
  <c r="L9310" i="1" s="1"/>
  <c r="K9298" i="1"/>
  <c r="L9298" i="1" s="1"/>
  <c r="K9286" i="1"/>
  <c r="L9286" i="1" s="1"/>
  <c r="K9278" i="1"/>
  <c r="L9278" i="1" s="1"/>
  <c r="K9270" i="1"/>
  <c r="L9270" i="1" s="1"/>
  <c r="K9258" i="1"/>
  <c r="L9258" i="1" s="1"/>
  <c r="K9250" i="1"/>
  <c r="L9250" i="1" s="1"/>
  <c r="K9242" i="1"/>
  <c r="L9242" i="1" s="1"/>
  <c r="K9234" i="1"/>
  <c r="L9234" i="1" s="1"/>
  <c r="K9222" i="1"/>
  <c r="L9222" i="1" s="1"/>
  <c r="K9214" i="1"/>
  <c r="L9214" i="1" s="1"/>
  <c r="K9206" i="1"/>
  <c r="L9206" i="1" s="1"/>
  <c r="K9198" i="1"/>
  <c r="L9198" i="1" s="1"/>
  <c r="K9186" i="1"/>
  <c r="L9186" i="1" s="1"/>
  <c r="K9178" i="1"/>
  <c r="L9178" i="1" s="1"/>
  <c r="K9170" i="1"/>
  <c r="L9170" i="1" s="1"/>
  <c r="K9158" i="1"/>
  <c r="L9158" i="1" s="1"/>
  <c r="K9150" i="1"/>
  <c r="L9150" i="1" s="1"/>
  <c r="K9138" i="1"/>
  <c r="L9138" i="1" s="1"/>
  <c r="K9130" i="1"/>
  <c r="L9130" i="1" s="1"/>
  <c r="K9118" i="1"/>
  <c r="L9118" i="1" s="1"/>
  <c r="K9110" i="1"/>
  <c r="L9110" i="1" s="1"/>
  <c r="K9102" i="1"/>
  <c r="L9102" i="1" s="1"/>
  <c r="K9090" i="1"/>
  <c r="L9090" i="1" s="1"/>
  <c r="K9082" i="1"/>
  <c r="L9082" i="1" s="1"/>
  <c r="K9074" i="1"/>
  <c r="L9074" i="1" s="1"/>
  <c r="K9066" i="1"/>
  <c r="L9066" i="1" s="1"/>
  <c r="K9058" i="1"/>
  <c r="L9058" i="1" s="1"/>
  <c r="K9046" i="1"/>
  <c r="L9046" i="1" s="1"/>
  <c r="K9034" i="1"/>
  <c r="L9034" i="1" s="1"/>
  <c r="K9022" i="1"/>
  <c r="L9022" i="1" s="1"/>
  <c r="K9014" i="1"/>
  <c r="L9014" i="1" s="1"/>
  <c r="K9006" i="1"/>
  <c r="L9006" i="1" s="1"/>
  <c r="K8994" i="1"/>
  <c r="L8994" i="1" s="1"/>
  <c r="K8982" i="1"/>
  <c r="L8982" i="1" s="1"/>
  <c r="K8974" i="1"/>
  <c r="L8974" i="1" s="1"/>
  <c r="K8962" i="1"/>
  <c r="L8962" i="1" s="1"/>
  <c r="K8954" i="1"/>
  <c r="L8954" i="1" s="1"/>
  <c r="K8946" i="1"/>
  <c r="L8946" i="1" s="1"/>
  <c r="K8938" i="1"/>
  <c r="L8938" i="1" s="1"/>
  <c r="K8926" i="1"/>
  <c r="L8926" i="1" s="1"/>
  <c r="K8918" i="1"/>
  <c r="L8918" i="1" s="1"/>
  <c r="K8910" i="1"/>
  <c r="L8910" i="1" s="1"/>
  <c r="K8906" i="1"/>
  <c r="L8906" i="1" s="1"/>
  <c r="K8898" i="1"/>
  <c r="L8898" i="1" s="1"/>
  <c r="K8894" i="1"/>
  <c r="L8894" i="1" s="1"/>
  <c r="K8890" i="1"/>
  <c r="L8890" i="1" s="1"/>
  <c r="K8886" i="1"/>
  <c r="L8886" i="1" s="1"/>
  <c r="K8882" i="1"/>
  <c r="L8882" i="1" s="1"/>
  <c r="K8878" i="1"/>
  <c r="L8878" i="1" s="1"/>
  <c r="K8874" i="1"/>
  <c r="L8874" i="1" s="1"/>
  <c r="K8870" i="1"/>
  <c r="L8870" i="1" s="1"/>
  <c r="K8866" i="1"/>
  <c r="L8866" i="1" s="1"/>
  <c r="K8862" i="1"/>
  <c r="L8862" i="1" s="1"/>
  <c r="K8854" i="1"/>
  <c r="L8854" i="1" s="1"/>
  <c r="K8850" i="1"/>
  <c r="L8850" i="1" s="1"/>
  <c r="K8846" i="1"/>
  <c r="L8846" i="1" s="1"/>
  <c r="K8842" i="1"/>
  <c r="L8842" i="1" s="1"/>
  <c r="K8838" i="1"/>
  <c r="L8838" i="1" s="1"/>
  <c r="K8834" i="1"/>
  <c r="L8834" i="1" s="1"/>
  <c r="K8830" i="1"/>
  <c r="L8830" i="1" s="1"/>
  <c r="K8826" i="1"/>
  <c r="L8826" i="1" s="1"/>
  <c r="K8822" i="1"/>
  <c r="L8822" i="1" s="1"/>
  <c r="K8818" i="1"/>
  <c r="L8818" i="1" s="1"/>
  <c r="K8814" i="1"/>
  <c r="L8814" i="1" s="1"/>
  <c r="K8810" i="1"/>
  <c r="L8810" i="1" s="1"/>
  <c r="K8806" i="1"/>
  <c r="L8806" i="1" s="1"/>
  <c r="K8802" i="1"/>
  <c r="L8802" i="1" s="1"/>
  <c r="K8798" i="1"/>
  <c r="L8798" i="1" s="1"/>
  <c r="K8794" i="1"/>
  <c r="L8794" i="1" s="1"/>
  <c r="K8790" i="1"/>
  <c r="L8790" i="1" s="1"/>
  <c r="K8786" i="1"/>
  <c r="L8786" i="1" s="1"/>
  <c r="K8782" i="1"/>
  <c r="L8782" i="1" s="1"/>
  <c r="K8778" i="1"/>
  <c r="L8778" i="1" s="1"/>
  <c r="K8774" i="1"/>
  <c r="L8774" i="1" s="1"/>
  <c r="K8770" i="1"/>
  <c r="L8770" i="1" s="1"/>
  <c r="K8766" i="1"/>
  <c r="L8766" i="1" s="1"/>
  <c r="K8762" i="1"/>
  <c r="L8762" i="1" s="1"/>
  <c r="K8758" i="1"/>
  <c r="L8758" i="1" s="1"/>
  <c r="K8754" i="1"/>
  <c r="L8754" i="1" s="1"/>
  <c r="K8750" i="1"/>
  <c r="L8750" i="1" s="1"/>
  <c r="K8746" i="1"/>
  <c r="L8746" i="1" s="1"/>
  <c r="K8742" i="1"/>
  <c r="L8742" i="1" s="1"/>
  <c r="K8738" i="1"/>
  <c r="L8738" i="1" s="1"/>
  <c r="K8734" i="1"/>
  <c r="L8734" i="1" s="1"/>
  <c r="K8730" i="1"/>
  <c r="L8730" i="1" s="1"/>
  <c r="K8726" i="1"/>
  <c r="L8726" i="1" s="1"/>
  <c r="K8722" i="1"/>
  <c r="L8722" i="1" s="1"/>
  <c r="K8718" i="1"/>
  <c r="L8718" i="1" s="1"/>
  <c r="K8714" i="1"/>
  <c r="L8714" i="1" s="1"/>
  <c r="K8710" i="1"/>
  <c r="L8710" i="1" s="1"/>
  <c r="K8706" i="1"/>
  <c r="L8706" i="1" s="1"/>
  <c r="K8702" i="1"/>
  <c r="L8702" i="1" s="1"/>
  <c r="K8698" i="1"/>
  <c r="L8698" i="1" s="1"/>
  <c r="K8694" i="1"/>
  <c r="L8694" i="1" s="1"/>
  <c r="K8690" i="1"/>
  <c r="L8690" i="1" s="1"/>
  <c r="K8686" i="1"/>
  <c r="L8686" i="1" s="1"/>
  <c r="K8682" i="1"/>
  <c r="L8682" i="1" s="1"/>
  <c r="K8678" i="1"/>
  <c r="L8678" i="1" s="1"/>
  <c r="K8674" i="1"/>
  <c r="L8674" i="1" s="1"/>
  <c r="K8670" i="1"/>
  <c r="L8670" i="1" s="1"/>
  <c r="K8666" i="1"/>
  <c r="L8666" i="1" s="1"/>
  <c r="K8662" i="1"/>
  <c r="L8662" i="1" s="1"/>
  <c r="K8658" i="1"/>
  <c r="L8658" i="1" s="1"/>
  <c r="K8654" i="1"/>
  <c r="L8654" i="1" s="1"/>
  <c r="K8650" i="1"/>
  <c r="L8650" i="1" s="1"/>
  <c r="K8646" i="1"/>
  <c r="L8646" i="1" s="1"/>
  <c r="K8642" i="1"/>
  <c r="L8642" i="1" s="1"/>
  <c r="K8638" i="1"/>
  <c r="L8638" i="1" s="1"/>
  <c r="K8634" i="1"/>
  <c r="L8634" i="1" s="1"/>
  <c r="K8630" i="1"/>
  <c r="L8630" i="1" s="1"/>
  <c r="K8626" i="1"/>
  <c r="L8626" i="1" s="1"/>
  <c r="K8622" i="1"/>
  <c r="L8622" i="1" s="1"/>
  <c r="K8618" i="1"/>
  <c r="L8618" i="1" s="1"/>
  <c r="K8614" i="1"/>
  <c r="L8614" i="1" s="1"/>
  <c r="K8610" i="1"/>
  <c r="L8610" i="1" s="1"/>
  <c r="K8606" i="1"/>
  <c r="L8606" i="1" s="1"/>
  <c r="K8602" i="1"/>
  <c r="L8602" i="1" s="1"/>
  <c r="K8598" i="1"/>
  <c r="L8598" i="1" s="1"/>
  <c r="K8594" i="1"/>
  <c r="L8594" i="1" s="1"/>
  <c r="K8590" i="1"/>
  <c r="L8590" i="1" s="1"/>
  <c r="K8586" i="1"/>
  <c r="L8586" i="1" s="1"/>
  <c r="K8582" i="1"/>
  <c r="L8582" i="1" s="1"/>
  <c r="K8578" i="1"/>
  <c r="L8578" i="1" s="1"/>
  <c r="K8574" i="1"/>
  <c r="L8574" i="1" s="1"/>
  <c r="K8570" i="1"/>
  <c r="L8570" i="1" s="1"/>
  <c r="K8566" i="1"/>
  <c r="L8566" i="1" s="1"/>
  <c r="K8562" i="1"/>
  <c r="L8562" i="1" s="1"/>
  <c r="K8558" i="1"/>
  <c r="L8558" i="1" s="1"/>
  <c r="K8554" i="1"/>
  <c r="L8554" i="1" s="1"/>
  <c r="K8550" i="1"/>
  <c r="L8550" i="1" s="1"/>
  <c r="K8546" i="1"/>
  <c r="L8546" i="1" s="1"/>
  <c r="K8542" i="1"/>
  <c r="L8542" i="1" s="1"/>
  <c r="K8538" i="1"/>
  <c r="L8538" i="1" s="1"/>
  <c r="K8534" i="1"/>
  <c r="L8534" i="1" s="1"/>
  <c r="K8530" i="1"/>
  <c r="L8530" i="1" s="1"/>
  <c r="K8526" i="1"/>
  <c r="L8526" i="1" s="1"/>
  <c r="K8522" i="1"/>
  <c r="L8522" i="1" s="1"/>
  <c r="K8518" i="1"/>
  <c r="L8518" i="1" s="1"/>
  <c r="K8514" i="1"/>
  <c r="L8514" i="1" s="1"/>
  <c r="K8510" i="1"/>
  <c r="L8510" i="1" s="1"/>
  <c r="K8506" i="1"/>
  <c r="L8506" i="1" s="1"/>
  <c r="K8502" i="1"/>
  <c r="L8502" i="1" s="1"/>
  <c r="K8498" i="1"/>
  <c r="L8498" i="1" s="1"/>
  <c r="K8494" i="1"/>
  <c r="L8494" i="1" s="1"/>
  <c r="K8490" i="1"/>
  <c r="L8490" i="1" s="1"/>
  <c r="K8486" i="1"/>
  <c r="L8486" i="1" s="1"/>
  <c r="K8482" i="1"/>
  <c r="L8482" i="1" s="1"/>
  <c r="K8478" i="1"/>
  <c r="L8478" i="1" s="1"/>
  <c r="K8474" i="1"/>
  <c r="L8474" i="1" s="1"/>
  <c r="K8470" i="1"/>
  <c r="L8470" i="1" s="1"/>
  <c r="K8466" i="1"/>
  <c r="L8466" i="1" s="1"/>
  <c r="K8462" i="1"/>
  <c r="L8462" i="1" s="1"/>
  <c r="K8458" i="1"/>
  <c r="L8458" i="1" s="1"/>
  <c r="K8454" i="1"/>
  <c r="L8454" i="1" s="1"/>
  <c r="K8450" i="1"/>
  <c r="L8450" i="1" s="1"/>
  <c r="K8446" i="1"/>
  <c r="L8446" i="1" s="1"/>
  <c r="K8442" i="1"/>
  <c r="L8442" i="1" s="1"/>
  <c r="K8438" i="1"/>
  <c r="L8438" i="1" s="1"/>
  <c r="K8434" i="1"/>
  <c r="L8434" i="1" s="1"/>
  <c r="K8430" i="1"/>
  <c r="L8430" i="1" s="1"/>
  <c r="K8426" i="1"/>
  <c r="L8426" i="1" s="1"/>
  <c r="K8422" i="1"/>
  <c r="L8422" i="1" s="1"/>
  <c r="K8418" i="1"/>
  <c r="L8418" i="1" s="1"/>
  <c r="K8414" i="1"/>
  <c r="L8414" i="1" s="1"/>
  <c r="K8410" i="1"/>
  <c r="L8410" i="1" s="1"/>
  <c r="K8406" i="1"/>
  <c r="L8406" i="1" s="1"/>
  <c r="K8402" i="1"/>
  <c r="L8402" i="1" s="1"/>
  <c r="K8398" i="1"/>
  <c r="L8398" i="1" s="1"/>
  <c r="K8394" i="1"/>
  <c r="L8394" i="1" s="1"/>
  <c r="K8390" i="1"/>
  <c r="L8390" i="1" s="1"/>
  <c r="K8386" i="1"/>
  <c r="L8386" i="1" s="1"/>
  <c r="K8382" i="1"/>
  <c r="L8382" i="1" s="1"/>
  <c r="K8378" i="1"/>
  <c r="L8378" i="1" s="1"/>
  <c r="K8374" i="1"/>
  <c r="L8374" i="1" s="1"/>
  <c r="K8370" i="1"/>
  <c r="L8370" i="1" s="1"/>
  <c r="K8366" i="1"/>
  <c r="L8366" i="1" s="1"/>
  <c r="K8362" i="1"/>
  <c r="L8362" i="1" s="1"/>
  <c r="K8358" i="1"/>
  <c r="L8358" i="1" s="1"/>
  <c r="K8354" i="1"/>
  <c r="L8354" i="1" s="1"/>
  <c r="K8350" i="1"/>
  <c r="L8350" i="1" s="1"/>
  <c r="K8346" i="1"/>
  <c r="L8346" i="1" s="1"/>
  <c r="K8342" i="1"/>
  <c r="L8342" i="1" s="1"/>
  <c r="K8338" i="1"/>
  <c r="L8338" i="1" s="1"/>
  <c r="K8334" i="1"/>
  <c r="L8334" i="1" s="1"/>
  <c r="K8330" i="1"/>
  <c r="L8330" i="1" s="1"/>
  <c r="K8326" i="1"/>
  <c r="L8326" i="1" s="1"/>
  <c r="K8322" i="1"/>
  <c r="L8322" i="1" s="1"/>
  <c r="K8318" i="1"/>
  <c r="L8318" i="1" s="1"/>
  <c r="K8314" i="1"/>
  <c r="L8314" i="1" s="1"/>
  <c r="K8310" i="1"/>
  <c r="L8310" i="1" s="1"/>
  <c r="K8306" i="1"/>
  <c r="L8306" i="1" s="1"/>
  <c r="K8302" i="1"/>
  <c r="L8302" i="1" s="1"/>
  <c r="K8298" i="1"/>
  <c r="L8298" i="1" s="1"/>
  <c r="K8294" i="1"/>
  <c r="L8294" i="1" s="1"/>
  <c r="K8290" i="1"/>
  <c r="L8290" i="1" s="1"/>
  <c r="K8286" i="1"/>
  <c r="L8286" i="1" s="1"/>
  <c r="K8282" i="1"/>
  <c r="L8282" i="1" s="1"/>
  <c r="K8278" i="1"/>
  <c r="L8278" i="1" s="1"/>
  <c r="K8274" i="1"/>
  <c r="L8274" i="1" s="1"/>
  <c r="K8270" i="1"/>
  <c r="L8270" i="1" s="1"/>
  <c r="K8266" i="1"/>
  <c r="L8266" i="1" s="1"/>
  <c r="K8262" i="1"/>
  <c r="L8262" i="1" s="1"/>
  <c r="K8258" i="1"/>
  <c r="L8258" i="1" s="1"/>
  <c r="K8254" i="1"/>
  <c r="L8254" i="1" s="1"/>
  <c r="K8250" i="1"/>
  <c r="L8250" i="1" s="1"/>
  <c r="K8246" i="1"/>
  <c r="L8246" i="1" s="1"/>
  <c r="K8242" i="1"/>
  <c r="L8242" i="1" s="1"/>
  <c r="K8238" i="1"/>
  <c r="L8238" i="1" s="1"/>
  <c r="K8234" i="1"/>
  <c r="L8234" i="1" s="1"/>
  <c r="K8230" i="1"/>
  <c r="L8230" i="1" s="1"/>
  <c r="K8226" i="1"/>
  <c r="L8226" i="1" s="1"/>
  <c r="K8222" i="1"/>
  <c r="L8222" i="1" s="1"/>
  <c r="K8218" i="1"/>
  <c r="L8218" i="1" s="1"/>
  <c r="K8214" i="1"/>
  <c r="L8214" i="1" s="1"/>
  <c r="K8210" i="1"/>
  <c r="L8210" i="1" s="1"/>
  <c r="K8206" i="1"/>
  <c r="L8206" i="1" s="1"/>
  <c r="K8202" i="1"/>
  <c r="L8202" i="1" s="1"/>
  <c r="K8198" i="1"/>
  <c r="L8198" i="1" s="1"/>
  <c r="K8194" i="1"/>
  <c r="L8194" i="1" s="1"/>
  <c r="K8190" i="1"/>
  <c r="L8190" i="1" s="1"/>
  <c r="K8186" i="1"/>
  <c r="L8186" i="1" s="1"/>
  <c r="K8182" i="1"/>
  <c r="L8182" i="1" s="1"/>
  <c r="K8178" i="1"/>
  <c r="L8178" i="1" s="1"/>
  <c r="K8174" i="1"/>
  <c r="L8174" i="1" s="1"/>
  <c r="K8170" i="1"/>
  <c r="L8170" i="1" s="1"/>
  <c r="K8166" i="1"/>
  <c r="L8166" i="1" s="1"/>
  <c r="K8162" i="1"/>
  <c r="L8162" i="1" s="1"/>
  <c r="K8158" i="1"/>
  <c r="L8158" i="1" s="1"/>
  <c r="K8154" i="1"/>
  <c r="L8154" i="1" s="1"/>
  <c r="K8150" i="1"/>
  <c r="L8150" i="1" s="1"/>
  <c r="K8146" i="1"/>
  <c r="L8146" i="1" s="1"/>
  <c r="K8142" i="1"/>
  <c r="L8142" i="1" s="1"/>
  <c r="K8138" i="1"/>
  <c r="L8138" i="1" s="1"/>
  <c r="K8134" i="1"/>
  <c r="L8134" i="1" s="1"/>
  <c r="K8130" i="1"/>
  <c r="L8130" i="1" s="1"/>
  <c r="K8126" i="1"/>
  <c r="L8126" i="1" s="1"/>
  <c r="K8122" i="1"/>
  <c r="L8122" i="1" s="1"/>
  <c r="K8118" i="1"/>
  <c r="L8118" i="1" s="1"/>
  <c r="K8114" i="1"/>
  <c r="L8114" i="1" s="1"/>
  <c r="K8110" i="1"/>
  <c r="L8110" i="1" s="1"/>
  <c r="K8106" i="1"/>
  <c r="L8106" i="1" s="1"/>
  <c r="K8102" i="1"/>
  <c r="L8102" i="1" s="1"/>
  <c r="K8098" i="1"/>
  <c r="L8098" i="1" s="1"/>
  <c r="K8094" i="1"/>
  <c r="L8094" i="1" s="1"/>
  <c r="K8090" i="1"/>
  <c r="L8090" i="1" s="1"/>
  <c r="K8086" i="1"/>
  <c r="L8086" i="1" s="1"/>
  <c r="K8082" i="1"/>
  <c r="L8082" i="1" s="1"/>
  <c r="K8078" i="1"/>
  <c r="L8078" i="1" s="1"/>
  <c r="K8074" i="1"/>
  <c r="L8074" i="1" s="1"/>
  <c r="K8070" i="1"/>
  <c r="L8070" i="1" s="1"/>
  <c r="K8066" i="1"/>
  <c r="L8066" i="1" s="1"/>
  <c r="K8062" i="1"/>
  <c r="L8062" i="1" s="1"/>
  <c r="K8058" i="1"/>
  <c r="L8058" i="1" s="1"/>
  <c r="K8054" i="1"/>
  <c r="L8054" i="1" s="1"/>
  <c r="K8050" i="1"/>
  <c r="L8050" i="1" s="1"/>
  <c r="K8046" i="1"/>
  <c r="L8046" i="1" s="1"/>
  <c r="K8042" i="1"/>
  <c r="L8042" i="1" s="1"/>
  <c r="K8038" i="1"/>
  <c r="L8038" i="1" s="1"/>
  <c r="K8034" i="1"/>
  <c r="L8034" i="1" s="1"/>
  <c r="K8030" i="1"/>
  <c r="L8030" i="1" s="1"/>
  <c r="K8026" i="1"/>
  <c r="L8026" i="1" s="1"/>
  <c r="K8022" i="1"/>
  <c r="L8022" i="1" s="1"/>
  <c r="K8018" i="1"/>
  <c r="L8018" i="1" s="1"/>
  <c r="K8014" i="1"/>
  <c r="L8014" i="1" s="1"/>
  <c r="K8010" i="1"/>
  <c r="L8010" i="1" s="1"/>
  <c r="K8006" i="1"/>
  <c r="L8006" i="1" s="1"/>
  <c r="K8002" i="1"/>
  <c r="L8002" i="1" s="1"/>
  <c r="K7998" i="1"/>
  <c r="L7998" i="1" s="1"/>
  <c r="K7994" i="1"/>
  <c r="L7994" i="1" s="1"/>
  <c r="K7990" i="1"/>
  <c r="L7990" i="1" s="1"/>
  <c r="K7986" i="1"/>
  <c r="L7986" i="1" s="1"/>
  <c r="K7982" i="1"/>
  <c r="L7982" i="1" s="1"/>
  <c r="K7978" i="1"/>
  <c r="L7978" i="1" s="1"/>
  <c r="K7974" i="1"/>
  <c r="L7974" i="1" s="1"/>
  <c r="K7970" i="1"/>
  <c r="L7970" i="1" s="1"/>
  <c r="K7966" i="1"/>
  <c r="L7966" i="1" s="1"/>
  <c r="K7962" i="1"/>
  <c r="L7962" i="1" s="1"/>
  <c r="K7958" i="1"/>
  <c r="L7958" i="1" s="1"/>
  <c r="K7954" i="1"/>
  <c r="L7954" i="1" s="1"/>
  <c r="K7950" i="1"/>
  <c r="L7950" i="1" s="1"/>
  <c r="K7946" i="1"/>
  <c r="L7946" i="1" s="1"/>
  <c r="K7942" i="1"/>
  <c r="L7942" i="1" s="1"/>
  <c r="K7938" i="1"/>
  <c r="L7938" i="1" s="1"/>
  <c r="K7934" i="1"/>
  <c r="L7934" i="1" s="1"/>
  <c r="K7930" i="1"/>
  <c r="L7930" i="1" s="1"/>
  <c r="K7926" i="1"/>
  <c r="L7926" i="1" s="1"/>
  <c r="K7922" i="1"/>
  <c r="L7922" i="1" s="1"/>
  <c r="K7918" i="1"/>
  <c r="L7918" i="1" s="1"/>
  <c r="K7914" i="1"/>
  <c r="L7914" i="1" s="1"/>
  <c r="K7910" i="1"/>
  <c r="L7910" i="1" s="1"/>
  <c r="K7906" i="1"/>
  <c r="L7906" i="1" s="1"/>
  <c r="K7902" i="1"/>
  <c r="L7902" i="1" s="1"/>
  <c r="K7898" i="1"/>
  <c r="L7898" i="1" s="1"/>
  <c r="K7894" i="1"/>
  <c r="L7894" i="1" s="1"/>
  <c r="K7890" i="1"/>
  <c r="L7890" i="1" s="1"/>
  <c r="K7886" i="1"/>
  <c r="L7886" i="1" s="1"/>
  <c r="K7882" i="1"/>
  <c r="L7882" i="1" s="1"/>
  <c r="K7878" i="1"/>
  <c r="L7878" i="1" s="1"/>
  <c r="K7874" i="1"/>
  <c r="L7874" i="1" s="1"/>
  <c r="K7870" i="1"/>
  <c r="L7870" i="1" s="1"/>
  <c r="K7866" i="1"/>
  <c r="L7866" i="1" s="1"/>
  <c r="K7862" i="1"/>
  <c r="L7862" i="1" s="1"/>
  <c r="K7858" i="1"/>
  <c r="L7858" i="1" s="1"/>
  <c r="K7854" i="1"/>
  <c r="L7854" i="1" s="1"/>
  <c r="K7850" i="1"/>
  <c r="L7850" i="1" s="1"/>
  <c r="K7846" i="1"/>
  <c r="L7846" i="1" s="1"/>
  <c r="K7842" i="1"/>
  <c r="L7842" i="1" s="1"/>
  <c r="K7838" i="1"/>
  <c r="L7838" i="1" s="1"/>
  <c r="K7834" i="1"/>
  <c r="L7834" i="1" s="1"/>
  <c r="K7830" i="1"/>
  <c r="L7830" i="1" s="1"/>
  <c r="K7826" i="1"/>
  <c r="L7826" i="1" s="1"/>
  <c r="K7822" i="1"/>
  <c r="L7822" i="1" s="1"/>
  <c r="K7818" i="1"/>
  <c r="L7818" i="1" s="1"/>
  <c r="K7814" i="1"/>
  <c r="L7814" i="1" s="1"/>
  <c r="K7810" i="1"/>
  <c r="L7810" i="1" s="1"/>
  <c r="K7806" i="1"/>
  <c r="L7806" i="1" s="1"/>
  <c r="K7802" i="1"/>
  <c r="L7802" i="1" s="1"/>
  <c r="K7798" i="1"/>
  <c r="L7798" i="1" s="1"/>
  <c r="K7794" i="1"/>
  <c r="L7794" i="1" s="1"/>
  <c r="K7790" i="1"/>
  <c r="L7790" i="1" s="1"/>
  <c r="K7786" i="1"/>
  <c r="L7786" i="1" s="1"/>
  <c r="K7782" i="1"/>
  <c r="L7782" i="1" s="1"/>
  <c r="K7778" i="1"/>
  <c r="L7778" i="1" s="1"/>
  <c r="K7774" i="1"/>
  <c r="L7774" i="1" s="1"/>
  <c r="K7770" i="1"/>
  <c r="L7770" i="1" s="1"/>
  <c r="K7766" i="1"/>
  <c r="L7766" i="1" s="1"/>
  <c r="K7762" i="1"/>
  <c r="L7762" i="1" s="1"/>
  <c r="K7758" i="1"/>
  <c r="L7758" i="1" s="1"/>
  <c r="K7754" i="1"/>
  <c r="L7754" i="1" s="1"/>
  <c r="K7750" i="1"/>
  <c r="L7750" i="1" s="1"/>
  <c r="K7746" i="1"/>
  <c r="L7746" i="1" s="1"/>
  <c r="K7742" i="1"/>
  <c r="L7742" i="1" s="1"/>
  <c r="K7738" i="1"/>
  <c r="L7738" i="1" s="1"/>
  <c r="K7734" i="1"/>
  <c r="L7734" i="1" s="1"/>
  <c r="K7730" i="1"/>
  <c r="L7730" i="1" s="1"/>
  <c r="K7726" i="1"/>
  <c r="L7726" i="1" s="1"/>
  <c r="K7722" i="1"/>
  <c r="L7722" i="1" s="1"/>
  <c r="K7718" i="1"/>
  <c r="L7718" i="1" s="1"/>
  <c r="K7714" i="1"/>
  <c r="L7714" i="1" s="1"/>
  <c r="K7710" i="1"/>
  <c r="L7710" i="1" s="1"/>
  <c r="K7706" i="1"/>
  <c r="L7706" i="1" s="1"/>
  <c r="K7702" i="1"/>
  <c r="L7702" i="1" s="1"/>
  <c r="K7698" i="1"/>
  <c r="L7698" i="1" s="1"/>
  <c r="K7694" i="1"/>
  <c r="L7694" i="1" s="1"/>
  <c r="K7690" i="1"/>
  <c r="L7690" i="1" s="1"/>
  <c r="K7686" i="1"/>
  <c r="L7686" i="1" s="1"/>
  <c r="K7682" i="1"/>
  <c r="L7682" i="1" s="1"/>
  <c r="K7678" i="1"/>
  <c r="L7678" i="1" s="1"/>
  <c r="K7674" i="1"/>
  <c r="L7674" i="1" s="1"/>
  <c r="K7670" i="1"/>
  <c r="L7670" i="1" s="1"/>
  <c r="K7666" i="1"/>
  <c r="L7666" i="1" s="1"/>
  <c r="K7662" i="1"/>
  <c r="L7662" i="1" s="1"/>
  <c r="K7658" i="1"/>
  <c r="L7658" i="1" s="1"/>
  <c r="K7654" i="1"/>
  <c r="L7654" i="1" s="1"/>
  <c r="K7650" i="1"/>
  <c r="L7650" i="1" s="1"/>
  <c r="K7646" i="1"/>
  <c r="L7646" i="1" s="1"/>
  <c r="K7642" i="1"/>
  <c r="L7642" i="1" s="1"/>
  <c r="K7638" i="1"/>
  <c r="L7638" i="1" s="1"/>
  <c r="K7634" i="1"/>
  <c r="L7634" i="1" s="1"/>
  <c r="K7630" i="1"/>
  <c r="L7630" i="1" s="1"/>
  <c r="K7626" i="1"/>
  <c r="L7626" i="1" s="1"/>
  <c r="K7622" i="1"/>
  <c r="L7622" i="1" s="1"/>
  <c r="K7618" i="1"/>
  <c r="L7618" i="1" s="1"/>
  <c r="K7614" i="1"/>
  <c r="L7614" i="1" s="1"/>
  <c r="K7610" i="1"/>
  <c r="L7610" i="1" s="1"/>
  <c r="K7606" i="1"/>
  <c r="L7606" i="1" s="1"/>
  <c r="K7602" i="1"/>
  <c r="L7602" i="1" s="1"/>
  <c r="K7598" i="1"/>
  <c r="L7598" i="1" s="1"/>
  <c r="K7594" i="1"/>
  <c r="L7594" i="1" s="1"/>
  <c r="K7590" i="1"/>
  <c r="L7590" i="1" s="1"/>
  <c r="K7586" i="1"/>
  <c r="L7586" i="1" s="1"/>
  <c r="K7582" i="1"/>
  <c r="L7582" i="1" s="1"/>
  <c r="K7578" i="1"/>
  <c r="L7578" i="1" s="1"/>
  <c r="K7574" i="1"/>
  <c r="L7574" i="1" s="1"/>
  <c r="K7570" i="1"/>
  <c r="L7570" i="1" s="1"/>
  <c r="K7566" i="1"/>
  <c r="L7566" i="1" s="1"/>
  <c r="K7562" i="1"/>
  <c r="L7562" i="1" s="1"/>
  <c r="K7558" i="1"/>
  <c r="L7558" i="1" s="1"/>
  <c r="K7554" i="1"/>
  <c r="L7554" i="1" s="1"/>
  <c r="K7550" i="1"/>
  <c r="L7550" i="1" s="1"/>
  <c r="K7546" i="1"/>
  <c r="L7546" i="1" s="1"/>
  <c r="K7542" i="1"/>
  <c r="L7542" i="1" s="1"/>
  <c r="K7538" i="1"/>
  <c r="L7538" i="1" s="1"/>
  <c r="K7534" i="1"/>
  <c r="L7534" i="1" s="1"/>
  <c r="K7530" i="1"/>
  <c r="L7530" i="1" s="1"/>
  <c r="K7526" i="1"/>
  <c r="L7526" i="1" s="1"/>
  <c r="K7522" i="1"/>
  <c r="L7522" i="1" s="1"/>
  <c r="K7518" i="1"/>
  <c r="L7518" i="1" s="1"/>
  <c r="K7514" i="1"/>
  <c r="L7514" i="1" s="1"/>
  <c r="K7510" i="1"/>
  <c r="L7510" i="1" s="1"/>
  <c r="K7506" i="1"/>
  <c r="L7506" i="1" s="1"/>
  <c r="K7502" i="1"/>
  <c r="L7502" i="1" s="1"/>
  <c r="K7498" i="1"/>
  <c r="L7498" i="1" s="1"/>
  <c r="K7494" i="1"/>
  <c r="L7494" i="1" s="1"/>
  <c r="K7490" i="1"/>
  <c r="L7490" i="1" s="1"/>
  <c r="K7486" i="1"/>
  <c r="L7486" i="1" s="1"/>
  <c r="K7482" i="1"/>
  <c r="L7482" i="1" s="1"/>
  <c r="K7478" i="1"/>
  <c r="L7478" i="1" s="1"/>
  <c r="K7474" i="1"/>
  <c r="L7474" i="1" s="1"/>
  <c r="K7470" i="1"/>
  <c r="L7470" i="1" s="1"/>
  <c r="K7466" i="1"/>
  <c r="L7466" i="1" s="1"/>
  <c r="K7462" i="1"/>
  <c r="L7462" i="1" s="1"/>
  <c r="K7458" i="1"/>
  <c r="L7458" i="1" s="1"/>
  <c r="K7454" i="1"/>
  <c r="L7454" i="1" s="1"/>
  <c r="K7450" i="1"/>
  <c r="L7450" i="1" s="1"/>
  <c r="K7446" i="1"/>
  <c r="L7446" i="1" s="1"/>
  <c r="K7442" i="1"/>
  <c r="L7442" i="1" s="1"/>
  <c r="K7438" i="1"/>
  <c r="L7438" i="1" s="1"/>
  <c r="K7434" i="1"/>
  <c r="L7434" i="1" s="1"/>
  <c r="K7430" i="1"/>
  <c r="L7430" i="1" s="1"/>
  <c r="K7426" i="1"/>
  <c r="L7426" i="1" s="1"/>
  <c r="K7422" i="1"/>
  <c r="L7422" i="1" s="1"/>
  <c r="K7418" i="1"/>
  <c r="L7418" i="1" s="1"/>
  <c r="K7414" i="1"/>
  <c r="L7414" i="1" s="1"/>
  <c r="K7410" i="1"/>
  <c r="L7410" i="1" s="1"/>
  <c r="K7406" i="1"/>
  <c r="L7406" i="1" s="1"/>
  <c r="K7402" i="1"/>
  <c r="L7402" i="1" s="1"/>
  <c r="K7398" i="1"/>
  <c r="L7398" i="1" s="1"/>
  <c r="K7394" i="1"/>
  <c r="L7394" i="1" s="1"/>
  <c r="K7390" i="1"/>
  <c r="L7390" i="1" s="1"/>
  <c r="K7386" i="1"/>
  <c r="L7386" i="1" s="1"/>
  <c r="K7382" i="1"/>
  <c r="L7382" i="1" s="1"/>
  <c r="K7378" i="1"/>
  <c r="L7378" i="1" s="1"/>
  <c r="K7374" i="1"/>
  <c r="L7374" i="1" s="1"/>
  <c r="K7370" i="1"/>
  <c r="L7370" i="1" s="1"/>
  <c r="K7366" i="1"/>
  <c r="L7366" i="1" s="1"/>
  <c r="K7362" i="1"/>
  <c r="L7362" i="1" s="1"/>
  <c r="K7358" i="1"/>
  <c r="L7358" i="1" s="1"/>
  <c r="K7354" i="1"/>
  <c r="L7354" i="1" s="1"/>
  <c r="K7350" i="1"/>
  <c r="L7350" i="1" s="1"/>
  <c r="K7346" i="1"/>
  <c r="L7346" i="1" s="1"/>
  <c r="K7342" i="1"/>
  <c r="L7342" i="1" s="1"/>
  <c r="K7338" i="1"/>
  <c r="L7338" i="1" s="1"/>
  <c r="K7334" i="1"/>
  <c r="L7334" i="1" s="1"/>
  <c r="K7330" i="1"/>
  <c r="L7330" i="1" s="1"/>
  <c r="K7326" i="1"/>
  <c r="L7326" i="1" s="1"/>
  <c r="K7322" i="1"/>
  <c r="L7322" i="1" s="1"/>
  <c r="K7318" i="1"/>
  <c r="L7318" i="1" s="1"/>
  <c r="K7314" i="1"/>
  <c r="L7314" i="1" s="1"/>
  <c r="K7310" i="1"/>
  <c r="L7310" i="1" s="1"/>
  <c r="K7306" i="1"/>
  <c r="L7306" i="1" s="1"/>
  <c r="K7302" i="1"/>
  <c r="L7302" i="1" s="1"/>
  <c r="K7298" i="1"/>
  <c r="L7298" i="1" s="1"/>
  <c r="K7294" i="1"/>
  <c r="L7294" i="1" s="1"/>
  <c r="K7290" i="1"/>
  <c r="L7290" i="1" s="1"/>
  <c r="K7286" i="1"/>
  <c r="L7286" i="1" s="1"/>
  <c r="K7282" i="1"/>
  <c r="L7282" i="1" s="1"/>
  <c r="K7278" i="1"/>
  <c r="L7278" i="1" s="1"/>
  <c r="K7274" i="1"/>
  <c r="L7274" i="1" s="1"/>
  <c r="K7270" i="1"/>
  <c r="L7270" i="1" s="1"/>
  <c r="K7266" i="1"/>
  <c r="L7266" i="1" s="1"/>
  <c r="K7262" i="1"/>
  <c r="L7262" i="1" s="1"/>
  <c r="K7258" i="1"/>
  <c r="L7258" i="1" s="1"/>
  <c r="K7254" i="1"/>
  <c r="L7254" i="1" s="1"/>
  <c r="K7250" i="1"/>
  <c r="L7250" i="1" s="1"/>
  <c r="K7246" i="1"/>
  <c r="L7246" i="1" s="1"/>
  <c r="K7242" i="1"/>
  <c r="L7242" i="1" s="1"/>
  <c r="K7238" i="1"/>
  <c r="L7238" i="1" s="1"/>
  <c r="K7234" i="1"/>
  <c r="L7234" i="1" s="1"/>
  <c r="K7230" i="1"/>
  <c r="L7230" i="1" s="1"/>
  <c r="K7226" i="1"/>
  <c r="L7226" i="1" s="1"/>
  <c r="K7222" i="1"/>
  <c r="L7222" i="1" s="1"/>
  <c r="K7218" i="1"/>
  <c r="L7218" i="1" s="1"/>
  <c r="K7214" i="1"/>
  <c r="L7214" i="1" s="1"/>
  <c r="K7210" i="1"/>
  <c r="L7210" i="1" s="1"/>
  <c r="K7206" i="1"/>
  <c r="L7206" i="1" s="1"/>
  <c r="K7202" i="1"/>
  <c r="L7202" i="1" s="1"/>
  <c r="K7198" i="1"/>
  <c r="L7198" i="1" s="1"/>
  <c r="K7194" i="1"/>
  <c r="L7194" i="1" s="1"/>
  <c r="K7190" i="1"/>
  <c r="L7190" i="1" s="1"/>
  <c r="K7186" i="1"/>
  <c r="L7186" i="1" s="1"/>
  <c r="K7182" i="1"/>
  <c r="L7182" i="1" s="1"/>
  <c r="K7178" i="1"/>
  <c r="L7178" i="1" s="1"/>
  <c r="K7174" i="1"/>
  <c r="L7174" i="1" s="1"/>
  <c r="K7170" i="1"/>
  <c r="L7170" i="1" s="1"/>
  <c r="K7166" i="1"/>
  <c r="L7166" i="1" s="1"/>
  <c r="K7162" i="1"/>
  <c r="L7162" i="1" s="1"/>
  <c r="K7158" i="1"/>
  <c r="L7158" i="1" s="1"/>
  <c r="K7154" i="1"/>
  <c r="L7154" i="1" s="1"/>
  <c r="K7150" i="1"/>
  <c r="L7150" i="1" s="1"/>
  <c r="K7146" i="1"/>
  <c r="L7146" i="1" s="1"/>
  <c r="K7142" i="1"/>
  <c r="L7142" i="1" s="1"/>
  <c r="K7138" i="1"/>
  <c r="L7138" i="1" s="1"/>
  <c r="K7134" i="1"/>
  <c r="L7134" i="1" s="1"/>
  <c r="K7130" i="1"/>
  <c r="L7130" i="1" s="1"/>
  <c r="K7126" i="1"/>
  <c r="L7126" i="1" s="1"/>
  <c r="K7122" i="1"/>
  <c r="L7122" i="1" s="1"/>
  <c r="K7118" i="1"/>
  <c r="L7118" i="1" s="1"/>
  <c r="K7114" i="1"/>
  <c r="L7114" i="1" s="1"/>
  <c r="K7110" i="1"/>
  <c r="L7110" i="1" s="1"/>
  <c r="K7106" i="1"/>
  <c r="L7106" i="1" s="1"/>
  <c r="K7102" i="1"/>
  <c r="L7102" i="1" s="1"/>
  <c r="K7098" i="1"/>
  <c r="L7098" i="1" s="1"/>
  <c r="K7094" i="1"/>
  <c r="L7094" i="1" s="1"/>
  <c r="K7090" i="1"/>
  <c r="L7090" i="1" s="1"/>
  <c r="K7086" i="1"/>
  <c r="L7086" i="1" s="1"/>
  <c r="K7082" i="1"/>
  <c r="L7082" i="1" s="1"/>
  <c r="K7078" i="1"/>
  <c r="L7078" i="1" s="1"/>
  <c r="K7074" i="1"/>
  <c r="L7074" i="1" s="1"/>
  <c r="K7070" i="1"/>
  <c r="L7070" i="1" s="1"/>
  <c r="K7066" i="1"/>
  <c r="L7066" i="1" s="1"/>
  <c r="K7062" i="1"/>
  <c r="L7062" i="1" s="1"/>
  <c r="K7058" i="1"/>
  <c r="L7058" i="1" s="1"/>
  <c r="K7054" i="1"/>
  <c r="L7054" i="1" s="1"/>
  <c r="K7050" i="1"/>
  <c r="L7050" i="1" s="1"/>
  <c r="K7046" i="1"/>
  <c r="L7046" i="1" s="1"/>
  <c r="K7042" i="1"/>
  <c r="L7042" i="1" s="1"/>
  <c r="K7038" i="1"/>
  <c r="L7038" i="1" s="1"/>
  <c r="K7034" i="1"/>
  <c r="L7034" i="1" s="1"/>
  <c r="K7030" i="1"/>
  <c r="L7030" i="1" s="1"/>
  <c r="K7026" i="1"/>
  <c r="L7026" i="1" s="1"/>
  <c r="K7022" i="1"/>
  <c r="L7022" i="1" s="1"/>
  <c r="K7018" i="1"/>
  <c r="L7018" i="1" s="1"/>
  <c r="K7014" i="1"/>
  <c r="L7014" i="1" s="1"/>
  <c r="K7010" i="1"/>
  <c r="L7010" i="1" s="1"/>
  <c r="K7006" i="1"/>
  <c r="L7006" i="1" s="1"/>
  <c r="K7002" i="1"/>
  <c r="L7002" i="1" s="1"/>
  <c r="K6998" i="1"/>
  <c r="L6998" i="1" s="1"/>
  <c r="K6994" i="1"/>
  <c r="L6994" i="1" s="1"/>
  <c r="K6990" i="1"/>
  <c r="L6990" i="1" s="1"/>
  <c r="K6986" i="1"/>
  <c r="L6986" i="1" s="1"/>
  <c r="K6982" i="1"/>
  <c r="L6982" i="1" s="1"/>
  <c r="K6978" i="1"/>
  <c r="L6978" i="1" s="1"/>
  <c r="K6974" i="1"/>
  <c r="L6974" i="1" s="1"/>
  <c r="K6970" i="1"/>
  <c r="L6970" i="1" s="1"/>
  <c r="K6966" i="1"/>
  <c r="L6966" i="1" s="1"/>
  <c r="K6962" i="1"/>
  <c r="L6962" i="1" s="1"/>
  <c r="K6958" i="1"/>
  <c r="L6958" i="1" s="1"/>
  <c r="K6954" i="1"/>
  <c r="L6954" i="1" s="1"/>
  <c r="K6950" i="1"/>
  <c r="L6950" i="1" s="1"/>
  <c r="K6946" i="1"/>
  <c r="L6946" i="1" s="1"/>
  <c r="K6942" i="1"/>
  <c r="L6942" i="1" s="1"/>
  <c r="K6938" i="1"/>
  <c r="L6938" i="1" s="1"/>
  <c r="K6934" i="1"/>
  <c r="L6934" i="1" s="1"/>
  <c r="K6930" i="1"/>
  <c r="L6930" i="1" s="1"/>
  <c r="K6926" i="1"/>
  <c r="L6926" i="1" s="1"/>
  <c r="K6922" i="1"/>
  <c r="L6922" i="1" s="1"/>
  <c r="K6918" i="1"/>
  <c r="L6918" i="1" s="1"/>
  <c r="K6914" i="1"/>
  <c r="L6914" i="1" s="1"/>
  <c r="K6910" i="1"/>
  <c r="L6910" i="1" s="1"/>
  <c r="K6906" i="1"/>
  <c r="L6906" i="1" s="1"/>
  <c r="K6902" i="1"/>
  <c r="L6902" i="1" s="1"/>
  <c r="K6898" i="1"/>
  <c r="L6898" i="1" s="1"/>
  <c r="K6894" i="1"/>
  <c r="L6894" i="1" s="1"/>
  <c r="K6890" i="1"/>
  <c r="L6890" i="1" s="1"/>
  <c r="K6886" i="1"/>
  <c r="L6886" i="1" s="1"/>
  <c r="K6882" i="1"/>
  <c r="L6882" i="1" s="1"/>
  <c r="K6878" i="1"/>
  <c r="L6878" i="1" s="1"/>
  <c r="K6874" i="1"/>
  <c r="L6874" i="1" s="1"/>
  <c r="K6870" i="1"/>
  <c r="L6870" i="1" s="1"/>
  <c r="K6866" i="1"/>
  <c r="L6866" i="1" s="1"/>
  <c r="K6862" i="1"/>
  <c r="L6862" i="1" s="1"/>
  <c r="K6858" i="1"/>
  <c r="L6858" i="1" s="1"/>
  <c r="K6854" i="1"/>
  <c r="L6854" i="1" s="1"/>
  <c r="K6850" i="1"/>
  <c r="L6850" i="1" s="1"/>
  <c r="K6846" i="1"/>
  <c r="L6846" i="1" s="1"/>
  <c r="K6842" i="1"/>
  <c r="L6842" i="1" s="1"/>
  <c r="K6838" i="1"/>
  <c r="L6838" i="1" s="1"/>
  <c r="K6834" i="1"/>
  <c r="L6834" i="1" s="1"/>
  <c r="K6830" i="1"/>
  <c r="L6830" i="1" s="1"/>
  <c r="K6826" i="1"/>
  <c r="L6826" i="1" s="1"/>
  <c r="K6822" i="1"/>
  <c r="L6822" i="1" s="1"/>
  <c r="K6818" i="1"/>
  <c r="L6818" i="1" s="1"/>
  <c r="K6814" i="1"/>
  <c r="L6814" i="1" s="1"/>
  <c r="K6810" i="1"/>
  <c r="L6810" i="1" s="1"/>
  <c r="K6806" i="1"/>
  <c r="L6806" i="1" s="1"/>
  <c r="K6802" i="1"/>
  <c r="L6802" i="1" s="1"/>
  <c r="K6798" i="1"/>
  <c r="L6798" i="1" s="1"/>
  <c r="K6794" i="1"/>
  <c r="L6794" i="1" s="1"/>
  <c r="K6790" i="1"/>
  <c r="L6790" i="1" s="1"/>
  <c r="K6786" i="1"/>
  <c r="L6786" i="1" s="1"/>
  <c r="K6782" i="1"/>
  <c r="L6782" i="1" s="1"/>
  <c r="K6778" i="1"/>
  <c r="L6778" i="1" s="1"/>
  <c r="K6774" i="1"/>
  <c r="L6774" i="1" s="1"/>
  <c r="K6770" i="1"/>
  <c r="L6770" i="1" s="1"/>
  <c r="K6766" i="1"/>
  <c r="L6766" i="1" s="1"/>
  <c r="K6762" i="1"/>
  <c r="L6762" i="1" s="1"/>
  <c r="K6758" i="1"/>
  <c r="L6758" i="1" s="1"/>
  <c r="K6754" i="1"/>
  <c r="L6754" i="1" s="1"/>
  <c r="K6750" i="1"/>
  <c r="L6750" i="1" s="1"/>
  <c r="K6746" i="1"/>
  <c r="L6746" i="1" s="1"/>
  <c r="K6742" i="1"/>
  <c r="L6742" i="1" s="1"/>
  <c r="K6738" i="1"/>
  <c r="L6738" i="1" s="1"/>
  <c r="K6734" i="1"/>
  <c r="L6734" i="1" s="1"/>
  <c r="K6730" i="1"/>
  <c r="L6730" i="1" s="1"/>
  <c r="K6726" i="1"/>
  <c r="L6726" i="1" s="1"/>
  <c r="K6722" i="1"/>
  <c r="L6722" i="1" s="1"/>
  <c r="K6718" i="1"/>
  <c r="L6718" i="1" s="1"/>
  <c r="K6714" i="1"/>
  <c r="L6714" i="1" s="1"/>
  <c r="K6710" i="1"/>
  <c r="L6710" i="1" s="1"/>
  <c r="K6706" i="1"/>
  <c r="L6706" i="1" s="1"/>
  <c r="K6702" i="1"/>
  <c r="L6702" i="1" s="1"/>
  <c r="K6698" i="1"/>
  <c r="L6698" i="1" s="1"/>
  <c r="K6694" i="1"/>
  <c r="L6694" i="1" s="1"/>
  <c r="K6690" i="1"/>
  <c r="L6690" i="1" s="1"/>
  <c r="K6686" i="1"/>
  <c r="L6686" i="1" s="1"/>
  <c r="K6682" i="1"/>
  <c r="L6682" i="1" s="1"/>
  <c r="K6678" i="1"/>
  <c r="L6678" i="1" s="1"/>
  <c r="K6674" i="1"/>
  <c r="L6674" i="1" s="1"/>
  <c r="K6670" i="1"/>
  <c r="L6670" i="1" s="1"/>
  <c r="K6666" i="1"/>
  <c r="L6666" i="1" s="1"/>
  <c r="K6662" i="1"/>
  <c r="L6662" i="1" s="1"/>
  <c r="K6658" i="1"/>
  <c r="L6658" i="1" s="1"/>
  <c r="K6654" i="1"/>
  <c r="L6654" i="1" s="1"/>
  <c r="K6650" i="1"/>
  <c r="L6650" i="1" s="1"/>
  <c r="K6646" i="1"/>
  <c r="L6646" i="1" s="1"/>
  <c r="K6642" i="1"/>
  <c r="L6642" i="1" s="1"/>
  <c r="K6638" i="1"/>
  <c r="L6638" i="1" s="1"/>
  <c r="K6634" i="1"/>
  <c r="L6634" i="1" s="1"/>
  <c r="K6630" i="1"/>
  <c r="L6630" i="1" s="1"/>
  <c r="K6626" i="1"/>
  <c r="L6626" i="1" s="1"/>
  <c r="K6622" i="1"/>
  <c r="L6622" i="1" s="1"/>
  <c r="K6618" i="1"/>
  <c r="L6618" i="1" s="1"/>
  <c r="K6614" i="1"/>
  <c r="L6614" i="1" s="1"/>
  <c r="K6610" i="1"/>
  <c r="L6610" i="1" s="1"/>
  <c r="K6606" i="1"/>
  <c r="L6606" i="1" s="1"/>
  <c r="K6602" i="1"/>
  <c r="L6602" i="1" s="1"/>
  <c r="K6598" i="1"/>
  <c r="L6598" i="1" s="1"/>
  <c r="K6594" i="1"/>
  <c r="L6594" i="1" s="1"/>
  <c r="K6590" i="1"/>
  <c r="L6590" i="1" s="1"/>
  <c r="K6586" i="1"/>
  <c r="L6586" i="1" s="1"/>
  <c r="K6582" i="1"/>
  <c r="L6582" i="1" s="1"/>
  <c r="K6578" i="1"/>
  <c r="L6578" i="1" s="1"/>
  <c r="K6574" i="1"/>
  <c r="L6574" i="1" s="1"/>
  <c r="K6570" i="1"/>
  <c r="L6570" i="1" s="1"/>
  <c r="K6566" i="1"/>
  <c r="L6566" i="1" s="1"/>
  <c r="K6562" i="1"/>
  <c r="L6562" i="1" s="1"/>
  <c r="K6558" i="1"/>
  <c r="L6558" i="1" s="1"/>
  <c r="K6554" i="1"/>
  <c r="L6554" i="1" s="1"/>
  <c r="K6550" i="1"/>
  <c r="L6550" i="1" s="1"/>
  <c r="K6546" i="1"/>
  <c r="L6546" i="1" s="1"/>
  <c r="K6542" i="1"/>
  <c r="L6542" i="1" s="1"/>
  <c r="K6538" i="1"/>
  <c r="L6538" i="1" s="1"/>
  <c r="K6534" i="1"/>
  <c r="L6534" i="1" s="1"/>
  <c r="K6530" i="1"/>
  <c r="L6530" i="1" s="1"/>
  <c r="K6526" i="1"/>
  <c r="L6526" i="1" s="1"/>
  <c r="K6522" i="1"/>
  <c r="L6522" i="1" s="1"/>
  <c r="K6518" i="1"/>
  <c r="L6518" i="1" s="1"/>
  <c r="K6514" i="1"/>
  <c r="L6514" i="1" s="1"/>
  <c r="K6510" i="1"/>
  <c r="L6510" i="1" s="1"/>
  <c r="K6506" i="1"/>
  <c r="L6506" i="1" s="1"/>
  <c r="K6502" i="1"/>
  <c r="L6502" i="1" s="1"/>
  <c r="K6498" i="1"/>
  <c r="L6498" i="1" s="1"/>
  <c r="K6494" i="1"/>
  <c r="L6494" i="1" s="1"/>
  <c r="K6490" i="1"/>
  <c r="L6490" i="1" s="1"/>
  <c r="K6486" i="1"/>
  <c r="L6486" i="1" s="1"/>
  <c r="K6482" i="1"/>
  <c r="L6482" i="1" s="1"/>
  <c r="K6478" i="1"/>
  <c r="L6478" i="1" s="1"/>
  <c r="K6474" i="1"/>
  <c r="L6474" i="1" s="1"/>
  <c r="K6470" i="1"/>
  <c r="L6470" i="1" s="1"/>
  <c r="K6466" i="1"/>
  <c r="L6466" i="1" s="1"/>
  <c r="K6462" i="1"/>
  <c r="L6462" i="1" s="1"/>
  <c r="K6458" i="1"/>
  <c r="L6458" i="1" s="1"/>
  <c r="K6454" i="1"/>
  <c r="L6454" i="1" s="1"/>
  <c r="K6450" i="1"/>
  <c r="L6450" i="1" s="1"/>
  <c r="K6446" i="1"/>
  <c r="L6446" i="1" s="1"/>
  <c r="K6442" i="1"/>
  <c r="L6442" i="1" s="1"/>
  <c r="K6438" i="1"/>
  <c r="L6438" i="1" s="1"/>
  <c r="K6434" i="1"/>
  <c r="L6434" i="1" s="1"/>
  <c r="K6430" i="1"/>
  <c r="L6430" i="1" s="1"/>
  <c r="K6426" i="1"/>
  <c r="L6426" i="1" s="1"/>
  <c r="K6422" i="1"/>
  <c r="L6422" i="1" s="1"/>
  <c r="K6418" i="1"/>
  <c r="L6418" i="1" s="1"/>
  <c r="K6414" i="1"/>
  <c r="L6414" i="1" s="1"/>
  <c r="K6410" i="1"/>
  <c r="L6410" i="1" s="1"/>
  <c r="K6406" i="1"/>
  <c r="L6406" i="1" s="1"/>
  <c r="K6402" i="1"/>
  <c r="L6402" i="1" s="1"/>
  <c r="K6398" i="1"/>
  <c r="L6398" i="1" s="1"/>
  <c r="K6394" i="1"/>
  <c r="L6394" i="1" s="1"/>
  <c r="K6390" i="1"/>
  <c r="L6390" i="1" s="1"/>
  <c r="K6386" i="1"/>
  <c r="L6386" i="1" s="1"/>
  <c r="K6382" i="1"/>
  <c r="L6382" i="1" s="1"/>
  <c r="K6378" i="1"/>
  <c r="L6378" i="1" s="1"/>
  <c r="K6374" i="1"/>
  <c r="L6374" i="1" s="1"/>
  <c r="K6370" i="1"/>
  <c r="L6370" i="1" s="1"/>
  <c r="K6366" i="1"/>
  <c r="L6366" i="1" s="1"/>
  <c r="K6362" i="1"/>
  <c r="L6362" i="1" s="1"/>
  <c r="K6358" i="1"/>
  <c r="L6358" i="1" s="1"/>
  <c r="K6354" i="1"/>
  <c r="L6354" i="1" s="1"/>
  <c r="K6350" i="1"/>
  <c r="L6350" i="1" s="1"/>
  <c r="K6346" i="1"/>
  <c r="L6346" i="1" s="1"/>
  <c r="K6342" i="1"/>
  <c r="L6342" i="1" s="1"/>
  <c r="K6338" i="1"/>
  <c r="L6338" i="1" s="1"/>
  <c r="K6334" i="1"/>
  <c r="L6334" i="1" s="1"/>
  <c r="K6330" i="1"/>
  <c r="L6330" i="1" s="1"/>
  <c r="K6326" i="1"/>
  <c r="L6326" i="1" s="1"/>
  <c r="K6322" i="1"/>
  <c r="L6322" i="1" s="1"/>
  <c r="K6318" i="1"/>
  <c r="L6318" i="1" s="1"/>
  <c r="K6314" i="1"/>
  <c r="L6314" i="1" s="1"/>
  <c r="K6310" i="1"/>
  <c r="L6310" i="1" s="1"/>
  <c r="K6306" i="1"/>
  <c r="L6306" i="1" s="1"/>
  <c r="K6302" i="1"/>
  <c r="L6302" i="1" s="1"/>
  <c r="K6298" i="1"/>
  <c r="L6298" i="1" s="1"/>
  <c r="K6294" i="1"/>
  <c r="L6294" i="1" s="1"/>
  <c r="K6290" i="1"/>
  <c r="L6290" i="1" s="1"/>
  <c r="K6286" i="1"/>
  <c r="L6286" i="1" s="1"/>
  <c r="K6282" i="1"/>
  <c r="L6282" i="1" s="1"/>
  <c r="K6278" i="1"/>
  <c r="L6278" i="1" s="1"/>
  <c r="K6274" i="1"/>
  <c r="L6274" i="1" s="1"/>
  <c r="K6270" i="1"/>
  <c r="L6270" i="1" s="1"/>
  <c r="K6266" i="1"/>
  <c r="L6266" i="1" s="1"/>
  <c r="K6262" i="1"/>
  <c r="L6262" i="1" s="1"/>
  <c r="K6258" i="1"/>
  <c r="L6258" i="1" s="1"/>
  <c r="K6254" i="1"/>
  <c r="L6254" i="1" s="1"/>
  <c r="K6250" i="1"/>
  <c r="L6250" i="1" s="1"/>
  <c r="K6246" i="1"/>
  <c r="L6246" i="1" s="1"/>
  <c r="K6242" i="1"/>
  <c r="L6242" i="1" s="1"/>
  <c r="K6238" i="1"/>
  <c r="L6238" i="1" s="1"/>
  <c r="K6234" i="1"/>
  <c r="L6234" i="1" s="1"/>
  <c r="K6230" i="1"/>
  <c r="L6230" i="1" s="1"/>
  <c r="K6226" i="1"/>
  <c r="L6226" i="1" s="1"/>
  <c r="K6222" i="1"/>
  <c r="L6222" i="1" s="1"/>
  <c r="K6218" i="1"/>
  <c r="L6218" i="1" s="1"/>
  <c r="K6214" i="1"/>
  <c r="L6214" i="1" s="1"/>
  <c r="K6210" i="1"/>
  <c r="L6210" i="1" s="1"/>
  <c r="K6206" i="1"/>
  <c r="L6206" i="1" s="1"/>
  <c r="K6202" i="1"/>
  <c r="L6202" i="1" s="1"/>
  <c r="K6198" i="1"/>
  <c r="L6198" i="1" s="1"/>
  <c r="K6194" i="1"/>
  <c r="L6194" i="1" s="1"/>
  <c r="K6190" i="1"/>
  <c r="L6190" i="1" s="1"/>
  <c r="K6186" i="1"/>
  <c r="L6186" i="1" s="1"/>
  <c r="K6182" i="1"/>
  <c r="L6182" i="1" s="1"/>
  <c r="K6178" i="1"/>
  <c r="L6178" i="1" s="1"/>
  <c r="K6174" i="1"/>
  <c r="L6174" i="1" s="1"/>
  <c r="K6170" i="1"/>
  <c r="L6170" i="1" s="1"/>
  <c r="K6166" i="1"/>
  <c r="L6166" i="1" s="1"/>
  <c r="K6162" i="1"/>
  <c r="L6162" i="1" s="1"/>
  <c r="K6158" i="1"/>
  <c r="L6158" i="1" s="1"/>
  <c r="K6154" i="1"/>
  <c r="L6154" i="1" s="1"/>
  <c r="K6150" i="1"/>
  <c r="L6150" i="1" s="1"/>
  <c r="K6146" i="1"/>
  <c r="L6146" i="1" s="1"/>
  <c r="K6142" i="1"/>
  <c r="L6142" i="1" s="1"/>
  <c r="K6138" i="1"/>
  <c r="L6138" i="1" s="1"/>
  <c r="K6134" i="1"/>
  <c r="L6134" i="1" s="1"/>
  <c r="K6130" i="1"/>
  <c r="L6130" i="1" s="1"/>
  <c r="K6126" i="1"/>
  <c r="L6126" i="1" s="1"/>
  <c r="K6122" i="1"/>
  <c r="L6122" i="1" s="1"/>
  <c r="K6118" i="1"/>
  <c r="L6118" i="1" s="1"/>
  <c r="K6114" i="1"/>
  <c r="L6114" i="1" s="1"/>
  <c r="K6110" i="1"/>
  <c r="L6110" i="1" s="1"/>
  <c r="K6106" i="1"/>
  <c r="L6106" i="1" s="1"/>
  <c r="K6102" i="1"/>
  <c r="L6102" i="1" s="1"/>
  <c r="K6098" i="1"/>
  <c r="L6098" i="1" s="1"/>
  <c r="K6094" i="1"/>
  <c r="L6094" i="1" s="1"/>
  <c r="K6090" i="1"/>
  <c r="L6090" i="1" s="1"/>
  <c r="K6086" i="1"/>
  <c r="L6086" i="1" s="1"/>
  <c r="K6082" i="1"/>
  <c r="L6082" i="1" s="1"/>
  <c r="K6078" i="1"/>
  <c r="L6078" i="1" s="1"/>
  <c r="K6074" i="1"/>
  <c r="L6074" i="1" s="1"/>
  <c r="K6070" i="1"/>
  <c r="L6070" i="1" s="1"/>
  <c r="K6066" i="1"/>
  <c r="L6066" i="1" s="1"/>
  <c r="K6062" i="1"/>
  <c r="L6062" i="1" s="1"/>
  <c r="K6058" i="1"/>
  <c r="L6058" i="1" s="1"/>
  <c r="K6054" i="1"/>
  <c r="L6054" i="1" s="1"/>
  <c r="K6050" i="1"/>
  <c r="L6050" i="1" s="1"/>
  <c r="K6046" i="1"/>
  <c r="L6046" i="1" s="1"/>
  <c r="K6042" i="1"/>
  <c r="L6042" i="1" s="1"/>
  <c r="K6038" i="1"/>
  <c r="L6038" i="1" s="1"/>
  <c r="K6034" i="1"/>
  <c r="L6034" i="1" s="1"/>
  <c r="K6030" i="1"/>
  <c r="L6030" i="1" s="1"/>
  <c r="K6026" i="1"/>
  <c r="L6026" i="1" s="1"/>
  <c r="K6022" i="1"/>
  <c r="L6022" i="1" s="1"/>
  <c r="K6018" i="1"/>
  <c r="L6018" i="1" s="1"/>
  <c r="K6014" i="1"/>
  <c r="L6014" i="1" s="1"/>
  <c r="K6010" i="1"/>
  <c r="L6010" i="1" s="1"/>
  <c r="K6006" i="1"/>
  <c r="L6006" i="1" s="1"/>
  <c r="K6002" i="1"/>
  <c r="L6002" i="1" s="1"/>
  <c r="K5998" i="1"/>
  <c r="L5998" i="1" s="1"/>
  <c r="K5994" i="1"/>
  <c r="L5994" i="1" s="1"/>
  <c r="K5990" i="1"/>
  <c r="L5990" i="1" s="1"/>
  <c r="K5986" i="1"/>
  <c r="L5986" i="1" s="1"/>
  <c r="K5982" i="1"/>
  <c r="L5982" i="1" s="1"/>
  <c r="K5978" i="1"/>
  <c r="L5978" i="1" s="1"/>
  <c r="K5974" i="1"/>
  <c r="L5974" i="1" s="1"/>
  <c r="K5970" i="1"/>
  <c r="L5970" i="1" s="1"/>
  <c r="K5966" i="1"/>
  <c r="L5966" i="1" s="1"/>
  <c r="K5962" i="1"/>
  <c r="L5962" i="1" s="1"/>
  <c r="K5958" i="1"/>
  <c r="L5958" i="1" s="1"/>
  <c r="K5954" i="1"/>
  <c r="L5954" i="1" s="1"/>
  <c r="K5950" i="1"/>
  <c r="L5950" i="1" s="1"/>
  <c r="K5946" i="1"/>
  <c r="L5946" i="1" s="1"/>
  <c r="K5942" i="1"/>
  <c r="L5942" i="1" s="1"/>
  <c r="K5938" i="1"/>
  <c r="L5938" i="1" s="1"/>
  <c r="K5934" i="1"/>
  <c r="L5934" i="1" s="1"/>
  <c r="K5930" i="1"/>
  <c r="L5930" i="1" s="1"/>
  <c r="K5926" i="1"/>
  <c r="L5926" i="1" s="1"/>
  <c r="K5922" i="1"/>
  <c r="L5922" i="1" s="1"/>
  <c r="K5918" i="1"/>
  <c r="L5918" i="1" s="1"/>
  <c r="K5914" i="1"/>
  <c r="L5914" i="1" s="1"/>
  <c r="K5910" i="1"/>
  <c r="L5910" i="1" s="1"/>
  <c r="K5906" i="1"/>
  <c r="L5906" i="1" s="1"/>
  <c r="K2" i="1"/>
  <c r="L2" i="1" s="1"/>
  <c r="K9994" i="1"/>
  <c r="L9994" i="1" s="1"/>
  <c r="K9986" i="1"/>
  <c r="L9986" i="1" s="1"/>
  <c r="K9978" i="1"/>
  <c r="L9978" i="1" s="1"/>
  <c r="K9970" i="1"/>
  <c r="L9970" i="1" s="1"/>
  <c r="K9962" i="1"/>
  <c r="L9962" i="1" s="1"/>
  <c r="K9954" i="1"/>
  <c r="L9954" i="1" s="1"/>
  <c r="K9946" i="1"/>
  <c r="L9946" i="1" s="1"/>
  <c r="K9942" i="1"/>
  <c r="L9942" i="1" s="1"/>
  <c r="K9934" i="1"/>
  <c r="L9934" i="1" s="1"/>
  <c r="K9926" i="1"/>
  <c r="L9926" i="1" s="1"/>
  <c r="K9918" i="1"/>
  <c r="L9918" i="1" s="1"/>
  <c r="K9910" i="1"/>
  <c r="L9910" i="1" s="1"/>
  <c r="K9902" i="1"/>
  <c r="L9902" i="1" s="1"/>
  <c r="K9898" i="1"/>
  <c r="L9898" i="1" s="1"/>
  <c r="K9890" i="1"/>
  <c r="L9890" i="1" s="1"/>
  <c r="K9882" i="1"/>
  <c r="L9882" i="1" s="1"/>
  <c r="K9874" i="1"/>
  <c r="L9874" i="1" s="1"/>
  <c r="K9866" i="1"/>
  <c r="L9866" i="1" s="1"/>
  <c r="K9858" i="1"/>
  <c r="L9858" i="1" s="1"/>
  <c r="K9850" i="1"/>
  <c r="L9850" i="1" s="1"/>
  <c r="K9842" i="1"/>
  <c r="L9842" i="1" s="1"/>
  <c r="K9834" i="1"/>
  <c r="L9834" i="1" s="1"/>
  <c r="K9826" i="1"/>
  <c r="L9826" i="1" s="1"/>
  <c r="K9818" i="1"/>
  <c r="L9818" i="1" s="1"/>
  <c r="K9814" i="1"/>
  <c r="L9814" i="1" s="1"/>
  <c r="K9806" i="1"/>
  <c r="L9806" i="1" s="1"/>
  <c r="K9798" i="1"/>
  <c r="L9798" i="1" s="1"/>
  <c r="K9794" i="1"/>
  <c r="L9794" i="1" s="1"/>
  <c r="K9786" i="1"/>
  <c r="L9786" i="1" s="1"/>
  <c r="K9778" i="1"/>
  <c r="L9778" i="1" s="1"/>
  <c r="K9774" i="1"/>
  <c r="L9774" i="1" s="1"/>
  <c r="K9766" i="1"/>
  <c r="L9766" i="1" s="1"/>
  <c r="K9758" i="1"/>
  <c r="L9758" i="1" s="1"/>
  <c r="K9750" i="1"/>
  <c r="L9750" i="1" s="1"/>
  <c r="K9742" i="1"/>
  <c r="L9742" i="1" s="1"/>
  <c r="K9734" i="1"/>
  <c r="L9734" i="1" s="1"/>
  <c r="K9726" i="1"/>
  <c r="L9726" i="1" s="1"/>
  <c r="K9718" i="1"/>
  <c r="L9718" i="1" s="1"/>
  <c r="K9710" i="1"/>
  <c r="L9710" i="1" s="1"/>
  <c r="K9706" i="1"/>
  <c r="L9706" i="1" s="1"/>
  <c r="K9698" i="1"/>
  <c r="L9698" i="1" s="1"/>
  <c r="K9694" i="1"/>
  <c r="L9694" i="1" s="1"/>
  <c r="K9686" i="1"/>
  <c r="L9686" i="1" s="1"/>
  <c r="K9678" i="1"/>
  <c r="L9678" i="1" s="1"/>
  <c r="K9674" i="1"/>
  <c r="L9674" i="1" s="1"/>
  <c r="K9666" i="1"/>
  <c r="L9666" i="1" s="1"/>
  <c r="K9662" i="1"/>
  <c r="L9662" i="1" s="1"/>
  <c r="K9654" i="1"/>
  <c r="L9654" i="1" s="1"/>
  <c r="K9646" i="1"/>
  <c r="L9646" i="1" s="1"/>
  <c r="K9642" i="1"/>
  <c r="L9642" i="1" s="1"/>
  <c r="K9634" i="1"/>
  <c r="L9634" i="1" s="1"/>
  <c r="K9630" i="1"/>
  <c r="L9630" i="1" s="1"/>
  <c r="K9622" i="1"/>
  <c r="L9622" i="1" s="1"/>
  <c r="K9614" i="1"/>
  <c r="L9614" i="1" s="1"/>
  <c r="K9610" i="1"/>
  <c r="L9610" i="1" s="1"/>
  <c r="K9602" i="1"/>
  <c r="L9602" i="1" s="1"/>
  <c r="K9598" i="1"/>
  <c r="L9598" i="1" s="1"/>
  <c r="K9590" i="1"/>
  <c r="L9590" i="1" s="1"/>
  <c r="K9582" i="1"/>
  <c r="L9582" i="1" s="1"/>
  <c r="K9578" i="1"/>
  <c r="L9578" i="1" s="1"/>
  <c r="K9570" i="1"/>
  <c r="L9570" i="1" s="1"/>
  <c r="K9562" i="1"/>
  <c r="L9562" i="1" s="1"/>
  <c r="K9554" i="1"/>
  <c r="L9554" i="1" s="1"/>
  <c r="K9550" i="1"/>
  <c r="L9550" i="1" s="1"/>
  <c r="K9542" i="1"/>
  <c r="L9542" i="1" s="1"/>
  <c r="K9538" i="1"/>
  <c r="L9538" i="1" s="1"/>
  <c r="K9530" i="1"/>
  <c r="L9530" i="1" s="1"/>
  <c r="K9522" i="1"/>
  <c r="L9522" i="1" s="1"/>
  <c r="K9518" i="1"/>
  <c r="L9518" i="1" s="1"/>
  <c r="K9510" i="1"/>
  <c r="L9510" i="1" s="1"/>
  <c r="K9502" i="1"/>
  <c r="L9502" i="1" s="1"/>
  <c r="K9498" i="1"/>
  <c r="L9498" i="1" s="1"/>
  <c r="K9490" i="1"/>
  <c r="L9490" i="1" s="1"/>
  <c r="K9482" i="1"/>
  <c r="L9482" i="1" s="1"/>
  <c r="K9478" i="1"/>
  <c r="L9478" i="1" s="1"/>
  <c r="K9470" i="1"/>
  <c r="L9470" i="1" s="1"/>
  <c r="K9466" i="1"/>
  <c r="L9466" i="1" s="1"/>
  <c r="K9458" i="1"/>
  <c r="L9458" i="1" s="1"/>
  <c r="K9450" i="1"/>
  <c r="L9450" i="1" s="1"/>
  <c r="K9446" i="1"/>
  <c r="L9446" i="1" s="1"/>
  <c r="K9438" i="1"/>
  <c r="L9438" i="1" s="1"/>
  <c r="K9430" i="1"/>
  <c r="L9430" i="1" s="1"/>
  <c r="K9422" i="1"/>
  <c r="L9422" i="1" s="1"/>
  <c r="K9414" i="1"/>
  <c r="L9414" i="1" s="1"/>
  <c r="K9410" i="1"/>
  <c r="L9410" i="1" s="1"/>
  <c r="K9402" i="1"/>
  <c r="L9402" i="1" s="1"/>
  <c r="K9394" i="1"/>
  <c r="L9394" i="1" s="1"/>
  <c r="K9390" i="1"/>
  <c r="L9390" i="1" s="1"/>
  <c r="K9382" i="1"/>
  <c r="L9382" i="1" s="1"/>
  <c r="K9374" i="1"/>
  <c r="L9374" i="1" s="1"/>
  <c r="K9370" i="1"/>
  <c r="L9370" i="1" s="1"/>
  <c r="K9362" i="1"/>
  <c r="L9362" i="1" s="1"/>
  <c r="K9354" i="1"/>
  <c r="L9354" i="1" s="1"/>
  <c r="K9350" i="1"/>
  <c r="L9350" i="1" s="1"/>
  <c r="K9342" i="1"/>
  <c r="L9342" i="1" s="1"/>
  <c r="K9334" i="1"/>
  <c r="L9334" i="1" s="1"/>
  <c r="K9326" i="1"/>
  <c r="L9326" i="1" s="1"/>
  <c r="K9322" i="1"/>
  <c r="L9322" i="1" s="1"/>
  <c r="K9314" i="1"/>
  <c r="L9314" i="1" s="1"/>
  <c r="K9306" i="1"/>
  <c r="L9306" i="1" s="1"/>
  <c r="K9302" i="1"/>
  <c r="L9302" i="1" s="1"/>
  <c r="K9294" i="1"/>
  <c r="L9294" i="1" s="1"/>
  <c r="K9290" i="1"/>
  <c r="L9290" i="1" s="1"/>
  <c r="K9282" i="1"/>
  <c r="L9282" i="1" s="1"/>
  <c r="K9274" i="1"/>
  <c r="L9274" i="1" s="1"/>
  <c r="K9266" i="1"/>
  <c r="L9266" i="1" s="1"/>
  <c r="K9262" i="1"/>
  <c r="L9262" i="1" s="1"/>
  <c r="K9254" i="1"/>
  <c r="L9254" i="1" s="1"/>
  <c r="K9246" i="1"/>
  <c r="L9246" i="1" s="1"/>
  <c r="K9238" i="1"/>
  <c r="L9238" i="1" s="1"/>
  <c r="K9230" i="1"/>
  <c r="L9230" i="1" s="1"/>
  <c r="K9226" i="1"/>
  <c r="L9226" i="1" s="1"/>
  <c r="K9218" i="1"/>
  <c r="L9218" i="1" s="1"/>
  <c r="K9210" i="1"/>
  <c r="L9210" i="1" s="1"/>
  <c r="K9202" i="1"/>
  <c r="L9202" i="1" s="1"/>
  <c r="K9194" i="1"/>
  <c r="L9194" i="1" s="1"/>
  <c r="K9190" i="1"/>
  <c r="L9190" i="1" s="1"/>
  <c r="K9182" i="1"/>
  <c r="L9182" i="1" s="1"/>
  <c r="K9174" i="1"/>
  <c r="L9174" i="1" s="1"/>
  <c r="K9166" i="1"/>
  <c r="L9166" i="1" s="1"/>
  <c r="K9162" i="1"/>
  <c r="L9162" i="1" s="1"/>
  <c r="K9154" i="1"/>
  <c r="L9154" i="1" s="1"/>
  <c r="K9146" i="1"/>
  <c r="L9146" i="1" s="1"/>
  <c r="K9142" i="1"/>
  <c r="L9142" i="1" s="1"/>
  <c r="K9134" i="1"/>
  <c r="L9134" i="1" s="1"/>
  <c r="K9126" i="1"/>
  <c r="L9126" i="1" s="1"/>
  <c r="K9122" i="1"/>
  <c r="L9122" i="1" s="1"/>
  <c r="K9114" i="1"/>
  <c r="L9114" i="1" s="1"/>
  <c r="K9106" i="1"/>
  <c r="L9106" i="1" s="1"/>
  <c r="K9098" i="1"/>
  <c r="L9098" i="1" s="1"/>
  <c r="K9094" i="1"/>
  <c r="L9094" i="1" s="1"/>
  <c r="K9086" i="1"/>
  <c r="L9086" i="1" s="1"/>
  <c r="K9078" i="1"/>
  <c r="L9078" i="1" s="1"/>
  <c r="K9070" i="1"/>
  <c r="L9070" i="1" s="1"/>
  <c r="K9062" i="1"/>
  <c r="L9062" i="1" s="1"/>
  <c r="K9054" i="1"/>
  <c r="L9054" i="1" s="1"/>
  <c r="K9050" i="1"/>
  <c r="L9050" i="1" s="1"/>
  <c r="K9042" i="1"/>
  <c r="L9042" i="1" s="1"/>
  <c r="K9038" i="1"/>
  <c r="L9038" i="1" s="1"/>
  <c r="K9030" i="1"/>
  <c r="L9030" i="1" s="1"/>
  <c r="K9026" i="1"/>
  <c r="L9026" i="1" s="1"/>
  <c r="K9018" i="1"/>
  <c r="L9018" i="1" s="1"/>
  <c r="K9010" i="1"/>
  <c r="L9010" i="1" s="1"/>
  <c r="K9002" i="1"/>
  <c r="L9002" i="1" s="1"/>
  <c r="K8998" i="1"/>
  <c r="L8998" i="1" s="1"/>
  <c r="K8990" i="1"/>
  <c r="L8990" i="1" s="1"/>
  <c r="K8986" i="1"/>
  <c r="L8986" i="1" s="1"/>
  <c r="K8978" i="1"/>
  <c r="L8978" i="1" s="1"/>
  <c r="K8970" i="1"/>
  <c r="L8970" i="1" s="1"/>
  <c r="K8966" i="1"/>
  <c r="L8966" i="1" s="1"/>
  <c r="K8958" i="1"/>
  <c r="L8958" i="1" s="1"/>
  <c r="K8950" i="1"/>
  <c r="L8950" i="1" s="1"/>
  <c r="K8942" i="1"/>
  <c r="L8942" i="1" s="1"/>
  <c r="K8934" i="1"/>
  <c r="L8934" i="1" s="1"/>
  <c r="K8930" i="1"/>
  <c r="L8930" i="1" s="1"/>
  <c r="K8922" i="1"/>
  <c r="L8922" i="1" s="1"/>
  <c r="K8914" i="1"/>
  <c r="L8914" i="1" s="1"/>
  <c r="K8902" i="1"/>
  <c r="L8902" i="1" s="1"/>
  <c r="K8858" i="1"/>
  <c r="L8858" i="1" s="1"/>
  <c r="K10001" i="1"/>
  <c r="L10001" i="1" s="1"/>
  <c r="K9997" i="1"/>
  <c r="L9997" i="1" s="1"/>
  <c r="K9993" i="1"/>
  <c r="L9993" i="1" s="1"/>
  <c r="K9989" i="1"/>
  <c r="L9989" i="1" s="1"/>
  <c r="K9985" i="1"/>
  <c r="L9985" i="1" s="1"/>
  <c r="K9981" i="1"/>
  <c r="L9981" i="1" s="1"/>
  <c r="K9977" i="1"/>
  <c r="L9977" i="1" s="1"/>
  <c r="K9973" i="1"/>
  <c r="L9973" i="1" s="1"/>
  <c r="K9969" i="1"/>
  <c r="L9969" i="1" s="1"/>
  <c r="K9965" i="1"/>
  <c r="L9965" i="1" s="1"/>
  <c r="K9961" i="1"/>
  <c r="L9961" i="1" s="1"/>
  <c r="K9957" i="1"/>
  <c r="L9957" i="1" s="1"/>
  <c r="K9953" i="1"/>
  <c r="L9953" i="1" s="1"/>
  <c r="K9949" i="1"/>
  <c r="L9949" i="1" s="1"/>
  <c r="K9945" i="1"/>
  <c r="L9945" i="1" s="1"/>
  <c r="K9941" i="1"/>
  <c r="L9941" i="1" s="1"/>
  <c r="K9937" i="1"/>
  <c r="L9937" i="1" s="1"/>
  <c r="K9933" i="1"/>
  <c r="L9933" i="1" s="1"/>
  <c r="K9929" i="1"/>
  <c r="L9929" i="1" s="1"/>
  <c r="K9925" i="1"/>
  <c r="L9925" i="1" s="1"/>
  <c r="K9921" i="1"/>
  <c r="L9921" i="1" s="1"/>
  <c r="K9917" i="1"/>
  <c r="L9917" i="1" s="1"/>
  <c r="K9913" i="1"/>
  <c r="L9913" i="1" s="1"/>
  <c r="K9909" i="1"/>
  <c r="L9909" i="1" s="1"/>
  <c r="K9905" i="1"/>
  <c r="L9905" i="1" s="1"/>
  <c r="K9901" i="1"/>
  <c r="L9901" i="1" s="1"/>
  <c r="K9897" i="1"/>
  <c r="L9897" i="1" s="1"/>
  <c r="K9893" i="1"/>
  <c r="L9893" i="1" s="1"/>
  <c r="K9889" i="1"/>
  <c r="L9889" i="1" s="1"/>
  <c r="K9885" i="1"/>
  <c r="L9885" i="1" s="1"/>
  <c r="K9881" i="1"/>
  <c r="L9881" i="1" s="1"/>
  <c r="K9877" i="1"/>
  <c r="L9877" i="1" s="1"/>
  <c r="K9873" i="1"/>
  <c r="L9873" i="1" s="1"/>
  <c r="K9869" i="1"/>
  <c r="L9869" i="1" s="1"/>
  <c r="K9865" i="1"/>
  <c r="L9865" i="1" s="1"/>
  <c r="K9861" i="1"/>
  <c r="L9861" i="1" s="1"/>
  <c r="K9857" i="1"/>
  <c r="L9857" i="1" s="1"/>
  <c r="K9853" i="1"/>
  <c r="L9853" i="1" s="1"/>
  <c r="K9849" i="1"/>
  <c r="L9849" i="1" s="1"/>
  <c r="K9845" i="1"/>
  <c r="L9845" i="1" s="1"/>
  <c r="K9841" i="1"/>
  <c r="L9841" i="1" s="1"/>
  <c r="K9837" i="1"/>
  <c r="L9837" i="1" s="1"/>
  <c r="K9833" i="1"/>
  <c r="L9833" i="1" s="1"/>
  <c r="K9829" i="1"/>
  <c r="L9829" i="1" s="1"/>
  <c r="K9825" i="1"/>
  <c r="L9825" i="1" s="1"/>
  <c r="K9821" i="1"/>
  <c r="L9821" i="1" s="1"/>
  <c r="K9817" i="1"/>
  <c r="L9817" i="1" s="1"/>
  <c r="K9813" i="1"/>
  <c r="L9813" i="1" s="1"/>
  <c r="K9809" i="1"/>
  <c r="L9809" i="1" s="1"/>
  <c r="K9805" i="1"/>
  <c r="L9805" i="1" s="1"/>
  <c r="K9801" i="1"/>
  <c r="L9801" i="1" s="1"/>
  <c r="K9797" i="1"/>
  <c r="L9797" i="1" s="1"/>
  <c r="K9793" i="1"/>
  <c r="L9793" i="1" s="1"/>
  <c r="K9789" i="1"/>
  <c r="L9789" i="1" s="1"/>
  <c r="K9785" i="1"/>
  <c r="L9785" i="1" s="1"/>
  <c r="K9781" i="1"/>
  <c r="L9781" i="1" s="1"/>
  <c r="K9777" i="1"/>
  <c r="L9777" i="1" s="1"/>
  <c r="K9773" i="1"/>
  <c r="L9773" i="1" s="1"/>
  <c r="K9769" i="1"/>
  <c r="L9769" i="1" s="1"/>
  <c r="K9765" i="1"/>
  <c r="L9765" i="1" s="1"/>
  <c r="K9761" i="1"/>
  <c r="L9761" i="1" s="1"/>
  <c r="K9757" i="1"/>
  <c r="L9757" i="1" s="1"/>
  <c r="K9753" i="1"/>
  <c r="L9753" i="1" s="1"/>
  <c r="K9749" i="1"/>
  <c r="L9749" i="1" s="1"/>
  <c r="K9745" i="1"/>
  <c r="L9745" i="1" s="1"/>
  <c r="K9741" i="1"/>
  <c r="L9741" i="1" s="1"/>
  <c r="K9737" i="1"/>
  <c r="L9737" i="1" s="1"/>
  <c r="K9733" i="1"/>
  <c r="L9733" i="1" s="1"/>
  <c r="K9729" i="1"/>
  <c r="L9729" i="1" s="1"/>
  <c r="K9725" i="1"/>
  <c r="L9725" i="1" s="1"/>
  <c r="K9721" i="1"/>
  <c r="L9721" i="1" s="1"/>
  <c r="K9717" i="1"/>
  <c r="L9717" i="1" s="1"/>
  <c r="K9713" i="1"/>
  <c r="L9713" i="1" s="1"/>
  <c r="K9709" i="1"/>
  <c r="L9709" i="1" s="1"/>
  <c r="K9705" i="1"/>
  <c r="L9705" i="1" s="1"/>
  <c r="K9701" i="1"/>
  <c r="L9701" i="1" s="1"/>
  <c r="K9697" i="1"/>
  <c r="L9697" i="1" s="1"/>
  <c r="K9693" i="1"/>
  <c r="L9693" i="1" s="1"/>
  <c r="K9689" i="1"/>
  <c r="L9689" i="1" s="1"/>
  <c r="K9685" i="1"/>
  <c r="L9685" i="1" s="1"/>
  <c r="K9681" i="1"/>
  <c r="L9681" i="1" s="1"/>
  <c r="K9677" i="1"/>
  <c r="L9677" i="1" s="1"/>
  <c r="K9673" i="1"/>
  <c r="L9673" i="1" s="1"/>
  <c r="K9669" i="1"/>
  <c r="L9669" i="1" s="1"/>
  <c r="K9665" i="1"/>
  <c r="L9665" i="1" s="1"/>
  <c r="K9661" i="1"/>
  <c r="L9661" i="1" s="1"/>
  <c r="K9657" i="1"/>
  <c r="L9657" i="1" s="1"/>
  <c r="K9653" i="1"/>
  <c r="L9653" i="1" s="1"/>
  <c r="K9649" i="1"/>
  <c r="L9649" i="1" s="1"/>
  <c r="K9645" i="1"/>
  <c r="L9645" i="1" s="1"/>
  <c r="K9641" i="1"/>
  <c r="L9641" i="1" s="1"/>
  <c r="K9637" i="1"/>
  <c r="L9637" i="1" s="1"/>
  <c r="K9633" i="1"/>
  <c r="L9633" i="1" s="1"/>
  <c r="K9629" i="1"/>
  <c r="L9629" i="1" s="1"/>
  <c r="K9625" i="1"/>
  <c r="L9625" i="1" s="1"/>
  <c r="K9621" i="1"/>
  <c r="L9621" i="1" s="1"/>
  <c r="K9617" i="1"/>
  <c r="L9617" i="1" s="1"/>
  <c r="K9613" i="1"/>
  <c r="L9613" i="1" s="1"/>
  <c r="K9609" i="1"/>
  <c r="L9609" i="1" s="1"/>
  <c r="K9605" i="1"/>
  <c r="L9605" i="1" s="1"/>
  <c r="K9601" i="1"/>
  <c r="L9601" i="1" s="1"/>
  <c r="K9597" i="1"/>
  <c r="L9597" i="1" s="1"/>
  <c r="K9593" i="1"/>
  <c r="L9593" i="1" s="1"/>
  <c r="K9589" i="1"/>
  <c r="L9589" i="1" s="1"/>
  <c r="K9585" i="1"/>
  <c r="L9585" i="1" s="1"/>
  <c r="K9581" i="1"/>
  <c r="L9581" i="1" s="1"/>
  <c r="K9577" i="1"/>
  <c r="L9577" i="1" s="1"/>
  <c r="K9573" i="1"/>
  <c r="L9573" i="1" s="1"/>
  <c r="K9569" i="1"/>
  <c r="L9569" i="1" s="1"/>
  <c r="K9565" i="1"/>
  <c r="L9565" i="1" s="1"/>
  <c r="K9561" i="1"/>
  <c r="L9561" i="1" s="1"/>
  <c r="K9557" i="1"/>
  <c r="L9557" i="1" s="1"/>
  <c r="K9553" i="1"/>
  <c r="L9553" i="1" s="1"/>
  <c r="K9549" i="1"/>
  <c r="L9549" i="1" s="1"/>
  <c r="K9545" i="1"/>
  <c r="L9545" i="1" s="1"/>
  <c r="K9541" i="1"/>
  <c r="L9541" i="1" s="1"/>
  <c r="K9537" i="1"/>
  <c r="L9537" i="1" s="1"/>
  <c r="K9533" i="1"/>
  <c r="L9533" i="1" s="1"/>
  <c r="K9529" i="1"/>
  <c r="L9529" i="1" s="1"/>
  <c r="K9525" i="1"/>
  <c r="L9525" i="1" s="1"/>
  <c r="K9521" i="1"/>
  <c r="L9521" i="1" s="1"/>
  <c r="K9517" i="1"/>
  <c r="L9517" i="1" s="1"/>
  <c r="K9513" i="1"/>
  <c r="L9513" i="1" s="1"/>
  <c r="K9509" i="1"/>
  <c r="L9509" i="1" s="1"/>
  <c r="K9505" i="1"/>
  <c r="L9505" i="1" s="1"/>
  <c r="K9501" i="1"/>
  <c r="L9501" i="1" s="1"/>
  <c r="K9497" i="1"/>
  <c r="L9497" i="1" s="1"/>
  <c r="K9493" i="1"/>
  <c r="L9493" i="1" s="1"/>
  <c r="K9489" i="1"/>
  <c r="L9489" i="1" s="1"/>
  <c r="K9485" i="1"/>
  <c r="L9485" i="1" s="1"/>
  <c r="K9481" i="1"/>
  <c r="L9481" i="1" s="1"/>
  <c r="K9477" i="1"/>
  <c r="L9477" i="1" s="1"/>
  <c r="K9473" i="1"/>
  <c r="L9473" i="1" s="1"/>
  <c r="K9469" i="1"/>
  <c r="L9469" i="1" s="1"/>
  <c r="K9465" i="1"/>
  <c r="L9465" i="1" s="1"/>
  <c r="K9461" i="1"/>
  <c r="L9461" i="1" s="1"/>
  <c r="K9457" i="1"/>
  <c r="L9457" i="1" s="1"/>
  <c r="K9453" i="1"/>
  <c r="L9453" i="1" s="1"/>
  <c r="K9449" i="1"/>
  <c r="L9449" i="1" s="1"/>
  <c r="K9445" i="1"/>
  <c r="L9445" i="1" s="1"/>
  <c r="K9441" i="1"/>
  <c r="L9441" i="1" s="1"/>
  <c r="K9437" i="1"/>
  <c r="L9437" i="1" s="1"/>
  <c r="K9433" i="1"/>
  <c r="L9433" i="1" s="1"/>
  <c r="K9429" i="1"/>
  <c r="L9429" i="1" s="1"/>
  <c r="K9425" i="1"/>
  <c r="L9425" i="1" s="1"/>
  <c r="K9421" i="1"/>
  <c r="L9421" i="1" s="1"/>
  <c r="K9417" i="1"/>
  <c r="L9417" i="1" s="1"/>
  <c r="K9413" i="1"/>
  <c r="L9413" i="1" s="1"/>
  <c r="K9409" i="1"/>
  <c r="L9409" i="1" s="1"/>
  <c r="K9405" i="1"/>
  <c r="L9405" i="1" s="1"/>
  <c r="K9401" i="1"/>
  <c r="L9401" i="1" s="1"/>
  <c r="K9397" i="1"/>
  <c r="L9397" i="1" s="1"/>
  <c r="K9393" i="1"/>
  <c r="L9393" i="1" s="1"/>
  <c r="K9389" i="1"/>
  <c r="L9389" i="1" s="1"/>
  <c r="K9385" i="1"/>
  <c r="L9385" i="1" s="1"/>
  <c r="K9381" i="1"/>
  <c r="L9381" i="1" s="1"/>
  <c r="K9377" i="1"/>
  <c r="L9377" i="1" s="1"/>
  <c r="K9373" i="1"/>
  <c r="L9373" i="1" s="1"/>
  <c r="K9369" i="1"/>
  <c r="L9369" i="1" s="1"/>
  <c r="K9365" i="1"/>
  <c r="L9365" i="1" s="1"/>
  <c r="K9361" i="1"/>
  <c r="L9361" i="1" s="1"/>
  <c r="K9357" i="1"/>
  <c r="L9357" i="1" s="1"/>
  <c r="K9353" i="1"/>
  <c r="L9353" i="1" s="1"/>
  <c r="K9349" i="1"/>
  <c r="L9349" i="1" s="1"/>
  <c r="K9345" i="1"/>
  <c r="L9345" i="1" s="1"/>
  <c r="K9341" i="1"/>
  <c r="L9341" i="1" s="1"/>
  <c r="K9337" i="1"/>
  <c r="L9337" i="1" s="1"/>
  <c r="K9333" i="1"/>
  <c r="L9333" i="1" s="1"/>
  <c r="K9329" i="1"/>
  <c r="L9329" i="1" s="1"/>
  <c r="K9325" i="1"/>
  <c r="L9325" i="1" s="1"/>
  <c r="K9321" i="1"/>
  <c r="L9321" i="1" s="1"/>
  <c r="K9317" i="1"/>
  <c r="L9317" i="1" s="1"/>
  <c r="K9313" i="1"/>
  <c r="L9313" i="1" s="1"/>
  <c r="K9309" i="1"/>
  <c r="L9309" i="1" s="1"/>
  <c r="K9305" i="1"/>
  <c r="L9305" i="1" s="1"/>
  <c r="K9301" i="1"/>
  <c r="L9301" i="1" s="1"/>
  <c r="K9297" i="1"/>
  <c r="L9297" i="1" s="1"/>
  <c r="K9293" i="1"/>
  <c r="L9293" i="1" s="1"/>
  <c r="K9289" i="1"/>
  <c r="L9289" i="1" s="1"/>
  <c r="K9285" i="1"/>
  <c r="L9285" i="1" s="1"/>
  <c r="K9281" i="1"/>
  <c r="L9281" i="1" s="1"/>
  <c r="K9277" i="1"/>
  <c r="L9277" i="1" s="1"/>
  <c r="K9273" i="1"/>
  <c r="L9273" i="1" s="1"/>
  <c r="K9269" i="1"/>
  <c r="L9269" i="1" s="1"/>
  <c r="K9265" i="1"/>
  <c r="L9265" i="1" s="1"/>
  <c r="K9261" i="1"/>
  <c r="L9261" i="1" s="1"/>
  <c r="K9257" i="1"/>
  <c r="L9257" i="1" s="1"/>
  <c r="K9253" i="1"/>
  <c r="L9253" i="1" s="1"/>
  <c r="K9249" i="1"/>
  <c r="L9249" i="1" s="1"/>
  <c r="K9245" i="1"/>
  <c r="L9245" i="1" s="1"/>
  <c r="K9241" i="1"/>
  <c r="L9241" i="1" s="1"/>
  <c r="K9237" i="1"/>
  <c r="L9237" i="1" s="1"/>
  <c r="K9233" i="1"/>
  <c r="L9233" i="1" s="1"/>
  <c r="K9229" i="1"/>
  <c r="L9229" i="1" s="1"/>
  <c r="K9225" i="1"/>
  <c r="L9225" i="1" s="1"/>
  <c r="K9221" i="1"/>
  <c r="L9221" i="1" s="1"/>
  <c r="K9217" i="1"/>
  <c r="L9217" i="1" s="1"/>
  <c r="K9213" i="1"/>
  <c r="L9213" i="1" s="1"/>
  <c r="K9209" i="1"/>
  <c r="L9209" i="1" s="1"/>
  <c r="K9205" i="1"/>
  <c r="L9205" i="1" s="1"/>
  <c r="K9201" i="1"/>
  <c r="L9201" i="1" s="1"/>
  <c r="K9197" i="1"/>
  <c r="L9197" i="1" s="1"/>
  <c r="K9193" i="1"/>
  <c r="L9193" i="1" s="1"/>
  <c r="K9189" i="1"/>
  <c r="L9189" i="1" s="1"/>
  <c r="K9185" i="1"/>
  <c r="L9185" i="1" s="1"/>
  <c r="K9181" i="1"/>
  <c r="L9181" i="1" s="1"/>
  <c r="K9177" i="1"/>
  <c r="L9177" i="1" s="1"/>
  <c r="K9173" i="1"/>
  <c r="L9173" i="1" s="1"/>
  <c r="K9169" i="1"/>
  <c r="L9169" i="1" s="1"/>
  <c r="K9165" i="1"/>
  <c r="L9165" i="1" s="1"/>
  <c r="K9161" i="1"/>
  <c r="L9161" i="1" s="1"/>
  <c r="K9157" i="1"/>
  <c r="L9157" i="1" s="1"/>
  <c r="K9153" i="1"/>
  <c r="L9153" i="1" s="1"/>
  <c r="K9149" i="1"/>
  <c r="L9149" i="1" s="1"/>
  <c r="K9145" i="1"/>
  <c r="L9145" i="1" s="1"/>
  <c r="K9141" i="1"/>
  <c r="L9141" i="1" s="1"/>
  <c r="K9137" i="1"/>
  <c r="L9137" i="1" s="1"/>
  <c r="K9133" i="1"/>
  <c r="L9133" i="1" s="1"/>
  <c r="K9129" i="1"/>
  <c r="L9129" i="1" s="1"/>
  <c r="K9125" i="1"/>
  <c r="L9125" i="1" s="1"/>
  <c r="K9121" i="1"/>
  <c r="L9121" i="1" s="1"/>
  <c r="K9117" i="1"/>
  <c r="L9117" i="1" s="1"/>
  <c r="K9113" i="1"/>
  <c r="L9113" i="1" s="1"/>
  <c r="K9109" i="1"/>
  <c r="L9109" i="1" s="1"/>
  <c r="K9105" i="1"/>
  <c r="L9105" i="1" s="1"/>
  <c r="K9101" i="1"/>
  <c r="L9101" i="1" s="1"/>
  <c r="K9097" i="1"/>
  <c r="L9097" i="1" s="1"/>
  <c r="K9093" i="1"/>
  <c r="L9093" i="1" s="1"/>
  <c r="K9089" i="1"/>
  <c r="L9089" i="1" s="1"/>
  <c r="K9085" i="1"/>
  <c r="L9085" i="1" s="1"/>
  <c r="K9081" i="1"/>
  <c r="L9081" i="1" s="1"/>
  <c r="K9077" i="1"/>
  <c r="L9077" i="1" s="1"/>
  <c r="K9073" i="1"/>
  <c r="L9073" i="1" s="1"/>
  <c r="K9069" i="1"/>
  <c r="L9069" i="1" s="1"/>
  <c r="K9065" i="1"/>
  <c r="L9065" i="1" s="1"/>
  <c r="K9061" i="1"/>
  <c r="L9061" i="1" s="1"/>
  <c r="K9057" i="1"/>
  <c r="L9057" i="1" s="1"/>
  <c r="K9053" i="1"/>
  <c r="L9053" i="1" s="1"/>
  <c r="K9049" i="1"/>
  <c r="L9049" i="1" s="1"/>
  <c r="K9045" i="1"/>
  <c r="L9045" i="1" s="1"/>
  <c r="K9041" i="1"/>
  <c r="L9041" i="1" s="1"/>
  <c r="K9037" i="1"/>
  <c r="L9037" i="1" s="1"/>
  <c r="K9033" i="1"/>
  <c r="L9033" i="1" s="1"/>
  <c r="K9029" i="1"/>
  <c r="L9029" i="1" s="1"/>
  <c r="K9025" i="1"/>
  <c r="L9025" i="1" s="1"/>
  <c r="K9021" i="1"/>
  <c r="L9021" i="1" s="1"/>
  <c r="K9017" i="1"/>
  <c r="L9017" i="1" s="1"/>
  <c r="K9013" i="1"/>
  <c r="L9013" i="1" s="1"/>
  <c r="K9009" i="1"/>
  <c r="L9009" i="1" s="1"/>
  <c r="K9005" i="1"/>
  <c r="L9005" i="1" s="1"/>
  <c r="K9001" i="1"/>
  <c r="L9001" i="1" s="1"/>
  <c r="K8997" i="1"/>
  <c r="L8997" i="1" s="1"/>
  <c r="K8993" i="1"/>
  <c r="L8993" i="1" s="1"/>
  <c r="K8989" i="1"/>
  <c r="L8989" i="1" s="1"/>
  <c r="K8985" i="1"/>
  <c r="L8985" i="1" s="1"/>
  <c r="K8981" i="1"/>
  <c r="L8981" i="1" s="1"/>
  <c r="K8977" i="1"/>
  <c r="L8977" i="1" s="1"/>
  <c r="K8973" i="1"/>
  <c r="L8973" i="1" s="1"/>
  <c r="K8969" i="1"/>
  <c r="L8969" i="1" s="1"/>
  <c r="K8965" i="1"/>
  <c r="L8965" i="1" s="1"/>
  <c r="K8961" i="1"/>
  <c r="L8961" i="1" s="1"/>
  <c r="K8957" i="1"/>
  <c r="L8957" i="1" s="1"/>
  <c r="K8953" i="1"/>
  <c r="L8953" i="1" s="1"/>
  <c r="K8949" i="1"/>
  <c r="L8949" i="1" s="1"/>
  <c r="K8945" i="1"/>
  <c r="L8945" i="1" s="1"/>
  <c r="K8941" i="1"/>
  <c r="L8941" i="1" s="1"/>
  <c r="K8937" i="1"/>
  <c r="L8937" i="1" s="1"/>
  <c r="K8933" i="1"/>
  <c r="L8933" i="1" s="1"/>
  <c r="K8929" i="1"/>
  <c r="L8929" i="1" s="1"/>
  <c r="K8925" i="1"/>
  <c r="L8925" i="1" s="1"/>
  <c r="K8921" i="1"/>
  <c r="L8921" i="1" s="1"/>
  <c r="K8917" i="1"/>
  <c r="L8917" i="1" s="1"/>
  <c r="K8913" i="1"/>
  <c r="L8913" i="1" s="1"/>
  <c r="K8909" i="1"/>
  <c r="L8909" i="1" s="1"/>
  <c r="K8905" i="1"/>
  <c r="L8905" i="1" s="1"/>
  <c r="K8901" i="1"/>
  <c r="L8901" i="1" s="1"/>
  <c r="K8897" i="1"/>
  <c r="L8897" i="1" s="1"/>
  <c r="K8893" i="1"/>
  <c r="L8893" i="1" s="1"/>
  <c r="K8889" i="1"/>
  <c r="L8889" i="1" s="1"/>
  <c r="K8885" i="1"/>
  <c r="L8885" i="1" s="1"/>
  <c r="K8881" i="1"/>
  <c r="L8881" i="1" s="1"/>
  <c r="K8877" i="1"/>
  <c r="L8877" i="1" s="1"/>
  <c r="K8873" i="1"/>
  <c r="L8873" i="1" s="1"/>
  <c r="K8869" i="1"/>
  <c r="L8869" i="1" s="1"/>
  <c r="K8865" i="1"/>
  <c r="L8865" i="1" s="1"/>
  <c r="K8861" i="1"/>
  <c r="L8861" i="1" s="1"/>
  <c r="K8857" i="1"/>
  <c r="L8857" i="1" s="1"/>
  <c r="K8853" i="1"/>
  <c r="L8853" i="1" s="1"/>
  <c r="K8849" i="1"/>
  <c r="L8849" i="1" s="1"/>
  <c r="K8845" i="1"/>
  <c r="L8845" i="1" s="1"/>
  <c r="K8841" i="1"/>
  <c r="L8841" i="1" s="1"/>
  <c r="K8837" i="1"/>
  <c r="L8837" i="1" s="1"/>
  <c r="K8833" i="1"/>
  <c r="L8833" i="1" s="1"/>
  <c r="K8829" i="1"/>
  <c r="L8829" i="1" s="1"/>
  <c r="K8825" i="1"/>
  <c r="L8825" i="1" s="1"/>
  <c r="K8821" i="1"/>
  <c r="L8821" i="1" s="1"/>
  <c r="K8817" i="1"/>
  <c r="L8817" i="1" s="1"/>
  <c r="K8813" i="1"/>
  <c r="L8813" i="1" s="1"/>
  <c r="K8809" i="1"/>
  <c r="L8809" i="1" s="1"/>
  <c r="K8805" i="1"/>
  <c r="L8805" i="1" s="1"/>
  <c r="K8801" i="1"/>
  <c r="L8801" i="1" s="1"/>
  <c r="K8797" i="1"/>
  <c r="L8797" i="1" s="1"/>
  <c r="K8793" i="1"/>
  <c r="L8793" i="1" s="1"/>
  <c r="K8789" i="1"/>
  <c r="L8789" i="1" s="1"/>
  <c r="K8785" i="1"/>
  <c r="L8785" i="1" s="1"/>
  <c r="K8781" i="1"/>
  <c r="L8781" i="1" s="1"/>
  <c r="K8777" i="1"/>
  <c r="L8777" i="1" s="1"/>
  <c r="K8773" i="1"/>
  <c r="L8773" i="1" s="1"/>
  <c r="K8769" i="1"/>
  <c r="L8769" i="1" s="1"/>
  <c r="K8765" i="1"/>
  <c r="L8765" i="1" s="1"/>
  <c r="K8761" i="1"/>
  <c r="L8761" i="1" s="1"/>
  <c r="K8757" i="1"/>
  <c r="L8757" i="1" s="1"/>
  <c r="K8753" i="1"/>
  <c r="L8753" i="1" s="1"/>
  <c r="K8749" i="1"/>
  <c r="L8749" i="1" s="1"/>
  <c r="K8745" i="1"/>
  <c r="L8745" i="1" s="1"/>
  <c r="K8741" i="1"/>
  <c r="L8741" i="1" s="1"/>
  <c r="K8737" i="1"/>
  <c r="L8737" i="1" s="1"/>
  <c r="K8733" i="1"/>
  <c r="L8733" i="1" s="1"/>
  <c r="K8729" i="1"/>
  <c r="L8729" i="1" s="1"/>
  <c r="K8725" i="1"/>
  <c r="L8725" i="1" s="1"/>
  <c r="K8721" i="1"/>
  <c r="L8721" i="1" s="1"/>
  <c r="K8717" i="1"/>
  <c r="L8717" i="1" s="1"/>
  <c r="K8713" i="1"/>
  <c r="L8713" i="1" s="1"/>
  <c r="K8709" i="1"/>
  <c r="L8709" i="1" s="1"/>
  <c r="K8705" i="1"/>
  <c r="L8705" i="1" s="1"/>
  <c r="K8701" i="1"/>
  <c r="L8701" i="1" s="1"/>
  <c r="K8697" i="1"/>
  <c r="L8697" i="1" s="1"/>
  <c r="K8693" i="1"/>
  <c r="L8693" i="1" s="1"/>
  <c r="K8689" i="1"/>
  <c r="L8689" i="1" s="1"/>
  <c r="K8685" i="1"/>
  <c r="L8685" i="1" s="1"/>
  <c r="K8681" i="1"/>
  <c r="L8681" i="1" s="1"/>
  <c r="K8677" i="1"/>
  <c r="L8677" i="1" s="1"/>
  <c r="K8673" i="1"/>
  <c r="L8673" i="1" s="1"/>
  <c r="K8669" i="1"/>
  <c r="L8669" i="1" s="1"/>
  <c r="K8665" i="1"/>
  <c r="L8665" i="1" s="1"/>
  <c r="K8661" i="1"/>
  <c r="L8661" i="1" s="1"/>
  <c r="K8657" i="1"/>
  <c r="L8657" i="1" s="1"/>
  <c r="K8653" i="1"/>
  <c r="L8653" i="1" s="1"/>
  <c r="K8649" i="1"/>
  <c r="L8649" i="1" s="1"/>
  <c r="K8645" i="1"/>
  <c r="L8645" i="1" s="1"/>
  <c r="K8641" i="1"/>
  <c r="L8641" i="1" s="1"/>
  <c r="K8637" i="1"/>
  <c r="L8637" i="1" s="1"/>
  <c r="K8633" i="1"/>
  <c r="L8633" i="1" s="1"/>
  <c r="K8629" i="1"/>
  <c r="L8629" i="1" s="1"/>
  <c r="K8625" i="1"/>
  <c r="L8625" i="1" s="1"/>
  <c r="K8621" i="1"/>
  <c r="L8621" i="1" s="1"/>
  <c r="K8617" i="1"/>
  <c r="L8617" i="1" s="1"/>
  <c r="K8613" i="1"/>
  <c r="L8613" i="1" s="1"/>
  <c r="K8609" i="1"/>
  <c r="L8609" i="1" s="1"/>
  <c r="K8605" i="1"/>
  <c r="L8605" i="1" s="1"/>
  <c r="K8601" i="1"/>
  <c r="L8601" i="1" s="1"/>
  <c r="K8597" i="1"/>
  <c r="L8597" i="1" s="1"/>
  <c r="K8593" i="1"/>
  <c r="L8593" i="1" s="1"/>
  <c r="K8589" i="1"/>
  <c r="L8589" i="1" s="1"/>
  <c r="K8585" i="1"/>
  <c r="L8585" i="1" s="1"/>
  <c r="K8581" i="1"/>
  <c r="L8581" i="1" s="1"/>
  <c r="K8577" i="1"/>
  <c r="L8577" i="1" s="1"/>
  <c r="K8573" i="1"/>
  <c r="L8573" i="1" s="1"/>
  <c r="K8569" i="1"/>
  <c r="L8569" i="1" s="1"/>
  <c r="K8565" i="1"/>
  <c r="L8565" i="1" s="1"/>
  <c r="K8561" i="1"/>
  <c r="L8561" i="1" s="1"/>
  <c r="K8557" i="1"/>
  <c r="L8557" i="1" s="1"/>
  <c r="K8553" i="1"/>
  <c r="L8553" i="1" s="1"/>
  <c r="K8549" i="1"/>
  <c r="L8549" i="1" s="1"/>
  <c r="K8545" i="1"/>
  <c r="L8545" i="1" s="1"/>
  <c r="K8541" i="1"/>
  <c r="L8541" i="1" s="1"/>
  <c r="K8537" i="1"/>
  <c r="L8537" i="1" s="1"/>
  <c r="K8533" i="1"/>
  <c r="L8533" i="1" s="1"/>
  <c r="K8529" i="1"/>
  <c r="L8529" i="1" s="1"/>
  <c r="K8525" i="1"/>
  <c r="L8525" i="1" s="1"/>
  <c r="K8521" i="1"/>
  <c r="L8521" i="1" s="1"/>
  <c r="K8517" i="1"/>
  <c r="L8517" i="1" s="1"/>
  <c r="K8513" i="1"/>
  <c r="L8513" i="1" s="1"/>
  <c r="K8509" i="1"/>
  <c r="L8509" i="1" s="1"/>
  <c r="K8505" i="1"/>
  <c r="L8505" i="1" s="1"/>
  <c r="K8501" i="1"/>
  <c r="L8501" i="1" s="1"/>
  <c r="K8497" i="1"/>
  <c r="L8497" i="1" s="1"/>
  <c r="K8493" i="1"/>
  <c r="L8493" i="1" s="1"/>
  <c r="K8489" i="1"/>
  <c r="L8489" i="1" s="1"/>
  <c r="K8485" i="1"/>
  <c r="L8485" i="1" s="1"/>
  <c r="K8481" i="1"/>
  <c r="L8481" i="1" s="1"/>
  <c r="K8477" i="1"/>
  <c r="L8477" i="1" s="1"/>
  <c r="K8473" i="1"/>
  <c r="L8473" i="1" s="1"/>
  <c r="K8469" i="1"/>
  <c r="L8469" i="1" s="1"/>
  <c r="K8465" i="1"/>
  <c r="L8465" i="1" s="1"/>
  <c r="K8461" i="1"/>
  <c r="L8461" i="1" s="1"/>
  <c r="K8457" i="1"/>
  <c r="L8457" i="1" s="1"/>
  <c r="K8453" i="1"/>
  <c r="L8453" i="1" s="1"/>
  <c r="K8449" i="1"/>
  <c r="L8449" i="1" s="1"/>
  <c r="K8445" i="1"/>
  <c r="L8445" i="1" s="1"/>
  <c r="K8441" i="1"/>
  <c r="L8441" i="1" s="1"/>
  <c r="K8437" i="1"/>
  <c r="L8437" i="1" s="1"/>
  <c r="K8433" i="1"/>
  <c r="L8433" i="1" s="1"/>
  <c r="K8429" i="1"/>
  <c r="L8429" i="1" s="1"/>
  <c r="K8425" i="1"/>
  <c r="L8425" i="1" s="1"/>
  <c r="K8421" i="1"/>
  <c r="L8421" i="1" s="1"/>
  <c r="K8417" i="1"/>
  <c r="L8417" i="1" s="1"/>
  <c r="K8413" i="1"/>
  <c r="L8413" i="1" s="1"/>
  <c r="K8409" i="1"/>
  <c r="L8409" i="1" s="1"/>
  <c r="K8405" i="1"/>
  <c r="L8405" i="1" s="1"/>
  <c r="K8401" i="1"/>
  <c r="L8401" i="1" s="1"/>
  <c r="K8397" i="1"/>
  <c r="L8397" i="1" s="1"/>
  <c r="K8393" i="1"/>
  <c r="L8393" i="1" s="1"/>
  <c r="K8389" i="1"/>
  <c r="L8389" i="1" s="1"/>
  <c r="K8385" i="1"/>
  <c r="L8385" i="1" s="1"/>
  <c r="K8381" i="1"/>
  <c r="L8381" i="1" s="1"/>
  <c r="K8377" i="1"/>
  <c r="L8377" i="1" s="1"/>
  <c r="K8373" i="1"/>
  <c r="L8373" i="1" s="1"/>
  <c r="K8369" i="1"/>
  <c r="L8369" i="1" s="1"/>
  <c r="K8365" i="1"/>
  <c r="L8365" i="1" s="1"/>
  <c r="K8361" i="1"/>
  <c r="L8361" i="1" s="1"/>
  <c r="K8357" i="1"/>
  <c r="L8357" i="1" s="1"/>
  <c r="K8353" i="1"/>
  <c r="L8353" i="1" s="1"/>
  <c r="K8349" i="1"/>
  <c r="L8349" i="1" s="1"/>
  <c r="K8345" i="1"/>
  <c r="L8345" i="1" s="1"/>
  <c r="K8341" i="1"/>
  <c r="L8341" i="1" s="1"/>
  <c r="K8337" i="1"/>
  <c r="L8337" i="1" s="1"/>
  <c r="K8333" i="1"/>
  <c r="L8333" i="1" s="1"/>
  <c r="K8329" i="1"/>
  <c r="L8329" i="1" s="1"/>
  <c r="K8325" i="1"/>
  <c r="L8325" i="1" s="1"/>
  <c r="K8321" i="1"/>
  <c r="L8321" i="1" s="1"/>
  <c r="K8317" i="1"/>
  <c r="L8317" i="1" s="1"/>
  <c r="K8313" i="1"/>
  <c r="L8313" i="1" s="1"/>
  <c r="K8309" i="1"/>
  <c r="L8309" i="1" s="1"/>
  <c r="K8305" i="1"/>
  <c r="L8305" i="1" s="1"/>
  <c r="K8301" i="1"/>
  <c r="L8301" i="1" s="1"/>
  <c r="K8297" i="1"/>
  <c r="L8297" i="1" s="1"/>
  <c r="K8293" i="1"/>
  <c r="L8293" i="1" s="1"/>
  <c r="K8289" i="1"/>
  <c r="L8289" i="1" s="1"/>
  <c r="K8285" i="1"/>
  <c r="L8285" i="1" s="1"/>
  <c r="K8281" i="1"/>
  <c r="L8281" i="1" s="1"/>
  <c r="K8277" i="1"/>
  <c r="L8277" i="1" s="1"/>
  <c r="K8273" i="1"/>
  <c r="L8273" i="1" s="1"/>
  <c r="K8269" i="1"/>
  <c r="L8269" i="1" s="1"/>
  <c r="K8265" i="1"/>
  <c r="L8265" i="1" s="1"/>
  <c r="K8261" i="1"/>
  <c r="L8261" i="1" s="1"/>
  <c r="K8257" i="1"/>
  <c r="L8257" i="1" s="1"/>
  <c r="K8253" i="1"/>
  <c r="L8253" i="1" s="1"/>
  <c r="K8249" i="1"/>
  <c r="L8249" i="1" s="1"/>
  <c r="K8245" i="1"/>
  <c r="L8245" i="1" s="1"/>
  <c r="K8241" i="1"/>
  <c r="L8241" i="1" s="1"/>
  <c r="K8237" i="1"/>
  <c r="L8237" i="1" s="1"/>
  <c r="K8233" i="1"/>
  <c r="L8233" i="1" s="1"/>
  <c r="K8229" i="1"/>
  <c r="L8229" i="1" s="1"/>
  <c r="K8225" i="1"/>
  <c r="L8225" i="1" s="1"/>
  <c r="K8221" i="1"/>
  <c r="L8221" i="1" s="1"/>
  <c r="K8217" i="1"/>
  <c r="L8217" i="1" s="1"/>
  <c r="K8213" i="1"/>
  <c r="L8213" i="1" s="1"/>
  <c r="K8209" i="1"/>
  <c r="L8209" i="1" s="1"/>
  <c r="K8205" i="1"/>
  <c r="L8205" i="1" s="1"/>
  <c r="K8201" i="1"/>
  <c r="L8201" i="1" s="1"/>
  <c r="K8197" i="1"/>
  <c r="L8197" i="1" s="1"/>
  <c r="K8193" i="1"/>
  <c r="L8193" i="1" s="1"/>
  <c r="K8189" i="1"/>
  <c r="L8189" i="1" s="1"/>
  <c r="K8185" i="1"/>
  <c r="L8185" i="1" s="1"/>
  <c r="K8181" i="1"/>
  <c r="L8181" i="1" s="1"/>
  <c r="K8177" i="1"/>
  <c r="L8177" i="1" s="1"/>
  <c r="K8173" i="1"/>
  <c r="L8173" i="1" s="1"/>
  <c r="K8169" i="1"/>
  <c r="L8169" i="1" s="1"/>
  <c r="K8165" i="1"/>
  <c r="L8165" i="1" s="1"/>
  <c r="K8161" i="1"/>
  <c r="L8161" i="1" s="1"/>
  <c r="K8157" i="1"/>
  <c r="L8157" i="1" s="1"/>
  <c r="K8153" i="1"/>
  <c r="L8153" i="1" s="1"/>
  <c r="K8149" i="1"/>
  <c r="L8149" i="1" s="1"/>
  <c r="K8145" i="1"/>
  <c r="L8145" i="1" s="1"/>
  <c r="K8141" i="1"/>
  <c r="L8141" i="1" s="1"/>
  <c r="K8137" i="1"/>
  <c r="L8137" i="1" s="1"/>
  <c r="K8133" i="1"/>
  <c r="L8133" i="1" s="1"/>
  <c r="K8129" i="1"/>
  <c r="L8129" i="1" s="1"/>
  <c r="K8125" i="1"/>
  <c r="L8125" i="1" s="1"/>
  <c r="K8121" i="1"/>
  <c r="L8121" i="1" s="1"/>
  <c r="K8117" i="1"/>
  <c r="L8117" i="1" s="1"/>
  <c r="K8113" i="1"/>
  <c r="L8113" i="1" s="1"/>
  <c r="K8109" i="1"/>
  <c r="L8109" i="1" s="1"/>
  <c r="K8105" i="1"/>
  <c r="L8105" i="1" s="1"/>
  <c r="K8101" i="1"/>
  <c r="L8101" i="1" s="1"/>
  <c r="K8097" i="1"/>
  <c r="L8097" i="1" s="1"/>
  <c r="K8093" i="1"/>
  <c r="L8093" i="1" s="1"/>
  <c r="K8089" i="1"/>
  <c r="L8089" i="1" s="1"/>
  <c r="K8085" i="1"/>
  <c r="L8085" i="1" s="1"/>
  <c r="K8081" i="1"/>
  <c r="L8081" i="1" s="1"/>
  <c r="K8077" i="1"/>
  <c r="L8077" i="1" s="1"/>
  <c r="K8073" i="1"/>
  <c r="L8073" i="1" s="1"/>
  <c r="K8069" i="1"/>
  <c r="L8069" i="1" s="1"/>
  <c r="K8065" i="1"/>
  <c r="L8065" i="1" s="1"/>
  <c r="K8061" i="1"/>
  <c r="L8061" i="1" s="1"/>
  <c r="K8057" i="1"/>
  <c r="L8057" i="1" s="1"/>
  <c r="K8053" i="1"/>
  <c r="L8053" i="1" s="1"/>
  <c r="K8049" i="1"/>
  <c r="L8049" i="1" s="1"/>
  <c r="K8045" i="1"/>
  <c r="L8045" i="1" s="1"/>
  <c r="K8041" i="1"/>
  <c r="L8041" i="1" s="1"/>
  <c r="K8037" i="1"/>
  <c r="L8037" i="1" s="1"/>
  <c r="K8033" i="1"/>
  <c r="L8033" i="1" s="1"/>
  <c r="K8029" i="1"/>
  <c r="L8029" i="1" s="1"/>
  <c r="K8025" i="1"/>
  <c r="L8025" i="1" s="1"/>
  <c r="K8021" i="1"/>
  <c r="L8021" i="1" s="1"/>
  <c r="K8017" i="1"/>
  <c r="L8017" i="1" s="1"/>
  <c r="K8013" i="1"/>
  <c r="L8013" i="1" s="1"/>
  <c r="K8009" i="1"/>
  <c r="L8009" i="1" s="1"/>
  <c r="K8005" i="1"/>
  <c r="L8005" i="1" s="1"/>
  <c r="K8001" i="1"/>
  <c r="L8001" i="1" s="1"/>
  <c r="K7997" i="1"/>
  <c r="L7997" i="1" s="1"/>
  <c r="K7993" i="1"/>
  <c r="L7993" i="1" s="1"/>
  <c r="K7989" i="1"/>
  <c r="L7989" i="1" s="1"/>
  <c r="K7985" i="1"/>
  <c r="L7985" i="1" s="1"/>
  <c r="K7981" i="1"/>
  <c r="L7981" i="1" s="1"/>
  <c r="K7977" i="1"/>
  <c r="L7977" i="1" s="1"/>
  <c r="K7973" i="1"/>
  <c r="L7973" i="1" s="1"/>
  <c r="K7969" i="1"/>
  <c r="L7969" i="1" s="1"/>
  <c r="K7965" i="1"/>
  <c r="L7965" i="1" s="1"/>
  <c r="K7961" i="1"/>
  <c r="L7961" i="1" s="1"/>
  <c r="K7957" i="1"/>
  <c r="L7957" i="1" s="1"/>
  <c r="K7953" i="1"/>
  <c r="L7953" i="1" s="1"/>
  <c r="K7949" i="1"/>
  <c r="L7949" i="1" s="1"/>
  <c r="K7945" i="1"/>
  <c r="L7945" i="1" s="1"/>
  <c r="K7941" i="1"/>
  <c r="L7941" i="1" s="1"/>
  <c r="K7937" i="1"/>
  <c r="L7937" i="1" s="1"/>
  <c r="K7933" i="1"/>
  <c r="L7933" i="1" s="1"/>
  <c r="K7929" i="1"/>
  <c r="L7929" i="1" s="1"/>
  <c r="K7925" i="1"/>
  <c r="L7925" i="1" s="1"/>
  <c r="K7921" i="1"/>
  <c r="L7921" i="1" s="1"/>
  <c r="K7917" i="1"/>
  <c r="L7917" i="1" s="1"/>
  <c r="K7913" i="1"/>
  <c r="L7913" i="1" s="1"/>
  <c r="K7909" i="1"/>
  <c r="L7909" i="1" s="1"/>
  <c r="K7905" i="1"/>
  <c r="L7905" i="1" s="1"/>
  <c r="K7901" i="1"/>
  <c r="L7901" i="1" s="1"/>
  <c r="K7897" i="1"/>
  <c r="L7897" i="1" s="1"/>
  <c r="K7893" i="1"/>
  <c r="L7893" i="1" s="1"/>
  <c r="K7889" i="1"/>
  <c r="L7889" i="1" s="1"/>
  <c r="K7885" i="1"/>
  <c r="L7885" i="1" s="1"/>
  <c r="K7881" i="1"/>
  <c r="L7881" i="1" s="1"/>
  <c r="K7877" i="1"/>
  <c r="L7877" i="1" s="1"/>
  <c r="K7873" i="1"/>
  <c r="L7873" i="1" s="1"/>
  <c r="K7869" i="1"/>
  <c r="L7869" i="1" s="1"/>
  <c r="K7865" i="1"/>
  <c r="L7865" i="1" s="1"/>
  <c r="K7861" i="1"/>
  <c r="L7861" i="1" s="1"/>
  <c r="K7857" i="1"/>
  <c r="L7857" i="1" s="1"/>
  <c r="K7853" i="1"/>
  <c r="L7853" i="1" s="1"/>
  <c r="K7849" i="1"/>
  <c r="L7849" i="1" s="1"/>
  <c r="K7845" i="1"/>
  <c r="L7845" i="1" s="1"/>
  <c r="K7841" i="1"/>
  <c r="L7841" i="1" s="1"/>
  <c r="K7837" i="1"/>
  <c r="L7837" i="1" s="1"/>
  <c r="K7833" i="1"/>
  <c r="L7833" i="1" s="1"/>
  <c r="K7829" i="1"/>
  <c r="L7829" i="1" s="1"/>
  <c r="K7825" i="1"/>
  <c r="L7825" i="1" s="1"/>
  <c r="K7821" i="1"/>
  <c r="L7821" i="1" s="1"/>
  <c r="K7817" i="1"/>
  <c r="L7817" i="1" s="1"/>
  <c r="K7813" i="1"/>
  <c r="L7813" i="1" s="1"/>
  <c r="K7809" i="1"/>
  <c r="L7809" i="1" s="1"/>
  <c r="K7805" i="1"/>
  <c r="L7805" i="1" s="1"/>
  <c r="K7801" i="1"/>
  <c r="L7801" i="1" s="1"/>
  <c r="K7797" i="1"/>
  <c r="L7797" i="1" s="1"/>
  <c r="K7793" i="1"/>
  <c r="L7793" i="1" s="1"/>
  <c r="K7789" i="1"/>
  <c r="L7789" i="1" s="1"/>
  <c r="K7785" i="1"/>
  <c r="L7785" i="1" s="1"/>
  <c r="K7781" i="1"/>
  <c r="L7781" i="1" s="1"/>
  <c r="K7777" i="1"/>
  <c r="L7777" i="1" s="1"/>
  <c r="K7773" i="1"/>
  <c r="L7773" i="1" s="1"/>
  <c r="K7769" i="1"/>
  <c r="L7769" i="1" s="1"/>
  <c r="K7765" i="1"/>
  <c r="L7765" i="1" s="1"/>
  <c r="K7761" i="1"/>
  <c r="L7761" i="1" s="1"/>
  <c r="K7757" i="1"/>
  <c r="L7757" i="1" s="1"/>
  <c r="K7753" i="1"/>
  <c r="L7753" i="1" s="1"/>
  <c r="K7749" i="1"/>
  <c r="L7749" i="1" s="1"/>
  <c r="K7745" i="1"/>
  <c r="L7745" i="1" s="1"/>
  <c r="K7741" i="1"/>
  <c r="L7741" i="1" s="1"/>
  <c r="K7737" i="1"/>
  <c r="L7737" i="1" s="1"/>
  <c r="K7733" i="1"/>
  <c r="L7733" i="1" s="1"/>
  <c r="K7729" i="1"/>
  <c r="L7729" i="1" s="1"/>
  <c r="K7725" i="1"/>
  <c r="L7725" i="1" s="1"/>
  <c r="K7721" i="1"/>
  <c r="L7721" i="1" s="1"/>
  <c r="K7717" i="1"/>
  <c r="L7717" i="1" s="1"/>
  <c r="K7713" i="1"/>
  <c r="L7713" i="1" s="1"/>
  <c r="K7709" i="1"/>
  <c r="L7709" i="1" s="1"/>
  <c r="K7705" i="1"/>
  <c r="L7705" i="1" s="1"/>
  <c r="K7701" i="1"/>
  <c r="L7701" i="1" s="1"/>
  <c r="K7697" i="1"/>
  <c r="L7697" i="1" s="1"/>
  <c r="K7693" i="1"/>
  <c r="L7693" i="1" s="1"/>
  <c r="K7689" i="1"/>
  <c r="L7689" i="1" s="1"/>
  <c r="K7685" i="1"/>
  <c r="L7685" i="1" s="1"/>
  <c r="K7681" i="1"/>
  <c r="L7681" i="1" s="1"/>
  <c r="K7677" i="1"/>
  <c r="L7677" i="1" s="1"/>
  <c r="K7673" i="1"/>
  <c r="L7673" i="1" s="1"/>
  <c r="K7669" i="1"/>
  <c r="L7669" i="1" s="1"/>
  <c r="K7665" i="1"/>
  <c r="L7665" i="1" s="1"/>
  <c r="K7661" i="1"/>
  <c r="L7661" i="1" s="1"/>
  <c r="K7657" i="1"/>
  <c r="L7657" i="1" s="1"/>
  <c r="K7653" i="1"/>
  <c r="L7653" i="1" s="1"/>
  <c r="K7649" i="1"/>
  <c r="L7649" i="1" s="1"/>
  <c r="K7645" i="1"/>
  <c r="L7645" i="1" s="1"/>
  <c r="K7641" i="1"/>
  <c r="L7641" i="1" s="1"/>
  <c r="K7637" i="1"/>
  <c r="L7637" i="1" s="1"/>
  <c r="K7633" i="1"/>
  <c r="L7633" i="1" s="1"/>
  <c r="K7629" i="1"/>
  <c r="L7629" i="1" s="1"/>
  <c r="K7625" i="1"/>
  <c r="L7625" i="1" s="1"/>
  <c r="K7621" i="1"/>
  <c r="L7621" i="1" s="1"/>
  <c r="K7617" i="1"/>
  <c r="L7617" i="1" s="1"/>
  <c r="K7613" i="1"/>
  <c r="L7613" i="1" s="1"/>
  <c r="K7609" i="1"/>
  <c r="L7609" i="1" s="1"/>
  <c r="K7605" i="1"/>
  <c r="L7605" i="1" s="1"/>
  <c r="K7601" i="1"/>
  <c r="L7601" i="1" s="1"/>
  <c r="K7597" i="1"/>
  <c r="L7597" i="1" s="1"/>
  <c r="K7593" i="1"/>
  <c r="L7593" i="1" s="1"/>
  <c r="K7589" i="1"/>
  <c r="L7589" i="1" s="1"/>
  <c r="K7585" i="1"/>
  <c r="L7585" i="1" s="1"/>
  <c r="K7581" i="1"/>
  <c r="L7581" i="1" s="1"/>
  <c r="K7577" i="1"/>
  <c r="L7577" i="1" s="1"/>
  <c r="K7573" i="1"/>
  <c r="L7573" i="1" s="1"/>
  <c r="K7569" i="1"/>
  <c r="L7569" i="1" s="1"/>
  <c r="K7565" i="1"/>
  <c r="L7565" i="1" s="1"/>
  <c r="K7561" i="1"/>
  <c r="L7561" i="1" s="1"/>
  <c r="K7557" i="1"/>
  <c r="L7557" i="1" s="1"/>
  <c r="K7553" i="1"/>
  <c r="L7553" i="1" s="1"/>
  <c r="K7549" i="1"/>
  <c r="L7549" i="1" s="1"/>
  <c r="K7545" i="1"/>
  <c r="L7545" i="1" s="1"/>
  <c r="K7541" i="1"/>
  <c r="L7541" i="1" s="1"/>
  <c r="K7537" i="1"/>
  <c r="L7537" i="1" s="1"/>
  <c r="K7533" i="1"/>
  <c r="L7533" i="1" s="1"/>
  <c r="K7529" i="1"/>
  <c r="L7529" i="1" s="1"/>
  <c r="K7525" i="1"/>
  <c r="L7525" i="1" s="1"/>
  <c r="K7521" i="1"/>
  <c r="L7521" i="1" s="1"/>
  <c r="K7517" i="1"/>
  <c r="L7517" i="1" s="1"/>
  <c r="K7513" i="1"/>
  <c r="L7513" i="1" s="1"/>
  <c r="K7509" i="1"/>
  <c r="L7509" i="1" s="1"/>
  <c r="K7505" i="1"/>
  <c r="L7505" i="1" s="1"/>
  <c r="K7501" i="1"/>
  <c r="L7501" i="1" s="1"/>
  <c r="K7497" i="1"/>
  <c r="L7497" i="1" s="1"/>
  <c r="K7493" i="1"/>
  <c r="L7493" i="1" s="1"/>
  <c r="K7489" i="1"/>
  <c r="L7489" i="1" s="1"/>
  <c r="K7485" i="1"/>
  <c r="L7485" i="1" s="1"/>
  <c r="K7481" i="1"/>
  <c r="L7481" i="1" s="1"/>
  <c r="K7477" i="1"/>
  <c r="L7477" i="1" s="1"/>
  <c r="K7473" i="1"/>
  <c r="L7473" i="1" s="1"/>
  <c r="K7469" i="1"/>
  <c r="L7469" i="1" s="1"/>
  <c r="K7465" i="1"/>
  <c r="L7465" i="1" s="1"/>
  <c r="K7461" i="1"/>
  <c r="L7461" i="1" s="1"/>
  <c r="K7457" i="1"/>
  <c r="L7457" i="1" s="1"/>
  <c r="K7453" i="1"/>
  <c r="L7453" i="1" s="1"/>
  <c r="K7449" i="1"/>
  <c r="L7449" i="1" s="1"/>
  <c r="K7445" i="1"/>
  <c r="L7445" i="1" s="1"/>
  <c r="K7441" i="1"/>
  <c r="L7441" i="1" s="1"/>
  <c r="K7437" i="1"/>
  <c r="L7437" i="1" s="1"/>
  <c r="K7433" i="1"/>
  <c r="L7433" i="1" s="1"/>
  <c r="K7429" i="1"/>
  <c r="L7429" i="1" s="1"/>
  <c r="K7425" i="1"/>
  <c r="L7425" i="1" s="1"/>
  <c r="K7421" i="1"/>
  <c r="L7421" i="1" s="1"/>
  <c r="K7417" i="1"/>
  <c r="L7417" i="1" s="1"/>
  <c r="K7413" i="1"/>
  <c r="L7413" i="1" s="1"/>
  <c r="K7409" i="1"/>
  <c r="L7409" i="1" s="1"/>
  <c r="K7405" i="1"/>
  <c r="L7405" i="1" s="1"/>
  <c r="K7401" i="1"/>
  <c r="L7401" i="1" s="1"/>
  <c r="K7397" i="1"/>
  <c r="L7397" i="1" s="1"/>
  <c r="K7393" i="1"/>
  <c r="L7393" i="1" s="1"/>
  <c r="K7389" i="1"/>
  <c r="L7389" i="1" s="1"/>
  <c r="K7385" i="1"/>
  <c r="L7385" i="1" s="1"/>
  <c r="K7381" i="1"/>
  <c r="L7381" i="1" s="1"/>
  <c r="K7377" i="1"/>
  <c r="L7377" i="1" s="1"/>
  <c r="K7373" i="1"/>
  <c r="L7373" i="1" s="1"/>
  <c r="K7369" i="1"/>
  <c r="L7369" i="1" s="1"/>
  <c r="K7365" i="1"/>
  <c r="L7365" i="1" s="1"/>
  <c r="K7361" i="1"/>
  <c r="L7361" i="1" s="1"/>
  <c r="K7357" i="1"/>
  <c r="L7357" i="1" s="1"/>
  <c r="K7353" i="1"/>
  <c r="L7353" i="1" s="1"/>
  <c r="K7349" i="1"/>
  <c r="L7349" i="1" s="1"/>
  <c r="K7345" i="1"/>
  <c r="L7345" i="1" s="1"/>
  <c r="K7341" i="1"/>
  <c r="L7341" i="1" s="1"/>
  <c r="K7337" i="1"/>
  <c r="L7337" i="1" s="1"/>
  <c r="K7333" i="1"/>
  <c r="L7333" i="1" s="1"/>
  <c r="K7329" i="1"/>
  <c r="L7329" i="1" s="1"/>
  <c r="K7325" i="1"/>
  <c r="L7325" i="1" s="1"/>
  <c r="K7321" i="1"/>
  <c r="L7321" i="1" s="1"/>
  <c r="K7317" i="1"/>
  <c r="L7317" i="1" s="1"/>
  <c r="K7313" i="1"/>
  <c r="L7313" i="1" s="1"/>
  <c r="K7309" i="1"/>
  <c r="L7309" i="1" s="1"/>
  <c r="K7305" i="1"/>
  <c r="L7305" i="1" s="1"/>
  <c r="K7301" i="1"/>
  <c r="L7301" i="1" s="1"/>
  <c r="K7297" i="1"/>
  <c r="L7297" i="1" s="1"/>
  <c r="K7293" i="1"/>
  <c r="L7293" i="1" s="1"/>
  <c r="K7289" i="1"/>
  <c r="L7289" i="1" s="1"/>
  <c r="K7285" i="1"/>
  <c r="L7285" i="1" s="1"/>
  <c r="K7281" i="1"/>
  <c r="L7281" i="1" s="1"/>
  <c r="K7277" i="1"/>
  <c r="L7277" i="1" s="1"/>
  <c r="K7273" i="1"/>
  <c r="L7273" i="1" s="1"/>
  <c r="K7269" i="1"/>
  <c r="L7269" i="1" s="1"/>
  <c r="K7265" i="1"/>
  <c r="L7265" i="1" s="1"/>
  <c r="K7261" i="1"/>
  <c r="L7261" i="1" s="1"/>
  <c r="K7257" i="1"/>
  <c r="L7257" i="1" s="1"/>
  <c r="K7253" i="1"/>
  <c r="L7253" i="1" s="1"/>
  <c r="K7249" i="1"/>
  <c r="L7249" i="1" s="1"/>
  <c r="K7245" i="1"/>
  <c r="L7245" i="1" s="1"/>
  <c r="K7241" i="1"/>
  <c r="L7241" i="1" s="1"/>
  <c r="K9992" i="1"/>
  <c r="L9992" i="1" s="1"/>
  <c r="K9984" i="1"/>
  <c r="L9984" i="1" s="1"/>
  <c r="K9976" i="1"/>
  <c r="L9976" i="1" s="1"/>
  <c r="K9964" i="1"/>
  <c r="L9964" i="1" s="1"/>
  <c r="K9956" i="1"/>
  <c r="L9956" i="1" s="1"/>
  <c r="K9944" i="1"/>
  <c r="L9944" i="1" s="1"/>
  <c r="K9936" i="1"/>
  <c r="L9936" i="1" s="1"/>
  <c r="K9924" i="1"/>
  <c r="L9924" i="1" s="1"/>
  <c r="K9916" i="1"/>
  <c r="L9916" i="1" s="1"/>
  <c r="K9904" i="1"/>
  <c r="L9904" i="1" s="1"/>
  <c r="K9896" i="1"/>
  <c r="L9896" i="1" s="1"/>
  <c r="K9884" i="1"/>
  <c r="L9884" i="1" s="1"/>
  <c r="K9876" i="1"/>
  <c r="L9876" i="1" s="1"/>
  <c r="K9864" i="1"/>
  <c r="L9864" i="1" s="1"/>
  <c r="K9856" i="1"/>
  <c r="L9856" i="1" s="1"/>
  <c r="K9848" i="1"/>
  <c r="L9848" i="1" s="1"/>
  <c r="K9840" i="1"/>
  <c r="L9840" i="1" s="1"/>
  <c r="K9832" i="1"/>
  <c r="L9832" i="1" s="1"/>
  <c r="K9824" i="1"/>
  <c r="L9824" i="1" s="1"/>
  <c r="K9816" i="1"/>
  <c r="L9816" i="1" s="1"/>
  <c r="K9804" i="1"/>
  <c r="L9804" i="1" s="1"/>
  <c r="K9792" i="1"/>
  <c r="L9792" i="1" s="1"/>
  <c r="K9784" i="1"/>
  <c r="L9784" i="1" s="1"/>
  <c r="K9776" i="1"/>
  <c r="L9776" i="1" s="1"/>
  <c r="K9764" i="1"/>
  <c r="L9764" i="1" s="1"/>
  <c r="K9756" i="1"/>
  <c r="L9756" i="1" s="1"/>
  <c r="K9744" i="1"/>
  <c r="L9744" i="1" s="1"/>
  <c r="K9736" i="1"/>
  <c r="L9736" i="1" s="1"/>
  <c r="K9728" i="1"/>
  <c r="L9728" i="1" s="1"/>
  <c r="K9720" i="1"/>
  <c r="L9720" i="1" s="1"/>
  <c r="K9712" i="1"/>
  <c r="L9712" i="1" s="1"/>
  <c r="K9704" i="1"/>
  <c r="L9704" i="1" s="1"/>
  <c r="K9696" i="1"/>
  <c r="L9696" i="1" s="1"/>
  <c r="K9688" i="1"/>
  <c r="L9688" i="1" s="1"/>
  <c r="K9676" i="1"/>
  <c r="L9676" i="1" s="1"/>
  <c r="K9668" i="1"/>
  <c r="L9668" i="1" s="1"/>
  <c r="K9660" i="1"/>
  <c r="L9660" i="1" s="1"/>
  <c r="K9652" i="1"/>
  <c r="L9652" i="1" s="1"/>
  <c r="K9644" i="1"/>
  <c r="L9644" i="1" s="1"/>
  <c r="K9636" i="1"/>
  <c r="L9636" i="1" s="1"/>
  <c r="K9624" i="1"/>
  <c r="L9624" i="1" s="1"/>
  <c r="K9616" i="1"/>
  <c r="L9616" i="1" s="1"/>
  <c r="K9608" i="1"/>
  <c r="L9608" i="1" s="1"/>
  <c r="K9600" i="1"/>
  <c r="L9600" i="1" s="1"/>
  <c r="K9592" i="1"/>
  <c r="L9592" i="1" s="1"/>
  <c r="K9580" i="1"/>
  <c r="L9580" i="1" s="1"/>
  <c r="K9572" i="1"/>
  <c r="L9572" i="1" s="1"/>
  <c r="K9560" i="1"/>
  <c r="L9560" i="1" s="1"/>
  <c r="K9552" i="1"/>
  <c r="L9552" i="1" s="1"/>
  <c r="K9544" i="1"/>
  <c r="L9544" i="1" s="1"/>
  <c r="K9532" i="1"/>
  <c r="L9532" i="1" s="1"/>
  <c r="K9524" i="1"/>
  <c r="L9524" i="1" s="1"/>
  <c r="K9516" i="1"/>
  <c r="L9516" i="1" s="1"/>
  <c r="K9508" i="1"/>
  <c r="L9508" i="1" s="1"/>
  <c r="K9496" i="1"/>
  <c r="L9496" i="1" s="1"/>
  <c r="K9488" i="1"/>
  <c r="L9488" i="1" s="1"/>
  <c r="K9476" i="1"/>
  <c r="L9476" i="1" s="1"/>
  <c r="K9464" i="1"/>
  <c r="L9464" i="1" s="1"/>
  <c r="K9456" i="1"/>
  <c r="L9456" i="1" s="1"/>
  <c r="K9444" i="1"/>
  <c r="L9444" i="1" s="1"/>
  <c r="K9436" i="1"/>
  <c r="L9436" i="1" s="1"/>
  <c r="K9428" i="1"/>
  <c r="L9428" i="1" s="1"/>
  <c r="K9420" i="1"/>
  <c r="L9420" i="1" s="1"/>
  <c r="K9412" i="1"/>
  <c r="L9412" i="1" s="1"/>
  <c r="K9400" i="1"/>
  <c r="L9400" i="1" s="1"/>
  <c r="K9392" i="1"/>
  <c r="L9392" i="1" s="1"/>
  <c r="K9384" i="1"/>
  <c r="L9384" i="1" s="1"/>
  <c r="K9376" i="1"/>
  <c r="L9376" i="1" s="1"/>
  <c r="K9368" i="1"/>
  <c r="L9368" i="1" s="1"/>
  <c r="K9360" i="1"/>
  <c r="L9360" i="1" s="1"/>
  <c r="K9348" i="1"/>
  <c r="L9348" i="1" s="1"/>
  <c r="K9340" i="1"/>
  <c r="L9340" i="1" s="1"/>
  <c r="K9332" i="1"/>
  <c r="L9332" i="1" s="1"/>
  <c r="K9324" i="1"/>
  <c r="L9324" i="1" s="1"/>
  <c r="K9312" i="1"/>
  <c r="L9312" i="1" s="1"/>
  <c r="K9304" i="1"/>
  <c r="L9304" i="1" s="1"/>
  <c r="K9296" i="1"/>
  <c r="L9296" i="1" s="1"/>
  <c r="K9288" i="1"/>
  <c r="L9288" i="1" s="1"/>
  <c r="K9276" i="1"/>
  <c r="L9276" i="1" s="1"/>
  <c r="K9268" i="1"/>
  <c r="L9268" i="1" s="1"/>
  <c r="K9260" i="1"/>
  <c r="L9260" i="1" s="1"/>
  <c r="K9252" i="1"/>
  <c r="L9252" i="1" s="1"/>
  <c r="K9240" i="1"/>
  <c r="L9240" i="1" s="1"/>
  <c r="K9232" i="1"/>
  <c r="L9232" i="1" s="1"/>
  <c r="K9220" i="1"/>
  <c r="L9220" i="1" s="1"/>
  <c r="K9212" i="1"/>
  <c r="L9212" i="1" s="1"/>
  <c r="K9204" i="1"/>
  <c r="L9204" i="1" s="1"/>
  <c r="K9192" i="1"/>
  <c r="L9192" i="1" s="1"/>
  <c r="K9184" i="1"/>
  <c r="L9184" i="1" s="1"/>
  <c r="K9176" i="1"/>
  <c r="L9176" i="1" s="1"/>
  <c r="K9168" i="1"/>
  <c r="L9168" i="1" s="1"/>
  <c r="K9160" i="1"/>
  <c r="L9160" i="1" s="1"/>
  <c r="K9152" i="1"/>
  <c r="L9152" i="1" s="1"/>
  <c r="K9144" i="1"/>
  <c r="L9144" i="1" s="1"/>
  <c r="K9132" i="1"/>
  <c r="L9132" i="1" s="1"/>
  <c r="K9124" i="1"/>
  <c r="L9124" i="1" s="1"/>
  <c r="K9116" i="1"/>
  <c r="L9116" i="1" s="1"/>
  <c r="K9108" i="1"/>
  <c r="L9108" i="1" s="1"/>
  <c r="K9096" i="1"/>
  <c r="L9096" i="1" s="1"/>
  <c r="K9088" i="1"/>
  <c r="L9088" i="1" s="1"/>
  <c r="K9080" i="1"/>
  <c r="L9080" i="1" s="1"/>
  <c r="K9072" i="1"/>
  <c r="L9072" i="1" s="1"/>
  <c r="K9064" i="1"/>
  <c r="L9064" i="1" s="1"/>
  <c r="K9056" i="1"/>
  <c r="L9056" i="1" s="1"/>
  <c r="K9044" i="1"/>
  <c r="L9044" i="1" s="1"/>
  <c r="K9036" i="1"/>
  <c r="L9036" i="1" s="1"/>
  <c r="K9024" i="1"/>
  <c r="L9024" i="1" s="1"/>
  <c r="K9016" i="1"/>
  <c r="L9016" i="1" s="1"/>
  <c r="K9008" i="1"/>
  <c r="L9008" i="1" s="1"/>
  <c r="K9000" i="1"/>
  <c r="L9000" i="1" s="1"/>
  <c r="K8988" i="1"/>
  <c r="L8988" i="1" s="1"/>
  <c r="K8980" i="1"/>
  <c r="L8980" i="1" s="1"/>
  <c r="K8968" i="1"/>
  <c r="L8968" i="1" s="1"/>
  <c r="K8960" i="1"/>
  <c r="L8960" i="1" s="1"/>
  <c r="K8952" i="1"/>
  <c r="L8952" i="1" s="1"/>
  <c r="K8940" i="1"/>
  <c r="L8940" i="1" s="1"/>
  <c r="K8932" i="1"/>
  <c r="L8932" i="1" s="1"/>
  <c r="K8924" i="1"/>
  <c r="L8924" i="1" s="1"/>
  <c r="K8916" i="1"/>
  <c r="L8916" i="1" s="1"/>
  <c r="K8908" i="1"/>
  <c r="L8908" i="1" s="1"/>
  <c r="K8900" i="1"/>
  <c r="L8900" i="1" s="1"/>
  <c r="K8896" i="1"/>
  <c r="L8896" i="1" s="1"/>
  <c r="K8892" i="1"/>
  <c r="L8892" i="1" s="1"/>
  <c r="K8888" i="1"/>
  <c r="L8888" i="1" s="1"/>
  <c r="K8884" i="1"/>
  <c r="L8884" i="1" s="1"/>
  <c r="K8880" i="1"/>
  <c r="L8880" i="1" s="1"/>
  <c r="K8876" i="1"/>
  <c r="L8876" i="1" s="1"/>
  <c r="K8872" i="1"/>
  <c r="L8872" i="1" s="1"/>
  <c r="K8868" i="1"/>
  <c r="L8868" i="1" s="1"/>
  <c r="K8864" i="1"/>
  <c r="L8864" i="1" s="1"/>
  <c r="K8860" i="1"/>
  <c r="L8860" i="1" s="1"/>
  <c r="K8852" i="1"/>
  <c r="L8852" i="1" s="1"/>
  <c r="K8848" i="1"/>
  <c r="L8848" i="1" s="1"/>
  <c r="K8844" i="1"/>
  <c r="L8844" i="1" s="1"/>
  <c r="K8840" i="1"/>
  <c r="L8840" i="1" s="1"/>
  <c r="K8836" i="1"/>
  <c r="L8836" i="1" s="1"/>
  <c r="K8832" i="1"/>
  <c r="L8832" i="1" s="1"/>
  <c r="K8828" i="1"/>
  <c r="L8828" i="1" s="1"/>
  <c r="K8824" i="1"/>
  <c r="L8824" i="1" s="1"/>
  <c r="K8820" i="1"/>
  <c r="L8820" i="1" s="1"/>
  <c r="K8816" i="1"/>
  <c r="L8816" i="1" s="1"/>
  <c r="K8812" i="1"/>
  <c r="L8812" i="1" s="1"/>
  <c r="K8808" i="1"/>
  <c r="L8808" i="1" s="1"/>
  <c r="K8804" i="1"/>
  <c r="L8804" i="1" s="1"/>
  <c r="K8800" i="1"/>
  <c r="L8800" i="1" s="1"/>
  <c r="K8796" i="1"/>
  <c r="L8796" i="1" s="1"/>
  <c r="K8792" i="1"/>
  <c r="L8792" i="1" s="1"/>
  <c r="K8788" i="1"/>
  <c r="L8788" i="1" s="1"/>
  <c r="K8784" i="1"/>
  <c r="L8784" i="1" s="1"/>
  <c r="K8780" i="1"/>
  <c r="L8780" i="1" s="1"/>
  <c r="K8776" i="1"/>
  <c r="L8776" i="1" s="1"/>
  <c r="K8772" i="1"/>
  <c r="L8772" i="1" s="1"/>
  <c r="K8768" i="1"/>
  <c r="L8768" i="1" s="1"/>
  <c r="K8764" i="1"/>
  <c r="L8764" i="1" s="1"/>
  <c r="K8760" i="1"/>
  <c r="L8760" i="1" s="1"/>
  <c r="K8756" i="1"/>
  <c r="L8756" i="1" s="1"/>
  <c r="K8752" i="1"/>
  <c r="L8752" i="1" s="1"/>
  <c r="K8748" i="1"/>
  <c r="L8748" i="1" s="1"/>
  <c r="K8744" i="1"/>
  <c r="L8744" i="1" s="1"/>
  <c r="K8740" i="1"/>
  <c r="L8740" i="1" s="1"/>
  <c r="K8736" i="1"/>
  <c r="L8736" i="1" s="1"/>
  <c r="K8732" i="1"/>
  <c r="L8732" i="1" s="1"/>
  <c r="K8728" i="1"/>
  <c r="L8728" i="1" s="1"/>
  <c r="K8724" i="1"/>
  <c r="L8724" i="1" s="1"/>
  <c r="K8720" i="1"/>
  <c r="L8720" i="1" s="1"/>
  <c r="K8716" i="1"/>
  <c r="L8716" i="1" s="1"/>
  <c r="K8712" i="1"/>
  <c r="L8712" i="1" s="1"/>
  <c r="K8708" i="1"/>
  <c r="L8708" i="1" s="1"/>
  <c r="K8704" i="1"/>
  <c r="L8704" i="1" s="1"/>
  <c r="K8700" i="1"/>
  <c r="L8700" i="1" s="1"/>
  <c r="K8696" i="1"/>
  <c r="L8696" i="1" s="1"/>
  <c r="K8692" i="1"/>
  <c r="L8692" i="1" s="1"/>
  <c r="K8688" i="1"/>
  <c r="L8688" i="1" s="1"/>
  <c r="K8684" i="1"/>
  <c r="L8684" i="1" s="1"/>
  <c r="K8680" i="1"/>
  <c r="L8680" i="1" s="1"/>
  <c r="K8676" i="1"/>
  <c r="L8676" i="1" s="1"/>
  <c r="K8672" i="1"/>
  <c r="L8672" i="1" s="1"/>
  <c r="K8668" i="1"/>
  <c r="L8668" i="1" s="1"/>
  <c r="K8664" i="1"/>
  <c r="L8664" i="1" s="1"/>
  <c r="K8660" i="1"/>
  <c r="L8660" i="1" s="1"/>
  <c r="K8656" i="1"/>
  <c r="L8656" i="1" s="1"/>
  <c r="K8652" i="1"/>
  <c r="L8652" i="1" s="1"/>
  <c r="K8648" i="1"/>
  <c r="L8648" i="1" s="1"/>
  <c r="K8644" i="1"/>
  <c r="L8644" i="1" s="1"/>
  <c r="K8640" i="1"/>
  <c r="L8640" i="1" s="1"/>
  <c r="K8636" i="1"/>
  <c r="L8636" i="1" s="1"/>
  <c r="K8632" i="1"/>
  <c r="L8632" i="1" s="1"/>
  <c r="K8628" i="1"/>
  <c r="L8628" i="1" s="1"/>
  <c r="K8624" i="1"/>
  <c r="L8624" i="1" s="1"/>
  <c r="K8620" i="1"/>
  <c r="L8620" i="1" s="1"/>
  <c r="K8616" i="1"/>
  <c r="L8616" i="1" s="1"/>
  <c r="K8612" i="1"/>
  <c r="L8612" i="1" s="1"/>
  <c r="K8608" i="1"/>
  <c r="L8608" i="1" s="1"/>
  <c r="K8604" i="1"/>
  <c r="L8604" i="1" s="1"/>
  <c r="K8600" i="1"/>
  <c r="L8600" i="1" s="1"/>
  <c r="K8596" i="1"/>
  <c r="L8596" i="1" s="1"/>
  <c r="K8592" i="1"/>
  <c r="L8592" i="1" s="1"/>
  <c r="K8588" i="1"/>
  <c r="L8588" i="1" s="1"/>
  <c r="K8584" i="1"/>
  <c r="L8584" i="1" s="1"/>
  <c r="K8580" i="1"/>
  <c r="L8580" i="1" s="1"/>
  <c r="K8576" i="1"/>
  <c r="L8576" i="1" s="1"/>
  <c r="K8572" i="1"/>
  <c r="L8572" i="1" s="1"/>
  <c r="K8568" i="1"/>
  <c r="L8568" i="1" s="1"/>
  <c r="K8564" i="1"/>
  <c r="L8564" i="1" s="1"/>
  <c r="K8560" i="1"/>
  <c r="L8560" i="1" s="1"/>
  <c r="K8556" i="1"/>
  <c r="L8556" i="1" s="1"/>
  <c r="K8552" i="1"/>
  <c r="L8552" i="1" s="1"/>
  <c r="K8548" i="1"/>
  <c r="L8548" i="1" s="1"/>
  <c r="K8544" i="1"/>
  <c r="L8544" i="1" s="1"/>
  <c r="K8540" i="1"/>
  <c r="L8540" i="1" s="1"/>
  <c r="K8536" i="1"/>
  <c r="L8536" i="1" s="1"/>
  <c r="K8532" i="1"/>
  <c r="L8532" i="1" s="1"/>
  <c r="K8528" i="1"/>
  <c r="L8528" i="1" s="1"/>
  <c r="K8524" i="1"/>
  <c r="L8524" i="1" s="1"/>
  <c r="K8520" i="1"/>
  <c r="L8520" i="1" s="1"/>
  <c r="K8516" i="1"/>
  <c r="L8516" i="1" s="1"/>
  <c r="K8512" i="1"/>
  <c r="L8512" i="1" s="1"/>
  <c r="K8508" i="1"/>
  <c r="L8508" i="1" s="1"/>
  <c r="K8504" i="1"/>
  <c r="L8504" i="1" s="1"/>
  <c r="K8500" i="1"/>
  <c r="L8500" i="1" s="1"/>
  <c r="K8496" i="1"/>
  <c r="L8496" i="1" s="1"/>
  <c r="K8492" i="1"/>
  <c r="L8492" i="1" s="1"/>
  <c r="K8488" i="1"/>
  <c r="L8488" i="1" s="1"/>
  <c r="K8484" i="1"/>
  <c r="L8484" i="1" s="1"/>
  <c r="K8480" i="1"/>
  <c r="L8480" i="1" s="1"/>
  <c r="K8476" i="1"/>
  <c r="L8476" i="1" s="1"/>
  <c r="K8472" i="1"/>
  <c r="L8472" i="1" s="1"/>
  <c r="K8468" i="1"/>
  <c r="L8468" i="1" s="1"/>
  <c r="K8464" i="1"/>
  <c r="L8464" i="1" s="1"/>
  <c r="K8460" i="1"/>
  <c r="L8460" i="1" s="1"/>
  <c r="K8456" i="1"/>
  <c r="L8456" i="1" s="1"/>
  <c r="K8452" i="1"/>
  <c r="L8452" i="1" s="1"/>
  <c r="K8448" i="1"/>
  <c r="L8448" i="1" s="1"/>
  <c r="K8444" i="1"/>
  <c r="L8444" i="1" s="1"/>
  <c r="K8440" i="1"/>
  <c r="L8440" i="1" s="1"/>
  <c r="K8436" i="1"/>
  <c r="L8436" i="1" s="1"/>
  <c r="K8432" i="1"/>
  <c r="L8432" i="1" s="1"/>
  <c r="K8428" i="1"/>
  <c r="L8428" i="1" s="1"/>
  <c r="K8424" i="1"/>
  <c r="L8424" i="1" s="1"/>
  <c r="K8420" i="1"/>
  <c r="L8420" i="1" s="1"/>
  <c r="K8416" i="1"/>
  <c r="L8416" i="1" s="1"/>
  <c r="K8412" i="1"/>
  <c r="L8412" i="1" s="1"/>
  <c r="K8408" i="1"/>
  <c r="L8408" i="1" s="1"/>
  <c r="K8404" i="1"/>
  <c r="L8404" i="1" s="1"/>
  <c r="K8400" i="1"/>
  <c r="L8400" i="1" s="1"/>
  <c r="K8396" i="1"/>
  <c r="L8396" i="1" s="1"/>
  <c r="K8392" i="1"/>
  <c r="L8392" i="1" s="1"/>
  <c r="K8388" i="1"/>
  <c r="L8388" i="1" s="1"/>
  <c r="K8384" i="1"/>
  <c r="L8384" i="1" s="1"/>
  <c r="K8380" i="1"/>
  <c r="L8380" i="1" s="1"/>
  <c r="K8376" i="1"/>
  <c r="L8376" i="1" s="1"/>
  <c r="K8372" i="1"/>
  <c r="L8372" i="1" s="1"/>
  <c r="K8368" i="1"/>
  <c r="L8368" i="1" s="1"/>
  <c r="K8364" i="1"/>
  <c r="L8364" i="1" s="1"/>
  <c r="K8360" i="1"/>
  <c r="L8360" i="1" s="1"/>
  <c r="K8356" i="1"/>
  <c r="L8356" i="1" s="1"/>
  <c r="K8352" i="1"/>
  <c r="L8352" i="1" s="1"/>
  <c r="K8348" i="1"/>
  <c r="L8348" i="1" s="1"/>
  <c r="K8344" i="1"/>
  <c r="L8344" i="1" s="1"/>
  <c r="K8340" i="1"/>
  <c r="L8340" i="1" s="1"/>
  <c r="K8336" i="1"/>
  <c r="L8336" i="1" s="1"/>
  <c r="K8332" i="1"/>
  <c r="L8332" i="1" s="1"/>
  <c r="K8328" i="1"/>
  <c r="L8328" i="1" s="1"/>
  <c r="K8324" i="1"/>
  <c r="L8324" i="1" s="1"/>
  <c r="K8320" i="1"/>
  <c r="L8320" i="1" s="1"/>
  <c r="K8316" i="1"/>
  <c r="L8316" i="1" s="1"/>
  <c r="K8312" i="1"/>
  <c r="L8312" i="1" s="1"/>
  <c r="K8308" i="1"/>
  <c r="L8308" i="1" s="1"/>
  <c r="K8304" i="1"/>
  <c r="L8304" i="1" s="1"/>
  <c r="K8300" i="1"/>
  <c r="L8300" i="1" s="1"/>
  <c r="K8296" i="1"/>
  <c r="L8296" i="1" s="1"/>
  <c r="K8292" i="1"/>
  <c r="L8292" i="1" s="1"/>
  <c r="K8288" i="1"/>
  <c r="L8288" i="1" s="1"/>
  <c r="K8284" i="1"/>
  <c r="L8284" i="1" s="1"/>
  <c r="K8280" i="1"/>
  <c r="L8280" i="1" s="1"/>
  <c r="K8276" i="1"/>
  <c r="L8276" i="1" s="1"/>
  <c r="K8272" i="1"/>
  <c r="L8272" i="1" s="1"/>
  <c r="K8268" i="1"/>
  <c r="L8268" i="1" s="1"/>
  <c r="K8264" i="1"/>
  <c r="L8264" i="1" s="1"/>
  <c r="K8260" i="1"/>
  <c r="L8260" i="1" s="1"/>
  <c r="K8256" i="1"/>
  <c r="L8256" i="1" s="1"/>
  <c r="K8252" i="1"/>
  <c r="L8252" i="1" s="1"/>
  <c r="K8248" i="1"/>
  <c r="L8248" i="1" s="1"/>
  <c r="K8244" i="1"/>
  <c r="L8244" i="1" s="1"/>
  <c r="K8240" i="1"/>
  <c r="L8240" i="1" s="1"/>
  <c r="K8236" i="1"/>
  <c r="L8236" i="1" s="1"/>
  <c r="K8232" i="1"/>
  <c r="L8232" i="1" s="1"/>
  <c r="K8228" i="1"/>
  <c r="L8228" i="1" s="1"/>
  <c r="K8224" i="1"/>
  <c r="L8224" i="1" s="1"/>
  <c r="K8220" i="1"/>
  <c r="L8220" i="1" s="1"/>
  <c r="K8216" i="1"/>
  <c r="L8216" i="1" s="1"/>
  <c r="K8212" i="1"/>
  <c r="L8212" i="1" s="1"/>
  <c r="K8208" i="1"/>
  <c r="L8208" i="1" s="1"/>
  <c r="K8204" i="1"/>
  <c r="L8204" i="1" s="1"/>
  <c r="K8200" i="1"/>
  <c r="L8200" i="1" s="1"/>
  <c r="K8196" i="1"/>
  <c r="L8196" i="1" s="1"/>
  <c r="K8192" i="1"/>
  <c r="L8192" i="1" s="1"/>
  <c r="K8188" i="1"/>
  <c r="L8188" i="1" s="1"/>
  <c r="K8184" i="1"/>
  <c r="L8184" i="1" s="1"/>
  <c r="K8180" i="1"/>
  <c r="L8180" i="1" s="1"/>
  <c r="K8176" i="1"/>
  <c r="L8176" i="1" s="1"/>
  <c r="K8172" i="1"/>
  <c r="L8172" i="1" s="1"/>
  <c r="K8168" i="1"/>
  <c r="L8168" i="1" s="1"/>
  <c r="K8164" i="1"/>
  <c r="L8164" i="1" s="1"/>
  <c r="K8160" i="1"/>
  <c r="L8160" i="1" s="1"/>
  <c r="K8156" i="1"/>
  <c r="L8156" i="1" s="1"/>
  <c r="K8152" i="1"/>
  <c r="L8152" i="1" s="1"/>
  <c r="K8148" i="1"/>
  <c r="L8148" i="1" s="1"/>
  <c r="K8144" i="1"/>
  <c r="L8144" i="1" s="1"/>
  <c r="K8140" i="1"/>
  <c r="L8140" i="1" s="1"/>
  <c r="K8136" i="1"/>
  <c r="L8136" i="1" s="1"/>
  <c r="K8132" i="1"/>
  <c r="L8132" i="1" s="1"/>
  <c r="K8128" i="1"/>
  <c r="L8128" i="1" s="1"/>
  <c r="K8124" i="1"/>
  <c r="L8124" i="1" s="1"/>
  <c r="K8120" i="1"/>
  <c r="L8120" i="1" s="1"/>
  <c r="K8116" i="1"/>
  <c r="L8116" i="1" s="1"/>
  <c r="K8112" i="1"/>
  <c r="L8112" i="1" s="1"/>
  <c r="K8108" i="1"/>
  <c r="L8108" i="1" s="1"/>
  <c r="K8104" i="1"/>
  <c r="L8104" i="1" s="1"/>
  <c r="K8100" i="1"/>
  <c r="L8100" i="1" s="1"/>
  <c r="K8096" i="1"/>
  <c r="L8096" i="1" s="1"/>
  <c r="K8092" i="1"/>
  <c r="L8092" i="1" s="1"/>
  <c r="K8088" i="1"/>
  <c r="L8088" i="1" s="1"/>
  <c r="K8084" i="1"/>
  <c r="L8084" i="1" s="1"/>
  <c r="K8080" i="1"/>
  <c r="L8080" i="1" s="1"/>
  <c r="K8076" i="1"/>
  <c r="L8076" i="1" s="1"/>
  <c r="K8072" i="1"/>
  <c r="L8072" i="1" s="1"/>
  <c r="K8068" i="1"/>
  <c r="L8068" i="1" s="1"/>
  <c r="K8064" i="1"/>
  <c r="L8064" i="1" s="1"/>
  <c r="K8060" i="1"/>
  <c r="L8060" i="1" s="1"/>
  <c r="K8056" i="1"/>
  <c r="L8056" i="1" s="1"/>
  <c r="K8052" i="1"/>
  <c r="L8052" i="1" s="1"/>
  <c r="K8048" i="1"/>
  <c r="L8048" i="1" s="1"/>
  <c r="K8044" i="1"/>
  <c r="L8044" i="1" s="1"/>
  <c r="K8040" i="1"/>
  <c r="L8040" i="1" s="1"/>
  <c r="K8036" i="1"/>
  <c r="L8036" i="1" s="1"/>
  <c r="K8032" i="1"/>
  <c r="L8032" i="1" s="1"/>
  <c r="K8028" i="1"/>
  <c r="L8028" i="1" s="1"/>
  <c r="K8024" i="1"/>
  <c r="L8024" i="1" s="1"/>
  <c r="K8020" i="1"/>
  <c r="L8020" i="1" s="1"/>
  <c r="K8016" i="1"/>
  <c r="L8016" i="1" s="1"/>
  <c r="K8012" i="1"/>
  <c r="L8012" i="1" s="1"/>
  <c r="K8008" i="1"/>
  <c r="L8008" i="1" s="1"/>
  <c r="K8004" i="1"/>
  <c r="L8004" i="1" s="1"/>
  <c r="K8000" i="1"/>
  <c r="L8000" i="1" s="1"/>
  <c r="K7996" i="1"/>
  <c r="L7996" i="1" s="1"/>
  <c r="K7992" i="1"/>
  <c r="L7992" i="1" s="1"/>
  <c r="K7988" i="1"/>
  <c r="L7988" i="1" s="1"/>
  <c r="K7984" i="1"/>
  <c r="L7984" i="1" s="1"/>
  <c r="K7980" i="1"/>
  <c r="L7980" i="1" s="1"/>
  <c r="K7976" i="1"/>
  <c r="L7976" i="1" s="1"/>
  <c r="K7972" i="1"/>
  <c r="L7972" i="1" s="1"/>
  <c r="K7968" i="1"/>
  <c r="L7968" i="1" s="1"/>
  <c r="K7964" i="1"/>
  <c r="L7964" i="1" s="1"/>
  <c r="K7960" i="1"/>
  <c r="L7960" i="1" s="1"/>
  <c r="K7956" i="1"/>
  <c r="L7956" i="1" s="1"/>
  <c r="K7952" i="1"/>
  <c r="L7952" i="1" s="1"/>
  <c r="K7948" i="1"/>
  <c r="L7948" i="1" s="1"/>
  <c r="K7944" i="1"/>
  <c r="L7944" i="1" s="1"/>
  <c r="K7940" i="1"/>
  <c r="L7940" i="1" s="1"/>
  <c r="K7936" i="1"/>
  <c r="L7936" i="1" s="1"/>
  <c r="K7932" i="1"/>
  <c r="L7932" i="1" s="1"/>
  <c r="K7928" i="1"/>
  <c r="L7928" i="1" s="1"/>
  <c r="K7924" i="1"/>
  <c r="L7924" i="1" s="1"/>
  <c r="K7920" i="1"/>
  <c r="L7920" i="1" s="1"/>
  <c r="K7916" i="1"/>
  <c r="L7916" i="1" s="1"/>
  <c r="K7912" i="1"/>
  <c r="L7912" i="1" s="1"/>
  <c r="K7908" i="1"/>
  <c r="L7908" i="1" s="1"/>
  <c r="K7904" i="1"/>
  <c r="L7904" i="1" s="1"/>
  <c r="K7900" i="1"/>
  <c r="L7900" i="1" s="1"/>
  <c r="K7896" i="1"/>
  <c r="L7896" i="1" s="1"/>
  <c r="K7892" i="1"/>
  <c r="L7892" i="1" s="1"/>
  <c r="K7888" i="1"/>
  <c r="L7888" i="1" s="1"/>
  <c r="K7884" i="1"/>
  <c r="L7884" i="1" s="1"/>
  <c r="K7880" i="1"/>
  <c r="L7880" i="1" s="1"/>
  <c r="K7876" i="1"/>
  <c r="L7876" i="1" s="1"/>
  <c r="K7872" i="1"/>
  <c r="L7872" i="1" s="1"/>
  <c r="K7868" i="1"/>
  <c r="L7868" i="1" s="1"/>
  <c r="K7864" i="1"/>
  <c r="L7864" i="1" s="1"/>
  <c r="K7860" i="1"/>
  <c r="L7860" i="1" s="1"/>
  <c r="K7856" i="1"/>
  <c r="L7856" i="1" s="1"/>
  <c r="K7852" i="1"/>
  <c r="L7852" i="1" s="1"/>
  <c r="K7848" i="1"/>
  <c r="L7848" i="1" s="1"/>
  <c r="K7844" i="1"/>
  <c r="L7844" i="1" s="1"/>
  <c r="K7840" i="1"/>
  <c r="L7840" i="1" s="1"/>
  <c r="K7836" i="1"/>
  <c r="L7836" i="1" s="1"/>
  <c r="K7832" i="1"/>
  <c r="L7832" i="1" s="1"/>
  <c r="K7828" i="1"/>
  <c r="L7828" i="1" s="1"/>
  <c r="K7824" i="1"/>
  <c r="L7824" i="1" s="1"/>
  <c r="K7820" i="1"/>
  <c r="L7820" i="1" s="1"/>
  <c r="K7816" i="1"/>
  <c r="L7816" i="1" s="1"/>
  <c r="K7812" i="1"/>
  <c r="L7812" i="1" s="1"/>
  <c r="K7808" i="1"/>
  <c r="L7808" i="1" s="1"/>
  <c r="K7804" i="1"/>
  <c r="L7804" i="1" s="1"/>
  <c r="K7800" i="1"/>
  <c r="L7800" i="1" s="1"/>
  <c r="K7796" i="1"/>
  <c r="L7796" i="1" s="1"/>
  <c r="K7792" i="1"/>
  <c r="L7792" i="1" s="1"/>
  <c r="K7788" i="1"/>
  <c r="L7788" i="1" s="1"/>
  <c r="K7784" i="1"/>
  <c r="L7784" i="1" s="1"/>
  <c r="K7780" i="1"/>
  <c r="L7780" i="1" s="1"/>
  <c r="K7776" i="1"/>
  <c r="L7776" i="1" s="1"/>
  <c r="K7772" i="1"/>
  <c r="L7772" i="1" s="1"/>
  <c r="K7768" i="1"/>
  <c r="L7768" i="1" s="1"/>
  <c r="K7764" i="1"/>
  <c r="L7764" i="1" s="1"/>
  <c r="K7760" i="1"/>
  <c r="L7760" i="1" s="1"/>
  <c r="K7756" i="1"/>
  <c r="L7756" i="1" s="1"/>
  <c r="K7752" i="1"/>
  <c r="L7752" i="1" s="1"/>
  <c r="K7748" i="1"/>
  <c r="L7748" i="1" s="1"/>
  <c r="K7744" i="1"/>
  <c r="L7744" i="1" s="1"/>
  <c r="K7740" i="1"/>
  <c r="L7740" i="1" s="1"/>
  <c r="K7736" i="1"/>
  <c r="L7736" i="1" s="1"/>
  <c r="K7732" i="1"/>
  <c r="L7732" i="1" s="1"/>
  <c r="K7728" i="1"/>
  <c r="L7728" i="1" s="1"/>
  <c r="K7724" i="1"/>
  <c r="L7724" i="1" s="1"/>
  <c r="K7720" i="1"/>
  <c r="L7720" i="1" s="1"/>
  <c r="K7716" i="1"/>
  <c r="L7716" i="1" s="1"/>
  <c r="K7712" i="1"/>
  <c r="L7712" i="1" s="1"/>
  <c r="K7708" i="1"/>
  <c r="L7708" i="1" s="1"/>
  <c r="K7704" i="1"/>
  <c r="L7704" i="1" s="1"/>
  <c r="K7700" i="1"/>
  <c r="L7700" i="1" s="1"/>
  <c r="K7696" i="1"/>
  <c r="L7696" i="1" s="1"/>
  <c r="K7692" i="1"/>
  <c r="L7692" i="1" s="1"/>
  <c r="K7688" i="1"/>
  <c r="L7688" i="1" s="1"/>
  <c r="K7684" i="1"/>
  <c r="L7684" i="1" s="1"/>
  <c r="K7680" i="1"/>
  <c r="L7680" i="1" s="1"/>
  <c r="K7676" i="1"/>
  <c r="L7676" i="1" s="1"/>
  <c r="K7672" i="1"/>
  <c r="L7672" i="1" s="1"/>
  <c r="K7668" i="1"/>
  <c r="L7668" i="1" s="1"/>
  <c r="K7664" i="1"/>
  <c r="L7664" i="1" s="1"/>
  <c r="K7660" i="1"/>
  <c r="L7660" i="1" s="1"/>
  <c r="K7656" i="1"/>
  <c r="L7656" i="1" s="1"/>
  <c r="K7652" i="1"/>
  <c r="L7652" i="1" s="1"/>
  <c r="K7648" i="1"/>
  <c r="L7648" i="1" s="1"/>
  <c r="K7644" i="1"/>
  <c r="L7644" i="1" s="1"/>
  <c r="K7640" i="1"/>
  <c r="L7640" i="1" s="1"/>
  <c r="K7636" i="1"/>
  <c r="L7636" i="1" s="1"/>
  <c r="K7632" i="1"/>
  <c r="L7632" i="1" s="1"/>
  <c r="K7628" i="1"/>
  <c r="L7628" i="1" s="1"/>
  <c r="K7624" i="1"/>
  <c r="L7624" i="1" s="1"/>
  <c r="K7620" i="1"/>
  <c r="L7620" i="1" s="1"/>
  <c r="K7616" i="1"/>
  <c r="L7616" i="1" s="1"/>
  <c r="K7612" i="1"/>
  <c r="L7612" i="1" s="1"/>
  <c r="K7608" i="1"/>
  <c r="L7608" i="1" s="1"/>
  <c r="K7604" i="1"/>
  <c r="L7604" i="1" s="1"/>
  <c r="K7600" i="1"/>
  <c r="L7600" i="1" s="1"/>
  <c r="K7596" i="1"/>
  <c r="L7596" i="1" s="1"/>
  <c r="K7592" i="1"/>
  <c r="L7592" i="1" s="1"/>
  <c r="K7588" i="1"/>
  <c r="L7588" i="1" s="1"/>
  <c r="K7584" i="1"/>
  <c r="L7584" i="1" s="1"/>
  <c r="K7580" i="1"/>
  <c r="L7580" i="1" s="1"/>
  <c r="K7576" i="1"/>
  <c r="L7576" i="1" s="1"/>
  <c r="K7572" i="1"/>
  <c r="L7572" i="1" s="1"/>
  <c r="K7568" i="1"/>
  <c r="L7568" i="1" s="1"/>
  <c r="K7564" i="1"/>
  <c r="L7564" i="1" s="1"/>
  <c r="K7560" i="1"/>
  <c r="L7560" i="1" s="1"/>
  <c r="K7556" i="1"/>
  <c r="L7556" i="1" s="1"/>
  <c r="K7552" i="1"/>
  <c r="L7552" i="1" s="1"/>
  <c r="K7548" i="1"/>
  <c r="L7548" i="1" s="1"/>
  <c r="K7544" i="1"/>
  <c r="L7544" i="1" s="1"/>
  <c r="K7540" i="1"/>
  <c r="L7540" i="1" s="1"/>
  <c r="K7536" i="1"/>
  <c r="L7536" i="1" s="1"/>
  <c r="K7532" i="1"/>
  <c r="L7532" i="1" s="1"/>
  <c r="K7528" i="1"/>
  <c r="L7528" i="1" s="1"/>
  <c r="K7524" i="1"/>
  <c r="L7524" i="1" s="1"/>
  <c r="K7520" i="1"/>
  <c r="L7520" i="1" s="1"/>
  <c r="K7516" i="1"/>
  <c r="L7516" i="1" s="1"/>
  <c r="K7512" i="1"/>
  <c r="L7512" i="1" s="1"/>
  <c r="K7508" i="1"/>
  <c r="L7508" i="1" s="1"/>
  <c r="K7504" i="1"/>
  <c r="L7504" i="1" s="1"/>
  <c r="K7500" i="1"/>
  <c r="L7500" i="1" s="1"/>
  <c r="K7496" i="1"/>
  <c r="L7496" i="1" s="1"/>
  <c r="K7492" i="1"/>
  <c r="L7492" i="1" s="1"/>
  <c r="K7488" i="1"/>
  <c r="L7488" i="1" s="1"/>
  <c r="K7484" i="1"/>
  <c r="L7484" i="1" s="1"/>
  <c r="K7480" i="1"/>
  <c r="L7480" i="1" s="1"/>
  <c r="K7476" i="1"/>
  <c r="L7476" i="1" s="1"/>
  <c r="K7472" i="1"/>
  <c r="L7472" i="1" s="1"/>
  <c r="K7468" i="1"/>
  <c r="L7468" i="1" s="1"/>
  <c r="K7464" i="1"/>
  <c r="L7464" i="1" s="1"/>
  <c r="K7460" i="1"/>
  <c r="L7460" i="1" s="1"/>
  <c r="K7456" i="1"/>
  <c r="L7456" i="1" s="1"/>
  <c r="K7452" i="1"/>
  <c r="L7452" i="1" s="1"/>
  <c r="K7448" i="1"/>
  <c r="L7448" i="1" s="1"/>
  <c r="K7444" i="1"/>
  <c r="L7444" i="1" s="1"/>
  <c r="K7440" i="1"/>
  <c r="L7440" i="1" s="1"/>
  <c r="K7436" i="1"/>
  <c r="L7436" i="1" s="1"/>
  <c r="K7432" i="1"/>
  <c r="L7432" i="1" s="1"/>
  <c r="K7428" i="1"/>
  <c r="L7428" i="1" s="1"/>
  <c r="K7424" i="1"/>
  <c r="L7424" i="1" s="1"/>
  <c r="K7420" i="1"/>
  <c r="L7420" i="1" s="1"/>
  <c r="K7416" i="1"/>
  <c r="L7416" i="1" s="1"/>
  <c r="K7412" i="1"/>
  <c r="L7412" i="1" s="1"/>
  <c r="K7408" i="1"/>
  <c r="L7408" i="1" s="1"/>
  <c r="K7404" i="1"/>
  <c r="L7404" i="1" s="1"/>
  <c r="K7400" i="1"/>
  <c r="L7400" i="1" s="1"/>
  <c r="K7396" i="1"/>
  <c r="L7396" i="1" s="1"/>
  <c r="K7392" i="1"/>
  <c r="L7392" i="1" s="1"/>
  <c r="K7388" i="1"/>
  <c r="L7388" i="1" s="1"/>
  <c r="K7384" i="1"/>
  <c r="L7384" i="1" s="1"/>
  <c r="K7380" i="1"/>
  <c r="L7380" i="1" s="1"/>
  <c r="K7376" i="1"/>
  <c r="L7376" i="1" s="1"/>
  <c r="K7372" i="1"/>
  <c r="L7372" i="1" s="1"/>
  <c r="K7368" i="1"/>
  <c r="L7368" i="1" s="1"/>
  <c r="K7364" i="1"/>
  <c r="L7364" i="1" s="1"/>
  <c r="K7360" i="1"/>
  <c r="L7360" i="1" s="1"/>
  <c r="K7356" i="1"/>
  <c r="L7356" i="1" s="1"/>
  <c r="K7352" i="1"/>
  <c r="L7352" i="1" s="1"/>
  <c r="K7348" i="1"/>
  <c r="L7348" i="1" s="1"/>
  <c r="K7344" i="1"/>
  <c r="L7344" i="1" s="1"/>
  <c r="K7340" i="1"/>
  <c r="L7340" i="1" s="1"/>
  <c r="K7336" i="1"/>
  <c r="L7336" i="1" s="1"/>
  <c r="K7332" i="1"/>
  <c r="L7332" i="1" s="1"/>
  <c r="K7328" i="1"/>
  <c r="L7328" i="1" s="1"/>
  <c r="K7324" i="1"/>
  <c r="L7324" i="1" s="1"/>
  <c r="K7320" i="1"/>
  <c r="L7320" i="1" s="1"/>
  <c r="K7316" i="1"/>
  <c r="L7316" i="1" s="1"/>
  <c r="K7312" i="1"/>
  <c r="L7312" i="1" s="1"/>
  <c r="K7308" i="1"/>
  <c r="L7308" i="1" s="1"/>
  <c r="K7304" i="1"/>
  <c r="L7304" i="1" s="1"/>
  <c r="K7300" i="1"/>
  <c r="L7300" i="1" s="1"/>
  <c r="K7296" i="1"/>
  <c r="L7296" i="1" s="1"/>
  <c r="K7292" i="1"/>
  <c r="L7292" i="1" s="1"/>
  <c r="K7288" i="1"/>
  <c r="L7288" i="1" s="1"/>
  <c r="K7284" i="1"/>
  <c r="L7284" i="1" s="1"/>
  <c r="K7280" i="1"/>
  <c r="L7280" i="1" s="1"/>
  <c r="K7276" i="1"/>
  <c r="L7276" i="1" s="1"/>
  <c r="K7272" i="1"/>
  <c r="L7272" i="1" s="1"/>
  <c r="K7268" i="1"/>
  <c r="L7268" i="1" s="1"/>
  <c r="K7264" i="1"/>
  <c r="L7264" i="1" s="1"/>
  <c r="K7260" i="1"/>
  <c r="L7260" i="1" s="1"/>
  <c r="K7256" i="1"/>
  <c r="L7256" i="1" s="1"/>
  <c r="K7252" i="1"/>
  <c r="L7252" i="1" s="1"/>
  <c r="K7248" i="1"/>
  <c r="L7248" i="1" s="1"/>
  <c r="K7244" i="1"/>
  <c r="L7244" i="1" s="1"/>
  <c r="K7240" i="1"/>
  <c r="L7240" i="1" s="1"/>
  <c r="K7236" i="1"/>
  <c r="L7236" i="1" s="1"/>
  <c r="K7232" i="1"/>
  <c r="L7232" i="1" s="1"/>
  <c r="K7228" i="1"/>
  <c r="L7228" i="1" s="1"/>
  <c r="K7224" i="1"/>
  <c r="L7224" i="1" s="1"/>
  <c r="K7220" i="1"/>
  <c r="L7220" i="1" s="1"/>
  <c r="K7216" i="1"/>
  <c r="L7216" i="1" s="1"/>
  <c r="K7212" i="1"/>
  <c r="L7212" i="1" s="1"/>
  <c r="K7208" i="1"/>
  <c r="L7208" i="1" s="1"/>
  <c r="K7204" i="1"/>
  <c r="L7204" i="1" s="1"/>
  <c r="K7200" i="1"/>
  <c r="L7200" i="1" s="1"/>
  <c r="K7196" i="1"/>
  <c r="L7196" i="1" s="1"/>
  <c r="K7192" i="1"/>
  <c r="L7192" i="1" s="1"/>
  <c r="K7188" i="1"/>
  <c r="L7188" i="1" s="1"/>
  <c r="K7184" i="1"/>
  <c r="L7184" i="1" s="1"/>
  <c r="K7180" i="1"/>
  <c r="L7180" i="1" s="1"/>
  <c r="K7176" i="1"/>
  <c r="L7176" i="1" s="1"/>
  <c r="K7172" i="1"/>
  <c r="L7172" i="1" s="1"/>
  <c r="K7168" i="1"/>
  <c r="L7168" i="1" s="1"/>
  <c r="K7164" i="1"/>
  <c r="L7164" i="1" s="1"/>
  <c r="K7160" i="1"/>
  <c r="L7160" i="1" s="1"/>
  <c r="K7156" i="1"/>
  <c r="L7156" i="1" s="1"/>
  <c r="K7152" i="1"/>
  <c r="L7152" i="1" s="1"/>
  <c r="K7148" i="1"/>
  <c r="L7148" i="1" s="1"/>
  <c r="K7144" i="1"/>
  <c r="L7144" i="1" s="1"/>
  <c r="K7140" i="1"/>
  <c r="L7140" i="1" s="1"/>
  <c r="K7136" i="1"/>
  <c r="L7136" i="1" s="1"/>
  <c r="K7132" i="1"/>
  <c r="L7132" i="1" s="1"/>
  <c r="K7128" i="1"/>
  <c r="L7128" i="1" s="1"/>
  <c r="K7124" i="1"/>
  <c r="L7124" i="1" s="1"/>
  <c r="K7120" i="1"/>
  <c r="L7120" i="1" s="1"/>
  <c r="K7116" i="1"/>
  <c r="L7116" i="1" s="1"/>
  <c r="K7112" i="1"/>
  <c r="L7112" i="1" s="1"/>
  <c r="K7108" i="1"/>
  <c r="L7108" i="1" s="1"/>
  <c r="K7104" i="1"/>
  <c r="L7104" i="1" s="1"/>
  <c r="K7100" i="1"/>
  <c r="L7100" i="1" s="1"/>
  <c r="K7096" i="1"/>
  <c r="L7096" i="1" s="1"/>
  <c r="K7092" i="1"/>
  <c r="L7092" i="1" s="1"/>
  <c r="K7088" i="1"/>
  <c r="L7088" i="1" s="1"/>
  <c r="K7084" i="1"/>
  <c r="L7084" i="1" s="1"/>
  <c r="K7080" i="1"/>
  <c r="L7080" i="1" s="1"/>
  <c r="K7076" i="1"/>
  <c r="L7076" i="1" s="1"/>
  <c r="K7072" i="1"/>
  <c r="L7072" i="1" s="1"/>
  <c r="K7068" i="1"/>
  <c r="L7068" i="1" s="1"/>
  <c r="K7064" i="1"/>
  <c r="L7064" i="1" s="1"/>
  <c r="K7060" i="1"/>
  <c r="L7060" i="1" s="1"/>
  <c r="K7056" i="1"/>
  <c r="L7056" i="1" s="1"/>
  <c r="K7052" i="1"/>
  <c r="L7052" i="1" s="1"/>
  <c r="K7048" i="1"/>
  <c r="L7048" i="1" s="1"/>
  <c r="K7044" i="1"/>
  <c r="L7044" i="1" s="1"/>
  <c r="K7040" i="1"/>
  <c r="L7040" i="1" s="1"/>
  <c r="K7036" i="1"/>
  <c r="L7036" i="1" s="1"/>
  <c r="K7032" i="1"/>
  <c r="L7032" i="1" s="1"/>
  <c r="K7028" i="1"/>
  <c r="L7028" i="1" s="1"/>
  <c r="K7024" i="1"/>
  <c r="L7024" i="1" s="1"/>
  <c r="K7020" i="1"/>
  <c r="L7020" i="1" s="1"/>
  <c r="K7016" i="1"/>
  <c r="L7016" i="1" s="1"/>
  <c r="K7012" i="1"/>
  <c r="L7012" i="1" s="1"/>
  <c r="K7008" i="1"/>
  <c r="L7008" i="1" s="1"/>
  <c r="K7004" i="1"/>
  <c r="L7004" i="1" s="1"/>
  <c r="K7000" i="1"/>
  <c r="L7000" i="1" s="1"/>
  <c r="K6996" i="1"/>
  <c r="L6996" i="1" s="1"/>
  <c r="K6992" i="1"/>
  <c r="L6992" i="1" s="1"/>
  <c r="K6988" i="1"/>
  <c r="L6988" i="1" s="1"/>
  <c r="K6984" i="1"/>
  <c r="L6984" i="1" s="1"/>
  <c r="K6980" i="1"/>
  <c r="L6980" i="1" s="1"/>
  <c r="K6976" i="1"/>
  <c r="L6976" i="1" s="1"/>
  <c r="K6972" i="1"/>
  <c r="L6972" i="1" s="1"/>
  <c r="K6968" i="1"/>
  <c r="L6968" i="1" s="1"/>
  <c r="K6964" i="1"/>
  <c r="L6964" i="1" s="1"/>
  <c r="K6960" i="1"/>
  <c r="L6960" i="1" s="1"/>
  <c r="K6956" i="1"/>
  <c r="L6956" i="1" s="1"/>
  <c r="K6952" i="1"/>
  <c r="L6952" i="1" s="1"/>
  <c r="K6948" i="1"/>
  <c r="L6948" i="1" s="1"/>
  <c r="K6944" i="1"/>
  <c r="L6944" i="1" s="1"/>
  <c r="K6940" i="1"/>
  <c r="L6940" i="1" s="1"/>
  <c r="K6936" i="1"/>
  <c r="L6936" i="1" s="1"/>
  <c r="K6932" i="1"/>
  <c r="L6932" i="1" s="1"/>
  <c r="K6928" i="1"/>
  <c r="L6928" i="1" s="1"/>
  <c r="K6924" i="1"/>
  <c r="L6924" i="1" s="1"/>
  <c r="K6920" i="1"/>
  <c r="L6920" i="1" s="1"/>
  <c r="K6916" i="1"/>
  <c r="L6916" i="1" s="1"/>
  <c r="K6912" i="1"/>
  <c r="L6912" i="1" s="1"/>
  <c r="K6908" i="1"/>
  <c r="L6908" i="1" s="1"/>
  <c r="K6904" i="1"/>
  <c r="L6904" i="1" s="1"/>
  <c r="K6900" i="1"/>
  <c r="L6900" i="1" s="1"/>
  <c r="K6896" i="1"/>
  <c r="L6896" i="1" s="1"/>
  <c r="K6892" i="1"/>
  <c r="L6892" i="1" s="1"/>
  <c r="K6888" i="1"/>
  <c r="L6888" i="1" s="1"/>
  <c r="K6884" i="1"/>
  <c r="L6884" i="1" s="1"/>
  <c r="K6880" i="1"/>
  <c r="L6880" i="1" s="1"/>
  <c r="K6876" i="1"/>
  <c r="L6876" i="1" s="1"/>
  <c r="K6872" i="1"/>
  <c r="L6872" i="1" s="1"/>
  <c r="K6868" i="1"/>
  <c r="L6868" i="1" s="1"/>
  <c r="K6864" i="1"/>
  <c r="L6864" i="1" s="1"/>
  <c r="K6860" i="1"/>
  <c r="L6860" i="1" s="1"/>
  <c r="K6856" i="1"/>
  <c r="L6856" i="1" s="1"/>
  <c r="K6852" i="1"/>
  <c r="L6852" i="1" s="1"/>
  <c r="K6848" i="1"/>
  <c r="L6848" i="1" s="1"/>
  <c r="K6844" i="1"/>
  <c r="L6844" i="1" s="1"/>
  <c r="K6840" i="1"/>
  <c r="L6840" i="1" s="1"/>
  <c r="K6836" i="1"/>
  <c r="L6836" i="1" s="1"/>
  <c r="K6832" i="1"/>
  <c r="L6832" i="1" s="1"/>
  <c r="K6828" i="1"/>
  <c r="L6828" i="1" s="1"/>
  <c r="K6824" i="1"/>
  <c r="L6824" i="1" s="1"/>
  <c r="K6820" i="1"/>
  <c r="L6820" i="1" s="1"/>
  <c r="K6816" i="1"/>
  <c r="L6816" i="1" s="1"/>
  <c r="K6812" i="1"/>
  <c r="L6812" i="1" s="1"/>
  <c r="K6808" i="1"/>
  <c r="L6808" i="1" s="1"/>
  <c r="K6804" i="1"/>
  <c r="L6804" i="1" s="1"/>
  <c r="K6800" i="1"/>
  <c r="L6800" i="1" s="1"/>
  <c r="K6796" i="1"/>
  <c r="L6796" i="1" s="1"/>
  <c r="K6792" i="1"/>
  <c r="L6792" i="1" s="1"/>
  <c r="K6788" i="1"/>
  <c r="L6788" i="1" s="1"/>
  <c r="K6784" i="1"/>
  <c r="L6784" i="1" s="1"/>
  <c r="K6780" i="1"/>
  <c r="L6780" i="1" s="1"/>
  <c r="K6776" i="1"/>
  <c r="L6776" i="1" s="1"/>
  <c r="K6772" i="1"/>
  <c r="L6772" i="1" s="1"/>
  <c r="K6768" i="1"/>
  <c r="L6768" i="1" s="1"/>
  <c r="K6764" i="1"/>
  <c r="L6764" i="1" s="1"/>
  <c r="K6760" i="1"/>
  <c r="L6760" i="1" s="1"/>
  <c r="K6756" i="1"/>
  <c r="L6756" i="1" s="1"/>
  <c r="K6752" i="1"/>
  <c r="L6752" i="1" s="1"/>
  <c r="K6748" i="1"/>
  <c r="L6748" i="1" s="1"/>
  <c r="K6744" i="1"/>
  <c r="L6744" i="1" s="1"/>
  <c r="K6740" i="1"/>
  <c r="L6740" i="1" s="1"/>
  <c r="K6736" i="1"/>
  <c r="L6736" i="1" s="1"/>
  <c r="K6732" i="1"/>
  <c r="L6732" i="1" s="1"/>
  <c r="K6728" i="1"/>
  <c r="L6728" i="1" s="1"/>
  <c r="K6724" i="1"/>
  <c r="L6724" i="1" s="1"/>
  <c r="K6720" i="1"/>
  <c r="L6720" i="1" s="1"/>
  <c r="K6716" i="1"/>
  <c r="L6716" i="1" s="1"/>
  <c r="K6712" i="1"/>
  <c r="L6712" i="1" s="1"/>
  <c r="K6708" i="1"/>
  <c r="L6708" i="1" s="1"/>
  <c r="K6704" i="1"/>
  <c r="L6704" i="1" s="1"/>
  <c r="K6700" i="1"/>
  <c r="L6700" i="1" s="1"/>
  <c r="K6696" i="1"/>
  <c r="L6696" i="1" s="1"/>
  <c r="K6692" i="1"/>
  <c r="L6692" i="1" s="1"/>
  <c r="K6688" i="1"/>
  <c r="L6688" i="1" s="1"/>
  <c r="K6684" i="1"/>
  <c r="L6684" i="1" s="1"/>
  <c r="K6680" i="1"/>
  <c r="L6680" i="1" s="1"/>
  <c r="K6676" i="1"/>
  <c r="L6676" i="1" s="1"/>
  <c r="K6672" i="1"/>
  <c r="L6672" i="1" s="1"/>
  <c r="K6668" i="1"/>
  <c r="L6668" i="1" s="1"/>
  <c r="K6664" i="1"/>
  <c r="L6664" i="1" s="1"/>
  <c r="K6660" i="1"/>
  <c r="L6660" i="1" s="1"/>
  <c r="K6656" i="1"/>
  <c r="L6656" i="1" s="1"/>
  <c r="K6652" i="1"/>
  <c r="L6652" i="1" s="1"/>
  <c r="K6648" i="1"/>
  <c r="L6648" i="1" s="1"/>
  <c r="K6644" i="1"/>
  <c r="L6644" i="1" s="1"/>
  <c r="K6640" i="1"/>
  <c r="L6640" i="1" s="1"/>
  <c r="K6636" i="1"/>
  <c r="L6636" i="1" s="1"/>
  <c r="K6632" i="1"/>
  <c r="L6632" i="1" s="1"/>
  <c r="K6628" i="1"/>
  <c r="L6628" i="1" s="1"/>
  <c r="K6624" i="1"/>
  <c r="L6624" i="1" s="1"/>
  <c r="K6620" i="1"/>
  <c r="L6620" i="1" s="1"/>
  <c r="K6616" i="1"/>
  <c r="L6616" i="1" s="1"/>
  <c r="K6612" i="1"/>
  <c r="L6612" i="1" s="1"/>
  <c r="K6608" i="1"/>
  <c r="L6608" i="1" s="1"/>
  <c r="K6604" i="1"/>
  <c r="L6604" i="1" s="1"/>
  <c r="K6600" i="1"/>
  <c r="L6600" i="1" s="1"/>
  <c r="K6596" i="1"/>
  <c r="L6596" i="1" s="1"/>
  <c r="K6592" i="1"/>
  <c r="L6592" i="1" s="1"/>
  <c r="K6588" i="1"/>
  <c r="L6588" i="1" s="1"/>
  <c r="K6584" i="1"/>
  <c r="L6584" i="1" s="1"/>
  <c r="K6580" i="1"/>
  <c r="L6580" i="1" s="1"/>
  <c r="K6576" i="1"/>
  <c r="L6576" i="1" s="1"/>
  <c r="K6572" i="1"/>
  <c r="L6572" i="1" s="1"/>
  <c r="K6568" i="1"/>
  <c r="L6568" i="1" s="1"/>
  <c r="K6564" i="1"/>
  <c r="L6564" i="1" s="1"/>
  <c r="K6560" i="1"/>
  <c r="L6560" i="1" s="1"/>
  <c r="K6556" i="1"/>
  <c r="L6556" i="1" s="1"/>
  <c r="K6552" i="1"/>
  <c r="L6552" i="1" s="1"/>
  <c r="K6548" i="1"/>
  <c r="L6548" i="1" s="1"/>
  <c r="K6544" i="1"/>
  <c r="L6544" i="1" s="1"/>
  <c r="K6540" i="1"/>
  <c r="L6540" i="1" s="1"/>
  <c r="K6536" i="1"/>
  <c r="L6536" i="1" s="1"/>
  <c r="K6532" i="1"/>
  <c r="L6532" i="1" s="1"/>
  <c r="K6528" i="1"/>
  <c r="L6528" i="1" s="1"/>
  <c r="K6524" i="1"/>
  <c r="L6524" i="1" s="1"/>
  <c r="K6520" i="1"/>
  <c r="L6520" i="1" s="1"/>
  <c r="K6516" i="1"/>
  <c r="L6516" i="1" s="1"/>
  <c r="K6512" i="1"/>
  <c r="L6512" i="1" s="1"/>
  <c r="K6508" i="1"/>
  <c r="L6508" i="1" s="1"/>
  <c r="K6504" i="1"/>
  <c r="L6504" i="1" s="1"/>
  <c r="K6500" i="1"/>
  <c r="L6500" i="1" s="1"/>
  <c r="K6496" i="1"/>
  <c r="L6496" i="1" s="1"/>
  <c r="K6492" i="1"/>
  <c r="L6492" i="1" s="1"/>
  <c r="K6488" i="1"/>
  <c r="L6488" i="1" s="1"/>
  <c r="K6484" i="1"/>
  <c r="L6484" i="1" s="1"/>
  <c r="K6480" i="1"/>
  <c r="L6480" i="1" s="1"/>
  <c r="K6476" i="1"/>
  <c r="L6476" i="1" s="1"/>
  <c r="K6472" i="1"/>
  <c r="L6472" i="1" s="1"/>
  <c r="K6468" i="1"/>
  <c r="L6468" i="1" s="1"/>
  <c r="K6464" i="1"/>
  <c r="L6464" i="1" s="1"/>
  <c r="K6460" i="1"/>
  <c r="L6460" i="1" s="1"/>
  <c r="K6456" i="1"/>
  <c r="L6456" i="1" s="1"/>
  <c r="K6452" i="1"/>
  <c r="L6452" i="1" s="1"/>
  <c r="K6448" i="1"/>
  <c r="L6448" i="1" s="1"/>
  <c r="K6444" i="1"/>
  <c r="L6444" i="1" s="1"/>
  <c r="K6440" i="1"/>
  <c r="L6440" i="1" s="1"/>
  <c r="K6436" i="1"/>
  <c r="L6436" i="1" s="1"/>
  <c r="K6432" i="1"/>
  <c r="L6432" i="1" s="1"/>
  <c r="K6428" i="1"/>
  <c r="L6428" i="1" s="1"/>
  <c r="K6424" i="1"/>
  <c r="L6424" i="1" s="1"/>
  <c r="K6420" i="1"/>
  <c r="L6420" i="1" s="1"/>
  <c r="K6416" i="1"/>
  <c r="L6416" i="1" s="1"/>
  <c r="K6412" i="1"/>
  <c r="L6412" i="1" s="1"/>
  <c r="K6408" i="1"/>
  <c r="L6408" i="1" s="1"/>
  <c r="K6404" i="1"/>
  <c r="L6404" i="1" s="1"/>
  <c r="K6400" i="1"/>
  <c r="L6400" i="1" s="1"/>
  <c r="K6396" i="1"/>
  <c r="L6396" i="1" s="1"/>
  <c r="K6392" i="1"/>
  <c r="L6392" i="1" s="1"/>
  <c r="K6388" i="1"/>
  <c r="L6388" i="1" s="1"/>
  <c r="K6384" i="1"/>
  <c r="L6384" i="1" s="1"/>
  <c r="K6380" i="1"/>
  <c r="L6380" i="1" s="1"/>
  <c r="K6376" i="1"/>
  <c r="L6376" i="1" s="1"/>
  <c r="K6372" i="1"/>
  <c r="L6372" i="1" s="1"/>
  <c r="K6368" i="1"/>
  <c r="L6368" i="1" s="1"/>
  <c r="K6364" i="1"/>
  <c r="L6364" i="1" s="1"/>
  <c r="K6360" i="1"/>
  <c r="L6360" i="1" s="1"/>
  <c r="K6356" i="1"/>
  <c r="L6356" i="1" s="1"/>
  <c r="K6352" i="1"/>
  <c r="L6352" i="1" s="1"/>
  <c r="K6348" i="1"/>
  <c r="L6348" i="1" s="1"/>
  <c r="K6344" i="1"/>
  <c r="L6344" i="1" s="1"/>
  <c r="K6340" i="1"/>
  <c r="L6340" i="1" s="1"/>
  <c r="K6336" i="1"/>
  <c r="L6336" i="1" s="1"/>
  <c r="K6332" i="1"/>
  <c r="L6332" i="1" s="1"/>
  <c r="K6328" i="1"/>
  <c r="L6328" i="1" s="1"/>
  <c r="K6324" i="1"/>
  <c r="L6324" i="1" s="1"/>
  <c r="K6320" i="1"/>
  <c r="L6320" i="1" s="1"/>
  <c r="K6316" i="1"/>
  <c r="L6316" i="1" s="1"/>
  <c r="K6312" i="1"/>
  <c r="L6312" i="1" s="1"/>
  <c r="K6308" i="1"/>
  <c r="L6308" i="1" s="1"/>
  <c r="K6304" i="1"/>
  <c r="L6304" i="1" s="1"/>
  <c r="K6300" i="1"/>
  <c r="L6300" i="1" s="1"/>
  <c r="K6296" i="1"/>
  <c r="L6296" i="1" s="1"/>
  <c r="K6292" i="1"/>
  <c r="L6292" i="1" s="1"/>
  <c r="K6288" i="1"/>
  <c r="L6288" i="1" s="1"/>
  <c r="K6284" i="1"/>
  <c r="L6284" i="1" s="1"/>
  <c r="K6280" i="1"/>
  <c r="L6280" i="1" s="1"/>
  <c r="K6276" i="1"/>
  <c r="L6276" i="1" s="1"/>
  <c r="K6272" i="1"/>
  <c r="L6272" i="1" s="1"/>
  <c r="K6268" i="1"/>
  <c r="L6268" i="1" s="1"/>
  <c r="K6264" i="1"/>
  <c r="L6264" i="1" s="1"/>
  <c r="K6260" i="1"/>
  <c r="L6260" i="1" s="1"/>
  <c r="K6256" i="1"/>
  <c r="L6256" i="1" s="1"/>
  <c r="K6252" i="1"/>
  <c r="L6252" i="1" s="1"/>
  <c r="K6248" i="1"/>
  <c r="L6248" i="1" s="1"/>
  <c r="K6244" i="1"/>
  <c r="L6244" i="1" s="1"/>
  <c r="K6240" i="1"/>
  <c r="L6240" i="1" s="1"/>
  <c r="K6236" i="1"/>
  <c r="L6236" i="1" s="1"/>
  <c r="K6232" i="1"/>
  <c r="L6232" i="1" s="1"/>
  <c r="K6228" i="1"/>
  <c r="L6228" i="1" s="1"/>
  <c r="K6224" i="1"/>
  <c r="L6224" i="1" s="1"/>
  <c r="K6220" i="1"/>
  <c r="L6220" i="1" s="1"/>
  <c r="K6216" i="1"/>
  <c r="L6216" i="1" s="1"/>
  <c r="K6212" i="1"/>
  <c r="L6212" i="1" s="1"/>
  <c r="K6208" i="1"/>
  <c r="L6208" i="1" s="1"/>
  <c r="K6204" i="1"/>
  <c r="L6204" i="1" s="1"/>
  <c r="K6200" i="1"/>
  <c r="L6200" i="1" s="1"/>
  <c r="K6196" i="1"/>
  <c r="L6196" i="1" s="1"/>
  <c r="K6192" i="1"/>
  <c r="L6192" i="1" s="1"/>
  <c r="K6188" i="1"/>
  <c r="L6188" i="1" s="1"/>
  <c r="K6184" i="1"/>
  <c r="L6184" i="1" s="1"/>
  <c r="K6180" i="1"/>
  <c r="L6180" i="1" s="1"/>
  <c r="K6176" i="1"/>
  <c r="L6176" i="1" s="1"/>
  <c r="K6172" i="1"/>
  <c r="L6172" i="1" s="1"/>
  <c r="K6168" i="1"/>
  <c r="L6168" i="1" s="1"/>
  <c r="K6164" i="1"/>
  <c r="L6164" i="1" s="1"/>
  <c r="K6160" i="1"/>
  <c r="L6160" i="1" s="1"/>
  <c r="K6156" i="1"/>
  <c r="L6156" i="1" s="1"/>
  <c r="K6152" i="1"/>
  <c r="L6152" i="1" s="1"/>
  <c r="K6148" i="1"/>
  <c r="L6148" i="1" s="1"/>
  <c r="K6144" i="1"/>
  <c r="L6144" i="1" s="1"/>
  <c r="K6140" i="1"/>
  <c r="L6140" i="1" s="1"/>
  <c r="K6136" i="1"/>
  <c r="L6136" i="1" s="1"/>
  <c r="K6132" i="1"/>
  <c r="L6132" i="1" s="1"/>
  <c r="K6128" i="1"/>
  <c r="L6128" i="1" s="1"/>
  <c r="K6124" i="1"/>
  <c r="L6124" i="1" s="1"/>
  <c r="K6120" i="1"/>
  <c r="L6120" i="1" s="1"/>
  <c r="K6116" i="1"/>
  <c r="L6116" i="1" s="1"/>
  <c r="K6112" i="1"/>
  <c r="L6112" i="1" s="1"/>
  <c r="K6108" i="1"/>
  <c r="L6108" i="1" s="1"/>
  <c r="K6104" i="1"/>
  <c r="L6104" i="1" s="1"/>
  <c r="K6100" i="1"/>
  <c r="L6100" i="1" s="1"/>
  <c r="K6096" i="1"/>
  <c r="L6096" i="1" s="1"/>
  <c r="K6092" i="1"/>
  <c r="L6092" i="1" s="1"/>
  <c r="K6088" i="1"/>
  <c r="L6088" i="1" s="1"/>
  <c r="K6084" i="1"/>
  <c r="L6084" i="1" s="1"/>
  <c r="K6080" i="1"/>
  <c r="L6080" i="1" s="1"/>
  <c r="K6076" i="1"/>
  <c r="L6076" i="1" s="1"/>
  <c r="K6072" i="1"/>
  <c r="L6072" i="1" s="1"/>
  <c r="K6068" i="1"/>
  <c r="L6068" i="1" s="1"/>
  <c r="K6064" i="1"/>
  <c r="L6064" i="1" s="1"/>
  <c r="K6060" i="1"/>
  <c r="L6060" i="1" s="1"/>
  <c r="K6056" i="1"/>
  <c r="L6056" i="1" s="1"/>
  <c r="K6052" i="1"/>
  <c r="L6052" i="1" s="1"/>
  <c r="K6048" i="1"/>
  <c r="L6048" i="1" s="1"/>
  <c r="K6044" i="1"/>
  <c r="L6044" i="1" s="1"/>
  <c r="K6040" i="1"/>
  <c r="L6040" i="1" s="1"/>
  <c r="K6036" i="1"/>
  <c r="L6036" i="1" s="1"/>
  <c r="K6032" i="1"/>
  <c r="L6032" i="1" s="1"/>
  <c r="K6028" i="1"/>
  <c r="L6028" i="1" s="1"/>
  <c r="K6024" i="1"/>
  <c r="L6024" i="1" s="1"/>
  <c r="K6020" i="1"/>
  <c r="L6020" i="1" s="1"/>
  <c r="K6016" i="1"/>
  <c r="L6016" i="1" s="1"/>
  <c r="K6012" i="1"/>
  <c r="L6012" i="1" s="1"/>
  <c r="K6008" i="1"/>
  <c r="L6008" i="1" s="1"/>
  <c r="K6004" i="1"/>
  <c r="L6004" i="1" s="1"/>
  <c r="K6000" i="1"/>
  <c r="L6000" i="1" s="1"/>
  <c r="K5996" i="1"/>
  <c r="L5996" i="1" s="1"/>
  <c r="K5992" i="1"/>
  <c r="L5992" i="1" s="1"/>
  <c r="K5988" i="1"/>
  <c r="L5988" i="1" s="1"/>
  <c r="K5984" i="1"/>
  <c r="L5984" i="1" s="1"/>
  <c r="K5980" i="1"/>
  <c r="L5980" i="1" s="1"/>
  <c r="K5976" i="1"/>
  <c r="L5976" i="1" s="1"/>
  <c r="K5972" i="1"/>
  <c r="L5972" i="1" s="1"/>
  <c r="K5968" i="1"/>
  <c r="L5968" i="1" s="1"/>
  <c r="K5964" i="1"/>
  <c r="L5964" i="1" s="1"/>
  <c r="K5960" i="1"/>
  <c r="L5960" i="1" s="1"/>
  <c r="K5956" i="1"/>
  <c r="L5956" i="1" s="1"/>
  <c r="K5952" i="1"/>
  <c r="L5952" i="1" s="1"/>
  <c r="K10000" i="1"/>
  <c r="L10000" i="1" s="1"/>
  <c r="K9996" i="1"/>
  <c r="L9996" i="1" s="1"/>
  <c r="K9988" i="1"/>
  <c r="L9988" i="1" s="1"/>
  <c r="K9980" i="1"/>
  <c r="L9980" i="1" s="1"/>
  <c r="K9972" i="1"/>
  <c r="L9972" i="1" s="1"/>
  <c r="K9968" i="1"/>
  <c r="L9968" i="1" s="1"/>
  <c r="K9960" i="1"/>
  <c r="L9960" i="1" s="1"/>
  <c r="K9952" i="1"/>
  <c r="L9952" i="1" s="1"/>
  <c r="K9948" i="1"/>
  <c r="L9948" i="1" s="1"/>
  <c r="K9940" i="1"/>
  <c r="L9940" i="1" s="1"/>
  <c r="K9932" i="1"/>
  <c r="L9932" i="1" s="1"/>
  <c r="K9928" i="1"/>
  <c r="L9928" i="1" s="1"/>
  <c r="K9920" i="1"/>
  <c r="L9920" i="1" s="1"/>
  <c r="K9912" i="1"/>
  <c r="L9912" i="1" s="1"/>
  <c r="K9908" i="1"/>
  <c r="L9908" i="1" s="1"/>
  <c r="K9900" i="1"/>
  <c r="L9900" i="1" s="1"/>
  <c r="K9892" i="1"/>
  <c r="L9892" i="1" s="1"/>
  <c r="K9888" i="1"/>
  <c r="L9888" i="1" s="1"/>
  <c r="K9880" i="1"/>
  <c r="L9880" i="1" s="1"/>
  <c r="K9872" i="1"/>
  <c r="L9872" i="1" s="1"/>
  <c r="K9868" i="1"/>
  <c r="L9868" i="1" s="1"/>
  <c r="K9860" i="1"/>
  <c r="L9860" i="1" s="1"/>
  <c r="K9852" i="1"/>
  <c r="L9852" i="1" s="1"/>
  <c r="K9844" i="1"/>
  <c r="L9844" i="1" s="1"/>
  <c r="K9836" i="1"/>
  <c r="L9836" i="1" s="1"/>
  <c r="K9828" i="1"/>
  <c r="L9828" i="1" s="1"/>
  <c r="K9820" i="1"/>
  <c r="L9820" i="1" s="1"/>
  <c r="K9812" i="1"/>
  <c r="L9812" i="1" s="1"/>
  <c r="K9808" i="1"/>
  <c r="L9808" i="1" s="1"/>
  <c r="K9800" i="1"/>
  <c r="L9800" i="1" s="1"/>
  <c r="K9796" i="1"/>
  <c r="L9796" i="1" s="1"/>
  <c r="K9788" i="1"/>
  <c r="L9788" i="1" s="1"/>
  <c r="K9780" i="1"/>
  <c r="L9780" i="1" s="1"/>
  <c r="K9772" i="1"/>
  <c r="L9772" i="1" s="1"/>
  <c r="K9768" i="1"/>
  <c r="L9768" i="1" s="1"/>
  <c r="K9760" i="1"/>
  <c r="L9760" i="1" s="1"/>
  <c r="K9752" i="1"/>
  <c r="L9752" i="1" s="1"/>
  <c r="K9748" i="1"/>
  <c r="L9748" i="1" s="1"/>
  <c r="K9740" i="1"/>
  <c r="L9740" i="1" s="1"/>
  <c r="K9732" i="1"/>
  <c r="L9732" i="1" s="1"/>
  <c r="K9724" i="1"/>
  <c r="L9724" i="1" s="1"/>
  <c r="K9716" i="1"/>
  <c r="L9716" i="1" s="1"/>
  <c r="K9708" i="1"/>
  <c r="L9708" i="1" s="1"/>
  <c r="K9700" i="1"/>
  <c r="L9700" i="1" s="1"/>
  <c r="K9692" i="1"/>
  <c r="L9692" i="1" s="1"/>
  <c r="K9684" i="1"/>
  <c r="L9684" i="1" s="1"/>
  <c r="K9680" i="1"/>
  <c r="L9680" i="1" s="1"/>
  <c r="K9672" i="1"/>
  <c r="L9672" i="1" s="1"/>
  <c r="K9664" i="1"/>
  <c r="L9664" i="1" s="1"/>
  <c r="K9656" i="1"/>
  <c r="L9656" i="1" s="1"/>
  <c r="K9648" i="1"/>
  <c r="L9648" i="1" s="1"/>
  <c r="K9640" i="1"/>
  <c r="L9640" i="1" s="1"/>
  <c r="K9632" i="1"/>
  <c r="L9632" i="1" s="1"/>
  <c r="K9628" i="1"/>
  <c r="L9628" i="1" s="1"/>
  <c r="K9620" i="1"/>
  <c r="L9620" i="1" s="1"/>
  <c r="K9612" i="1"/>
  <c r="L9612" i="1" s="1"/>
  <c r="K9604" i="1"/>
  <c r="L9604" i="1" s="1"/>
  <c r="K9596" i="1"/>
  <c r="L9596" i="1" s="1"/>
  <c r="K9588" i="1"/>
  <c r="L9588" i="1" s="1"/>
  <c r="K9584" i="1"/>
  <c r="L9584" i="1" s="1"/>
  <c r="K9576" i="1"/>
  <c r="L9576" i="1" s="1"/>
  <c r="K9568" i="1"/>
  <c r="L9568" i="1" s="1"/>
  <c r="K9564" i="1"/>
  <c r="L9564" i="1" s="1"/>
  <c r="K9556" i="1"/>
  <c r="L9556" i="1" s="1"/>
  <c r="K9548" i="1"/>
  <c r="L9548" i="1" s="1"/>
  <c r="K9540" i="1"/>
  <c r="L9540" i="1" s="1"/>
  <c r="K9536" i="1"/>
  <c r="L9536" i="1" s="1"/>
  <c r="K9528" i="1"/>
  <c r="L9528" i="1" s="1"/>
  <c r="K9520" i="1"/>
  <c r="L9520" i="1" s="1"/>
  <c r="K9512" i="1"/>
  <c r="L9512" i="1" s="1"/>
  <c r="K9504" i="1"/>
  <c r="L9504" i="1" s="1"/>
  <c r="K9500" i="1"/>
  <c r="L9500" i="1" s="1"/>
  <c r="K9492" i="1"/>
  <c r="L9492" i="1" s="1"/>
  <c r="K9484" i="1"/>
  <c r="L9484" i="1" s="1"/>
  <c r="K9480" i="1"/>
  <c r="L9480" i="1" s="1"/>
  <c r="K9472" i="1"/>
  <c r="L9472" i="1" s="1"/>
  <c r="K9468" i="1"/>
  <c r="L9468" i="1" s="1"/>
  <c r="K9460" i="1"/>
  <c r="L9460" i="1" s="1"/>
  <c r="K9452" i="1"/>
  <c r="L9452" i="1" s="1"/>
  <c r="K9448" i="1"/>
  <c r="L9448" i="1" s="1"/>
  <c r="K9440" i="1"/>
  <c r="L9440" i="1" s="1"/>
  <c r="K9432" i="1"/>
  <c r="L9432" i="1" s="1"/>
  <c r="K9424" i="1"/>
  <c r="L9424" i="1" s="1"/>
  <c r="K9416" i="1"/>
  <c r="L9416" i="1" s="1"/>
  <c r="K9408" i="1"/>
  <c r="L9408" i="1" s="1"/>
  <c r="K9404" i="1"/>
  <c r="L9404" i="1" s="1"/>
  <c r="K9396" i="1"/>
  <c r="L9396" i="1" s="1"/>
  <c r="K9388" i="1"/>
  <c r="L9388" i="1" s="1"/>
  <c r="K9380" i="1"/>
  <c r="L9380" i="1" s="1"/>
  <c r="K9372" i="1"/>
  <c r="L9372" i="1" s="1"/>
  <c r="K9364" i="1"/>
  <c r="L9364" i="1" s="1"/>
  <c r="K9356" i="1"/>
  <c r="L9356" i="1" s="1"/>
  <c r="K9352" i="1"/>
  <c r="L9352" i="1" s="1"/>
  <c r="K9344" i="1"/>
  <c r="L9344" i="1" s="1"/>
  <c r="K9336" i="1"/>
  <c r="L9336" i="1" s="1"/>
  <c r="K9328" i="1"/>
  <c r="L9328" i="1" s="1"/>
  <c r="K9320" i="1"/>
  <c r="L9320" i="1" s="1"/>
  <c r="K9316" i="1"/>
  <c r="L9316" i="1" s="1"/>
  <c r="K9308" i="1"/>
  <c r="L9308" i="1" s="1"/>
  <c r="K9300" i="1"/>
  <c r="L9300" i="1" s="1"/>
  <c r="K9292" i="1"/>
  <c r="L9292" i="1" s="1"/>
  <c r="K9284" i="1"/>
  <c r="L9284" i="1" s="1"/>
  <c r="K9280" i="1"/>
  <c r="L9280" i="1" s="1"/>
  <c r="K9272" i="1"/>
  <c r="L9272" i="1" s="1"/>
  <c r="K9264" i="1"/>
  <c r="L9264" i="1" s="1"/>
  <c r="K9256" i="1"/>
  <c r="L9256" i="1" s="1"/>
  <c r="K9248" i="1"/>
  <c r="L9248" i="1" s="1"/>
  <c r="K9244" i="1"/>
  <c r="L9244" i="1" s="1"/>
  <c r="K9236" i="1"/>
  <c r="L9236" i="1" s="1"/>
  <c r="K9228" i="1"/>
  <c r="L9228" i="1" s="1"/>
  <c r="K9224" i="1"/>
  <c r="L9224" i="1" s="1"/>
  <c r="K9216" i="1"/>
  <c r="L9216" i="1" s="1"/>
  <c r="K9208" i="1"/>
  <c r="L9208" i="1" s="1"/>
  <c r="K9200" i="1"/>
  <c r="L9200" i="1" s="1"/>
  <c r="K9196" i="1"/>
  <c r="L9196" i="1" s="1"/>
  <c r="K9188" i="1"/>
  <c r="L9188" i="1" s="1"/>
  <c r="K9180" i="1"/>
  <c r="L9180" i="1" s="1"/>
  <c r="K9172" i="1"/>
  <c r="L9172" i="1" s="1"/>
  <c r="K9164" i="1"/>
  <c r="L9164" i="1" s="1"/>
  <c r="K9156" i="1"/>
  <c r="L9156" i="1" s="1"/>
  <c r="K9148" i="1"/>
  <c r="L9148" i="1" s="1"/>
  <c r="K9140" i="1"/>
  <c r="L9140" i="1" s="1"/>
  <c r="K9136" i="1"/>
  <c r="L9136" i="1" s="1"/>
  <c r="K9128" i="1"/>
  <c r="L9128" i="1" s="1"/>
  <c r="K9120" i="1"/>
  <c r="L9120" i="1" s="1"/>
  <c r="K9112" i="1"/>
  <c r="L9112" i="1" s="1"/>
  <c r="K9104" i="1"/>
  <c r="L9104" i="1" s="1"/>
  <c r="K9100" i="1"/>
  <c r="L9100" i="1" s="1"/>
  <c r="K9092" i="1"/>
  <c r="L9092" i="1" s="1"/>
  <c r="K9084" i="1"/>
  <c r="L9084" i="1" s="1"/>
  <c r="K9076" i="1"/>
  <c r="L9076" i="1" s="1"/>
  <c r="K9068" i="1"/>
  <c r="L9068" i="1" s="1"/>
  <c r="K9060" i="1"/>
  <c r="L9060" i="1" s="1"/>
  <c r="K9052" i="1"/>
  <c r="L9052" i="1" s="1"/>
  <c r="K9048" i="1"/>
  <c r="L9048" i="1" s="1"/>
  <c r="K9040" i="1"/>
  <c r="L9040" i="1" s="1"/>
  <c r="K9032" i="1"/>
  <c r="L9032" i="1" s="1"/>
  <c r="K9028" i="1"/>
  <c r="L9028" i="1" s="1"/>
  <c r="K9020" i="1"/>
  <c r="L9020" i="1" s="1"/>
  <c r="K9012" i="1"/>
  <c r="L9012" i="1" s="1"/>
  <c r="K9004" i="1"/>
  <c r="L9004" i="1" s="1"/>
  <c r="K8996" i="1"/>
  <c r="L8996" i="1" s="1"/>
  <c r="K8992" i="1"/>
  <c r="L8992" i="1" s="1"/>
  <c r="K8984" i="1"/>
  <c r="L8984" i="1" s="1"/>
  <c r="K8976" i="1"/>
  <c r="L8976" i="1" s="1"/>
  <c r="K8972" i="1"/>
  <c r="L8972" i="1" s="1"/>
  <c r="K8964" i="1"/>
  <c r="L8964" i="1" s="1"/>
  <c r="K8956" i="1"/>
  <c r="L8956" i="1" s="1"/>
  <c r="K8948" i="1"/>
  <c r="L8948" i="1" s="1"/>
  <c r="K8944" i="1"/>
  <c r="L8944" i="1" s="1"/>
  <c r="K8936" i="1"/>
  <c r="L8936" i="1" s="1"/>
  <c r="K8928" i="1"/>
  <c r="L8928" i="1" s="1"/>
  <c r="K8920" i="1"/>
  <c r="L8920" i="1" s="1"/>
  <c r="K8912" i="1"/>
  <c r="L8912" i="1" s="1"/>
  <c r="K8904" i="1"/>
  <c r="L8904" i="1" s="1"/>
  <c r="K8856" i="1"/>
  <c r="L8856" i="1" s="1"/>
  <c r="K9999" i="1"/>
  <c r="L9999" i="1" s="1"/>
  <c r="K9995" i="1"/>
  <c r="L9995" i="1" s="1"/>
  <c r="K9991" i="1"/>
  <c r="L9991" i="1" s="1"/>
  <c r="K9987" i="1"/>
  <c r="L9987" i="1" s="1"/>
  <c r="K9983" i="1"/>
  <c r="L9983" i="1" s="1"/>
  <c r="K9979" i="1"/>
  <c r="L9979" i="1" s="1"/>
  <c r="K9975" i="1"/>
  <c r="L9975" i="1" s="1"/>
  <c r="K9971" i="1"/>
  <c r="L9971" i="1" s="1"/>
  <c r="K9967" i="1"/>
  <c r="L9967" i="1" s="1"/>
  <c r="K9963" i="1"/>
  <c r="L9963" i="1" s="1"/>
  <c r="K9959" i="1"/>
  <c r="L9959" i="1" s="1"/>
  <c r="K9955" i="1"/>
  <c r="L9955" i="1" s="1"/>
  <c r="K9951" i="1"/>
  <c r="L9951" i="1" s="1"/>
  <c r="K9947" i="1"/>
  <c r="L9947" i="1" s="1"/>
  <c r="K9943" i="1"/>
  <c r="L9943" i="1" s="1"/>
  <c r="K9939" i="1"/>
  <c r="L9939" i="1" s="1"/>
  <c r="K9935" i="1"/>
  <c r="L9935" i="1" s="1"/>
  <c r="K9931" i="1"/>
  <c r="L9931" i="1" s="1"/>
  <c r="K9927" i="1"/>
  <c r="L9927" i="1" s="1"/>
  <c r="K9923" i="1"/>
  <c r="L9923" i="1" s="1"/>
  <c r="K9919" i="1"/>
  <c r="L9919" i="1" s="1"/>
  <c r="K9915" i="1"/>
  <c r="L9915" i="1" s="1"/>
  <c r="K9911" i="1"/>
  <c r="L9911" i="1" s="1"/>
  <c r="K9907" i="1"/>
  <c r="L9907" i="1" s="1"/>
  <c r="K9903" i="1"/>
  <c r="L9903" i="1" s="1"/>
  <c r="K9899" i="1"/>
  <c r="L9899" i="1" s="1"/>
  <c r="K9895" i="1"/>
  <c r="L9895" i="1" s="1"/>
  <c r="K9891" i="1"/>
  <c r="L9891" i="1" s="1"/>
  <c r="K9887" i="1"/>
  <c r="L9887" i="1" s="1"/>
  <c r="K9883" i="1"/>
  <c r="L9883" i="1" s="1"/>
  <c r="K9879" i="1"/>
  <c r="L9879" i="1" s="1"/>
  <c r="K9875" i="1"/>
  <c r="L9875" i="1" s="1"/>
  <c r="K9871" i="1"/>
  <c r="L9871" i="1" s="1"/>
  <c r="K9867" i="1"/>
  <c r="L9867" i="1" s="1"/>
  <c r="K9863" i="1"/>
  <c r="L9863" i="1" s="1"/>
  <c r="K9859" i="1"/>
  <c r="L9859" i="1" s="1"/>
  <c r="K9855" i="1"/>
  <c r="L9855" i="1" s="1"/>
  <c r="K9851" i="1"/>
  <c r="L9851" i="1" s="1"/>
  <c r="K9847" i="1"/>
  <c r="L9847" i="1" s="1"/>
  <c r="K9843" i="1"/>
  <c r="L9843" i="1" s="1"/>
  <c r="K9839" i="1"/>
  <c r="L9839" i="1" s="1"/>
  <c r="K9835" i="1"/>
  <c r="L9835" i="1" s="1"/>
  <c r="K9831" i="1"/>
  <c r="L9831" i="1" s="1"/>
  <c r="K9827" i="1"/>
  <c r="L9827" i="1" s="1"/>
  <c r="K9823" i="1"/>
  <c r="L9823" i="1" s="1"/>
  <c r="K9819" i="1"/>
  <c r="L9819" i="1" s="1"/>
  <c r="K9815" i="1"/>
  <c r="L9815" i="1" s="1"/>
  <c r="K9811" i="1"/>
  <c r="L9811" i="1" s="1"/>
  <c r="K9807" i="1"/>
  <c r="L9807" i="1" s="1"/>
  <c r="K9803" i="1"/>
  <c r="L9803" i="1" s="1"/>
  <c r="K9799" i="1"/>
  <c r="L9799" i="1" s="1"/>
  <c r="K9795" i="1"/>
  <c r="L9795" i="1" s="1"/>
  <c r="K9791" i="1"/>
  <c r="L9791" i="1" s="1"/>
  <c r="K9787" i="1"/>
  <c r="L9787" i="1" s="1"/>
  <c r="K9783" i="1"/>
  <c r="L9783" i="1" s="1"/>
  <c r="K9779" i="1"/>
  <c r="L9779" i="1" s="1"/>
  <c r="K9775" i="1"/>
  <c r="L9775" i="1" s="1"/>
  <c r="K9771" i="1"/>
  <c r="L9771" i="1" s="1"/>
  <c r="K9767" i="1"/>
  <c r="L9767" i="1" s="1"/>
  <c r="K9763" i="1"/>
  <c r="L9763" i="1" s="1"/>
  <c r="K9759" i="1"/>
  <c r="L9759" i="1" s="1"/>
  <c r="K9755" i="1"/>
  <c r="L9755" i="1" s="1"/>
  <c r="K9751" i="1"/>
  <c r="L9751" i="1" s="1"/>
  <c r="K9747" i="1"/>
  <c r="L9747" i="1" s="1"/>
  <c r="K9743" i="1"/>
  <c r="L9743" i="1" s="1"/>
  <c r="K9739" i="1"/>
  <c r="L9739" i="1" s="1"/>
  <c r="K9735" i="1"/>
  <c r="L9735" i="1" s="1"/>
  <c r="K9731" i="1"/>
  <c r="L9731" i="1" s="1"/>
  <c r="K9727" i="1"/>
  <c r="L9727" i="1" s="1"/>
  <c r="K9723" i="1"/>
  <c r="L9723" i="1" s="1"/>
  <c r="K9719" i="1"/>
  <c r="L9719" i="1" s="1"/>
  <c r="K9715" i="1"/>
  <c r="L9715" i="1" s="1"/>
  <c r="K9711" i="1"/>
  <c r="L9711" i="1" s="1"/>
  <c r="K9707" i="1"/>
  <c r="L9707" i="1" s="1"/>
  <c r="K9703" i="1"/>
  <c r="L9703" i="1" s="1"/>
  <c r="K9699" i="1"/>
  <c r="L9699" i="1" s="1"/>
  <c r="K9695" i="1"/>
  <c r="L9695" i="1" s="1"/>
  <c r="K9691" i="1"/>
  <c r="L9691" i="1" s="1"/>
  <c r="K9687" i="1"/>
  <c r="L9687" i="1" s="1"/>
  <c r="K9683" i="1"/>
  <c r="L9683" i="1" s="1"/>
  <c r="K9679" i="1"/>
  <c r="L9679" i="1" s="1"/>
  <c r="K9675" i="1"/>
  <c r="L9675" i="1" s="1"/>
  <c r="K9671" i="1"/>
  <c r="L9671" i="1" s="1"/>
  <c r="K9667" i="1"/>
  <c r="L9667" i="1" s="1"/>
  <c r="K9663" i="1"/>
  <c r="L9663" i="1" s="1"/>
  <c r="K9659" i="1"/>
  <c r="L9659" i="1" s="1"/>
  <c r="K9655" i="1"/>
  <c r="L9655" i="1" s="1"/>
  <c r="K9651" i="1"/>
  <c r="L9651" i="1" s="1"/>
  <c r="K9647" i="1"/>
  <c r="L9647" i="1" s="1"/>
  <c r="K9643" i="1"/>
  <c r="L9643" i="1" s="1"/>
  <c r="K9639" i="1"/>
  <c r="L9639" i="1" s="1"/>
  <c r="K9635" i="1"/>
  <c r="L9635" i="1" s="1"/>
  <c r="K9631" i="1"/>
  <c r="L9631" i="1" s="1"/>
  <c r="K9627" i="1"/>
  <c r="L9627" i="1" s="1"/>
  <c r="K9623" i="1"/>
  <c r="L9623" i="1" s="1"/>
  <c r="K9619" i="1"/>
  <c r="L9619" i="1" s="1"/>
  <c r="K9615" i="1"/>
  <c r="L9615" i="1" s="1"/>
  <c r="K9611" i="1"/>
  <c r="L9611" i="1" s="1"/>
  <c r="K9607" i="1"/>
  <c r="L9607" i="1" s="1"/>
  <c r="K9603" i="1"/>
  <c r="L9603" i="1" s="1"/>
  <c r="K9599" i="1"/>
  <c r="L9599" i="1" s="1"/>
  <c r="K9595" i="1"/>
  <c r="L9595" i="1" s="1"/>
  <c r="K9591" i="1"/>
  <c r="L9591" i="1" s="1"/>
  <c r="K9587" i="1"/>
  <c r="L9587" i="1" s="1"/>
  <c r="K9583" i="1"/>
  <c r="L9583" i="1" s="1"/>
  <c r="K9579" i="1"/>
  <c r="L9579" i="1" s="1"/>
  <c r="K9575" i="1"/>
  <c r="L9575" i="1" s="1"/>
  <c r="K9571" i="1"/>
  <c r="L9571" i="1" s="1"/>
  <c r="K9567" i="1"/>
  <c r="L9567" i="1" s="1"/>
  <c r="K9563" i="1"/>
  <c r="L9563" i="1" s="1"/>
  <c r="K9559" i="1"/>
  <c r="L9559" i="1" s="1"/>
  <c r="K9555" i="1"/>
  <c r="L9555" i="1" s="1"/>
  <c r="K9551" i="1"/>
  <c r="L9551" i="1" s="1"/>
  <c r="K9547" i="1"/>
  <c r="L9547" i="1" s="1"/>
  <c r="K9543" i="1"/>
  <c r="L9543" i="1" s="1"/>
  <c r="K9539" i="1"/>
  <c r="L9539" i="1" s="1"/>
  <c r="K9535" i="1"/>
  <c r="L9535" i="1" s="1"/>
  <c r="K9531" i="1"/>
  <c r="L9531" i="1" s="1"/>
  <c r="K9527" i="1"/>
  <c r="L9527" i="1" s="1"/>
  <c r="K9523" i="1"/>
  <c r="L9523" i="1" s="1"/>
  <c r="K9519" i="1"/>
  <c r="L9519" i="1" s="1"/>
  <c r="K9515" i="1"/>
  <c r="L9515" i="1" s="1"/>
  <c r="K9511" i="1"/>
  <c r="L9511" i="1" s="1"/>
  <c r="K9507" i="1"/>
  <c r="L9507" i="1" s="1"/>
  <c r="K9503" i="1"/>
  <c r="L9503" i="1" s="1"/>
  <c r="K9499" i="1"/>
  <c r="L9499" i="1" s="1"/>
  <c r="K9495" i="1"/>
  <c r="L9495" i="1" s="1"/>
  <c r="K9491" i="1"/>
  <c r="L9491" i="1" s="1"/>
  <c r="K9487" i="1"/>
  <c r="L9487" i="1" s="1"/>
  <c r="K9483" i="1"/>
  <c r="L9483" i="1" s="1"/>
  <c r="K9479" i="1"/>
  <c r="L9479" i="1" s="1"/>
  <c r="K9475" i="1"/>
  <c r="L9475" i="1" s="1"/>
  <c r="K9471" i="1"/>
  <c r="L9471" i="1" s="1"/>
  <c r="K9467" i="1"/>
  <c r="L9467" i="1" s="1"/>
  <c r="K9463" i="1"/>
  <c r="L9463" i="1" s="1"/>
  <c r="K9459" i="1"/>
  <c r="L9459" i="1" s="1"/>
  <c r="K9455" i="1"/>
  <c r="L9455" i="1" s="1"/>
  <c r="K9451" i="1"/>
  <c r="L9451" i="1" s="1"/>
  <c r="K9447" i="1"/>
  <c r="L9447" i="1" s="1"/>
  <c r="K9443" i="1"/>
  <c r="L9443" i="1" s="1"/>
  <c r="K9439" i="1"/>
  <c r="L9439" i="1" s="1"/>
  <c r="K9435" i="1"/>
  <c r="L9435" i="1" s="1"/>
  <c r="K9431" i="1"/>
  <c r="L9431" i="1" s="1"/>
  <c r="K9427" i="1"/>
  <c r="L9427" i="1" s="1"/>
  <c r="K9423" i="1"/>
  <c r="L9423" i="1" s="1"/>
  <c r="K9419" i="1"/>
  <c r="L9419" i="1" s="1"/>
  <c r="K9415" i="1"/>
  <c r="L9415" i="1" s="1"/>
  <c r="K9411" i="1"/>
  <c r="L9411" i="1" s="1"/>
  <c r="K9407" i="1"/>
  <c r="L9407" i="1" s="1"/>
  <c r="K9403" i="1"/>
  <c r="L9403" i="1" s="1"/>
  <c r="K9399" i="1"/>
  <c r="L9399" i="1" s="1"/>
  <c r="K9395" i="1"/>
  <c r="L9395" i="1" s="1"/>
  <c r="K9391" i="1"/>
  <c r="L9391" i="1" s="1"/>
  <c r="K9387" i="1"/>
  <c r="L9387" i="1" s="1"/>
  <c r="K9383" i="1"/>
  <c r="L9383" i="1" s="1"/>
  <c r="K9379" i="1"/>
  <c r="L9379" i="1" s="1"/>
  <c r="K9375" i="1"/>
  <c r="L9375" i="1" s="1"/>
  <c r="K9371" i="1"/>
  <c r="L9371" i="1" s="1"/>
  <c r="K9367" i="1"/>
  <c r="L9367" i="1" s="1"/>
  <c r="K9363" i="1"/>
  <c r="L9363" i="1" s="1"/>
  <c r="K9359" i="1"/>
  <c r="L9359" i="1" s="1"/>
  <c r="K9355" i="1"/>
  <c r="L9355" i="1" s="1"/>
  <c r="K9351" i="1"/>
  <c r="L9351" i="1" s="1"/>
  <c r="K9347" i="1"/>
  <c r="L9347" i="1" s="1"/>
  <c r="K9343" i="1"/>
  <c r="L9343" i="1" s="1"/>
  <c r="K9339" i="1"/>
  <c r="L9339" i="1" s="1"/>
  <c r="K9335" i="1"/>
  <c r="L9335" i="1" s="1"/>
  <c r="K9331" i="1"/>
  <c r="L9331" i="1" s="1"/>
  <c r="K9327" i="1"/>
  <c r="L9327" i="1" s="1"/>
  <c r="K9323" i="1"/>
  <c r="L9323" i="1" s="1"/>
  <c r="K9319" i="1"/>
  <c r="L9319" i="1" s="1"/>
  <c r="K9315" i="1"/>
  <c r="L9315" i="1" s="1"/>
  <c r="K9311" i="1"/>
  <c r="L9311" i="1" s="1"/>
  <c r="K9307" i="1"/>
  <c r="L9307" i="1" s="1"/>
  <c r="K9303" i="1"/>
  <c r="L9303" i="1" s="1"/>
  <c r="K9299" i="1"/>
  <c r="L9299" i="1" s="1"/>
  <c r="K9295" i="1"/>
  <c r="L9295" i="1" s="1"/>
  <c r="K9291" i="1"/>
  <c r="L9291" i="1" s="1"/>
  <c r="K9287" i="1"/>
  <c r="L9287" i="1" s="1"/>
  <c r="K9283" i="1"/>
  <c r="L9283" i="1" s="1"/>
  <c r="K9279" i="1"/>
  <c r="L9279" i="1" s="1"/>
  <c r="K9275" i="1"/>
  <c r="L9275" i="1" s="1"/>
  <c r="K9271" i="1"/>
  <c r="L9271" i="1" s="1"/>
  <c r="K9267" i="1"/>
  <c r="L9267" i="1" s="1"/>
  <c r="K9263" i="1"/>
  <c r="L9263" i="1" s="1"/>
  <c r="K9259" i="1"/>
  <c r="L9259" i="1" s="1"/>
  <c r="K9255" i="1"/>
  <c r="L9255" i="1" s="1"/>
  <c r="K9251" i="1"/>
  <c r="L9251" i="1" s="1"/>
  <c r="K9247" i="1"/>
  <c r="L9247" i="1" s="1"/>
  <c r="K9243" i="1"/>
  <c r="L9243" i="1" s="1"/>
  <c r="K9239" i="1"/>
  <c r="L9239" i="1" s="1"/>
  <c r="K9235" i="1"/>
  <c r="L9235" i="1" s="1"/>
  <c r="K9231" i="1"/>
  <c r="L9231" i="1" s="1"/>
  <c r="K9227" i="1"/>
  <c r="L9227" i="1" s="1"/>
  <c r="K9223" i="1"/>
  <c r="L9223" i="1" s="1"/>
  <c r="K9219" i="1"/>
  <c r="L9219" i="1" s="1"/>
  <c r="K9215" i="1"/>
  <c r="L9215" i="1" s="1"/>
  <c r="K9211" i="1"/>
  <c r="L9211" i="1" s="1"/>
  <c r="K9207" i="1"/>
  <c r="L9207" i="1" s="1"/>
  <c r="K9203" i="1"/>
  <c r="L9203" i="1" s="1"/>
  <c r="K9199" i="1"/>
  <c r="L9199" i="1" s="1"/>
  <c r="K9195" i="1"/>
  <c r="L9195" i="1" s="1"/>
  <c r="K9191" i="1"/>
  <c r="L9191" i="1" s="1"/>
  <c r="K9187" i="1"/>
  <c r="L9187" i="1" s="1"/>
  <c r="K9183" i="1"/>
  <c r="L9183" i="1" s="1"/>
  <c r="K9179" i="1"/>
  <c r="L9179" i="1" s="1"/>
  <c r="K9175" i="1"/>
  <c r="L9175" i="1" s="1"/>
  <c r="K9171" i="1"/>
  <c r="L9171" i="1" s="1"/>
  <c r="K9167" i="1"/>
  <c r="L9167" i="1" s="1"/>
  <c r="K9163" i="1"/>
  <c r="L9163" i="1" s="1"/>
  <c r="K9159" i="1"/>
  <c r="L9159" i="1" s="1"/>
  <c r="K9155" i="1"/>
  <c r="L9155" i="1" s="1"/>
  <c r="K9151" i="1"/>
  <c r="L9151" i="1" s="1"/>
  <c r="K9147" i="1"/>
  <c r="L9147" i="1" s="1"/>
  <c r="K9143" i="1"/>
  <c r="L9143" i="1" s="1"/>
  <c r="K9139" i="1"/>
  <c r="L9139" i="1" s="1"/>
  <c r="K9135" i="1"/>
  <c r="L9135" i="1" s="1"/>
  <c r="K9131" i="1"/>
  <c r="L9131" i="1" s="1"/>
  <c r="K9127" i="1"/>
  <c r="L9127" i="1" s="1"/>
  <c r="K9123" i="1"/>
  <c r="L9123" i="1" s="1"/>
  <c r="K9119" i="1"/>
  <c r="L9119" i="1" s="1"/>
  <c r="K9115" i="1"/>
  <c r="L9115" i="1" s="1"/>
  <c r="K9111" i="1"/>
  <c r="L9111" i="1" s="1"/>
  <c r="K9107" i="1"/>
  <c r="L9107" i="1" s="1"/>
  <c r="K9103" i="1"/>
  <c r="L9103" i="1" s="1"/>
  <c r="K9099" i="1"/>
  <c r="L9099" i="1" s="1"/>
  <c r="K9095" i="1"/>
  <c r="L9095" i="1" s="1"/>
  <c r="K9091" i="1"/>
  <c r="L9091" i="1" s="1"/>
  <c r="K9087" i="1"/>
  <c r="L9087" i="1" s="1"/>
  <c r="K9083" i="1"/>
  <c r="L9083" i="1" s="1"/>
  <c r="K9079" i="1"/>
  <c r="L9079" i="1" s="1"/>
  <c r="K9075" i="1"/>
  <c r="L9075" i="1" s="1"/>
  <c r="K9071" i="1"/>
  <c r="L9071" i="1" s="1"/>
  <c r="K9067" i="1"/>
  <c r="L9067" i="1" s="1"/>
  <c r="K9063" i="1"/>
  <c r="L9063" i="1" s="1"/>
  <c r="K9059" i="1"/>
  <c r="L9059" i="1" s="1"/>
  <c r="K9055" i="1"/>
  <c r="L9055" i="1" s="1"/>
  <c r="K9051" i="1"/>
  <c r="L9051" i="1" s="1"/>
  <c r="K9047" i="1"/>
  <c r="L9047" i="1" s="1"/>
  <c r="K9043" i="1"/>
  <c r="L9043" i="1" s="1"/>
  <c r="K9039" i="1"/>
  <c r="L9039" i="1" s="1"/>
  <c r="K9035" i="1"/>
  <c r="L9035" i="1" s="1"/>
  <c r="K9031" i="1"/>
  <c r="L9031" i="1" s="1"/>
  <c r="K9027" i="1"/>
  <c r="L9027" i="1" s="1"/>
  <c r="K9023" i="1"/>
  <c r="L9023" i="1" s="1"/>
  <c r="K9019" i="1"/>
  <c r="L9019" i="1" s="1"/>
  <c r="K9015" i="1"/>
  <c r="L9015" i="1" s="1"/>
  <c r="K9011" i="1"/>
  <c r="L9011" i="1" s="1"/>
  <c r="K9007" i="1"/>
  <c r="L9007" i="1" s="1"/>
  <c r="K9003" i="1"/>
  <c r="L9003" i="1" s="1"/>
  <c r="K8999" i="1"/>
  <c r="L8999" i="1" s="1"/>
  <c r="K8995" i="1"/>
  <c r="L8995" i="1" s="1"/>
  <c r="K8991" i="1"/>
  <c r="L8991" i="1" s="1"/>
  <c r="K8987" i="1"/>
  <c r="L8987" i="1" s="1"/>
  <c r="K8983" i="1"/>
  <c r="L8983" i="1" s="1"/>
  <c r="K8979" i="1"/>
  <c r="L8979" i="1" s="1"/>
  <c r="K8975" i="1"/>
  <c r="L8975" i="1" s="1"/>
  <c r="K8971" i="1"/>
  <c r="L8971" i="1" s="1"/>
  <c r="K8967" i="1"/>
  <c r="L8967" i="1" s="1"/>
  <c r="K8963" i="1"/>
  <c r="L8963" i="1" s="1"/>
  <c r="K8959" i="1"/>
  <c r="L8959" i="1" s="1"/>
  <c r="K8955" i="1"/>
  <c r="L8955" i="1" s="1"/>
  <c r="K8951" i="1"/>
  <c r="L8951" i="1" s="1"/>
  <c r="K8947" i="1"/>
  <c r="L8947" i="1" s="1"/>
  <c r="K8943" i="1"/>
  <c r="L8943" i="1" s="1"/>
  <c r="K8939" i="1"/>
  <c r="L8939" i="1" s="1"/>
  <c r="K8935" i="1"/>
  <c r="L8935" i="1" s="1"/>
  <c r="K8931" i="1"/>
  <c r="L8931" i="1" s="1"/>
  <c r="K8927" i="1"/>
  <c r="L8927" i="1" s="1"/>
  <c r="K8923" i="1"/>
  <c r="L8923" i="1" s="1"/>
  <c r="K8919" i="1"/>
  <c r="L8919" i="1" s="1"/>
  <c r="K8915" i="1"/>
  <c r="L8915" i="1" s="1"/>
  <c r="K8911" i="1"/>
  <c r="L8911" i="1" s="1"/>
  <c r="K8907" i="1"/>
  <c r="L8907" i="1" s="1"/>
  <c r="K8903" i="1"/>
  <c r="L8903" i="1" s="1"/>
  <c r="K8899" i="1"/>
  <c r="L8899" i="1" s="1"/>
  <c r="K8895" i="1"/>
  <c r="L8895" i="1" s="1"/>
  <c r="K8891" i="1"/>
  <c r="L8891" i="1" s="1"/>
  <c r="K8887" i="1"/>
  <c r="L8887" i="1" s="1"/>
  <c r="K8883" i="1"/>
  <c r="L8883" i="1" s="1"/>
  <c r="K8879" i="1"/>
  <c r="L8879" i="1" s="1"/>
  <c r="K8875" i="1"/>
  <c r="L8875" i="1" s="1"/>
  <c r="K8871" i="1"/>
  <c r="L8871" i="1" s="1"/>
  <c r="K8867" i="1"/>
  <c r="L8867" i="1" s="1"/>
  <c r="K8863" i="1"/>
  <c r="L8863" i="1" s="1"/>
  <c r="K8859" i="1"/>
  <c r="L8859" i="1" s="1"/>
  <c r="K8855" i="1"/>
  <c r="L8855" i="1" s="1"/>
  <c r="K8851" i="1"/>
  <c r="L8851" i="1" s="1"/>
  <c r="K8847" i="1"/>
  <c r="L8847" i="1" s="1"/>
  <c r="K8843" i="1"/>
  <c r="L8843" i="1" s="1"/>
  <c r="K8839" i="1"/>
  <c r="L8839" i="1" s="1"/>
  <c r="K8835" i="1"/>
  <c r="L8835" i="1" s="1"/>
  <c r="K8831" i="1"/>
  <c r="L8831" i="1" s="1"/>
  <c r="K8827" i="1"/>
  <c r="L8827" i="1" s="1"/>
  <c r="K8823" i="1"/>
  <c r="L8823" i="1" s="1"/>
  <c r="K8819" i="1"/>
  <c r="L8819" i="1" s="1"/>
  <c r="K8815" i="1"/>
  <c r="L8815" i="1" s="1"/>
  <c r="K8811" i="1"/>
  <c r="L8811" i="1" s="1"/>
  <c r="K8807" i="1"/>
  <c r="L8807" i="1" s="1"/>
  <c r="K8803" i="1"/>
  <c r="L8803" i="1" s="1"/>
  <c r="K8799" i="1"/>
  <c r="L8799" i="1" s="1"/>
  <c r="K8795" i="1"/>
  <c r="L8795" i="1" s="1"/>
  <c r="K8791" i="1"/>
  <c r="L8791" i="1" s="1"/>
  <c r="K8787" i="1"/>
  <c r="L8787" i="1" s="1"/>
  <c r="K8783" i="1"/>
  <c r="L8783" i="1" s="1"/>
  <c r="K8779" i="1"/>
  <c r="L8779" i="1" s="1"/>
  <c r="K8775" i="1"/>
  <c r="L8775" i="1" s="1"/>
  <c r="K8771" i="1"/>
  <c r="L8771" i="1" s="1"/>
  <c r="K8767" i="1"/>
  <c r="L8767" i="1" s="1"/>
  <c r="K8763" i="1"/>
  <c r="L8763" i="1" s="1"/>
  <c r="K8759" i="1"/>
  <c r="L8759" i="1" s="1"/>
  <c r="K8755" i="1"/>
  <c r="L8755" i="1" s="1"/>
  <c r="K8751" i="1"/>
  <c r="L8751" i="1" s="1"/>
  <c r="K8747" i="1"/>
  <c r="L8747" i="1" s="1"/>
  <c r="K8743" i="1"/>
  <c r="L8743" i="1" s="1"/>
  <c r="K8739" i="1"/>
  <c r="L8739" i="1" s="1"/>
  <c r="K8735" i="1"/>
  <c r="L8735" i="1" s="1"/>
  <c r="K8731" i="1"/>
  <c r="L8731" i="1" s="1"/>
  <c r="K8727" i="1"/>
  <c r="L8727" i="1" s="1"/>
  <c r="K8723" i="1"/>
  <c r="L8723" i="1" s="1"/>
  <c r="K8719" i="1"/>
  <c r="L8719" i="1" s="1"/>
  <c r="K8715" i="1"/>
  <c r="L8715" i="1" s="1"/>
  <c r="K8711" i="1"/>
  <c r="L8711" i="1" s="1"/>
  <c r="K8707" i="1"/>
  <c r="L8707" i="1" s="1"/>
  <c r="K8703" i="1"/>
  <c r="L8703" i="1" s="1"/>
  <c r="K8699" i="1"/>
  <c r="L8699" i="1" s="1"/>
  <c r="K8695" i="1"/>
  <c r="L8695" i="1" s="1"/>
  <c r="K8691" i="1"/>
  <c r="L8691" i="1" s="1"/>
  <c r="K8687" i="1"/>
  <c r="L8687" i="1" s="1"/>
  <c r="K8683" i="1"/>
  <c r="L8683" i="1" s="1"/>
  <c r="K8679" i="1"/>
  <c r="L8679" i="1" s="1"/>
  <c r="K8675" i="1"/>
  <c r="L8675" i="1" s="1"/>
  <c r="K8671" i="1"/>
  <c r="L8671" i="1" s="1"/>
  <c r="K8667" i="1"/>
  <c r="L8667" i="1" s="1"/>
  <c r="K8663" i="1"/>
  <c r="L8663" i="1" s="1"/>
  <c r="K8659" i="1"/>
  <c r="L8659" i="1" s="1"/>
  <c r="K8655" i="1"/>
  <c r="L8655" i="1" s="1"/>
  <c r="K8651" i="1"/>
  <c r="L8651" i="1" s="1"/>
  <c r="K8647" i="1"/>
  <c r="L8647" i="1" s="1"/>
  <c r="K8643" i="1"/>
  <c r="L8643" i="1" s="1"/>
  <c r="K8639" i="1"/>
  <c r="L8639" i="1" s="1"/>
  <c r="K8635" i="1"/>
  <c r="L8635" i="1" s="1"/>
  <c r="K8631" i="1"/>
  <c r="L8631" i="1" s="1"/>
  <c r="K8627" i="1"/>
  <c r="L8627" i="1" s="1"/>
  <c r="K8623" i="1"/>
  <c r="L8623" i="1" s="1"/>
  <c r="K8619" i="1"/>
  <c r="L8619" i="1" s="1"/>
  <c r="K8615" i="1"/>
  <c r="L8615" i="1" s="1"/>
  <c r="K8611" i="1"/>
  <c r="L8611" i="1" s="1"/>
  <c r="K8607" i="1"/>
  <c r="L8607" i="1" s="1"/>
  <c r="K8603" i="1"/>
  <c r="L8603" i="1" s="1"/>
  <c r="K8599" i="1"/>
  <c r="L8599" i="1" s="1"/>
  <c r="K8595" i="1"/>
  <c r="L8595" i="1" s="1"/>
  <c r="K8591" i="1"/>
  <c r="L8591" i="1" s="1"/>
  <c r="K8587" i="1"/>
  <c r="L8587" i="1" s="1"/>
  <c r="K8583" i="1"/>
  <c r="L8583" i="1" s="1"/>
  <c r="K8579" i="1"/>
  <c r="L8579" i="1" s="1"/>
  <c r="K8575" i="1"/>
  <c r="L8575" i="1" s="1"/>
  <c r="K8571" i="1"/>
  <c r="L8571" i="1" s="1"/>
  <c r="K8567" i="1"/>
  <c r="L8567" i="1" s="1"/>
  <c r="K8563" i="1"/>
  <c r="L8563" i="1" s="1"/>
  <c r="K8559" i="1"/>
  <c r="L8559" i="1" s="1"/>
  <c r="K8555" i="1"/>
  <c r="L8555" i="1" s="1"/>
  <c r="K8551" i="1"/>
  <c r="L8551" i="1" s="1"/>
  <c r="K8547" i="1"/>
  <c r="L8547" i="1" s="1"/>
  <c r="K8543" i="1"/>
  <c r="L8543" i="1" s="1"/>
  <c r="K8539" i="1"/>
  <c r="L8539" i="1" s="1"/>
  <c r="K8535" i="1"/>
  <c r="L8535" i="1" s="1"/>
  <c r="K8531" i="1"/>
  <c r="L8531" i="1" s="1"/>
  <c r="K8527" i="1"/>
  <c r="L8527" i="1" s="1"/>
  <c r="K8523" i="1"/>
  <c r="L8523" i="1" s="1"/>
  <c r="K8519" i="1"/>
  <c r="L8519" i="1" s="1"/>
  <c r="K8515" i="1"/>
  <c r="L8515" i="1" s="1"/>
  <c r="K8511" i="1"/>
  <c r="L8511" i="1" s="1"/>
  <c r="K8507" i="1"/>
  <c r="L8507" i="1" s="1"/>
  <c r="K8503" i="1"/>
  <c r="L8503" i="1" s="1"/>
  <c r="K8499" i="1"/>
  <c r="L8499" i="1" s="1"/>
  <c r="K8495" i="1"/>
  <c r="L8495" i="1" s="1"/>
  <c r="K8491" i="1"/>
  <c r="L8491" i="1" s="1"/>
  <c r="K8487" i="1"/>
  <c r="L8487" i="1" s="1"/>
  <c r="K8483" i="1"/>
  <c r="L8483" i="1" s="1"/>
  <c r="K8479" i="1"/>
  <c r="L8479" i="1" s="1"/>
  <c r="K8475" i="1"/>
  <c r="L8475" i="1" s="1"/>
  <c r="K8471" i="1"/>
  <c r="L8471" i="1" s="1"/>
  <c r="K8467" i="1"/>
  <c r="L8467" i="1" s="1"/>
  <c r="K8463" i="1"/>
  <c r="L8463" i="1" s="1"/>
  <c r="K8459" i="1"/>
  <c r="L8459" i="1" s="1"/>
  <c r="K8455" i="1"/>
  <c r="L8455" i="1" s="1"/>
  <c r="K8451" i="1"/>
  <c r="L8451" i="1" s="1"/>
  <c r="K8447" i="1"/>
  <c r="L8447" i="1" s="1"/>
  <c r="K8443" i="1"/>
  <c r="L8443" i="1" s="1"/>
  <c r="K8439" i="1"/>
  <c r="L8439" i="1" s="1"/>
  <c r="K8435" i="1"/>
  <c r="L8435" i="1" s="1"/>
  <c r="K8431" i="1"/>
  <c r="L8431" i="1" s="1"/>
  <c r="K8427" i="1"/>
  <c r="L8427" i="1" s="1"/>
  <c r="K8423" i="1"/>
  <c r="L8423" i="1" s="1"/>
  <c r="K8419" i="1"/>
  <c r="L8419" i="1" s="1"/>
  <c r="K8415" i="1"/>
  <c r="L8415" i="1" s="1"/>
  <c r="K8411" i="1"/>
  <c r="L8411" i="1" s="1"/>
  <c r="K8407" i="1"/>
  <c r="L8407" i="1" s="1"/>
  <c r="K8403" i="1"/>
  <c r="L8403" i="1" s="1"/>
  <c r="K8399" i="1"/>
  <c r="L8399" i="1" s="1"/>
  <c r="K8395" i="1"/>
  <c r="L8395" i="1" s="1"/>
  <c r="K8391" i="1"/>
  <c r="L8391" i="1" s="1"/>
  <c r="K8387" i="1"/>
  <c r="L8387" i="1" s="1"/>
  <c r="K8383" i="1"/>
  <c r="L8383" i="1" s="1"/>
  <c r="K8379" i="1"/>
  <c r="L8379" i="1" s="1"/>
  <c r="K8375" i="1"/>
  <c r="L8375" i="1" s="1"/>
  <c r="K8371" i="1"/>
  <c r="L8371" i="1" s="1"/>
  <c r="K8367" i="1"/>
  <c r="L8367" i="1" s="1"/>
  <c r="K8363" i="1"/>
  <c r="L8363" i="1" s="1"/>
  <c r="K8359" i="1"/>
  <c r="L8359" i="1" s="1"/>
  <c r="K8355" i="1"/>
  <c r="L8355" i="1" s="1"/>
  <c r="K8351" i="1"/>
  <c r="L8351" i="1" s="1"/>
  <c r="K8347" i="1"/>
  <c r="L8347" i="1" s="1"/>
  <c r="K8343" i="1"/>
  <c r="L8343" i="1" s="1"/>
  <c r="K8339" i="1"/>
  <c r="L8339" i="1" s="1"/>
  <c r="K8335" i="1"/>
  <c r="L8335" i="1" s="1"/>
  <c r="K8331" i="1"/>
  <c r="L8331" i="1" s="1"/>
  <c r="K8327" i="1"/>
  <c r="L8327" i="1" s="1"/>
  <c r="K8323" i="1"/>
  <c r="L8323" i="1" s="1"/>
  <c r="K8319" i="1"/>
  <c r="L8319" i="1" s="1"/>
  <c r="K8315" i="1"/>
  <c r="L8315" i="1" s="1"/>
  <c r="K8311" i="1"/>
  <c r="L8311" i="1" s="1"/>
  <c r="K8307" i="1"/>
  <c r="L8307" i="1" s="1"/>
  <c r="K8303" i="1"/>
  <c r="L8303" i="1" s="1"/>
  <c r="K8299" i="1"/>
  <c r="L8299" i="1" s="1"/>
  <c r="K8295" i="1"/>
  <c r="L8295" i="1" s="1"/>
  <c r="K8291" i="1"/>
  <c r="L8291" i="1" s="1"/>
  <c r="K8287" i="1"/>
  <c r="L8287" i="1" s="1"/>
  <c r="K8283" i="1"/>
  <c r="L8283" i="1" s="1"/>
  <c r="K8279" i="1"/>
  <c r="L8279" i="1" s="1"/>
  <c r="K8275" i="1"/>
  <c r="L8275" i="1" s="1"/>
  <c r="K8271" i="1"/>
  <c r="L8271" i="1" s="1"/>
  <c r="K8267" i="1"/>
  <c r="L8267" i="1" s="1"/>
  <c r="K8263" i="1"/>
  <c r="L8263" i="1" s="1"/>
  <c r="K8259" i="1"/>
  <c r="L8259" i="1" s="1"/>
  <c r="K8255" i="1"/>
  <c r="L8255" i="1" s="1"/>
  <c r="K8251" i="1"/>
  <c r="L8251" i="1" s="1"/>
  <c r="K8247" i="1"/>
  <c r="L8247" i="1" s="1"/>
  <c r="K8243" i="1"/>
  <c r="L8243" i="1" s="1"/>
  <c r="K8239" i="1"/>
  <c r="L8239" i="1" s="1"/>
  <c r="K8235" i="1"/>
  <c r="L8235" i="1" s="1"/>
  <c r="K8231" i="1"/>
  <c r="L8231" i="1" s="1"/>
  <c r="K8227" i="1"/>
  <c r="L8227" i="1" s="1"/>
  <c r="K8223" i="1"/>
  <c r="L8223" i="1" s="1"/>
  <c r="K8219" i="1"/>
  <c r="L8219" i="1" s="1"/>
  <c r="K8215" i="1"/>
  <c r="L8215" i="1" s="1"/>
  <c r="K8211" i="1"/>
  <c r="L8211" i="1" s="1"/>
  <c r="K8207" i="1"/>
  <c r="L8207" i="1" s="1"/>
  <c r="K8203" i="1"/>
  <c r="L8203" i="1" s="1"/>
  <c r="K8199" i="1"/>
  <c r="L8199" i="1" s="1"/>
  <c r="K8195" i="1"/>
  <c r="L8195" i="1" s="1"/>
  <c r="K8191" i="1"/>
  <c r="L8191" i="1" s="1"/>
  <c r="K8187" i="1"/>
  <c r="L8187" i="1" s="1"/>
  <c r="K8183" i="1"/>
  <c r="L8183" i="1" s="1"/>
  <c r="K8179" i="1"/>
  <c r="L8179" i="1" s="1"/>
  <c r="K8175" i="1"/>
  <c r="L8175" i="1" s="1"/>
  <c r="K8171" i="1"/>
  <c r="L8171" i="1" s="1"/>
  <c r="K8167" i="1"/>
  <c r="L8167" i="1" s="1"/>
  <c r="K8163" i="1"/>
  <c r="L8163" i="1" s="1"/>
  <c r="K8159" i="1"/>
  <c r="L8159" i="1" s="1"/>
  <c r="K8155" i="1"/>
  <c r="L8155" i="1" s="1"/>
  <c r="K8151" i="1"/>
  <c r="L8151" i="1" s="1"/>
  <c r="K8147" i="1"/>
  <c r="L8147" i="1" s="1"/>
  <c r="K8143" i="1"/>
  <c r="L8143" i="1" s="1"/>
  <c r="K8139" i="1"/>
  <c r="L8139" i="1" s="1"/>
  <c r="K8135" i="1"/>
  <c r="L8135" i="1" s="1"/>
  <c r="K8131" i="1"/>
  <c r="L8131" i="1" s="1"/>
  <c r="K8127" i="1"/>
  <c r="L8127" i="1" s="1"/>
  <c r="K8123" i="1"/>
  <c r="L8123" i="1" s="1"/>
  <c r="K8119" i="1"/>
  <c r="L8119" i="1" s="1"/>
  <c r="K8115" i="1"/>
  <c r="L8115" i="1" s="1"/>
  <c r="K8111" i="1"/>
  <c r="L8111" i="1" s="1"/>
  <c r="K8107" i="1"/>
  <c r="L8107" i="1" s="1"/>
  <c r="K8103" i="1"/>
  <c r="L8103" i="1" s="1"/>
  <c r="K8099" i="1"/>
  <c r="L8099" i="1" s="1"/>
  <c r="K8095" i="1"/>
  <c r="L8095" i="1" s="1"/>
  <c r="K8091" i="1"/>
  <c r="L8091" i="1" s="1"/>
  <c r="K8087" i="1"/>
  <c r="L8087" i="1" s="1"/>
  <c r="K8083" i="1"/>
  <c r="L8083" i="1" s="1"/>
  <c r="K8079" i="1"/>
  <c r="L8079" i="1" s="1"/>
  <c r="K8075" i="1"/>
  <c r="L8075" i="1" s="1"/>
  <c r="K8071" i="1"/>
  <c r="L8071" i="1" s="1"/>
  <c r="K8067" i="1"/>
  <c r="L8067" i="1" s="1"/>
  <c r="K8063" i="1"/>
  <c r="L8063" i="1" s="1"/>
  <c r="K8059" i="1"/>
  <c r="L8059" i="1" s="1"/>
  <c r="K8055" i="1"/>
  <c r="L8055" i="1" s="1"/>
  <c r="K8051" i="1"/>
  <c r="L8051" i="1" s="1"/>
  <c r="K8047" i="1"/>
  <c r="L8047" i="1" s="1"/>
  <c r="K8043" i="1"/>
  <c r="L8043" i="1" s="1"/>
  <c r="K8039" i="1"/>
  <c r="L8039" i="1" s="1"/>
  <c r="K8035" i="1"/>
  <c r="L8035" i="1" s="1"/>
  <c r="K8031" i="1"/>
  <c r="L8031" i="1" s="1"/>
  <c r="K8027" i="1"/>
  <c r="L8027" i="1" s="1"/>
  <c r="K8023" i="1"/>
  <c r="L8023" i="1" s="1"/>
  <c r="K8019" i="1"/>
  <c r="L8019" i="1" s="1"/>
  <c r="K8015" i="1"/>
  <c r="L8015" i="1" s="1"/>
  <c r="K8011" i="1"/>
  <c r="L8011" i="1" s="1"/>
  <c r="K8007" i="1"/>
  <c r="L8007" i="1" s="1"/>
  <c r="K8003" i="1"/>
  <c r="L8003" i="1" s="1"/>
  <c r="K7999" i="1"/>
  <c r="L7999" i="1" s="1"/>
  <c r="K7995" i="1"/>
  <c r="L7995" i="1" s="1"/>
  <c r="K7991" i="1"/>
  <c r="L7991" i="1" s="1"/>
  <c r="K7987" i="1"/>
  <c r="L7987" i="1" s="1"/>
  <c r="K7983" i="1"/>
  <c r="L7983" i="1" s="1"/>
  <c r="K7979" i="1"/>
  <c r="L7979" i="1" s="1"/>
  <c r="K7975" i="1"/>
  <c r="L7975" i="1" s="1"/>
  <c r="K7971" i="1"/>
  <c r="L7971" i="1" s="1"/>
  <c r="K7967" i="1"/>
  <c r="L7967" i="1" s="1"/>
  <c r="K7963" i="1"/>
  <c r="L7963" i="1" s="1"/>
  <c r="K7959" i="1"/>
  <c r="L7959" i="1" s="1"/>
  <c r="K7955" i="1"/>
  <c r="L7955" i="1" s="1"/>
  <c r="K7951" i="1"/>
  <c r="L7951" i="1" s="1"/>
  <c r="K7947" i="1"/>
  <c r="L7947" i="1" s="1"/>
  <c r="K7943" i="1"/>
  <c r="L7943" i="1" s="1"/>
  <c r="K7939" i="1"/>
  <c r="L7939" i="1" s="1"/>
  <c r="K7935" i="1"/>
  <c r="L7935" i="1" s="1"/>
  <c r="K7931" i="1"/>
  <c r="L7931" i="1" s="1"/>
  <c r="K7927" i="1"/>
  <c r="L7927" i="1" s="1"/>
  <c r="K7923" i="1"/>
  <c r="L7923" i="1" s="1"/>
  <c r="K7919" i="1"/>
  <c r="L7919" i="1" s="1"/>
  <c r="K7915" i="1"/>
  <c r="L7915" i="1" s="1"/>
  <c r="K7911" i="1"/>
  <c r="L7911" i="1" s="1"/>
  <c r="K7907" i="1"/>
  <c r="L7907" i="1" s="1"/>
  <c r="K7903" i="1"/>
  <c r="L7903" i="1" s="1"/>
  <c r="K7899" i="1"/>
  <c r="L7899" i="1" s="1"/>
  <c r="K7895" i="1"/>
  <c r="L7895" i="1" s="1"/>
  <c r="K7891" i="1"/>
  <c r="L7891" i="1" s="1"/>
  <c r="K7887" i="1"/>
  <c r="L7887" i="1" s="1"/>
  <c r="K7883" i="1"/>
  <c r="L7883" i="1" s="1"/>
  <c r="K7879" i="1"/>
  <c r="L7879" i="1" s="1"/>
  <c r="K7875" i="1"/>
  <c r="L7875" i="1" s="1"/>
  <c r="K7871" i="1"/>
  <c r="L7871" i="1" s="1"/>
  <c r="K7867" i="1"/>
  <c r="L7867" i="1" s="1"/>
  <c r="K7863" i="1"/>
  <c r="L7863" i="1" s="1"/>
  <c r="K7859" i="1"/>
  <c r="L7859" i="1" s="1"/>
  <c r="K7855" i="1"/>
  <c r="L7855" i="1" s="1"/>
  <c r="K7851" i="1"/>
  <c r="L7851" i="1" s="1"/>
  <c r="K7847" i="1"/>
  <c r="L7847" i="1" s="1"/>
  <c r="K7843" i="1"/>
  <c r="L7843" i="1" s="1"/>
  <c r="K7839" i="1"/>
  <c r="L7839" i="1" s="1"/>
  <c r="K7835" i="1"/>
  <c r="L7835" i="1" s="1"/>
  <c r="K7831" i="1"/>
  <c r="L7831" i="1" s="1"/>
  <c r="K7827" i="1"/>
  <c r="L7827" i="1" s="1"/>
  <c r="K7823" i="1"/>
  <c r="L7823" i="1" s="1"/>
  <c r="K7819" i="1"/>
  <c r="L7819" i="1" s="1"/>
  <c r="K7815" i="1"/>
  <c r="L7815" i="1" s="1"/>
  <c r="K7811" i="1"/>
  <c r="L7811" i="1" s="1"/>
  <c r="K7807" i="1"/>
  <c r="L7807" i="1" s="1"/>
  <c r="K7803" i="1"/>
  <c r="L7803" i="1" s="1"/>
  <c r="K7799" i="1"/>
  <c r="L7799" i="1" s="1"/>
  <c r="K7795" i="1"/>
  <c r="L7795" i="1" s="1"/>
  <c r="K7791" i="1"/>
  <c r="L7791" i="1" s="1"/>
  <c r="K7787" i="1"/>
  <c r="L7787" i="1" s="1"/>
  <c r="K7783" i="1"/>
  <c r="L7783" i="1" s="1"/>
  <c r="K7779" i="1"/>
  <c r="L7779" i="1" s="1"/>
  <c r="K7775" i="1"/>
  <c r="L7775" i="1" s="1"/>
  <c r="K7771" i="1"/>
  <c r="L7771" i="1" s="1"/>
  <c r="K7767" i="1"/>
  <c r="L7767" i="1" s="1"/>
  <c r="K7763" i="1"/>
  <c r="L7763" i="1" s="1"/>
  <c r="K7759" i="1"/>
  <c r="L7759" i="1" s="1"/>
  <c r="K7755" i="1"/>
  <c r="L7755" i="1" s="1"/>
  <c r="K7751" i="1"/>
  <c r="L7751" i="1" s="1"/>
  <c r="K7747" i="1"/>
  <c r="L7747" i="1" s="1"/>
  <c r="K7743" i="1"/>
  <c r="L7743" i="1" s="1"/>
  <c r="K7739" i="1"/>
  <c r="L7739" i="1" s="1"/>
  <c r="K7735" i="1"/>
  <c r="L7735" i="1" s="1"/>
  <c r="K7731" i="1"/>
  <c r="L7731" i="1" s="1"/>
  <c r="K7727" i="1"/>
  <c r="L7727" i="1" s="1"/>
  <c r="K7723" i="1"/>
  <c r="L7723" i="1" s="1"/>
  <c r="K7719" i="1"/>
  <c r="L7719" i="1" s="1"/>
  <c r="K7715" i="1"/>
  <c r="L7715" i="1" s="1"/>
  <c r="K7711" i="1"/>
  <c r="L7711" i="1" s="1"/>
  <c r="K7707" i="1"/>
  <c r="L7707" i="1" s="1"/>
  <c r="K7703" i="1"/>
  <c r="L7703" i="1" s="1"/>
  <c r="K7699" i="1"/>
  <c r="L7699" i="1" s="1"/>
  <c r="K7695" i="1"/>
  <c r="L7695" i="1" s="1"/>
  <c r="K7691" i="1"/>
  <c r="L7691" i="1" s="1"/>
  <c r="K7687" i="1"/>
  <c r="L7687" i="1" s="1"/>
  <c r="K7683" i="1"/>
  <c r="L7683" i="1" s="1"/>
  <c r="K7679" i="1"/>
  <c r="L7679" i="1" s="1"/>
  <c r="K7675" i="1"/>
  <c r="L7675" i="1" s="1"/>
  <c r="K7671" i="1"/>
  <c r="L7671" i="1" s="1"/>
  <c r="K7667" i="1"/>
  <c r="L7667" i="1" s="1"/>
  <c r="K7663" i="1"/>
  <c r="L7663" i="1" s="1"/>
  <c r="K7659" i="1"/>
  <c r="L7659" i="1" s="1"/>
  <c r="K7655" i="1"/>
  <c r="L7655" i="1" s="1"/>
  <c r="K7651" i="1"/>
  <c r="L7651" i="1" s="1"/>
  <c r="K7647" i="1"/>
  <c r="L7647" i="1" s="1"/>
  <c r="K7643" i="1"/>
  <c r="L7643" i="1" s="1"/>
  <c r="K7639" i="1"/>
  <c r="L7639" i="1" s="1"/>
  <c r="K7635" i="1"/>
  <c r="L7635" i="1" s="1"/>
  <c r="K7631" i="1"/>
  <c r="L7631" i="1" s="1"/>
  <c r="K7627" i="1"/>
  <c r="L7627" i="1" s="1"/>
  <c r="K7623" i="1"/>
  <c r="L7623" i="1" s="1"/>
  <c r="K7619" i="1"/>
  <c r="L7619" i="1" s="1"/>
  <c r="K7615" i="1"/>
  <c r="L7615" i="1" s="1"/>
  <c r="K7611" i="1"/>
  <c r="L7611" i="1" s="1"/>
  <c r="K7607" i="1"/>
  <c r="L7607" i="1" s="1"/>
  <c r="K7603" i="1"/>
  <c r="L7603" i="1" s="1"/>
  <c r="K7599" i="1"/>
  <c r="L7599" i="1" s="1"/>
  <c r="K7595" i="1"/>
  <c r="L7595" i="1" s="1"/>
  <c r="K7591" i="1"/>
  <c r="L7591" i="1" s="1"/>
  <c r="K7587" i="1"/>
  <c r="L7587" i="1" s="1"/>
  <c r="K7583" i="1"/>
  <c r="L7583" i="1" s="1"/>
  <c r="K7579" i="1"/>
  <c r="L7579" i="1" s="1"/>
  <c r="K7575" i="1"/>
  <c r="L7575" i="1" s="1"/>
  <c r="K7571" i="1"/>
  <c r="L7571" i="1" s="1"/>
  <c r="K7567" i="1"/>
  <c r="L7567" i="1" s="1"/>
  <c r="K7563" i="1"/>
  <c r="L7563" i="1" s="1"/>
  <c r="K7559" i="1"/>
  <c r="L7559" i="1" s="1"/>
  <c r="K7555" i="1"/>
  <c r="L7555" i="1" s="1"/>
  <c r="K7551" i="1"/>
  <c r="L7551" i="1" s="1"/>
  <c r="K7547" i="1"/>
  <c r="L7547" i="1" s="1"/>
  <c r="K7543" i="1"/>
  <c r="L7543" i="1" s="1"/>
  <c r="K7539" i="1"/>
  <c r="L7539" i="1" s="1"/>
  <c r="K7535" i="1"/>
  <c r="L7535" i="1" s="1"/>
  <c r="K7531" i="1"/>
  <c r="L7531" i="1" s="1"/>
  <c r="K7527" i="1"/>
  <c r="L7527" i="1" s="1"/>
  <c r="K7523" i="1"/>
  <c r="L7523" i="1" s="1"/>
  <c r="K7519" i="1"/>
  <c r="L7519" i="1" s="1"/>
  <c r="K7515" i="1"/>
  <c r="L7515" i="1" s="1"/>
  <c r="K7511" i="1"/>
  <c r="L7511" i="1" s="1"/>
  <c r="K7507" i="1"/>
  <c r="L7507" i="1" s="1"/>
  <c r="K7503" i="1"/>
  <c r="L7503" i="1" s="1"/>
  <c r="K7499" i="1"/>
  <c r="L7499" i="1" s="1"/>
  <c r="K7495" i="1"/>
  <c r="L7495" i="1" s="1"/>
  <c r="K7491" i="1"/>
  <c r="L7491" i="1" s="1"/>
  <c r="K7487" i="1"/>
  <c r="L7487" i="1" s="1"/>
  <c r="K7483" i="1"/>
  <c r="L7483" i="1" s="1"/>
  <c r="K7479" i="1"/>
  <c r="L7479" i="1" s="1"/>
  <c r="K7475" i="1"/>
  <c r="L7475" i="1" s="1"/>
  <c r="K7471" i="1"/>
  <c r="L7471" i="1" s="1"/>
  <c r="K7467" i="1"/>
  <c r="L7467" i="1" s="1"/>
  <c r="K7463" i="1"/>
  <c r="L7463" i="1" s="1"/>
  <c r="K7459" i="1"/>
  <c r="L7459" i="1" s="1"/>
  <c r="K7455" i="1"/>
  <c r="L7455" i="1" s="1"/>
  <c r="K7451" i="1"/>
  <c r="L7451" i="1" s="1"/>
  <c r="K7447" i="1"/>
  <c r="L7447" i="1" s="1"/>
  <c r="K7443" i="1"/>
  <c r="L7443" i="1" s="1"/>
  <c r="K7439" i="1"/>
  <c r="L7439" i="1" s="1"/>
  <c r="K7435" i="1"/>
  <c r="L7435" i="1" s="1"/>
  <c r="K7431" i="1"/>
  <c r="L7431" i="1" s="1"/>
  <c r="K7427" i="1"/>
  <c r="L7427" i="1" s="1"/>
  <c r="K7423" i="1"/>
  <c r="L7423" i="1" s="1"/>
  <c r="K7419" i="1"/>
  <c r="L7419" i="1" s="1"/>
  <c r="K7415" i="1"/>
  <c r="L7415" i="1" s="1"/>
  <c r="K7411" i="1"/>
  <c r="L7411" i="1" s="1"/>
  <c r="K7407" i="1"/>
  <c r="L7407" i="1" s="1"/>
  <c r="K7403" i="1"/>
  <c r="L7403" i="1" s="1"/>
  <c r="K7399" i="1"/>
  <c r="L7399" i="1" s="1"/>
  <c r="K7395" i="1"/>
  <c r="L7395" i="1" s="1"/>
  <c r="K7391" i="1"/>
  <c r="L7391" i="1" s="1"/>
  <c r="K7387" i="1"/>
  <c r="L7387" i="1" s="1"/>
  <c r="K7383" i="1"/>
  <c r="L7383" i="1" s="1"/>
  <c r="K7379" i="1"/>
  <c r="L7379" i="1" s="1"/>
  <c r="K7375" i="1"/>
  <c r="L7375" i="1" s="1"/>
  <c r="K7371" i="1"/>
  <c r="L7371" i="1" s="1"/>
  <c r="K7367" i="1"/>
  <c r="L7367" i="1" s="1"/>
  <c r="K7363" i="1"/>
  <c r="L7363" i="1" s="1"/>
  <c r="K7359" i="1"/>
  <c r="L7359" i="1" s="1"/>
  <c r="K7355" i="1"/>
  <c r="L7355" i="1" s="1"/>
  <c r="K7351" i="1"/>
  <c r="L7351" i="1" s="1"/>
  <c r="K7347" i="1"/>
  <c r="L7347" i="1" s="1"/>
  <c r="K7343" i="1"/>
  <c r="L7343" i="1" s="1"/>
  <c r="K7339" i="1"/>
  <c r="L7339" i="1" s="1"/>
  <c r="K7335" i="1"/>
  <c r="L7335" i="1" s="1"/>
  <c r="K7331" i="1"/>
  <c r="L7331" i="1" s="1"/>
  <c r="K7327" i="1"/>
  <c r="L7327" i="1" s="1"/>
  <c r="K7323" i="1"/>
  <c r="L7323" i="1" s="1"/>
  <c r="K7319" i="1"/>
  <c r="L7319" i="1" s="1"/>
  <c r="K7315" i="1"/>
  <c r="L7315" i="1" s="1"/>
  <c r="K7311" i="1"/>
  <c r="L7311" i="1" s="1"/>
  <c r="K7307" i="1"/>
  <c r="L7307" i="1" s="1"/>
  <c r="K7303" i="1"/>
  <c r="L7303" i="1" s="1"/>
  <c r="K7299" i="1"/>
  <c r="L7299" i="1" s="1"/>
  <c r="K7295" i="1"/>
  <c r="L7295" i="1" s="1"/>
  <c r="K7291" i="1"/>
  <c r="L7291" i="1" s="1"/>
  <c r="K7287" i="1"/>
  <c r="L7287" i="1" s="1"/>
  <c r="K7283" i="1"/>
  <c r="L7283" i="1" s="1"/>
  <c r="K7279" i="1"/>
  <c r="L7279" i="1" s="1"/>
  <c r="K7275" i="1"/>
  <c r="L7275" i="1" s="1"/>
  <c r="K7271" i="1"/>
  <c r="L7271" i="1" s="1"/>
  <c r="K7267" i="1"/>
  <c r="L7267" i="1" s="1"/>
  <c r="K7263" i="1"/>
  <c r="L7263" i="1" s="1"/>
  <c r="K7259" i="1"/>
  <c r="L7259" i="1" s="1"/>
  <c r="K7255" i="1"/>
  <c r="L7255" i="1" s="1"/>
  <c r="K7251" i="1"/>
  <c r="L7251" i="1" s="1"/>
  <c r="K7247" i="1"/>
  <c r="L7247" i="1" s="1"/>
  <c r="K7243" i="1"/>
  <c r="L7243" i="1" s="1"/>
  <c r="K7239" i="1"/>
  <c r="L7239" i="1" s="1"/>
  <c r="K4852" i="1"/>
  <c r="L4852" i="1" s="1"/>
  <c r="K4848" i="1"/>
  <c r="L4848" i="1" s="1"/>
  <c r="K4844" i="1"/>
  <c r="L4844" i="1" s="1"/>
  <c r="K4840" i="1"/>
  <c r="L4840" i="1" s="1"/>
  <c r="K4836" i="1"/>
  <c r="L4836" i="1" s="1"/>
  <c r="K4832" i="1"/>
  <c r="L4832" i="1" s="1"/>
  <c r="K4828" i="1"/>
  <c r="L4828" i="1" s="1"/>
  <c r="K4824" i="1"/>
  <c r="L4824" i="1" s="1"/>
  <c r="K4820" i="1"/>
  <c r="L4820" i="1" s="1"/>
  <c r="K4816" i="1"/>
  <c r="L4816" i="1" s="1"/>
  <c r="K4812" i="1"/>
  <c r="L4812" i="1" s="1"/>
  <c r="K4808" i="1"/>
  <c r="L4808" i="1" s="1"/>
  <c r="K4804" i="1"/>
  <c r="L4804" i="1" s="1"/>
  <c r="K4800" i="1"/>
  <c r="L4800" i="1" s="1"/>
  <c r="K4796" i="1"/>
  <c r="L4796" i="1" s="1"/>
  <c r="K4792" i="1"/>
  <c r="L4792" i="1" s="1"/>
  <c r="K4788" i="1"/>
  <c r="L4788" i="1" s="1"/>
  <c r="K4784" i="1"/>
  <c r="L4784" i="1" s="1"/>
  <c r="K4780" i="1"/>
  <c r="L4780" i="1" s="1"/>
  <c r="K4776" i="1"/>
  <c r="L4776" i="1" s="1"/>
  <c r="K4772" i="1"/>
  <c r="L4772" i="1" s="1"/>
  <c r="K4768" i="1"/>
  <c r="L4768" i="1" s="1"/>
  <c r="K4764" i="1"/>
  <c r="L4764" i="1" s="1"/>
  <c r="K4760" i="1"/>
  <c r="L4760" i="1" s="1"/>
  <c r="K4756" i="1"/>
  <c r="L4756" i="1" s="1"/>
  <c r="K4752" i="1"/>
  <c r="L4752" i="1" s="1"/>
  <c r="K4748" i="1"/>
  <c r="L4748" i="1" s="1"/>
  <c r="K4744" i="1"/>
  <c r="L4744" i="1" s="1"/>
  <c r="K4740" i="1"/>
  <c r="L4740" i="1" s="1"/>
  <c r="K4736" i="1"/>
  <c r="L4736" i="1" s="1"/>
  <c r="K4732" i="1"/>
  <c r="L4732" i="1" s="1"/>
  <c r="K4728" i="1"/>
  <c r="L4728" i="1" s="1"/>
  <c r="K4724" i="1"/>
  <c r="L4724" i="1" s="1"/>
  <c r="K4720" i="1"/>
  <c r="L4720" i="1" s="1"/>
  <c r="K4716" i="1"/>
  <c r="L4716" i="1" s="1"/>
  <c r="K4712" i="1"/>
  <c r="L4712" i="1" s="1"/>
  <c r="K4708" i="1"/>
  <c r="L4708" i="1" s="1"/>
  <c r="K4704" i="1"/>
  <c r="L4704" i="1" s="1"/>
  <c r="K4700" i="1"/>
  <c r="L4700" i="1" s="1"/>
  <c r="K4696" i="1"/>
  <c r="L4696" i="1" s="1"/>
  <c r="K4692" i="1"/>
  <c r="L4692" i="1" s="1"/>
  <c r="K4688" i="1"/>
  <c r="L4688" i="1" s="1"/>
  <c r="K4684" i="1"/>
  <c r="L4684" i="1" s="1"/>
  <c r="K4680" i="1"/>
  <c r="L4680" i="1" s="1"/>
  <c r="K4676" i="1"/>
  <c r="L4676" i="1" s="1"/>
  <c r="K4672" i="1"/>
  <c r="L4672" i="1" s="1"/>
  <c r="K4668" i="1"/>
  <c r="L4668" i="1" s="1"/>
  <c r="K4664" i="1"/>
  <c r="L4664" i="1" s="1"/>
  <c r="K4660" i="1"/>
  <c r="L4660" i="1" s="1"/>
  <c r="K4656" i="1"/>
  <c r="L4656" i="1" s="1"/>
  <c r="K4652" i="1"/>
  <c r="L4652" i="1" s="1"/>
  <c r="K4648" i="1"/>
  <c r="L4648" i="1" s="1"/>
  <c r="K4644" i="1"/>
  <c r="L4644" i="1" s="1"/>
  <c r="K4640" i="1"/>
  <c r="L4640" i="1" s="1"/>
  <c r="K4636" i="1"/>
  <c r="L4636" i="1" s="1"/>
  <c r="K4632" i="1"/>
  <c r="L4632" i="1" s="1"/>
  <c r="K4628" i="1"/>
  <c r="L4628" i="1" s="1"/>
  <c r="K4624" i="1"/>
  <c r="L4624" i="1" s="1"/>
  <c r="K4620" i="1"/>
  <c r="L4620" i="1" s="1"/>
  <c r="K4616" i="1"/>
  <c r="L4616" i="1" s="1"/>
  <c r="K4612" i="1"/>
  <c r="L4612" i="1" s="1"/>
  <c r="K4608" i="1"/>
  <c r="L4608" i="1" s="1"/>
  <c r="K4604" i="1"/>
  <c r="L4604" i="1" s="1"/>
  <c r="K4600" i="1"/>
  <c r="L4600" i="1" s="1"/>
  <c r="K4596" i="1"/>
  <c r="L4596" i="1" s="1"/>
  <c r="K4592" i="1"/>
  <c r="L4592" i="1" s="1"/>
  <c r="K4588" i="1"/>
  <c r="L4588" i="1" s="1"/>
  <c r="K4584" i="1"/>
  <c r="L4584" i="1" s="1"/>
  <c r="K4580" i="1"/>
  <c r="L4580" i="1" s="1"/>
  <c r="K4576" i="1"/>
  <c r="L4576" i="1" s="1"/>
  <c r="K4572" i="1"/>
  <c r="L4572" i="1" s="1"/>
  <c r="K4568" i="1"/>
  <c r="L4568" i="1" s="1"/>
  <c r="K4564" i="1"/>
  <c r="L4564" i="1" s="1"/>
  <c r="K4560" i="1"/>
  <c r="L4560" i="1" s="1"/>
  <c r="K4556" i="1"/>
  <c r="L4556" i="1" s="1"/>
  <c r="K4552" i="1"/>
  <c r="L4552" i="1" s="1"/>
  <c r="K4548" i="1"/>
  <c r="L4548" i="1" s="1"/>
  <c r="K4544" i="1"/>
  <c r="L4544" i="1" s="1"/>
  <c r="K4540" i="1"/>
  <c r="L4540" i="1" s="1"/>
  <c r="K4536" i="1"/>
  <c r="L4536" i="1" s="1"/>
  <c r="K4532" i="1"/>
  <c r="L4532" i="1" s="1"/>
  <c r="K4528" i="1"/>
  <c r="L4528" i="1" s="1"/>
  <c r="K4524" i="1"/>
  <c r="L4524" i="1" s="1"/>
  <c r="K4520" i="1"/>
  <c r="L4520" i="1" s="1"/>
  <c r="K4516" i="1"/>
  <c r="L4516" i="1" s="1"/>
  <c r="K4512" i="1"/>
  <c r="L4512" i="1" s="1"/>
  <c r="K4508" i="1"/>
  <c r="L4508" i="1" s="1"/>
  <c r="K4504" i="1"/>
  <c r="L4504" i="1" s="1"/>
  <c r="K4500" i="1"/>
  <c r="L4500" i="1" s="1"/>
  <c r="K4496" i="1"/>
  <c r="L4496" i="1" s="1"/>
  <c r="K4492" i="1"/>
  <c r="L4492" i="1" s="1"/>
  <c r="K4488" i="1"/>
  <c r="L4488" i="1" s="1"/>
  <c r="K4484" i="1"/>
  <c r="L4484" i="1" s="1"/>
  <c r="K4480" i="1"/>
  <c r="L4480" i="1" s="1"/>
  <c r="K4476" i="1"/>
  <c r="L4476" i="1" s="1"/>
  <c r="K4472" i="1"/>
  <c r="L4472" i="1" s="1"/>
  <c r="K4468" i="1"/>
  <c r="L4468" i="1" s="1"/>
  <c r="K4464" i="1"/>
  <c r="L4464" i="1" s="1"/>
  <c r="K4460" i="1"/>
  <c r="L4460" i="1" s="1"/>
  <c r="K4456" i="1"/>
  <c r="L4456" i="1" s="1"/>
  <c r="K4452" i="1"/>
  <c r="L4452" i="1" s="1"/>
  <c r="K4448" i="1"/>
  <c r="L4448" i="1" s="1"/>
  <c r="K4444" i="1"/>
  <c r="L4444" i="1" s="1"/>
  <c r="K4440" i="1"/>
  <c r="L4440" i="1" s="1"/>
  <c r="K4436" i="1"/>
  <c r="L4436" i="1" s="1"/>
  <c r="K4432" i="1"/>
  <c r="L4432" i="1" s="1"/>
  <c r="K4428" i="1"/>
  <c r="L4428" i="1" s="1"/>
  <c r="K4424" i="1"/>
  <c r="L4424" i="1" s="1"/>
  <c r="K4420" i="1"/>
  <c r="L4420" i="1" s="1"/>
  <c r="K4416" i="1"/>
  <c r="L4416" i="1" s="1"/>
  <c r="K4412" i="1"/>
  <c r="L4412" i="1" s="1"/>
  <c r="K4408" i="1"/>
  <c r="L4408" i="1" s="1"/>
  <c r="K4404" i="1"/>
  <c r="L4404" i="1" s="1"/>
  <c r="K4400" i="1"/>
  <c r="L4400" i="1" s="1"/>
  <c r="K4396" i="1"/>
  <c r="L4396" i="1" s="1"/>
  <c r="K4392" i="1"/>
  <c r="L4392" i="1" s="1"/>
  <c r="K4388" i="1"/>
  <c r="L4388" i="1" s="1"/>
  <c r="K4384" i="1"/>
  <c r="L4384" i="1" s="1"/>
  <c r="K4380" i="1"/>
  <c r="L4380" i="1" s="1"/>
  <c r="K4376" i="1"/>
  <c r="L4376" i="1" s="1"/>
  <c r="K4372" i="1"/>
  <c r="L4372" i="1" s="1"/>
  <c r="K4368" i="1"/>
  <c r="L4368" i="1" s="1"/>
  <c r="K4364" i="1"/>
  <c r="L4364" i="1" s="1"/>
  <c r="K4360" i="1"/>
  <c r="L4360" i="1" s="1"/>
  <c r="K4356" i="1"/>
  <c r="L4356" i="1" s="1"/>
  <c r="K4352" i="1"/>
  <c r="L4352" i="1" s="1"/>
  <c r="K4348" i="1"/>
  <c r="L4348" i="1" s="1"/>
  <c r="K4344" i="1"/>
  <c r="L4344" i="1" s="1"/>
  <c r="K4340" i="1"/>
  <c r="L4340" i="1" s="1"/>
  <c r="K4336" i="1"/>
  <c r="L4336" i="1" s="1"/>
  <c r="K4332" i="1"/>
  <c r="L4332" i="1" s="1"/>
  <c r="K4328" i="1"/>
  <c r="L4328" i="1" s="1"/>
  <c r="K4324" i="1"/>
  <c r="L4324" i="1" s="1"/>
  <c r="K4320" i="1"/>
  <c r="L4320" i="1" s="1"/>
  <c r="K4316" i="1"/>
  <c r="L4316" i="1" s="1"/>
  <c r="K4312" i="1"/>
  <c r="L4312" i="1" s="1"/>
  <c r="K4308" i="1"/>
  <c r="L4308" i="1" s="1"/>
  <c r="K4304" i="1"/>
  <c r="L4304" i="1" s="1"/>
  <c r="K4300" i="1"/>
  <c r="L4300" i="1" s="1"/>
  <c r="K4296" i="1"/>
  <c r="L4296" i="1" s="1"/>
  <c r="K4292" i="1"/>
  <c r="L4292" i="1" s="1"/>
  <c r="K4288" i="1"/>
  <c r="L4288" i="1" s="1"/>
  <c r="K4284" i="1"/>
  <c r="L4284" i="1" s="1"/>
  <c r="K4280" i="1"/>
  <c r="L4280" i="1" s="1"/>
  <c r="K4276" i="1"/>
  <c r="L4276" i="1" s="1"/>
  <c r="K4272" i="1"/>
  <c r="L4272" i="1" s="1"/>
  <c r="K4268" i="1"/>
  <c r="L4268" i="1" s="1"/>
  <c r="K4264" i="1"/>
  <c r="L4264" i="1" s="1"/>
  <c r="K4260" i="1"/>
  <c r="L4260" i="1" s="1"/>
  <c r="K4256" i="1"/>
  <c r="L4256" i="1" s="1"/>
  <c r="K4252" i="1"/>
  <c r="L4252" i="1" s="1"/>
  <c r="K4248" i="1"/>
  <c r="L4248" i="1" s="1"/>
  <c r="K4244" i="1"/>
  <c r="L4244" i="1" s="1"/>
  <c r="K4240" i="1"/>
  <c r="L4240" i="1" s="1"/>
  <c r="K4236" i="1"/>
  <c r="L4236" i="1" s="1"/>
  <c r="K4232" i="1"/>
  <c r="L4232" i="1" s="1"/>
  <c r="K4228" i="1"/>
  <c r="L4228" i="1" s="1"/>
  <c r="K4224" i="1"/>
  <c r="L4224" i="1" s="1"/>
  <c r="K4220" i="1"/>
  <c r="L4220" i="1" s="1"/>
  <c r="K4216" i="1"/>
  <c r="L4216" i="1" s="1"/>
  <c r="K4212" i="1"/>
  <c r="L4212" i="1" s="1"/>
  <c r="K4208" i="1"/>
  <c r="L4208" i="1" s="1"/>
  <c r="K4204" i="1"/>
  <c r="L4204" i="1" s="1"/>
  <c r="K4200" i="1"/>
  <c r="L4200" i="1" s="1"/>
  <c r="K4196" i="1"/>
  <c r="L4196" i="1" s="1"/>
  <c r="K4192" i="1"/>
  <c r="L4192" i="1" s="1"/>
  <c r="K4188" i="1"/>
  <c r="L4188" i="1" s="1"/>
  <c r="K4184" i="1"/>
  <c r="L4184" i="1" s="1"/>
  <c r="K4180" i="1"/>
  <c r="L4180" i="1" s="1"/>
  <c r="K4176" i="1"/>
  <c r="L4176" i="1" s="1"/>
  <c r="K4172" i="1"/>
  <c r="L4172" i="1" s="1"/>
  <c r="K4168" i="1"/>
  <c r="L4168" i="1" s="1"/>
  <c r="K4164" i="1"/>
  <c r="L4164" i="1" s="1"/>
  <c r="K4160" i="1"/>
  <c r="L4160" i="1" s="1"/>
  <c r="K4156" i="1"/>
  <c r="L4156" i="1" s="1"/>
  <c r="K4152" i="1"/>
  <c r="L4152" i="1" s="1"/>
  <c r="K4148" i="1"/>
  <c r="L4148" i="1" s="1"/>
  <c r="K4144" i="1"/>
  <c r="L4144" i="1" s="1"/>
  <c r="K4140" i="1"/>
  <c r="L4140" i="1" s="1"/>
  <c r="K4136" i="1"/>
  <c r="L4136" i="1" s="1"/>
  <c r="K4132" i="1"/>
  <c r="L4132" i="1" s="1"/>
  <c r="K4128" i="1"/>
  <c r="L4128" i="1" s="1"/>
  <c r="K4124" i="1"/>
  <c r="L4124" i="1" s="1"/>
  <c r="K4120" i="1"/>
  <c r="L4120" i="1" s="1"/>
  <c r="K4116" i="1"/>
  <c r="L4116" i="1" s="1"/>
  <c r="K4112" i="1"/>
  <c r="L4112" i="1" s="1"/>
  <c r="K4108" i="1"/>
  <c r="L4108" i="1" s="1"/>
  <c r="K4104" i="1"/>
  <c r="L4104" i="1" s="1"/>
  <c r="K4100" i="1"/>
  <c r="L4100" i="1" s="1"/>
  <c r="K4096" i="1"/>
  <c r="L4096" i="1" s="1"/>
  <c r="K4092" i="1"/>
  <c r="L4092" i="1" s="1"/>
  <c r="K4088" i="1"/>
  <c r="L4088" i="1" s="1"/>
  <c r="K4084" i="1"/>
  <c r="L4084" i="1" s="1"/>
  <c r="K4080" i="1"/>
  <c r="L4080" i="1" s="1"/>
  <c r="K4076" i="1"/>
  <c r="L4076" i="1" s="1"/>
  <c r="K4072" i="1"/>
  <c r="L4072" i="1" s="1"/>
  <c r="K4068" i="1"/>
  <c r="L4068" i="1" s="1"/>
  <c r="K4064" i="1"/>
  <c r="L4064" i="1" s="1"/>
  <c r="K4060" i="1"/>
  <c r="L4060" i="1" s="1"/>
  <c r="K4056" i="1"/>
  <c r="L4056" i="1" s="1"/>
  <c r="K4052" i="1"/>
  <c r="L4052" i="1" s="1"/>
  <c r="K4048" i="1"/>
  <c r="L4048" i="1" s="1"/>
  <c r="K4044" i="1"/>
  <c r="L4044" i="1" s="1"/>
  <c r="K4040" i="1"/>
  <c r="L4040" i="1" s="1"/>
  <c r="K4036" i="1"/>
  <c r="L4036" i="1" s="1"/>
  <c r="K4032" i="1"/>
  <c r="L4032" i="1" s="1"/>
  <c r="K4028" i="1"/>
  <c r="L4028" i="1" s="1"/>
  <c r="K4024" i="1"/>
  <c r="L4024" i="1" s="1"/>
  <c r="K4020" i="1"/>
  <c r="L4020" i="1" s="1"/>
  <c r="K4016" i="1"/>
  <c r="L4016" i="1" s="1"/>
  <c r="K4012" i="1"/>
  <c r="L4012" i="1" s="1"/>
  <c r="K4008" i="1"/>
  <c r="L4008" i="1" s="1"/>
  <c r="K4004" i="1"/>
  <c r="L4004" i="1" s="1"/>
  <c r="K4000" i="1"/>
  <c r="L4000" i="1" s="1"/>
  <c r="K3996" i="1"/>
  <c r="L3996" i="1" s="1"/>
  <c r="K3992" i="1"/>
  <c r="L3992" i="1" s="1"/>
  <c r="K3988" i="1"/>
  <c r="L3988" i="1" s="1"/>
  <c r="K3984" i="1"/>
  <c r="L3984" i="1" s="1"/>
  <c r="K3980" i="1"/>
  <c r="L3980" i="1" s="1"/>
  <c r="K3976" i="1"/>
  <c r="L3976" i="1" s="1"/>
  <c r="K3972" i="1"/>
  <c r="L3972" i="1" s="1"/>
  <c r="K3968" i="1"/>
  <c r="L3968" i="1" s="1"/>
  <c r="K3964" i="1"/>
  <c r="L3964" i="1" s="1"/>
  <c r="K3960" i="1"/>
  <c r="L3960" i="1" s="1"/>
  <c r="K3956" i="1"/>
  <c r="L3956" i="1" s="1"/>
  <c r="K3952" i="1"/>
  <c r="L3952" i="1" s="1"/>
  <c r="K3948" i="1"/>
  <c r="L3948" i="1" s="1"/>
  <c r="K3944" i="1"/>
  <c r="L3944" i="1" s="1"/>
  <c r="K3940" i="1"/>
  <c r="L3940" i="1" s="1"/>
  <c r="K3936" i="1"/>
  <c r="L3936" i="1" s="1"/>
  <c r="K3932" i="1"/>
  <c r="L3932" i="1" s="1"/>
  <c r="K3928" i="1"/>
  <c r="L3928" i="1" s="1"/>
  <c r="K3924" i="1"/>
  <c r="L3924" i="1" s="1"/>
  <c r="K3920" i="1"/>
  <c r="L3920" i="1" s="1"/>
  <c r="K3916" i="1"/>
  <c r="L3916" i="1" s="1"/>
  <c r="K3912" i="1"/>
  <c r="L3912" i="1" s="1"/>
  <c r="K3908" i="1"/>
  <c r="L3908" i="1" s="1"/>
  <c r="K3904" i="1"/>
  <c r="L3904" i="1" s="1"/>
  <c r="K3900" i="1"/>
  <c r="L3900" i="1" s="1"/>
  <c r="K3896" i="1"/>
  <c r="L3896" i="1" s="1"/>
  <c r="K3892" i="1"/>
  <c r="L3892" i="1" s="1"/>
  <c r="K3888" i="1"/>
  <c r="L3888" i="1" s="1"/>
  <c r="K3884" i="1"/>
  <c r="L3884" i="1" s="1"/>
  <c r="K3880" i="1"/>
  <c r="L3880" i="1" s="1"/>
  <c r="K3876" i="1"/>
  <c r="L3876" i="1" s="1"/>
  <c r="K3872" i="1"/>
  <c r="L3872" i="1" s="1"/>
  <c r="K3868" i="1"/>
  <c r="L3868" i="1" s="1"/>
  <c r="K3864" i="1"/>
  <c r="L3864" i="1" s="1"/>
  <c r="K3860" i="1"/>
  <c r="L3860" i="1" s="1"/>
  <c r="K3856" i="1"/>
  <c r="L3856" i="1" s="1"/>
  <c r="K3852" i="1"/>
  <c r="L3852" i="1" s="1"/>
  <c r="K3848" i="1"/>
  <c r="L3848" i="1" s="1"/>
  <c r="K3844" i="1"/>
  <c r="L3844" i="1" s="1"/>
  <c r="K3840" i="1"/>
  <c r="L3840" i="1" s="1"/>
  <c r="K3836" i="1"/>
  <c r="L3836" i="1" s="1"/>
  <c r="K3832" i="1"/>
  <c r="L3832" i="1" s="1"/>
  <c r="K3828" i="1"/>
  <c r="L3828" i="1" s="1"/>
  <c r="K3824" i="1"/>
  <c r="L3824" i="1" s="1"/>
  <c r="K3820" i="1"/>
  <c r="L3820" i="1" s="1"/>
  <c r="K3816" i="1"/>
  <c r="L3816" i="1" s="1"/>
  <c r="K3812" i="1"/>
  <c r="L3812" i="1" s="1"/>
  <c r="K3808" i="1"/>
  <c r="L3808" i="1" s="1"/>
  <c r="K3804" i="1"/>
  <c r="L3804" i="1" s="1"/>
  <c r="K3800" i="1"/>
  <c r="L3800" i="1" s="1"/>
  <c r="K3796" i="1"/>
  <c r="L3796" i="1" s="1"/>
  <c r="K3792" i="1"/>
  <c r="L3792" i="1" s="1"/>
  <c r="K3788" i="1"/>
  <c r="L3788" i="1" s="1"/>
  <c r="K3784" i="1"/>
  <c r="L3784" i="1" s="1"/>
  <c r="K3780" i="1"/>
  <c r="L3780" i="1" s="1"/>
  <c r="K3776" i="1"/>
  <c r="L3776" i="1" s="1"/>
  <c r="K3772" i="1"/>
  <c r="L3772" i="1" s="1"/>
  <c r="K3768" i="1"/>
  <c r="L3768" i="1" s="1"/>
  <c r="K3764" i="1"/>
  <c r="L3764" i="1" s="1"/>
  <c r="K3760" i="1"/>
  <c r="L3760" i="1" s="1"/>
  <c r="K3756" i="1"/>
  <c r="L3756" i="1" s="1"/>
  <c r="K3752" i="1"/>
  <c r="L3752" i="1" s="1"/>
  <c r="K3748" i="1"/>
  <c r="L3748" i="1" s="1"/>
  <c r="K3744" i="1"/>
  <c r="L3744" i="1" s="1"/>
  <c r="K3740" i="1"/>
  <c r="L3740" i="1" s="1"/>
  <c r="K3736" i="1"/>
  <c r="L3736" i="1" s="1"/>
  <c r="K3732" i="1"/>
  <c r="L3732" i="1" s="1"/>
  <c r="K3728" i="1"/>
  <c r="L3728" i="1" s="1"/>
  <c r="K3724" i="1"/>
  <c r="L3724" i="1" s="1"/>
  <c r="K3720" i="1"/>
  <c r="L3720" i="1" s="1"/>
  <c r="K3716" i="1"/>
  <c r="L3716" i="1" s="1"/>
  <c r="K3712" i="1"/>
  <c r="L3712" i="1" s="1"/>
  <c r="K3708" i="1"/>
  <c r="L3708" i="1" s="1"/>
  <c r="K3704" i="1"/>
  <c r="L3704" i="1" s="1"/>
  <c r="K3700" i="1"/>
  <c r="L3700" i="1" s="1"/>
  <c r="K3696" i="1"/>
  <c r="L3696" i="1" s="1"/>
  <c r="K3692" i="1"/>
  <c r="L3692" i="1" s="1"/>
  <c r="K3688" i="1"/>
  <c r="L3688" i="1" s="1"/>
  <c r="K3684" i="1"/>
  <c r="L3684" i="1" s="1"/>
  <c r="K3680" i="1"/>
  <c r="L3680" i="1" s="1"/>
  <c r="K3676" i="1"/>
  <c r="L3676" i="1" s="1"/>
  <c r="K3672" i="1"/>
  <c r="L3672" i="1" s="1"/>
  <c r="K3668" i="1"/>
  <c r="L3668" i="1" s="1"/>
  <c r="K3664" i="1"/>
  <c r="L3664" i="1" s="1"/>
  <c r="K3660" i="1"/>
  <c r="L3660" i="1" s="1"/>
  <c r="K3656" i="1"/>
  <c r="L3656" i="1" s="1"/>
  <c r="K3652" i="1"/>
  <c r="L3652" i="1" s="1"/>
  <c r="K3648" i="1"/>
  <c r="L3648" i="1" s="1"/>
  <c r="K3644" i="1"/>
  <c r="L3644" i="1" s="1"/>
  <c r="K3640" i="1"/>
  <c r="L3640" i="1" s="1"/>
  <c r="K3636" i="1"/>
  <c r="L3636" i="1" s="1"/>
  <c r="K3632" i="1"/>
  <c r="L3632" i="1" s="1"/>
  <c r="K3628" i="1"/>
  <c r="L3628" i="1" s="1"/>
  <c r="K3624" i="1"/>
  <c r="L3624" i="1" s="1"/>
  <c r="K3620" i="1"/>
  <c r="L3620" i="1" s="1"/>
  <c r="K3616" i="1"/>
  <c r="L3616" i="1" s="1"/>
  <c r="K3612" i="1"/>
  <c r="L3612" i="1" s="1"/>
  <c r="K3608" i="1"/>
  <c r="L3608" i="1" s="1"/>
  <c r="K3604" i="1"/>
  <c r="L3604" i="1" s="1"/>
  <c r="K3600" i="1"/>
  <c r="L3600" i="1" s="1"/>
  <c r="K3596" i="1"/>
  <c r="L3596" i="1" s="1"/>
  <c r="K3592" i="1"/>
  <c r="L3592" i="1" s="1"/>
  <c r="K3588" i="1"/>
  <c r="L3588" i="1" s="1"/>
  <c r="K3584" i="1"/>
  <c r="L3584" i="1" s="1"/>
  <c r="K3580" i="1"/>
  <c r="L3580" i="1" s="1"/>
  <c r="K3576" i="1"/>
  <c r="L3576" i="1" s="1"/>
  <c r="K3572" i="1"/>
  <c r="L3572" i="1" s="1"/>
  <c r="K3568" i="1"/>
  <c r="L3568" i="1" s="1"/>
  <c r="K3564" i="1"/>
  <c r="L3564" i="1" s="1"/>
  <c r="K3560" i="1"/>
  <c r="L3560" i="1" s="1"/>
  <c r="K3556" i="1"/>
  <c r="L3556" i="1" s="1"/>
  <c r="K3552" i="1"/>
  <c r="L3552" i="1" s="1"/>
  <c r="K3548" i="1"/>
  <c r="L3548" i="1" s="1"/>
  <c r="K3544" i="1"/>
  <c r="L3544" i="1" s="1"/>
  <c r="K3540" i="1"/>
  <c r="L3540" i="1" s="1"/>
  <c r="K3536" i="1"/>
  <c r="L3536" i="1" s="1"/>
  <c r="K3532" i="1"/>
  <c r="L3532" i="1" s="1"/>
  <c r="K3528" i="1"/>
  <c r="L3528" i="1" s="1"/>
  <c r="K3524" i="1"/>
  <c r="L3524" i="1" s="1"/>
  <c r="K3520" i="1"/>
  <c r="L3520" i="1" s="1"/>
  <c r="K3516" i="1"/>
  <c r="L3516" i="1" s="1"/>
  <c r="K3512" i="1"/>
  <c r="L3512" i="1" s="1"/>
  <c r="K3508" i="1"/>
  <c r="L3508" i="1" s="1"/>
  <c r="K3504" i="1"/>
  <c r="L3504" i="1" s="1"/>
  <c r="K3500" i="1"/>
  <c r="L3500" i="1" s="1"/>
  <c r="K3496" i="1"/>
  <c r="L3496" i="1" s="1"/>
  <c r="K3492" i="1"/>
  <c r="L3492" i="1" s="1"/>
  <c r="K3488" i="1"/>
  <c r="L3488" i="1" s="1"/>
  <c r="K3484" i="1"/>
  <c r="L3484" i="1" s="1"/>
  <c r="K3480" i="1"/>
  <c r="L3480" i="1" s="1"/>
  <c r="K3476" i="1"/>
  <c r="L3476" i="1" s="1"/>
  <c r="K3472" i="1"/>
  <c r="L3472" i="1" s="1"/>
  <c r="K3468" i="1"/>
  <c r="L3468" i="1" s="1"/>
  <c r="K3464" i="1"/>
  <c r="L3464" i="1" s="1"/>
  <c r="K3460" i="1"/>
  <c r="L3460" i="1" s="1"/>
  <c r="K3456" i="1"/>
  <c r="L3456" i="1" s="1"/>
  <c r="K3452" i="1"/>
  <c r="L3452" i="1" s="1"/>
  <c r="K3448" i="1"/>
  <c r="L3448" i="1" s="1"/>
  <c r="K3444" i="1"/>
  <c r="L3444" i="1" s="1"/>
  <c r="K3440" i="1"/>
  <c r="L3440" i="1" s="1"/>
  <c r="K3436" i="1"/>
  <c r="L3436" i="1" s="1"/>
  <c r="K3432" i="1"/>
  <c r="L3432" i="1" s="1"/>
  <c r="K3428" i="1"/>
  <c r="L3428" i="1" s="1"/>
  <c r="K3424" i="1"/>
  <c r="L3424" i="1" s="1"/>
  <c r="K3420" i="1"/>
  <c r="L3420" i="1" s="1"/>
  <c r="K3416" i="1"/>
  <c r="L3416" i="1" s="1"/>
  <c r="K3412" i="1"/>
  <c r="L3412" i="1" s="1"/>
  <c r="K3408" i="1"/>
  <c r="L3408" i="1" s="1"/>
  <c r="K3404" i="1"/>
  <c r="L3404" i="1" s="1"/>
  <c r="K3400" i="1"/>
  <c r="L3400" i="1" s="1"/>
  <c r="K3396" i="1"/>
  <c r="L3396" i="1" s="1"/>
  <c r="K3392" i="1"/>
  <c r="L3392" i="1" s="1"/>
  <c r="K3388" i="1"/>
  <c r="L3388" i="1" s="1"/>
  <c r="K3384" i="1"/>
  <c r="L3384" i="1" s="1"/>
  <c r="K3380" i="1"/>
  <c r="L3380" i="1" s="1"/>
  <c r="K3376" i="1"/>
  <c r="L3376" i="1" s="1"/>
  <c r="K3372" i="1"/>
  <c r="L3372" i="1" s="1"/>
  <c r="K3368" i="1"/>
  <c r="L3368" i="1" s="1"/>
  <c r="K3364" i="1"/>
  <c r="L3364" i="1" s="1"/>
  <c r="K3360" i="1"/>
  <c r="L3360" i="1" s="1"/>
  <c r="K3356" i="1"/>
  <c r="L3356" i="1" s="1"/>
  <c r="K3352" i="1"/>
  <c r="L3352" i="1" s="1"/>
  <c r="K3348" i="1"/>
  <c r="L3348" i="1" s="1"/>
  <c r="K3344" i="1"/>
  <c r="L3344" i="1" s="1"/>
  <c r="K3340" i="1"/>
  <c r="L3340" i="1" s="1"/>
  <c r="K3336" i="1"/>
  <c r="L3336" i="1" s="1"/>
  <c r="K3332" i="1"/>
  <c r="L3332" i="1" s="1"/>
  <c r="K3328" i="1"/>
  <c r="L3328" i="1" s="1"/>
  <c r="K3324" i="1"/>
  <c r="L3324" i="1" s="1"/>
  <c r="K3320" i="1"/>
  <c r="L3320" i="1" s="1"/>
  <c r="K3316" i="1"/>
  <c r="L3316" i="1" s="1"/>
  <c r="K3312" i="1"/>
  <c r="L3312" i="1" s="1"/>
  <c r="K3308" i="1"/>
  <c r="L3308" i="1" s="1"/>
  <c r="K3304" i="1"/>
  <c r="L3304" i="1" s="1"/>
  <c r="K3300" i="1"/>
  <c r="L3300" i="1" s="1"/>
  <c r="K3296" i="1"/>
  <c r="L3296" i="1" s="1"/>
  <c r="K3292" i="1"/>
  <c r="L3292" i="1" s="1"/>
  <c r="K3288" i="1"/>
  <c r="L3288" i="1" s="1"/>
  <c r="K3284" i="1"/>
  <c r="L3284" i="1" s="1"/>
  <c r="K3280" i="1"/>
  <c r="L3280" i="1" s="1"/>
  <c r="K3276" i="1"/>
  <c r="L3276" i="1" s="1"/>
  <c r="K3272" i="1"/>
  <c r="L3272" i="1" s="1"/>
  <c r="K3268" i="1"/>
  <c r="L3268" i="1" s="1"/>
  <c r="K3264" i="1"/>
  <c r="L3264" i="1" s="1"/>
  <c r="K3260" i="1"/>
  <c r="L3260" i="1" s="1"/>
  <c r="K3256" i="1"/>
  <c r="L3256" i="1" s="1"/>
  <c r="K3252" i="1"/>
  <c r="L3252" i="1" s="1"/>
  <c r="K3248" i="1"/>
  <c r="L3248" i="1" s="1"/>
  <c r="K3244" i="1"/>
  <c r="L3244" i="1" s="1"/>
  <c r="K3240" i="1"/>
  <c r="L3240" i="1" s="1"/>
  <c r="K3236" i="1"/>
  <c r="L3236" i="1" s="1"/>
  <c r="K3232" i="1"/>
  <c r="L3232" i="1" s="1"/>
  <c r="K3228" i="1"/>
  <c r="L3228" i="1" s="1"/>
  <c r="K3224" i="1"/>
  <c r="L3224" i="1" s="1"/>
  <c r="K3220" i="1"/>
  <c r="L3220" i="1" s="1"/>
  <c r="K3216" i="1"/>
  <c r="L3216" i="1" s="1"/>
  <c r="K3212" i="1"/>
  <c r="L3212" i="1" s="1"/>
  <c r="K3208" i="1"/>
  <c r="L3208" i="1" s="1"/>
  <c r="K3204" i="1"/>
  <c r="L3204" i="1" s="1"/>
  <c r="K3200" i="1"/>
  <c r="L3200" i="1" s="1"/>
  <c r="K3196" i="1"/>
  <c r="L3196" i="1" s="1"/>
  <c r="K3192" i="1"/>
  <c r="L3192" i="1" s="1"/>
  <c r="K3188" i="1"/>
  <c r="L3188" i="1" s="1"/>
  <c r="K3184" i="1"/>
  <c r="L3184" i="1" s="1"/>
  <c r="K3180" i="1"/>
  <c r="L3180" i="1" s="1"/>
  <c r="K3176" i="1"/>
  <c r="L3176" i="1" s="1"/>
  <c r="K3172" i="1"/>
  <c r="L3172" i="1" s="1"/>
  <c r="K3168" i="1"/>
  <c r="L3168" i="1" s="1"/>
  <c r="K3164" i="1"/>
  <c r="L3164" i="1" s="1"/>
  <c r="K3160" i="1"/>
  <c r="L3160" i="1" s="1"/>
  <c r="K3156" i="1"/>
  <c r="L3156" i="1" s="1"/>
  <c r="K3152" i="1"/>
  <c r="L3152" i="1" s="1"/>
  <c r="K3148" i="1"/>
  <c r="L3148" i="1" s="1"/>
  <c r="K3144" i="1"/>
  <c r="L3144" i="1" s="1"/>
  <c r="K3140" i="1"/>
  <c r="L3140" i="1" s="1"/>
  <c r="K3136" i="1"/>
  <c r="L3136" i="1" s="1"/>
  <c r="K3132" i="1"/>
  <c r="L3132" i="1" s="1"/>
  <c r="K3128" i="1"/>
  <c r="L3128" i="1" s="1"/>
  <c r="K3124" i="1"/>
  <c r="L3124" i="1" s="1"/>
  <c r="K3120" i="1"/>
  <c r="L3120" i="1" s="1"/>
  <c r="K3116" i="1"/>
  <c r="L3116" i="1" s="1"/>
  <c r="K3112" i="1"/>
  <c r="L3112" i="1" s="1"/>
  <c r="K3108" i="1"/>
  <c r="L3108" i="1" s="1"/>
  <c r="K3104" i="1"/>
  <c r="L3104" i="1" s="1"/>
  <c r="K3100" i="1"/>
  <c r="L3100" i="1" s="1"/>
  <c r="K3096" i="1"/>
  <c r="L3096" i="1" s="1"/>
  <c r="K3092" i="1"/>
  <c r="L3092" i="1" s="1"/>
  <c r="K3088" i="1"/>
  <c r="L3088" i="1" s="1"/>
  <c r="K3084" i="1"/>
  <c r="L3084" i="1" s="1"/>
  <c r="K3080" i="1"/>
  <c r="L3080" i="1" s="1"/>
  <c r="K3076" i="1"/>
  <c r="L3076" i="1" s="1"/>
  <c r="K3072" i="1"/>
  <c r="L3072" i="1" s="1"/>
  <c r="K3068" i="1"/>
  <c r="L3068" i="1" s="1"/>
  <c r="K3064" i="1"/>
  <c r="L3064" i="1" s="1"/>
  <c r="K3060" i="1"/>
  <c r="L3060" i="1" s="1"/>
  <c r="K3056" i="1"/>
  <c r="L3056" i="1" s="1"/>
  <c r="K3052" i="1"/>
  <c r="L3052" i="1" s="1"/>
  <c r="K3048" i="1"/>
  <c r="L3048" i="1" s="1"/>
  <c r="K3044" i="1"/>
  <c r="L3044" i="1" s="1"/>
  <c r="K3040" i="1"/>
  <c r="L3040" i="1" s="1"/>
  <c r="K3036" i="1"/>
  <c r="L3036" i="1" s="1"/>
  <c r="K3032" i="1"/>
  <c r="L3032" i="1" s="1"/>
  <c r="K3028" i="1"/>
  <c r="L3028" i="1" s="1"/>
  <c r="K3024" i="1"/>
  <c r="L3024" i="1" s="1"/>
  <c r="K3020" i="1"/>
  <c r="L3020" i="1" s="1"/>
  <c r="K3016" i="1"/>
  <c r="L3016" i="1" s="1"/>
  <c r="K3012" i="1"/>
  <c r="L3012" i="1" s="1"/>
  <c r="K3008" i="1"/>
  <c r="L3008" i="1" s="1"/>
  <c r="K3004" i="1"/>
  <c r="L3004" i="1" s="1"/>
  <c r="K3000" i="1"/>
  <c r="L3000" i="1" s="1"/>
  <c r="K2996" i="1"/>
  <c r="L2996" i="1" s="1"/>
  <c r="K2992" i="1"/>
  <c r="L2992" i="1" s="1"/>
  <c r="K2988" i="1"/>
  <c r="L2988" i="1" s="1"/>
  <c r="K2984" i="1"/>
  <c r="L2984" i="1" s="1"/>
  <c r="K2980" i="1"/>
  <c r="L2980" i="1" s="1"/>
  <c r="K2976" i="1"/>
  <c r="L2976" i="1" s="1"/>
  <c r="K2972" i="1"/>
  <c r="L2972" i="1" s="1"/>
  <c r="K2968" i="1"/>
  <c r="L2968" i="1" s="1"/>
  <c r="K2964" i="1"/>
  <c r="L2964" i="1" s="1"/>
  <c r="K2960" i="1"/>
  <c r="L2960" i="1" s="1"/>
  <c r="K2956" i="1"/>
  <c r="L2956" i="1" s="1"/>
  <c r="K2952" i="1"/>
  <c r="L2952" i="1" s="1"/>
  <c r="K2948" i="1"/>
  <c r="L2948" i="1" s="1"/>
  <c r="K2944" i="1"/>
  <c r="L2944" i="1" s="1"/>
  <c r="K2940" i="1"/>
  <c r="L2940" i="1" s="1"/>
  <c r="K2936" i="1"/>
  <c r="L2936" i="1" s="1"/>
  <c r="K2932" i="1"/>
  <c r="L2932" i="1" s="1"/>
  <c r="K2928" i="1"/>
  <c r="L2928" i="1" s="1"/>
  <c r="K2924" i="1"/>
  <c r="L2924" i="1" s="1"/>
  <c r="K2920" i="1"/>
  <c r="L2920" i="1" s="1"/>
  <c r="K2916" i="1"/>
  <c r="L2916" i="1" s="1"/>
  <c r="K2912" i="1"/>
  <c r="L2912" i="1" s="1"/>
  <c r="K2908" i="1"/>
  <c r="L2908" i="1" s="1"/>
  <c r="K2904" i="1"/>
  <c r="L2904" i="1" s="1"/>
  <c r="K2900" i="1"/>
  <c r="L2900" i="1" s="1"/>
  <c r="K2896" i="1"/>
  <c r="L2896" i="1" s="1"/>
  <c r="K2892" i="1"/>
  <c r="L2892" i="1" s="1"/>
  <c r="K2888" i="1"/>
  <c r="L2888" i="1" s="1"/>
  <c r="K2884" i="1"/>
  <c r="L2884" i="1" s="1"/>
  <c r="K2880" i="1"/>
  <c r="L2880" i="1" s="1"/>
  <c r="K2876" i="1"/>
  <c r="L2876" i="1" s="1"/>
  <c r="K2872" i="1"/>
  <c r="L2872" i="1" s="1"/>
  <c r="K2868" i="1"/>
  <c r="L2868" i="1" s="1"/>
  <c r="K2864" i="1"/>
  <c r="L2864" i="1" s="1"/>
  <c r="K2860" i="1"/>
  <c r="L2860" i="1" s="1"/>
  <c r="K2856" i="1"/>
  <c r="L2856" i="1" s="1"/>
  <c r="K2852" i="1"/>
  <c r="L2852" i="1" s="1"/>
  <c r="K2848" i="1"/>
  <c r="L2848" i="1" s="1"/>
  <c r="K2844" i="1"/>
  <c r="L2844" i="1" s="1"/>
  <c r="K2840" i="1"/>
  <c r="L2840" i="1" s="1"/>
  <c r="K2836" i="1"/>
  <c r="L2836" i="1" s="1"/>
  <c r="K2832" i="1"/>
  <c r="L2832" i="1" s="1"/>
  <c r="K2828" i="1"/>
  <c r="L2828" i="1" s="1"/>
  <c r="K2824" i="1"/>
  <c r="L2824" i="1" s="1"/>
  <c r="K2820" i="1"/>
  <c r="L2820" i="1" s="1"/>
  <c r="K2816" i="1"/>
  <c r="L2816" i="1" s="1"/>
  <c r="K2812" i="1"/>
  <c r="L2812" i="1" s="1"/>
  <c r="K2808" i="1"/>
  <c r="L2808" i="1" s="1"/>
  <c r="K2804" i="1"/>
  <c r="L2804" i="1" s="1"/>
  <c r="K2800" i="1"/>
  <c r="L2800" i="1" s="1"/>
  <c r="K2796" i="1"/>
  <c r="L2796" i="1" s="1"/>
  <c r="K2792" i="1"/>
  <c r="L2792" i="1" s="1"/>
  <c r="K2788" i="1"/>
  <c r="L2788" i="1" s="1"/>
  <c r="K2784" i="1"/>
  <c r="L2784" i="1" s="1"/>
  <c r="K2780" i="1"/>
  <c r="L2780" i="1" s="1"/>
  <c r="K2776" i="1"/>
  <c r="L2776" i="1" s="1"/>
  <c r="K2772" i="1"/>
  <c r="L2772" i="1" s="1"/>
  <c r="K2768" i="1"/>
  <c r="L2768" i="1" s="1"/>
  <c r="K2764" i="1"/>
  <c r="L2764" i="1" s="1"/>
  <c r="K2760" i="1"/>
  <c r="L2760" i="1" s="1"/>
  <c r="K2756" i="1"/>
  <c r="L2756" i="1" s="1"/>
  <c r="K2752" i="1"/>
  <c r="L2752" i="1" s="1"/>
  <c r="K2748" i="1"/>
  <c r="L2748" i="1" s="1"/>
  <c r="K2744" i="1"/>
  <c r="L2744" i="1" s="1"/>
  <c r="K2740" i="1"/>
  <c r="L2740" i="1" s="1"/>
  <c r="K2736" i="1"/>
  <c r="L2736" i="1" s="1"/>
  <c r="K2732" i="1"/>
  <c r="L2732" i="1" s="1"/>
  <c r="K2728" i="1"/>
  <c r="L2728" i="1" s="1"/>
  <c r="K2724" i="1"/>
  <c r="L2724" i="1" s="1"/>
  <c r="K2720" i="1"/>
  <c r="L2720" i="1" s="1"/>
  <c r="K2716" i="1"/>
  <c r="L2716" i="1" s="1"/>
  <c r="K2712" i="1"/>
  <c r="L2712" i="1" s="1"/>
  <c r="K2708" i="1"/>
  <c r="L2708" i="1" s="1"/>
  <c r="K2704" i="1"/>
  <c r="L2704" i="1" s="1"/>
  <c r="K2700" i="1"/>
  <c r="L2700" i="1" s="1"/>
  <c r="K2696" i="1"/>
  <c r="L2696" i="1" s="1"/>
  <c r="K2692" i="1"/>
  <c r="L2692" i="1" s="1"/>
  <c r="K2688" i="1"/>
  <c r="L2688" i="1" s="1"/>
  <c r="K2684" i="1"/>
  <c r="L2684" i="1" s="1"/>
  <c r="K2680" i="1"/>
  <c r="L2680" i="1" s="1"/>
  <c r="K2676" i="1"/>
  <c r="L2676" i="1" s="1"/>
  <c r="K2672" i="1"/>
  <c r="L2672" i="1" s="1"/>
  <c r="K2668" i="1"/>
  <c r="L2668" i="1" s="1"/>
  <c r="K2664" i="1"/>
  <c r="L2664" i="1" s="1"/>
  <c r="K2660" i="1"/>
  <c r="L2660" i="1" s="1"/>
  <c r="K2656" i="1"/>
  <c r="L2656" i="1" s="1"/>
  <c r="K2652" i="1"/>
  <c r="L2652" i="1" s="1"/>
  <c r="K2648" i="1"/>
  <c r="L2648" i="1" s="1"/>
  <c r="K2644" i="1"/>
  <c r="L2644" i="1" s="1"/>
  <c r="K2640" i="1"/>
  <c r="L2640" i="1" s="1"/>
  <c r="K2636" i="1"/>
  <c r="L2636" i="1" s="1"/>
  <c r="K2632" i="1"/>
  <c r="L2632" i="1" s="1"/>
  <c r="K2628" i="1"/>
  <c r="L2628" i="1" s="1"/>
  <c r="K2624" i="1"/>
  <c r="L2624" i="1" s="1"/>
  <c r="K2620" i="1"/>
  <c r="L2620" i="1" s="1"/>
  <c r="K2616" i="1"/>
  <c r="L2616" i="1" s="1"/>
  <c r="K2612" i="1"/>
  <c r="L2612" i="1" s="1"/>
  <c r="K2608" i="1"/>
  <c r="L2608" i="1" s="1"/>
  <c r="K2604" i="1"/>
  <c r="L2604" i="1" s="1"/>
  <c r="K2600" i="1"/>
  <c r="L2600" i="1" s="1"/>
  <c r="K2596" i="1"/>
  <c r="L2596" i="1" s="1"/>
  <c r="K2592" i="1"/>
  <c r="L2592" i="1" s="1"/>
  <c r="K2588" i="1"/>
  <c r="L2588" i="1" s="1"/>
  <c r="K2584" i="1"/>
  <c r="L2584" i="1" s="1"/>
  <c r="K2580" i="1"/>
  <c r="L2580" i="1" s="1"/>
  <c r="K2576" i="1"/>
  <c r="L2576" i="1" s="1"/>
  <c r="K2572" i="1"/>
  <c r="L2572" i="1" s="1"/>
  <c r="K2568" i="1"/>
  <c r="L2568" i="1" s="1"/>
  <c r="K2564" i="1"/>
  <c r="L2564" i="1" s="1"/>
  <c r="K2560" i="1"/>
  <c r="L2560" i="1" s="1"/>
  <c r="K2556" i="1"/>
  <c r="L2556" i="1" s="1"/>
  <c r="K2552" i="1"/>
  <c r="L2552" i="1" s="1"/>
  <c r="K2548" i="1"/>
  <c r="L2548" i="1" s="1"/>
  <c r="K2544" i="1"/>
  <c r="L2544" i="1" s="1"/>
  <c r="K2540" i="1"/>
  <c r="L2540" i="1" s="1"/>
  <c r="K2536" i="1"/>
  <c r="L2536" i="1" s="1"/>
  <c r="K2532" i="1"/>
  <c r="L2532" i="1" s="1"/>
  <c r="K2528" i="1"/>
  <c r="L2528" i="1" s="1"/>
  <c r="K2524" i="1"/>
  <c r="L2524" i="1" s="1"/>
  <c r="K2520" i="1"/>
  <c r="L2520" i="1" s="1"/>
  <c r="K2516" i="1"/>
  <c r="L2516" i="1" s="1"/>
  <c r="K2512" i="1"/>
  <c r="L2512" i="1" s="1"/>
  <c r="K2508" i="1"/>
  <c r="L2508" i="1" s="1"/>
  <c r="K2504" i="1"/>
  <c r="L2504" i="1" s="1"/>
  <c r="K2500" i="1"/>
  <c r="L2500" i="1" s="1"/>
  <c r="K2496" i="1"/>
  <c r="L2496" i="1" s="1"/>
  <c r="K2492" i="1"/>
  <c r="L2492" i="1" s="1"/>
  <c r="K2488" i="1"/>
  <c r="L2488" i="1" s="1"/>
  <c r="K2484" i="1"/>
  <c r="L2484" i="1" s="1"/>
  <c r="K2480" i="1"/>
  <c r="L2480" i="1" s="1"/>
  <c r="K2476" i="1"/>
  <c r="L2476" i="1" s="1"/>
  <c r="K2472" i="1"/>
  <c r="L2472" i="1" s="1"/>
  <c r="K2468" i="1"/>
  <c r="L2468" i="1" s="1"/>
  <c r="K2464" i="1"/>
  <c r="L2464" i="1" s="1"/>
  <c r="K2460" i="1"/>
  <c r="L2460" i="1" s="1"/>
  <c r="K2456" i="1"/>
  <c r="L2456" i="1" s="1"/>
  <c r="K2452" i="1"/>
  <c r="L2452" i="1" s="1"/>
  <c r="K2448" i="1"/>
  <c r="L2448" i="1" s="1"/>
  <c r="K2444" i="1"/>
  <c r="L2444" i="1" s="1"/>
  <c r="K2440" i="1"/>
  <c r="L2440" i="1" s="1"/>
  <c r="K2436" i="1"/>
  <c r="L2436" i="1" s="1"/>
  <c r="K2432" i="1"/>
  <c r="L2432" i="1" s="1"/>
  <c r="K2428" i="1"/>
  <c r="L2428" i="1" s="1"/>
  <c r="K2424" i="1"/>
  <c r="L2424" i="1" s="1"/>
  <c r="K2420" i="1"/>
  <c r="L2420" i="1" s="1"/>
  <c r="K2416" i="1"/>
  <c r="L2416" i="1" s="1"/>
  <c r="K2412" i="1"/>
  <c r="L2412" i="1" s="1"/>
  <c r="K2408" i="1"/>
  <c r="L2408" i="1" s="1"/>
  <c r="K2404" i="1"/>
  <c r="L2404" i="1" s="1"/>
  <c r="K2400" i="1"/>
  <c r="L2400" i="1" s="1"/>
  <c r="K2396" i="1"/>
  <c r="L2396" i="1" s="1"/>
  <c r="K2392" i="1"/>
  <c r="L2392" i="1" s="1"/>
  <c r="K2388" i="1"/>
  <c r="L2388" i="1" s="1"/>
  <c r="K2384" i="1"/>
  <c r="L2384" i="1" s="1"/>
  <c r="K2380" i="1"/>
  <c r="L2380" i="1" s="1"/>
  <c r="K2376" i="1"/>
  <c r="L2376" i="1" s="1"/>
  <c r="K2372" i="1"/>
  <c r="L2372" i="1" s="1"/>
  <c r="K2368" i="1"/>
  <c r="L2368" i="1" s="1"/>
  <c r="K2364" i="1"/>
  <c r="L2364" i="1" s="1"/>
  <c r="K2360" i="1"/>
  <c r="L2360" i="1" s="1"/>
  <c r="K2356" i="1"/>
  <c r="L2356" i="1" s="1"/>
  <c r="K2352" i="1"/>
  <c r="L2352" i="1" s="1"/>
  <c r="K2348" i="1"/>
  <c r="L2348" i="1" s="1"/>
  <c r="K2344" i="1"/>
  <c r="L2344" i="1" s="1"/>
  <c r="K2340" i="1"/>
  <c r="L2340" i="1" s="1"/>
  <c r="K2336" i="1"/>
  <c r="L2336" i="1" s="1"/>
  <c r="K2332" i="1"/>
  <c r="L2332" i="1" s="1"/>
  <c r="K2328" i="1"/>
  <c r="L2328" i="1" s="1"/>
  <c r="K2324" i="1"/>
  <c r="L2324" i="1" s="1"/>
  <c r="K2320" i="1"/>
  <c r="L2320" i="1" s="1"/>
  <c r="K2316" i="1"/>
  <c r="L2316" i="1" s="1"/>
  <c r="K2312" i="1"/>
  <c r="L2312" i="1" s="1"/>
  <c r="K2308" i="1"/>
  <c r="L2308" i="1" s="1"/>
  <c r="K2304" i="1"/>
  <c r="L2304" i="1" s="1"/>
  <c r="K2300" i="1"/>
  <c r="L2300" i="1" s="1"/>
  <c r="K2296" i="1"/>
  <c r="L2296" i="1" s="1"/>
  <c r="K2292" i="1"/>
  <c r="L2292" i="1" s="1"/>
  <c r="K2288" i="1"/>
  <c r="L2288" i="1" s="1"/>
  <c r="K2284" i="1"/>
  <c r="L2284" i="1" s="1"/>
  <c r="K2280" i="1"/>
  <c r="L2280" i="1" s="1"/>
  <c r="K2276" i="1"/>
  <c r="L2276" i="1" s="1"/>
  <c r="K2272" i="1"/>
  <c r="L2272" i="1" s="1"/>
  <c r="K2268" i="1"/>
  <c r="L2268" i="1" s="1"/>
  <c r="K2264" i="1"/>
  <c r="L2264" i="1" s="1"/>
  <c r="K2260" i="1"/>
  <c r="L2260" i="1" s="1"/>
  <c r="K2256" i="1"/>
  <c r="L2256" i="1" s="1"/>
  <c r="K2252" i="1"/>
  <c r="L2252" i="1" s="1"/>
  <c r="K2248" i="1"/>
  <c r="L2248" i="1" s="1"/>
  <c r="K2244" i="1"/>
  <c r="L2244" i="1" s="1"/>
  <c r="K2240" i="1"/>
  <c r="L2240" i="1" s="1"/>
  <c r="K2236" i="1"/>
  <c r="L2236" i="1" s="1"/>
  <c r="K2232" i="1"/>
  <c r="L2232" i="1" s="1"/>
  <c r="K2228" i="1"/>
  <c r="L2228" i="1" s="1"/>
  <c r="K2224" i="1"/>
  <c r="L2224" i="1" s="1"/>
  <c r="K2220" i="1"/>
  <c r="L2220" i="1" s="1"/>
  <c r="K2216" i="1"/>
  <c r="L2216" i="1" s="1"/>
  <c r="K2212" i="1"/>
  <c r="L2212" i="1" s="1"/>
  <c r="K2208" i="1"/>
  <c r="L2208" i="1" s="1"/>
  <c r="K2204" i="1"/>
  <c r="L2204" i="1" s="1"/>
  <c r="K2200" i="1"/>
  <c r="L2200" i="1" s="1"/>
  <c r="K2196" i="1"/>
  <c r="L2196" i="1" s="1"/>
  <c r="K2192" i="1"/>
  <c r="L2192" i="1" s="1"/>
  <c r="K2188" i="1"/>
  <c r="L2188" i="1" s="1"/>
  <c r="K2184" i="1"/>
  <c r="L2184" i="1" s="1"/>
  <c r="K2180" i="1"/>
  <c r="L2180" i="1" s="1"/>
  <c r="K2176" i="1"/>
  <c r="L2176" i="1" s="1"/>
  <c r="K2172" i="1"/>
  <c r="L2172" i="1" s="1"/>
  <c r="K2168" i="1"/>
  <c r="L2168" i="1" s="1"/>
  <c r="K2164" i="1"/>
  <c r="L2164" i="1" s="1"/>
  <c r="K2160" i="1"/>
  <c r="L2160" i="1" s="1"/>
  <c r="K2156" i="1"/>
  <c r="L2156" i="1" s="1"/>
  <c r="K2152" i="1"/>
  <c r="L2152" i="1" s="1"/>
  <c r="K2148" i="1"/>
  <c r="L2148" i="1" s="1"/>
  <c r="K2144" i="1"/>
  <c r="L2144" i="1" s="1"/>
  <c r="K2140" i="1"/>
  <c r="L2140" i="1" s="1"/>
  <c r="K2136" i="1"/>
  <c r="L2136" i="1" s="1"/>
  <c r="K2132" i="1"/>
  <c r="L2132" i="1" s="1"/>
  <c r="K2128" i="1"/>
  <c r="L2128" i="1" s="1"/>
  <c r="K2124" i="1"/>
  <c r="L2124" i="1" s="1"/>
  <c r="K2120" i="1"/>
  <c r="L2120" i="1" s="1"/>
  <c r="K2116" i="1"/>
  <c r="L2116" i="1" s="1"/>
  <c r="K2112" i="1"/>
  <c r="L2112" i="1" s="1"/>
  <c r="K2108" i="1"/>
  <c r="L2108" i="1" s="1"/>
  <c r="K2104" i="1"/>
  <c r="L2104" i="1" s="1"/>
  <c r="K2100" i="1"/>
  <c r="L2100" i="1" s="1"/>
  <c r="K2096" i="1"/>
  <c r="L2096" i="1" s="1"/>
  <c r="K2092" i="1"/>
  <c r="L2092" i="1" s="1"/>
  <c r="K2088" i="1"/>
  <c r="L2088" i="1" s="1"/>
  <c r="K2084" i="1"/>
  <c r="L2084" i="1" s="1"/>
  <c r="K2080" i="1"/>
  <c r="L2080" i="1" s="1"/>
  <c r="K2076" i="1"/>
  <c r="L2076" i="1" s="1"/>
  <c r="K2072" i="1"/>
  <c r="L2072" i="1" s="1"/>
  <c r="K2068" i="1"/>
  <c r="L2068" i="1" s="1"/>
  <c r="K2064" i="1"/>
  <c r="L2064" i="1" s="1"/>
  <c r="K2060" i="1"/>
  <c r="L2060" i="1" s="1"/>
  <c r="K2056" i="1"/>
  <c r="L2056" i="1" s="1"/>
  <c r="K2052" i="1"/>
  <c r="L2052" i="1" s="1"/>
  <c r="K2048" i="1"/>
  <c r="L2048" i="1" s="1"/>
  <c r="K2044" i="1"/>
  <c r="L2044" i="1" s="1"/>
  <c r="K2040" i="1"/>
  <c r="L2040" i="1" s="1"/>
  <c r="K2036" i="1"/>
  <c r="L2036" i="1" s="1"/>
  <c r="K2032" i="1"/>
  <c r="L2032" i="1" s="1"/>
  <c r="K2028" i="1"/>
  <c r="L2028" i="1" s="1"/>
  <c r="K2024" i="1"/>
  <c r="L2024" i="1" s="1"/>
  <c r="K2020" i="1"/>
  <c r="L2020" i="1" s="1"/>
  <c r="K2016" i="1"/>
  <c r="L2016" i="1" s="1"/>
  <c r="K2012" i="1"/>
  <c r="L2012" i="1" s="1"/>
  <c r="K2008" i="1"/>
  <c r="L2008" i="1" s="1"/>
  <c r="K2004" i="1"/>
  <c r="L2004" i="1" s="1"/>
  <c r="K2000" i="1"/>
  <c r="L2000" i="1" s="1"/>
  <c r="K1996" i="1"/>
  <c r="L1996" i="1" s="1"/>
  <c r="K1992" i="1"/>
  <c r="L1992" i="1" s="1"/>
  <c r="K1988" i="1"/>
  <c r="L1988" i="1" s="1"/>
  <c r="K1984" i="1"/>
  <c r="L1984" i="1" s="1"/>
  <c r="K1980" i="1"/>
  <c r="L1980" i="1" s="1"/>
  <c r="K1976" i="1"/>
  <c r="L1976" i="1" s="1"/>
  <c r="K1972" i="1"/>
  <c r="L1972" i="1" s="1"/>
  <c r="K1968" i="1"/>
  <c r="L1968" i="1" s="1"/>
  <c r="K1964" i="1"/>
  <c r="L1964" i="1" s="1"/>
  <c r="K1960" i="1"/>
  <c r="L1960" i="1" s="1"/>
  <c r="K1956" i="1"/>
  <c r="L1956" i="1" s="1"/>
  <c r="K1952" i="1"/>
  <c r="L1952" i="1" s="1"/>
  <c r="K1948" i="1"/>
  <c r="L1948" i="1" s="1"/>
  <c r="K1944" i="1"/>
  <c r="L1944" i="1" s="1"/>
  <c r="K1940" i="1"/>
  <c r="L1940" i="1" s="1"/>
  <c r="K1936" i="1"/>
  <c r="L1936" i="1" s="1"/>
  <c r="K1932" i="1"/>
  <c r="L1932" i="1" s="1"/>
  <c r="K1928" i="1"/>
  <c r="L1928" i="1" s="1"/>
  <c r="K1924" i="1"/>
  <c r="L1924" i="1" s="1"/>
  <c r="K1920" i="1"/>
  <c r="L1920" i="1" s="1"/>
  <c r="K1916" i="1"/>
  <c r="L1916" i="1" s="1"/>
  <c r="K1912" i="1"/>
  <c r="L1912" i="1" s="1"/>
  <c r="K1908" i="1"/>
  <c r="L1908" i="1" s="1"/>
  <c r="K1904" i="1"/>
  <c r="L1904" i="1" s="1"/>
  <c r="K1900" i="1"/>
  <c r="L1900" i="1" s="1"/>
  <c r="K1896" i="1"/>
  <c r="L1896" i="1" s="1"/>
  <c r="K1892" i="1"/>
  <c r="L1892" i="1" s="1"/>
  <c r="K1888" i="1"/>
  <c r="L1888" i="1" s="1"/>
  <c r="K1884" i="1"/>
  <c r="L1884" i="1" s="1"/>
  <c r="K1880" i="1"/>
  <c r="L1880" i="1" s="1"/>
  <c r="K1876" i="1"/>
  <c r="L1876" i="1" s="1"/>
  <c r="K1872" i="1"/>
  <c r="L1872" i="1" s="1"/>
  <c r="K1868" i="1"/>
  <c r="L1868" i="1" s="1"/>
  <c r="K1864" i="1"/>
  <c r="L1864" i="1" s="1"/>
  <c r="K1860" i="1"/>
  <c r="L1860" i="1" s="1"/>
  <c r="K1856" i="1"/>
  <c r="L1856" i="1" s="1"/>
  <c r="K1852" i="1"/>
  <c r="L1852" i="1" s="1"/>
  <c r="K1848" i="1"/>
  <c r="L1848" i="1" s="1"/>
  <c r="K1844" i="1"/>
  <c r="L1844" i="1" s="1"/>
  <c r="K1840" i="1"/>
  <c r="L1840" i="1" s="1"/>
  <c r="K1836" i="1"/>
  <c r="L1836" i="1" s="1"/>
  <c r="K1832" i="1"/>
  <c r="L1832" i="1" s="1"/>
  <c r="K1828" i="1"/>
  <c r="L1828" i="1" s="1"/>
  <c r="K1824" i="1"/>
  <c r="L1824" i="1" s="1"/>
  <c r="K1820" i="1"/>
  <c r="L1820" i="1" s="1"/>
  <c r="K1816" i="1"/>
  <c r="L1816" i="1" s="1"/>
  <c r="K1812" i="1"/>
  <c r="L1812" i="1" s="1"/>
  <c r="K1808" i="1"/>
  <c r="L1808" i="1" s="1"/>
  <c r="K1804" i="1"/>
  <c r="L1804" i="1" s="1"/>
  <c r="K1800" i="1"/>
  <c r="L1800" i="1" s="1"/>
  <c r="K1796" i="1"/>
  <c r="L1796" i="1" s="1"/>
  <c r="K1792" i="1"/>
  <c r="L1792" i="1" s="1"/>
  <c r="K1788" i="1"/>
  <c r="L1788" i="1" s="1"/>
  <c r="K1784" i="1"/>
  <c r="L1784" i="1" s="1"/>
  <c r="K1780" i="1"/>
  <c r="L1780" i="1" s="1"/>
  <c r="K1776" i="1"/>
  <c r="L1776" i="1" s="1"/>
  <c r="K1772" i="1"/>
  <c r="L1772" i="1" s="1"/>
  <c r="K1768" i="1"/>
  <c r="L1768" i="1" s="1"/>
  <c r="K1764" i="1"/>
  <c r="L1764" i="1" s="1"/>
  <c r="K1760" i="1"/>
  <c r="L1760" i="1" s="1"/>
  <c r="K1756" i="1"/>
  <c r="L1756" i="1" s="1"/>
  <c r="K1752" i="1"/>
  <c r="L1752" i="1" s="1"/>
  <c r="K1748" i="1"/>
  <c r="L1748" i="1" s="1"/>
  <c r="K1744" i="1"/>
  <c r="L1744" i="1" s="1"/>
  <c r="K1740" i="1"/>
  <c r="L1740" i="1" s="1"/>
  <c r="K1736" i="1"/>
  <c r="L1736" i="1" s="1"/>
  <c r="K1732" i="1"/>
  <c r="L1732" i="1" s="1"/>
  <c r="K1728" i="1"/>
  <c r="L1728" i="1" s="1"/>
  <c r="K1724" i="1"/>
  <c r="L1724" i="1" s="1"/>
  <c r="K1720" i="1"/>
  <c r="L1720" i="1" s="1"/>
  <c r="K1716" i="1"/>
  <c r="L1716" i="1" s="1"/>
  <c r="K1712" i="1"/>
  <c r="L1712" i="1" s="1"/>
  <c r="K1708" i="1"/>
  <c r="L1708" i="1" s="1"/>
  <c r="K1704" i="1"/>
  <c r="L1704" i="1" s="1"/>
  <c r="K1700" i="1"/>
  <c r="L1700" i="1" s="1"/>
  <c r="K1696" i="1"/>
  <c r="L1696" i="1" s="1"/>
  <c r="K1692" i="1"/>
  <c r="L1692" i="1" s="1"/>
  <c r="K1688" i="1"/>
  <c r="L1688" i="1" s="1"/>
  <c r="K1684" i="1"/>
  <c r="L1684" i="1" s="1"/>
  <c r="K1680" i="1"/>
  <c r="L1680" i="1" s="1"/>
  <c r="K1676" i="1"/>
  <c r="L1676" i="1" s="1"/>
  <c r="K1672" i="1"/>
  <c r="L1672" i="1" s="1"/>
  <c r="K1668" i="1"/>
  <c r="L1668" i="1" s="1"/>
  <c r="K1664" i="1"/>
  <c r="L1664" i="1" s="1"/>
  <c r="K1660" i="1"/>
  <c r="L1660" i="1" s="1"/>
  <c r="K1656" i="1"/>
  <c r="L1656" i="1" s="1"/>
  <c r="K1652" i="1"/>
  <c r="L1652" i="1" s="1"/>
  <c r="K1648" i="1"/>
  <c r="L1648" i="1" s="1"/>
  <c r="K1644" i="1"/>
  <c r="L1644" i="1" s="1"/>
  <c r="K1640" i="1"/>
  <c r="L1640" i="1" s="1"/>
  <c r="K1636" i="1"/>
  <c r="L1636" i="1" s="1"/>
  <c r="K1632" i="1"/>
  <c r="L1632" i="1" s="1"/>
  <c r="K1628" i="1"/>
  <c r="L1628" i="1" s="1"/>
  <c r="K1624" i="1"/>
  <c r="L1624" i="1" s="1"/>
  <c r="K1620" i="1"/>
  <c r="L1620" i="1" s="1"/>
  <c r="K1616" i="1"/>
  <c r="L1616" i="1" s="1"/>
  <c r="K1612" i="1"/>
  <c r="L1612" i="1" s="1"/>
  <c r="K1608" i="1"/>
  <c r="L1608" i="1" s="1"/>
  <c r="K1604" i="1"/>
  <c r="L1604" i="1" s="1"/>
  <c r="K1600" i="1"/>
  <c r="L1600" i="1" s="1"/>
  <c r="K1596" i="1"/>
  <c r="L1596" i="1" s="1"/>
  <c r="K1592" i="1"/>
  <c r="L1592" i="1" s="1"/>
  <c r="K1588" i="1"/>
  <c r="L1588" i="1" s="1"/>
  <c r="K1584" i="1"/>
  <c r="L1584" i="1" s="1"/>
  <c r="K1580" i="1"/>
  <c r="L1580" i="1" s="1"/>
  <c r="K1576" i="1"/>
  <c r="L1576" i="1" s="1"/>
  <c r="K1572" i="1"/>
  <c r="L1572" i="1" s="1"/>
  <c r="K1568" i="1"/>
  <c r="L1568" i="1" s="1"/>
  <c r="K1564" i="1"/>
  <c r="L1564" i="1" s="1"/>
  <c r="K1560" i="1"/>
  <c r="L1560" i="1" s="1"/>
  <c r="K1556" i="1"/>
  <c r="L1556" i="1" s="1"/>
  <c r="K1552" i="1"/>
  <c r="L1552" i="1" s="1"/>
  <c r="K1548" i="1"/>
  <c r="L1548" i="1" s="1"/>
  <c r="K1544" i="1"/>
  <c r="L1544" i="1" s="1"/>
  <c r="K1540" i="1"/>
  <c r="L1540" i="1" s="1"/>
  <c r="K1536" i="1"/>
  <c r="L1536" i="1" s="1"/>
  <c r="K1532" i="1"/>
  <c r="L1532" i="1" s="1"/>
  <c r="K1528" i="1"/>
  <c r="L1528" i="1" s="1"/>
  <c r="K1524" i="1"/>
  <c r="L1524" i="1" s="1"/>
  <c r="K1520" i="1"/>
  <c r="L1520" i="1" s="1"/>
  <c r="K1516" i="1"/>
  <c r="L1516" i="1" s="1"/>
  <c r="K1512" i="1"/>
  <c r="L1512" i="1" s="1"/>
  <c r="K1508" i="1"/>
  <c r="L1508" i="1" s="1"/>
  <c r="K1504" i="1"/>
  <c r="L1504" i="1" s="1"/>
  <c r="K1500" i="1"/>
  <c r="L1500" i="1" s="1"/>
  <c r="K1496" i="1"/>
  <c r="L1496" i="1" s="1"/>
  <c r="K1492" i="1"/>
  <c r="L1492" i="1" s="1"/>
  <c r="K1488" i="1"/>
  <c r="L1488" i="1" s="1"/>
  <c r="K1484" i="1"/>
  <c r="L1484" i="1" s="1"/>
  <c r="K1480" i="1"/>
  <c r="L1480" i="1" s="1"/>
  <c r="K1476" i="1"/>
  <c r="L1476" i="1" s="1"/>
  <c r="K1472" i="1"/>
  <c r="L1472" i="1" s="1"/>
  <c r="K1468" i="1"/>
  <c r="L1468" i="1" s="1"/>
  <c r="K1464" i="1"/>
  <c r="L1464" i="1" s="1"/>
  <c r="K1460" i="1"/>
  <c r="L1460" i="1" s="1"/>
  <c r="K1456" i="1"/>
  <c r="L1456" i="1" s="1"/>
  <c r="K1452" i="1"/>
  <c r="L1452" i="1" s="1"/>
  <c r="K1448" i="1"/>
  <c r="L1448" i="1" s="1"/>
  <c r="K1444" i="1"/>
  <c r="L1444" i="1" s="1"/>
  <c r="K1440" i="1"/>
  <c r="L1440" i="1" s="1"/>
  <c r="K1436" i="1"/>
  <c r="L1436" i="1" s="1"/>
  <c r="K1432" i="1"/>
  <c r="L1432" i="1" s="1"/>
  <c r="K1428" i="1"/>
  <c r="L1428" i="1" s="1"/>
  <c r="K1424" i="1"/>
  <c r="L1424" i="1" s="1"/>
  <c r="K1420" i="1"/>
  <c r="L1420" i="1" s="1"/>
  <c r="K1416" i="1"/>
  <c r="L1416" i="1" s="1"/>
  <c r="K1412" i="1"/>
  <c r="L1412" i="1" s="1"/>
  <c r="K1408" i="1"/>
  <c r="L1408" i="1" s="1"/>
  <c r="K1404" i="1"/>
  <c r="L1404" i="1" s="1"/>
  <c r="K1400" i="1"/>
  <c r="L1400" i="1" s="1"/>
  <c r="K1396" i="1"/>
  <c r="L1396" i="1" s="1"/>
  <c r="K1392" i="1"/>
  <c r="L1392" i="1" s="1"/>
  <c r="K1388" i="1"/>
  <c r="L1388" i="1" s="1"/>
  <c r="K1384" i="1"/>
  <c r="L1384" i="1" s="1"/>
  <c r="K1380" i="1"/>
  <c r="L1380" i="1" s="1"/>
  <c r="K1376" i="1"/>
  <c r="L1376" i="1" s="1"/>
  <c r="K1372" i="1"/>
  <c r="L1372" i="1" s="1"/>
  <c r="K1368" i="1"/>
  <c r="L1368" i="1" s="1"/>
  <c r="K1364" i="1"/>
  <c r="L1364" i="1" s="1"/>
  <c r="K1360" i="1"/>
  <c r="L1360" i="1" s="1"/>
  <c r="K1356" i="1"/>
  <c r="L1356" i="1" s="1"/>
  <c r="K1352" i="1"/>
  <c r="L1352" i="1" s="1"/>
  <c r="K1348" i="1"/>
  <c r="L1348" i="1" s="1"/>
  <c r="K1344" i="1"/>
  <c r="L1344" i="1" s="1"/>
  <c r="K1340" i="1"/>
  <c r="L1340" i="1" s="1"/>
  <c r="K1336" i="1"/>
  <c r="L1336" i="1" s="1"/>
  <c r="K1332" i="1"/>
  <c r="L1332" i="1" s="1"/>
  <c r="K1328" i="1"/>
  <c r="L1328" i="1" s="1"/>
  <c r="K1324" i="1"/>
  <c r="L1324" i="1" s="1"/>
  <c r="K1320" i="1"/>
  <c r="L1320" i="1" s="1"/>
  <c r="K1316" i="1"/>
  <c r="L1316" i="1" s="1"/>
  <c r="K1312" i="1"/>
  <c r="L1312" i="1" s="1"/>
  <c r="K1308" i="1"/>
  <c r="L1308" i="1" s="1"/>
  <c r="K1304" i="1"/>
  <c r="L1304" i="1" s="1"/>
  <c r="K1300" i="1"/>
  <c r="L1300" i="1" s="1"/>
  <c r="K1296" i="1"/>
  <c r="L1296" i="1" s="1"/>
  <c r="K1292" i="1"/>
  <c r="L1292" i="1" s="1"/>
  <c r="K1288" i="1"/>
  <c r="L1288" i="1" s="1"/>
  <c r="K1284" i="1"/>
  <c r="L1284" i="1" s="1"/>
  <c r="K1280" i="1"/>
  <c r="L1280" i="1" s="1"/>
  <c r="K1276" i="1"/>
  <c r="L1276" i="1" s="1"/>
  <c r="K1272" i="1"/>
  <c r="L1272" i="1" s="1"/>
  <c r="K1268" i="1"/>
  <c r="L1268" i="1" s="1"/>
  <c r="K1264" i="1"/>
  <c r="L1264" i="1" s="1"/>
  <c r="K1260" i="1"/>
  <c r="L1260" i="1" s="1"/>
  <c r="K1256" i="1"/>
  <c r="L1256" i="1" s="1"/>
  <c r="K1252" i="1"/>
  <c r="L1252" i="1" s="1"/>
  <c r="K1248" i="1"/>
  <c r="L1248" i="1" s="1"/>
  <c r="K1244" i="1"/>
  <c r="L1244" i="1" s="1"/>
  <c r="K1240" i="1"/>
  <c r="L1240" i="1" s="1"/>
  <c r="K1236" i="1"/>
  <c r="L1236" i="1" s="1"/>
  <c r="K1232" i="1"/>
  <c r="L1232" i="1" s="1"/>
  <c r="K1228" i="1"/>
  <c r="L1228" i="1" s="1"/>
  <c r="K1224" i="1"/>
  <c r="L1224" i="1" s="1"/>
  <c r="K1220" i="1"/>
  <c r="L1220" i="1" s="1"/>
  <c r="K1216" i="1"/>
  <c r="L1216" i="1" s="1"/>
  <c r="K1212" i="1"/>
  <c r="L1212" i="1" s="1"/>
  <c r="K1208" i="1"/>
  <c r="L1208" i="1" s="1"/>
  <c r="K1204" i="1"/>
  <c r="L1204" i="1" s="1"/>
  <c r="K1200" i="1"/>
  <c r="L1200" i="1" s="1"/>
  <c r="K1196" i="1"/>
  <c r="L1196" i="1" s="1"/>
  <c r="K1192" i="1"/>
  <c r="L1192" i="1" s="1"/>
  <c r="K1188" i="1"/>
  <c r="L1188" i="1" s="1"/>
  <c r="K1184" i="1"/>
  <c r="L1184" i="1" s="1"/>
  <c r="K1180" i="1"/>
  <c r="L1180" i="1" s="1"/>
  <c r="K1176" i="1"/>
  <c r="L1176" i="1" s="1"/>
  <c r="K1172" i="1"/>
  <c r="L1172" i="1" s="1"/>
  <c r="K1168" i="1"/>
  <c r="L1168" i="1" s="1"/>
  <c r="K1164" i="1"/>
  <c r="L1164" i="1" s="1"/>
  <c r="K1160" i="1"/>
  <c r="L1160" i="1" s="1"/>
  <c r="K1156" i="1"/>
  <c r="L1156" i="1" s="1"/>
  <c r="K1152" i="1"/>
  <c r="L1152" i="1" s="1"/>
  <c r="K1148" i="1"/>
  <c r="L1148" i="1" s="1"/>
  <c r="K1144" i="1"/>
  <c r="L1144" i="1" s="1"/>
  <c r="K1140" i="1"/>
  <c r="L1140" i="1" s="1"/>
  <c r="K1136" i="1"/>
  <c r="L1136" i="1" s="1"/>
  <c r="K1132" i="1"/>
  <c r="L1132" i="1" s="1"/>
  <c r="K1128" i="1"/>
  <c r="L1128" i="1" s="1"/>
  <c r="K1124" i="1"/>
  <c r="L1124" i="1" s="1"/>
  <c r="K1120" i="1"/>
  <c r="L1120" i="1" s="1"/>
  <c r="K1116" i="1"/>
  <c r="L1116" i="1" s="1"/>
  <c r="K1112" i="1"/>
  <c r="L1112" i="1" s="1"/>
  <c r="K1108" i="1"/>
  <c r="L1108" i="1" s="1"/>
  <c r="K1104" i="1"/>
  <c r="L1104" i="1" s="1"/>
  <c r="K1100" i="1"/>
  <c r="L1100" i="1" s="1"/>
  <c r="K1096" i="1"/>
  <c r="L1096" i="1" s="1"/>
  <c r="K1092" i="1"/>
  <c r="L1092" i="1" s="1"/>
  <c r="K1088" i="1"/>
  <c r="L1088" i="1" s="1"/>
  <c r="K1084" i="1"/>
  <c r="L1084" i="1" s="1"/>
  <c r="K1080" i="1"/>
  <c r="L1080" i="1" s="1"/>
  <c r="K1076" i="1"/>
  <c r="L1076" i="1" s="1"/>
  <c r="K1072" i="1"/>
  <c r="L1072" i="1" s="1"/>
  <c r="K1068" i="1"/>
  <c r="L1068" i="1" s="1"/>
  <c r="K1064" i="1"/>
  <c r="L1064" i="1" s="1"/>
  <c r="K1060" i="1"/>
  <c r="L1060" i="1" s="1"/>
  <c r="K1056" i="1"/>
  <c r="L1056" i="1" s="1"/>
  <c r="K1052" i="1"/>
  <c r="L1052" i="1" s="1"/>
  <c r="K1048" i="1"/>
  <c r="L1048" i="1" s="1"/>
  <c r="K1044" i="1"/>
  <c r="L1044" i="1" s="1"/>
  <c r="K1040" i="1"/>
  <c r="L1040" i="1" s="1"/>
  <c r="K1036" i="1"/>
  <c r="L1036" i="1" s="1"/>
  <c r="K1032" i="1"/>
  <c r="L1032" i="1" s="1"/>
  <c r="K1028" i="1"/>
  <c r="L1028" i="1" s="1"/>
  <c r="K1024" i="1"/>
  <c r="L1024" i="1" s="1"/>
  <c r="K1020" i="1"/>
  <c r="L1020" i="1" s="1"/>
  <c r="K1016" i="1"/>
  <c r="L1016" i="1" s="1"/>
  <c r="K1012" i="1"/>
  <c r="L1012" i="1" s="1"/>
  <c r="K1008" i="1"/>
  <c r="L1008" i="1" s="1"/>
  <c r="K1004" i="1"/>
  <c r="L1004" i="1" s="1"/>
  <c r="K1000" i="1"/>
  <c r="L1000" i="1" s="1"/>
  <c r="K996" i="1"/>
  <c r="L996" i="1" s="1"/>
  <c r="K992" i="1"/>
  <c r="L992" i="1" s="1"/>
  <c r="K988" i="1"/>
  <c r="L988" i="1" s="1"/>
  <c r="K984" i="1"/>
  <c r="L984" i="1" s="1"/>
  <c r="K980" i="1"/>
  <c r="L980" i="1" s="1"/>
  <c r="K976" i="1"/>
  <c r="L976" i="1" s="1"/>
  <c r="K972" i="1"/>
  <c r="L972" i="1" s="1"/>
  <c r="K968" i="1"/>
  <c r="L968" i="1" s="1"/>
  <c r="K964" i="1"/>
  <c r="L964" i="1" s="1"/>
  <c r="K960" i="1"/>
  <c r="L960" i="1" s="1"/>
  <c r="K956" i="1"/>
  <c r="L956" i="1" s="1"/>
  <c r="K952" i="1"/>
  <c r="L952" i="1" s="1"/>
  <c r="K948" i="1"/>
  <c r="L948" i="1" s="1"/>
  <c r="K944" i="1"/>
  <c r="L944" i="1" s="1"/>
  <c r="K940" i="1"/>
  <c r="L940" i="1" s="1"/>
  <c r="K936" i="1"/>
  <c r="L936" i="1" s="1"/>
  <c r="K932" i="1"/>
  <c r="L932" i="1" s="1"/>
  <c r="K928" i="1"/>
  <c r="L928" i="1" s="1"/>
  <c r="K924" i="1"/>
  <c r="L924" i="1" s="1"/>
  <c r="K920" i="1"/>
  <c r="L920" i="1" s="1"/>
  <c r="K916" i="1"/>
  <c r="L916" i="1" s="1"/>
  <c r="K912" i="1"/>
  <c r="L912" i="1" s="1"/>
  <c r="K908" i="1"/>
  <c r="L908" i="1" s="1"/>
  <c r="K904" i="1"/>
  <c r="L904" i="1" s="1"/>
  <c r="K900" i="1"/>
  <c r="L900" i="1" s="1"/>
  <c r="K896" i="1"/>
  <c r="L896" i="1" s="1"/>
  <c r="K892" i="1"/>
  <c r="L892" i="1" s="1"/>
  <c r="K888" i="1"/>
  <c r="L888" i="1" s="1"/>
  <c r="K884" i="1"/>
  <c r="L884" i="1" s="1"/>
  <c r="K880" i="1"/>
  <c r="L880" i="1" s="1"/>
  <c r="K876" i="1"/>
  <c r="L876" i="1" s="1"/>
  <c r="K872" i="1"/>
  <c r="L872" i="1" s="1"/>
  <c r="K868" i="1"/>
  <c r="L868" i="1" s="1"/>
  <c r="K864" i="1"/>
  <c r="L864" i="1" s="1"/>
  <c r="K860" i="1"/>
  <c r="L860" i="1" s="1"/>
  <c r="K856" i="1"/>
  <c r="L856" i="1" s="1"/>
  <c r="K852" i="1"/>
  <c r="L852" i="1" s="1"/>
  <c r="K848" i="1"/>
  <c r="L848" i="1" s="1"/>
  <c r="K844" i="1"/>
  <c r="L844" i="1" s="1"/>
  <c r="K840" i="1"/>
  <c r="L840" i="1" s="1"/>
  <c r="K836" i="1"/>
  <c r="L836" i="1" s="1"/>
  <c r="K832" i="1"/>
  <c r="L832" i="1" s="1"/>
  <c r="K828" i="1"/>
  <c r="L828" i="1" s="1"/>
  <c r="K824" i="1"/>
  <c r="L824" i="1" s="1"/>
  <c r="K820" i="1"/>
  <c r="L820" i="1" s="1"/>
  <c r="K816" i="1"/>
  <c r="L816" i="1" s="1"/>
  <c r="K812" i="1"/>
  <c r="L812" i="1" s="1"/>
  <c r="K808" i="1"/>
  <c r="L808" i="1" s="1"/>
  <c r="K804" i="1"/>
  <c r="L804" i="1" s="1"/>
  <c r="K800" i="1"/>
  <c r="L800" i="1" s="1"/>
  <c r="K796" i="1"/>
  <c r="L796" i="1" s="1"/>
  <c r="K792" i="1"/>
  <c r="L792" i="1" s="1"/>
  <c r="K788" i="1"/>
  <c r="L788" i="1" s="1"/>
  <c r="K784" i="1"/>
  <c r="L784" i="1" s="1"/>
  <c r="K780" i="1"/>
  <c r="L780" i="1" s="1"/>
  <c r="K776" i="1"/>
  <c r="L776" i="1" s="1"/>
  <c r="K772" i="1"/>
  <c r="L772" i="1" s="1"/>
  <c r="K768" i="1"/>
  <c r="L768" i="1" s="1"/>
  <c r="K764" i="1"/>
  <c r="L764" i="1" s="1"/>
  <c r="K760" i="1"/>
  <c r="L760" i="1" s="1"/>
  <c r="K756" i="1"/>
  <c r="L756" i="1" s="1"/>
  <c r="K752" i="1"/>
  <c r="L752" i="1" s="1"/>
  <c r="K748" i="1"/>
  <c r="L748" i="1" s="1"/>
  <c r="K744" i="1"/>
  <c r="L744" i="1" s="1"/>
  <c r="K740" i="1"/>
  <c r="L740" i="1" s="1"/>
  <c r="K736" i="1"/>
  <c r="L736" i="1" s="1"/>
  <c r="K732" i="1"/>
  <c r="L732" i="1" s="1"/>
  <c r="K728" i="1"/>
  <c r="L728" i="1" s="1"/>
  <c r="K724" i="1"/>
  <c r="L724" i="1" s="1"/>
  <c r="K720" i="1"/>
  <c r="L720" i="1" s="1"/>
  <c r="K716" i="1"/>
  <c r="L716" i="1" s="1"/>
  <c r="K712" i="1"/>
  <c r="L712" i="1" s="1"/>
  <c r="K708" i="1"/>
  <c r="L708" i="1" s="1"/>
  <c r="K704" i="1"/>
  <c r="L704" i="1" s="1"/>
  <c r="K700" i="1"/>
  <c r="L700" i="1" s="1"/>
  <c r="K696" i="1"/>
  <c r="L696" i="1" s="1"/>
  <c r="K692" i="1"/>
  <c r="L692" i="1" s="1"/>
  <c r="K688" i="1"/>
  <c r="L688" i="1" s="1"/>
  <c r="K684" i="1"/>
  <c r="L684" i="1" s="1"/>
  <c r="K680" i="1"/>
  <c r="L680" i="1" s="1"/>
  <c r="K676" i="1"/>
  <c r="L676" i="1" s="1"/>
  <c r="K672" i="1"/>
  <c r="L672" i="1" s="1"/>
  <c r="K668" i="1"/>
  <c r="L668" i="1" s="1"/>
  <c r="K664" i="1"/>
  <c r="L664" i="1" s="1"/>
  <c r="K660" i="1"/>
  <c r="L660" i="1" s="1"/>
  <c r="K656" i="1"/>
  <c r="L656" i="1" s="1"/>
  <c r="K652" i="1"/>
  <c r="L652" i="1" s="1"/>
  <c r="K648" i="1"/>
  <c r="L648" i="1" s="1"/>
  <c r="K644" i="1"/>
  <c r="L644" i="1" s="1"/>
  <c r="K640" i="1"/>
  <c r="L640" i="1" s="1"/>
  <c r="K636" i="1"/>
  <c r="L636" i="1" s="1"/>
  <c r="K632" i="1"/>
  <c r="L632" i="1" s="1"/>
  <c r="K628" i="1"/>
  <c r="L628" i="1" s="1"/>
  <c r="K624" i="1"/>
  <c r="L624" i="1" s="1"/>
  <c r="K620" i="1"/>
  <c r="L620" i="1" s="1"/>
  <c r="K616" i="1"/>
  <c r="L616" i="1" s="1"/>
  <c r="K612" i="1"/>
  <c r="L612" i="1" s="1"/>
  <c r="K608" i="1"/>
  <c r="L608" i="1" s="1"/>
  <c r="K604" i="1"/>
  <c r="L604" i="1" s="1"/>
  <c r="K600" i="1"/>
  <c r="L600" i="1" s="1"/>
  <c r="K596" i="1"/>
  <c r="L596" i="1" s="1"/>
  <c r="K592" i="1"/>
  <c r="L592" i="1" s="1"/>
  <c r="K588" i="1"/>
  <c r="L588" i="1" s="1"/>
  <c r="K584" i="1"/>
  <c r="L584" i="1" s="1"/>
  <c r="K580" i="1"/>
  <c r="L580" i="1" s="1"/>
  <c r="K576" i="1"/>
  <c r="L576" i="1" s="1"/>
  <c r="K572" i="1"/>
  <c r="L572" i="1" s="1"/>
  <c r="K568" i="1"/>
  <c r="L568" i="1" s="1"/>
  <c r="K564" i="1"/>
  <c r="L564" i="1" s="1"/>
  <c r="K560" i="1"/>
  <c r="L560" i="1" s="1"/>
  <c r="K556" i="1"/>
  <c r="L556" i="1" s="1"/>
  <c r="K552" i="1"/>
  <c r="L552" i="1" s="1"/>
  <c r="K548" i="1"/>
  <c r="L548" i="1" s="1"/>
  <c r="K544" i="1"/>
  <c r="L544" i="1" s="1"/>
  <c r="K540" i="1"/>
  <c r="L540" i="1" s="1"/>
  <c r="K536" i="1"/>
  <c r="L536" i="1" s="1"/>
  <c r="K532" i="1"/>
  <c r="L532" i="1" s="1"/>
  <c r="K528" i="1"/>
  <c r="L528" i="1" s="1"/>
  <c r="K524" i="1"/>
  <c r="L524" i="1" s="1"/>
  <c r="K520" i="1"/>
  <c r="L520" i="1" s="1"/>
  <c r="K516" i="1"/>
  <c r="L516" i="1" s="1"/>
  <c r="K512" i="1"/>
  <c r="L512" i="1" s="1"/>
  <c r="K508" i="1"/>
  <c r="L508" i="1" s="1"/>
  <c r="K504" i="1"/>
  <c r="L504" i="1" s="1"/>
  <c r="K500" i="1"/>
  <c r="L500" i="1" s="1"/>
  <c r="K496" i="1"/>
  <c r="L496" i="1" s="1"/>
  <c r="K492" i="1"/>
  <c r="L492" i="1" s="1"/>
  <c r="K488" i="1"/>
  <c r="L488" i="1" s="1"/>
  <c r="K484" i="1"/>
  <c r="L484" i="1" s="1"/>
  <c r="K480" i="1"/>
  <c r="L480" i="1" s="1"/>
  <c r="K476" i="1"/>
  <c r="L476" i="1" s="1"/>
  <c r="K472" i="1"/>
  <c r="L472" i="1" s="1"/>
  <c r="K468" i="1"/>
  <c r="L468" i="1" s="1"/>
  <c r="K464" i="1"/>
  <c r="L464" i="1" s="1"/>
  <c r="K460" i="1"/>
  <c r="L460" i="1" s="1"/>
  <c r="K456" i="1"/>
  <c r="L456" i="1" s="1"/>
  <c r="K452" i="1"/>
  <c r="L452" i="1" s="1"/>
  <c r="K448" i="1"/>
  <c r="L448" i="1" s="1"/>
  <c r="K444" i="1"/>
  <c r="L444" i="1" s="1"/>
  <c r="K440" i="1"/>
  <c r="L440" i="1" s="1"/>
  <c r="K436" i="1"/>
  <c r="L436" i="1" s="1"/>
  <c r="K432" i="1"/>
  <c r="L432" i="1" s="1"/>
  <c r="K428" i="1"/>
  <c r="L428" i="1" s="1"/>
  <c r="K424" i="1"/>
  <c r="L424" i="1" s="1"/>
  <c r="K420" i="1"/>
  <c r="L420" i="1" s="1"/>
  <c r="K416" i="1"/>
  <c r="L416" i="1" s="1"/>
  <c r="K412" i="1"/>
  <c r="L412" i="1" s="1"/>
  <c r="K408" i="1"/>
  <c r="L408" i="1" s="1"/>
  <c r="K404" i="1"/>
  <c r="L404" i="1" s="1"/>
  <c r="K400" i="1"/>
  <c r="L400" i="1" s="1"/>
  <c r="K396" i="1"/>
  <c r="L396" i="1" s="1"/>
  <c r="K392" i="1"/>
  <c r="L392" i="1" s="1"/>
  <c r="K388" i="1"/>
  <c r="L388" i="1" s="1"/>
  <c r="K384" i="1"/>
  <c r="L384" i="1" s="1"/>
  <c r="K380" i="1"/>
  <c r="L380" i="1" s="1"/>
  <c r="K376" i="1"/>
  <c r="L376" i="1" s="1"/>
  <c r="K372" i="1"/>
  <c r="L372" i="1" s="1"/>
  <c r="K368" i="1"/>
  <c r="L368" i="1" s="1"/>
  <c r="K364" i="1"/>
  <c r="L364" i="1" s="1"/>
  <c r="K360" i="1"/>
  <c r="L360" i="1" s="1"/>
  <c r="K356" i="1"/>
  <c r="L356" i="1" s="1"/>
  <c r="K352" i="1"/>
  <c r="L352" i="1" s="1"/>
  <c r="K348" i="1"/>
  <c r="L348" i="1" s="1"/>
  <c r="K344" i="1"/>
  <c r="L344" i="1" s="1"/>
  <c r="K340" i="1"/>
  <c r="L340" i="1" s="1"/>
  <c r="K336" i="1"/>
  <c r="L336" i="1" s="1"/>
  <c r="K332" i="1"/>
  <c r="L332" i="1" s="1"/>
  <c r="K328" i="1"/>
  <c r="L328" i="1" s="1"/>
  <c r="K324" i="1"/>
  <c r="L324" i="1" s="1"/>
  <c r="K320" i="1"/>
  <c r="L320" i="1" s="1"/>
  <c r="K316" i="1"/>
  <c r="L316" i="1" s="1"/>
  <c r="K312" i="1"/>
  <c r="L312" i="1" s="1"/>
  <c r="K308" i="1"/>
  <c r="L308" i="1" s="1"/>
  <c r="K304" i="1"/>
  <c r="L304" i="1" s="1"/>
  <c r="K300" i="1"/>
  <c r="L300" i="1" s="1"/>
  <c r="K296" i="1"/>
  <c r="L296" i="1" s="1"/>
  <c r="K292" i="1"/>
  <c r="L292" i="1" s="1"/>
  <c r="K288" i="1"/>
  <c r="L288" i="1" s="1"/>
  <c r="K284" i="1"/>
  <c r="L284" i="1" s="1"/>
  <c r="K280" i="1"/>
  <c r="L280" i="1" s="1"/>
  <c r="K276" i="1"/>
  <c r="L276" i="1" s="1"/>
  <c r="K272" i="1"/>
  <c r="L272" i="1" s="1"/>
  <c r="K268" i="1"/>
  <c r="L268" i="1" s="1"/>
  <c r="K264" i="1"/>
  <c r="L264" i="1" s="1"/>
  <c r="K260" i="1"/>
  <c r="L260" i="1" s="1"/>
  <c r="K256" i="1"/>
  <c r="L256" i="1" s="1"/>
  <c r="K252" i="1"/>
  <c r="L252" i="1" s="1"/>
  <c r="K248" i="1"/>
  <c r="L248" i="1" s="1"/>
  <c r="K244" i="1"/>
  <c r="L244" i="1" s="1"/>
  <c r="K240" i="1"/>
  <c r="L240" i="1" s="1"/>
  <c r="K236" i="1"/>
  <c r="L236" i="1" s="1"/>
  <c r="K232" i="1"/>
  <c r="L232" i="1" s="1"/>
  <c r="K228" i="1"/>
  <c r="L228" i="1" s="1"/>
  <c r="K224" i="1"/>
  <c r="L224" i="1" s="1"/>
  <c r="K220" i="1"/>
  <c r="L220" i="1" s="1"/>
  <c r="K216" i="1"/>
  <c r="L216" i="1" s="1"/>
  <c r="K212" i="1"/>
  <c r="L212" i="1" s="1"/>
  <c r="K208" i="1"/>
  <c r="L208" i="1" s="1"/>
  <c r="K204" i="1"/>
  <c r="L204" i="1" s="1"/>
  <c r="K200" i="1"/>
  <c r="L200" i="1" s="1"/>
  <c r="K196" i="1"/>
  <c r="L196" i="1" s="1"/>
  <c r="K192" i="1"/>
  <c r="L192" i="1" s="1"/>
  <c r="K188" i="1"/>
  <c r="L188" i="1" s="1"/>
  <c r="K184" i="1"/>
  <c r="L184" i="1" s="1"/>
  <c r="K180" i="1"/>
  <c r="L180" i="1" s="1"/>
  <c r="K176" i="1"/>
  <c r="L176" i="1" s="1"/>
  <c r="K172" i="1"/>
  <c r="L172" i="1" s="1"/>
  <c r="K168" i="1"/>
  <c r="L168" i="1" s="1"/>
  <c r="K164" i="1"/>
  <c r="L164" i="1" s="1"/>
  <c r="K160" i="1"/>
  <c r="L160" i="1" s="1"/>
  <c r="K156" i="1"/>
  <c r="L156" i="1" s="1"/>
  <c r="K152" i="1"/>
  <c r="L152" i="1" s="1"/>
  <c r="K148" i="1"/>
  <c r="L148" i="1" s="1"/>
  <c r="K144" i="1"/>
  <c r="L144" i="1" s="1"/>
  <c r="K140" i="1"/>
  <c r="L140" i="1" s="1"/>
  <c r="K136" i="1"/>
  <c r="L136" i="1" s="1"/>
  <c r="K132" i="1"/>
  <c r="L132" i="1" s="1"/>
  <c r="K128" i="1"/>
  <c r="L128" i="1" s="1"/>
  <c r="K124" i="1"/>
  <c r="L124" i="1" s="1"/>
  <c r="K120" i="1"/>
  <c r="L120" i="1" s="1"/>
  <c r="K116" i="1"/>
  <c r="L116" i="1" s="1"/>
  <c r="K112" i="1"/>
  <c r="L112" i="1" s="1"/>
  <c r="K108" i="1"/>
  <c r="L108" i="1" s="1"/>
  <c r="K104" i="1"/>
  <c r="L104" i="1" s="1"/>
  <c r="K100" i="1"/>
  <c r="L100" i="1" s="1"/>
  <c r="K96" i="1"/>
  <c r="L96" i="1" s="1"/>
  <c r="K92" i="1"/>
  <c r="L92" i="1" s="1"/>
  <c r="K88" i="1"/>
  <c r="L88" i="1" s="1"/>
  <c r="K84" i="1"/>
  <c r="L84" i="1" s="1"/>
  <c r="K80" i="1"/>
  <c r="L80" i="1" s="1"/>
  <c r="K76" i="1"/>
  <c r="L76" i="1" s="1"/>
  <c r="K72" i="1"/>
  <c r="L72" i="1" s="1"/>
  <c r="K68" i="1"/>
  <c r="L68" i="1" s="1"/>
  <c r="K64" i="1"/>
  <c r="L64" i="1" s="1"/>
  <c r="K60" i="1"/>
  <c r="L60" i="1" s="1"/>
  <c r="K56" i="1"/>
  <c r="L56" i="1" s="1"/>
  <c r="K52" i="1"/>
  <c r="L52" i="1" s="1"/>
  <c r="K48" i="1"/>
  <c r="L48" i="1" s="1"/>
  <c r="K44" i="1"/>
  <c r="L44" i="1" s="1"/>
  <c r="K40" i="1"/>
  <c r="L40" i="1" s="1"/>
  <c r="K36" i="1"/>
  <c r="L36" i="1" s="1"/>
  <c r="K32" i="1"/>
  <c r="L32" i="1" s="1"/>
  <c r="K28" i="1"/>
  <c r="L28" i="1" s="1"/>
  <c r="K24" i="1"/>
  <c r="L24" i="1" s="1"/>
  <c r="K20" i="1"/>
  <c r="L20" i="1" s="1"/>
  <c r="K16" i="1"/>
  <c r="L16" i="1" s="1"/>
  <c r="K12" i="1"/>
  <c r="L12" i="1" s="1"/>
  <c r="K8" i="1"/>
  <c r="L8" i="1" s="1"/>
  <c r="K4" i="1"/>
  <c r="L4" i="1" s="1"/>
  <c r="K5936" i="1"/>
  <c r="L5936" i="1" s="1"/>
  <c r="K5920" i="1"/>
  <c r="L5920" i="1" s="1"/>
  <c r="K5904" i="1"/>
  <c r="L5904" i="1" s="1"/>
  <c r="K5888" i="1"/>
  <c r="L5888" i="1" s="1"/>
  <c r="K5872" i="1"/>
  <c r="L5872" i="1" s="1"/>
  <c r="K5856" i="1"/>
  <c r="L5856" i="1" s="1"/>
  <c r="K5840" i="1"/>
  <c r="L5840" i="1" s="1"/>
  <c r="K5824" i="1"/>
  <c r="L5824" i="1" s="1"/>
  <c r="K5808" i="1"/>
  <c r="L5808" i="1" s="1"/>
  <c r="K5792" i="1"/>
  <c r="L5792" i="1" s="1"/>
  <c r="K5776" i="1"/>
  <c r="L5776" i="1" s="1"/>
  <c r="K5760" i="1"/>
  <c r="L5760" i="1" s="1"/>
  <c r="K5744" i="1"/>
  <c r="L5744" i="1" s="1"/>
  <c r="K5728" i="1"/>
  <c r="L5728" i="1" s="1"/>
  <c r="K5712" i="1"/>
  <c r="L5712" i="1" s="1"/>
  <c r="K5696" i="1"/>
  <c r="L5696" i="1" s="1"/>
  <c r="K5680" i="1"/>
  <c r="L5680" i="1" s="1"/>
  <c r="K5664" i="1"/>
  <c r="L5664" i="1" s="1"/>
  <c r="K5648" i="1"/>
  <c r="L5648" i="1" s="1"/>
  <c r="K5632" i="1"/>
  <c r="L5632" i="1" s="1"/>
  <c r="K5616" i="1"/>
  <c r="L5616" i="1" s="1"/>
  <c r="K5600" i="1"/>
  <c r="L5600" i="1" s="1"/>
  <c r="K5584" i="1"/>
  <c r="L5584" i="1" s="1"/>
  <c r="K5568" i="1"/>
  <c r="L5568" i="1" s="1"/>
  <c r="K5552" i="1"/>
  <c r="L5552" i="1" s="1"/>
  <c r="K5536" i="1"/>
  <c r="L5536" i="1" s="1"/>
  <c r="K5520" i="1"/>
  <c r="L5520" i="1" s="1"/>
  <c r="K5504" i="1"/>
  <c r="L5504" i="1" s="1"/>
  <c r="K5488" i="1"/>
  <c r="L5488" i="1" s="1"/>
  <c r="K5472" i="1"/>
  <c r="L5472" i="1" s="1"/>
  <c r="K5456" i="1"/>
  <c r="L5456" i="1" s="1"/>
  <c r="K5440" i="1"/>
  <c r="L5440" i="1" s="1"/>
  <c r="K5424" i="1"/>
  <c r="L5424" i="1" s="1"/>
  <c r="K5408" i="1"/>
  <c r="L5408" i="1" s="1"/>
  <c r="K5392" i="1"/>
  <c r="L5392" i="1" s="1"/>
  <c r="K5376" i="1"/>
  <c r="L5376" i="1" s="1"/>
  <c r="K5360" i="1"/>
  <c r="L5360" i="1" s="1"/>
  <c r="K5344" i="1"/>
  <c r="L5344" i="1" s="1"/>
  <c r="K5328" i="1"/>
  <c r="L5328" i="1" s="1"/>
  <c r="K5312" i="1"/>
  <c r="L5312" i="1" s="1"/>
  <c r="K5296" i="1"/>
  <c r="L5296" i="1" s="1"/>
  <c r="K5280" i="1"/>
  <c r="L5280" i="1" s="1"/>
  <c r="K5264" i="1"/>
  <c r="L5264" i="1" s="1"/>
  <c r="K5248" i="1"/>
  <c r="L5248" i="1" s="1"/>
  <c r="K5232" i="1"/>
  <c r="L5232" i="1" s="1"/>
  <c r="K5216" i="1"/>
  <c r="L5216" i="1" s="1"/>
  <c r="K5200" i="1"/>
  <c r="L5200" i="1" s="1"/>
  <c r="K5184" i="1"/>
  <c r="L5184" i="1" s="1"/>
  <c r="K5168" i="1"/>
  <c r="L5168" i="1" s="1"/>
  <c r="K5152" i="1"/>
  <c r="L5152" i="1" s="1"/>
  <c r="K5136" i="1"/>
  <c r="L5136" i="1" s="1"/>
  <c r="K5120" i="1"/>
  <c r="L5120" i="1" s="1"/>
  <c r="K5104" i="1"/>
  <c r="L5104" i="1" s="1"/>
  <c r="K5088" i="1"/>
  <c r="L5088" i="1" s="1"/>
  <c r="K5072" i="1"/>
  <c r="L5072" i="1" s="1"/>
  <c r="K5056" i="1"/>
  <c r="L5056" i="1" s="1"/>
  <c r="K5040" i="1"/>
  <c r="L5040" i="1" s="1"/>
  <c r="K5024" i="1"/>
  <c r="L5024" i="1" s="1"/>
  <c r="K5008" i="1"/>
  <c r="L5008" i="1" s="1"/>
  <c r="K4992" i="1"/>
  <c r="L4992" i="1" s="1"/>
  <c r="K4976" i="1"/>
  <c r="L4976" i="1" s="1"/>
  <c r="K4960" i="1"/>
  <c r="L4960" i="1" s="1"/>
  <c r="K4944" i="1"/>
  <c r="L4944" i="1" s="1"/>
  <c r="K4928" i="1"/>
  <c r="L4928" i="1" s="1"/>
  <c r="K4912" i="1"/>
  <c r="L4912" i="1" s="1"/>
  <c r="K4896" i="1"/>
  <c r="L4896" i="1" s="1"/>
  <c r="K4880" i="1"/>
  <c r="L4880" i="1" s="1"/>
  <c r="K4864" i="1"/>
  <c r="L4864" i="1" s="1"/>
  <c r="K7235" i="1"/>
  <c r="L7235" i="1" s="1"/>
  <c r="K7231" i="1"/>
  <c r="L7231" i="1" s="1"/>
  <c r="K7227" i="1"/>
  <c r="L7227" i="1" s="1"/>
  <c r="K7223" i="1"/>
  <c r="L7223" i="1" s="1"/>
  <c r="K7219" i="1"/>
  <c r="L7219" i="1" s="1"/>
  <c r="K7215" i="1"/>
  <c r="L7215" i="1" s="1"/>
  <c r="K7211" i="1"/>
  <c r="L7211" i="1" s="1"/>
  <c r="K7207" i="1"/>
  <c r="L7207" i="1" s="1"/>
  <c r="K7203" i="1"/>
  <c r="L7203" i="1" s="1"/>
  <c r="K7199" i="1"/>
  <c r="L7199" i="1" s="1"/>
  <c r="K7195" i="1"/>
  <c r="L7195" i="1" s="1"/>
  <c r="K7191" i="1"/>
  <c r="L7191" i="1" s="1"/>
  <c r="K7187" i="1"/>
  <c r="L7187" i="1" s="1"/>
  <c r="K7183" i="1"/>
  <c r="L7183" i="1" s="1"/>
  <c r="K7179" i="1"/>
  <c r="L7179" i="1" s="1"/>
  <c r="K7175" i="1"/>
  <c r="L7175" i="1" s="1"/>
  <c r="K7171" i="1"/>
  <c r="L7171" i="1" s="1"/>
  <c r="K7167" i="1"/>
  <c r="L7167" i="1" s="1"/>
  <c r="K7163" i="1"/>
  <c r="L7163" i="1" s="1"/>
  <c r="K7159" i="1"/>
  <c r="L7159" i="1" s="1"/>
  <c r="K7155" i="1"/>
  <c r="L7155" i="1" s="1"/>
  <c r="K7151" i="1"/>
  <c r="L7151" i="1" s="1"/>
  <c r="K7147" i="1"/>
  <c r="L7147" i="1" s="1"/>
  <c r="K7143" i="1"/>
  <c r="L7143" i="1" s="1"/>
  <c r="K7139" i="1"/>
  <c r="L7139" i="1" s="1"/>
  <c r="K7135" i="1"/>
  <c r="L7135" i="1" s="1"/>
  <c r="K7131" i="1"/>
  <c r="L7131" i="1" s="1"/>
  <c r="K7127" i="1"/>
  <c r="L7127" i="1" s="1"/>
  <c r="K7123" i="1"/>
  <c r="L7123" i="1" s="1"/>
  <c r="K7119" i="1"/>
  <c r="L7119" i="1" s="1"/>
  <c r="K7115" i="1"/>
  <c r="L7115" i="1" s="1"/>
  <c r="K7111" i="1"/>
  <c r="L7111" i="1" s="1"/>
  <c r="K7107" i="1"/>
  <c r="L7107" i="1" s="1"/>
  <c r="K7103" i="1"/>
  <c r="L7103" i="1" s="1"/>
  <c r="K7099" i="1"/>
  <c r="L7099" i="1" s="1"/>
  <c r="K7095" i="1"/>
  <c r="L7095" i="1" s="1"/>
  <c r="K7091" i="1"/>
  <c r="L7091" i="1" s="1"/>
  <c r="K7087" i="1"/>
  <c r="L7087" i="1" s="1"/>
  <c r="K7083" i="1"/>
  <c r="L7083" i="1" s="1"/>
  <c r="K7079" i="1"/>
  <c r="L7079" i="1" s="1"/>
  <c r="K7075" i="1"/>
  <c r="L7075" i="1" s="1"/>
  <c r="K7071" i="1"/>
  <c r="L7071" i="1" s="1"/>
  <c r="K7067" i="1"/>
  <c r="L7067" i="1" s="1"/>
  <c r="K7063" i="1"/>
  <c r="L7063" i="1" s="1"/>
  <c r="K7059" i="1"/>
  <c r="L7059" i="1" s="1"/>
  <c r="K7055" i="1"/>
  <c r="L7055" i="1" s="1"/>
  <c r="K7051" i="1"/>
  <c r="L7051" i="1" s="1"/>
  <c r="K7047" i="1"/>
  <c r="L7047" i="1" s="1"/>
  <c r="K7043" i="1"/>
  <c r="L7043" i="1" s="1"/>
  <c r="K7039" i="1"/>
  <c r="L7039" i="1" s="1"/>
  <c r="K7035" i="1"/>
  <c r="L7035" i="1" s="1"/>
  <c r="K7031" i="1"/>
  <c r="L7031" i="1" s="1"/>
  <c r="K7027" i="1"/>
  <c r="L7027" i="1" s="1"/>
  <c r="K7023" i="1"/>
  <c r="L7023" i="1" s="1"/>
  <c r="K7019" i="1"/>
  <c r="L7019" i="1" s="1"/>
  <c r="K7015" i="1"/>
  <c r="L7015" i="1" s="1"/>
  <c r="K7011" i="1"/>
  <c r="L7011" i="1" s="1"/>
  <c r="K7007" i="1"/>
  <c r="L7007" i="1" s="1"/>
  <c r="K7003" i="1"/>
  <c r="L7003" i="1" s="1"/>
  <c r="K6999" i="1"/>
  <c r="L6999" i="1" s="1"/>
  <c r="K6995" i="1"/>
  <c r="L6995" i="1" s="1"/>
  <c r="K6991" i="1"/>
  <c r="L6991" i="1" s="1"/>
  <c r="K6987" i="1"/>
  <c r="L6987" i="1" s="1"/>
  <c r="K6983" i="1"/>
  <c r="L6983" i="1" s="1"/>
  <c r="K6979" i="1"/>
  <c r="L6979" i="1" s="1"/>
  <c r="K6975" i="1"/>
  <c r="L6975" i="1" s="1"/>
  <c r="K6971" i="1"/>
  <c r="L6971" i="1" s="1"/>
  <c r="K6967" i="1"/>
  <c r="L6967" i="1" s="1"/>
  <c r="K6963" i="1"/>
  <c r="L6963" i="1" s="1"/>
  <c r="K6959" i="1"/>
  <c r="L6959" i="1" s="1"/>
  <c r="K6955" i="1"/>
  <c r="L6955" i="1" s="1"/>
  <c r="K6951" i="1"/>
  <c r="L6951" i="1" s="1"/>
  <c r="K6947" i="1"/>
  <c r="L6947" i="1" s="1"/>
  <c r="K6943" i="1"/>
  <c r="L6943" i="1" s="1"/>
  <c r="K6939" i="1"/>
  <c r="L6939" i="1" s="1"/>
  <c r="K6935" i="1"/>
  <c r="L6935" i="1" s="1"/>
  <c r="K6931" i="1"/>
  <c r="L6931" i="1" s="1"/>
  <c r="K6927" i="1"/>
  <c r="L6927" i="1" s="1"/>
  <c r="K6923" i="1"/>
  <c r="L6923" i="1" s="1"/>
  <c r="K6919" i="1"/>
  <c r="L6919" i="1" s="1"/>
  <c r="K6915" i="1"/>
  <c r="L6915" i="1" s="1"/>
  <c r="K6911" i="1"/>
  <c r="L6911" i="1" s="1"/>
  <c r="K6907" i="1"/>
  <c r="L6907" i="1" s="1"/>
  <c r="K6903" i="1"/>
  <c r="L6903" i="1" s="1"/>
  <c r="K6899" i="1"/>
  <c r="L6899" i="1" s="1"/>
  <c r="K6895" i="1"/>
  <c r="L6895" i="1" s="1"/>
  <c r="K6891" i="1"/>
  <c r="L6891" i="1" s="1"/>
  <c r="K6887" i="1"/>
  <c r="L6887" i="1" s="1"/>
  <c r="K6883" i="1"/>
  <c r="L6883" i="1" s="1"/>
  <c r="K6879" i="1"/>
  <c r="L6879" i="1" s="1"/>
  <c r="K6875" i="1"/>
  <c r="L6875" i="1" s="1"/>
  <c r="K6871" i="1"/>
  <c r="L6871" i="1" s="1"/>
  <c r="K6867" i="1"/>
  <c r="L6867" i="1" s="1"/>
  <c r="K6863" i="1"/>
  <c r="L6863" i="1" s="1"/>
  <c r="K6859" i="1"/>
  <c r="L6859" i="1" s="1"/>
  <c r="K6855" i="1"/>
  <c r="L6855" i="1" s="1"/>
  <c r="K6851" i="1"/>
  <c r="L6851" i="1" s="1"/>
  <c r="K6847" i="1"/>
  <c r="L6847" i="1" s="1"/>
  <c r="K6843" i="1"/>
  <c r="L6843" i="1" s="1"/>
  <c r="K6839" i="1"/>
  <c r="L6839" i="1" s="1"/>
  <c r="K6835" i="1"/>
  <c r="L6835" i="1" s="1"/>
  <c r="K6831" i="1"/>
  <c r="L6831" i="1" s="1"/>
  <c r="K6827" i="1"/>
  <c r="L6827" i="1" s="1"/>
  <c r="K6823" i="1"/>
  <c r="L6823" i="1" s="1"/>
  <c r="K6819" i="1"/>
  <c r="L6819" i="1" s="1"/>
  <c r="K6815" i="1"/>
  <c r="L6815" i="1" s="1"/>
  <c r="K6811" i="1"/>
  <c r="L6811" i="1" s="1"/>
  <c r="K6807" i="1"/>
  <c r="L6807" i="1" s="1"/>
  <c r="K6803" i="1"/>
  <c r="L6803" i="1" s="1"/>
  <c r="K6799" i="1"/>
  <c r="L6799" i="1" s="1"/>
  <c r="K6795" i="1"/>
  <c r="L6795" i="1" s="1"/>
  <c r="K6791" i="1"/>
  <c r="L6791" i="1" s="1"/>
  <c r="K6787" i="1"/>
  <c r="L6787" i="1" s="1"/>
  <c r="K6783" i="1"/>
  <c r="L6783" i="1" s="1"/>
  <c r="K6779" i="1"/>
  <c r="L6779" i="1" s="1"/>
  <c r="K6775" i="1"/>
  <c r="L6775" i="1" s="1"/>
  <c r="K6771" i="1"/>
  <c r="L6771" i="1" s="1"/>
  <c r="K6767" i="1"/>
  <c r="L6767" i="1" s="1"/>
  <c r="K6763" i="1"/>
  <c r="L6763" i="1" s="1"/>
  <c r="K6759" i="1"/>
  <c r="L6759" i="1" s="1"/>
  <c r="K6755" i="1"/>
  <c r="L6755" i="1" s="1"/>
  <c r="K6751" i="1"/>
  <c r="L6751" i="1" s="1"/>
  <c r="K6747" i="1"/>
  <c r="L6747" i="1" s="1"/>
  <c r="K6743" i="1"/>
  <c r="L6743" i="1" s="1"/>
  <c r="K6739" i="1"/>
  <c r="L6739" i="1" s="1"/>
  <c r="K6735" i="1"/>
  <c r="L6735" i="1" s="1"/>
  <c r="K6731" i="1"/>
  <c r="L6731" i="1" s="1"/>
  <c r="K6727" i="1"/>
  <c r="L6727" i="1" s="1"/>
  <c r="K6723" i="1"/>
  <c r="L6723" i="1" s="1"/>
  <c r="K6719" i="1"/>
  <c r="L6719" i="1" s="1"/>
  <c r="K6715" i="1"/>
  <c r="L6715" i="1" s="1"/>
  <c r="K6711" i="1"/>
  <c r="L6711" i="1" s="1"/>
  <c r="K6707" i="1"/>
  <c r="L6707" i="1" s="1"/>
  <c r="K6703" i="1"/>
  <c r="L6703" i="1" s="1"/>
  <c r="K6699" i="1"/>
  <c r="L6699" i="1" s="1"/>
  <c r="K6695" i="1"/>
  <c r="L6695" i="1" s="1"/>
  <c r="K6691" i="1"/>
  <c r="L6691" i="1" s="1"/>
  <c r="K6687" i="1"/>
  <c r="L6687" i="1" s="1"/>
  <c r="K6683" i="1"/>
  <c r="L6683" i="1" s="1"/>
  <c r="K6679" i="1"/>
  <c r="L6679" i="1" s="1"/>
  <c r="K6675" i="1"/>
  <c r="L6675" i="1" s="1"/>
  <c r="K6671" i="1"/>
  <c r="L6671" i="1" s="1"/>
  <c r="K6667" i="1"/>
  <c r="L6667" i="1" s="1"/>
  <c r="K6663" i="1"/>
  <c r="L6663" i="1" s="1"/>
  <c r="K6659" i="1"/>
  <c r="L6659" i="1" s="1"/>
  <c r="K6655" i="1"/>
  <c r="L6655" i="1" s="1"/>
  <c r="K6651" i="1"/>
  <c r="L6651" i="1" s="1"/>
  <c r="K6647" i="1"/>
  <c r="L6647" i="1" s="1"/>
  <c r="K6643" i="1"/>
  <c r="L6643" i="1" s="1"/>
  <c r="K6639" i="1"/>
  <c r="L6639" i="1" s="1"/>
  <c r="K6635" i="1"/>
  <c r="L6635" i="1" s="1"/>
  <c r="K6631" i="1"/>
  <c r="L6631" i="1" s="1"/>
  <c r="K6627" i="1"/>
  <c r="L6627" i="1" s="1"/>
  <c r="K6623" i="1"/>
  <c r="L6623" i="1" s="1"/>
  <c r="K6619" i="1"/>
  <c r="L6619" i="1" s="1"/>
  <c r="K6615" i="1"/>
  <c r="L6615" i="1" s="1"/>
  <c r="K6611" i="1"/>
  <c r="L6611" i="1" s="1"/>
  <c r="K6607" i="1"/>
  <c r="L6607" i="1" s="1"/>
  <c r="K6603" i="1"/>
  <c r="L6603" i="1" s="1"/>
  <c r="K6599" i="1"/>
  <c r="L6599" i="1" s="1"/>
  <c r="K6595" i="1"/>
  <c r="L6595" i="1" s="1"/>
  <c r="K6591" i="1"/>
  <c r="L6591" i="1" s="1"/>
  <c r="K6587" i="1"/>
  <c r="L6587" i="1" s="1"/>
  <c r="K6583" i="1"/>
  <c r="L6583" i="1" s="1"/>
  <c r="K6579" i="1"/>
  <c r="L6579" i="1" s="1"/>
  <c r="K6575" i="1"/>
  <c r="L6575" i="1" s="1"/>
  <c r="K6571" i="1"/>
  <c r="L6571" i="1" s="1"/>
  <c r="K6567" i="1"/>
  <c r="L6567" i="1" s="1"/>
  <c r="K6563" i="1"/>
  <c r="L6563" i="1" s="1"/>
  <c r="K6559" i="1"/>
  <c r="L6559" i="1" s="1"/>
  <c r="K6555" i="1"/>
  <c r="L6555" i="1" s="1"/>
  <c r="K6551" i="1"/>
  <c r="L6551" i="1" s="1"/>
  <c r="K6547" i="1"/>
  <c r="L6547" i="1" s="1"/>
  <c r="K6543" i="1"/>
  <c r="L6543" i="1" s="1"/>
  <c r="K6539" i="1"/>
  <c r="L6539" i="1" s="1"/>
  <c r="K6535" i="1"/>
  <c r="L6535" i="1" s="1"/>
  <c r="K6531" i="1"/>
  <c r="L6531" i="1" s="1"/>
  <c r="K6527" i="1"/>
  <c r="L6527" i="1" s="1"/>
  <c r="K6523" i="1"/>
  <c r="L6523" i="1" s="1"/>
  <c r="K6519" i="1"/>
  <c r="L6519" i="1" s="1"/>
  <c r="K6515" i="1"/>
  <c r="L6515" i="1" s="1"/>
  <c r="K6511" i="1"/>
  <c r="L6511" i="1" s="1"/>
  <c r="K6507" i="1"/>
  <c r="L6507" i="1" s="1"/>
  <c r="K6503" i="1"/>
  <c r="L6503" i="1" s="1"/>
  <c r="K6499" i="1"/>
  <c r="L6499" i="1" s="1"/>
  <c r="K6495" i="1"/>
  <c r="L6495" i="1" s="1"/>
  <c r="K6491" i="1"/>
  <c r="L6491" i="1" s="1"/>
  <c r="K6487" i="1"/>
  <c r="L6487" i="1" s="1"/>
  <c r="K6483" i="1"/>
  <c r="L6483" i="1" s="1"/>
  <c r="K6479" i="1"/>
  <c r="L6479" i="1" s="1"/>
  <c r="K6475" i="1"/>
  <c r="L6475" i="1" s="1"/>
  <c r="K6471" i="1"/>
  <c r="L6471" i="1" s="1"/>
  <c r="K6467" i="1"/>
  <c r="L6467" i="1" s="1"/>
  <c r="K6463" i="1"/>
  <c r="L6463" i="1" s="1"/>
  <c r="K6459" i="1"/>
  <c r="L6459" i="1" s="1"/>
  <c r="K6455" i="1"/>
  <c r="L6455" i="1" s="1"/>
  <c r="K6451" i="1"/>
  <c r="L6451" i="1" s="1"/>
  <c r="K6447" i="1"/>
  <c r="L6447" i="1" s="1"/>
  <c r="K6443" i="1"/>
  <c r="L6443" i="1" s="1"/>
  <c r="K6439" i="1"/>
  <c r="L6439" i="1" s="1"/>
  <c r="K6435" i="1"/>
  <c r="L6435" i="1" s="1"/>
  <c r="K6431" i="1"/>
  <c r="L6431" i="1" s="1"/>
  <c r="K6427" i="1"/>
  <c r="L6427" i="1" s="1"/>
  <c r="K6423" i="1"/>
  <c r="L6423" i="1" s="1"/>
  <c r="K6419" i="1"/>
  <c r="L6419" i="1" s="1"/>
  <c r="K6415" i="1"/>
  <c r="L6415" i="1" s="1"/>
  <c r="K6411" i="1"/>
  <c r="L6411" i="1" s="1"/>
  <c r="K6407" i="1"/>
  <c r="L6407" i="1" s="1"/>
  <c r="K6403" i="1"/>
  <c r="L6403" i="1" s="1"/>
  <c r="K6399" i="1"/>
  <c r="L6399" i="1" s="1"/>
  <c r="K6395" i="1"/>
  <c r="L6395" i="1" s="1"/>
  <c r="K6391" i="1"/>
  <c r="L6391" i="1" s="1"/>
  <c r="K6387" i="1"/>
  <c r="L6387" i="1" s="1"/>
  <c r="K6383" i="1"/>
  <c r="L6383" i="1" s="1"/>
  <c r="K6379" i="1"/>
  <c r="L6379" i="1" s="1"/>
  <c r="K6375" i="1"/>
  <c r="L6375" i="1" s="1"/>
  <c r="K6371" i="1"/>
  <c r="L6371" i="1" s="1"/>
  <c r="K6367" i="1"/>
  <c r="L6367" i="1" s="1"/>
  <c r="K6363" i="1"/>
  <c r="L6363" i="1" s="1"/>
  <c r="K6359" i="1"/>
  <c r="L6359" i="1" s="1"/>
  <c r="K6355" i="1"/>
  <c r="L6355" i="1" s="1"/>
  <c r="K6351" i="1"/>
  <c r="L6351" i="1" s="1"/>
  <c r="K6347" i="1"/>
  <c r="L6347" i="1" s="1"/>
  <c r="K6343" i="1"/>
  <c r="L6343" i="1" s="1"/>
  <c r="K6339" i="1"/>
  <c r="L6339" i="1" s="1"/>
  <c r="K6335" i="1"/>
  <c r="L6335" i="1" s="1"/>
  <c r="K6331" i="1"/>
  <c r="L6331" i="1" s="1"/>
  <c r="K6327" i="1"/>
  <c r="L6327" i="1" s="1"/>
  <c r="K6323" i="1"/>
  <c r="L6323" i="1" s="1"/>
  <c r="K6319" i="1"/>
  <c r="L6319" i="1" s="1"/>
  <c r="K6315" i="1"/>
  <c r="L6315" i="1" s="1"/>
  <c r="K6311" i="1"/>
  <c r="L6311" i="1" s="1"/>
  <c r="K6307" i="1"/>
  <c r="L6307" i="1" s="1"/>
  <c r="K6303" i="1"/>
  <c r="L6303" i="1" s="1"/>
  <c r="K6299" i="1"/>
  <c r="L6299" i="1" s="1"/>
  <c r="K6295" i="1"/>
  <c r="L6295" i="1" s="1"/>
  <c r="K6291" i="1"/>
  <c r="L6291" i="1" s="1"/>
  <c r="K6287" i="1"/>
  <c r="L6287" i="1" s="1"/>
  <c r="K6283" i="1"/>
  <c r="L6283" i="1" s="1"/>
  <c r="K6279" i="1"/>
  <c r="L6279" i="1" s="1"/>
  <c r="K6275" i="1"/>
  <c r="L6275" i="1" s="1"/>
  <c r="K6271" i="1"/>
  <c r="L6271" i="1" s="1"/>
  <c r="K6267" i="1"/>
  <c r="L6267" i="1" s="1"/>
  <c r="K6263" i="1"/>
  <c r="L6263" i="1" s="1"/>
  <c r="K6259" i="1"/>
  <c r="L6259" i="1" s="1"/>
  <c r="K6255" i="1"/>
  <c r="L6255" i="1" s="1"/>
  <c r="K6251" i="1"/>
  <c r="L6251" i="1" s="1"/>
  <c r="K6247" i="1"/>
  <c r="L6247" i="1" s="1"/>
  <c r="K6243" i="1"/>
  <c r="L6243" i="1" s="1"/>
  <c r="K6239" i="1"/>
  <c r="L6239" i="1" s="1"/>
  <c r="K6235" i="1"/>
  <c r="L6235" i="1" s="1"/>
  <c r="K6231" i="1"/>
  <c r="L6231" i="1" s="1"/>
  <c r="K6227" i="1"/>
  <c r="L6227" i="1" s="1"/>
  <c r="K6223" i="1"/>
  <c r="L6223" i="1" s="1"/>
  <c r="K6219" i="1"/>
  <c r="L6219" i="1" s="1"/>
  <c r="K6215" i="1"/>
  <c r="L6215" i="1" s="1"/>
  <c r="K6211" i="1"/>
  <c r="L6211" i="1" s="1"/>
  <c r="K6207" i="1"/>
  <c r="L6207" i="1" s="1"/>
  <c r="K6203" i="1"/>
  <c r="L6203" i="1" s="1"/>
  <c r="K6199" i="1"/>
  <c r="L6199" i="1" s="1"/>
  <c r="K6195" i="1"/>
  <c r="L6195" i="1" s="1"/>
  <c r="K6191" i="1"/>
  <c r="L6191" i="1" s="1"/>
  <c r="K6187" i="1"/>
  <c r="L6187" i="1" s="1"/>
  <c r="K6183" i="1"/>
  <c r="L6183" i="1" s="1"/>
  <c r="K6179" i="1"/>
  <c r="L6179" i="1" s="1"/>
  <c r="K6175" i="1"/>
  <c r="L6175" i="1" s="1"/>
  <c r="K6171" i="1"/>
  <c r="L6171" i="1" s="1"/>
  <c r="K6167" i="1"/>
  <c r="L6167" i="1" s="1"/>
  <c r="K6163" i="1"/>
  <c r="L6163" i="1" s="1"/>
  <c r="K6159" i="1"/>
  <c r="L6159" i="1" s="1"/>
  <c r="K6155" i="1"/>
  <c r="L6155" i="1" s="1"/>
  <c r="K6151" i="1"/>
  <c r="L6151" i="1" s="1"/>
  <c r="K6147" i="1"/>
  <c r="L6147" i="1" s="1"/>
  <c r="K6143" i="1"/>
  <c r="L6143" i="1" s="1"/>
  <c r="K6139" i="1"/>
  <c r="L6139" i="1" s="1"/>
  <c r="K6135" i="1"/>
  <c r="L6135" i="1" s="1"/>
  <c r="K6131" i="1"/>
  <c r="L6131" i="1" s="1"/>
  <c r="K6127" i="1"/>
  <c r="L6127" i="1" s="1"/>
  <c r="K6123" i="1"/>
  <c r="L6123" i="1" s="1"/>
  <c r="K6119" i="1"/>
  <c r="L6119" i="1" s="1"/>
  <c r="K6115" i="1"/>
  <c r="L6115" i="1" s="1"/>
  <c r="K6111" i="1"/>
  <c r="L6111" i="1" s="1"/>
  <c r="K6107" i="1"/>
  <c r="L6107" i="1" s="1"/>
  <c r="K6103" i="1"/>
  <c r="L6103" i="1" s="1"/>
  <c r="K6099" i="1"/>
  <c r="L6099" i="1" s="1"/>
  <c r="K6095" i="1"/>
  <c r="L6095" i="1" s="1"/>
  <c r="K6091" i="1"/>
  <c r="L6091" i="1" s="1"/>
  <c r="K6087" i="1"/>
  <c r="L6087" i="1" s="1"/>
  <c r="K6083" i="1"/>
  <c r="L6083" i="1" s="1"/>
  <c r="K6079" i="1"/>
  <c r="L6079" i="1" s="1"/>
  <c r="K6075" i="1"/>
  <c r="L6075" i="1" s="1"/>
  <c r="K6071" i="1"/>
  <c r="L6071" i="1" s="1"/>
  <c r="K6067" i="1"/>
  <c r="L6067" i="1" s="1"/>
  <c r="K6063" i="1"/>
  <c r="L6063" i="1" s="1"/>
  <c r="K6059" i="1"/>
  <c r="L6059" i="1" s="1"/>
  <c r="K6055" i="1"/>
  <c r="L6055" i="1" s="1"/>
  <c r="K6051" i="1"/>
  <c r="L6051" i="1" s="1"/>
  <c r="K6047" i="1"/>
  <c r="L6047" i="1" s="1"/>
  <c r="K6043" i="1"/>
  <c r="L6043" i="1" s="1"/>
  <c r="K6039" i="1"/>
  <c r="L6039" i="1" s="1"/>
  <c r="K6035" i="1"/>
  <c r="L6035" i="1" s="1"/>
  <c r="K6031" i="1"/>
  <c r="L6031" i="1" s="1"/>
  <c r="K6027" i="1"/>
  <c r="L6027" i="1" s="1"/>
  <c r="K6023" i="1"/>
  <c r="L6023" i="1" s="1"/>
  <c r="K6019" i="1"/>
  <c r="L6019" i="1" s="1"/>
  <c r="K6015" i="1"/>
  <c r="L6015" i="1" s="1"/>
  <c r="K6011" i="1"/>
  <c r="L6011" i="1" s="1"/>
  <c r="K6007" i="1"/>
  <c r="L6007" i="1" s="1"/>
  <c r="K6003" i="1"/>
  <c r="L6003" i="1" s="1"/>
  <c r="K5999" i="1"/>
  <c r="L5999" i="1" s="1"/>
  <c r="K5995" i="1"/>
  <c r="L5995" i="1" s="1"/>
  <c r="K5991" i="1"/>
  <c r="L5991" i="1" s="1"/>
  <c r="K5987" i="1"/>
  <c r="L5987" i="1" s="1"/>
  <c r="K5983" i="1"/>
  <c r="L5983" i="1" s="1"/>
  <c r="K5979" i="1"/>
  <c r="L5979" i="1" s="1"/>
  <c r="K5975" i="1"/>
  <c r="L5975" i="1" s="1"/>
  <c r="K5971" i="1"/>
  <c r="L5971" i="1" s="1"/>
  <c r="K5967" i="1"/>
  <c r="L5967" i="1" s="1"/>
  <c r="K5963" i="1"/>
  <c r="L5963" i="1" s="1"/>
  <c r="K5959" i="1"/>
  <c r="L5959" i="1" s="1"/>
  <c r="K5955" i="1"/>
  <c r="L5955" i="1" s="1"/>
  <c r="K5951" i="1"/>
  <c r="L5951" i="1" s="1"/>
  <c r="K5947" i="1"/>
  <c r="L5947" i="1" s="1"/>
  <c r="K5943" i="1"/>
  <c r="L5943" i="1" s="1"/>
  <c r="K5939" i="1"/>
  <c r="L5939" i="1" s="1"/>
  <c r="K5935" i="1"/>
  <c r="L5935" i="1" s="1"/>
  <c r="K5931" i="1"/>
  <c r="L5931" i="1" s="1"/>
  <c r="K5927" i="1"/>
  <c r="L5927" i="1" s="1"/>
  <c r="K5923" i="1"/>
  <c r="L5923" i="1" s="1"/>
  <c r="K5919" i="1"/>
  <c r="L5919" i="1" s="1"/>
  <c r="K5915" i="1"/>
  <c r="L5915" i="1" s="1"/>
  <c r="K5911" i="1"/>
  <c r="L5911" i="1" s="1"/>
  <c r="K5907" i="1"/>
  <c r="L5907" i="1" s="1"/>
  <c r="K5903" i="1"/>
  <c r="L5903" i="1" s="1"/>
  <c r="K5899" i="1"/>
  <c r="L5899" i="1" s="1"/>
  <c r="K5895" i="1"/>
  <c r="L5895" i="1" s="1"/>
  <c r="K5891" i="1"/>
  <c r="L5891" i="1" s="1"/>
  <c r="K5887" i="1"/>
  <c r="L5887" i="1" s="1"/>
  <c r="K5883" i="1"/>
  <c r="L5883" i="1" s="1"/>
  <c r="K5879" i="1"/>
  <c r="L5879" i="1" s="1"/>
  <c r="K5875" i="1"/>
  <c r="L5875" i="1" s="1"/>
  <c r="K5871" i="1"/>
  <c r="L5871" i="1" s="1"/>
  <c r="K5867" i="1"/>
  <c r="L5867" i="1" s="1"/>
  <c r="K5863" i="1"/>
  <c r="L5863" i="1" s="1"/>
  <c r="K5859" i="1"/>
  <c r="L5859" i="1" s="1"/>
  <c r="K5855" i="1"/>
  <c r="L5855" i="1" s="1"/>
  <c r="K5851" i="1"/>
  <c r="L5851" i="1" s="1"/>
  <c r="K5847" i="1"/>
  <c r="L5847" i="1" s="1"/>
  <c r="K5843" i="1"/>
  <c r="L5843" i="1" s="1"/>
  <c r="K5839" i="1"/>
  <c r="L5839" i="1" s="1"/>
  <c r="K5835" i="1"/>
  <c r="L5835" i="1" s="1"/>
  <c r="K5831" i="1"/>
  <c r="L5831" i="1" s="1"/>
  <c r="K5827" i="1"/>
  <c r="L5827" i="1" s="1"/>
  <c r="K5823" i="1"/>
  <c r="L5823" i="1" s="1"/>
  <c r="K5819" i="1"/>
  <c r="L5819" i="1" s="1"/>
  <c r="K5815" i="1"/>
  <c r="L5815" i="1" s="1"/>
  <c r="K5811" i="1"/>
  <c r="L5811" i="1" s="1"/>
  <c r="K5807" i="1"/>
  <c r="L5807" i="1" s="1"/>
  <c r="K5803" i="1"/>
  <c r="L5803" i="1" s="1"/>
  <c r="K5799" i="1"/>
  <c r="L5799" i="1" s="1"/>
  <c r="K5795" i="1"/>
  <c r="L5795" i="1" s="1"/>
  <c r="K5791" i="1"/>
  <c r="L5791" i="1" s="1"/>
  <c r="K5787" i="1"/>
  <c r="L5787" i="1" s="1"/>
  <c r="K5783" i="1"/>
  <c r="L5783" i="1" s="1"/>
  <c r="K5779" i="1"/>
  <c r="L5779" i="1" s="1"/>
  <c r="K5775" i="1"/>
  <c r="L5775" i="1" s="1"/>
  <c r="K5771" i="1"/>
  <c r="L5771" i="1" s="1"/>
  <c r="K5767" i="1"/>
  <c r="L5767" i="1" s="1"/>
  <c r="K5763" i="1"/>
  <c r="L5763" i="1" s="1"/>
  <c r="K5759" i="1"/>
  <c r="L5759" i="1" s="1"/>
  <c r="K5755" i="1"/>
  <c r="L5755" i="1" s="1"/>
  <c r="K5751" i="1"/>
  <c r="L5751" i="1" s="1"/>
  <c r="K5747" i="1"/>
  <c r="L5747" i="1" s="1"/>
  <c r="K5743" i="1"/>
  <c r="L5743" i="1" s="1"/>
  <c r="K5739" i="1"/>
  <c r="L5739" i="1" s="1"/>
  <c r="K5735" i="1"/>
  <c r="L5735" i="1" s="1"/>
  <c r="K5731" i="1"/>
  <c r="L5731" i="1" s="1"/>
  <c r="K5727" i="1"/>
  <c r="L5727" i="1" s="1"/>
  <c r="K5723" i="1"/>
  <c r="L5723" i="1" s="1"/>
  <c r="K5719" i="1"/>
  <c r="L5719" i="1" s="1"/>
  <c r="K5715" i="1"/>
  <c r="L5715" i="1" s="1"/>
  <c r="K5711" i="1"/>
  <c r="L5711" i="1" s="1"/>
  <c r="K5707" i="1"/>
  <c r="L5707" i="1" s="1"/>
  <c r="K5703" i="1"/>
  <c r="L5703" i="1" s="1"/>
  <c r="K5699" i="1"/>
  <c r="L5699" i="1" s="1"/>
  <c r="K5695" i="1"/>
  <c r="L5695" i="1" s="1"/>
  <c r="K5691" i="1"/>
  <c r="L5691" i="1" s="1"/>
  <c r="K5687" i="1"/>
  <c r="L5687" i="1" s="1"/>
  <c r="K5683" i="1"/>
  <c r="L5683" i="1" s="1"/>
  <c r="K5679" i="1"/>
  <c r="L5679" i="1" s="1"/>
  <c r="K5675" i="1"/>
  <c r="L5675" i="1" s="1"/>
  <c r="K5671" i="1"/>
  <c r="L5671" i="1" s="1"/>
  <c r="K5667" i="1"/>
  <c r="L5667" i="1" s="1"/>
  <c r="K5663" i="1"/>
  <c r="L5663" i="1" s="1"/>
  <c r="K5659" i="1"/>
  <c r="L5659" i="1" s="1"/>
  <c r="K5655" i="1"/>
  <c r="L5655" i="1" s="1"/>
  <c r="K5651" i="1"/>
  <c r="L5651" i="1" s="1"/>
  <c r="K5647" i="1"/>
  <c r="L5647" i="1" s="1"/>
  <c r="K5643" i="1"/>
  <c r="L5643" i="1" s="1"/>
  <c r="K5639" i="1"/>
  <c r="L5639" i="1" s="1"/>
  <c r="K5635" i="1"/>
  <c r="L5635" i="1" s="1"/>
  <c r="K5631" i="1"/>
  <c r="L5631" i="1" s="1"/>
  <c r="K5627" i="1"/>
  <c r="L5627" i="1" s="1"/>
  <c r="K5623" i="1"/>
  <c r="L5623" i="1" s="1"/>
  <c r="K5619" i="1"/>
  <c r="L5619" i="1" s="1"/>
  <c r="K5615" i="1"/>
  <c r="L5615" i="1" s="1"/>
  <c r="K5611" i="1"/>
  <c r="L5611" i="1" s="1"/>
  <c r="K5607" i="1"/>
  <c r="L5607" i="1" s="1"/>
  <c r="K5603" i="1"/>
  <c r="L5603" i="1" s="1"/>
  <c r="K5599" i="1"/>
  <c r="L5599" i="1" s="1"/>
  <c r="K5595" i="1"/>
  <c r="L5595" i="1" s="1"/>
  <c r="K5591" i="1"/>
  <c r="L5591" i="1" s="1"/>
  <c r="K5587" i="1"/>
  <c r="L5587" i="1" s="1"/>
  <c r="K5583" i="1"/>
  <c r="L5583" i="1" s="1"/>
  <c r="K5579" i="1"/>
  <c r="L5579" i="1" s="1"/>
  <c r="K5575" i="1"/>
  <c r="L5575" i="1" s="1"/>
  <c r="K5571" i="1"/>
  <c r="L5571" i="1" s="1"/>
  <c r="K5567" i="1"/>
  <c r="L5567" i="1" s="1"/>
  <c r="K5563" i="1"/>
  <c r="L5563" i="1" s="1"/>
  <c r="K5559" i="1"/>
  <c r="L5559" i="1" s="1"/>
  <c r="K5555" i="1"/>
  <c r="L5555" i="1" s="1"/>
  <c r="K5551" i="1"/>
  <c r="L5551" i="1" s="1"/>
  <c r="K5547" i="1"/>
  <c r="L5547" i="1" s="1"/>
  <c r="K5543" i="1"/>
  <c r="L5543" i="1" s="1"/>
  <c r="K5539" i="1"/>
  <c r="L5539" i="1" s="1"/>
  <c r="K5535" i="1"/>
  <c r="L5535" i="1" s="1"/>
  <c r="K5531" i="1"/>
  <c r="L5531" i="1" s="1"/>
  <c r="K5527" i="1"/>
  <c r="L5527" i="1" s="1"/>
  <c r="K5523" i="1"/>
  <c r="L5523" i="1" s="1"/>
  <c r="K5519" i="1"/>
  <c r="L5519" i="1" s="1"/>
  <c r="K5515" i="1"/>
  <c r="L5515" i="1" s="1"/>
  <c r="K5511" i="1"/>
  <c r="L5511" i="1" s="1"/>
  <c r="K5507" i="1"/>
  <c r="L5507" i="1" s="1"/>
  <c r="K5503" i="1"/>
  <c r="L5503" i="1" s="1"/>
  <c r="K5499" i="1"/>
  <c r="L5499" i="1" s="1"/>
  <c r="K5495" i="1"/>
  <c r="L5495" i="1" s="1"/>
  <c r="K5491" i="1"/>
  <c r="L5491" i="1" s="1"/>
  <c r="K5487" i="1"/>
  <c r="L5487" i="1" s="1"/>
  <c r="K5483" i="1"/>
  <c r="L5483" i="1" s="1"/>
  <c r="K5479" i="1"/>
  <c r="L5479" i="1" s="1"/>
  <c r="K5475" i="1"/>
  <c r="L5475" i="1" s="1"/>
  <c r="K5471" i="1"/>
  <c r="L5471" i="1" s="1"/>
  <c r="K5467" i="1"/>
  <c r="L5467" i="1" s="1"/>
  <c r="K5463" i="1"/>
  <c r="L5463" i="1" s="1"/>
  <c r="K5459" i="1"/>
  <c r="L5459" i="1" s="1"/>
  <c r="K5455" i="1"/>
  <c r="L5455" i="1" s="1"/>
  <c r="K5451" i="1"/>
  <c r="L5451" i="1" s="1"/>
  <c r="K5447" i="1"/>
  <c r="L5447" i="1" s="1"/>
  <c r="K5443" i="1"/>
  <c r="L5443" i="1" s="1"/>
  <c r="K5439" i="1"/>
  <c r="L5439" i="1" s="1"/>
  <c r="K5435" i="1"/>
  <c r="L5435" i="1" s="1"/>
  <c r="K5431" i="1"/>
  <c r="L5431" i="1" s="1"/>
  <c r="K5427" i="1"/>
  <c r="L5427" i="1" s="1"/>
  <c r="K5423" i="1"/>
  <c r="L5423" i="1" s="1"/>
  <c r="K5419" i="1"/>
  <c r="L5419" i="1" s="1"/>
  <c r="K5415" i="1"/>
  <c r="L5415" i="1" s="1"/>
  <c r="K5411" i="1"/>
  <c r="L5411" i="1" s="1"/>
  <c r="K5407" i="1"/>
  <c r="L5407" i="1" s="1"/>
  <c r="K5403" i="1"/>
  <c r="L5403" i="1" s="1"/>
  <c r="K5399" i="1"/>
  <c r="L5399" i="1" s="1"/>
  <c r="K5395" i="1"/>
  <c r="L5395" i="1" s="1"/>
  <c r="K5391" i="1"/>
  <c r="L5391" i="1" s="1"/>
  <c r="K5387" i="1"/>
  <c r="L5387" i="1" s="1"/>
  <c r="K5383" i="1"/>
  <c r="L5383" i="1" s="1"/>
  <c r="K5379" i="1"/>
  <c r="L5379" i="1" s="1"/>
  <c r="K5375" i="1"/>
  <c r="L5375" i="1" s="1"/>
  <c r="K5371" i="1"/>
  <c r="L5371" i="1" s="1"/>
  <c r="K5367" i="1"/>
  <c r="L5367" i="1" s="1"/>
  <c r="K5363" i="1"/>
  <c r="L5363" i="1" s="1"/>
  <c r="K5359" i="1"/>
  <c r="L5359" i="1" s="1"/>
  <c r="K5355" i="1"/>
  <c r="L5355" i="1" s="1"/>
  <c r="K5351" i="1"/>
  <c r="L5351" i="1" s="1"/>
  <c r="K5347" i="1"/>
  <c r="L5347" i="1" s="1"/>
  <c r="K5343" i="1"/>
  <c r="L5343" i="1" s="1"/>
  <c r="K5339" i="1"/>
  <c r="L5339" i="1" s="1"/>
  <c r="K5335" i="1"/>
  <c r="L5335" i="1" s="1"/>
  <c r="K5331" i="1"/>
  <c r="L5331" i="1" s="1"/>
  <c r="K5327" i="1"/>
  <c r="L5327" i="1" s="1"/>
  <c r="K5323" i="1"/>
  <c r="L5323" i="1" s="1"/>
  <c r="K5319" i="1"/>
  <c r="L5319" i="1" s="1"/>
  <c r="K5315" i="1"/>
  <c r="L5315" i="1" s="1"/>
  <c r="K5311" i="1"/>
  <c r="L5311" i="1" s="1"/>
  <c r="K5307" i="1"/>
  <c r="L5307" i="1" s="1"/>
  <c r="K5303" i="1"/>
  <c r="L5303" i="1" s="1"/>
  <c r="K5299" i="1"/>
  <c r="L5299" i="1" s="1"/>
  <c r="K5295" i="1"/>
  <c r="L5295" i="1" s="1"/>
  <c r="K5291" i="1"/>
  <c r="L5291" i="1" s="1"/>
  <c r="K5287" i="1"/>
  <c r="L5287" i="1" s="1"/>
  <c r="K5283" i="1"/>
  <c r="L5283" i="1" s="1"/>
  <c r="K5279" i="1"/>
  <c r="L5279" i="1" s="1"/>
  <c r="K5275" i="1"/>
  <c r="L5275" i="1" s="1"/>
  <c r="K5271" i="1"/>
  <c r="L5271" i="1" s="1"/>
  <c r="K5267" i="1"/>
  <c r="L5267" i="1" s="1"/>
  <c r="K5263" i="1"/>
  <c r="L5263" i="1" s="1"/>
  <c r="K5259" i="1"/>
  <c r="L5259" i="1" s="1"/>
  <c r="K5255" i="1"/>
  <c r="L5255" i="1" s="1"/>
  <c r="K5251" i="1"/>
  <c r="L5251" i="1" s="1"/>
  <c r="K5247" i="1"/>
  <c r="L5247" i="1" s="1"/>
  <c r="K5243" i="1"/>
  <c r="L5243" i="1" s="1"/>
  <c r="K5239" i="1"/>
  <c r="L5239" i="1" s="1"/>
  <c r="K5235" i="1"/>
  <c r="L5235" i="1" s="1"/>
  <c r="K5231" i="1"/>
  <c r="L5231" i="1" s="1"/>
  <c r="K5227" i="1"/>
  <c r="L5227" i="1" s="1"/>
  <c r="K5223" i="1"/>
  <c r="L5223" i="1" s="1"/>
  <c r="K5219" i="1"/>
  <c r="L5219" i="1" s="1"/>
  <c r="K5215" i="1"/>
  <c r="L5215" i="1" s="1"/>
  <c r="K5211" i="1"/>
  <c r="L5211" i="1" s="1"/>
  <c r="K5207" i="1"/>
  <c r="L5207" i="1" s="1"/>
  <c r="K5203" i="1"/>
  <c r="L5203" i="1" s="1"/>
  <c r="K5199" i="1"/>
  <c r="L5199" i="1" s="1"/>
  <c r="K5195" i="1"/>
  <c r="L5195" i="1" s="1"/>
  <c r="K5191" i="1"/>
  <c r="L5191" i="1" s="1"/>
  <c r="K5187" i="1"/>
  <c r="L5187" i="1" s="1"/>
  <c r="K5183" i="1"/>
  <c r="L5183" i="1" s="1"/>
  <c r="K5179" i="1"/>
  <c r="L5179" i="1" s="1"/>
  <c r="K5175" i="1"/>
  <c r="L5175" i="1" s="1"/>
  <c r="K5171" i="1"/>
  <c r="L5171" i="1" s="1"/>
  <c r="K5167" i="1"/>
  <c r="L5167" i="1" s="1"/>
  <c r="K5163" i="1"/>
  <c r="L5163" i="1" s="1"/>
  <c r="K5159" i="1"/>
  <c r="L5159" i="1" s="1"/>
  <c r="K5155" i="1"/>
  <c r="L5155" i="1" s="1"/>
  <c r="K5151" i="1"/>
  <c r="L5151" i="1" s="1"/>
  <c r="K5147" i="1"/>
  <c r="L5147" i="1" s="1"/>
  <c r="K5143" i="1"/>
  <c r="L5143" i="1" s="1"/>
  <c r="K5139" i="1"/>
  <c r="L5139" i="1" s="1"/>
  <c r="K5135" i="1"/>
  <c r="L5135" i="1" s="1"/>
  <c r="K5131" i="1"/>
  <c r="L5131" i="1" s="1"/>
  <c r="K5127" i="1"/>
  <c r="L5127" i="1" s="1"/>
  <c r="K5123" i="1"/>
  <c r="L5123" i="1" s="1"/>
  <c r="K5119" i="1"/>
  <c r="L5119" i="1" s="1"/>
  <c r="K5115" i="1"/>
  <c r="L5115" i="1" s="1"/>
  <c r="K5111" i="1"/>
  <c r="L5111" i="1" s="1"/>
  <c r="K5107" i="1"/>
  <c r="L5107" i="1" s="1"/>
  <c r="K5103" i="1"/>
  <c r="L5103" i="1" s="1"/>
  <c r="K5099" i="1"/>
  <c r="L5099" i="1" s="1"/>
  <c r="K5095" i="1"/>
  <c r="L5095" i="1" s="1"/>
  <c r="K5091" i="1"/>
  <c r="L5091" i="1" s="1"/>
  <c r="K5087" i="1"/>
  <c r="L5087" i="1" s="1"/>
  <c r="K5083" i="1"/>
  <c r="L5083" i="1" s="1"/>
  <c r="K5079" i="1"/>
  <c r="L5079" i="1" s="1"/>
  <c r="K5075" i="1"/>
  <c r="L5075" i="1" s="1"/>
  <c r="K5071" i="1"/>
  <c r="L5071" i="1" s="1"/>
  <c r="K5067" i="1"/>
  <c r="L5067" i="1" s="1"/>
  <c r="K5063" i="1"/>
  <c r="L5063" i="1" s="1"/>
  <c r="K5059" i="1"/>
  <c r="L5059" i="1" s="1"/>
  <c r="K5055" i="1"/>
  <c r="L5055" i="1" s="1"/>
  <c r="K5051" i="1"/>
  <c r="L5051" i="1" s="1"/>
  <c r="K5047" i="1"/>
  <c r="L5047" i="1" s="1"/>
  <c r="K5043" i="1"/>
  <c r="L5043" i="1" s="1"/>
  <c r="K5039" i="1"/>
  <c r="L5039" i="1" s="1"/>
  <c r="K5035" i="1"/>
  <c r="L5035" i="1" s="1"/>
  <c r="K5031" i="1"/>
  <c r="L5031" i="1" s="1"/>
  <c r="K5027" i="1"/>
  <c r="L5027" i="1" s="1"/>
  <c r="K5023" i="1"/>
  <c r="L5023" i="1" s="1"/>
  <c r="K5019" i="1"/>
  <c r="L5019" i="1" s="1"/>
  <c r="K5015" i="1"/>
  <c r="L5015" i="1" s="1"/>
  <c r="K5011" i="1"/>
  <c r="L5011" i="1" s="1"/>
  <c r="K5007" i="1"/>
  <c r="L5007" i="1" s="1"/>
  <c r="K5003" i="1"/>
  <c r="L5003" i="1" s="1"/>
  <c r="K4999" i="1"/>
  <c r="L4999" i="1" s="1"/>
  <c r="K4995" i="1"/>
  <c r="L4995" i="1" s="1"/>
  <c r="K4991" i="1"/>
  <c r="L4991" i="1" s="1"/>
  <c r="K4987" i="1"/>
  <c r="L4987" i="1" s="1"/>
  <c r="K4983" i="1"/>
  <c r="L4983" i="1" s="1"/>
  <c r="K4979" i="1"/>
  <c r="L4979" i="1" s="1"/>
  <c r="K4975" i="1"/>
  <c r="L4975" i="1" s="1"/>
  <c r="K4971" i="1"/>
  <c r="L4971" i="1" s="1"/>
  <c r="K4967" i="1"/>
  <c r="L4967" i="1" s="1"/>
  <c r="K4963" i="1"/>
  <c r="L4963" i="1" s="1"/>
  <c r="K4959" i="1"/>
  <c r="L4959" i="1" s="1"/>
  <c r="K4955" i="1"/>
  <c r="L4955" i="1" s="1"/>
  <c r="K4951" i="1"/>
  <c r="L4951" i="1" s="1"/>
  <c r="K4947" i="1"/>
  <c r="L4947" i="1" s="1"/>
  <c r="K4943" i="1"/>
  <c r="L4943" i="1" s="1"/>
  <c r="K4939" i="1"/>
  <c r="L4939" i="1" s="1"/>
  <c r="K4935" i="1"/>
  <c r="L4935" i="1" s="1"/>
  <c r="K4931" i="1"/>
  <c r="L4931" i="1" s="1"/>
  <c r="K4927" i="1"/>
  <c r="L4927" i="1" s="1"/>
  <c r="K4923" i="1"/>
  <c r="L4923" i="1" s="1"/>
  <c r="K4919" i="1"/>
  <c r="L4919" i="1" s="1"/>
  <c r="K4915" i="1"/>
  <c r="L4915" i="1" s="1"/>
  <c r="K4911" i="1"/>
  <c r="L4911" i="1" s="1"/>
  <c r="K4907" i="1"/>
  <c r="L4907" i="1" s="1"/>
  <c r="K4903" i="1"/>
  <c r="L4903" i="1" s="1"/>
  <c r="K4899" i="1"/>
  <c r="L4899" i="1" s="1"/>
  <c r="K4895" i="1"/>
  <c r="L4895" i="1" s="1"/>
  <c r="K4891" i="1"/>
  <c r="L4891" i="1" s="1"/>
  <c r="K4887" i="1"/>
  <c r="L4887" i="1" s="1"/>
  <c r="K4883" i="1"/>
  <c r="L4883" i="1" s="1"/>
  <c r="K4879" i="1"/>
  <c r="L4879" i="1" s="1"/>
  <c r="K4875" i="1"/>
  <c r="L4875" i="1" s="1"/>
  <c r="K4871" i="1"/>
  <c r="L4871" i="1" s="1"/>
  <c r="K4867" i="1"/>
  <c r="L4867" i="1" s="1"/>
  <c r="K4863" i="1"/>
  <c r="L4863" i="1" s="1"/>
  <c r="K4859" i="1"/>
  <c r="L4859" i="1" s="1"/>
  <c r="K4855" i="1"/>
  <c r="L4855" i="1" s="1"/>
  <c r="K4851" i="1"/>
  <c r="L4851" i="1" s="1"/>
  <c r="K4847" i="1"/>
  <c r="L4847" i="1" s="1"/>
  <c r="K4843" i="1"/>
  <c r="L4843" i="1" s="1"/>
  <c r="K4839" i="1"/>
  <c r="L4839" i="1" s="1"/>
  <c r="K4835" i="1"/>
  <c r="L4835" i="1" s="1"/>
  <c r="K4831" i="1"/>
  <c r="L4831" i="1" s="1"/>
  <c r="K4827" i="1"/>
  <c r="L4827" i="1" s="1"/>
  <c r="K4823" i="1"/>
  <c r="L4823" i="1" s="1"/>
  <c r="K4819" i="1"/>
  <c r="L4819" i="1" s="1"/>
  <c r="K4815" i="1"/>
  <c r="L4815" i="1" s="1"/>
  <c r="K4811" i="1"/>
  <c r="L4811" i="1" s="1"/>
  <c r="K4807" i="1"/>
  <c r="L4807" i="1" s="1"/>
  <c r="K4803" i="1"/>
  <c r="L4803" i="1" s="1"/>
  <c r="K4799" i="1"/>
  <c r="L4799" i="1" s="1"/>
  <c r="K4795" i="1"/>
  <c r="L4795" i="1" s="1"/>
  <c r="K4791" i="1"/>
  <c r="L4791" i="1" s="1"/>
  <c r="K4787" i="1"/>
  <c r="L4787" i="1" s="1"/>
  <c r="K4783" i="1"/>
  <c r="L4783" i="1" s="1"/>
  <c r="K4779" i="1"/>
  <c r="L4779" i="1" s="1"/>
  <c r="K4775" i="1"/>
  <c r="L4775" i="1" s="1"/>
  <c r="K4771" i="1"/>
  <c r="L4771" i="1" s="1"/>
  <c r="K4767" i="1"/>
  <c r="L4767" i="1" s="1"/>
  <c r="K4763" i="1"/>
  <c r="L4763" i="1" s="1"/>
  <c r="K4759" i="1"/>
  <c r="L4759" i="1" s="1"/>
  <c r="K4755" i="1"/>
  <c r="L4755" i="1" s="1"/>
  <c r="K4751" i="1"/>
  <c r="L4751" i="1" s="1"/>
  <c r="K4747" i="1"/>
  <c r="L4747" i="1" s="1"/>
  <c r="K4743" i="1"/>
  <c r="L4743" i="1" s="1"/>
  <c r="K4739" i="1"/>
  <c r="L4739" i="1" s="1"/>
  <c r="K4735" i="1"/>
  <c r="L4735" i="1" s="1"/>
  <c r="K4731" i="1"/>
  <c r="L4731" i="1" s="1"/>
  <c r="K4727" i="1"/>
  <c r="L4727" i="1" s="1"/>
  <c r="K4723" i="1"/>
  <c r="L4723" i="1" s="1"/>
  <c r="K4719" i="1"/>
  <c r="L4719" i="1" s="1"/>
  <c r="K4715" i="1"/>
  <c r="L4715" i="1" s="1"/>
  <c r="K4711" i="1"/>
  <c r="L4711" i="1" s="1"/>
  <c r="K4707" i="1"/>
  <c r="L4707" i="1" s="1"/>
  <c r="K4703" i="1"/>
  <c r="L4703" i="1" s="1"/>
  <c r="K4699" i="1"/>
  <c r="L4699" i="1" s="1"/>
  <c r="K4695" i="1"/>
  <c r="L4695" i="1" s="1"/>
  <c r="K4691" i="1"/>
  <c r="L4691" i="1" s="1"/>
  <c r="K4687" i="1"/>
  <c r="L4687" i="1" s="1"/>
  <c r="K4683" i="1"/>
  <c r="L4683" i="1" s="1"/>
  <c r="K4679" i="1"/>
  <c r="L4679" i="1" s="1"/>
  <c r="K4675" i="1"/>
  <c r="L4675" i="1" s="1"/>
  <c r="K4671" i="1"/>
  <c r="L4671" i="1" s="1"/>
  <c r="K4667" i="1"/>
  <c r="L4667" i="1" s="1"/>
  <c r="K4663" i="1"/>
  <c r="L4663" i="1" s="1"/>
  <c r="K4659" i="1"/>
  <c r="L4659" i="1" s="1"/>
  <c r="K4655" i="1"/>
  <c r="L4655" i="1" s="1"/>
  <c r="K4651" i="1"/>
  <c r="L4651" i="1" s="1"/>
  <c r="K4647" i="1"/>
  <c r="L4647" i="1" s="1"/>
  <c r="K4643" i="1"/>
  <c r="L4643" i="1" s="1"/>
  <c r="K4639" i="1"/>
  <c r="L4639" i="1" s="1"/>
  <c r="K4635" i="1"/>
  <c r="L4635" i="1" s="1"/>
  <c r="K4631" i="1"/>
  <c r="L4631" i="1" s="1"/>
  <c r="K4627" i="1"/>
  <c r="L4627" i="1" s="1"/>
  <c r="K4623" i="1"/>
  <c r="L4623" i="1" s="1"/>
  <c r="K4619" i="1"/>
  <c r="L4619" i="1" s="1"/>
  <c r="K4615" i="1"/>
  <c r="L4615" i="1" s="1"/>
  <c r="K4611" i="1"/>
  <c r="L4611" i="1" s="1"/>
  <c r="K4607" i="1"/>
  <c r="L4607" i="1" s="1"/>
  <c r="K4603" i="1"/>
  <c r="L4603" i="1" s="1"/>
  <c r="K4599" i="1"/>
  <c r="L4599" i="1" s="1"/>
  <c r="K4595" i="1"/>
  <c r="L4595" i="1" s="1"/>
  <c r="K4591" i="1"/>
  <c r="L4591" i="1" s="1"/>
  <c r="K4587" i="1"/>
  <c r="L4587" i="1" s="1"/>
  <c r="K4583" i="1"/>
  <c r="L4583" i="1" s="1"/>
  <c r="K4579" i="1"/>
  <c r="L4579" i="1" s="1"/>
  <c r="K4575" i="1"/>
  <c r="L4575" i="1" s="1"/>
  <c r="K4571" i="1"/>
  <c r="L4571" i="1" s="1"/>
  <c r="K4567" i="1"/>
  <c r="L4567" i="1" s="1"/>
  <c r="K4563" i="1"/>
  <c r="L4563" i="1" s="1"/>
  <c r="K4559" i="1"/>
  <c r="L4559" i="1" s="1"/>
  <c r="K4555" i="1"/>
  <c r="L4555" i="1" s="1"/>
  <c r="K4551" i="1"/>
  <c r="L4551" i="1" s="1"/>
  <c r="K4547" i="1"/>
  <c r="L4547" i="1" s="1"/>
  <c r="K4543" i="1"/>
  <c r="L4543" i="1" s="1"/>
  <c r="K4539" i="1"/>
  <c r="L4539" i="1" s="1"/>
  <c r="K4535" i="1"/>
  <c r="L4535" i="1" s="1"/>
  <c r="K4531" i="1"/>
  <c r="L4531" i="1" s="1"/>
  <c r="K4527" i="1"/>
  <c r="L4527" i="1" s="1"/>
  <c r="K4523" i="1"/>
  <c r="L4523" i="1" s="1"/>
  <c r="K4519" i="1"/>
  <c r="L4519" i="1" s="1"/>
  <c r="K4515" i="1"/>
  <c r="L4515" i="1" s="1"/>
  <c r="K4511" i="1"/>
  <c r="L4511" i="1" s="1"/>
  <c r="K4507" i="1"/>
  <c r="L4507" i="1" s="1"/>
  <c r="K4503" i="1"/>
  <c r="L4503" i="1" s="1"/>
  <c r="K4499" i="1"/>
  <c r="L4499" i="1" s="1"/>
  <c r="K4495" i="1"/>
  <c r="L4495" i="1" s="1"/>
  <c r="K4491" i="1"/>
  <c r="L4491" i="1" s="1"/>
  <c r="K4487" i="1"/>
  <c r="L4487" i="1" s="1"/>
  <c r="K4483" i="1"/>
  <c r="L4483" i="1" s="1"/>
  <c r="K4479" i="1"/>
  <c r="L4479" i="1" s="1"/>
  <c r="K4475" i="1"/>
  <c r="L4475" i="1" s="1"/>
  <c r="K4471" i="1"/>
  <c r="L4471" i="1" s="1"/>
  <c r="K4467" i="1"/>
  <c r="L4467" i="1" s="1"/>
  <c r="K4463" i="1"/>
  <c r="L4463" i="1" s="1"/>
  <c r="K4459" i="1"/>
  <c r="L4459" i="1" s="1"/>
  <c r="K4455" i="1"/>
  <c r="L4455" i="1" s="1"/>
  <c r="K4451" i="1"/>
  <c r="L4451" i="1" s="1"/>
  <c r="K4447" i="1"/>
  <c r="L4447" i="1" s="1"/>
  <c r="K4443" i="1"/>
  <c r="L4443" i="1" s="1"/>
  <c r="K4439" i="1"/>
  <c r="L4439" i="1" s="1"/>
  <c r="K4435" i="1"/>
  <c r="L4435" i="1" s="1"/>
  <c r="K4431" i="1"/>
  <c r="L4431" i="1" s="1"/>
  <c r="K4427" i="1"/>
  <c r="L4427" i="1" s="1"/>
  <c r="K4423" i="1"/>
  <c r="L4423" i="1" s="1"/>
  <c r="K4419" i="1"/>
  <c r="L4419" i="1" s="1"/>
  <c r="K4415" i="1"/>
  <c r="L4415" i="1" s="1"/>
  <c r="K4411" i="1"/>
  <c r="L4411" i="1" s="1"/>
  <c r="K4407" i="1"/>
  <c r="L4407" i="1" s="1"/>
  <c r="K4403" i="1"/>
  <c r="L4403" i="1" s="1"/>
  <c r="K4399" i="1"/>
  <c r="L4399" i="1" s="1"/>
  <c r="K4395" i="1"/>
  <c r="L4395" i="1" s="1"/>
  <c r="K4391" i="1"/>
  <c r="L4391" i="1" s="1"/>
  <c r="K4387" i="1"/>
  <c r="L4387" i="1" s="1"/>
  <c r="K4383" i="1"/>
  <c r="L4383" i="1" s="1"/>
  <c r="K4379" i="1"/>
  <c r="L4379" i="1" s="1"/>
  <c r="K4375" i="1"/>
  <c r="L4375" i="1" s="1"/>
  <c r="K4371" i="1"/>
  <c r="L4371" i="1" s="1"/>
  <c r="K4367" i="1"/>
  <c r="L4367" i="1" s="1"/>
  <c r="K4363" i="1"/>
  <c r="L4363" i="1" s="1"/>
  <c r="K4359" i="1"/>
  <c r="L4359" i="1" s="1"/>
  <c r="K4355" i="1"/>
  <c r="L4355" i="1" s="1"/>
  <c r="K4351" i="1"/>
  <c r="L4351" i="1" s="1"/>
  <c r="K4347" i="1"/>
  <c r="L4347" i="1" s="1"/>
  <c r="K4343" i="1"/>
  <c r="L4343" i="1" s="1"/>
  <c r="K4339" i="1"/>
  <c r="L4339" i="1" s="1"/>
  <c r="K4335" i="1"/>
  <c r="L4335" i="1" s="1"/>
  <c r="K4331" i="1"/>
  <c r="L4331" i="1" s="1"/>
  <c r="K4327" i="1"/>
  <c r="L4327" i="1" s="1"/>
  <c r="K4323" i="1"/>
  <c r="L4323" i="1" s="1"/>
  <c r="K4319" i="1"/>
  <c r="L4319" i="1" s="1"/>
  <c r="K4315" i="1"/>
  <c r="L4315" i="1" s="1"/>
  <c r="K4311" i="1"/>
  <c r="L4311" i="1" s="1"/>
  <c r="K4307" i="1"/>
  <c r="L4307" i="1" s="1"/>
  <c r="K4303" i="1"/>
  <c r="L4303" i="1" s="1"/>
  <c r="K4299" i="1"/>
  <c r="L4299" i="1" s="1"/>
  <c r="K4295" i="1"/>
  <c r="L4295" i="1" s="1"/>
  <c r="K4291" i="1"/>
  <c r="L4291" i="1" s="1"/>
  <c r="K4287" i="1"/>
  <c r="L4287" i="1" s="1"/>
  <c r="K4283" i="1"/>
  <c r="L4283" i="1" s="1"/>
  <c r="K4279" i="1"/>
  <c r="L4279" i="1" s="1"/>
  <c r="K4275" i="1"/>
  <c r="L4275" i="1" s="1"/>
  <c r="K4271" i="1"/>
  <c r="L4271" i="1" s="1"/>
  <c r="K4267" i="1"/>
  <c r="L4267" i="1" s="1"/>
  <c r="K4263" i="1"/>
  <c r="L4263" i="1" s="1"/>
  <c r="K4259" i="1"/>
  <c r="L4259" i="1" s="1"/>
  <c r="K4255" i="1"/>
  <c r="L4255" i="1" s="1"/>
  <c r="K4251" i="1"/>
  <c r="L4251" i="1" s="1"/>
  <c r="K4247" i="1"/>
  <c r="L4247" i="1" s="1"/>
  <c r="K4243" i="1"/>
  <c r="L4243" i="1" s="1"/>
  <c r="K4239" i="1"/>
  <c r="L4239" i="1" s="1"/>
  <c r="K4235" i="1"/>
  <c r="L4235" i="1" s="1"/>
  <c r="K4231" i="1"/>
  <c r="L4231" i="1" s="1"/>
  <c r="K4227" i="1"/>
  <c r="L4227" i="1" s="1"/>
  <c r="K4223" i="1"/>
  <c r="L4223" i="1" s="1"/>
  <c r="K4219" i="1"/>
  <c r="L4219" i="1" s="1"/>
  <c r="K4215" i="1"/>
  <c r="L4215" i="1" s="1"/>
  <c r="K4211" i="1"/>
  <c r="L4211" i="1" s="1"/>
  <c r="K4207" i="1"/>
  <c r="L4207" i="1" s="1"/>
  <c r="K4203" i="1"/>
  <c r="L4203" i="1" s="1"/>
  <c r="K4199" i="1"/>
  <c r="L4199" i="1" s="1"/>
  <c r="K4195" i="1"/>
  <c r="L4195" i="1" s="1"/>
  <c r="K4191" i="1"/>
  <c r="L4191" i="1" s="1"/>
  <c r="K4187" i="1"/>
  <c r="L4187" i="1" s="1"/>
  <c r="K4183" i="1"/>
  <c r="L4183" i="1" s="1"/>
  <c r="K4179" i="1"/>
  <c r="L4179" i="1" s="1"/>
  <c r="K4175" i="1"/>
  <c r="L4175" i="1" s="1"/>
  <c r="K4171" i="1"/>
  <c r="L4171" i="1" s="1"/>
  <c r="K4167" i="1"/>
  <c r="L4167" i="1" s="1"/>
  <c r="K4163" i="1"/>
  <c r="L4163" i="1" s="1"/>
  <c r="K4159" i="1"/>
  <c r="L4159" i="1" s="1"/>
  <c r="K4155" i="1"/>
  <c r="L4155" i="1" s="1"/>
  <c r="K4151" i="1"/>
  <c r="L4151" i="1" s="1"/>
  <c r="K4147" i="1"/>
  <c r="L4147" i="1" s="1"/>
  <c r="K4143" i="1"/>
  <c r="L4143" i="1" s="1"/>
  <c r="K4139" i="1"/>
  <c r="L4139" i="1" s="1"/>
  <c r="K4135" i="1"/>
  <c r="L4135" i="1" s="1"/>
  <c r="K4131" i="1"/>
  <c r="L4131" i="1" s="1"/>
  <c r="K4127" i="1"/>
  <c r="L4127" i="1" s="1"/>
  <c r="K4123" i="1"/>
  <c r="L4123" i="1" s="1"/>
  <c r="K4119" i="1"/>
  <c r="L4119" i="1" s="1"/>
  <c r="K4115" i="1"/>
  <c r="L4115" i="1" s="1"/>
  <c r="K4111" i="1"/>
  <c r="L4111" i="1" s="1"/>
  <c r="K4107" i="1"/>
  <c r="L4107" i="1" s="1"/>
  <c r="K4103" i="1"/>
  <c r="L4103" i="1" s="1"/>
  <c r="K4099" i="1"/>
  <c r="L4099" i="1" s="1"/>
  <c r="K4095" i="1"/>
  <c r="L4095" i="1" s="1"/>
  <c r="K4091" i="1"/>
  <c r="L4091" i="1" s="1"/>
  <c r="K4087" i="1"/>
  <c r="L4087" i="1" s="1"/>
  <c r="K4083" i="1"/>
  <c r="L4083" i="1" s="1"/>
  <c r="K4079" i="1"/>
  <c r="L4079" i="1" s="1"/>
  <c r="K4075" i="1"/>
  <c r="L4075" i="1" s="1"/>
  <c r="K4071" i="1"/>
  <c r="L4071" i="1" s="1"/>
  <c r="K4067" i="1"/>
  <c r="L4067" i="1" s="1"/>
  <c r="K4063" i="1"/>
  <c r="L4063" i="1" s="1"/>
  <c r="K4059" i="1"/>
  <c r="L4059" i="1" s="1"/>
  <c r="K4055" i="1"/>
  <c r="L4055" i="1" s="1"/>
  <c r="K4051" i="1"/>
  <c r="L4051" i="1" s="1"/>
  <c r="K4047" i="1"/>
  <c r="L4047" i="1" s="1"/>
  <c r="K4043" i="1"/>
  <c r="L4043" i="1" s="1"/>
  <c r="K4039" i="1"/>
  <c r="L4039" i="1" s="1"/>
  <c r="K4035" i="1"/>
  <c r="L4035" i="1" s="1"/>
  <c r="K4031" i="1"/>
  <c r="L4031" i="1" s="1"/>
  <c r="K4027" i="1"/>
  <c r="L4027" i="1" s="1"/>
  <c r="K4023" i="1"/>
  <c r="L4023" i="1" s="1"/>
  <c r="K4019" i="1"/>
  <c r="L4019" i="1" s="1"/>
  <c r="K4015" i="1"/>
  <c r="L4015" i="1" s="1"/>
  <c r="K4011" i="1"/>
  <c r="L4011" i="1" s="1"/>
  <c r="K4007" i="1"/>
  <c r="L4007" i="1" s="1"/>
  <c r="K4003" i="1"/>
  <c r="L4003" i="1" s="1"/>
  <c r="K3999" i="1"/>
  <c r="L3999" i="1" s="1"/>
  <c r="K3995" i="1"/>
  <c r="L3995" i="1" s="1"/>
  <c r="K3991" i="1"/>
  <c r="L3991" i="1" s="1"/>
  <c r="K3987" i="1"/>
  <c r="L3987" i="1" s="1"/>
  <c r="K3983" i="1"/>
  <c r="L3983" i="1" s="1"/>
  <c r="K3979" i="1"/>
  <c r="L3979" i="1" s="1"/>
  <c r="K3975" i="1"/>
  <c r="L3975" i="1" s="1"/>
  <c r="K3971" i="1"/>
  <c r="L3971" i="1" s="1"/>
  <c r="K3967" i="1"/>
  <c r="L3967" i="1" s="1"/>
  <c r="K3963" i="1"/>
  <c r="L3963" i="1" s="1"/>
  <c r="K3959" i="1"/>
  <c r="L3959" i="1" s="1"/>
  <c r="K3955" i="1"/>
  <c r="L3955" i="1" s="1"/>
  <c r="K3951" i="1"/>
  <c r="L3951" i="1" s="1"/>
  <c r="K3947" i="1"/>
  <c r="L3947" i="1" s="1"/>
  <c r="K3943" i="1"/>
  <c r="L3943" i="1" s="1"/>
  <c r="K3939" i="1"/>
  <c r="L3939" i="1" s="1"/>
  <c r="K3935" i="1"/>
  <c r="L3935" i="1" s="1"/>
  <c r="K3931" i="1"/>
  <c r="L3931" i="1" s="1"/>
  <c r="K3927" i="1"/>
  <c r="L3927" i="1" s="1"/>
  <c r="K3923" i="1"/>
  <c r="L3923" i="1" s="1"/>
  <c r="K3919" i="1"/>
  <c r="L3919" i="1" s="1"/>
  <c r="K3915" i="1"/>
  <c r="L3915" i="1" s="1"/>
  <c r="K3911" i="1"/>
  <c r="L3911" i="1" s="1"/>
  <c r="K3907" i="1"/>
  <c r="L3907" i="1" s="1"/>
  <c r="K3903" i="1"/>
  <c r="L3903" i="1" s="1"/>
  <c r="K3899" i="1"/>
  <c r="L3899" i="1" s="1"/>
  <c r="K3895" i="1"/>
  <c r="L3895" i="1" s="1"/>
  <c r="K3891" i="1"/>
  <c r="L3891" i="1" s="1"/>
  <c r="K3887" i="1"/>
  <c r="L3887" i="1" s="1"/>
  <c r="K3883" i="1"/>
  <c r="L3883" i="1" s="1"/>
  <c r="K3879" i="1"/>
  <c r="L3879" i="1" s="1"/>
  <c r="K3875" i="1"/>
  <c r="L3875" i="1" s="1"/>
  <c r="K3871" i="1"/>
  <c r="L3871" i="1" s="1"/>
  <c r="K3867" i="1"/>
  <c r="L3867" i="1" s="1"/>
  <c r="K3863" i="1"/>
  <c r="L3863" i="1" s="1"/>
  <c r="K3859" i="1"/>
  <c r="L3859" i="1" s="1"/>
  <c r="K3855" i="1"/>
  <c r="L3855" i="1" s="1"/>
  <c r="K3851" i="1"/>
  <c r="L3851" i="1" s="1"/>
  <c r="K3847" i="1"/>
  <c r="L3847" i="1" s="1"/>
  <c r="K3843" i="1"/>
  <c r="L3843" i="1" s="1"/>
  <c r="K3839" i="1"/>
  <c r="L3839" i="1" s="1"/>
  <c r="K3835" i="1"/>
  <c r="L3835" i="1" s="1"/>
  <c r="K3831" i="1"/>
  <c r="L3831" i="1" s="1"/>
  <c r="K3827" i="1"/>
  <c r="L3827" i="1" s="1"/>
  <c r="K3823" i="1"/>
  <c r="L3823" i="1" s="1"/>
  <c r="K3819" i="1"/>
  <c r="L3819" i="1" s="1"/>
  <c r="K3815" i="1"/>
  <c r="L3815" i="1" s="1"/>
  <c r="K3811" i="1"/>
  <c r="L3811" i="1" s="1"/>
  <c r="K3807" i="1"/>
  <c r="L3807" i="1" s="1"/>
  <c r="K3803" i="1"/>
  <c r="L3803" i="1" s="1"/>
  <c r="K3799" i="1"/>
  <c r="L3799" i="1" s="1"/>
  <c r="K3795" i="1"/>
  <c r="L3795" i="1" s="1"/>
  <c r="K3791" i="1"/>
  <c r="L3791" i="1" s="1"/>
  <c r="K3787" i="1"/>
  <c r="L3787" i="1" s="1"/>
  <c r="K3783" i="1"/>
  <c r="L3783" i="1" s="1"/>
  <c r="K3779" i="1"/>
  <c r="L3779" i="1" s="1"/>
  <c r="K3775" i="1"/>
  <c r="L3775" i="1" s="1"/>
  <c r="K3771" i="1"/>
  <c r="L3771" i="1" s="1"/>
  <c r="K3767" i="1"/>
  <c r="L3767" i="1" s="1"/>
  <c r="K3763" i="1"/>
  <c r="L3763" i="1" s="1"/>
  <c r="K3759" i="1"/>
  <c r="L3759" i="1" s="1"/>
  <c r="K3755" i="1"/>
  <c r="L3755" i="1" s="1"/>
  <c r="K3751" i="1"/>
  <c r="L3751" i="1" s="1"/>
  <c r="K3747" i="1"/>
  <c r="L3747" i="1" s="1"/>
  <c r="K3743" i="1"/>
  <c r="L3743" i="1" s="1"/>
  <c r="K3739" i="1"/>
  <c r="L3739" i="1" s="1"/>
  <c r="K3735" i="1"/>
  <c r="L3735" i="1" s="1"/>
  <c r="K3731" i="1"/>
  <c r="L3731" i="1" s="1"/>
  <c r="K3727" i="1"/>
  <c r="L3727" i="1" s="1"/>
  <c r="K3723" i="1"/>
  <c r="L3723" i="1" s="1"/>
  <c r="K3719" i="1"/>
  <c r="L3719" i="1" s="1"/>
  <c r="K3715" i="1"/>
  <c r="L3715" i="1" s="1"/>
  <c r="K3711" i="1"/>
  <c r="L3711" i="1" s="1"/>
  <c r="K3707" i="1"/>
  <c r="L3707" i="1" s="1"/>
  <c r="K3703" i="1"/>
  <c r="L3703" i="1" s="1"/>
  <c r="K3699" i="1"/>
  <c r="L3699" i="1" s="1"/>
  <c r="K3695" i="1"/>
  <c r="L3695" i="1" s="1"/>
  <c r="K3691" i="1"/>
  <c r="L3691" i="1" s="1"/>
  <c r="K3687" i="1"/>
  <c r="L3687" i="1" s="1"/>
  <c r="K3683" i="1"/>
  <c r="L3683" i="1" s="1"/>
  <c r="K3679" i="1"/>
  <c r="L3679" i="1" s="1"/>
  <c r="K3675" i="1"/>
  <c r="L3675" i="1" s="1"/>
  <c r="K3671" i="1"/>
  <c r="L3671" i="1" s="1"/>
  <c r="K3667" i="1"/>
  <c r="L3667" i="1" s="1"/>
  <c r="K3663" i="1"/>
  <c r="L3663" i="1" s="1"/>
  <c r="K3659" i="1"/>
  <c r="L3659" i="1" s="1"/>
  <c r="K3655" i="1"/>
  <c r="L3655" i="1" s="1"/>
  <c r="K3651" i="1"/>
  <c r="L3651" i="1" s="1"/>
  <c r="K3647" i="1"/>
  <c r="L3647" i="1" s="1"/>
  <c r="K3643" i="1"/>
  <c r="L3643" i="1" s="1"/>
  <c r="K3639" i="1"/>
  <c r="L3639" i="1" s="1"/>
  <c r="K3635" i="1"/>
  <c r="L3635" i="1" s="1"/>
  <c r="K3631" i="1"/>
  <c r="L3631" i="1" s="1"/>
  <c r="K3627" i="1"/>
  <c r="L3627" i="1" s="1"/>
  <c r="K3623" i="1"/>
  <c r="L3623" i="1" s="1"/>
  <c r="K3619" i="1"/>
  <c r="L3619" i="1" s="1"/>
  <c r="K3615" i="1"/>
  <c r="L3615" i="1" s="1"/>
  <c r="K3611" i="1"/>
  <c r="L3611" i="1" s="1"/>
  <c r="K3607" i="1"/>
  <c r="L3607" i="1" s="1"/>
  <c r="K3603" i="1"/>
  <c r="L3603" i="1" s="1"/>
  <c r="K3599" i="1"/>
  <c r="L3599" i="1" s="1"/>
  <c r="K3595" i="1"/>
  <c r="L3595" i="1" s="1"/>
  <c r="K3591" i="1"/>
  <c r="L3591" i="1" s="1"/>
  <c r="K3587" i="1"/>
  <c r="L3587" i="1" s="1"/>
  <c r="K3583" i="1"/>
  <c r="L3583" i="1" s="1"/>
  <c r="K3579" i="1"/>
  <c r="L3579" i="1" s="1"/>
  <c r="K3575" i="1"/>
  <c r="L3575" i="1" s="1"/>
  <c r="K3571" i="1"/>
  <c r="L3571" i="1" s="1"/>
  <c r="K3567" i="1"/>
  <c r="L3567" i="1" s="1"/>
  <c r="K3563" i="1"/>
  <c r="L3563" i="1" s="1"/>
  <c r="K3559" i="1"/>
  <c r="L3559" i="1" s="1"/>
  <c r="K3555" i="1"/>
  <c r="L3555" i="1" s="1"/>
  <c r="K3551" i="1"/>
  <c r="L3551" i="1" s="1"/>
  <c r="K3547" i="1"/>
  <c r="L3547" i="1" s="1"/>
  <c r="K3543" i="1"/>
  <c r="L3543" i="1" s="1"/>
  <c r="K3539" i="1"/>
  <c r="L3539" i="1" s="1"/>
  <c r="K3535" i="1"/>
  <c r="L3535" i="1" s="1"/>
  <c r="K3531" i="1"/>
  <c r="L3531" i="1" s="1"/>
  <c r="K3527" i="1"/>
  <c r="L3527" i="1" s="1"/>
  <c r="K3523" i="1"/>
  <c r="L3523" i="1" s="1"/>
  <c r="K3519" i="1"/>
  <c r="L3519" i="1" s="1"/>
  <c r="K3515" i="1"/>
  <c r="L3515" i="1" s="1"/>
  <c r="K3511" i="1"/>
  <c r="L3511" i="1" s="1"/>
  <c r="K3507" i="1"/>
  <c r="L3507" i="1" s="1"/>
  <c r="K3503" i="1"/>
  <c r="L3503" i="1" s="1"/>
  <c r="K3499" i="1"/>
  <c r="L3499" i="1" s="1"/>
  <c r="K3495" i="1"/>
  <c r="L3495" i="1" s="1"/>
  <c r="K3491" i="1"/>
  <c r="L3491" i="1" s="1"/>
  <c r="K3487" i="1"/>
  <c r="L3487" i="1" s="1"/>
  <c r="K3483" i="1"/>
  <c r="L3483" i="1" s="1"/>
  <c r="K3479" i="1"/>
  <c r="L3479" i="1" s="1"/>
  <c r="K3475" i="1"/>
  <c r="L3475" i="1" s="1"/>
  <c r="K3471" i="1"/>
  <c r="L3471" i="1" s="1"/>
  <c r="K3467" i="1"/>
  <c r="L3467" i="1" s="1"/>
  <c r="K3463" i="1"/>
  <c r="L3463" i="1" s="1"/>
  <c r="K3459" i="1"/>
  <c r="L3459" i="1" s="1"/>
  <c r="K3455" i="1"/>
  <c r="L3455" i="1" s="1"/>
  <c r="K3451" i="1"/>
  <c r="L3451" i="1" s="1"/>
  <c r="K3447" i="1"/>
  <c r="L3447" i="1" s="1"/>
  <c r="K3443" i="1"/>
  <c r="L3443" i="1" s="1"/>
  <c r="K3439" i="1"/>
  <c r="L3439" i="1" s="1"/>
  <c r="K3435" i="1"/>
  <c r="L3435" i="1" s="1"/>
  <c r="K3431" i="1"/>
  <c r="L3431" i="1" s="1"/>
  <c r="K3427" i="1"/>
  <c r="L3427" i="1" s="1"/>
  <c r="K3423" i="1"/>
  <c r="L3423" i="1" s="1"/>
  <c r="K3419" i="1"/>
  <c r="L3419" i="1" s="1"/>
  <c r="K3415" i="1"/>
  <c r="L3415" i="1" s="1"/>
  <c r="K3411" i="1"/>
  <c r="L3411" i="1" s="1"/>
  <c r="K3407" i="1"/>
  <c r="L3407" i="1" s="1"/>
  <c r="K3403" i="1"/>
  <c r="L3403" i="1" s="1"/>
  <c r="K3399" i="1"/>
  <c r="L3399" i="1" s="1"/>
  <c r="K3395" i="1"/>
  <c r="L3395" i="1" s="1"/>
  <c r="K3391" i="1"/>
  <c r="L3391" i="1" s="1"/>
  <c r="K3387" i="1"/>
  <c r="L3387" i="1" s="1"/>
  <c r="K3383" i="1"/>
  <c r="L3383" i="1" s="1"/>
  <c r="K3379" i="1"/>
  <c r="L3379" i="1" s="1"/>
  <c r="K3375" i="1"/>
  <c r="L3375" i="1" s="1"/>
  <c r="K3371" i="1"/>
  <c r="L3371" i="1" s="1"/>
  <c r="K3367" i="1"/>
  <c r="L3367" i="1" s="1"/>
  <c r="K3363" i="1"/>
  <c r="L3363" i="1" s="1"/>
  <c r="K3359" i="1"/>
  <c r="L3359" i="1" s="1"/>
  <c r="K3355" i="1"/>
  <c r="L3355" i="1" s="1"/>
  <c r="K3351" i="1"/>
  <c r="L3351" i="1" s="1"/>
  <c r="K3347" i="1"/>
  <c r="L3347" i="1" s="1"/>
  <c r="K3343" i="1"/>
  <c r="L3343" i="1" s="1"/>
  <c r="K3339" i="1"/>
  <c r="L3339" i="1" s="1"/>
  <c r="K3335" i="1"/>
  <c r="L3335" i="1" s="1"/>
  <c r="K3331" i="1"/>
  <c r="L3331" i="1" s="1"/>
  <c r="K3327" i="1"/>
  <c r="L3327" i="1" s="1"/>
  <c r="K3323" i="1"/>
  <c r="L3323" i="1" s="1"/>
  <c r="K3319" i="1"/>
  <c r="L3319" i="1" s="1"/>
  <c r="K3315" i="1"/>
  <c r="L3315" i="1" s="1"/>
  <c r="K3311" i="1"/>
  <c r="L3311" i="1" s="1"/>
  <c r="K3307" i="1"/>
  <c r="L3307" i="1" s="1"/>
  <c r="K3303" i="1"/>
  <c r="L3303" i="1" s="1"/>
  <c r="K3299" i="1"/>
  <c r="L3299" i="1" s="1"/>
  <c r="K3295" i="1"/>
  <c r="L3295" i="1" s="1"/>
  <c r="K3291" i="1"/>
  <c r="L3291" i="1" s="1"/>
  <c r="K3287" i="1"/>
  <c r="L3287" i="1" s="1"/>
  <c r="K3283" i="1"/>
  <c r="L3283" i="1" s="1"/>
  <c r="K3279" i="1"/>
  <c r="L3279" i="1" s="1"/>
  <c r="K3275" i="1"/>
  <c r="L3275" i="1" s="1"/>
  <c r="K3271" i="1"/>
  <c r="L3271" i="1" s="1"/>
  <c r="K3267" i="1"/>
  <c r="L3267" i="1" s="1"/>
  <c r="K3263" i="1"/>
  <c r="L3263" i="1" s="1"/>
  <c r="K3259" i="1"/>
  <c r="L3259" i="1" s="1"/>
  <c r="K3255" i="1"/>
  <c r="L3255" i="1" s="1"/>
  <c r="K3251" i="1"/>
  <c r="L3251" i="1" s="1"/>
  <c r="K3247" i="1"/>
  <c r="L3247" i="1" s="1"/>
  <c r="K3243" i="1"/>
  <c r="L3243" i="1" s="1"/>
  <c r="K3239" i="1"/>
  <c r="L3239" i="1" s="1"/>
  <c r="K3235" i="1"/>
  <c r="L3235" i="1" s="1"/>
  <c r="K3231" i="1"/>
  <c r="L3231" i="1" s="1"/>
  <c r="K3227" i="1"/>
  <c r="L3227" i="1" s="1"/>
  <c r="K3223" i="1"/>
  <c r="L3223" i="1" s="1"/>
  <c r="K3219" i="1"/>
  <c r="L3219" i="1" s="1"/>
  <c r="K3215" i="1"/>
  <c r="L3215" i="1" s="1"/>
  <c r="K3211" i="1"/>
  <c r="L3211" i="1" s="1"/>
  <c r="K3207" i="1"/>
  <c r="L3207" i="1" s="1"/>
  <c r="K3203" i="1"/>
  <c r="L3203" i="1" s="1"/>
  <c r="K3199" i="1"/>
  <c r="L3199" i="1" s="1"/>
  <c r="K3195" i="1"/>
  <c r="L3195" i="1" s="1"/>
  <c r="K3191" i="1"/>
  <c r="L3191" i="1" s="1"/>
  <c r="K3187" i="1"/>
  <c r="L3187" i="1" s="1"/>
  <c r="K3183" i="1"/>
  <c r="L3183" i="1" s="1"/>
  <c r="K3179" i="1"/>
  <c r="L3179" i="1" s="1"/>
  <c r="K3175" i="1"/>
  <c r="L3175" i="1" s="1"/>
  <c r="K3171" i="1"/>
  <c r="L3171" i="1" s="1"/>
  <c r="K3167" i="1"/>
  <c r="L3167" i="1" s="1"/>
  <c r="K3163" i="1"/>
  <c r="L3163" i="1" s="1"/>
  <c r="K3159" i="1"/>
  <c r="L3159" i="1" s="1"/>
  <c r="K3155" i="1"/>
  <c r="L3155" i="1" s="1"/>
  <c r="K3151" i="1"/>
  <c r="L3151" i="1" s="1"/>
  <c r="K3147" i="1"/>
  <c r="L3147" i="1" s="1"/>
  <c r="K3143" i="1"/>
  <c r="L3143" i="1" s="1"/>
  <c r="K3139" i="1"/>
  <c r="L3139" i="1" s="1"/>
  <c r="K3135" i="1"/>
  <c r="L3135" i="1" s="1"/>
  <c r="K3131" i="1"/>
  <c r="L3131" i="1" s="1"/>
  <c r="K3127" i="1"/>
  <c r="L3127" i="1" s="1"/>
  <c r="K3123" i="1"/>
  <c r="L3123" i="1" s="1"/>
  <c r="K3119" i="1"/>
  <c r="L3119" i="1" s="1"/>
  <c r="K3115" i="1"/>
  <c r="L3115" i="1" s="1"/>
  <c r="K3111" i="1"/>
  <c r="L3111" i="1" s="1"/>
  <c r="K3107" i="1"/>
  <c r="L3107" i="1" s="1"/>
  <c r="K3103" i="1"/>
  <c r="L3103" i="1" s="1"/>
  <c r="K3099" i="1"/>
  <c r="L3099" i="1" s="1"/>
  <c r="K3095" i="1"/>
  <c r="L3095" i="1" s="1"/>
  <c r="K3091" i="1"/>
  <c r="L3091" i="1" s="1"/>
  <c r="K3087" i="1"/>
  <c r="L3087" i="1" s="1"/>
  <c r="K3083" i="1"/>
  <c r="L3083" i="1" s="1"/>
  <c r="K3079" i="1"/>
  <c r="L3079" i="1" s="1"/>
  <c r="K3075" i="1"/>
  <c r="L3075" i="1" s="1"/>
  <c r="K3071" i="1"/>
  <c r="L3071" i="1" s="1"/>
  <c r="K3067" i="1"/>
  <c r="L3067" i="1" s="1"/>
  <c r="K3063" i="1"/>
  <c r="L3063" i="1" s="1"/>
  <c r="K3059" i="1"/>
  <c r="L3059" i="1" s="1"/>
  <c r="K3055" i="1"/>
  <c r="L3055" i="1" s="1"/>
  <c r="K3051" i="1"/>
  <c r="L3051" i="1" s="1"/>
  <c r="K3047" i="1"/>
  <c r="L3047" i="1" s="1"/>
  <c r="K3043" i="1"/>
  <c r="L3043" i="1" s="1"/>
  <c r="K3039" i="1"/>
  <c r="L3039" i="1" s="1"/>
  <c r="K3035" i="1"/>
  <c r="L3035" i="1" s="1"/>
  <c r="K3031" i="1"/>
  <c r="L3031" i="1" s="1"/>
  <c r="K3027" i="1"/>
  <c r="L3027" i="1" s="1"/>
  <c r="K3023" i="1"/>
  <c r="L3023" i="1" s="1"/>
  <c r="K3019" i="1"/>
  <c r="L3019" i="1" s="1"/>
  <c r="K3015" i="1"/>
  <c r="L3015" i="1" s="1"/>
  <c r="K3011" i="1"/>
  <c r="L3011" i="1" s="1"/>
  <c r="K3007" i="1"/>
  <c r="L3007" i="1" s="1"/>
  <c r="K3003" i="1"/>
  <c r="L3003" i="1" s="1"/>
  <c r="K2999" i="1"/>
  <c r="L2999" i="1" s="1"/>
  <c r="K2995" i="1"/>
  <c r="L2995" i="1" s="1"/>
  <c r="K2991" i="1"/>
  <c r="L2991" i="1" s="1"/>
  <c r="K2987" i="1"/>
  <c r="L2987" i="1" s="1"/>
  <c r="K2983" i="1"/>
  <c r="L2983" i="1" s="1"/>
  <c r="K2979" i="1"/>
  <c r="L2979" i="1" s="1"/>
  <c r="K2975" i="1"/>
  <c r="L2975" i="1" s="1"/>
  <c r="K2971" i="1"/>
  <c r="L2971" i="1" s="1"/>
  <c r="K2967" i="1"/>
  <c r="L2967" i="1" s="1"/>
  <c r="K2963" i="1"/>
  <c r="L2963" i="1" s="1"/>
  <c r="K2959" i="1"/>
  <c r="L2959" i="1" s="1"/>
  <c r="K2955" i="1"/>
  <c r="L2955" i="1" s="1"/>
  <c r="K2951" i="1"/>
  <c r="L2951" i="1" s="1"/>
  <c r="K2947" i="1"/>
  <c r="L2947" i="1" s="1"/>
  <c r="K2943" i="1"/>
  <c r="L2943" i="1" s="1"/>
  <c r="K2939" i="1"/>
  <c r="L2939" i="1" s="1"/>
  <c r="K2935" i="1"/>
  <c r="L2935" i="1" s="1"/>
  <c r="K2931" i="1"/>
  <c r="L2931" i="1" s="1"/>
  <c r="K2927" i="1"/>
  <c r="L2927" i="1" s="1"/>
  <c r="K2923" i="1"/>
  <c r="L2923" i="1" s="1"/>
  <c r="K2919" i="1"/>
  <c r="L2919" i="1" s="1"/>
  <c r="K2915" i="1"/>
  <c r="L2915" i="1" s="1"/>
  <c r="K2911" i="1"/>
  <c r="L2911" i="1" s="1"/>
  <c r="K2907" i="1"/>
  <c r="L2907" i="1" s="1"/>
  <c r="K2903" i="1"/>
  <c r="L2903" i="1" s="1"/>
  <c r="K2899" i="1"/>
  <c r="L2899" i="1" s="1"/>
  <c r="K2895" i="1"/>
  <c r="L2895" i="1" s="1"/>
  <c r="K2891" i="1"/>
  <c r="L2891" i="1" s="1"/>
  <c r="K2887" i="1"/>
  <c r="L2887" i="1" s="1"/>
  <c r="K2883" i="1"/>
  <c r="L2883" i="1" s="1"/>
  <c r="K2879" i="1"/>
  <c r="L2879" i="1" s="1"/>
  <c r="K2875" i="1"/>
  <c r="L2875" i="1" s="1"/>
  <c r="K2871" i="1"/>
  <c r="L2871" i="1" s="1"/>
  <c r="K2867" i="1"/>
  <c r="L2867" i="1" s="1"/>
  <c r="K2863" i="1"/>
  <c r="L2863" i="1" s="1"/>
  <c r="K2859" i="1"/>
  <c r="L2859" i="1" s="1"/>
  <c r="K2855" i="1"/>
  <c r="L2855" i="1" s="1"/>
  <c r="K2851" i="1"/>
  <c r="L2851" i="1" s="1"/>
  <c r="K2847" i="1"/>
  <c r="L2847" i="1" s="1"/>
  <c r="K2843" i="1"/>
  <c r="L2843" i="1" s="1"/>
  <c r="K2839" i="1"/>
  <c r="L2839" i="1" s="1"/>
  <c r="K2835" i="1"/>
  <c r="L2835" i="1" s="1"/>
  <c r="K2831" i="1"/>
  <c r="L2831" i="1" s="1"/>
  <c r="K2827" i="1"/>
  <c r="L2827" i="1" s="1"/>
  <c r="K2823" i="1"/>
  <c r="L2823" i="1" s="1"/>
  <c r="K2819" i="1"/>
  <c r="L2819" i="1" s="1"/>
  <c r="K2815" i="1"/>
  <c r="L2815" i="1" s="1"/>
  <c r="K2811" i="1"/>
  <c r="L2811" i="1" s="1"/>
  <c r="K2807" i="1"/>
  <c r="L2807" i="1" s="1"/>
  <c r="K2803" i="1"/>
  <c r="L2803" i="1" s="1"/>
  <c r="K2799" i="1"/>
  <c r="L2799" i="1" s="1"/>
  <c r="K2795" i="1"/>
  <c r="L2795" i="1" s="1"/>
  <c r="K2791" i="1"/>
  <c r="L2791" i="1" s="1"/>
  <c r="K2787" i="1"/>
  <c r="L2787" i="1" s="1"/>
  <c r="K2783" i="1"/>
  <c r="L2783" i="1" s="1"/>
  <c r="K2779" i="1"/>
  <c r="L2779" i="1" s="1"/>
  <c r="K2775" i="1"/>
  <c r="L2775" i="1" s="1"/>
  <c r="K2771" i="1"/>
  <c r="L2771" i="1" s="1"/>
  <c r="K2767" i="1"/>
  <c r="L2767" i="1" s="1"/>
  <c r="K2763" i="1"/>
  <c r="L2763" i="1" s="1"/>
  <c r="K2759" i="1"/>
  <c r="L2759" i="1" s="1"/>
  <c r="K2755" i="1"/>
  <c r="L2755" i="1" s="1"/>
  <c r="K2751" i="1"/>
  <c r="L2751" i="1" s="1"/>
  <c r="K2747" i="1"/>
  <c r="L2747" i="1" s="1"/>
  <c r="K2743" i="1"/>
  <c r="L2743" i="1" s="1"/>
  <c r="K2739" i="1"/>
  <c r="L2739" i="1" s="1"/>
  <c r="K2735" i="1"/>
  <c r="L2735" i="1" s="1"/>
  <c r="K2731" i="1"/>
  <c r="L2731" i="1" s="1"/>
  <c r="K2727" i="1"/>
  <c r="L2727" i="1" s="1"/>
  <c r="K2723" i="1"/>
  <c r="L2723" i="1" s="1"/>
  <c r="K2719" i="1"/>
  <c r="L2719" i="1" s="1"/>
  <c r="K2715" i="1"/>
  <c r="L2715" i="1" s="1"/>
  <c r="K2711" i="1"/>
  <c r="L2711" i="1" s="1"/>
  <c r="K2707" i="1"/>
  <c r="L2707" i="1" s="1"/>
  <c r="K2703" i="1"/>
  <c r="L2703" i="1" s="1"/>
  <c r="K2699" i="1"/>
  <c r="L2699" i="1" s="1"/>
  <c r="K2695" i="1"/>
  <c r="L2695" i="1" s="1"/>
  <c r="K2691" i="1"/>
  <c r="L2691" i="1" s="1"/>
  <c r="K2687" i="1"/>
  <c r="L2687" i="1" s="1"/>
  <c r="K2683" i="1"/>
  <c r="L2683" i="1" s="1"/>
  <c r="K2679" i="1"/>
  <c r="L2679" i="1" s="1"/>
  <c r="K2675" i="1"/>
  <c r="L2675" i="1" s="1"/>
  <c r="K2671" i="1"/>
  <c r="L2671" i="1" s="1"/>
  <c r="K2667" i="1"/>
  <c r="L2667" i="1" s="1"/>
  <c r="K2663" i="1"/>
  <c r="L2663" i="1" s="1"/>
  <c r="K2659" i="1"/>
  <c r="L2659" i="1" s="1"/>
  <c r="K2655" i="1"/>
  <c r="L2655" i="1" s="1"/>
  <c r="K2651" i="1"/>
  <c r="L2651" i="1" s="1"/>
  <c r="K2647" i="1"/>
  <c r="L2647" i="1" s="1"/>
  <c r="K2643" i="1"/>
  <c r="L2643" i="1" s="1"/>
  <c r="K2639" i="1"/>
  <c r="L2639" i="1" s="1"/>
  <c r="K2635" i="1"/>
  <c r="L2635" i="1" s="1"/>
  <c r="K2631" i="1"/>
  <c r="L2631" i="1" s="1"/>
  <c r="K2627" i="1"/>
  <c r="L2627" i="1" s="1"/>
  <c r="K2623" i="1"/>
  <c r="L2623" i="1" s="1"/>
  <c r="K2619" i="1"/>
  <c r="L2619" i="1" s="1"/>
  <c r="K2615" i="1"/>
  <c r="L2615" i="1" s="1"/>
  <c r="K2611" i="1"/>
  <c r="L2611" i="1" s="1"/>
  <c r="K2607" i="1"/>
  <c r="L2607" i="1" s="1"/>
  <c r="K2603" i="1"/>
  <c r="L2603" i="1" s="1"/>
  <c r="K2599" i="1"/>
  <c r="L2599" i="1" s="1"/>
  <c r="K2595" i="1"/>
  <c r="L2595" i="1" s="1"/>
  <c r="K2591" i="1"/>
  <c r="L2591" i="1" s="1"/>
  <c r="K2587" i="1"/>
  <c r="L2587" i="1" s="1"/>
  <c r="K2583" i="1"/>
  <c r="L2583" i="1" s="1"/>
  <c r="K2579" i="1"/>
  <c r="L2579" i="1" s="1"/>
  <c r="K2575" i="1"/>
  <c r="L2575" i="1" s="1"/>
  <c r="K2571" i="1"/>
  <c r="L2571" i="1" s="1"/>
  <c r="K2567" i="1"/>
  <c r="L2567" i="1" s="1"/>
  <c r="K2563" i="1"/>
  <c r="L2563" i="1" s="1"/>
  <c r="K2559" i="1"/>
  <c r="L2559" i="1" s="1"/>
  <c r="K2555" i="1"/>
  <c r="L2555" i="1" s="1"/>
  <c r="K2551" i="1"/>
  <c r="L2551" i="1" s="1"/>
  <c r="K2547" i="1"/>
  <c r="L2547" i="1" s="1"/>
  <c r="K2543" i="1"/>
  <c r="L2543" i="1" s="1"/>
  <c r="K2539" i="1"/>
  <c r="L2539" i="1" s="1"/>
  <c r="K2535" i="1"/>
  <c r="L2535" i="1" s="1"/>
  <c r="K2531" i="1"/>
  <c r="L2531" i="1" s="1"/>
  <c r="K2527" i="1"/>
  <c r="L2527" i="1" s="1"/>
  <c r="K2523" i="1"/>
  <c r="L2523" i="1" s="1"/>
  <c r="K2519" i="1"/>
  <c r="L2519" i="1" s="1"/>
  <c r="K2515" i="1"/>
  <c r="L2515" i="1" s="1"/>
  <c r="K2511" i="1"/>
  <c r="L2511" i="1" s="1"/>
  <c r="K2507" i="1"/>
  <c r="L2507" i="1" s="1"/>
  <c r="K2503" i="1"/>
  <c r="L2503" i="1" s="1"/>
  <c r="K2499" i="1"/>
  <c r="L2499" i="1" s="1"/>
  <c r="K2495" i="1"/>
  <c r="L2495" i="1" s="1"/>
  <c r="K2491" i="1"/>
  <c r="L2491" i="1" s="1"/>
  <c r="K2487" i="1"/>
  <c r="L2487" i="1" s="1"/>
  <c r="K2483" i="1"/>
  <c r="L2483" i="1" s="1"/>
  <c r="K2479" i="1"/>
  <c r="L2479" i="1" s="1"/>
  <c r="K2475" i="1"/>
  <c r="L2475" i="1" s="1"/>
  <c r="K2471" i="1"/>
  <c r="L2471" i="1" s="1"/>
  <c r="K2467" i="1"/>
  <c r="L2467" i="1" s="1"/>
  <c r="K2463" i="1"/>
  <c r="L2463" i="1" s="1"/>
  <c r="K2459" i="1"/>
  <c r="L2459" i="1" s="1"/>
  <c r="K2455" i="1"/>
  <c r="L2455" i="1" s="1"/>
  <c r="K2451" i="1"/>
  <c r="L2451" i="1" s="1"/>
  <c r="K2447" i="1"/>
  <c r="L2447" i="1" s="1"/>
  <c r="K2443" i="1"/>
  <c r="L2443" i="1" s="1"/>
  <c r="K2439" i="1"/>
  <c r="L2439" i="1" s="1"/>
  <c r="K2435" i="1"/>
  <c r="L2435" i="1" s="1"/>
  <c r="K2431" i="1"/>
  <c r="L2431" i="1" s="1"/>
  <c r="K2427" i="1"/>
  <c r="L2427" i="1" s="1"/>
  <c r="K2423" i="1"/>
  <c r="L2423" i="1" s="1"/>
  <c r="K2419" i="1"/>
  <c r="L2419" i="1" s="1"/>
  <c r="K2415" i="1"/>
  <c r="L2415" i="1" s="1"/>
  <c r="K2411" i="1"/>
  <c r="L2411" i="1" s="1"/>
  <c r="K2407" i="1"/>
  <c r="L2407" i="1" s="1"/>
  <c r="K2403" i="1"/>
  <c r="L2403" i="1" s="1"/>
  <c r="K2399" i="1"/>
  <c r="L2399" i="1" s="1"/>
  <c r="K2395" i="1"/>
  <c r="L2395" i="1" s="1"/>
  <c r="K2391" i="1"/>
  <c r="L2391" i="1" s="1"/>
  <c r="K2387" i="1"/>
  <c r="L2387" i="1" s="1"/>
  <c r="K2383" i="1"/>
  <c r="L2383" i="1" s="1"/>
  <c r="K2379" i="1"/>
  <c r="L2379" i="1" s="1"/>
  <c r="K2375" i="1"/>
  <c r="L2375" i="1" s="1"/>
  <c r="K2371" i="1"/>
  <c r="L2371" i="1" s="1"/>
  <c r="K2367" i="1"/>
  <c r="L2367" i="1" s="1"/>
  <c r="K2363" i="1"/>
  <c r="L2363" i="1" s="1"/>
  <c r="K2359" i="1"/>
  <c r="L2359" i="1" s="1"/>
  <c r="K2355" i="1"/>
  <c r="L2355" i="1" s="1"/>
  <c r="K2351" i="1"/>
  <c r="L2351" i="1" s="1"/>
  <c r="K2347" i="1"/>
  <c r="L2347" i="1" s="1"/>
  <c r="K2343" i="1"/>
  <c r="L2343" i="1" s="1"/>
  <c r="K2339" i="1"/>
  <c r="L2339" i="1" s="1"/>
  <c r="K2335" i="1"/>
  <c r="L2335" i="1" s="1"/>
  <c r="K2331" i="1"/>
  <c r="L2331" i="1" s="1"/>
  <c r="K2327" i="1"/>
  <c r="L2327" i="1" s="1"/>
  <c r="K2323" i="1"/>
  <c r="L2323" i="1" s="1"/>
  <c r="K2319" i="1"/>
  <c r="L2319" i="1" s="1"/>
  <c r="K2315" i="1"/>
  <c r="L2315" i="1" s="1"/>
  <c r="K2311" i="1"/>
  <c r="L2311" i="1" s="1"/>
  <c r="K2307" i="1"/>
  <c r="L2307" i="1" s="1"/>
  <c r="K2303" i="1"/>
  <c r="L2303" i="1" s="1"/>
  <c r="K2299" i="1"/>
  <c r="L2299" i="1" s="1"/>
  <c r="K2295" i="1"/>
  <c r="L2295" i="1" s="1"/>
  <c r="K2291" i="1"/>
  <c r="L2291" i="1" s="1"/>
  <c r="K2287" i="1"/>
  <c r="L2287" i="1" s="1"/>
  <c r="K2283" i="1"/>
  <c r="L2283" i="1" s="1"/>
  <c r="K2279" i="1"/>
  <c r="L2279" i="1" s="1"/>
  <c r="K2275" i="1"/>
  <c r="L2275" i="1" s="1"/>
  <c r="K2271" i="1"/>
  <c r="L2271" i="1" s="1"/>
  <c r="K2267" i="1"/>
  <c r="L2267" i="1" s="1"/>
  <c r="K2263" i="1"/>
  <c r="L2263" i="1" s="1"/>
  <c r="K2259" i="1"/>
  <c r="L2259" i="1" s="1"/>
  <c r="K2255" i="1"/>
  <c r="L2255" i="1" s="1"/>
  <c r="K2251" i="1"/>
  <c r="L2251" i="1" s="1"/>
  <c r="K2247" i="1"/>
  <c r="L2247" i="1" s="1"/>
  <c r="K2243" i="1"/>
  <c r="L2243" i="1" s="1"/>
  <c r="K2239" i="1"/>
  <c r="L2239" i="1" s="1"/>
  <c r="K2235" i="1"/>
  <c r="L2235" i="1" s="1"/>
  <c r="K2231" i="1"/>
  <c r="L2231" i="1" s="1"/>
  <c r="K2227" i="1"/>
  <c r="L2227" i="1" s="1"/>
  <c r="K2223" i="1"/>
  <c r="L2223" i="1" s="1"/>
  <c r="K2219" i="1"/>
  <c r="L2219" i="1" s="1"/>
  <c r="K2215" i="1"/>
  <c r="L2215" i="1" s="1"/>
  <c r="K2211" i="1"/>
  <c r="L2211" i="1" s="1"/>
  <c r="K2207" i="1"/>
  <c r="L2207" i="1" s="1"/>
  <c r="K2203" i="1"/>
  <c r="L2203" i="1" s="1"/>
  <c r="K2199" i="1"/>
  <c r="L2199" i="1" s="1"/>
  <c r="K2195" i="1"/>
  <c r="L2195" i="1" s="1"/>
  <c r="K2191" i="1"/>
  <c r="L2191" i="1" s="1"/>
  <c r="K2187" i="1"/>
  <c r="L2187" i="1" s="1"/>
  <c r="K2183" i="1"/>
  <c r="L2183" i="1" s="1"/>
  <c r="K2179" i="1"/>
  <c r="L2179" i="1" s="1"/>
  <c r="K2175" i="1"/>
  <c r="L2175" i="1" s="1"/>
  <c r="K2171" i="1"/>
  <c r="L2171" i="1" s="1"/>
  <c r="K2167" i="1"/>
  <c r="L2167" i="1" s="1"/>
  <c r="K2163" i="1"/>
  <c r="L2163" i="1" s="1"/>
  <c r="K2159" i="1"/>
  <c r="L2159" i="1" s="1"/>
  <c r="K2155" i="1"/>
  <c r="L2155" i="1" s="1"/>
  <c r="K2151" i="1"/>
  <c r="L2151" i="1" s="1"/>
  <c r="K2147" i="1"/>
  <c r="L2147" i="1" s="1"/>
  <c r="K2143" i="1"/>
  <c r="L2143" i="1" s="1"/>
  <c r="K2139" i="1"/>
  <c r="L2139" i="1" s="1"/>
  <c r="K2135" i="1"/>
  <c r="L2135" i="1" s="1"/>
  <c r="K2131" i="1"/>
  <c r="L2131" i="1" s="1"/>
  <c r="K2127" i="1"/>
  <c r="L2127" i="1" s="1"/>
  <c r="K2123" i="1"/>
  <c r="L2123" i="1" s="1"/>
  <c r="K2119" i="1"/>
  <c r="L2119" i="1" s="1"/>
  <c r="K2115" i="1"/>
  <c r="L2115" i="1" s="1"/>
  <c r="K2111" i="1"/>
  <c r="L2111" i="1" s="1"/>
  <c r="K2107" i="1"/>
  <c r="L2107" i="1" s="1"/>
  <c r="K2103" i="1"/>
  <c r="L2103" i="1" s="1"/>
  <c r="K2099" i="1"/>
  <c r="L2099" i="1" s="1"/>
  <c r="K2095" i="1"/>
  <c r="L2095" i="1" s="1"/>
  <c r="K2091" i="1"/>
  <c r="L2091" i="1" s="1"/>
  <c r="K2087" i="1"/>
  <c r="L2087" i="1" s="1"/>
  <c r="K2083" i="1"/>
  <c r="L2083" i="1" s="1"/>
  <c r="K2079" i="1"/>
  <c r="L2079" i="1" s="1"/>
  <c r="K2075" i="1"/>
  <c r="L2075" i="1" s="1"/>
  <c r="K2071" i="1"/>
  <c r="L2071" i="1" s="1"/>
  <c r="K2067" i="1"/>
  <c r="L2067" i="1" s="1"/>
  <c r="K2063" i="1"/>
  <c r="L2063" i="1" s="1"/>
  <c r="K2059" i="1"/>
  <c r="L2059" i="1" s="1"/>
  <c r="K2055" i="1"/>
  <c r="L2055" i="1" s="1"/>
  <c r="K2051" i="1"/>
  <c r="L2051" i="1" s="1"/>
  <c r="K2047" i="1"/>
  <c r="L2047" i="1" s="1"/>
  <c r="K2043" i="1"/>
  <c r="L2043" i="1" s="1"/>
  <c r="K2039" i="1"/>
  <c r="L2039" i="1" s="1"/>
  <c r="K2035" i="1"/>
  <c r="L2035" i="1" s="1"/>
  <c r="K2031" i="1"/>
  <c r="L2031" i="1" s="1"/>
  <c r="K2027" i="1"/>
  <c r="L2027" i="1" s="1"/>
  <c r="K2023" i="1"/>
  <c r="L2023" i="1" s="1"/>
  <c r="K2019" i="1"/>
  <c r="L2019" i="1" s="1"/>
  <c r="K2015" i="1"/>
  <c r="L2015" i="1" s="1"/>
  <c r="K2011" i="1"/>
  <c r="L2011" i="1" s="1"/>
  <c r="K2007" i="1"/>
  <c r="L2007" i="1" s="1"/>
  <c r="K2003" i="1"/>
  <c r="L2003" i="1" s="1"/>
  <c r="K1999" i="1"/>
  <c r="L1999" i="1" s="1"/>
  <c r="K1995" i="1"/>
  <c r="L1995" i="1" s="1"/>
  <c r="K1991" i="1"/>
  <c r="L1991" i="1" s="1"/>
  <c r="K1987" i="1"/>
  <c r="L1987" i="1" s="1"/>
  <c r="K1983" i="1"/>
  <c r="L1983" i="1" s="1"/>
  <c r="K1979" i="1"/>
  <c r="L1979" i="1" s="1"/>
  <c r="K1975" i="1"/>
  <c r="L1975" i="1" s="1"/>
  <c r="K1971" i="1"/>
  <c r="L1971" i="1" s="1"/>
  <c r="K1967" i="1"/>
  <c r="L1967" i="1" s="1"/>
  <c r="K1963" i="1"/>
  <c r="L1963" i="1" s="1"/>
  <c r="K1959" i="1"/>
  <c r="L1959" i="1" s="1"/>
  <c r="K1955" i="1"/>
  <c r="L1955" i="1" s="1"/>
  <c r="K1951" i="1"/>
  <c r="L1951" i="1" s="1"/>
  <c r="K1947" i="1"/>
  <c r="L1947" i="1" s="1"/>
  <c r="K1943" i="1"/>
  <c r="L1943" i="1" s="1"/>
  <c r="K1939" i="1"/>
  <c r="L1939" i="1" s="1"/>
  <c r="K1935" i="1"/>
  <c r="L1935" i="1" s="1"/>
  <c r="K1931" i="1"/>
  <c r="L1931" i="1" s="1"/>
  <c r="K1927" i="1"/>
  <c r="L1927" i="1" s="1"/>
  <c r="K1923" i="1"/>
  <c r="L1923" i="1" s="1"/>
  <c r="K1919" i="1"/>
  <c r="L1919" i="1" s="1"/>
  <c r="K1915" i="1"/>
  <c r="L1915" i="1" s="1"/>
  <c r="K1911" i="1"/>
  <c r="L1911" i="1" s="1"/>
  <c r="K1907" i="1"/>
  <c r="L1907" i="1" s="1"/>
  <c r="K1903" i="1"/>
  <c r="L1903" i="1" s="1"/>
  <c r="K1899" i="1"/>
  <c r="L1899" i="1" s="1"/>
  <c r="K1895" i="1"/>
  <c r="L1895" i="1" s="1"/>
  <c r="K1891" i="1"/>
  <c r="L1891" i="1" s="1"/>
  <c r="K1887" i="1"/>
  <c r="L1887" i="1" s="1"/>
  <c r="K1883" i="1"/>
  <c r="L1883" i="1" s="1"/>
  <c r="K1879" i="1"/>
  <c r="L1879" i="1" s="1"/>
  <c r="K1875" i="1"/>
  <c r="L1875" i="1" s="1"/>
  <c r="K1871" i="1"/>
  <c r="L1871" i="1" s="1"/>
  <c r="K1867" i="1"/>
  <c r="L1867" i="1" s="1"/>
  <c r="K1863" i="1"/>
  <c r="L1863" i="1" s="1"/>
  <c r="K1859" i="1"/>
  <c r="L1859" i="1" s="1"/>
  <c r="K1855" i="1"/>
  <c r="L1855" i="1" s="1"/>
  <c r="K1851" i="1"/>
  <c r="L1851" i="1" s="1"/>
  <c r="K1847" i="1"/>
  <c r="L1847" i="1" s="1"/>
  <c r="K1843" i="1"/>
  <c r="L1843" i="1" s="1"/>
  <c r="K1839" i="1"/>
  <c r="L1839" i="1" s="1"/>
  <c r="K1835" i="1"/>
  <c r="L1835" i="1" s="1"/>
  <c r="K1831" i="1"/>
  <c r="L1831" i="1" s="1"/>
  <c r="K1827" i="1"/>
  <c r="L1827" i="1" s="1"/>
  <c r="K1823" i="1"/>
  <c r="L1823" i="1" s="1"/>
  <c r="K1819" i="1"/>
  <c r="L1819" i="1" s="1"/>
  <c r="K1815" i="1"/>
  <c r="L1815" i="1" s="1"/>
  <c r="K1811" i="1"/>
  <c r="L1811" i="1" s="1"/>
  <c r="K1807" i="1"/>
  <c r="L1807" i="1" s="1"/>
  <c r="K1803" i="1"/>
  <c r="L1803" i="1" s="1"/>
  <c r="K1799" i="1"/>
  <c r="L1799" i="1" s="1"/>
  <c r="K1795" i="1"/>
  <c r="L1795" i="1" s="1"/>
  <c r="K1791" i="1"/>
  <c r="L1791" i="1" s="1"/>
  <c r="K1787" i="1"/>
  <c r="L1787" i="1" s="1"/>
  <c r="K1783" i="1"/>
  <c r="L1783" i="1" s="1"/>
  <c r="K1779" i="1"/>
  <c r="L1779" i="1" s="1"/>
  <c r="K1775" i="1"/>
  <c r="L1775" i="1" s="1"/>
  <c r="K1771" i="1"/>
  <c r="L1771" i="1" s="1"/>
  <c r="K1767" i="1"/>
  <c r="L1767" i="1" s="1"/>
  <c r="K1763" i="1"/>
  <c r="L1763" i="1" s="1"/>
  <c r="K1759" i="1"/>
  <c r="L1759" i="1" s="1"/>
  <c r="K1755" i="1"/>
  <c r="L1755" i="1" s="1"/>
  <c r="K1751" i="1"/>
  <c r="L1751" i="1" s="1"/>
  <c r="K1747" i="1"/>
  <c r="L1747" i="1" s="1"/>
  <c r="K1743" i="1"/>
  <c r="L1743" i="1" s="1"/>
  <c r="K1739" i="1"/>
  <c r="L1739" i="1" s="1"/>
  <c r="K1735" i="1"/>
  <c r="L1735" i="1" s="1"/>
  <c r="K1731" i="1"/>
  <c r="L1731" i="1" s="1"/>
  <c r="K1727" i="1"/>
  <c r="L1727" i="1" s="1"/>
  <c r="K1723" i="1"/>
  <c r="L1723" i="1" s="1"/>
  <c r="K1719" i="1"/>
  <c r="L1719" i="1" s="1"/>
  <c r="K1715" i="1"/>
  <c r="L1715" i="1" s="1"/>
  <c r="K1711" i="1"/>
  <c r="L1711" i="1" s="1"/>
  <c r="K1707" i="1"/>
  <c r="L1707" i="1" s="1"/>
  <c r="K1703" i="1"/>
  <c r="L1703" i="1" s="1"/>
  <c r="K1699" i="1"/>
  <c r="L1699" i="1" s="1"/>
  <c r="K1695" i="1"/>
  <c r="L1695" i="1" s="1"/>
  <c r="K1691" i="1"/>
  <c r="L1691" i="1" s="1"/>
  <c r="K1687" i="1"/>
  <c r="L1687" i="1" s="1"/>
  <c r="K1683" i="1"/>
  <c r="L1683" i="1" s="1"/>
  <c r="K1679" i="1"/>
  <c r="L1679" i="1" s="1"/>
  <c r="K1675" i="1"/>
  <c r="L1675" i="1" s="1"/>
  <c r="K1671" i="1"/>
  <c r="L1671" i="1" s="1"/>
  <c r="K1667" i="1"/>
  <c r="L1667" i="1" s="1"/>
  <c r="K1663" i="1"/>
  <c r="L1663" i="1" s="1"/>
  <c r="K1659" i="1"/>
  <c r="L1659" i="1" s="1"/>
  <c r="K1655" i="1"/>
  <c r="L1655" i="1" s="1"/>
  <c r="K1651" i="1"/>
  <c r="L1651" i="1" s="1"/>
  <c r="K1647" i="1"/>
  <c r="L1647" i="1" s="1"/>
  <c r="K1643" i="1"/>
  <c r="L1643" i="1" s="1"/>
  <c r="K1639" i="1"/>
  <c r="L1639" i="1" s="1"/>
  <c r="K1635" i="1"/>
  <c r="L1635" i="1" s="1"/>
  <c r="K1631" i="1"/>
  <c r="L1631" i="1" s="1"/>
  <c r="K1627" i="1"/>
  <c r="L1627" i="1" s="1"/>
  <c r="K1623" i="1"/>
  <c r="L1623" i="1" s="1"/>
  <c r="K1619" i="1"/>
  <c r="L1619" i="1" s="1"/>
  <c r="K1615" i="1"/>
  <c r="L1615" i="1" s="1"/>
  <c r="K1611" i="1"/>
  <c r="L1611" i="1" s="1"/>
  <c r="K1607" i="1"/>
  <c r="L1607" i="1" s="1"/>
  <c r="K1603" i="1"/>
  <c r="L1603" i="1" s="1"/>
  <c r="K1599" i="1"/>
  <c r="L1599" i="1" s="1"/>
  <c r="K1595" i="1"/>
  <c r="L1595" i="1" s="1"/>
  <c r="K1591" i="1"/>
  <c r="L1591" i="1" s="1"/>
  <c r="K1587" i="1"/>
  <c r="L1587" i="1" s="1"/>
  <c r="K1583" i="1"/>
  <c r="L1583" i="1" s="1"/>
  <c r="K1579" i="1"/>
  <c r="L1579" i="1" s="1"/>
  <c r="K1575" i="1"/>
  <c r="L1575" i="1" s="1"/>
  <c r="K1571" i="1"/>
  <c r="L1571" i="1" s="1"/>
  <c r="K1567" i="1"/>
  <c r="L1567" i="1" s="1"/>
  <c r="K1563" i="1"/>
  <c r="L1563" i="1" s="1"/>
  <c r="K1559" i="1"/>
  <c r="L1559" i="1" s="1"/>
  <c r="K1555" i="1"/>
  <c r="L1555" i="1" s="1"/>
  <c r="K1551" i="1"/>
  <c r="L1551" i="1" s="1"/>
  <c r="K1547" i="1"/>
  <c r="L1547" i="1" s="1"/>
  <c r="K1543" i="1"/>
  <c r="L1543" i="1" s="1"/>
  <c r="K1539" i="1"/>
  <c r="L1539" i="1" s="1"/>
  <c r="K1535" i="1"/>
  <c r="L1535" i="1" s="1"/>
  <c r="K1531" i="1"/>
  <c r="L1531" i="1" s="1"/>
  <c r="K1527" i="1"/>
  <c r="L1527" i="1" s="1"/>
  <c r="K1523" i="1"/>
  <c r="L1523" i="1" s="1"/>
  <c r="K1519" i="1"/>
  <c r="L1519" i="1" s="1"/>
  <c r="K1515" i="1"/>
  <c r="L1515" i="1" s="1"/>
  <c r="K1511" i="1"/>
  <c r="L1511" i="1" s="1"/>
  <c r="K1507" i="1"/>
  <c r="L1507" i="1" s="1"/>
  <c r="K1503" i="1"/>
  <c r="L1503" i="1" s="1"/>
  <c r="K1499" i="1"/>
  <c r="L1499" i="1" s="1"/>
  <c r="K1495" i="1"/>
  <c r="L1495" i="1" s="1"/>
  <c r="K1491" i="1"/>
  <c r="L1491" i="1" s="1"/>
  <c r="K1487" i="1"/>
  <c r="L1487" i="1" s="1"/>
  <c r="K1483" i="1"/>
  <c r="L1483" i="1" s="1"/>
  <c r="K1479" i="1"/>
  <c r="L1479" i="1" s="1"/>
  <c r="K1475" i="1"/>
  <c r="L1475" i="1" s="1"/>
  <c r="K1471" i="1"/>
  <c r="L1471" i="1" s="1"/>
  <c r="K1467" i="1"/>
  <c r="L1467" i="1" s="1"/>
  <c r="K1463" i="1"/>
  <c r="L1463" i="1" s="1"/>
  <c r="K1459" i="1"/>
  <c r="L1459" i="1" s="1"/>
  <c r="K1455" i="1"/>
  <c r="L1455" i="1" s="1"/>
  <c r="K1451" i="1"/>
  <c r="L1451" i="1" s="1"/>
  <c r="K1447" i="1"/>
  <c r="L1447" i="1" s="1"/>
  <c r="K1443" i="1"/>
  <c r="L1443" i="1" s="1"/>
  <c r="K1439" i="1"/>
  <c r="L1439" i="1" s="1"/>
  <c r="K1435" i="1"/>
  <c r="L1435" i="1" s="1"/>
  <c r="K1431" i="1"/>
  <c r="L1431" i="1" s="1"/>
  <c r="K1427" i="1"/>
  <c r="L1427" i="1" s="1"/>
  <c r="K1423" i="1"/>
  <c r="L1423" i="1" s="1"/>
  <c r="K1419" i="1"/>
  <c r="L1419" i="1" s="1"/>
  <c r="K1415" i="1"/>
  <c r="L1415" i="1" s="1"/>
  <c r="K1411" i="1"/>
  <c r="L1411" i="1" s="1"/>
  <c r="K1407" i="1"/>
  <c r="L1407" i="1" s="1"/>
  <c r="K1403" i="1"/>
  <c r="L1403" i="1" s="1"/>
  <c r="K1399" i="1"/>
  <c r="L1399" i="1" s="1"/>
  <c r="K1395" i="1"/>
  <c r="L1395" i="1" s="1"/>
  <c r="K1391" i="1"/>
  <c r="L1391" i="1" s="1"/>
  <c r="K1387" i="1"/>
  <c r="L1387" i="1" s="1"/>
  <c r="K1383" i="1"/>
  <c r="L1383" i="1" s="1"/>
  <c r="K1379" i="1"/>
  <c r="L1379" i="1" s="1"/>
  <c r="K1375" i="1"/>
  <c r="L1375" i="1" s="1"/>
  <c r="K1371" i="1"/>
  <c r="L1371" i="1" s="1"/>
  <c r="K1367" i="1"/>
  <c r="L1367" i="1" s="1"/>
  <c r="K1363" i="1"/>
  <c r="L1363" i="1" s="1"/>
  <c r="K1359" i="1"/>
  <c r="L1359" i="1" s="1"/>
  <c r="K1355" i="1"/>
  <c r="L1355" i="1" s="1"/>
  <c r="K1351" i="1"/>
  <c r="L1351" i="1" s="1"/>
  <c r="K1347" i="1"/>
  <c r="L1347" i="1" s="1"/>
  <c r="K1343" i="1"/>
  <c r="L1343" i="1" s="1"/>
  <c r="K1339" i="1"/>
  <c r="L1339" i="1" s="1"/>
  <c r="K1335" i="1"/>
  <c r="L1335" i="1" s="1"/>
  <c r="K1331" i="1"/>
  <c r="L1331" i="1" s="1"/>
  <c r="K1327" i="1"/>
  <c r="L1327" i="1" s="1"/>
  <c r="K1323" i="1"/>
  <c r="L1323" i="1" s="1"/>
  <c r="K1319" i="1"/>
  <c r="L1319" i="1" s="1"/>
  <c r="K1315" i="1"/>
  <c r="L1315" i="1" s="1"/>
  <c r="K1311" i="1"/>
  <c r="L1311" i="1" s="1"/>
  <c r="K1307" i="1"/>
  <c r="L1307" i="1" s="1"/>
  <c r="K1303" i="1"/>
  <c r="L1303" i="1" s="1"/>
  <c r="K1299" i="1"/>
  <c r="L1299" i="1" s="1"/>
  <c r="K1295" i="1"/>
  <c r="L1295" i="1" s="1"/>
  <c r="K1291" i="1"/>
  <c r="L1291" i="1" s="1"/>
  <c r="K1287" i="1"/>
  <c r="L1287" i="1" s="1"/>
  <c r="K1283" i="1"/>
  <c r="L1283" i="1" s="1"/>
  <c r="K1279" i="1"/>
  <c r="L1279" i="1" s="1"/>
  <c r="K1275" i="1"/>
  <c r="L1275" i="1" s="1"/>
  <c r="K1271" i="1"/>
  <c r="L1271" i="1" s="1"/>
  <c r="K1267" i="1"/>
  <c r="L1267" i="1" s="1"/>
  <c r="K1263" i="1"/>
  <c r="L1263" i="1" s="1"/>
  <c r="K1259" i="1"/>
  <c r="L1259" i="1" s="1"/>
  <c r="K1255" i="1"/>
  <c r="L1255" i="1" s="1"/>
  <c r="K1251" i="1"/>
  <c r="L1251" i="1" s="1"/>
  <c r="K1247" i="1"/>
  <c r="L1247" i="1" s="1"/>
  <c r="K1243" i="1"/>
  <c r="L1243" i="1" s="1"/>
  <c r="K1239" i="1"/>
  <c r="L1239" i="1" s="1"/>
  <c r="K1235" i="1"/>
  <c r="L1235" i="1" s="1"/>
  <c r="K1231" i="1"/>
  <c r="L1231" i="1" s="1"/>
  <c r="K1227" i="1"/>
  <c r="L1227" i="1" s="1"/>
  <c r="K1223" i="1"/>
  <c r="L1223" i="1" s="1"/>
  <c r="K1219" i="1"/>
  <c r="L1219" i="1" s="1"/>
  <c r="K1215" i="1"/>
  <c r="L1215" i="1" s="1"/>
  <c r="K1211" i="1"/>
  <c r="L1211" i="1" s="1"/>
  <c r="K1207" i="1"/>
  <c r="L1207" i="1" s="1"/>
  <c r="K1203" i="1"/>
  <c r="L1203" i="1" s="1"/>
  <c r="K1199" i="1"/>
  <c r="L1199" i="1" s="1"/>
  <c r="K1195" i="1"/>
  <c r="L1195" i="1" s="1"/>
  <c r="K1191" i="1"/>
  <c r="L1191" i="1" s="1"/>
  <c r="K1187" i="1"/>
  <c r="L1187" i="1" s="1"/>
  <c r="K1183" i="1"/>
  <c r="L1183" i="1" s="1"/>
  <c r="K1179" i="1"/>
  <c r="L1179" i="1" s="1"/>
  <c r="K1175" i="1"/>
  <c r="L1175" i="1" s="1"/>
  <c r="K1171" i="1"/>
  <c r="L1171" i="1" s="1"/>
  <c r="K1167" i="1"/>
  <c r="L1167" i="1" s="1"/>
  <c r="K1163" i="1"/>
  <c r="L1163" i="1" s="1"/>
  <c r="K1159" i="1"/>
  <c r="L1159" i="1" s="1"/>
  <c r="K1155" i="1"/>
  <c r="L1155" i="1" s="1"/>
  <c r="K1151" i="1"/>
  <c r="L1151" i="1" s="1"/>
  <c r="K1147" i="1"/>
  <c r="L1147" i="1" s="1"/>
  <c r="K1143" i="1"/>
  <c r="L1143" i="1" s="1"/>
  <c r="K1139" i="1"/>
  <c r="L1139" i="1" s="1"/>
  <c r="K1135" i="1"/>
  <c r="L1135" i="1" s="1"/>
  <c r="K1131" i="1"/>
  <c r="L1131" i="1" s="1"/>
  <c r="K1127" i="1"/>
  <c r="L1127" i="1" s="1"/>
  <c r="K1123" i="1"/>
  <c r="L1123" i="1" s="1"/>
  <c r="K1119" i="1"/>
  <c r="L1119" i="1" s="1"/>
  <c r="K1115" i="1"/>
  <c r="L1115" i="1" s="1"/>
  <c r="K1111" i="1"/>
  <c r="L1111" i="1" s="1"/>
  <c r="K1107" i="1"/>
  <c r="L1107" i="1" s="1"/>
  <c r="K1103" i="1"/>
  <c r="L1103" i="1" s="1"/>
  <c r="K1099" i="1"/>
  <c r="L1099" i="1" s="1"/>
  <c r="K1095" i="1"/>
  <c r="L1095" i="1" s="1"/>
  <c r="K1091" i="1"/>
  <c r="L1091" i="1" s="1"/>
  <c r="K1087" i="1"/>
  <c r="L1087" i="1" s="1"/>
  <c r="K1083" i="1"/>
  <c r="L1083" i="1" s="1"/>
  <c r="K1079" i="1"/>
  <c r="L1079" i="1" s="1"/>
  <c r="K1075" i="1"/>
  <c r="L1075" i="1" s="1"/>
  <c r="K1071" i="1"/>
  <c r="L1071" i="1" s="1"/>
  <c r="K1067" i="1"/>
  <c r="L1067" i="1" s="1"/>
  <c r="K1063" i="1"/>
  <c r="L1063" i="1" s="1"/>
  <c r="K1059" i="1"/>
  <c r="L1059" i="1" s="1"/>
  <c r="K1055" i="1"/>
  <c r="L1055" i="1" s="1"/>
  <c r="K1051" i="1"/>
  <c r="L1051" i="1" s="1"/>
  <c r="K1047" i="1"/>
  <c r="L1047" i="1" s="1"/>
  <c r="K1043" i="1"/>
  <c r="L1043" i="1" s="1"/>
  <c r="K1039" i="1"/>
  <c r="L1039" i="1" s="1"/>
  <c r="K1035" i="1"/>
  <c r="L1035" i="1" s="1"/>
  <c r="K1031" i="1"/>
  <c r="L1031" i="1" s="1"/>
  <c r="K1027" i="1"/>
  <c r="L1027" i="1" s="1"/>
  <c r="K1023" i="1"/>
  <c r="L1023" i="1" s="1"/>
  <c r="K1019" i="1"/>
  <c r="L1019" i="1" s="1"/>
  <c r="K1015" i="1"/>
  <c r="L1015" i="1" s="1"/>
  <c r="K1011" i="1"/>
  <c r="L1011" i="1" s="1"/>
  <c r="K1007" i="1"/>
  <c r="L1007" i="1" s="1"/>
  <c r="K1003" i="1"/>
  <c r="L1003" i="1" s="1"/>
  <c r="K999" i="1"/>
  <c r="L999" i="1" s="1"/>
  <c r="K995" i="1"/>
  <c r="L995" i="1" s="1"/>
  <c r="K991" i="1"/>
  <c r="L991" i="1" s="1"/>
  <c r="K987" i="1"/>
  <c r="L987" i="1" s="1"/>
  <c r="K983" i="1"/>
  <c r="L983" i="1" s="1"/>
  <c r="K979" i="1"/>
  <c r="L979" i="1" s="1"/>
  <c r="K975" i="1"/>
  <c r="L975" i="1" s="1"/>
  <c r="K971" i="1"/>
  <c r="L971" i="1" s="1"/>
  <c r="K967" i="1"/>
  <c r="L967" i="1" s="1"/>
  <c r="K963" i="1"/>
  <c r="L963" i="1" s="1"/>
  <c r="K959" i="1"/>
  <c r="L959" i="1" s="1"/>
  <c r="K955" i="1"/>
  <c r="L955" i="1" s="1"/>
  <c r="K951" i="1"/>
  <c r="L951" i="1" s="1"/>
  <c r="K947" i="1"/>
  <c r="L947" i="1" s="1"/>
  <c r="K943" i="1"/>
  <c r="L943" i="1" s="1"/>
  <c r="K939" i="1"/>
  <c r="L939" i="1" s="1"/>
  <c r="K935" i="1"/>
  <c r="L935" i="1" s="1"/>
  <c r="K931" i="1"/>
  <c r="L931" i="1" s="1"/>
  <c r="K927" i="1"/>
  <c r="L927" i="1" s="1"/>
  <c r="K923" i="1"/>
  <c r="L923" i="1" s="1"/>
  <c r="K919" i="1"/>
  <c r="L919" i="1" s="1"/>
  <c r="K915" i="1"/>
  <c r="L915" i="1" s="1"/>
  <c r="K911" i="1"/>
  <c r="L911" i="1" s="1"/>
  <c r="K907" i="1"/>
  <c r="L907" i="1" s="1"/>
  <c r="K903" i="1"/>
  <c r="L903" i="1" s="1"/>
  <c r="K899" i="1"/>
  <c r="L899" i="1" s="1"/>
  <c r="K895" i="1"/>
  <c r="L895" i="1" s="1"/>
  <c r="K891" i="1"/>
  <c r="L891" i="1" s="1"/>
  <c r="K887" i="1"/>
  <c r="L887" i="1" s="1"/>
  <c r="K883" i="1"/>
  <c r="L883" i="1" s="1"/>
  <c r="K879" i="1"/>
  <c r="L879" i="1" s="1"/>
  <c r="K875" i="1"/>
  <c r="L875" i="1" s="1"/>
  <c r="K871" i="1"/>
  <c r="L871" i="1" s="1"/>
  <c r="K867" i="1"/>
  <c r="L867" i="1" s="1"/>
  <c r="K863" i="1"/>
  <c r="L863" i="1" s="1"/>
  <c r="K859" i="1"/>
  <c r="L859" i="1" s="1"/>
  <c r="K855" i="1"/>
  <c r="L855" i="1" s="1"/>
  <c r="K851" i="1"/>
  <c r="L851" i="1" s="1"/>
  <c r="K847" i="1"/>
  <c r="L847" i="1" s="1"/>
  <c r="K843" i="1"/>
  <c r="L843" i="1" s="1"/>
  <c r="K839" i="1"/>
  <c r="L839" i="1" s="1"/>
  <c r="K835" i="1"/>
  <c r="L835" i="1" s="1"/>
  <c r="K831" i="1"/>
  <c r="L831" i="1" s="1"/>
  <c r="K827" i="1"/>
  <c r="L827" i="1" s="1"/>
  <c r="K823" i="1"/>
  <c r="L823" i="1" s="1"/>
  <c r="K819" i="1"/>
  <c r="L819" i="1" s="1"/>
  <c r="K815" i="1"/>
  <c r="L815" i="1" s="1"/>
  <c r="K811" i="1"/>
  <c r="L811" i="1" s="1"/>
  <c r="K807" i="1"/>
  <c r="L807" i="1" s="1"/>
  <c r="K803" i="1"/>
  <c r="L803" i="1" s="1"/>
  <c r="K799" i="1"/>
  <c r="L799" i="1" s="1"/>
  <c r="K795" i="1"/>
  <c r="L795" i="1" s="1"/>
  <c r="K791" i="1"/>
  <c r="L791" i="1" s="1"/>
  <c r="K787" i="1"/>
  <c r="L787" i="1" s="1"/>
  <c r="K783" i="1"/>
  <c r="L783" i="1" s="1"/>
  <c r="K779" i="1"/>
  <c r="L779" i="1" s="1"/>
  <c r="K775" i="1"/>
  <c r="L775" i="1" s="1"/>
  <c r="K771" i="1"/>
  <c r="L771" i="1" s="1"/>
  <c r="K767" i="1"/>
  <c r="L767" i="1" s="1"/>
  <c r="K763" i="1"/>
  <c r="L763" i="1" s="1"/>
  <c r="K759" i="1"/>
  <c r="L759" i="1" s="1"/>
  <c r="K755" i="1"/>
  <c r="L755" i="1" s="1"/>
  <c r="K751" i="1"/>
  <c r="L751" i="1" s="1"/>
  <c r="K747" i="1"/>
  <c r="L747" i="1" s="1"/>
  <c r="K743" i="1"/>
  <c r="L743" i="1" s="1"/>
  <c r="K739" i="1"/>
  <c r="L739" i="1" s="1"/>
  <c r="K735" i="1"/>
  <c r="L735" i="1" s="1"/>
  <c r="K731" i="1"/>
  <c r="L731" i="1" s="1"/>
  <c r="K727" i="1"/>
  <c r="L727" i="1" s="1"/>
  <c r="K723" i="1"/>
  <c r="L723" i="1" s="1"/>
  <c r="K719" i="1"/>
  <c r="L719" i="1" s="1"/>
  <c r="K715" i="1"/>
  <c r="L715" i="1" s="1"/>
  <c r="K711" i="1"/>
  <c r="L711" i="1" s="1"/>
  <c r="K707" i="1"/>
  <c r="L707" i="1" s="1"/>
  <c r="K703" i="1"/>
  <c r="L703" i="1" s="1"/>
  <c r="K699" i="1"/>
  <c r="L699" i="1" s="1"/>
  <c r="K695" i="1"/>
  <c r="L695" i="1" s="1"/>
  <c r="K691" i="1"/>
  <c r="L691" i="1" s="1"/>
  <c r="K687" i="1"/>
  <c r="L687" i="1" s="1"/>
  <c r="K683" i="1"/>
  <c r="L683" i="1" s="1"/>
  <c r="K679" i="1"/>
  <c r="L679" i="1" s="1"/>
  <c r="K675" i="1"/>
  <c r="L675" i="1" s="1"/>
  <c r="K671" i="1"/>
  <c r="L671" i="1" s="1"/>
  <c r="K667" i="1"/>
  <c r="L667" i="1" s="1"/>
  <c r="K663" i="1"/>
  <c r="L663" i="1" s="1"/>
  <c r="K659" i="1"/>
  <c r="L659" i="1" s="1"/>
  <c r="K655" i="1"/>
  <c r="L655" i="1" s="1"/>
  <c r="K651" i="1"/>
  <c r="L651" i="1" s="1"/>
  <c r="K647" i="1"/>
  <c r="L647" i="1" s="1"/>
  <c r="K643" i="1"/>
  <c r="L643" i="1" s="1"/>
  <c r="K639" i="1"/>
  <c r="L639" i="1" s="1"/>
  <c r="K635" i="1"/>
  <c r="L635" i="1" s="1"/>
  <c r="K631" i="1"/>
  <c r="L631" i="1" s="1"/>
  <c r="K627" i="1"/>
  <c r="L627" i="1" s="1"/>
  <c r="K623" i="1"/>
  <c r="L623" i="1" s="1"/>
  <c r="K619" i="1"/>
  <c r="L619" i="1" s="1"/>
  <c r="K615" i="1"/>
  <c r="L615" i="1" s="1"/>
  <c r="K611" i="1"/>
  <c r="L611" i="1" s="1"/>
  <c r="K607" i="1"/>
  <c r="L607" i="1" s="1"/>
  <c r="K603" i="1"/>
  <c r="L603" i="1" s="1"/>
  <c r="K599" i="1"/>
  <c r="L599" i="1" s="1"/>
  <c r="K595" i="1"/>
  <c r="L595" i="1" s="1"/>
  <c r="K591" i="1"/>
  <c r="L591" i="1" s="1"/>
  <c r="K587" i="1"/>
  <c r="L587" i="1" s="1"/>
  <c r="K583" i="1"/>
  <c r="L583" i="1" s="1"/>
  <c r="K579" i="1"/>
  <c r="L579" i="1" s="1"/>
  <c r="K575" i="1"/>
  <c r="L575" i="1" s="1"/>
  <c r="K571" i="1"/>
  <c r="L571" i="1" s="1"/>
  <c r="K567" i="1"/>
  <c r="L567" i="1" s="1"/>
  <c r="K563" i="1"/>
  <c r="L563" i="1" s="1"/>
  <c r="K559" i="1"/>
  <c r="L559" i="1" s="1"/>
  <c r="K555" i="1"/>
  <c r="L555" i="1" s="1"/>
  <c r="K551" i="1"/>
  <c r="L551" i="1" s="1"/>
  <c r="K547" i="1"/>
  <c r="L547" i="1" s="1"/>
  <c r="K543" i="1"/>
  <c r="L543" i="1" s="1"/>
  <c r="K539" i="1"/>
  <c r="L539" i="1" s="1"/>
  <c r="K535" i="1"/>
  <c r="L535" i="1" s="1"/>
  <c r="K531" i="1"/>
  <c r="L531" i="1" s="1"/>
  <c r="K527" i="1"/>
  <c r="L527" i="1" s="1"/>
  <c r="K523" i="1"/>
  <c r="L523" i="1" s="1"/>
  <c r="K519" i="1"/>
  <c r="L519" i="1" s="1"/>
  <c r="K515" i="1"/>
  <c r="L515" i="1" s="1"/>
  <c r="K511" i="1"/>
  <c r="L511" i="1" s="1"/>
  <c r="K507" i="1"/>
  <c r="L507" i="1" s="1"/>
  <c r="K503" i="1"/>
  <c r="L503" i="1" s="1"/>
  <c r="K499" i="1"/>
  <c r="L499" i="1" s="1"/>
  <c r="K495" i="1"/>
  <c r="L495" i="1" s="1"/>
  <c r="K491" i="1"/>
  <c r="L491" i="1" s="1"/>
  <c r="K487" i="1"/>
  <c r="L487" i="1" s="1"/>
  <c r="K483" i="1"/>
  <c r="L483" i="1" s="1"/>
  <c r="K479" i="1"/>
  <c r="L479" i="1" s="1"/>
  <c r="K475" i="1"/>
  <c r="L475" i="1" s="1"/>
  <c r="K471" i="1"/>
  <c r="L471" i="1" s="1"/>
  <c r="K467" i="1"/>
  <c r="L467" i="1" s="1"/>
  <c r="K463" i="1"/>
  <c r="L463" i="1" s="1"/>
  <c r="K459" i="1"/>
  <c r="L459" i="1" s="1"/>
  <c r="K455" i="1"/>
  <c r="L455" i="1" s="1"/>
  <c r="K451" i="1"/>
  <c r="L451" i="1" s="1"/>
  <c r="K447" i="1"/>
  <c r="L447" i="1" s="1"/>
  <c r="K443" i="1"/>
  <c r="L443" i="1" s="1"/>
  <c r="K439" i="1"/>
  <c r="L439" i="1" s="1"/>
  <c r="K435" i="1"/>
  <c r="L435" i="1" s="1"/>
  <c r="K431" i="1"/>
  <c r="L431" i="1" s="1"/>
  <c r="K427" i="1"/>
  <c r="L427" i="1" s="1"/>
  <c r="K423" i="1"/>
  <c r="L423" i="1" s="1"/>
  <c r="K419" i="1"/>
  <c r="L419" i="1" s="1"/>
  <c r="K415" i="1"/>
  <c r="L415" i="1" s="1"/>
  <c r="K411" i="1"/>
  <c r="L411" i="1" s="1"/>
  <c r="K407" i="1"/>
  <c r="L407" i="1" s="1"/>
  <c r="K403" i="1"/>
  <c r="L403" i="1" s="1"/>
  <c r="K399" i="1"/>
  <c r="L399" i="1" s="1"/>
  <c r="K395" i="1"/>
  <c r="L395" i="1" s="1"/>
  <c r="K391" i="1"/>
  <c r="L391" i="1" s="1"/>
  <c r="K387" i="1"/>
  <c r="L387" i="1" s="1"/>
  <c r="K383" i="1"/>
  <c r="L383" i="1" s="1"/>
  <c r="K379" i="1"/>
  <c r="L379" i="1" s="1"/>
  <c r="K375" i="1"/>
  <c r="L375" i="1" s="1"/>
  <c r="K371" i="1"/>
  <c r="L371" i="1" s="1"/>
  <c r="K367" i="1"/>
  <c r="L367" i="1" s="1"/>
  <c r="K363" i="1"/>
  <c r="L363" i="1" s="1"/>
  <c r="K359" i="1"/>
  <c r="L359" i="1" s="1"/>
  <c r="K355" i="1"/>
  <c r="L355" i="1" s="1"/>
  <c r="K351" i="1"/>
  <c r="L351" i="1" s="1"/>
  <c r="K347" i="1"/>
  <c r="L347" i="1" s="1"/>
  <c r="K343" i="1"/>
  <c r="L343" i="1" s="1"/>
  <c r="K339" i="1"/>
  <c r="L339" i="1" s="1"/>
  <c r="K335" i="1"/>
  <c r="L335" i="1" s="1"/>
  <c r="K331" i="1"/>
  <c r="L331" i="1" s="1"/>
  <c r="K327" i="1"/>
  <c r="L327" i="1" s="1"/>
  <c r="K323" i="1"/>
  <c r="L323" i="1" s="1"/>
  <c r="K319" i="1"/>
  <c r="L319" i="1" s="1"/>
  <c r="K315" i="1"/>
  <c r="L315" i="1" s="1"/>
  <c r="K311" i="1"/>
  <c r="L311" i="1" s="1"/>
  <c r="K307" i="1"/>
  <c r="L307" i="1" s="1"/>
  <c r="K303" i="1"/>
  <c r="L303" i="1" s="1"/>
  <c r="K299" i="1"/>
  <c r="L299" i="1" s="1"/>
  <c r="K295" i="1"/>
  <c r="L295" i="1" s="1"/>
  <c r="K291" i="1"/>
  <c r="L291" i="1" s="1"/>
  <c r="K287" i="1"/>
  <c r="L287" i="1" s="1"/>
  <c r="K283" i="1"/>
  <c r="L283" i="1" s="1"/>
  <c r="K279" i="1"/>
  <c r="L279" i="1" s="1"/>
  <c r="K275" i="1"/>
  <c r="L275" i="1" s="1"/>
  <c r="K271" i="1"/>
  <c r="L271" i="1" s="1"/>
  <c r="K267" i="1"/>
  <c r="L267" i="1" s="1"/>
  <c r="K263" i="1"/>
  <c r="L263" i="1" s="1"/>
  <c r="K259" i="1"/>
  <c r="L259" i="1" s="1"/>
  <c r="K255" i="1"/>
  <c r="L255" i="1" s="1"/>
  <c r="K251" i="1"/>
  <c r="L251" i="1" s="1"/>
  <c r="K247" i="1"/>
  <c r="L247" i="1" s="1"/>
  <c r="K243" i="1"/>
  <c r="L243" i="1" s="1"/>
  <c r="K239" i="1"/>
  <c r="L239" i="1" s="1"/>
  <c r="K235" i="1"/>
  <c r="L235" i="1" s="1"/>
  <c r="K231" i="1"/>
  <c r="L231" i="1" s="1"/>
  <c r="K227" i="1"/>
  <c r="L227" i="1" s="1"/>
  <c r="K223" i="1"/>
  <c r="L223" i="1" s="1"/>
  <c r="K219" i="1"/>
  <c r="L219" i="1" s="1"/>
  <c r="K215" i="1"/>
  <c r="L215" i="1" s="1"/>
  <c r="K211" i="1"/>
  <c r="L211" i="1" s="1"/>
  <c r="K207" i="1"/>
  <c r="L207" i="1" s="1"/>
  <c r="K203" i="1"/>
  <c r="L203" i="1" s="1"/>
  <c r="K199" i="1"/>
  <c r="L199" i="1" s="1"/>
  <c r="K195" i="1"/>
  <c r="L195" i="1" s="1"/>
  <c r="K191" i="1"/>
  <c r="L191" i="1" s="1"/>
  <c r="K187" i="1"/>
  <c r="L187" i="1" s="1"/>
  <c r="K183" i="1"/>
  <c r="L183" i="1" s="1"/>
  <c r="K179" i="1"/>
  <c r="L179" i="1" s="1"/>
  <c r="K175" i="1"/>
  <c r="L175" i="1" s="1"/>
  <c r="K171" i="1"/>
  <c r="L171" i="1" s="1"/>
  <c r="K167" i="1"/>
  <c r="L167" i="1" s="1"/>
  <c r="K163" i="1"/>
  <c r="L163" i="1" s="1"/>
  <c r="K159" i="1"/>
  <c r="L159" i="1" s="1"/>
  <c r="K155" i="1"/>
  <c r="L155" i="1" s="1"/>
  <c r="K151" i="1"/>
  <c r="L151" i="1" s="1"/>
  <c r="K147" i="1"/>
  <c r="L147" i="1" s="1"/>
  <c r="K143" i="1"/>
  <c r="L143" i="1" s="1"/>
  <c r="K139" i="1"/>
  <c r="L139" i="1" s="1"/>
  <c r="K135" i="1"/>
  <c r="L135" i="1" s="1"/>
  <c r="K131" i="1"/>
  <c r="L131" i="1" s="1"/>
  <c r="K127" i="1"/>
  <c r="L127" i="1" s="1"/>
  <c r="K123" i="1"/>
  <c r="L123" i="1" s="1"/>
  <c r="K119" i="1"/>
  <c r="L119" i="1" s="1"/>
  <c r="K115" i="1"/>
  <c r="L115" i="1" s="1"/>
  <c r="K111" i="1"/>
  <c r="L111" i="1" s="1"/>
  <c r="K107" i="1"/>
  <c r="L107" i="1" s="1"/>
  <c r="K103" i="1"/>
  <c r="L103" i="1" s="1"/>
  <c r="K99" i="1"/>
  <c r="L99" i="1" s="1"/>
  <c r="K95" i="1"/>
  <c r="L95" i="1" s="1"/>
  <c r="K91" i="1"/>
  <c r="L91" i="1" s="1"/>
  <c r="K87" i="1"/>
  <c r="L87" i="1" s="1"/>
  <c r="K83" i="1"/>
  <c r="L83" i="1" s="1"/>
  <c r="K79" i="1"/>
  <c r="L79" i="1" s="1"/>
  <c r="K75" i="1"/>
  <c r="L75" i="1" s="1"/>
  <c r="K71" i="1"/>
  <c r="L71" i="1" s="1"/>
  <c r="K67" i="1"/>
  <c r="L67" i="1" s="1"/>
  <c r="K63" i="1"/>
  <c r="L63" i="1" s="1"/>
  <c r="K59" i="1"/>
  <c r="L59" i="1" s="1"/>
  <c r="K55" i="1"/>
  <c r="L55" i="1" s="1"/>
  <c r="K51" i="1"/>
  <c r="L51" i="1" s="1"/>
  <c r="K47" i="1"/>
  <c r="L47" i="1" s="1"/>
  <c r="K43" i="1"/>
  <c r="L43" i="1" s="1"/>
  <c r="K39" i="1"/>
  <c r="L39" i="1" s="1"/>
  <c r="K35" i="1"/>
  <c r="L35" i="1" s="1"/>
  <c r="K31" i="1"/>
  <c r="L31" i="1" s="1"/>
  <c r="K27" i="1"/>
  <c r="L27" i="1" s="1"/>
  <c r="K23" i="1"/>
  <c r="L23" i="1" s="1"/>
  <c r="K19" i="1"/>
  <c r="L19" i="1" s="1"/>
  <c r="K15" i="1"/>
  <c r="L15" i="1" s="1"/>
  <c r="K11" i="1"/>
  <c r="L11" i="1" s="1"/>
  <c r="K7" i="1"/>
  <c r="L7" i="1" s="1"/>
  <c r="K3" i="1"/>
  <c r="L3" i="1" s="1"/>
  <c r="K5948" i="1"/>
  <c r="L5948" i="1" s="1"/>
  <c r="K5932" i="1"/>
  <c r="L5932" i="1" s="1"/>
  <c r="K5916" i="1"/>
  <c r="L5916" i="1" s="1"/>
  <c r="K5900" i="1"/>
  <c r="L5900" i="1" s="1"/>
  <c r="K5884" i="1"/>
  <c r="L5884" i="1" s="1"/>
  <c r="K5868" i="1"/>
  <c r="L5868" i="1" s="1"/>
  <c r="K5852" i="1"/>
  <c r="L5852" i="1" s="1"/>
  <c r="K5836" i="1"/>
  <c r="L5836" i="1" s="1"/>
  <c r="K5820" i="1"/>
  <c r="L5820" i="1" s="1"/>
  <c r="K5804" i="1"/>
  <c r="L5804" i="1" s="1"/>
  <c r="K5788" i="1"/>
  <c r="L5788" i="1" s="1"/>
  <c r="K5772" i="1"/>
  <c r="L5772" i="1" s="1"/>
  <c r="K5756" i="1"/>
  <c r="L5756" i="1" s="1"/>
  <c r="K5740" i="1"/>
  <c r="L5740" i="1" s="1"/>
  <c r="K5724" i="1"/>
  <c r="L5724" i="1" s="1"/>
  <c r="K5708" i="1"/>
  <c r="L5708" i="1" s="1"/>
  <c r="K5692" i="1"/>
  <c r="L5692" i="1" s="1"/>
  <c r="K5676" i="1"/>
  <c r="L5676" i="1" s="1"/>
  <c r="K5660" i="1"/>
  <c r="L5660" i="1" s="1"/>
  <c r="K5644" i="1"/>
  <c r="L5644" i="1" s="1"/>
  <c r="K5628" i="1"/>
  <c r="L5628" i="1" s="1"/>
  <c r="K5612" i="1"/>
  <c r="L5612" i="1" s="1"/>
  <c r="K5596" i="1"/>
  <c r="L5596" i="1" s="1"/>
  <c r="K5580" i="1"/>
  <c r="L5580" i="1" s="1"/>
  <c r="K5564" i="1"/>
  <c r="L5564" i="1" s="1"/>
  <c r="K5548" i="1"/>
  <c r="L5548" i="1" s="1"/>
  <c r="K5532" i="1"/>
  <c r="L5532" i="1" s="1"/>
  <c r="K5516" i="1"/>
  <c r="L5516" i="1" s="1"/>
  <c r="K5500" i="1"/>
  <c r="L5500" i="1" s="1"/>
  <c r="K5484" i="1"/>
  <c r="L5484" i="1" s="1"/>
  <c r="K5468" i="1"/>
  <c r="L5468" i="1" s="1"/>
  <c r="K5452" i="1"/>
  <c r="L5452" i="1" s="1"/>
  <c r="K5436" i="1"/>
  <c r="L5436" i="1" s="1"/>
  <c r="K5420" i="1"/>
  <c r="L5420" i="1" s="1"/>
  <c r="K5404" i="1"/>
  <c r="L5404" i="1" s="1"/>
  <c r="K5388" i="1"/>
  <c r="L5388" i="1" s="1"/>
  <c r="K5372" i="1"/>
  <c r="L5372" i="1" s="1"/>
  <c r="K5356" i="1"/>
  <c r="L5356" i="1" s="1"/>
  <c r="K5340" i="1"/>
  <c r="L5340" i="1" s="1"/>
  <c r="K5324" i="1"/>
  <c r="L5324" i="1" s="1"/>
  <c r="K5308" i="1"/>
  <c r="L5308" i="1" s="1"/>
  <c r="K5292" i="1"/>
  <c r="L5292" i="1" s="1"/>
  <c r="K5276" i="1"/>
  <c r="L5276" i="1" s="1"/>
  <c r="K5260" i="1"/>
  <c r="L5260" i="1" s="1"/>
  <c r="K5244" i="1"/>
  <c r="L5244" i="1" s="1"/>
  <c r="K5228" i="1"/>
  <c r="L5228" i="1" s="1"/>
  <c r="K5212" i="1"/>
  <c r="L5212" i="1" s="1"/>
  <c r="K5196" i="1"/>
  <c r="L5196" i="1" s="1"/>
  <c r="K5180" i="1"/>
  <c r="L5180" i="1" s="1"/>
  <c r="K5164" i="1"/>
  <c r="L5164" i="1" s="1"/>
  <c r="K5148" i="1"/>
  <c r="L5148" i="1" s="1"/>
  <c r="K5132" i="1"/>
  <c r="L5132" i="1" s="1"/>
  <c r="K5116" i="1"/>
  <c r="L5116" i="1" s="1"/>
  <c r="K5100" i="1"/>
  <c r="L5100" i="1" s="1"/>
  <c r="K5084" i="1"/>
  <c r="L5084" i="1" s="1"/>
  <c r="K5068" i="1"/>
  <c r="L5068" i="1" s="1"/>
  <c r="K5052" i="1"/>
  <c r="L5052" i="1" s="1"/>
  <c r="K5036" i="1"/>
  <c r="L5036" i="1" s="1"/>
  <c r="K5020" i="1"/>
  <c r="L5020" i="1" s="1"/>
  <c r="K5004" i="1"/>
  <c r="L5004" i="1" s="1"/>
  <c r="K4988" i="1"/>
  <c r="L4988" i="1" s="1"/>
  <c r="K4972" i="1"/>
  <c r="L4972" i="1" s="1"/>
  <c r="K4956" i="1"/>
  <c r="L4956" i="1" s="1"/>
  <c r="K4940" i="1"/>
  <c r="L4940" i="1" s="1"/>
  <c r="K4924" i="1"/>
  <c r="L4924" i="1" s="1"/>
  <c r="K4908" i="1"/>
  <c r="L4908" i="1" s="1"/>
  <c r="K4892" i="1"/>
  <c r="L4892" i="1" s="1"/>
  <c r="K4876" i="1"/>
  <c r="L4876" i="1" s="1"/>
  <c r="K4860" i="1"/>
  <c r="L4860" i="1" s="1"/>
  <c r="K5902" i="1"/>
  <c r="L5902" i="1" s="1"/>
  <c r="K5898" i="1"/>
  <c r="L5898" i="1" s="1"/>
  <c r="K5894" i="1"/>
  <c r="L5894" i="1" s="1"/>
  <c r="K5890" i="1"/>
  <c r="L5890" i="1" s="1"/>
  <c r="K5886" i="1"/>
  <c r="L5886" i="1" s="1"/>
  <c r="K5882" i="1"/>
  <c r="L5882" i="1" s="1"/>
  <c r="K5878" i="1"/>
  <c r="L5878" i="1" s="1"/>
  <c r="K5874" i="1"/>
  <c r="L5874" i="1" s="1"/>
  <c r="K5870" i="1"/>
  <c r="L5870" i="1" s="1"/>
  <c r="K5866" i="1"/>
  <c r="L5866" i="1" s="1"/>
  <c r="K5862" i="1"/>
  <c r="L5862" i="1" s="1"/>
  <c r="K5858" i="1"/>
  <c r="L5858" i="1" s="1"/>
  <c r="K5854" i="1"/>
  <c r="L5854" i="1" s="1"/>
  <c r="K5850" i="1"/>
  <c r="L5850" i="1" s="1"/>
  <c r="K5846" i="1"/>
  <c r="L5846" i="1" s="1"/>
  <c r="K5842" i="1"/>
  <c r="L5842" i="1" s="1"/>
  <c r="K5838" i="1"/>
  <c r="L5838" i="1" s="1"/>
  <c r="K5834" i="1"/>
  <c r="L5834" i="1" s="1"/>
  <c r="K5830" i="1"/>
  <c r="L5830" i="1" s="1"/>
  <c r="K5826" i="1"/>
  <c r="L5826" i="1" s="1"/>
  <c r="K5822" i="1"/>
  <c r="L5822" i="1" s="1"/>
  <c r="K5818" i="1"/>
  <c r="L5818" i="1" s="1"/>
  <c r="K5814" i="1"/>
  <c r="L5814" i="1" s="1"/>
  <c r="K5810" i="1"/>
  <c r="L5810" i="1" s="1"/>
  <c r="K5806" i="1"/>
  <c r="L5806" i="1" s="1"/>
  <c r="K5802" i="1"/>
  <c r="L5802" i="1" s="1"/>
  <c r="K5798" i="1"/>
  <c r="L5798" i="1" s="1"/>
  <c r="K5794" i="1"/>
  <c r="L5794" i="1" s="1"/>
  <c r="K5790" i="1"/>
  <c r="L5790" i="1" s="1"/>
  <c r="K5786" i="1"/>
  <c r="L5786" i="1" s="1"/>
  <c r="K5782" i="1"/>
  <c r="L5782" i="1" s="1"/>
  <c r="K5778" i="1"/>
  <c r="L5778" i="1" s="1"/>
  <c r="K5774" i="1"/>
  <c r="L5774" i="1" s="1"/>
  <c r="K5770" i="1"/>
  <c r="L5770" i="1" s="1"/>
  <c r="K5766" i="1"/>
  <c r="L5766" i="1" s="1"/>
  <c r="K5762" i="1"/>
  <c r="L5762" i="1" s="1"/>
  <c r="K5758" i="1"/>
  <c r="L5758" i="1" s="1"/>
  <c r="K5754" i="1"/>
  <c r="L5754" i="1" s="1"/>
  <c r="K5750" i="1"/>
  <c r="L5750" i="1" s="1"/>
  <c r="K5746" i="1"/>
  <c r="L5746" i="1" s="1"/>
  <c r="K5742" i="1"/>
  <c r="L5742" i="1" s="1"/>
  <c r="K5738" i="1"/>
  <c r="L5738" i="1" s="1"/>
  <c r="K5734" i="1"/>
  <c r="L5734" i="1" s="1"/>
  <c r="K5730" i="1"/>
  <c r="L5730" i="1" s="1"/>
  <c r="K5726" i="1"/>
  <c r="L5726" i="1" s="1"/>
  <c r="K5722" i="1"/>
  <c r="L5722" i="1" s="1"/>
  <c r="K5718" i="1"/>
  <c r="L5718" i="1" s="1"/>
  <c r="K5714" i="1"/>
  <c r="L5714" i="1" s="1"/>
  <c r="K5710" i="1"/>
  <c r="L5710" i="1" s="1"/>
  <c r="K5706" i="1"/>
  <c r="L5706" i="1" s="1"/>
  <c r="K5702" i="1"/>
  <c r="L5702" i="1" s="1"/>
  <c r="K5698" i="1"/>
  <c r="L5698" i="1" s="1"/>
  <c r="K5694" i="1"/>
  <c r="L5694" i="1" s="1"/>
  <c r="K5690" i="1"/>
  <c r="L5690" i="1" s="1"/>
  <c r="K5686" i="1"/>
  <c r="L5686" i="1" s="1"/>
  <c r="K5682" i="1"/>
  <c r="L5682" i="1" s="1"/>
  <c r="K5678" i="1"/>
  <c r="L5678" i="1" s="1"/>
  <c r="K5674" i="1"/>
  <c r="L5674" i="1" s="1"/>
  <c r="K5670" i="1"/>
  <c r="L5670" i="1" s="1"/>
  <c r="K5666" i="1"/>
  <c r="L5666" i="1" s="1"/>
  <c r="K5662" i="1"/>
  <c r="L5662" i="1" s="1"/>
  <c r="K5658" i="1"/>
  <c r="L5658" i="1" s="1"/>
  <c r="K5654" i="1"/>
  <c r="L5654" i="1" s="1"/>
  <c r="K5650" i="1"/>
  <c r="L5650" i="1" s="1"/>
  <c r="K5646" i="1"/>
  <c r="L5646" i="1" s="1"/>
  <c r="K5642" i="1"/>
  <c r="L5642" i="1" s="1"/>
  <c r="K5638" i="1"/>
  <c r="L5638" i="1" s="1"/>
  <c r="K5634" i="1"/>
  <c r="L5634" i="1" s="1"/>
  <c r="K5630" i="1"/>
  <c r="L5630" i="1" s="1"/>
  <c r="K5626" i="1"/>
  <c r="L5626" i="1" s="1"/>
  <c r="K5622" i="1"/>
  <c r="L5622" i="1" s="1"/>
  <c r="K5618" i="1"/>
  <c r="L5618" i="1" s="1"/>
  <c r="K5614" i="1"/>
  <c r="L5614" i="1" s="1"/>
  <c r="K5610" i="1"/>
  <c r="L5610" i="1" s="1"/>
  <c r="K5606" i="1"/>
  <c r="L5606" i="1" s="1"/>
  <c r="K5602" i="1"/>
  <c r="L5602" i="1" s="1"/>
  <c r="K5598" i="1"/>
  <c r="L5598" i="1" s="1"/>
  <c r="K5594" i="1"/>
  <c r="L5594" i="1" s="1"/>
  <c r="K5590" i="1"/>
  <c r="L5590" i="1" s="1"/>
  <c r="K5586" i="1"/>
  <c r="L5586" i="1" s="1"/>
  <c r="K5582" i="1"/>
  <c r="L5582" i="1" s="1"/>
  <c r="K5578" i="1"/>
  <c r="L5578" i="1" s="1"/>
  <c r="K5574" i="1"/>
  <c r="L5574" i="1" s="1"/>
  <c r="K5570" i="1"/>
  <c r="L5570" i="1" s="1"/>
  <c r="K5566" i="1"/>
  <c r="L5566" i="1" s="1"/>
  <c r="K5562" i="1"/>
  <c r="L5562" i="1" s="1"/>
  <c r="K5558" i="1"/>
  <c r="L5558" i="1" s="1"/>
  <c r="K5554" i="1"/>
  <c r="L5554" i="1" s="1"/>
  <c r="K5550" i="1"/>
  <c r="L5550" i="1" s="1"/>
  <c r="K5546" i="1"/>
  <c r="L5546" i="1" s="1"/>
  <c r="K5542" i="1"/>
  <c r="L5542" i="1" s="1"/>
  <c r="K5538" i="1"/>
  <c r="L5538" i="1" s="1"/>
  <c r="K5534" i="1"/>
  <c r="L5534" i="1" s="1"/>
  <c r="K5530" i="1"/>
  <c r="L5530" i="1" s="1"/>
  <c r="K5526" i="1"/>
  <c r="L5526" i="1" s="1"/>
  <c r="K5522" i="1"/>
  <c r="L5522" i="1" s="1"/>
  <c r="K5518" i="1"/>
  <c r="L5518" i="1" s="1"/>
  <c r="K5514" i="1"/>
  <c r="L5514" i="1" s="1"/>
  <c r="K5510" i="1"/>
  <c r="L5510" i="1" s="1"/>
  <c r="K5506" i="1"/>
  <c r="L5506" i="1" s="1"/>
  <c r="K5502" i="1"/>
  <c r="L5502" i="1" s="1"/>
  <c r="K5498" i="1"/>
  <c r="L5498" i="1" s="1"/>
  <c r="K5494" i="1"/>
  <c r="L5494" i="1" s="1"/>
  <c r="K5490" i="1"/>
  <c r="L5490" i="1" s="1"/>
  <c r="K5486" i="1"/>
  <c r="L5486" i="1" s="1"/>
  <c r="K5482" i="1"/>
  <c r="L5482" i="1" s="1"/>
  <c r="K5478" i="1"/>
  <c r="L5478" i="1" s="1"/>
  <c r="K5474" i="1"/>
  <c r="L5474" i="1" s="1"/>
  <c r="K5470" i="1"/>
  <c r="L5470" i="1" s="1"/>
  <c r="K5466" i="1"/>
  <c r="L5466" i="1" s="1"/>
  <c r="K5462" i="1"/>
  <c r="L5462" i="1" s="1"/>
  <c r="K5458" i="1"/>
  <c r="L5458" i="1" s="1"/>
  <c r="K5454" i="1"/>
  <c r="L5454" i="1" s="1"/>
  <c r="K5450" i="1"/>
  <c r="L5450" i="1" s="1"/>
  <c r="K5446" i="1"/>
  <c r="L5446" i="1" s="1"/>
  <c r="K5442" i="1"/>
  <c r="L5442" i="1" s="1"/>
  <c r="K5438" i="1"/>
  <c r="L5438" i="1" s="1"/>
  <c r="K5434" i="1"/>
  <c r="L5434" i="1" s="1"/>
  <c r="K5430" i="1"/>
  <c r="L5430" i="1" s="1"/>
  <c r="K5426" i="1"/>
  <c r="L5426" i="1" s="1"/>
  <c r="K5422" i="1"/>
  <c r="L5422" i="1" s="1"/>
  <c r="K5418" i="1"/>
  <c r="L5418" i="1" s="1"/>
  <c r="K5414" i="1"/>
  <c r="L5414" i="1" s="1"/>
  <c r="K5410" i="1"/>
  <c r="L5410" i="1" s="1"/>
  <c r="K5406" i="1"/>
  <c r="L5406" i="1" s="1"/>
  <c r="K5402" i="1"/>
  <c r="L5402" i="1" s="1"/>
  <c r="K5398" i="1"/>
  <c r="L5398" i="1" s="1"/>
  <c r="K5394" i="1"/>
  <c r="L5394" i="1" s="1"/>
  <c r="K5390" i="1"/>
  <c r="L5390" i="1" s="1"/>
  <c r="K5386" i="1"/>
  <c r="L5386" i="1" s="1"/>
  <c r="K5382" i="1"/>
  <c r="L5382" i="1" s="1"/>
  <c r="K5378" i="1"/>
  <c r="L5378" i="1" s="1"/>
  <c r="K5374" i="1"/>
  <c r="L5374" i="1" s="1"/>
  <c r="K5370" i="1"/>
  <c r="L5370" i="1" s="1"/>
  <c r="K5366" i="1"/>
  <c r="L5366" i="1" s="1"/>
  <c r="K5362" i="1"/>
  <c r="L5362" i="1" s="1"/>
  <c r="K5358" i="1"/>
  <c r="L5358" i="1" s="1"/>
  <c r="K5354" i="1"/>
  <c r="L5354" i="1" s="1"/>
  <c r="K5350" i="1"/>
  <c r="L5350" i="1" s="1"/>
  <c r="K5346" i="1"/>
  <c r="L5346" i="1" s="1"/>
  <c r="K5342" i="1"/>
  <c r="L5342" i="1" s="1"/>
  <c r="K5338" i="1"/>
  <c r="L5338" i="1" s="1"/>
  <c r="K5334" i="1"/>
  <c r="L5334" i="1" s="1"/>
  <c r="K5330" i="1"/>
  <c r="L5330" i="1" s="1"/>
  <c r="K5326" i="1"/>
  <c r="L5326" i="1" s="1"/>
  <c r="K5322" i="1"/>
  <c r="L5322" i="1" s="1"/>
  <c r="K5318" i="1"/>
  <c r="L5318" i="1" s="1"/>
  <c r="K5314" i="1"/>
  <c r="L5314" i="1" s="1"/>
  <c r="K5310" i="1"/>
  <c r="L5310" i="1" s="1"/>
  <c r="K5306" i="1"/>
  <c r="L5306" i="1" s="1"/>
  <c r="K5302" i="1"/>
  <c r="L5302" i="1" s="1"/>
  <c r="K5298" i="1"/>
  <c r="L5298" i="1" s="1"/>
  <c r="K5294" i="1"/>
  <c r="L5294" i="1" s="1"/>
  <c r="K5290" i="1"/>
  <c r="L5290" i="1" s="1"/>
  <c r="K5286" i="1"/>
  <c r="L5286" i="1" s="1"/>
  <c r="K5282" i="1"/>
  <c r="L5282" i="1" s="1"/>
  <c r="K5278" i="1"/>
  <c r="L5278" i="1" s="1"/>
  <c r="K5274" i="1"/>
  <c r="L5274" i="1" s="1"/>
  <c r="K5270" i="1"/>
  <c r="L5270" i="1" s="1"/>
  <c r="K5266" i="1"/>
  <c r="L5266" i="1" s="1"/>
  <c r="K5262" i="1"/>
  <c r="L5262" i="1" s="1"/>
  <c r="K5258" i="1"/>
  <c r="L5258" i="1" s="1"/>
  <c r="K5254" i="1"/>
  <c r="L5254" i="1" s="1"/>
  <c r="K5250" i="1"/>
  <c r="L5250" i="1" s="1"/>
  <c r="K5246" i="1"/>
  <c r="L5246" i="1" s="1"/>
  <c r="K5242" i="1"/>
  <c r="L5242" i="1" s="1"/>
  <c r="K5238" i="1"/>
  <c r="L5238" i="1" s="1"/>
  <c r="K5234" i="1"/>
  <c r="L5234" i="1" s="1"/>
  <c r="K5230" i="1"/>
  <c r="L5230" i="1" s="1"/>
  <c r="K5226" i="1"/>
  <c r="L5226" i="1" s="1"/>
  <c r="K5222" i="1"/>
  <c r="L5222" i="1" s="1"/>
  <c r="K5218" i="1"/>
  <c r="L5218" i="1" s="1"/>
  <c r="K5214" i="1"/>
  <c r="L5214" i="1" s="1"/>
  <c r="K5210" i="1"/>
  <c r="L5210" i="1" s="1"/>
  <c r="K5206" i="1"/>
  <c r="L5206" i="1" s="1"/>
  <c r="K5202" i="1"/>
  <c r="L5202" i="1" s="1"/>
  <c r="K5198" i="1"/>
  <c r="L5198" i="1" s="1"/>
  <c r="K5194" i="1"/>
  <c r="L5194" i="1" s="1"/>
  <c r="K5190" i="1"/>
  <c r="L5190" i="1" s="1"/>
  <c r="K5186" i="1"/>
  <c r="L5186" i="1" s="1"/>
  <c r="K5182" i="1"/>
  <c r="L5182" i="1" s="1"/>
  <c r="K5178" i="1"/>
  <c r="L5178" i="1" s="1"/>
  <c r="K5174" i="1"/>
  <c r="L5174" i="1" s="1"/>
  <c r="K5170" i="1"/>
  <c r="L5170" i="1" s="1"/>
  <c r="K5166" i="1"/>
  <c r="L5166" i="1" s="1"/>
  <c r="K5162" i="1"/>
  <c r="L5162" i="1" s="1"/>
  <c r="K5158" i="1"/>
  <c r="L5158" i="1" s="1"/>
  <c r="K5154" i="1"/>
  <c r="L5154" i="1" s="1"/>
  <c r="K5150" i="1"/>
  <c r="L5150" i="1" s="1"/>
  <c r="K5146" i="1"/>
  <c r="L5146" i="1" s="1"/>
  <c r="K5142" i="1"/>
  <c r="L5142" i="1" s="1"/>
  <c r="K5138" i="1"/>
  <c r="L5138" i="1" s="1"/>
  <c r="K5134" i="1"/>
  <c r="L5134" i="1" s="1"/>
  <c r="K5130" i="1"/>
  <c r="L5130" i="1" s="1"/>
  <c r="K5126" i="1"/>
  <c r="L5126" i="1" s="1"/>
  <c r="K5122" i="1"/>
  <c r="L5122" i="1" s="1"/>
  <c r="K5118" i="1"/>
  <c r="L5118" i="1" s="1"/>
  <c r="K5114" i="1"/>
  <c r="L5114" i="1" s="1"/>
  <c r="K5110" i="1"/>
  <c r="L5110" i="1" s="1"/>
  <c r="K5106" i="1"/>
  <c r="L5106" i="1" s="1"/>
  <c r="K5102" i="1"/>
  <c r="L5102" i="1" s="1"/>
  <c r="K5098" i="1"/>
  <c r="L5098" i="1" s="1"/>
  <c r="K5094" i="1"/>
  <c r="L5094" i="1" s="1"/>
  <c r="K5090" i="1"/>
  <c r="L5090" i="1" s="1"/>
  <c r="K5086" i="1"/>
  <c r="L5086" i="1" s="1"/>
  <c r="K5082" i="1"/>
  <c r="L5082" i="1" s="1"/>
  <c r="K5078" i="1"/>
  <c r="L5078" i="1" s="1"/>
  <c r="K5074" i="1"/>
  <c r="L5074" i="1" s="1"/>
  <c r="K5070" i="1"/>
  <c r="L5070" i="1" s="1"/>
  <c r="K5066" i="1"/>
  <c r="L5066" i="1" s="1"/>
  <c r="K5062" i="1"/>
  <c r="L5062" i="1" s="1"/>
  <c r="K5058" i="1"/>
  <c r="L5058" i="1" s="1"/>
  <c r="K5054" i="1"/>
  <c r="L5054" i="1" s="1"/>
  <c r="K5050" i="1"/>
  <c r="L5050" i="1" s="1"/>
  <c r="K5046" i="1"/>
  <c r="L5046" i="1" s="1"/>
  <c r="K5042" i="1"/>
  <c r="L5042" i="1" s="1"/>
  <c r="K5038" i="1"/>
  <c r="L5038" i="1" s="1"/>
  <c r="K5034" i="1"/>
  <c r="L5034" i="1" s="1"/>
  <c r="K5030" i="1"/>
  <c r="L5030" i="1" s="1"/>
  <c r="K5026" i="1"/>
  <c r="L5026" i="1" s="1"/>
  <c r="K5022" i="1"/>
  <c r="L5022" i="1" s="1"/>
  <c r="K5018" i="1"/>
  <c r="L5018" i="1" s="1"/>
  <c r="K5014" i="1"/>
  <c r="L5014" i="1" s="1"/>
  <c r="K5010" i="1"/>
  <c r="L5010" i="1" s="1"/>
  <c r="K5006" i="1"/>
  <c r="L5006" i="1" s="1"/>
  <c r="K5002" i="1"/>
  <c r="L5002" i="1" s="1"/>
  <c r="K4998" i="1"/>
  <c r="L4998" i="1" s="1"/>
  <c r="K4994" i="1"/>
  <c r="L4994" i="1" s="1"/>
  <c r="K4990" i="1"/>
  <c r="L4990" i="1" s="1"/>
  <c r="K4986" i="1"/>
  <c r="L4986" i="1" s="1"/>
  <c r="K4982" i="1"/>
  <c r="L4982" i="1" s="1"/>
  <c r="K4978" i="1"/>
  <c r="L4978" i="1" s="1"/>
  <c r="K4974" i="1"/>
  <c r="L4974" i="1" s="1"/>
  <c r="K4970" i="1"/>
  <c r="L4970" i="1" s="1"/>
  <c r="K4966" i="1"/>
  <c r="L4966" i="1" s="1"/>
  <c r="K4962" i="1"/>
  <c r="L4962" i="1" s="1"/>
  <c r="K4958" i="1"/>
  <c r="L4958" i="1" s="1"/>
  <c r="K4954" i="1"/>
  <c r="L4954" i="1" s="1"/>
  <c r="K4950" i="1"/>
  <c r="L4950" i="1" s="1"/>
  <c r="K4946" i="1"/>
  <c r="L4946" i="1" s="1"/>
  <c r="K4942" i="1"/>
  <c r="L4942" i="1" s="1"/>
  <c r="K4938" i="1"/>
  <c r="L4938" i="1" s="1"/>
  <c r="K4934" i="1"/>
  <c r="L4934" i="1" s="1"/>
  <c r="K4930" i="1"/>
  <c r="L4930" i="1" s="1"/>
  <c r="K4926" i="1"/>
  <c r="L4926" i="1" s="1"/>
  <c r="K4922" i="1"/>
  <c r="L4922" i="1" s="1"/>
  <c r="K4918" i="1"/>
  <c r="L4918" i="1" s="1"/>
  <c r="K4914" i="1"/>
  <c r="L4914" i="1" s="1"/>
  <c r="K4910" i="1"/>
  <c r="L4910" i="1" s="1"/>
  <c r="K4906" i="1"/>
  <c r="L4906" i="1" s="1"/>
  <c r="K4902" i="1"/>
  <c r="L4902" i="1" s="1"/>
  <c r="K4898" i="1"/>
  <c r="L4898" i="1" s="1"/>
  <c r="K4894" i="1"/>
  <c r="L4894" i="1" s="1"/>
  <c r="K4890" i="1"/>
  <c r="L4890" i="1" s="1"/>
  <c r="K4886" i="1"/>
  <c r="L4886" i="1" s="1"/>
  <c r="K4882" i="1"/>
  <c r="L4882" i="1" s="1"/>
  <c r="K4878" i="1"/>
  <c r="L4878" i="1" s="1"/>
  <c r="K4874" i="1"/>
  <c r="L4874" i="1" s="1"/>
  <c r="K4870" i="1"/>
  <c r="L4870" i="1" s="1"/>
  <c r="K4866" i="1"/>
  <c r="L4866" i="1" s="1"/>
  <c r="K4862" i="1"/>
  <c r="L4862" i="1" s="1"/>
  <c r="K4858" i="1"/>
  <c r="L4858" i="1" s="1"/>
  <c r="K4854" i="1"/>
  <c r="L4854" i="1" s="1"/>
  <c r="K4850" i="1"/>
  <c r="L4850" i="1" s="1"/>
  <c r="K4846" i="1"/>
  <c r="L4846" i="1" s="1"/>
  <c r="K4842" i="1"/>
  <c r="L4842" i="1" s="1"/>
  <c r="K4838" i="1"/>
  <c r="L4838" i="1" s="1"/>
  <c r="K4834" i="1"/>
  <c r="L4834" i="1" s="1"/>
  <c r="K4830" i="1"/>
  <c r="L4830" i="1" s="1"/>
  <c r="K4826" i="1"/>
  <c r="L4826" i="1" s="1"/>
  <c r="K4822" i="1"/>
  <c r="L4822" i="1" s="1"/>
  <c r="K4818" i="1"/>
  <c r="L4818" i="1" s="1"/>
  <c r="K4814" i="1"/>
  <c r="L4814" i="1" s="1"/>
  <c r="K4810" i="1"/>
  <c r="L4810" i="1" s="1"/>
  <c r="K4806" i="1"/>
  <c r="L4806" i="1" s="1"/>
  <c r="K4802" i="1"/>
  <c r="L4802" i="1" s="1"/>
  <c r="K4798" i="1"/>
  <c r="L4798" i="1" s="1"/>
  <c r="K4794" i="1"/>
  <c r="L4794" i="1" s="1"/>
  <c r="K4790" i="1"/>
  <c r="L4790" i="1" s="1"/>
  <c r="K4786" i="1"/>
  <c r="L4786" i="1" s="1"/>
  <c r="K4782" i="1"/>
  <c r="L4782" i="1" s="1"/>
  <c r="K4778" i="1"/>
  <c r="L4778" i="1" s="1"/>
  <c r="K4774" i="1"/>
  <c r="L4774" i="1" s="1"/>
  <c r="K4770" i="1"/>
  <c r="L4770" i="1" s="1"/>
  <c r="K4766" i="1"/>
  <c r="L4766" i="1" s="1"/>
  <c r="K4762" i="1"/>
  <c r="L4762" i="1" s="1"/>
  <c r="K4758" i="1"/>
  <c r="L4758" i="1" s="1"/>
  <c r="K4754" i="1"/>
  <c r="L4754" i="1" s="1"/>
  <c r="K4750" i="1"/>
  <c r="L4750" i="1" s="1"/>
  <c r="K4746" i="1"/>
  <c r="L4746" i="1" s="1"/>
  <c r="K4742" i="1"/>
  <c r="L4742" i="1" s="1"/>
  <c r="K4738" i="1"/>
  <c r="L4738" i="1" s="1"/>
  <c r="K4734" i="1"/>
  <c r="L4734" i="1" s="1"/>
  <c r="K4730" i="1"/>
  <c r="L4730" i="1" s="1"/>
  <c r="K4726" i="1"/>
  <c r="L4726" i="1" s="1"/>
  <c r="K4722" i="1"/>
  <c r="L4722" i="1" s="1"/>
  <c r="K4718" i="1"/>
  <c r="L4718" i="1" s="1"/>
  <c r="K4714" i="1"/>
  <c r="L4714" i="1" s="1"/>
  <c r="K4710" i="1"/>
  <c r="L4710" i="1" s="1"/>
  <c r="K4706" i="1"/>
  <c r="L4706" i="1" s="1"/>
  <c r="K4702" i="1"/>
  <c r="L4702" i="1" s="1"/>
  <c r="K4698" i="1"/>
  <c r="L4698" i="1" s="1"/>
  <c r="K4694" i="1"/>
  <c r="L4694" i="1" s="1"/>
  <c r="K4690" i="1"/>
  <c r="L4690" i="1" s="1"/>
  <c r="K4686" i="1"/>
  <c r="L4686" i="1" s="1"/>
  <c r="K4682" i="1"/>
  <c r="L4682" i="1" s="1"/>
  <c r="K4678" i="1"/>
  <c r="L4678" i="1" s="1"/>
  <c r="K4674" i="1"/>
  <c r="L4674" i="1" s="1"/>
  <c r="K4670" i="1"/>
  <c r="L4670" i="1" s="1"/>
  <c r="K4666" i="1"/>
  <c r="L4666" i="1" s="1"/>
  <c r="K4662" i="1"/>
  <c r="L4662" i="1" s="1"/>
  <c r="K4658" i="1"/>
  <c r="L4658" i="1" s="1"/>
  <c r="K4654" i="1"/>
  <c r="L4654" i="1" s="1"/>
  <c r="K4650" i="1"/>
  <c r="L4650" i="1" s="1"/>
  <c r="K4646" i="1"/>
  <c r="L4646" i="1" s="1"/>
  <c r="K4642" i="1"/>
  <c r="L4642" i="1" s="1"/>
  <c r="K4638" i="1"/>
  <c r="L4638" i="1" s="1"/>
  <c r="K4634" i="1"/>
  <c r="L4634" i="1" s="1"/>
  <c r="K4630" i="1"/>
  <c r="L4630" i="1" s="1"/>
  <c r="K4626" i="1"/>
  <c r="L4626" i="1" s="1"/>
  <c r="K4622" i="1"/>
  <c r="L4622" i="1" s="1"/>
  <c r="K4618" i="1"/>
  <c r="L4618" i="1" s="1"/>
  <c r="K4614" i="1"/>
  <c r="L4614" i="1" s="1"/>
  <c r="K4610" i="1"/>
  <c r="L4610" i="1" s="1"/>
  <c r="K4606" i="1"/>
  <c r="L4606" i="1" s="1"/>
  <c r="K4602" i="1"/>
  <c r="L4602" i="1" s="1"/>
  <c r="K4598" i="1"/>
  <c r="L4598" i="1" s="1"/>
  <c r="K4594" i="1"/>
  <c r="L4594" i="1" s="1"/>
  <c r="K4590" i="1"/>
  <c r="L4590" i="1" s="1"/>
  <c r="K4586" i="1"/>
  <c r="L4586" i="1" s="1"/>
  <c r="K4582" i="1"/>
  <c r="L4582" i="1" s="1"/>
  <c r="K4578" i="1"/>
  <c r="L4578" i="1" s="1"/>
  <c r="K4574" i="1"/>
  <c r="L4574" i="1" s="1"/>
  <c r="K4570" i="1"/>
  <c r="L4570" i="1" s="1"/>
  <c r="K4566" i="1"/>
  <c r="L4566" i="1" s="1"/>
  <c r="K4562" i="1"/>
  <c r="L4562" i="1" s="1"/>
  <c r="K4558" i="1"/>
  <c r="L4558" i="1" s="1"/>
  <c r="K4554" i="1"/>
  <c r="L4554" i="1" s="1"/>
  <c r="K4550" i="1"/>
  <c r="L4550" i="1" s="1"/>
  <c r="K4546" i="1"/>
  <c r="L4546" i="1" s="1"/>
  <c r="K4542" i="1"/>
  <c r="L4542" i="1" s="1"/>
  <c r="K4538" i="1"/>
  <c r="L4538" i="1" s="1"/>
  <c r="K4534" i="1"/>
  <c r="L4534" i="1" s="1"/>
  <c r="K4530" i="1"/>
  <c r="L4530" i="1" s="1"/>
  <c r="K4526" i="1"/>
  <c r="L4526" i="1" s="1"/>
  <c r="K4522" i="1"/>
  <c r="L4522" i="1" s="1"/>
  <c r="K4518" i="1"/>
  <c r="L4518" i="1" s="1"/>
  <c r="K4514" i="1"/>
  <c r="L4514" i="1" s="1"/>
  <c r="K4510" i="1"/>
  <c r="L4510" i="1" s="1"/>
  <c r="K4506" i="1"/>
  <c r="L4506" i="1" s="1"/>
  <c r="K4502" i="1"/>
  <c r="L4502" i="1" s="1"/>
  <c r="K4498" i="1"/>
  <c r="L4498" i="1" s="1"/>
  <c r="K4494" i="1"/>
  <c r="L4494" i="1" s="1"/>
  <c r="K4490" i="1"/>
  <c r="L4490" i="1" s="1"/>
  <c r="K4486" i="1"/>
  <c r="L4486" i="1" s="1"/>
  <c r="K4482" i="1"/>
  <c r="L4482" i="1" s="1"/>
  <c r="K4478" i="1"/>
  <c r="L4478" i="1" s="1"/>
  <c r="K4474" i="1"/>
  <c r="L4474" i="1" s="1"/>
  <c r="K4470" i="1"/>
  <c r="L4470" i="1" s="1"/>
  <c r="K4466" i="1"/>
  <c r="L4466" i="1" s="1"/>
  <c r="K4462" i="1"/>
  <c r="L4462" i="1" s="1"/>
  <c r="K4458" i="1"/>
  <c r="L4458" i="1" s="1"/>
  <c r="K4454" i="1"/>
  <c r="L4454" i="1" s="1"/>
  <c r="K4450" i="1"/>
  <c r="L4450" i="1" s="1"/>
  <c r="K4446" i="1"/>
  <c r="L4446" i="1" s="1"/>
  <c r="K4442" i="1"/>
  <c r="L4442" i="1" s="1"/>
  <c r="K4438" i="1"/>
  <c r="L4438" i="1" s="1"/>
  <c r="K4434" i="1"/>
  <c r="L4434" i="1" s="1"/>
  <c r="K4430" i="1"/>
  <c r="L4430" i="1" s="1"/>
  <c r="K4426" i="1"/>
  <c r="L4426" i="1" s="1"/>
  <c r="K4422" i="1"/>
  <c r="L4422" i="1" s="1"/>
  <c r="K4418" i="1"/>
  <c r="L4418" i="1" s="1"/>
  <c r="K4414" i="1"/>
  <c r="L4414" i="1" s="1"/>
  <c r="K4410" i="1"/>
  <c r="L4410" i="1" s="1"/>
  <c r="K4406" i="1"/>
  <c r="L4406" i="1" s="1"/>
  <c r="K4402" i="1"/>
  <c r="L4402" i="1" s="1"/>
  <c r="K4398" i="1"/>
  <c r="L4398" i="1" s="1"/>
  <c r="K4394" i="1"/>
  <c r="L4394" i="1" s="1"/>
  <c r="K4390" i="1"/>
  <c r="L4390" i="1" s="1"/>
  <c r="K4386" i="1"/>
  <c r="L4386" i="1" s="1"/>
  <c r="K4382" i="1"/>
  <c r="L4382" i="1" s="1"/>
  <c r="K4378" i="1"/>
  <c r="L4378" i="1" s="1"/>
  <c r="K4374" i="1"/>
  <c r="L4374" i="1" s="1"/>
  <c r="K4370" i="1"/>
  <c r="L4370" i="1" s="1"/>
  <c r="K4366" i="1"/>
  <c r="L4366" i="1" s="1"/>
  <c r="K4362" i="1"/>
  <c r="L4362" i="1" s="1"/>
  <c r="K4358" i="1"/>
  <c r="L4358" i="1" s="1"/>
  <c r="K4354" i="1"/>
  <c r="L4354" i="1" s="1"/>
  <c r="K4350" i="1"/>
  <c r="L4350" i="1" s="1"/>
  <c r="K4346" i="1"/>
  <c r="L4346" i="1" s="1"/>
  <c r="K4342" i="1"/>
  <c r="L4342" i="1" s="1"/>
  <c r="K4338" i="1"/>
  <c r="L4338" i="1" s="1"/>
  <c r="K4334" i="1"/>
  <c r="L4334" i="1" s="1"/>
  <c r="K4330" i="1"/>
  <c r="L4330" i="1" s="1"/>
  <c r="K4326" i="1"/>
  <c r="L4326" i="1" s="1"/>
  <c r="K4322" i="1"/>
  <c r="L4322" i="1" s="1"/>
  <c r="K4318" i="1"/>
  <c r="L4318" i="1" s="1"/>
  <c r="K4314" i="1"/>
  <c r="L4314" i="1" s="1"/>
  <c r="K4310" i="1"/>
  <c r="L4310" i="1" s="1"/>
  <c r="K4306" i="1"/>
  <c r="L4306" i="1" s="1"/>
  <c r="K4302" i="1"/>
  <c r="L4302" i="1" s="1"/>
  <c r="K4298" i="1"/>
  <c r="L4298" i="1" s="1"/>
  <c r="K4294" i="1"/>
  <c r="L4294" i="1" s="1"/>
  <c r="K4290" i="1"/>
  <c r="L4290" i="1" s="1"/>
  <c r="K4286" i="1"/>
  <c r="L4286" i="1" s="1"/>
  <c r="K4282" i="1"/>
  <c r="L4282" i="1" s="1"/>
  <c r="K4278" i="1"/>
  <c r="L4278" i="1" s="1"/>
  <c r="K4274" i="1"/>
  <c r="L4274" i="1" s="1"/>
  <c r="K4270" i="1"/>
  <c r="L4270" i="1" s="1"/>
  <c r="K4266" i="1"/>
  <c r="L4266" i="1" s="1"/>
  <c r="K4262" i="1"/>
  <c r="L4262" i="1" s="1"/>
  <c r="K4258" i="1"/>
  <c r="L4258" i="1" s="1"/>
  <c r="K4254" i="1"/>
  <c r="L4254" i="1" s="1"/>
  <c r="K4250" i="1"/>
  <c r="L4250" i="1" s="1"/>
  <c r="K4246" i="1"/>
  <c r="L4246" i="1" s="1"/>
  <c r="K4242" i="1"/>
  <c r="L4242" i="1" s="1"/>
  <c r="K4238" i="1"/>
  <c r="L4238" i="1" s="1"/>
  <c r="K4234" i="1"/>
  <c r="L4234" i="1" s="1"/>
  <c r="K4230" i="1"/>
  <c r="L4230" i="1" s="1"/>
  <c r="K4226" i="1"/>
  <c r="L4226" i="1" s="1"/>
  <c r="K4222" i="1"/>
  <c r="L4222" i="1" s="1"/>
  <c r="K4218" i="1"/>
  <c r="L4218" i="1" s="1"/>
  <c r="K4214" i="1"/>
  <c r="L4214" i="1" s="1"/>
  <c r="K4210" i="1"/>
  <c r="L4210" i="1" s="1"/>
  <c r="K4206" i="1"/>
  <c r="L4206" i="1" s="1"/>
  <c r="K4202" i="1"/>
  <c r="L4202" i="1" s="1"/>
  <c r="K4198" i="1"/>
  <c r="L4198" i="1" s="1"/>
  <c r="K4194" i="1"/>
  <c r="L4194" i="1" s="1"/>
  <c r="K4190" i="1"/>
  <c r="L4190" i="1" s="1"/>
  <c r="K4186" i="1"/>
  <c r="L4186" i="1" s="1"/>
  <c r="K4182" i="1"/>
  <c r="L4182" i="1" s="1"/>
  <c r="K4178" i="1"/>
  <c r="L4178" i="1" s="1"/>
  <c r="K4174" i="1"/>
  <c r="L4174" i="1" s="1"/>
  <c r="K4170" i="1"/>
  <c r="L4170" i="1" s="1"/>
  <c r="K4166" i="1"/>
  <c r="L4166" i="1" s="1"/>
  <c r="K4162" i="1"/>
  <c r="L4162" i="1" s="1"/>
  <c r="K4158" i="1"/>
  <c r="L4158" i="1" s="1"/>
  <c r="K4154" i="1"/>
  <c r="L4154" i="1" s="1"/>
  <c r="K4150" i="1"/>
  <c r="L4150" i="1" s="1"/>
  <c r="K4146" i="1"/>
  <c r="L4146" i="1" s="1"/>
  <c r="K4142" i="1"/>
  <c r="L4142" i="1" s="1"/>
  <c r="K4138" i="1"/>
  <c r="L4138" i="1" s="1"/>
  <c r="K4134" i="1"/>
  <c r="L4134" i="1" s="1"/>
  <c r="K4130" i="1"/>
  <c r="L4130" i="1" s="1"/>
  <c r="K4126" i="1"/>
  <c r="L4126" i="1" s="1"/>
  <c r="K4122" i="1"/>
  <c r="L4122" i="1" s="1"/>
  <c r="K4118" i="1"/>
  <c r="L4118" i="1" s="1"/>
  <c r="K4114" i="1"/>
  <c r="L4114" i="1" s="1"/>
  <c r="K4110" i="1"/>
  <c r="L4110" i="1" s="1"/>
  <c r="K4106" i="1"/>
  <c r="L4106" i="1" s="1"/>
  <c r="K4102" i="1"/>
  <c r="L4102" i="1" s="1"/>
  <c r="K4098" i="1"/>
  <c r="L4098" i="1" s="1"/>
  <c r="K4094" i="1"/>
  <c r="L4094" i="1" s="1"/>
  <c r="K4090" i="1"/>
  <c r="L4090" i="1" s="1"/>
  <c r="K4086" i="1"/>
  <c r="L4086" i="1" s="1"/>
  <c r="K4082" i="1"/>
  <c r="L4082" i="1" s="1"/>
  <c r="K4078" i="1"/>
  <c r="L4078" i="1" s="1"/>
  <c r="K4074" i="1"/>
  <c r="L4074" i="1" s="1"/>
  <c r="K4070" i="1"/>
  <c r="L4070" i="1" s="1"/>
  <c r="K4066" i="1"/>
  <c r="L4066" i="1" s="1"/>
  <c r="K4062" i="1"/>
  <c r="L4062" i="1" s="1"/>
  <c r="K4058" i="1"/>
  <c r="L4058" i="1" s="1"/>
  <c r="K4054" i="1"/>
  <c r="L4054" i="1" s="1"/>
  <c r="K4050" i="1"/>
  <c r="L4050" i="1" s="1"/>
  <c r="K4046" i="1"/>
  <c r="L4046" i="1" s="1"/>
  <c r="K4042" i="1"/>
  <c r="L4042" i="1" s="1"/>
  <c r="K4038" i="1"/>
  <c r="L4038" i="1" s="1"/>
  <c r="K4034" i="1"/>
  <c r="L4034" i="1" s="1"/>
  <c r="K4030" i="1"/>
  <c r="L4030" i="1" s="1"/>
  <c r="K4026" i="1"/>
  <c r="L4026" i="1" s="1"/>
  <c r="K4022" i="1"/>
  <c r="L4022" i="1" s="1"/>
  <c r="K4018" i="1"/>
  <c r="L4018" i="1" s="1"/>
  <c r="K4014" i="1"/>
  <c r="L4014" i="1" s="1"/>
  <c r="K4010" i="1"/>
  <c r="L4010" i="1" s="1"/>
  <c r="K4006" i="1"/>
  <c r="L4006" i="1" s="1"/>
  <c r="K4002" i="1"/>
  <c r="L4002" i="1" s="1"/>
  <c r="K3998" i="1"/>
  <c r="L3998" i="1" s="1"/>
  <c r="K3994" i="1"/>
  <c r="L3994" i="1" s="1"/>
  <c r="K3990" i="1"/>
  <c r="L3990" i="1" s="1"/>
  <c r="K3986" i="1"/>
  <c r="L3986" i="1" s="1"/>
  <c r="K3982" i="1"/>
  <c r="L3982" i="1" s="1"/>
  <c r="K3978" i="1"/>
  <c r="L3978" i="1" s="1"/>
  <c r="K3974" i="1"/>
  <c r="L3974" i="1" s="1"/>
  <c r="K3970" i="1"/>
  <c r="L3970" i="1" s="1"/>
  <c r="K3966" i="1"/>
  <c r="L3966" i="1" s="1"/>
  <c r="K3962" i="1"/>
  <c r="L3962" i="1" s="1"/>
  <c r="K3958" i="1"/>
  <c r="L3958" i="1" s="1"/>
  <c r="K3954" i="1"/>
  <c r="L3954" i="1" s="1"/>
  <c r="K3950" i="1"/>
  <c r="L3950" i="1" s="1"/>
  <c r="K3946" i="1"/>
  <c r="L3946" i="1" s="1"/>
  <c r="K3942" i="1"/>
  <c r="L3942" i="1" s="1"/>
  <c r="K3938" i="1"/>
  <c r="L3938" i="1" s="1"/>
  <c r="K3934" i="1"/>
  <c r="L3934" i="1" s="1"/>
  <c r="K3930" i="1"/>
  <c r="L3930" i="1" s="1"/>
  <c r="K3926" i="1"/>
  <c r="L3926" i="1" s="1"/>
  <c r="K3922" i="1"/>
  <c r="L3922" i="1" s="1"/>
  <c r="K3918" i="1"/>
  <c r="L3918" i="1" s="1"/>
  <c r="K3914" i="1"/>
  <c r="L3914" i="1" s="1"/>
  <c r="K3910" i="1"/>
  <c r="L3910" i="1" s="1"/>
  <c r="K3906" i="1"/>
  <c r="L3906" i="1" s="1"/>
  <c r="K3902" i="1"/>
  <c r="L3902" i="1" s="1"/>
  <c r="K3898" i="1"/>
  <c r="L3898" i="1" s="1"/>
  <c r="K3894" i="1"/>
  <c r="L3894" i="1" s="1"/>
  <c r="K3890" i="1"/>
  <c r="L3890" i="1" s="1"/>
  <c r="K3886" i="1"/>
  <c r="L3886" i="1" s="1"/>
  <c r="K3882" i="1"/>
  <c r="L3882" i="1" s="1"/>
  <c r="K3878" i="1"/>
  <c r="L3878" i="1" s="1"/>
  <c r="K3874" i="1"/>
  <c r="L3874" i="1" s="1"/>
  <c r="K3870" i="1"/>
  <c r="L3870" i="1" s="1"/>
  <c r="K3866" i="1"/>
  <c r="L3866" i="1" s="1"/>
  <c r="K3862" i="1"/>
  <c r="L3862" i="1" s="1"/>
  <c r="K3858" i="1"/>
  <c r="L3858" i="1" s="1"/>
  <c r="K3854" i="1"/>
  <c r="L3854" i="1" s="1"/>
  <c r="K3850" i="1"/>
  <c r="L3850" i="1" s="1"/>
  <c r="K3846" i="1"/>
  <c r="L3846" i="1" s="1"/>
  <c r="K3842" i="1"/>
  <c r="L3842" i="1" s="1"/>
  <c r="K3838" i="1"/>
  <c r="L3838" i="1" s="1"/>
  <c r="K3834" i="1"/>
  <c r="L3834" i="1" s="1"/>
  <c r="K3830" i="1"/>
  <c r="L3830" i="1" s="1"/>
  <c r="K3826" i="1"/>
  <c r="L3826" i="1" s="1"/>
  <c r="K3822" i="1"/>
  <c r="L3822" i="1" s="1"/>
  <c r="K3818" i="1"/>
  <c r="L3818" i="1" s="1"/>
  <c r="K3814" i="1"/>
  <c r="L3814" i="1" s="1"/>
  <c r="K3810" i="1"/>
  <c r="L3810" i="1" s="1"/>
  <c r="K3806" i="1"/>
  <c r="L3806" i="1" s="1"/>
  <c r="K3802" i="1"/>
  <c r="L3802" i="1" s="1"/>
  <c r="K3798" i="1"/>
  <c r="L3798" i="1" s="1"/>
  <c r="K3794" i="1"/>
  <c r="L3794" i="1" s="1"/>
  <c r="K3790" i="1"/>
  <c r="L3790" i="1" s="1"/>
  <c r="K3786" i="1"/>
  <c r="L3786" i="1" s="1"/>
  <c r="K3782" i="1"/>
  <c r="L3782" i="1" s="1"/>
  <c r="K3778" i="1"/>
  <c r="L3778" i="1" s="1"/>
  <c r="K3774" i="1"/>
  <c r="L3774" i="1" s="1"/>
  <c r="K3770" i="1"/>
  <c r="L3770" i="1" s="1"/>
  <c r="K3766" i="1"/>
  <c r="L3766" i="1" s="1"/>
  <c r="K3762" i="1"/>
  <c r="L3762" i="1" s="1"/>
  <c r="K3758" i="1"/>
  <c r="L3758" i="1" s="1"/>
  <c r="K3754" i="1"/>
  <c r="L3754" i="1" s="1"/>
  <c r="K3750" i="1"/>
  <c r="L3750" i="1" s="1"/>
  <c r="K3746" i="1"/>
  <c r="L3746" i="1" s="1"/>
  <c r="K3742" i="1"/>
  <c r="L3742" i="1" s="1"/>
  <c r="K3738" i="1"/>
  <c r="L3738" i="1" s="1"/>
  <c r="K3734" i="1"/>
  <c r="L3734" i="1" s="1"/>
  <c r="K3730" i="1"/>
  <c r="L3730" i="1" s="1"/>
  <c r="K3726" i="1"/>
  <c r="L3726" i="1" s="1"/>
  <c r="K3722" i="1"/>
  <c r="L3722" i="1" s="1"/>
  <c r="K3718" i="1"/>
  <c r="L3718" i="1" s="1"/>
  <c r="K3714" i="1"/>
  <c r="L3714" i="1" s="1"/>
  <c r="K3710" i="1"/>
  <c r="L3710" i="1" s="1"/>
  <c r="K3706" i="1"/>
  <c r="L3706" i="1" s="1"/>
  <c r="K3702" i="1"/>
  <c r="L3702" i="1" s="1"/>
  <c r="K3698" i="1"/>
  <c r="L3698" i="1" s="1"/>
  <c r="K3694" i="1"/>
  <c r="L3694" i="1" s="1"/>
  <c r="K3690" i="1"/>
  <c r="L3690" i="1" s="1"/>
  <c r="K3686" i="1"/>
  <c r="L3686" i="1" s="1"/>
  <c r="K3682" i="1"/>
  <c r="L3682" i="1" s="1"/>
  <c r="K3678" i="1"/>
  <c r="L3678" i="1" s="1"/>
  <c r="K3674" i="1"/>
  <c r="L3674" i="1" s="1"/>
  <c r="K3670" i="1"/>
  <c r="L3670" i="1" s="1"/>
  <c r="K3666" i="1"/>
  <c r="L3666" i="1" s="1"/>
  <c r="K3662" i="1"/>
  <c r="L3662" i="1" s="1"/>
  <c r="K3658" i="1"/>
  <c r="L3658" i="1" s="1"/>
  <c r="K3654" i="1"/>
  <c r="L3654" i="1" s="1"/>
  <c r="K3650" i="1"/>
  <c r="L3650" i="1" s="1"/>
  <c r="K3646" i="1"/>
  <c r="L3646" i="1" s="1"/>
  <c r="K3642" i="1"/>
  <c r="L3642" i="1" s="1"/>
  <c r="K3638" i="1"/>
  <c r="L3638" i="1" s="1"/>
  <c r="K3634" i="1"/>
  <c r="L3634" i="1" s="1"/>
  <c r="K3630" i="1"/>
  <c r="L3630" i="1" s="1"/>
  <c r="K3626" i="1"/>
  <c r="L3626" i="1" s="1"/>
  <c r="K3622" i="1"/>
  <c r="L3622" i="1" s="1"/>
  <c r="K3618" i="1"/>
  <c r="L3618" i="1" s="1"/>
  <c r="K3614" i="1"/>
  <c r="L3614" i="1" s="1"/>
  <c r="K3610" i="1"/>
  <c r="L3610" i="1" s="1"/>
  <c r="K3606" i="1"/>
  <c r="L3606" i="1" s="1"/>
  <c r="K3602" i="1"/>
  <c r="L3602" i="1" s="1"/>
  <c r="K3598" i="1"/>
  <c r="L3598" i="1" s="1"/>
  <c r="K3594" i="1"/>
  <c r="L3594" i="1" s="1"/>
  <c r="K3590" i="1"/>
  <c r="L3590" i="1" s="1"/>
  <c r="K3586" i="1"/>
  <c r="L3586" i="1" s="1"/>
  <c r="K3582" i="1"/>
  <c r="L3582" i="1" s="1"/>
  <c r="K3578" i="1"/>
  <c r="L3578" i="1" s="1"/>
  <c r="K3574" i="1"/>
  <c r="L3574" i="1" s="1"/>
  <c r="K3570" i="1"/>
  <c r="L3570" i="1" s="1"/>
  <c r="K3566" i="1"/>
  <c r="L3566" i="1" s="1"/>
  <c r="K3562" i="1"/>
  <c r="L3562" i="1" s="1"/>
  <c r="K3558" i="1"/>
  <c r="L3558" i="1" s="1"/>
  <c r="K3554" i="1"/>
  <c r="L3554" i="1" s="1"/>
  <c r="K3550" i="1"/>
  <c r="L3550" i="1" s="1"/>
  <c r="K3546" i="1"/>
  <c r="L3546" i="1" s="1"/>
  <c r="K3542" i="1"/>
  <c r="L3542" i="1" s="1"/>
  <c r="K3538" i="1"/>
  <c r="L3538" i="1" s="1"/>
  <c r="K3534" i="1"/>
  <c r="L3534" i="1" s="1"/>
  <c r="K3530" i="1"/>
  <c r="L3530" i="1" s="1"/>
  <c r="K3526" i="1"/>
  <c r="L3526" i="1" s="1"/>
  <c r="K3522" i="1"/>
  <c r="L3522" i="1" s="1"/>
  <c r="K3518" i="1"/>
  <c r="L3518" i="1" s="1"/>
  <c r="K3514" i="1"/>
  <c r="L3514" i="1" s="1"/>
  <c r="K3510" i="1"/>
  <c r="L3510" i="1" s="1"/>
  <c r="K3506" i="1"/>
  <c r="L3506" i="1" s="1"/>
  <c r="K3502" i="1"/>
  <c r="L3502" i="1" s="1"/>
  <c r="K3498" i="1"/>
  <c r="L3498" i="1" s="1"/>
  <c r="K3494" i="1"/>
  <c r="L3494" i="1" s="1"/>
  <c r="K3490" i="1"/>
  <c r="L3490" i="1" s="1"/>
  <c r="K3486" i="1"/>
  <c r="L3486" i="1" s="1"/>
  <c r="K3482" i="1"/>
  <c r="L3482" i="1" s="1"/>
  <c r="K3478" i="1"/>
  <c r="L3478" i="1" s="1"/>
  <c r="K3474" i="1"/>
  <c r="L3474" i="1" s="1"/>
  <c r="K3470" i="1"/>
  <c r="L3470" i="1" s="1"/>
  <c r="K3466" i="1"/>
  <c r="L3466" i="1" s="1"/>
  <c r="K3462" i="1"/>
  <c r="L3462" i="1" s="1"/>
  <c r="K3458" i="1"/>
  <c r="L3458" i="1" s="1"/>
  <c r="K3454" i="1"/>
  <c r="L3454" i="1" s="1"/>
  <c r="K3450" i="1"/>
  <c r="L3450" i="1" s="1"/>
  <c r="K3446" i="1"/>
  <c r="L3446" i="1" s="1"/>
  <c r="K3442" i="1"/>
  <c r="L3442" i="1" s="1"/>
  <c r="K3438" i="1"/>
  <c r="L3438" i="1" s="1"/>
  <c r="K3434" i="1"/>
  <c r="L3434" i="1" s="1"/>
  <c r="K3430" i="1"/>
  <c r="L3430" i="1" s="1"/>
  <c r="K3426" i="1"/>
  <c r="L3426" i="1" s="1"/>
  <c r="K3422" i="1"/>
  <c r="L3422" i="1" s="1"/>
  <c r="K3418" i="1"/>
  <c r="L3418" i="1" s="1"/>
  <c r="K3414" i="1"/>
  <c r="L3414" i="1" s="1"/>
  <c r="K3410" i="1"/>
  <c r="L3410" i="1" s="1"/>
  <c r="K3406" i="1"/>
  <c r="L3406" i="1" s="1"/>
  <c r="K3402" i="1"/>
  <c r="L3402" i="1" s="1"/>
  <c r="K3398" i="1"/>
  <c r="L3398" i="1" s="1"/>
  <c r="K3394" i="1"/>
  <c r="L3394" i="1" s="1"/>
  <c r="K3390" i="1"/>
  <c r="L3390" i="1" s="1"/>
  <c r="K3386" i="1"/>
  <c r="L3386" i="1" s="1"/>
  <c r="K3382" i="1"/>
  <c r="L3382" i="1" s="1"/>
  <c r="K3378" i="1"/>
  <c r="L3378" i="1" s="1"/>
  <c r="K3374" i="1"/>
  <c r="L3374" i="1" s="1"/>
  <c r="K3370" i="1"/>
  <c r="L3370" i="1" s="1"/>
  <c r="K3366" i="1"/>
  <c r="L3366" i="1" s="1"/>
  <c r="K3362" i="1"/>
  <c r="L3362" i="1" s="1"/>
  <c r="K3358" i="1"/>
  <c r="L3358" i="1" s="1"/>
  <c r="K3354" i="1"/>
  <c r="L3354" i="1" s="1"/>
  <c r="K3350" i="1"/>
  <c r="L3350" i="1" s="1"/>
  <c r="K3346" i="1"/>
  <c r="L3346" i="1" s="1"/>
  <c r="K3342" i="1"/>
  <c r="L3342" i="1" s="1"/>
  <c r="K3338" i="1"/>
  <c r="L3338" i="1" s="1"/>
  <c r="K3334" i="1"/>
  <c r="L3334" i="1" s="1"/>
  <c r="K3330" i="1"/>
  <c r="L3330" i="1" s="1"/>
  <c r="K3326" i="1"/>
  <c r="L3326" i="1" s="1"/>
  <c r="K3322" i="1"/>
  <c r="L3322" i="1" s="1"/>
  <c r="K3318" i="1"/>
  <c r="L3318" i="1" s="1"/>
  <c r="K3314" i="1"/>
  <c r="L3314" i="1" s="1"/>
  <c r="K3310" i="1"/>
  <c r="L3310" i="1" s="1"/>
  <c r="K3306" i="1"/>
  <c r="L3306" i="1" s="1"/>
  <c r="K3302" i="1"/>
  <c r="L3302" i="1" s="1"/>
  <c r="K3298" i="1"/>
  <c r="L3298" i="1" s="1"/>
  <c r="K3294" i="1"/>
  <c r="L3294" i="1" s="1"/>
  <c r="K3290" i="1"/>
  <c r="L3290" i="1" s="1"/>
  <c r="K3286" i="1"/>
  <c r="L3286" i="1" s="1"/>
  <c r="K3282" i="1"/>
  <c r="L3282" i="1" s="1"/>
  <c r="K3278" i="1"/>
  <c r="L3278" i="1" s="1"/>
  <c r="K3274" i="1"/>
  <c r="L3274" i="1" s="1"/>
  <c r="K3270" i="1"/>
  <c r="L3270" i="1" s="1"/>
  <c r="K3266" i="1"/>
  <c r="L3266" i="1" s="1"/>
  <c r="K3262" i="1"/>
  <c r="L3262" i="1" s="1"/>
  <c r="K3258" i="1"/>
  <c r="L3258" i="1" s="1"/>
  <c r="K3254" i="1"/>
  <c r="L3254" i="1" s="1"/>
  <c r="K3250" i="1"/>
  <c r="L3250" i="1" s="1"/>
  <c r="K3246" i="1"/>
  <c r="L3246" i="1" s="1"/>
  <c r="K3242" i="1"/>
  <c r="L3242" i="1" s="1"/>
  <c r="K3238" i="1"/>
  <c r="L3238" i="1" s="1"/>
  <c r="K3234" i="1"/>
  <c r="L3234" i="1" s="1"/>
  <c r="K3230" i="1"/>
  <c r="L3230" i="1" s="1"/>
  <c r="K3226" i="1"/>
  <c r="L3226" i="1" s="1"/>
  <c r="K3222" i="1"/>
  <c r="L3222" i="1" s="1"/>
  <c r="K3218" i="1"/>
  <c r="L3218" i="1" s="1"/>
  <c r="K3214" i="1"/>
  <c r="L3214" i="1" s="1"/>
  <c r="K3210" i="1"/>
  <c r="L3210" i="1" s="1"/>
  <c r="K3206" i="1"/>
  <c r="L3206" i="1" s="1"/>
  <c r="K3202" i="1"/>
  <c r="L3202" i="1" s="1"/>
  <c r="K3198" i="1"/>
  <c r="L3198" i="1" s="1"/>
  <c r="K3194" i="1"/>
  <c r="L3194" i="1" s="1"/>
  <c r="K3190" i="1"/>
  <c r="L3190" i="1" s="1"/>
  <c r="K3186" i="1"/>
  <c r="L3186" i="1" s="1"/>
  <c r="K3182" i="1"/>
  <c r="L3182" i="1" s="1"/>
  <c r="K3178" i="1"/>
  <c r="L3178" i="1" s="1"/>
  <c r="K3174" i="1"/>
  <c r="L3174" i="1" s="1"/>
  <c r="K3170" i="1"/>
  <c r="L3170" i="1" s="1"/>
  <c r="K3166" i="1"/>
  <c r="L3166" i="1" s="1"/>
  <c r="K3162" i="1"/>
  <c r="L3162" i="1" s="1"/>
  <c r="K3158" i="1"/>
  <c r="L3158" i="1" s="1"/>
  <c r="K3154" i="1"/>
  <c r="L3154" i="1" s="1"/>
  <c r="K3150" i="1"/>
  <c r="L3150" i="1" s="1"/>
  <c r="K3146" i="1"/>
  <c r="L3146" i="1" s="1"/>
  <c r="K3142" i="1"/>
  <c r="L3142" i="1" s="1"/>
  <c r="K3138" i="1"/>
  <c r="L3138" i="1" s="1"/>
  <c r="K3134" i="1"/>
  <c r="L3134" i="1" s="1"/>
  <c r="K3130" i="1"/>
  <c r="L3130" i="1" s="1"/>
  <c r="K3126" i="1"/>
  <c r="L3126" i="1" s="1"/>
  <c r="K3122" i="1"/>
  <c r="L3122" i="1" s="1"/>
  <c r="K3118" i="1"/>
  <c r="L3118" i="1" s="1"/>
  <c r="K3114" i="1"/>
  <c r="L3114" i="1" s="1"/>
  <c r="K3110" i="1"/>
  <c r="L3110" i="1" s="1"/>
  <c r="K3106" i="1"/>
  <c r="L3106" i="1" s="1"/>
  <c r="K3102" i="1"/>
  <c r="L3102" i="1" s="1"/>
  <c r="K3098" i="1"/>
  <c r="L3098" i="1" s="1"/>
  <c r="K3094" i="1"/>
  <c r="L3094" i="1" s="1"/>
  <c r="K3090" i="1"/>
  <c r="L3090" i="1" s="1"/>
  <c r="K3086" i="1"/>
  <c r="L3086" i="1" s="1"/>
  <c r="K3082" i="1"/>
  <c r="L3082" i="1" s="1"/>
  <c r="K3078" i="1"/>
  <c r="L3078" i="1" s="1"/>
  <c r="K3074" i="1"/>
  <c r="L3074" i="1" s="1"/>
  <c r="K3070" i="1"/>
  <c r="L3070" i="1" s="1"/>
  <c r="K3066" i="1"/>
  <c r="L3066" i="1" s="1"/>
  <c r="K3062" i="1"/>
  <c r="L3062" i="1" s="1"/>
  <c r="K3058" i="1"/>
  <c r="L3058" i="1" s="1"/>
  <c r="K3054" i="1"/>
  <c r="L3054" i="1" s="1"/>
  <c r="K3050" i="1"/>
  <c r="L3050" i="1" s="1"/>
  <c r="K3046" i="1"/>
  <c r="L3046" i="1" s="1"/>
  <c r="K3042" i="1"/>
  <c r="L3042" i="1" s="1"/>
  <c r="K3038" i="1"/>
  <c r="L3038" i="1" s="1"/>
  <c r="K3034" i="1"/>
  <c r="L3034" i="1" s="1"/>
  <c r="K3030" i="1"/>
  <c r="L3030" i="1" s="1"/>
  <c r="K3026" i="1"/>
  <c r="L3026" i="1" s="1"/>
  <c r="K3022" i="1"/>
  <c r="L3022" i="1" s="1"/>
  <c r="K3018" i="1"/>
  <c r="L3018" i="1" s="1"/>
  <c r="K3014" i="1"/>
  <c r="L3014" i="1" s="1"/>
  <c r="K3010" i="1"/>
  <c r="L3010" i="1" s="1"/>
  <c r="K3006" i="1"/>
  <c r="L3006" i="1" s="1"/>
  <c r="K3002" i="1"/>
  <c r="L3002" i="1" s="1"/>
  <c r="K2998" i="1"/>
  <c r="L2998" i="1" s="1"/>
  <c r="K2994" i="1"/>
  <c r="L2994" i="1" s="1"/>
  <c r="K2990" i="1"/>
  <c r="L2990" i="1" s="1"/>
  <c r="K2986" i="1"/>
  <c r="L2986" i="1" s="1"/>
  <c r="K2982" i="1"/>
  <c r="L2982" i="1" s="1"/>
  <c r="K2978" i="1"/>
  <c r="L2978" i="1" s="1"/>
  <c r="K2974" i="1"/>
  <c r="L2974" i="1" s="1"/>
  <c r="K2970" i="1"/>
  <c r="L2970" i="1" s="1"/>
  <c r="K2966" i="1"/>
  <c r="L2966" i="1" s="1"/>
  <c r="K2962" i="1"/>
  <c r="L2962" i="1" s="1"/>
  <c r="K2958" i="1"/>
  <c r="L2958" i="1" s="1"/>
  <c r="K2954" i="1"/>
  <c r="L2954" i="1" s="1"/>
  <c r="K2950" i="1"/>
  <c r="L2950" i="1" s="1"/>
  <c r="K2946" i="1"/>
  <c r="L2946" i="1" s="1"/>
  <c r="K2942" i="1"/>
  <c r="L2942" i="1" s="1"/>
  <c r="K2938" i="1"/>
  <c r="L2938" i="1" s="1"/>
  <c r="K2934" i="1"/>
  <c r="L2934" i="1" s="1"/>
  <c r="K2930" i="1"/>
  <c r="L2930" i="1" s="1"/>
  <c r="K2926" i="1"/>
  <c r="L2926" i="1" s="1"/>
  <c r="K2922" i="1"/>
  <c r="L2922" i="1" s="1"/>
  <c r="K2918" i="1"/>
  <c r="L2918" i="1" s="1"/>
  <c r="K2914" i="1"/>
  <c r="L2914" i="1" s="1"/>
  <c r="K2910" i="1"/>
  <c r="L2910" i="1" s="1"/>
  <c r="K2906" i="1"/>
  <c r="L2906" i="1" s="1"/>
  <c r="K2902" i="1"/>
  <c r="L2902" i="1" s="1"/>
  <c r="K2898" i="1"/>
  <c r="L2898" i="1" s="1"/>
  <c r="K2894" i="1"/>
  <c r="L2894" i="1" s="1"/>
  <c r="K2890" i="1"/>
  <c r="L2890" i="1" s="1"/>
  <c r="K2886" i="1"/>
  <c r="L2886" i="1" s="1"/>
  <c r="K2882" i="1"/>
  <c r="L2882" i="1" s="1"/>
  <c r="K2878" i="1"/>
  <c r="L2878" i="1" s="1"/>
  <c r="K2874" i="1"/>
  <c r="L2874" i="1" s="1"/>
  <c r="K2870" i="1"/>
  <c r="L2870" i="1" s="1"/>
  <c r="K2866" i="1"/>
  <c r="L2866" i="1" s="1"/>
  <c r="K2862" i="1"/>
  <c r="L2862" i="1" s="1"/>
  <c r="K2858" i="1"/>
  <c r="L2858" i="1" s="1"/>
  <c r="K2854" i="1"/>
  <c r="L2854" i="1" s="1"/>
  <c r="K2850" i="1"/>
  <c r="L2850" i="1" s="1"/>
  <c r="K2846" i="1"/>
  <c r="L2846" i="1" s="1"/>
  <c r="K2842" i="1"/>
  <c r="L2842" i="1" s="1"/>
  <c r="K2838" i="1"/>
  <c r="L2838" i="1" s="1"/>
  <c r="K2834" i="1"/>
  <c r="L2834" i="1" s="1"/>
  <c r="K2830" i="1"/>
  <c r="L2830" i="1" s="1"/>
  <c r="K2826" i="1"/>
  <c r="L2826" i="1" s="1"/>
  <c r="K2822" i="1"/>
  <c r="L2822" i="1" s="1"/>
  <c r="K2818" i="1"/>
  <c r="L2818" i="1" s="1"/>
  <c r="K2814" i="1"/>
  <c r="L2814" i="1" s="1"/>
  <c r="K2810" i="1"/>
  <c r="L2810" i="1" s="1"/>
  <c r="K2806" i="1"/>
  <c r="L2806" i="1" s="1"/>
  <c r="K2802" i="1"/>
  <c r="L2802" i="1" s="1"/>
  <c r="K2798" i="1"/>
  <c r="L2798" i="1" s="1"/>
  <c r="K2794" i="1"/>
  <c r="L2794" i="1" s="1"/>
  <c r="K2790" i="1"/>
  <c r="L2790" i="1" s="1"/>
  <c r="K2786" i="1"/>
  <c r="L2786" i="1" s="1"/>
  <c r="K2782" i="1"/>
  <c r="L2782" i="1" s="1"/>
  <c r="K2778" i="1"/>
  <c r="L2778" i="1" s="1"/>
  <c r="K2774" i="1"/>
  <c r="L2774" i="1" s="1"/>
  <c r="K2770" i="1"/>
  <c r="L2770" i="1" s="1"/>
  <c r="K2766" i="1"/>
  <c r="L2766" i="1" s="1"/>
  <c r="K2762" i="1"/>
  <c r="L2762" i="1" s="1"/>
  <c r="K2758" i="1"/>
  <c r="L2758" i="1" s="1"/>
  <c r="K2754" i="1"/>
  <c r="L2754" i="1" s="1"/>
  <c r="K2750" i="1"/>
  <c r="L2750" i="1" s="1"/>
  <c r="K2746" i="1"/>
  <c r="L2746" i="1" s="1"/>
  <c r="K2742" i="1"/>
  <c r="L2742" i="1" s="1"/>
  <c r="K2738" i="1"/>
  <c r="L2738" i="1" s="1"/>
  <c r="K2734" i="1"/>
  <c r="L2734" i="1" s="1"/>
  <c r="K2730" i="1"/>
  <c r="L2730" i="1" s="1"/>
  <c r="K2726" i="1"/>
  <c r="L2726" i="1" s="1"/>
  <c r="K2722" i="1"/>
  <c r="L2722" i="1" s="1"/>
  <c r="K2718" i="1"/>
  <c r="L2718" i="1" s="1"/>
  <c r="K2714" i="1"/>
  <c r="L2714" i="1" s="1"/>
  <c r="K2710" i="1"/>
  <c r="L2710" i="1" s="1"/>
  <c r="K2706" i="1"/>
  <c r="L2706" i="1" s="1"/>
  <c r="K2702" i="1"/>
  <c r="L2702" i="1" s="1"/>
  <c r="K2698" i="1"/>
  <c r="L2698" i="1" s="1"/>
  <c r="K2694" i="1"/>
  <c r="L2694" i="1" s="1"/>
  <c r="K2690" i="1"/>
  <c r="L2690" i="1" s="1"/>
  <c r="K2686" i="1"/>
  <c r="L2686" i="1" s="1"/>
  <c r="K2682" i="1"/>
  <c r="L2682" i="1" s="1"/>
  <c r="K2678" i="1"/>
  <c r="L2678" i="1" s="1"/>
  <c r="K2674" i="1"/>
  <c r="L2674" i="1" s="1"/>
  <c r="K2670" i="1"/>
  <c r="L2670" i="1" s="1"/>
  <c r="K2666" i="1"/>
  <c r="L2666" i="1" s="1"/>
  <c r="K2662" i="1"/>
  <c r="L2662" i="1" s="1"/>
  <c r="K2658" i="1"/>
  <c r="L2658" i="1" s="1"/>
  <c r="K2654" i="1"/>
  <c r="L2654" i="1" s="1"/>
  <c r="K2650" i="1"/>
  <c r="L2650" i="1" s="1"/>
  <c r="K2646" i="1"/>
  <c r="L2646" i="1" s="1"/>
  <c r="K2642" i="1"/>
  <c r="L2642" i="1" s="1"/>
  <c r="K2638" i="1"/>
  <c r="L2638" i="1" s="1"/>
  <c r="K2634" i="1"/>
  <c r="L2634" i="1" s="1"/>
  <c r="K2630" i="1"/>
  <c r="L2630" i="1" s="1"/>
  <c r="K2626" i="1"/>
  <c r="L2626" i="1" s="1"/>
  <c r="K2622" i="1"/>
  <c r="L2622" i="1" s="1"/>
  <c r="K2618" i="1"/>
  <c r="L2618" i="1" s="1"/>
  <c r="K2614" i="1"/>
  <c r="L2614" i="1" s="1"/>
  <c r="K2610" i="1"/>
  <c r="L2610" i="1" s="1"/>
  <c r="K2606" i="1"/>
  <c r="L2606" i="1" s="1"/>
  <c r="K2602" i="1"/>
  <c r="L2602" i="1" s="1"/>
  <c r="K2598" i="1"/>
  <c r="L2598" i="1" s="1"/>
  <c r="K2594" i="1"/>
  <c r="L2594" i="1" s="1"/>
  <c r="K2590" i="1"/>
  <c r="L2590" i="1" s="1"/>
  <c r="K2586" i="1"/>
  <c r="L2586" i="1" s="1"/>
  <c r="K2582" i="1"/>
  <c r="L2582" i="1" s="1"/>
  <c r="K2578" i="1"/>
  <c r="L2578" i="1" s="1"/>
  <c r="K2574" i="1"/>
  <c r="L2574" i="1" s="1"/>
  <c r="K2570" i="1"/>
  <c r="L2570" i="1" s="1"/>
  <c r="K2566" i="1"/>
  <c r="L2566" i="1" s="1"/>
  <c r="K2562" i="1"/>
  <c r="L2562" i="1" s="1"/>
  <c r="K2558" i="1"/>
  <c r="L2558" i="1" s="1"/>
  <c r="K2554" i="1"/>
  <c r="L2554" i="1" s="1"/>
  <c r="K2550" i="1"/>
  <c r="L2550" i="1" s="1"/>
  <c r="K2546" i="1"/>
  <c r="L2546" i="1" s="1"/>
  <c r="K2542" i="1"/>
  <c r="L2542" i="1" s="1"/>
  <c r="K2538" i="1"/>
  <c r="L2538" i="1" s="1"/>
  <c r="K2534" i="1"/>
  <c r="L2534" i="1" s="1"/>
  <c r="K2530" i="1"/>
  <c r="L2530" i="1" s="1"/>
  <c r="K2526" i="1"/>
  <c r="L2526" i="1" s="1"/>
  <c r="K2522" i="1"/>
  <c r="L2522" i="1" s="1"/>
  <c r="K2518" i="1"/>
  <c r="L2518" i="1" s="1"/>
  <c r="K2514" i="1"/>
  <c r="L2514" i="1" s="1"/>
  <c r="K2510" i="1"/>
  <c r="L2510" i="1" s="1"/>
  <c r="K2506" i="1"/>
  <c r="L2506" i="1" s="1"/>
  <c r="K2502" i="1"/>
  <c r="L2502" i="1" s="1"/>
  <c r="K2498" i="1"/>
  <c r="L2498" i="1" s="1"/>
  <c r="K2494" i="1"/>
  <c r="L2494" i="1" s="1"/>
  <c r="K2490" i="1"/>
  <c r="L2490" i="1" s="1"/>
  <c r="K2486" i="1"/>
  <c r="L2486" i="1" s="1"/>
  <c r="K2482" i="1"/>
  <c r="L2482" i="1" s="1"/>
  <c r="K2478" i="1"/>
  <c r="L2478" i="1" s="1"/>
  <c r="K2474" i="1"/>
  <c r="L2474" i="1" s="1"/>
  <c r="K2470" i="1"/>
  <c r="L2470" i="1" s="1"/>
  <c r="K2466" i="1"/>
  <c r="L2466" i="1" s="1"/>
  <c r="K2462" i="1"/>
  <c r="L2462" i="1" s="1"/>
  <c r="K2458" i="1"/>
  <c r="L2458" i="1" s="1"/>
  <c r="K2454" i="1"/>
  <c r="L2454" i="1" s="1"/>
  <c r="K2450" i="1"/>
  <c r="L2450" i="1" s="1"/>
  <c r="K2446" i="1"/>
  <c r="L2446" i="1" s="1"/>
  <c r="K2442" i="1"/>
  <c r="L2442" i="1" s="1"/>
  <c r="K2438" i="1"/>
  <c r="L2438" i="1" s="1"/>
  <c r="K2434" i="1"/>
  <c r="L2434" i="1" s="1"/>
  <c r="K2430" i="1"/>
  <c r="L2430" i="1" s="1"/>
  <c r="K2426" i="1"/>
  <c r="L2426" i="1" s="1"/>
  <c r="K2422" i="1"/>
  <c r="L2422" i="1" s="1"/>
  <c r="K2418" i="1"/>
  <c r="L2418" i="1" s="1"/>
  <c r="K2414" i="1"/>
  <c r="L2414" i="1" s="1"/>
  <c r="K2410" i="1"/>
  <c r="L2410" i="1" s="1"/>
  <c r="K2406" i="1"/>
  <c r="L2406" i="1" s="1"/>
  <c r="K2402" i="1"/>
  <c r="L2402" i="1" s="1"/>
  <c r="K2398" i="1"/>
  <c r="L2398" i="1" s="1"/>
  <c r="K2394" i="1"/>
  <c r="L2394" i="1" s="1"/>
  <c r="K2390" i="1"/>
  <c r="L2390" i="1" s="1"/>
  <c r="K2386" i="1"/>
  <c r="L2386" i="1" s="1"/>
  <c r="K2382" i="1"/>
  <c r="L2382" i="1" s="1"/>
  <c r="K2378" i="1"/>
  <c r="L2378" i="1" s="1"/>
  <c r="K2374" i="1"/>
  <c r="L2374" i="1" s="1"/>
  <c r="K2370" i="1"/>
  <c r="L2370" i="1" s="1"/>
  <c r="K2366" i="1"/>
  <c r="L2366" i="1" s="1"/>
  <c r="K2362" i="1"/>
  <c r="L2362" i="1" s="1"/>
  <c r="K2358" i="1"/>
  <c r="L2358" i="1" s="1"/>
  <c r="K2354" i="1"/>
  <c r="L2354" i="1" s="1"/>
  <c r="K2350" i="1"/>
  <c r="L2350" i="1" s="1"/>
  <c r="K2346" i="1"/>
  <c r="L2346" i="1" s="1"/>
  <c r="K2342" i="1"/>
  <c r="L2342" i="1" s="1"/>
  <c r="K2338" i="1"/>
  <c r="L2338" i="1" s="1"/>
  <c r="K2334" i="1"/>
  <c r="L2334" i="1" s="1"/>
  <c r="K2330" i="1"/>
  <c r="L2330" i="1" s="1"/>
  <c r="K2326" i="1"/>
  <c r="L2326" i="1" s="1"/>
  <c r="K2322" i="1"/>
  <c r="L2322" i="1" s="1"/>
  <c r="K2318" i="1"/>
  <c r="L2318" i="1" s="1"/>
  <c r="K2314" i="1"/>
  <c r="L2314" i="1" s="1"/>
  <c r="K2310" i="1"/>
  <c r="L2310" i="1" s="1"/>
  <c r="K2306" i="1"/>
  <c r="L2306" i="1" s="1"/>
  <c r="K2302" i="1"/>
  <c r="L2302" i="1" s="1"/>
  <c r="K2298" i="1"/>
  <c r="L2298" i="1" s="1"/>
  <c r="K2294" i="1"/>
  <c r="L2294" i="1" s="1"/>
  <c r="K2290" i="1"/>
  <c r="L2290" i="1" s="1"/>
  <c r="K2286" i="1"/>
  <c r="L2286" i="1" s="1"/>
  <c r="K2282" i="1"/>
  <c r="L2282" i="1" s="1"/>
  <c r="K2278" i="1"/>
  <c r="L2278" i="1" s="1"/>
  <c r="K2274" i="1"/>
  <c r="L2274" i="1" s="1"/>
  <c r="K2270" i="1"/>
  <c r="L2270" i="1" s="1"/>
  <c r="K2266" i="1"/>
  <c r="L2266" i="1" s="1"/>
  <c r="K2262" i="1"/>
  <c r="L2262" i="1" s="1"/>
  <c r="K2258" i="1"/>
  <c r="L2258" i="1" s="1"/>
  <c r="K2254" i="1"/>
  <c r="L2254" i="1" s="1"/>
  <c r="K2250" i="1"/>
  <c r="L2250" i="1" s="1"/>
  <c r="K2246" i="1"/>
  <c r="L2246" i="1" s="1"/>
  <c r="K2242" i="1"/>
  <c r="L2242" i="1" s="1"/>
  <c r="K2238" i="1"/>
  <c r="L2238" i="1" s="1"/>
  <c r="K2234" i="1"/>
  <c r="L2234" i="1" s="1"/>
  <c r="K2230" i="1"/>
  <c r="L2230" i="1" s="1"/>
  <c r="K2226" i="1"/>
  <c r="L2226" i="1" s="1"/>
  <c r="K2222" i="1"/>
  <c r="L2222" i="1" s="1"/>
  <c r="K2218" i="1"/>
  <c r="L2218" i="1" s="1"/>
  <c r="K2214" i="1"/>
  <c r="L2214" i="1" s="1"/>
  <c r="K2210" i="1"/>
  <c r="L2210" i="1" s="1"/>
  <c r="K2206" i="1"/>
  <c r="L2206" i="1" s="1"/>
  <c r="K2202" i="1"/>
  <c r="L2202" i="1" s="1"/>
  <c r="K2198" i="1"/>
  <c r="L2198" i="1" s="1"/>
  <c r="K2194" i="1"/>
  <c r="L2194" i="1" s="1"/>
  <c r="K2190" i="1"/>
  <c r="L2190" i="1" s="1"/>
  <c r="K2186" i="1"/>
  <c r="L2186" i="1" s="1"/>
  <c r="K2182" i="1"/>
  <c r="L2182" i="1" s="1"/>
  <c r="K2178" i="1"/>
  <c r="L2178" i="1" s="1"/>
  <c r="K2174" i="1"/>
  <c r="L2174" i="1" s="1"/>
  <c r="K2170" i="1"/>
  <c r="L2170" i="1" s="1"/>
  <c r="K2166" i="1"/>
  <c r="L2166" i="1" s="1"/>
  <c r="K2162" i="1"/>
  <c r="L2162" i="1" s="1"/>
  <c r="K2158" i="1"/>
  <c r="L2158" i="1" s="1"/>
  <c r="K2154" i="1"/>
  <c r="L2154" i="1" s="1"/>
  <c r="K2150" i="1"/>
  <c r="L2150" i="1" s="1"/>
  <c r="K2146" i="1"/>
  <c r="L2146" i="1" s="1"/>
  <c r="K2142" i="1"/>
  <c r="L2142" i="1" s="1"/>
  <c r="K2138" i="1"/>
  <c r="L2138" i="1" s="1"/>
  <c r="K2134" i="1"/>
  <c r="L2134" i="1" s="1"/>
  <c r="K2130" i="1"/>
  <c r="L2130" i="1" s="1"/>
  <c r="K2126" i="1"/>
  <c r="L2126" i="1" s="1"/>
  <c r="K2122" i="1"/>
  <c r="L2122" i="1" s="1"/>
  <c r="K2118" i="1"/>
  <c r="L2118" i="1" s="1"/>
  <c r="K2114" i="1"/>
  <c r="L2114" i="1" s="1"/>
  <c r="K2110" i="1"/>
  <c r="L2110" i="1" s="1"/>
  <c r="K2106" i="1"/>
  <c r="L2106" i="1" s="1"/>
  <c r="K2102" i="1"/>
  <c r="L2102" i="1" s="1"/>
  <c r="K2098" i="1"/>
  <c r="L2098" i="1" s="1"/>
  <c r="K2094" i="1"/>
  <c r="L2094" i="1" s="1"/>
  <c r="K2090" i="1"/>
  <c r="L2090" i="1" s="1"/>
  <c r="K2086" i="1"/>
  <c r="L2086" i="1" s="1"/>
  <c r="K2082" i="1"/>
  <c r="L2082" i="1" s="1"/>
  <c r="K2078" i="1"/>
  <c r="L2078" i="1" s="1"/>
  <c r="K2074" i="1"/>
  <c r="L2074" i="1" s="1"/>
  <c r="K2070" i="1"/>
  <c r="L2070" i="1" s="1"/>
  <c r="K2066" i="1"/>
  <c r="L2066" i="1" s="1"/>
  <c r="K2062" i="1"/>
  <c r="L2062" i="1" s="1"/>
  <c r="K2058" i="1"/>
  <c r="L2058" i="1" s="1"/>
  <c r="K2054" i="1"/>
  <c r="L2054" i="1" s="1"/>
  <c r="K2050" i="1"/>
  <c r="L2050" i="1" s="1"/>
  <c r="K2046" i="1"/>
  <c r="L2046" i="1" s="1"/>
  <c r="K2042" i="1"/>
  <c r="L2042" i="1" s="1"/>
  <c r="K2038" i="1"/>
  <c r="L2038" i="1" s="1"/>
  <c r="K2034" i="1"/>
  <c r="L2034" i="1" s="1"/>
  <c r="K2030" i="1"/>
  <c r="L2030" i="1" s="1"/>
  <c r="K2026" i="1"/>
  <c r="L2026" i="1" s="1"/>
  <c r="K2022" i="1"/>
  <c r="L2022" i="1" s="1"/>
  <c r="K2018" i="1"/>
  <c r="L2018" i="1" s="1"/>
  <c r="K2014" i="1"/>
  <c r="L2014" i="1" s="1"/>
  <c r="K2010" i="1"/>
  <c r="L2010" i="1" s="1"/>
  <c r="K2006" i="1"/>
  <c r="L2006" i="1" s="1"/>
  <c r="K2002" i="1"/>
  <c r="L2002" i="1" s="1"/>
  <c r="K1998" i="1"/>
  <c r="L1998" i="1" s="1"/>
  <c r="K1994" i="1"/>
  <c r="L1994" i="1" s="1"/>
  <c r="K1990" i="1"/>
  <c r="L1990" i="1" s="1"/>
  <c r="K1986" i="1"/>
  <c r="L1986" i="1" s="1"/>
  <c r="K1982" i="1"/>
  <c r="L1982" i="1" s="1"/>
  <c r="K1978" i="1"/>
  <c r="L1978" i="1" s="1"/>
  <c r="K1974" i="1"/>
  <c r="L1974" i="1" s="1"/>
  <c r="K1970" i="1"/>
  <c r="L1970" i="1" s="1"/>
  <c r="K1966" i="1"/>
  <c r="L1966" i="1" s="1"/>
  <c r="K1962" i="1"/>
  <c r="L1962" i="1" s="1"/>
  <c r="K1958" i="1"/>
  <c r="L1958" i="1" s="1"/>
  <c r="K1954" i="1"/>
  <c r="L1954" i="1" s="1"/>
  <c r="K1950" i="1"/>
  <c r="L1950" i="1" s="1"/>
  <c r="K1946" i="1"/>
  <c r="L1946" i="1" s="1"/>
  <c r="K1942" i="1"/>
  <c r="L1942" i="1" s="1"/>
  <c r="K1938" i="1"/>
  <c r="L1938" i="1" s="1"/>
  <c r="K1934" i="1"/>
  <c r="L1934" i="1" s="1"/>
  <c r="K1930" i="1"/>
  <c r="L1930" i="1" s="1"/>
  <c r="K1926" i="1"/>
  <c r="L1926" i="1" s="1"/>
  <c r="K1922" i="1"/>
  <c r="L1922" i="1" s="1"/>
  <c r="K1918" i="1"/>
  <c r="L1918" i="1" s="1"/>
  <c r="K1914" i="1"/>
  <c r="L1914" i="1" s="1"/>
  <c r="K1910" i="1"/>
  <c r="L1910" i="1" s="1"/>
  <c r="K1906" i="1"/>
  <c r="L1906" i="1" s="1"/>
  <c r="K1902" i="1"/>
  <c r="L1902" i="1" s="1"/>
  <c r="K1898" i="1"/>
  <c r="L1898" i="1" s="1"/>
  <c r="K1894" i="1"/>
  <c r="L1894" i="1" s="1"/>
  <c r="K1890" i="1"/>
  <c r="L1890" i="1" s="1"/>
  <c r="K1886" i="1"/>
  <c r="L1886" i="1" s="1"/>
  <c r="K1882" i="1"/>
  <c r="L1882" i="1" s="1"/>
  <c r="K1878" i="1"/>
  <c r="L1878" i="1" s="1"/>
  <c r="K1874" i="1"/>
  <c r="L1874" i="1" s="1"/>
  <c r="K1870" i="1"/>
  <c r="L1870" i="1" s="1"/>
  <c r="K1866" i="1"/>
  <c r="L1866" i="1" s="1"/>
  <c r="K1862" i="1"/>
  <c r="L1862" i="1" s="1"/>
  <c r="K1858" i="1"/>
  <c r="L1858" i="1" s="1"/>
  <c r="K1854" i="1"/>
  <c r="L1854" i="1" s="1"/>
  <c r="K1850" i="1"/>
  <c r="L1850" i="1" s="1"/>
  <c r="K1846" i="1"/>
  <c r="L1846" i="1" s="1"/>
  <c r="K1842" i="1"/>
  <c r="L1842" i="1" s="1"/>
  <c r="K1838" i="1"/>
  <c r="L1838" i="1" s="1"/>
  <c r="K1834" i="1"/>
  <c r="L1834" i="1" s="1"/>
  <c r="K1830" i="1"/>
  <c r="L1830" i="1" s="1"/>
  <c r="K1826" i="1"/>
  <c r="L1826" i="1" s="1"/>
  <c r="K1822" i="1"/>
  <c r="L1822" i="1" s="1"/>
  <c r="K1818" i="1"/>
  <c r="L1818" i="1" s="1"/>
  <c r="K1814" i="1"/>
  <c r="L1814" i="1" s="1"/>
  <c r="K1810" i="1"/>
  <c r="L1810" i="1" s="1"/>
  <c r="K1806" i="1"/>
  <c r="L1806" i="1" s="1"/>
  <c r="K1802" i="1"/>
  <c r="L1802" i="1" s="1"/>
  <c r="K1798" i="1"/>
  <c r="L1798" i="1" s="1"/>
  <c r="K1794" i="1"/>
  <c r="L1794" i="1" s="1"/>
  <c r="K1790" i="1"/>
  <c r="L1790" i="1" s="1"/>
  <c r="K1786" i="1"/>
  <c r="L1786" i="1" s="1"/>
  <c r="K1782" i="1"/>
  <c r="L1782" i="1" s="1"/>
  <c r="K1778" i="1"/>
  <c r="L1778" i="1" s="1"/>
  <c r="K1774" i="1"/>
  <c r="L1774" i="1" s="1"/>
  <c r="K1770" i="1"/>
  <c r="L1770" i="1" s="1"/>
  <c r="K1766" i="1"/>
  <c r="L1766" i="1" s="1"/>
  <c r="K1762" i="1"/>
  <c r="L1762" i="1" s="1"/>
  <c r="K1758" i="1"/>
  <c r="L1758" i="1" s="1"/>
  <c r="K1754" i="1"/>
  <c r="L1754" i="1" s="1"/>
  <c r="K1750" i="1"/>
  <c r="L1750" i="1" s="1"/>
  <c r="K1746" i="1"/>
  <c r="L1746" i="1" s="1"/>
  <c r="K1742" i="1"/>
  <c r="L1742" i="1" s="1"/>
  <c r="K1738" i="1"/>
  <c r="L1738" i="1" s="1"/>
  <c r="K1734" i="1"/>
  <c r="L1734" i="1" s="1"/>
  <c r="K1730" i="1"/>
  <c r="L1730" i="1" s="1"/>
  <c r="K1726" i="1"/>
  <c r="L1726" i="1" s="1"/>
  <c r="K1722" i="1"/>
  <c r="L1722" i="1" s="1"/>
  <c r="K1718" i="1"/>
  <c r="L1718" i="1" s="1"/>
  <c r="K1714" i="1"/>
  <c r="L1714" i="1" s="1"/>
  <c r="K1710" i="1"/>
  <c r="L1710" i="1" s="1"/>
  <c r="K1706" i="1"/>
  <c r="L1706" i="1" s="1"/>
  <c r="K1702" i="1"/>
  <c r="L1702" i="1" s="1"/>
  <c r="K1698" i="1"/>
  <c r="L1698" i="1" s="1"/>
  <c r="K1694" i="1"/>
  <c r="L1694" i="1" s="1"/>
  <c r="K1690" i="1"/>
  <c r="L1690" i="1" s="1"/>
  <c r="K1686" i="1"/>
  <c r="L1686" i="1" s="1"/>
  <c r="K1682" i="1"/>
  <c r="L1682" i="1" s="1"/>
  <c r="K1678" i="1"/>
  <c r="L1678" i="1" s="1"/>
  <c r="K1674" i="1"/>
  <c r="L1674" i="1" s="1"/>
  <c r="K1670" i="1"/>
  <c r="L1670" i="1" s="1"/>
  <c r="K1666" i="1"/>
  <c r="L1666" i="1" s="1"/>
  <c r="K1662" i="1"/>
  <c r="L1662" i="1" s="1"/>
  <c r="K1658" i="1"/>
  <c r="L1658" i="1" s="1"/>
  <c r="K1654" i="1"/>
  <c r="L1654" i="1" s="1"/>
  <c r="K1650" i="1"/>
  <c r="L1650" i="1" s="1"/>
  <c r="K1646" i="1"/>
  <c r="L1646" i="1" s="1"/>
  <c r="K1642" i="1"/>
  <c r="L1642" i="1" s="1"/>
  <c r="K1638" i="1"/>
  <c r="L1638" i="1" s="1"/>
  <c r="K1634" i="1"/>
  <c r="L1634" i="1" s="1"/>
  <c r="K1630" i="1"/>
  <c r="L1630" i="1" s="1"/>
  <c r="K1626" i="1"/>
  <c r="L1626" i="1" s="1"/>
  <c r="K1622" i="1"/>
  <c r="L1622" i="1" s="1"/>
  <c r="K1618" i="1"/>
  <c r="L1618" i="1" s="1"/>
  <c r="K1614" i="1"/>
  <c r="L1614" i="1" s="1"/>
  <c r="K1610" i="1"/>
  <c r="L1610" i="1" s="1"/>
  <c r="K1606" i="1"/>
  <c r="L1606" i="1" s="1"/>
  <c r="K1602" i="1"/>
  <c r="L1602" i="1" s="1"/>
  <c r="K1598" i="1"/>
  <c r="L1598" i="1" s="1"/>
  <c r="K1594" i="1"/>
  <c r="L1594" i="1" s="1"/>
  <c r="K1590" i="1"/>
  <c r="L1590" i="1" s="1"/>
  <c r="K1586" i="1"/>
  <c r="L1586" i="1" s="1"/>
  <c r="K1582" i="1"/>
  <c r="L1582" i="1" s="1"/>
  <c r="K1578" i="1"/>
  <c r="L1578" i="1" s="1"/>
  <c r="K1574" i="1"/>
  <c r="L1574" i="1" s="1"/>
  <c r="K1570" i="1"/>
  <c r="L1570" i="1" s="1"/>
  <c r="K1566" i="1"/>
  <c r="L1566" i="1" s="1"/>
  <c r="K1562" i="1"/>
  <c r="L1562" i="1" s="1"/>
  <c r="K1558" i="1"/>
  <c r="L1558" i="1" s="1"/>
  <c r="K1554" i="1"/>
  <c r="L1554" i="1" s="1"/>
  <c r="K1550" i="1"/>
  <c r="L1550" i="1" s="1"/>
  <c r="K1546" i="1"/>
  <c r="L1546" i="1" s="1"/>
  <c r="K1542" i="1"/>
  <c r="L1542" i="1" s="1"/>
  <c r="K1538" i="1"/>
  <c r="L1538" i="1" s="1"/>
  <c r="K1534" i="1"/>
  <c r="L1534" i="1" s="1"/>
  <c r="K1530" i="1"/>
  <c r="L1530" i="1" s="1"/>
  <c r="K1526" i="1"/>
  <c r="L1526" i="1" s="1"/>
  <c r="K1522" i="1"/>
  <c r="L1522" i="1" s="1"/>
  <c r="K1518" i="1"/>
  <c r="L1518" i="1" s="1"/>
  <c r="K1514" i="1"/>
  <c r="L1514" i="1" s="1"/>
  <c r="K1510" i="1"/>
  <c r="L1510" i="1" s="1"/>
  <c r="K1506" i="1"/>
  <c r="L1506" i="1" s="1"/>
  <c r="K1502" i="1"/>
  <c r="L1502" i="1" s="1"/>
  <c r="K1498" i="1"/>
  <c r="L1498" i="1" s="1"/>
  <c r="K1494" i="1"/>
  <c r="L1494" i="1" s="1"/>
  <c r="K1490" i="1"/>
  <c r="L1490" i="1" s="1"/>
  <c r="K1486" i="1"/>
  <c r="L1486" i="1" s="1"/>
  <c r="K1482" i="1"/>
  <c r="L1482" i="1" s="1"/>
  <c r="K1478" i="1"/>
  <c r="L1478" i="1" s="1"/>
  <c r="K1474" i="1"/>
  <c r="L1474" i="1" s="1"/>
  <c r="K1470" i="1"/>
  <c r="L1470" i="1" s="1"/>
  <c r="K1466" i="1"/>
  <c r="L1466" i="1" s="1"/>
  <c r="K1462" i="1"/>
  <c r="L1462" i="1" s="1"/>
  <c r="K1458" i="1"/>
  <c r="L1458" i="1" s="1"/>
  <c r="K1454" i="1"/>
  <c r="L1454" i="1" s="1"/>
  <c r="K1450" i="1"/>
  <c r="L1450" i="1" s="1"/>
  <c r="K1446" i="1"/>
  <c r="L1446" i="1" s="1"/>
  <c r="K1442" i="1"/>
  <c r="L1442" i="1" s="1"/>
  <c r="K1438" i="1"/>
  <c r="L1438" i="1" s="1"/>
  <c r="K1434" i="1"/>
  <c r="L1434" i="1" s="1"/>
  <c r="K1430" i="1"/>
  <c r="L1430" i="1" s="1"/>
  <c r="K1426" i="1"/>
  <c r="L1426" i="1" s="1"/>
  <c r="K1422" i="1"/>
  <c r="L1422" i="1" s="1"/>
  <c r="K1418" i="1"/>
  <c r="L1418" i="1" s="1"/>
  <c r="K1414" i="1"/>
  <c r="L1414" i="1" s="1"/>
  <c r="K1410" i="1"/>
  <c r="L1410" i="1" s="1"/>
  <c r="K1406" i="1"/>
  <c r="L1406" i="1" s="1"/>
  <c r="K1402" i="1"/>
  <c r="L1402" i="1" s="1"/>
  <c r="K1398" i="1"/>
  <c r="L1398" i="1" s="1"/>
  <c r="K1394" i="1"/>
  <c r="L1394" i="1" s="1"/>
  <c r="K1390" i="1"/>
  <c r="L1390" i="1" s="1"/>
  <c r="K1386" i="1"/>
  <c r="L1386" i="1" s="1"/>
  <c r="K1382" i="1"/>
  <c r="L1382" i="1" s="1"/>
  <c r="K1378" i="1"/>
  <c r="L1378" i="1" s="1"/>
  <c r="K1374" i="1"/>
  <c r="L1374" i="1" s="1"/>
  <c r="K1370" i="1"/>
  <c r="L1370" i="1" s="1"/>
  <c r="K1366" i="1"/>
  <c r="L1366" i="1" s="1"/>
  <c r="K1362" i="1"/>
  <c r="L1362" i="1" s="1"/>
  <c r="K1358" i="1"/>
  <c r="L1358" i="1" s="1"/>
  <c r="K1354" i="1"/>
  <c r="L1354" i="1" s="1"/>
  <c r="K1350" i="1"/>
  <c r="L1350" i="1" s="1"/>
  <c r="K1346" i="1"/>
  <c r="L1346" i="1" s="1"/>
  <c r="K1342" i="1"/>
  <c r="L1342" i="1" s="1"/>
  <c r="K1338" i="1"/>
  <c r="L1338" i="1" s="1"/>
  <c r="K1334" i="1"/>
  <c r="L1334" i="1" s="1"/>
  <c r="K1330" i="1"/>
  <c r="L1330" i="1" s="1"/>
  <c r="K1326" i="1"/>
  <c r="L1326" i="1" s="1"/>
  <c r="K1322" i="1"/>
  <c r="L1322" i="1" s="1"/>
  <c r="K1318" i="1"/>
  <c r="L1318" i="1" s="1"/>
  <c r="K1314" i="1"/>
  <c r="L1314" i="1" s="1"/>
  <c r="K1310" i="1"/>
  <c r="L1310" i="1" s="1"/>
  <c r="K1306" i="1"/>
  <c r="L1306" i="1" s="1"/>
  <c r="K1302" i="1"/>
  <c r="L1302" i="1" s="1"/>
  <c r="K1298" i="1"/>
  <c r="L1298" i="1" s="1"/>
  <c r="K1294" i="1"/>
  <c r="L1294" i="1" s="1"/>
  <c r="K1290" i="1"/>
  <c r="L1290" i="1" s="1"/>
  <c r="K1286" i="1"/>
  <c r="L1286" i="1" s="1"/>
  <c r="K1282" i="1"/>
  <c r="L1282" i="1" s="1"/>
  <c r="K1278" i="1"/>
  <c r="L1278" i="1" s="1"/>
  <c r="K1274" i="1"/>
  <c r="L1274" i="1" s="1"/>
  <c r="K1270" i="1"/>
  <c r="L1270" i="1" s="1"/>
  <c r="K1266" i="1"/>
  <c r="L1266" i="1" s="1"/>
  <c r="K1262" i="1"/>
  <c r="L1262" i="1" s="1"/>
  <c r="K1258" i="1"/>
  <c r="L1258" i="1" s="1"/>
  <c r="K1254" i="1"/>
  <c r="L1254" i="1" s="1"/>
  <c r="K1250" i="1"/>
  <c r="L1250" i="1" s="1"/>
  <c r="K1246" i="1"/>
  <c r="L1246" i="1" s="1"/>
  <c r="K1242" i="1"/>
  <c r="L1242" i="1" s="1"/>
  <c r="K1238" i="1"/>
  <c r="L1238" i="1" s="1"/>
  <c r="K1234" i="1"/>
  <c r="L1234" i="1" s="1"/>
  <c r="K1230" i="1"/>
  <c r="L1230" i="1" s="1"/>
  <c r="K1226" i="1"/>
  <c r="L1226" i="1" s="1"/>
  <c r="K1222" i="1"/>
  <c r="L1222" i="1" s="1"/>
  <c r="K1218" i="1"/>
  <c r="L1218" i="1" s="1"/>
  <c r="K1214" i="1"/>
  <c r="L1214" i="1" s="1"/>
  <c r="K1210" i="1"/>
  <c r="L1210" i="1" s="1"/>
  <c r="K1206" i="1"/>
  <c r="L1206" i="1" s="1"/>
  <c r="K1202" i="1"/>
  <c r="L1202" i="1" s="1"/>
  <c r="K1198" i="1"/>
  <c r="L1198" i="1" s="1"/>
  <c r="K1194" i="1"/>
  <c r="L1194" i="1" s="1"/>
  <c r="K1190" i="1"/>
  <c r="L1190" i="1" s="1"/>
  <c r="K1186" i="1"/>
  <c r="L1186" i="1" s="1"/>
  <c r="K1182" i="1"/>
  <c r="L1182" i="1" s="1"/>
  <c r="K1178" i="1"/>
  <c r="L1178" i="1" s="1"/>
  <c r="K1174" i="1"/>
  <c r="L1174" i="1" s="1"/>
  <c r="K1170" i="1"/>
  <c r="L1170" i="1" s="1"/>
  <c r="K1166" i="1"/>
  <c r="L1166" i="1" s="1"/>
  <c r="K1162" i="1"/>
  <c r="L1162" i="1" s="1"/>
  <c r="K1158" i="1"/>
  <c r="L1158" i="1" s="1"/>
  <c r="K1154" i="1"/>
  <c r="L1154" i="1" s="1"/>
  <c r="K1150" i="1"/>
  <c r="L1150" i="1" s="1"/>
  <c r="K1146" i="1"/>
  <c r="L1146" i="1" s="1"/>
  <c r="K1142" i="1"/>
  <c r="L1142" i="1" s="1"/>
  <c r="K1138" i="1"/>
  <c r="L1138" i="1" s="1"/>
  <c r="K1134" i="1"/>
  <c r="L1134" i="1" s="1"/>
  <c r="K1130" i="1"/>
  <c r="L1130" i="1" s="1"/>
  <c r="K1126" i="1"/>
  <c r="L1126" i="1" s="1"/>
  <c r="K1122" i="1"/>
  <c r="L1122" i="1" s="1"/>
  <c r="K1118" i="1"/>
  <c r="L1118" i="1" s="1"/>
  <c r="K1114" i="1"/>
  <c r="L1114" i="1" s="1"/>
  <c r="K1110" i="1"/>
  <c r="L1110" i="1" s="1"/>
  <c r="K1106" i="1"/>
  <c r="L1106" i="1" s="1"/>
  <c r="K1102" i="1"/>
  <c r="L1102" i="1" s="1"/>
  <c r="K1098" i="1"/>
  <c r="L1098" i="1" s="1"/>
  <c r="K1094" i="1"/>
  <c r="L1094" i="1" s="1"/>
  <c r="K1090" i="1"/>
  <c r="L1090" i="1" s="1"/>
  <c r="K1086" i="1"/>
  <c r="L1086" i="1" s="1"/>
  <c r="K1082" i="1"/>
  <c r="L1082" i="1" s="1"/>
  <c r="K1078" i="1"/>
  <c r="L1078" i="1" s="1"/>
  <c r="K1074" i="1"/>
  <c r="L1074" i="1" s="1"/>
  <c r="K1070" i="1"/>
  <c r="L1070" i="1" s="1"/>
  <c r="K1066" i="1"/>
  <c r="L1066" i="1" s="1"/>
  <c r="K1062" i="1"/>
  <c r="L1062" i="1" s="1"/>
  <c r="K1058" i="1"/>
  <c r="L1058" i="1" s="1"/>
  <c r="K1054" i="1"/>
  <c r="L1054" i="1" s="1"/>
  <c r="K1050" i="1"/>
  <c r="L1050" i="1" s="1"/>
  <c r="K1046" i="1"/>
  <c r="L1046" i="1" s="1"/>
  <c r="K1042" i="1"/>
  <c r="L1042" i="1" s="1"/>
  <c r="K1038" i="1"/>
  <c r="L1038" i="1" s="1"/>
  <c r="K1034" i="1"/>
  <c r="L1034" i="1" s="1"/>
  <c r="K1030" i="1"/>
  <c r="L1030" i="1" s="1"/>
  <c r="K1026" i="1"/>
  <c r="L1026" i="1" s="1"/>
  <c r="K1022" i="1"/>
  <c r="L1022" i="1" s="1"/>
  <c r="K1018" i="1"/>
  <c r="L1018" i="1" s="1"/>
  <c r="K1014" i="1"/>
  <c r="L1014" i="1" s="1"/>
  <c r="K1010" i="1"/>
  <c r="L1010" i="1" s="1"/>
  <c r="K1006" i="1"/>
  <c r="L1006" i="1" s="1"/>
  <c r="K1002" i="1"/>
  <c r="L1002" i="1" s="1"/>
  <c r="K998" i="1"/>
  <c r="L998" i="1" s="1"/>
  <c r="K994" i="1"/>
  <c r="L994" i="1" s="1"/>
  <c r="K990" i="1"/>
  <c r="L990" i="1" s="1"/>
  <c r="K986" i="1"/>
  <c r="L986" i="1" s="1"/>
  <c r="K982" i="1"/>
  <c r="L982" i="1" s="1"/>
  <c r="K978" i="1"/>
  <c r="L978" i="1" s="1"/>
  <c r="K974" i="1"/>
  <c r="L974" i="1" s="1"/>
  <c r="K970" i="1"/>
  <c r="L970" i="1" s="1"/>
  <c r="K966" i="1"/>
  <c r="L966" i="1" s="1"/>
  <c r="K962" i="1"/>
  <c r="L962" i="1" s="1"/>
  <c r="K958" i="1"/>
  <c r="L958" i="1" s="1"/>
  <c r="K954" i="1"/>
  <c r="L954" i="1" s="1"/>
  <c r="K950" i="1"/>
  <c r="L950" i="1" s="1"/>
  <c r="K946" i="1"/>
  <c r="L946" i="1" s="1"/>
  <c r="K942" i="1"/>
  <c r="L942" i="1" s="1"/>
  <c r="K938" i="1"/>
  <c r="L938" i="1" s="1"/>
  <c r="K934" i="1"/>
  <c r="L934" i="1" s="1"/>
  <c r="K930" i="1"/>
  <c r="L930" i="1" s="1"/>
  <c r="K926" i="1"/>
  <c r="L926" i="1" s="1"/>
  <c r="K922" i="1"/>
  <c r="L922" i="1" s="1"/>
  <c r="K918" i="1"/>
  <c r="L918" i="1" s="1"/>
  <c r="K914" i="1"/>
  <c r="L914" i="1" s="1"/>
  <c r="K910" i="1"/>
  <c r="L910" i="1" s="1"/>
  <c r="K906" i="1"/>
  <c r="L906" i="1" s="1"/>
  <c r="K902" i="1"/>
  <c r="L902" i="1" s="1"/>
  <c r="K898" i="1"/>
  <c r="L898" i="1" s="1"/>
  <c r="K894" i="1"/>
  <c r="L894" i="1" s="1"/>
  <c r="K890" i="1"/>
  <c r="L890" i="1" s="1"/>
  <c r="K886" i="1"/>
  <c r="L886" i="1" s="1"/>
  <c r="K882" i="1"/>
  <c r="L882" i="1" s="1"/>
  <c r="K878" i="1"/>
  <c r="L878" i="1" s="1"/>
  <c r="K874" i="1"/>
  <c r="L874" i="1" s="1"/>
  <c r="K870" i="1"/>
  <c r="L870" i="1" s="1"/>
  <c r="K866" i="1"/>
  <c r="L866" i="1" s="1"/>
  <c r="K862" i="1"/>
  <c r="L862" i="1" s="1"/>
  <c r="K858" i="1"/>
  <c r="L858" i="1" s="1"/>
  <c r="K854" i="1"/>
  <c r="L854" i="1" s="1"/>
  <c r="K850" i="1"/>
  <c r="L850" i="1" s="1"/>
  <c r="K846" i="1"/>
  <c r="L846" i="1" s="1"/>
  <c r="K842" i="1"/>
  <c r="L842" i="1" s="1"/>
  <c r="K838" i="1"/>
  <c r="L838" i="1" s="1"/>
  <c r="K834" i="1"/>
  <c r="L834" i="1" s="1"/>
  <c r="K830" i="1"/>
  <c r="L830" i="1" s="1"/>
  <c r="K826" i="1"/>
  <c r="L826" i="1" s="1"/>
  <c r="K822" i="1"/>
  <c r="L822" i="1" s="1"/>
  <c r="K818" i="1"/>
  <c r="L818" i="1" s="1"/>
  <c r="K814" i="1"/>
  <c r="L814" i="1" s="1"/>
  <c r="K810" i="1"/>
  <c r="L810" i="1" s="1"/>
  <c r="K806" i="1"/>
  <c r="L806" i="1" s="1"/>
  <c r="K802" i="1"/>
  <c r="L802" i="1" s="1"/>
  <c r="K798" i="1"/>
  <c r="L798" i="1" s="1"/>
  <c r="K794" i="1"/>
  <c r="L794" i="1" s="1"/>
  <c r="K790" i="1"/>
  <c r="L790" i="1" s="1"/>
  <c r="K786" i="1"/>
  <c r="L786" i="1" s="1"/>
  <c r="K782" i="1"/>
  <c r="L782" i="1" s="1"/>
  <c r="K778" i="1"/>
  <c r="L778" i="1" s="1"/>
  <c r="K774" i="1"/>
  <c r="L774" i="1" s="1"/>
  <c r="K770" i="1"/>
  <c r="L770" i="1" s="1"/>
  <c r="K766" i="1"/>
  <c r="L766" i="1" s="1"/>
  <c r="K762" i="1"/>
  <c r="L762" i="1" s="1"/>
  <c r="K758" i="1"/>
  <c r="L758" i="1" s="1"/>
  <c r="K754" i="1"/>
  <c r="L754" i="1" s="1"/>
  <c r="K750" i="1"/>
  <c r="L750" i="1" s="1"/>
  <c r="K746" i="1"/>
  <c r="L746" i="1" s="1"/>
  <c r="K742" i="1"/>
  <c r="L742" i="1" s="1"/>
  <c r="K738" i="1"/>
  <c r="L738" i="1" s="1"/>
  <c r="K734" i="1"/>
  <c r="L734" i="1" s="1"/>
  <c r="K730" i="1"/>
  <c r="L730" i="1" s="1"/>
  <c r="K726" i="1"/>
  <c r="L726" i="1" s="1"/>
  <c r="K722" i="1"/>
  <c r="L722" i="1" s="1"/>
  <c r="K718" i="1"/>
  <c r="L718" i="1" s="1"/>
  <c r="K714" i="1"/>
  <c r="L714" i="1" s="1"/>
  <c r="K710" i="1"/>
  <c r="L710" i="1" s="1"/>
  <c r="K706" i="1"/>
  <c r="L706" i="1" s="1"/>
  <c r="K702" i="1"/>
  <c r="L702" i="1" s="1"/>
  <c r="K698" i="1"/>
  <c r="L698" i="1" s="1"/>
  <c r="K694" i="1"/>
  <c r="L694" i="1" s="1"/>
  <c r="K690" i="1"/>
  <c r="L690" i="1" s="1"/>
  <c r="K686" i="1"/>
  <c r="L686" i="1" s="1"/>
  <c r="K682" i="1"/>
  <c r="L682" i="1" s="1"/>
  <c r="K678" i="1"/>
  <c r="L678" i="1" s="1"/>
  <c r="K674" i="1"/>
  <c r="L674" i="1" s="1"/>
  <c r="K670" i="1"/>
  <c r="L670" i="1" s="1"/>
  <c r="K666" i="1"/>
  <c r="L666" i="1" s="1"/>
  <c r="K662" i="1"/>
  <c r="L662" i="1" s="1"/>
  <c r="K658" i="1"/>
  <c r="L658" i="1" s="1"/>
  <c r="K654" i="1"/>
  <c r="L654" i="1" s="1"/>
  <c r="K650" i="1"/>
  <c r="L650" i="1" s="1"/>
  <c r="K646" i="1"/>
  <c r="L646" i="1" s="1"/>
  <c r="K642" i="1"/>
  <c r="L642" i="1" s="1"/>
  <c r="K638" i="1"/>
  <c r="L638" i="1" s="1"/>
  <c r="K634" i="1"/>
  <c r="L634" i="1" s="1"/>
  <c r="K630" i="1"/>
  <c r="L630" i="1" s="1"/>
  <c r="K626" i="1"/>
  <c r="L626" i="1" s="1"/>
  <c r="K622" i="1"/>
  <c r="L622" i="1" s="1"/>
  <c r="K618" i="1"/>
  <c r="L618" i="1" s="1"/>
  <c r="K614" i="1"/>
  <c r="L614" i="1" s="1"/>
  <c r="K610" i="1"/>
  <c r="L610" i="1" s="1"/>
  <c r="K606" i="1"/>
  <c r="L606" i="1" s="1"/>
  <c r="K602" i="1"/>
  <c r="L602" i="1" s="1"/>
  <c r="K598" i="1"/>
  <c r="L598" i="1" s="1"/>
  <c r="K594" i="1"/>
  <c r="L594" i="1" s="1"/>
  <c r="K590" i="1"/>
  <c r="L590" i="1" s="1"/>
  <c r="K586" i="1"/>
  <c r="L586" i="1" s="1"/>
  <c r="K582" i="1"/>
  <c r="L582" i="1" s="1"/>
  <c r="K578" i="1"/>
  <c r="L578" i="1" s="1"/>
  <c r="K574" i="1"/>
  <c r="L574" i="1" s="1"/>
  <c r="K570" i="1"/>
  <c r="L570" i="1" s="1"/>
  <c r="K566" i="1"/>
  <c r="L566" i="1" s="1"/>
  <c r="K562" i="1"/>
  <c r="L562" i="1" s="1"/>
  <c r="K558" i="1"/>
  <c r="L558" i="1" s="1"/>
  <c r="K554" i="1"/>
  <c r="L554" i="1" s="1"/>
  <c r="K550" i="1"/>
  <c r="L550" i="1" s="1"/>
  <c r="K546" i="1"/>
  <c r="L546" i="1" s="1"/>
  <c r="K542" i="1"/>
  <c r="L542" i="1" s="1"/>
  <c r="K538" i="1"/>
  <c r="L538" i="1" s="1"/>
  <c r="K534" i="1"/>
  <c r="L534" i="1" s="1"/>
  <c r="K530" i="1"/>
  <c r="L530" i="1" s="1"/>
  <c r="K526" i="1"/>
  <c r="L526" i="1" s="1"/>
  <c r="K522" i="1"/>
  <c r="L522" i="1" s="1"/>
  <c r="K518" i="1"/>
  <c r="L518" i="1" s="1"/>
  <c r="K514" i="1"/>
  <c r="L514" i="1" s="1"/>
  <c r="K510" i="1"/>
  <c r="L510" i="1" s="1"/>
  <c r="K506" i="1"/>
  <c r="L506" i="1" s="1"/>
  <c r="K502" i="1"/>
  <c r="L502" i="1" s="1"/>
  <c r="K498" i="1"/>
  <c r="L498" i="1" s="1"/>
  <c r="K494" i="1"/>
  <c r="L494" i="1" s="1"/>
  <c r="K490" i="1"/>
  <c r="L490" i="1" s="1"/>
  <c r="K486" i="1"/>
  <c r="L486" i="1" s="1"/>
  <c r="K482" i="1"/>
  <c r="L482" i="1" s="1"/>
  <c r="K478" i="1"/>
  <c r="L478" i="1" s="1"/>
  <c r="K474" i="1"/>
  <c r="L474" i="1" s="1"/>
  <c r="K470" i="1"/>
  <c r="L470" i="1" s="1"/>
  <c r="K466" i="1"/>
  <c r="L466" i="1" s="1"/>
  <c r="K462" i="1"/>
  <c r="L462" i="1" s="1"/>
  <c r="K458" i="1"/>
  <c r="L458" i="1" s="1"/>
  <c r="K454" i="1"/>
  <c r="L454" i="1" s="1"/>
  <c r="K450" i="1"/>
  <c r="L450" i="1" s="1"/>
  <c r="K446" i="1"/>
  <c r="L446" i="1" s="1"/>
  <c r="K442" i="1"/>
  <c r="L442" i="1" s="1"/>
  <c r="K438" i="1"/>
  <c r="L438" i="1" s="1"/>
  <c r="K434" i="1"/>
  <c r="L434" i="1" s="1"/>
  <c r="K430" i="1"/>
  <c r="L430" i="1" s="1"/>
  <c r="K426" i="1"/>
  <c r="L426" i="1" s="1"/>
  <c r="K422" i="1"/>
  <c r="L422" i="1" s="1"/>
  <c r="K418" i="1"/>
  <c r="L418" i="1" s="1"/>
  <c r="K414" i="1"/>
  <c r="L414" i="1" s="1"/>
  <c r="K410" i="1"/>
  <c r="L410" i="1" s="1"/>
  <c r="K406" i="1"/>
  <c r="L406" i="1" s="1"/>
  <c r="K402" i="1"/>
  <c r="L402" i="1" s="1"/>
  <c r="K398" i="1"/>
  <c r="L398" i="1" s="1"/>
  <c r="K394" i="1"/>
  <c r="L394" i="1" s="1"/>
  <c r="K390" i="1"/>
  <c r="L390" i="1" s="1"/>
  <c r="K386" i="1"/>
  <c r="L386" i="1" s="1"/>
  <c r="K382" i="1"/>
  <c r="L382" i="1" s="1"/>
  <c r="K378" i="1"/>
  <c r="L378" i="1" s="1"/>
  <c r="K374" i="1"/>
  <c r="L374" i="1" s="1"/>
  <c r="K370" i="1"/>
  <c r="L370" i="1" s="1"/>
  <c r="K366" i="1"/>
  <c r="L366" i="1" s="1"/>
  <c r="K362" i="1"/>
  <c r="L362" i="1" s="1"/>
  <c r="K358" i="1"/>
  <c r="L358" i="1" s="1"/>
  <c r="K354" i="1"/>
  <c r="L354" i="1" s="1"/>
  <c r="K350" i="1"/>
  <c r="L350" i="1" s="1"/>
  <c r="K346" i="1"/>
  <c r="L346" i="1" s="1"/>
  <c r="K342" i="1"/>
  <c r="L342" i="1" s="1"/>
  <c r="K338" i="1"/>
  <c r="L338" i="1" s="1"/>
  <c r="K334" i="1"/>
  <c r="L334" i="1" s="1"/>
  <c r="K330" i="1"/>
  <c r="L330" i="1" s="1"/>
  <c r="K326" i="1"/>
  <c r="L326" i="1" s="1"/>
  <c r="K322" i="1"/>
  <c r="L322" i="1" s="1"/>
  <c r="K318" i="1"/>
  <c r="L318" i="1" s="1"/>
  <c r="K314" i="1"/>
  <c r="L314" i="1" s="1"/>
  <c r="K310" i="1"/>
  <c r="L310" i="1" s="1"/>
  <c r="K306" i="1"/>
  <c r="L306" i="1" s="1"/>
  <c r="K302" i="1"/>
  <c r="L302" i="1" s="1"/>
  <c r="K298" i="1"/>
  <c r="L298" i="1" s="1"/>
  <c r="K294" i="1"/>
  <c r="L294" i="1" s="1"/>
  <c r="K290" i="1"/>
  <c r="L290" i="1" s="1"/>
  <c r="K286" i="1"/>
  <c r="L286" i="1" s="1"/>
  <c r="K282" i="1"/>
  <c r="L282" i="1" s="1"/>
  <c r="K278" i="1"/>
  <c r="L278" i="1" s="1"/>
  <c r="K274" i="1"/>
  <c r="L274" i="1" s="1"/>
  <c r="K270" i="1"/>
  <c r="L270" i="1" s="1"/>
  <c r="K266" i="1"/>
  <c r="L266" i="1" s="1"/>
  <c r="K262" i="1"/>
  <c r="L262" i="1" s="1"/>
  <c r="K258" i="1"/>
  <c r="L258" i="1" s="1"/>
  <c r="K254" i="1"/>
  <c r="L254" i="1" s="1"/>
  <c r="K250" i="1"/>
  <c r="L250" i="1" s="1"/>
  <c r="K246" i="1"/>
  <c r="L246" i="1" s="1"/>
  <c r="K242" i="1"/>
  <c r="L242" i="1" s="1"/>
  <c r="K238" i="1"/>
  <c r="L238" i="1" s="1"/>
  <c r="K234" i="1"/>
  <c r="L234" i="1" s="1"/>
  <c r="K230" i="1"/>
  <c r="L230" i="1" s="1"/>
  <c r="K226" i="1"/>
  <c r="L226" i="1" s="1"/>
  <c r="K222" i="1"/>
  <c r="L222" i="1" s="1"/>
  <c r="K218" i="1"/>
  <c r="L218" i="1" s="1"/>
  <c r="K214" i="1"/>
  <c r="L214" i="1" s="1"/>
  <c r="K210" i="1"/>
  <c r="L210" i="1" s="1"/>
  <c r="K206" i="1"/>
  <c r="L206" i="1" s="1"/>
  <c r="K202" i="1"/>
  <c r="L202" i="1" s="1"/>
  <c r="K198" i="1"/>
  <c r="L198" i="1" s="1"/>
  <c r="K194" i="1"/>
  <c r="L194" i="1" s="1"/>
  <c r="K190" i="1"/>
  <c r="L190" i="1" s="1"/>
  <c r="K186" i="1"/>
  <c r="L186" i="1" s="1"/>
  <c r="K182" i="1"/>
  <c r="L182" i="1" s="1"/>
  <c r="K178" i="1"/>
  <c r="L178" i="1" s="1"/>
  <c r="K174" i="1"/>
  <c r="L174" i="1" s="1"/>
  <c r="K170" i="1"/>
  <c r="L170" i="1" s="1"/>
  <c r="K166" i="1"/>
  <c r="L166" i="1" s="1"/>
  <c r="K162" i="1"/>
  <c r="L162" i="1" s="1"/>
  <c r="K158" i="1"/>
  <c r="L158" i="1" s="1"/>
  <c r="K154" i="1"/>
  <c r="L154" i="1" s="1"/>
  <c r="K150" i="1"/>
  <c r="L150" i="1" s="1"/>
  <c r="K146" i="1"/>
  <c r="L146" i="1" s="1"/>
  <c r="K142" i="1"/>
  <c r="L142" i="1" s="1"/>
  <c r="K138" i="1"/>
  <c r="L138" i="1" s="1"/>
  <c r="K134" i="1"/>
  <c r="L134" i="1" s="1"/>
  <c r="K130" i="1"/>
  <c r="L130" i="1" s="1"/>
  <c r="K126" i="1"/>
  <c r="L126" i="1" s="1"/>
  <c r="K122" i="1"/>
  <c r="L122" i="1" s="1"/>
  <c r="K118" i="1"/>
  <c r="L118" i="1" s="1"/>
  <c r="K114" i="1"/>
  <c r="L114" i="1" s="1"/>
  <c r="K110" i="1"/>
  <c r="L110" i="1" s="1"/>
  <c r="K106" i="1"/>
  <c r="L106" i="1" s="1"/>
  <c r="K102" i="1"/>
  <c r="L102" i="1" s="1"/>
  <c r="K98" i="1"/>
  <c r="L98" i="1" s="1"/>
  <c r="K94" i="1"/>
  <c r="L94" i="1" s="1"/>
  <c r="K90" i="1"/>
  <c r="L90" i="1" s="1"/>
  <c r="K86" i="1"/>
  <c r="L86" i="1" s="1"/>
  <c r="K82" i="1"/>
  <c r="L82" i="1" s="1"/>
  <c r="K78" i="1"/>
  <c r="L78" i="1" s="1"/>
  <c r="K74" i="1"/>
  <c r="L74" i="1" s="1"/>
  <c r="K70" i="1"/>
  <c r="L70" i="1" s="1"/>
  <c r="K66" i="1"/>
  <c r="L66" i="1" s="1"/>
  <c r="K62" i="1"/>
  <c r="L62" i="1" s="1"/>
  <c r="K58" i="1"/>
  <c r="L58" i="1" s="1"/>
  <c r="K54" i="1"/>
  <c r="L54" i="1" s="1"/>
  <c r="K50" i="1"/>
  <c r="L50" i="1" s="1"/>
  <c r="K46" i="1"/>
  <c r="L46" i="1" s="1"/>
  <c r="K42" i="1"/>
  <c r="L42" i="1" s="1"/>
  <c r="K38" i="1"/>
  <c r="L38" i="1" s="1"/>
  <c r="K34" i="1"/>
  <c r="L34" i="1" s="1"/>
  <c r="K30" i="1"/>
  <c r="L30" i="1" s="1"/>
  <c r="K26" i="1"/>
  <c r="L26" i="1" s="1"/>
  <c r="K22" i="1"/>
  <c r="L22" i="1" s="1"/>
  <c r="K18" i="1"/>
  <c r="L18" i="1" s="1"/>
  <c r="K14" i="1"/>
  <c r="L14" i="1" s="1"/>
  <c r="K10" i="1"/>
  <c r="L10" i="1" s="1"/>
  <c r="K6" i="1"/>
  <c r="L6" i="1" s="1"/>
  <c r="K5944" i="1"/>
  <c r="L5944" i="1" s="1"/>
  <c r="K5928" i="1"/>
  <c r="L5928" i="1" s="1"/>
  <c r="K5912" i="1"/>
  <c r="L5912" i="1" s="1"/>
  <c r="K5896" i="1"/>
  <c r="L5896" i="1" s="1"/>
  <c r="K5880" i="1"/>
  <c r="L5880" i="1" s="1"/>
  <c r="K5864" i="1"/>
  <c r="L5864" i="1" s="1"/>
  <c r="K5848" i="1"/>
  <c r="L5848" i="1" s="1"/>
  <c r="K5832" i="1"/>
  <c r="L5832" i="1" s="1"/>
  <c r="K5816" i="1"/>
  <c r="L5816" i="1" s="1"/>
  <c r="K5800" i="1"/>
  <c r="L5800" i="1" s="1"/>
  <c r="K5784" i="1"/>
  <c r="L5784" i="1" s="1"/>
  <c r="K5768" i="1"/>
  <c r="L5768" i="1" s="1"/>
  <c r="K5752" i="1"/>
  <c r="L5752" i="1" s="1"/>
  <c r="K5736" i="1"/>
  <c r="L5736" i="1" s="1"/>
  <c r="K5720" i="1"/>
  <c r="L5720" i="1" s="1"/>
  <c r="K5704" i="1"/>
  <c r="L5704" i="1" s="1"/>
  <c r="K5688" i="1"/>
  <c r="L5688" i="1" s="1"/>
  <c r="K5672" i="1"/>
  <c r="L5672" i="1" s="1"/>
  <c r="K5656" i="1"/>
  <c r="L5656" i="1" s="1"/>
  <c r="K5640" i="1"/>
  <c r="L5640" i="1" s="1"/>
  <c r="K5624" i="1"/>
  <c r="L5624" i="1" s="1"/>
  <c r="K5608" i="1"/>
  <c r="L5608" i="1" s="1"/>
  <c r="K5592" i="1"/>
  <c r="L5592" i="1" s="1"/>
  <c r="K5576" i="1"/>
  <c r="L5576" i="1" s="1"/>
  <c r="K5560" i="1"/>
  <c r="L5560" i="1" s="1"/>
  <c r="K5544" i="1"/>
  <c r="L5544" i="1" s="1"/>
  <c r="K5528" i="1"/>
  <c r="L5528" i="1" s="1"/>
  <c r="K5512" i="1"/>
  <c r="L5512" i="1" s="1"/>
  <c r="K5496" i="1"/>
  <c r="L5496" i="1" s="1"/>
  <c r="K5480" i="1"/>
  <c r="L5480" i="1" s="1"/>
  <c r="K5464" i="1"/>
  <c r="L5464" i="1" s="1"/>
  <c r="K5448" i="1"/>
  <c r="L5448" i="1" s="1"/>
  <c r="K5432" i="1"/>
  <c r="L5432" i="1" s="1"/>
  <c r="K5416" i="1"/>
  <c r="L5416" i="1" s="1"/>
  <c r="K5400" i="1"/>
  <c r="L5400" i="1" s="1"/>
  <c r="K5384" i="1"/>
  <c r="L5384" i="1" s="1"/>
  <c r="K5368" i="1"/>
  <c r="L5368" i="1" s="1"/>
  <c r="K5352" i="1"/>
  <c r="L5352" i="1" s="1"/>
  <c r="K5336" i="1"/>
  <c r="L5336" i="1" s="1"/>
  <c r="K5320" i="1"/>
  <c r="L5320" i="1" s="1"/>
  <c r="K5304" i="1"/>
  <c r="L5304" i="1" s="1"/>
  <c r="K5288" i="1"/>
  <c r="L5288" i="1" s="1"/>
  <c r="K5272" i="1"/>
  <c r="L5272" i="1" s="1"/>
  <c r="K5256" i="1"/>
  <c r="L5256" i="1" s="1"/>
  <c r="K5240" i="1"/>
  <c r="L5240" i="1" s="1"/>
  <c r="K5224" i="1"/>
  <c r="L5224" i="1" s="1"/>
  <c r="K5208" i="1"/>
  <c r="L5208" i="1" s="1"/>
  <c r="K5192" i="1"/>
  <c r="L5192" i="1" s="1"/>
  <c r="K5176" i="1"/>
  <c r="L5176" i="1" s="1"/>
  <c r="K5160" i="1"/>
  <c r="L5160" i="1" s="1"/>
  <c r="K5144" i="1"/>
  <c r="L5144" i="1" s="1"/>
  <c r="K5128" i="1"/>
  <c r="L5128" i="1" s="1"/>
  <c r="K5112" i="1"/>
  <c r="L5112" i="1" s="1"/>
  <c r="K5096" i="1"/>
  <c r="L5096" i="1" s="1"/>
  <c r="K5080" i="1"/>
  <c r="L5080" i="1" s="1"/>
  <c r="K5064" i="1"/>
  <c r="L5064" i="1" s="1"/>
  <c r="K5048" i="1"/>
  <c r="L5048" i="1" s="1"/>
  <c r="K5032" i="1"/>
  <c r="L5032" i="1" s="1"/>
  <c r="K5016" i="1"/>
  <c r="L5016" i="1" s="1"/>
  <c r="K5000" i="1"/>
  <c r="L5000" i="1" s="1"/>
  <c r="K4984" i="1"/>
  <c r="L4984" i="1" s="1"/>
  <c r="K4968" i="1"/>
  <c r="L4968" i="1" s="1"/>
  <c r="K4952" i="1"/>
  <c r="L4952" i="1" s="1"/>
  <c r="K4936" i="1"/>
  <c r="L4936" i="1" s="1"/>
  <c r="K4920" i="1"/>
  <c r="L4920" i="1" s="1"/>
  <c r="K4904" i="1"/>
  <c r="L4904" i="1" s="1"/>
  <c r="K4888" i="1"/>
  <c r="L4888" i="1" s="1"/>
  <c r="K4872" i="1"/>
  <c r="L4872" i="1" s="1"/>
  <c r="K4856" i="1"/>
  <c r="L4856" i="1" s="1"/>
  <c r="K7237" i="1"/>
  <c r="L7237" i="1" s="1"/>
  <c r="K7233" i="1"/>
  <c r="L7233" i="1" s="1"/>
  <c r="K7229" i="1"/>
  <c r="L7229" i="1" s="1"/>
  <c r="K7225" i="1"/>
  <c r="L7225" i="1" s="1"/>
  <c r="K7221" i="1"/>
  <c r="L7221" i="1" s="1"/>
  <c r="K7217" i="1"/>
  <c r="L7217" i="1" s="1"/>
  <c r="K7213" i="1"/>
  <c r="L7213" i="1" s="1"/>
  <c r="K7209" i="1"/>
  <c r="L7209" i="1" s="1"/>
  <c r="K7205" i="1"/>
  <c r="L7205" i="1" s="1"/>
  <c r="K7201" i="1"/>
  <c r="L7201" i="1" s="1"/>
  <c r="K7197" i="1"/>
  <c r="L7197" i="1" s="1"/>
  <c r="K7193" i="1"/>
  <c r="L7193" i="1" s="1"/>
  <c r="K7189" i="1"/>
  <c r="L7189" i="1" s="1"/>
  <c r="K7185" i="1"/>
  <c r="L7185" i="1" s="1"/>
  <c r="K7181" i="1"/>
  <c r="L7181" i="1" s="1"/>
  <c r="K7177" i="1"/>
  <c r="L7177" i="1" s="1"/>
  <c r="K7173" i="1"/>
  <c r="L7173" i="1" s="1"/>
  <c r="K7169" i="1"/>
  <c r="L7169" i="1" s="1"/>
  <c r="K7165" i="1"/>
  <c r="L7165" i="1" s="1"/>
  <c r="K7161" i="1"/>
  <c r="L7161" i="1" s="1"/>
  <c r="K7157" i="1"/>
  <c r="L7157" i="1" s="1"/>
  <c r="K7153" i="1"/>
  <c r="L7153" i="1" s="1"/>
  <c r="K7149" i="1"/>
  <c r="L7149" i="1" s="1"/>
  <c r="K7145" i="1"/>
  <c r="L7145" i="1" s="1"/>
  <c r="K7141" i="1"/>
  <c r="L7141" i="1" s="1"/>
  <c r="K7137" i="1"/>
  <c r="L7137" i="1" s="1"/>
  <c r="K7133" i="1"/>
  <c r="L7133" i="1" s="1"/>
  <c r="K7129" i="1"/>
  <c r="L7129" i="1" s="1"/>
  <c r="K7125" i="1"/>
  <c r="L7125" i="1" s="1"/>
  <c r="K7121" i="1"/>
  <c r="L7121" i="1" s="1"/>
  <c r="K7117" i="1"/>
  <c r="L7117" i="1" s="1"/>
  <c r="K7113" i="1"/>
  <c r="L7113" i="1" s="1"/>
  <c r="K7109" i="1"/>
  <c r="L7109" i="1" s="1"/>
  <c r="K7105" i="1"/>
  <c r="L7105" i="1" s="1"/>
  <c r="K7101" i="1"/>
  <c r="L7101" i="1" s="1"/>
  <c r="K7097" i="1"/>
  <c r="L7097" i="1" s="1"/>
  <c r="K7093" i="1"/>
  <c r="L7093" i="1" s="1"/>
  <c r="K7089" i="1"/>
  <c r="L7089" i="1" s="1"/>
  <c r="K7085" i="1"/>
  <c r="L7085" i="1" s="1"/>
  <c r="K7081" i="1"/>
  <c r="L7081" i="1" s="1"/>
  <c r="K7077" i="1"/>
  <c r="L7077" i="1" s="1"/>
  <c r="K7073" i="1"/>
  <c r="L7073" i="1" s="1"/>
  <c r="K7069" i="1"/>
  <c r="L7069" i="1" s="1"/>
  <c r="K7065" i="1"/>
  <c r="L7065" i="1" s="1"/>
  <c r="K7061" i="1"/>
  <c r="L7061" i="1" s="1"/>
  <c r="K7057" i="1"/>
  <c r="L7057" i="1" s="1"/>
  <c r="K7053" i="1"/>
  <c r="L7053" i="1" s="1"/>
  <c r="K7049" i="1"/>
  <c r="L7049" i="1" s="1"/>
  <c r="K7045" i="1"/>
  <c r="L7045" i="1" s="1"/>
  <c r="K7041" i="1"/>
  <c r="L7041" i="1" s="1"/>
  <c r="K7037" i="1"/>
  <c r="L7037" i="1" s="1"/>
  <c r="K7033" i="1"/>
  <c r="L7033" i="1" s="1"/>
  <c r="K7029" i="1"/>
  <c r="L7029" i="1" s="1"/>
  <c r="K7025" i="1"/>
  <c r="L7025" i="1" s="1"/>
  <c r="K7021" i="1"/>
  <c r="L7021" i="1" s="1"/>
  <c r="K7017" i="1"/>
  <c r="L7017" i="1" s="1"/>
  <c r="K7013" i="1"/>
  <c r="L7013" i="1" s="1"/>
  <c r="K7009" i="1"/>
  <c r="L7009" i="1" s="1"/>
  <c r="K7005" i="1"/>
  <c r="L7005" i="1" s="1"/>
  <c r="K7001" i="1"/>
  <c r="L7001" i="1" s="1"/>
  <c r="K6997" i="1"/>
  <c r="L6997" i="1" s="1"/>
  <c r="K6993" i="1"/>
  <c r="L6993" i="1" s="1"/>
  <c r="K6989" i="1"/>
  <c r="L6989" i="1" s="1"/>
  <c r="K6985" i="1"/>
  <c r="L6985" i="1" s="1"/>
  <c r="K6981" i="1"/>
  <c r="L6981" i="1" s="1"/>
  <c r="K6977" i="1"/>
  <c r="L6977" i="1" s="1"/>
  <c r="K6973" i="1"/>
  <c r="L6973" i="1" s="1"/>
  <c r="K6969" i="1"/>
  <c r="L6969" i="1" s="1"/>
  <c r="K6965" i="1"/>
  <c r="L6965" i="1" s="1"/>
  <c r="K6961" i="1"/>
  <c r="L6961" i="1" s="1"/>
  <c r="K6957" i="1"/>
  <c r="L6957" i="1" s="1"/>
  <c r="K6953" i="1"/>
  <c r="L6953" i="1" s="1"/>
  <c r="K6949" i="1"/>
  <c r="L6949" i="1" s="1"/>
  <c r="K6945" i="1"/>
  <c r="L6945" i="1" s="1"/>
  <c r="K6941" i="1"/>
  <c r="L6941" i="1" s="1"/>
  <c r="K6937" i="1"/>
  <c r="L6937" i="1" s="1"/>
  <c r="K6933" i="1"/>
  <c r="L6933" i="1" s="1"/>
  <c r="K6929" i="1"/>
  <c r="L6929" i="1" s="1"/>
  <c r="K6925" i="1"/>
  <c r="L6925" i="1" s="1"/>
  <c r="K6921" i="1"/>
  <c r="L6921" i="1" s="1"/>
  <c r="K6917" i="1"/>
  <c r="L6917" i="1" s="1"/>
  <c r="K6913" i="1"/>
  <c r="L6913" i="1" s="1"/>
  <c r="K6909" i="1"/>
  <c r="L6909" i="1" s="1"/>
  <c r="K6905" i="1"/>
  <c r="L6905" i="1" s="1"/>
  <c r="K6901" i="1"/>
  <c r="L6901" i="1" s="1"/>
  <c r="K6897" i="1"/>
  <c r="L6897" i="1" s="1"/>
  <c r="K6893" i="1"/>
  <c r="L6893" i="1" s="1"/>
  <c r="K6889" i="1"/>
  <c r="L6889" i="1" s="1"/>
  <c r="K6885" i="1"/>
  <c r="L6885" i="1" s="1"/>
  <c r="K6881" i="1"/>
  <c r="L6881" i="1" s="1"/>
  <c r="K6877" i="1"/>
  <c r="L6877" i="1" s="1"/>
  <c r="K6873" i="1"/>
  <c r="L6873" i="1" s="1"/>
  <c r="K6869" i="1"/>
  <c r="L6869" i="1" s="1"/>
  <c r="K6865" i="1"/>
  <c r="L6865" i="1" s="1"/>
  <c r="K6861" i="1"/>
  <c r="L6861" i="1" s="1"/>
  <c r="K6857" i="1"/>
  <c r="L6857" i="1" s="1"/>
  <c r="K6853" i="1"/>
  <c r="L6853" i="1" s="1"/>
  <c r="K6849" i="1"/>
  <c r="L6849" i="1" s="1"/>
  <c r="K6845" i="1"/>
  <c r="L6845" i="1" s="1"/>
  <c r="K6841" i="1"/>
  <c r="L6841" i="1" s="1"/>
  <c r="K6837" i="1"/>
  <c r="L6837" i="1" s="1"/>
  <c r="K6833" i="1"/>
  <c r="L6833" i="1" s="1"/>
  <c r="K6829" i="1"/>
  <c r="L6829" i="1" s="1"/>
  <c r="K6825" i="1"/>
  <c r="L6825" i="1" s="1"/>
  <c r="K6821" i="1"/>
  <c r="L6821" i="1" s="1"/>
  <c r="K6817" i="1"/>
  <c r="L6817" i="1" s="1"/>
  <c r="K6813" i="1"/>
  <c r="L6813" i="1" s="1"/>
  <c r="K6809" i="1"/>
  <c r="L6809" i="1" s="1"/>
  <c r="K6805" i="1"/>
  <c r="L6805" i="1" s="1"/>
  <c r="K6801" i="1"/>
  <c r="L6801" i="1" s="1"/>
  <c r="K6797" i="1"/>
  <c r="L6797" i="1" s="1"/>
  <c r="K6793" i="1"/>
  <c r="L6793" i="1" s="1"/>
  <c r="K6789" i="1"/>
  <c r="L6789" i="1" s="1"/>
  <c r="K6785" i="1"/>
  <c r="L6785" i="1" s="1"/>
  <c r="K6781" i="1"/>
  <c r="L6781" i="1" s="1"/>
  <c r="K6777" i="1"/>
  <c r="L6777" i="1" s="1"/>
  <c r="K6773" i="1"/>
  <c r="L6773" i="1" s="1"/>
  <c r="K6769" i="1"/>
  <c r="L6769" i="1" s="1"/>
  <c r="K6765" i="1"/>
  <c r="L6765" i="1" s="1"/>
  <c r="K6761" i="1"/>
  <c r="L6761" i="1" s="1"/>
  <c r="K6757" i="1"/>
  <c r="L6757" i="1" s="1"/>
  <c r="K6753" i="1"/>
  <c r="L6753" i="1" s="1"/>
  <c r="K6749" i="1"/>
  <c r="L6749" i="1" s="1"/>
  <c r="K6745" i="1"/>
  <c r="L6745" i="1" s="1"/>
  <c r="K6741" i="1"/>
  <c r="L6741" i="1" s="1"/>
  <c r="K6737" i="1"/>
  <c r="L6737" i="1" s="1"/>
  <c r="K6733" i="1"/>
  <c r="L6733" i="1" s="1"/>
  <c r="K6729" i="1"/>
  <c r="L6729" i="1" s="1"/>
  <c r="K6725" i="1"/>
  <c r="L6725" i="1" s="1"/>
  <c r="K6721" i="1"/>
  <c r="L6721" i="1" s="1"/>
  <c r="K6717" i="1"/>
  <c r="L6717" i="1" s="1"/>
  <c r="K6713" i="1"/>
  <c r="L6713" i="1" s="1"/>
  <c r="K6709" i="1"/>
  <c r="L6709" i="1" s="1"/>
  <c r="K6705" i="1"/>
  <c r="L6705" i="1" s="1"/>
  <c r="K6701" i="1"/>
  <c r="L6701" i="1" s="1"/>
  <c r="K6697" i="1"/>
  <c r="L6697" i="1" s="1"/>
  <c r="K6693" i="1"/>
  <c r="L6693" i="1" s="1"/>
  <c r="K6689" i="1"/>
  <c r="L6689" i="1" s="1"/>
  <c r="K6685" i="1"/>
  <c r="L6685" i="1" s="1"/>
  <c r="K6681" i="1"/>
  <c r="L6681" i="1" s="1"/>
  <c r="K6677" i="1"/>
  <c r="L6677" i="1" s="1"/>
  <c r="K6673" i="1"/>
  <c r="L6673" i="1" s="1"/>
  <c r="K6669" i="1"/>
  <c r="L6669" i="1" s="1"/>
  <c r="K6665" i="1"/>
  <c r="L6665" i="1" s="1"/>
  <c r="K6661" i="1"/>
  <c r="L6661" i="1" s="1"/>
  <c r="K6657" i="1"/>
  <c r="L6657" i="1" s="1"/>
  <c r="K6653" i="1"/>
  <c r="L6653" i="1" s="1"/>
  <c r="K6649" i="1"/>
  <c r="L6649" i="1" s="1"/>
  <c r="K6645" i="1"/>
  <c r="L6645" i="1" s="1"/>
  <c r="K6641" i="1"/>
  <c r="L6641" i="1" s="1"/>
  <c r="K6637" i="1"/>
  <c r="L6637" i="1" s="1"/>
  <c r="K6633" i="1"/>
  <c r="L6633" i="1" s="1"/>
  <c r="K6629" i="1"/>
  <c r="L6629" i="1" s="1"/>
  <c r="K6625" i="1"/>
  <c r="L6625" i="1" s="1"/>
  <c r="K6621" i="1"/>
  <c r="L6621" i="1" s="1"/>
  <c r="K6617" i="1"/>
  <c r="L6617" i="1" s="1"/>
  <c r="K6613" i="1"/>
  <c r="L6613" i="1" s="1"/>
  <c r="K6609" i="1"/>
  <c r="L6609" i="1" s="1"/>
  <c r="K6605" i="1"/>
  <c r="L6605" i="1" s="1"/>
  <c r="K6601" i="1"/>
  <c r="L6601" i="1" s="1"/>
  <c r="K6597" i="1"/>
  <c r="L6597" i="1" s="1"/>
  <c r="K6593" i="1"/>
  <c r="L6593" i="1" s="1"/>
  <c r="K6589" i="1"/>
  <c r="L6589" i="1" s="1"/>
  <c r="K6585" i="1"/>
  <c r="L6585" i="1" s="1"/>
  <c r="K6581" i="1"/>
  <c r="L6581" i="1" s="1"/>
  <c r="K6577" i="1"/>
  <c r="L6577" i="1" s="1"/>
  <c r="K6573" i="1"/>
  <c r="L6573" i="1" s="1"/>
  <c r="K6569" i="1"/>
  <c r="L6569" i="1" s="1"/>
  <c r="K6565" i="1"/>
  <c r="L6565" i="1" s="1"/>
  <c r="K6561" i="1"/>
  <c r="L6561" i="1" s="1"/>
  <c r="K6557" i="1"/>
  <c r="L6557" i="1" s="1"/>
  <c r="K6553" i="1"/>
  <c r="L6553" i="1" s="1"/>
  <c r="K6549" i="1"/>
  <c r="L6549" i="1" s="1"/>
  <c r="K6545" i="1"/>
  <c r="L6545" i="1" s="1"/>
  <c r="K6541" i="1"/>
  <c r="L6541" i="1" s="1"/>
  <c r="K6537" i="1"/>
  <c r="L6537" i="1" s="1"/>
  <c r="K6533" i="1"/>
  <c r="L6533" i="1" s="1"/>
  <c r="K6529" i="1"/>
  <c r="L6529" i="1" s="1"/>
  <c r="K6525" i="1"/>
  <c r="L6525" i="1" s="1"/>
  <c r="K6521" i="1"/>
  <c r="L6521" i="1" s="1"/>
  <c r="K6517" i="1"/>
  <c r="L6517" i="1" s="1"/>
  <c r="K6513" i="1"/>
  <c r="L6513" i="1" s="1"/>
  <c r="K6509" i="1"/>
  <c r="L6509" i="1" s="1"/>
  <c r="K6505" i="1"/>
  <c r="L6505" i="1" s="1"/>
  <c r="K6501" i="1"/>
  <c r="L6501" i="1" s="1"/>
  <c r="K6497" i="1"/>
  <c r="L6497" i="1" s="1"/>
  <c r="K6493" i="1"/>
  <c r="L6493" i="1" s="1"/>
  <c r="K6489" i="1"/>
  <c r="L6489" i="1" s="1"/>
  <c r="K6485" i="1"/>
  <c r="L6485" i="1" s="1"/>
  <c r="K6481" i="1"/>
  <c r="L6481" i="1" s="1"/>
  <c r="K6477" i="1"/>
  <c r="L6477" i="1" s="1"/>
  <c r="K6473" i="1"/>
  <c r="L6473" i="1" s="1"/>
  <c r="K6469" i="1"/>
  <c r="L6469" i="1" s="1"/>
  <c r="K6465" i="1"/>
  <c r="L6465" i="1" s="1"/>
  <c r="K6461" i="1"/>
  <c r="L6461" i="1" s="1"/>
  <c r="K6457" i="1"/>
  <c r="L6457" i="1" s="1"/>
  <c r="K6453" i="1"/>
  <c r="L6453" i="1" s="1"/>
  <c r="K6449" i="1"/>
  <c r="L6449" i="1" s="1"/>
  <c r="K6445" i="1"/>
  <c r="L6445" i="1" s="1"/>
  <c r="K6441" i="1"/>
  <c r="L6441" i="1" s="1"/>
  <c r="K6437" i="1"/>
  <c r="L6437" i="1" s="1"/>
  <c r="K6433" i="1"/>
  <c r="L6433" i="1" s="1"/>
  <c r="K6429" i="1"/>
  <c r="L6429" i="1" s="1"/>
  <c r="K6425" i="1"/>
  <c r="L6425" i="1" s="1"/>
  <c r="K6421" i="1"/>
  <c r="L6421" i="1" s="1"/>
  <c r="K6417" i="1"/>
  <c r="L6417" i="1" s="1"/>
  <c r="K6413" i="1"/>
  <c r="L6413" i="1" s="1"/>
  <c r="K6409" i="1"/>
  <c r="L6409" i="1" s="1"/>
  <c r="K6405" i="1"/>
  <c r="L6405" i="1" s="1"/>
  <c r="K6401" i="1"/>
  <c r="L6401" i="1" s="1"/>
  <c r="K6397" i="1"/>
  <c r="L6397" i="1" s="1"/>
  <c r="K6393" i="1"/>
  <c r="L6393" i="1" s="1"/>
  <c r="K6389" i="1"/>
  <c r="L6389" i="1" s="1"/>
  <c r="K6385" i="1"/>
  <c r="L6385" i="1" s="1"/>
  <c r="K6381" i="1"/>
  <c r="L6381" i="1" s="1"/>
  <c r="K6377" i="1"/>
  <c r="L6377" i="1" s="1"/>
  <c r="K6373" i="1"/>
  <c r="L6373" i="1" s="1"/>
  <c r="K6369" i="1"/>
  <c r="L6369" i="1" s="1"/>
  <c r="K6365" i="1"/>
  <c r="L6365" i="1" s="1"/>
  <c r="K6361" i="1"/>
  <c r="L6361" i="1" s="1"/>
  <c r="K6357" i="1"/>
  <c r="L6357" i="1" s="1"/>
  <c r="K6353" i="1"/>
  <c r="L6353" i="1" s="1"/>
  <c r="K6349" i="1"/>
  <c r="L6349" i="1" s="1"/>
  <c r="K6345" i="1"/>
  <c r="L6345" i="1" s="1"/>
  <c r="K6341" i="1"/>
  <c r="L6341" i="1" s="1"/>
  <c r="K6337" i="1"/>
  <c r="L6337" i="1" s="1"/>
  <c r="K6333" i="1"/>
  <c r="L6333" i="1" s="1"/>
  <c r="K6329" i="1"/>
  <c r="L6329" i="1" s="1"/>
  <c r="K6325" i="1"/>
  <c r="L6325" i="1" s="1"/>
  <c r="K6321" i="1"/>
  <c r="L6321" i="1" s="1"/>
  <c r="K6317" i="1"/>
  <c r="L6317" i="1" s="1"/>
  <c r="K6313" i="1"/>
  <c r="L6313" i="1" s="1"/>
  <c r="K6309" i="1"/>
  <c r="L6309" i="1" s="1"/>
  <c r="K6305" i="1"/>
  <c r="L6305" i="1" s="1"/>
  <c r="K6301" i="1"/>
  <c r="L6301" i="1" s="1"/>
  <c r="K6297" i="1"/>
  <c r="L6297" i="1" s="1"/>
  <c r="K6293" i="1"/>
  <c r="L6293" i="1" s="1"/>
  <c r="K6289" i="1"/>
  <c r="L6289" i="1" s="1"/>
  <c r="K6285" i="1"/>
  <c r="L6285" i="1" s="1"/>
  <c r="K6281" i="1"/>
  <c r="L6281" i="1" s="1"/>
  <c r="K6277" i="1"/>
  <c r="L6277" i="1" s="1"/>
  <c r="K6273" i="1"/>
  <c r="L6273" i="1" s="1"/>
  <c r="K6269" i="1"/>
  <c r="L6269" i="1" s="1"/>
  <c r="K6265" i="1"/>
  <c r="L6265" i="1" s="1"/>
  <c r="K6261" i="1"/>
  <c r="L6261" i="1" s="1"/>
  <c r="K6257" i="1"/>
  <c r="L6257" i="1" s="1"/>
  <c r="K6253" i="1"/>
  <c r="L6253" i="1" s="1"/>
  <c r="K6249" i="1"/>
  <c r="L6249" i="1" s="1"/>
  <c r="K6245" i="1"/>
  <c r="L6245" i="1" s="1"/>
  <c r="K6241" i="1"/>
  <c r="L6241" i="1" s="1"/>
  <c r="K6237" i="1"/>
  <c r="L6237" i="1" s="1"/>
  <c r="K6233" i="1"/>
  <c r="L6233" i="1" s="1"/>
  <c r="K6229" i="1"/>
  <c r="L6229" i="1" s="1"/>
  <c r="K6225" i="1"/>
  <c r="L6225" i="1" s="1"/>
  <c r="K6221" i="1"/>
  <c r="L6221" i="1" s="1"/>
  <c r="K6217" i="1"/>
  <c r="L6217" i="1" s="1"/>
  <c r="K6213" i="1"/>
  <c r="L6213" i="1" s="1"/>
  <c r="K6209" i="1"/>
  <c r="L6209" i="1" s="1"/>
  <c r="K6205" i="1"/>
  <c r="L6205" i="1" s="1"/>
  <c r="K6201" i="1"/>
  <c r="L6201" i="1" s="1"/>
  <c r="K6197" i="1"/>
  <c r="L6197" i="1" s="1"/>
  <c r="K6193" i="1"/>
  <c r="L6193" i="1" s="1"/>
  <c r="K6189" i="1"/>
  <c r="L6189" i="1" s="1"/>
  <c r="K6185" i="1"/>
  <c r="L6185" i="1" s="1"/>
  <c r="K6181" i="1"/>
  <c r="L6181" i="1" s="1"/>
  <c r="K6177" i="1"/>
  <c r="L6177" i="1" s="1"/>
  <c r="K6173" i="1"/>
  <c r="L6173" i="1" s="1"/>
  <c r="K6169" i="1"/>
  <c r="L6169" i="1" s="1"/>
  <c r="K6165" i="1"/>
  <c r="L6165" i="1" s="1"/>
  <c r="K6161" i="1"/>
  <c r="L6161" i="1" s="1"/>
  <c r="K6157" i="1"/>
  <c r="L6157" i="1" s="1"/>
  <c r="K6153" i="1"/>
  <c r="L6153" i="1" s="1"/>
  <c r="K6149" i="1"/>
  <c r="L6149" i="1" s="1"/>
  <c r="K6145" i="1"/>
  <c r="L6145" i="1" s="1"/>
  <c r="K6141" i="1"/>
  <c r="L6141" i="1" s="1"/>
  <c r="K6137" i="1"/>
  <c r="L6137" i="1" s="1"/>
  <c r="K6133" i="1"/>
  <c r="L6133" i="1" s="1"/>
  <c r="K6129" i="1"/>
  <c r="L6129" i="1" s="1"/>
  <c r="K6125" i="1"/>
  <c r="L6125" i="1" s="1"/>
  <c r="K6121" i="1"/>
  <c r="L6121" i="1" s="1"/>
  <c r="K6117" i="1"/>
  <c r="L6117" i="1" s="1"/>
  <c r="K6113" i="1"/>
  <c r="L6113" i="1" s="1"/>
  <c r="K6109" i="1"/>
  <c r="L6109" i="1" s="1"/>
  <c r="K6105" i="1"/>
  <c r="L6105" i="1" s="1"/>
  <c r="K6101" i="1"/>
  <c r="L6101" i="1" s="1"/>
  <c r="K6097" i="1"/>
  <c r="L6097" i="1" s="1"/>
  <c r="K6093" i="1"/>
  <c r="L6093" i="1" s="1"/>
  <c r="K6089" i="1"/>
  <c r="L6089" i="1" s="1"/>
  <c r="K6085" i="1"/>
  <c r="L6085" i="1" s="1"/>
  <c r="K6081" i="1"/>
  <c r="L6081" i="1" s="1"/>
  <c r="K6077" i="1"/>
  <c r="L6077" i="1" s="1"/>
  <c r="K6073" i="1"/>
  <c r="L6073" i="1" s="1"/>
  <c r="K6069" i="1"/>
  <c r="L6069" i="1" s="1"/>
  <c r="K6065" i="1"/>
  <c r="L6065" i="1" s="1"/>
  <c r="K6061" i="1"/>
  <c r="L6061" i="1" s="1"/>
  <c r="K6057" i="1"/>
  <c r="L6057" i="1" s="1"/>
  <c r="K6053" i="1"/>
  <c r="L6053" i="1" s="1"/>
  <c r="K6049" i="1"/>
  <c r="L6049" i="1" s="1"/>
  <c r="K6045" i="1"/>
  <c r="L6045" i="1" s="1"/>
  <c r="K6041" i="1"/>
  <c r="L6041" i="1" s="1"/>
  <c r="K6037" i="1"/>
  <c r="L6037" i="1" s="1"/>
  <c r="K6033" i="1"/>
  <c r="L6033" i="1" s="1"/>
  <c r="K6029" i="1"/>
  <c r="L6029" i="1" s="1"/>
  <c r="K6025" i="1"/>
  <c r="L6025" i="1" s="1"/>
  <c r="K6021" i="1"/>
  <c r="L6021" i="1" s="1"/>
  <c r="K6017" i="1"/>
  <c r="L6017" i="1" s="1"/>
  <c r="K6013" i="1"/>
  <c r="L6013" i="1" s="1"/>
  <c r="K6009" i="1"/>
  <c r="L6009" i="1" s="1"/>
  <c r="K6005" i="1"/>
  <c r="L6005" i="1" s="1"/>
  <c r="K6001" i="1"/>
  <c r="L6001" i="1" s="1"/>
  <c r="K5997" i="1"/>
  <c r="L5997" i="1" s="1"/>
  <c r="K5993" i="1"/>
  <c r="L5993" i="1" s="1"/>
  <c r="K5989" i="1"/>
  <c r="L5989" i="1" s="1"/>
  <c r="K5985" i="1"/>
  <c r="L5985" i="1" s="1"/>
  <c r="K5981" i="1"/>
  <c r="L5981" i="1" s="1"/>
  <c r="K5977" i="1"/>
  <c r="L5977" i="1" s="1"/>
  <c r="K5973" i="1"/>
  <c r="L5973" i="1" s="1"/>
  <c r="K5969" i="1"/>
  <c r="L5969" i="1" s="1"/>
  <c r="K5965" i="1"/>
  <c r="L5965" i="1" s="1"/>
  <c r="K5961" i="1"/>
  <c r="L5961" i="1" s="1"/>
  <c r="K5957" i="1"/>
  <c r="L5957" i="1" s="1"/>
  <c r="K5953" i="1"/>
  <c r="L5953" i="1" s="1"/>
  <c r="K5949" i="1"/>
  <c r="L5949" i="1" s="1"/>
  <c r="K5945" i="1"/>
  <c r="L5945" i="1" s="1"/>
  <c r="K5941" i="1"/>
  <c r="L5941" i="1" s="1"/>
  <c r="K5937" i="1"/>
  <c r="L5937" i="1" s="1"/>
  <c r="K5933" i="1"/>
  <c r="L5933" i="1" s="1"/>
  <c r="K5929" i="1"/>
  <c r="L5929" i="1" s="1"/>
  <c r="K5925" i="1"/>
  <c r="L5925" i="1" s="1"/>
  <c r="K5921" i="1"/>
  <c r="L5921" i="1" s="1"/>
  <c r="K5917" i="1"/>
  <c r="L5917" i="1" s="1"/>
  <c r="K5913" i="1"/>
  <c r="L5913" i="1" s="1"/>
  <c r="K5909" i="1"/>
  <c r="L5909" i="1" s="1"/>
  <c r="K5905" i="1"/>
  <c r="L5905" i="1" s="1"/>
  <c r="K5901" i="1"/>
  <c r="L5901" i="1" s="1"/>
  <c r="K5897" i="1"/>
  <c r="L5897" i="1" s="1"/>
  <c r="K5893" i="1"/>
  <c r="L5893" i="1" s="1"/>
  <c r="K5889" i="1"/>
  <c r="L5889" i="1" s="1"/>
  <c r="K5885" i="1"/>
  <c r="L5885" i="1" s="1"/>
  <c r="K5881" i="1"/>
  <c r="L5881" i="1" s="1"/>
  <c r="K5877" i="1"/>
  <c r="L5877" i="1" s="1"/>
  <c r="K5873" i="1"/>
  <c r="L5873" i="1" s="1"/>
  <c r="K5869" i="1"/>
  <c r="L5869" i="1" s="1"/>
  <c r="K5865" i="1"/>
  <c r="L5865" i="1" s="1"/>
  <c r="K5861" i="1"/>
  <c r="L5861" i="1" s="1"/>
  <c r="K5857" i="1"/>
  <c r="L5857" i="1" s="1"/>
  <c r="K5853" i="1"/>
  <c r="L5853" i="1" s="1"/>
  <c r="K5849" i="1"/>
  <c r="L5849" i="1" s="1"/>
  <c r="K5845" i="1"/>
  <c r="L5845" i="1" s="1"/>
  <c r="K5841" i="1"/>
  <c r="L5841" i="1" s="1"/>
  <c r="K5837" i="1"/>
  <c r="L5837" i="1" s="1"/>
  <c r="K5833" i="1"/>
  <c r="L5833" i="1" s="1"/>
  <c r="K5829" i="1"/>
  <c r="L5829" i="1" s="1"/>
  <c r="K5825" i="1"/>
  <c r="L5825" i="1" s="1"/>
  <c r="K5821" i="1"/>
  <c r="L5821" i="1" s="1"/>
  <c r="K5817" i="1"/>
  <c r="L5817" i="1" s="1"/>
  <c r="K5813" i="1"/>
  <c r="L5813" i="1" s="1"/>
  <c r="K5809" i="1"/>
  <c r="L5809" i="1" s="1"/>
  <c r="K5805" i="1"/>
  <c r="L5805" i="1" s="1"/>
  <c r="K5801" i="1"/>
  <c r="L5801" i="1" s="1"/>
  <c r="K5797" i="1"/>
  <c r="L5797" i="1" s="1"/>
  <c r="K5793" i="1"/>
  <c r="L5793" i="1" s="1"/>
  <c r="K5789" i="1"/>
  <c r="L5789" i="1" s="1"/>
  <c r="K5785" i="1"/>
  <c r="L5785" i="1" s="1"/>
  <c r="K5781" i="1"/>
  <c r="L5781" i="1" s="1"/>
  <c r="K5777" i="1"/>
  <c r="L5777" i="1" s="1"/>
  <c r="K5773" i="1"/>
  <c r="L5773" i="1" s="1"/>
  <c r="K5769" i="1"/>
  <c r="L5769" i="1" s="1"/>
  <c r="K5765" i="1"/>
  <c r="L5765" i="1" s="1"/>
  <c r="K5761" i="1"/>
  <c r="L5761" i="1" s="1"/>
  <c r="K5757" i="1"/>
  <c r="L5757" i="1" s="1"/>
  <c r="K5753" i="1"/>
  <c r="L5753" i="1" s="1"/>
  <c r="K5749" i="1"/>
  <c r="L5749" i="1" s="1"/>
  <c r="K5745" i="1"/>
  <c r="L5745" i="1" s="1"/>
  <c r="K5741" i="1"/>
  <c r="L5741" i="1" s="1"/>
  <c r="K5737" i="1"/>
  <c r="L5737" i="1" s="1"/>
  <c r="K5733" i="1"/>
  <c r="L5733" i="1" s="1"/>
  <c r="K5729" i="1"/>
  <c r="L5729" i="1" s="1"/>
  <c r="K5725" i="1"/>
  <c r="L5725" i="1" s="1"/>
  <c r="K5721" i="1"/>
  <c r="L5721" i="1" s="1"/>
  <c r="K5717" i="1"/>
  <c r="L5717" i="1" s="1"/>
  <c r="K5713" i="1"/>
  <c r="L5713" i="1" s="1"/>
  <c r="K5709" i="1"/>
  <c r="L5709" i="1" s="1"/>
  <c r="K5705" i="1"/>
  <c r="L5705" i="1" s="1"/>
  <c r="K5701" i="1"/>
  <c r="L5701" i="1" s="1"/>
  <c r="K5697" i="1"/>
  <c r="L5697" i="1" s="1"/>
  <c r="K5693" i="1"/>
  <c r="L5693" i="1" s="1"/>
  <c r="K5689" i="1"/>
  <c r="L5689" i="1" s="1"/>
  <c r="K5685" i="1"/>
  <c r="L5685" i="1" s="1"/>
  <c r="K5681" i="1"/>
  <c r="L5681" i="1" s="1"/>
  <c r="K5677" i="1"/>
  <c r="L5677" i="1" s="1"/>
  <c r="K5673" i="1"/>
  <c r="L5673" i="1" s="1"/>
  <c r="K5669" i="1"/>
  <c r="L5669" i="1" s="1"/>
  <c r="K5665" i="1"/>
  <c r="L5665" i="1" s="1"/>
  <c r="K5661" i="1"/>
  <c r="L5661" i="1" s="1"/>
  <c r="K5657" i="1"/>
  <c r="L5657" i="1" s="1"/>
  <c r="K5653" i="1"/>
  <c r="L5653" i="1" s="1"/>
  <c r="K5649" i="1"/>
  <c r="L5649" i="1" s="1"/>
  <c r="K5645" i="1"/>
  <c r="L5645" i="1" s="1"/>
  <c r="K5641" i="1"/>
  <c r="L5641" i="1" s="1"/>
  <c r="K5637" i="1"/>
  <c r="L5637" i="1" s="1"/>
  <c r="K5633" i="1"/>
  <c r="L5633" i="1" s="1"/>
  <c r="K5629" i="1"/>
  <c r="L5629" i="1" s="1"/>
  <c r="K5625" i="1"/>
  <c r="L5625" i="1" s="1"/>
  <c r="K5621" i="1"/>
  <c r="L5621" i="1" s="1"/>
  <c r="K5617" i="1"/>
  <c r="L5617" i="1" s="1"/>
  <c r="K5613" i="1"/>
  <c r="L5613" i="1" s="1"/>
  <c r="K5609" i="1"/>
  <c r="L5609" i="1" s="1"/>
  <c r="K5605" i="1"/>
  <c r="L5605" i="1" s="1"/>
  <c r="K5601" i="1"/>
  <c r="L5601" i="1" s="1"/>
  <c r="K5597" i="1"/>
  <c r="L5597" i="1" s="1"/>
  <c r="K5593" i="1"/>
  <c r="L5593" i="1" s="1"/>
  <c r="K5589" i="1"/>
  <c r="L5589" i="1" s="1"/>
  <c r="K5585" i="1"/>
  <c r="L5585" i="1" s="1"/>
  <c r="K5581" i="1"/>
  <c r="L5581" i="1" s="1"/>
  <c r="K5577" i="1"/>
  <c r="L5577" i="1" s="1"/>
  <c r="K5573" i="1"/>
  <c r="L5573" i="1" s="1"/>
  <c r="K5569" i="1"/>
  <c r="L5569" i="1" s="1"/>
  <c r="K5565" i="1"/>
  <c r="L5565" i="1" s="1"/>
  <c r="K5561" i="1"/>
  <c r="L5561" i="1" s="1"/>
  <c r="K5557" i="1"/>
  <c r="L5557" i="1" s="1"/>
  <c r="K5553" i="1"/>
  <c r="L5553" i="1" s="1"/>
  <c r="K5549" i="1"/>
  <c r="L5549" i="1" s="1"/>
  <c r="K5545" i="1"/>
  <c r="L5545" i="1" s="1"/>
  <c r="K5541" i="1"/>
  <c r="L5541" i="1" s="1"/>
  <c r="K5537" i="1"/>
  <c r="L5537" i="1" s="1"/>
  <c r="K5533" i="1"/>
  <c r="L5533" i="1" s="1"/>
  <c r="K5529" i="1"/>
  <c r="L5529" i="1" s="1"/>
  <c r="K5525" i="1"/>
  <c r="L5525" i="1" s="1"/>
  <c r="K5521" i="1"/>
  <c r="L5521" i="1" s="1"/>
  <c r="K5517" i="1"/>
  <c r="L5517" i="1" s="1"/>
  <c r="K5513" i="1"/>
  <c r="L5513" i="1" s="1"/>
  <c r="K5509" i="1"/>
  <c r="L5509" i="1" s="1"/>
  <c r="K5505" i="1"/>
  <c r="L5505" i="1" s="1"/>
  <c r="K5501" i="1"/>
  <c r="L5501" i="1" s="1"/>
  <c r="K5497" i="1"/>
  <c r="L5497" i="1" s="1"/>
  <c r="K5493" i="1"/>
  <c r="L5493" i="1" s="1"/>
  <c r="K5489" i="1"/>
  <c r="L5489" i="1" s="1"/>
  <c r="K5485" i="1"/>
  <c r="L5485" i="1" s="1"/>
  <c r="K5481" i="1"/>
  <c r="L5481" i="1" s="1"/>
  <c r="K5477" i="1"/>
  <c r="L5477" i="1" s="1"/>
  <c r="K5473" i="1"/>
  <c r="L5473" i="1" s="1"/>
  <c r="K5469" i="1"/>
  <c r="L5469" i="1" s="1"/>
  <c r="K5465" i="1"/>
  <c r="L5465" i="1" s="1"/>
  <c r="K5461" i="1"/>
  <c r="L5461" i="1" s="1"/>
  <c r="K5457" i="1"/>
  <c r="L5457" i="1" s="1"/>
  <c r="K5453" i="1"/>
  <c r="L5453" i="1" s="1"/>
  <c r="K5449" i="1"/>
  <c r="L5449" i="1" s="1"/>
  <c r="K5445" i="1"/>
  <c r="L5445" i="1" s="1"/>
  <c r="K5441" i="1"/>
  <c r="L5441" i="1" s="1"/>
  <c r="K5437" i="1"/>
  <c r="L5437" i="1" s="1"/>
  <c r="K5433" i="1"/>
  <c r="L5433" i="1" s="1"/>
  <c r="K5429" i="1"/>
  <c r="L5429" i="1" s="1"/>
  <c r="K5425" i="1"/>
  <c r="L5425" i="1" s="1"/>
  <c r="K5421" i="1"/>
  <c r="L5421" i="1" s="1"/>
  <c r="K5417" i="1"/>
  <c r="L5417" i="1" s="1"/>
  <c r="K5413" i="1"/>
  <c r="L5413" i="1" s="1"/>
  <c r="K5409" i="1"/>
  <c r="L5409" i="1" s="1"/>
  <c r="K5405" i="1"/>
  <c r="L5405" i="1" s="1"/>
  <c r="K5401" i="1"/>
  <c r="L5401" i="1" s="1"/>
  <c r="K5397" i="1"/>
  <c r="L5397" i="1" s="1"/>
  <c r="K5393" i="1"/>
  <c r="L5393" i="1" s="1"/>
  <c r="K5389" i="1"/>
  <c r="L5389" i="1" s="1"/>
  <c r="K5385" i="1"/>
  <c r="L5385" i="1" s="1"/>
  <c r="K5381" i="1"/>
  <c r="L5381" i="1" s="1"/>
  <c r="K5377" i="1"/>
  <c r="L5377" i="1" s="1"/>
  <c r="K5373" i="1"/>
  <c r="L5373" i="1" s="1"/>
  <c r="K5369" i="1"/>
  <c r="L5369" i="1" s="1"/>
  <c r="K5365" i="1"/>
  <c r="L5365" i="1" s="1"/>
  <c r="K5361" i="1"/>
  <c r="L5361" i="1" s="1"/>
  <c r="K5357" i="1"/>
  <c r="L5357" i="1" s="1"/>
  <c r="K5353" i="1"/>
  <c r="L5353" i="1" s="1"/>
  <c r="K5349" i="1"/>
  <c r="L5349" i="1" s="1"/>
  <c r="K5345" i="1"/>
  <c r="L5345" i="1" s="1"/>
  <c r="K5341" i="1"/>
  <c r="L5341" i="1" s="1"/>
  <c r="K5337" i="1"/>
  <c r="L5337" i="1" s="1"/>
  <c r="K5333" i="1"/>
  <c r="L5333" i="1" s="1"/>
  <c r="K5329" i="1"/>
  <c r="L5329" i="1" s="1"/>
  <c r="K5325" i="1"/>
  <c r="L5325" i="1" s="1"/>
  <c r="K5321" i="1"/>
  <c r="L5321" i="1" s="1"/>
  <c r="K5317" i="1"/>
  <c r="L5317" i="1" s="1"/>
  <c r="K5313" i="1"/>
  <c r="L5313" i="1" s="1"/>
  <c r="K5309" i="1"/>
  <c r="L5309" i="1" s="1"/>
  <c r="K5305" i="1"/>
  <c r="L5305" i="1" s="1"/>
  <c r="K5301" i="1"/>
  <c r="L5301" i="1" s="1"/>
  <c r="K5297" i="1"/>
  <c r="L5297" i="1" s="1"/>
  <c r="K5293" i="1"/>
  <c r="L5293" i="1" s="1"/>
  <c r="K5289" i="1"/>
  <c r="L5289" i="1" s="1"/>
  <c r="K5285" i="1"/>
  <c r="L5285" i="1" s="1"/>
  <c r="K5281" i="1"/>
  <c r="L5281" i="1" s="1"/>
  <c r="K5277" i="1"/>
  <c r="L5277" i="1" s="1"/>
  <c r="K5273" i="1"/>
  <c r="L5273" i="1" s="1"/>
  <c r="K5269" i="1"/>
  <c r="L5269" i="1" s="1"/>
  <c r="K5265" i="1"/>
  <c r="L5265" i="1" s="1"/>
  <c r="K5261" i="1"/>
  <c r="L5261" i="1" s="1"/>
  <c r="K5257" i="1"/>
  <c r="L5257" i="1" s="1"/>
  <c r="K5253" i="1"/>
  <c r="L5253" i="1" s="1"/>
  <c r="K5249" i="1"/>
  <c r="L5249" i="1" s="1"/>
  <c r="K5245" i="1"/>
  <c r="L5245" i="1" s="1"/>
  <c r="K5241" i="1"/>
  <c r="L5241" i="1" s="1"/>
  <c r="K5237" i="1"/>
  <c r="L5237" i="1" s="1"/>
  <c r="K5233" i="1"/>
  <c r="L5233" i="1" s="1"/>
  <c r="K5229" i="1"/>
  <c r="L5229" i="1" s="1"/>
  <c r="K5225" i="1"/>
  <c r="L5225" i="1" s="1"/>
  <c r="K5221" i="1"/>
  <c r="L5221" i="1" s="1"/>
  <c r="K5217" i="1"/>
  <c r="L5217" i="1" s="1"/>
  <c r="K5213" i="1"/>
  <c r="L5213" i="1" s="1"/>
  <c r="K5209" i="1"/>
  <c r="L5209" i="1" s="1"/>
  <c r="K5205" i="1"/>
  <c r="L5205" i="1" s="1"/>
  <c r="K5201" i="1"/>
  <c r="L5201" i="1" s="1"/>
  <c r="K5197" i="1"/>
  <c r="L5197" i="1" s="1"/>
  <c r="K5193" i="1"/>
  <c r="L5193" i="1" s="1"/>
  <c r="K5189" i="1"/>
  <c r="L5189" i="1" s="1"/>
  <c r="K5185" i="1"/>
  <c r="L5185" i="1" s="1"/>
  <c r="K5181" i="1"/>
  <c r="L5181" i="1" s="1"/>
  <c r="K5177" i="1"/>
  <c r="L5177" i="1" s="1"/>
  <c r="K5173" i="1"/>
  <c r="L5173" i="1" s="1"/>
  <c r="K5169" i="1"/>
  <c r="L5169" i="1" s="1"/>
  <c r="K5165" i="1"/>
  <c r="L5165" i="1" s="1"/>
  <c r="K5161" i="1"/>
  <c r="L5161" i="1" s="1"/>
  <c r="K5157" i="1"/>
  <c r="L5157" i="1" s="1"/>
  <c r="K5153" i="1"/>
  <c r="L5153" i="1" s="1"/>
  <c r="K5149" i="1"/>
  <c r="L5149" i="1" s="1"/>
  <c r="K5145" i="1"/>
  <c r="L5145" i="1" s="1"/>
  <c r="K5141" i="1"/>
  <c r="L5141" i="1" s="1"/>
  <c r="K5137" i="1"/>
  <c r="L5137" i="1" s="1"/>
  <c r="K5133" i="1"/>
  <c r="L5133" i="1" s="1"/>
  <c r="K5129" i="1"/>
  <c r="L5129" i="1" s="1"/>
  <c r="K5125" i="1"/>
  <c r="L5125" i="1" s="1"/>
  <c r="K5121" i="1"/>
  <c r="L5121" i="1" s="1"/>
  <c r="K5117" i="1"/>
  <c r="L5117" i="1" s="1"/>
  <c r="K5113" i="1"/>
  <c r="L5113" i="1" s="1"/>
  <c r="K5109" i="1"/>
  <c r="L5109" i="1" s="1"/>
  <c r="K5105" i="1"/>
  <c r="L5105" i="1" s="1"/>
  <c r="K5101" i="1"/>
  <c r="L5101" i="1" s="1"/>
  <c r="K5097" i="1"/>
  <c r="L5097" i="1" s="1"/>
  <c r="K5093" i="1"/>
  <c r="L5093" i="1" s="1"/>
  <c r="K5089" i="1"/>
  <c r="L5089" i="1" s="1"/>
  <c r="K5085" i="1"/>
  <c r="L5085" i="1" s="1"/>
  <c r="K5081" i="1"/>
  <c r="L5081" i="1" s="1"/>
  <c r="K5077" i="1"/>
  <c r="L5077" i="1" s="1"/>
  <c r="K5073" i="1"/>
  <c r="L5073" i="1" s="1"/>
  <c r="K5069" i="1"/>
  <c r="L5069" i="1" s="1"/>
  <c r="K5065" i="1"/>
  <c r="L5065" i="1" s="1"/>
  <c r="K5061" i="1"/>
  <c r="L5061" i="1" s="1"/>
  <c r="K5057" i="1"/>
  <c r="L5057" i="1" s="1"/>
  <c r="K5053" i="1"/>
  <c r="L5053" i="1" s="1"/>
  <c r="K5049" i="1"/>
  <c r="L5049" i="1" s="1"/>
  <c r="K5045" i="1"/>
  <c r="L5045" i="1" s="1"/>
  <c r="K5041" i="1"/>
  <c r="L5041" i="1" s="1"/>
  <c r="K5037" i="1"/>
  <c r="L5037" i="1" s="1"/>
  <c r="K5033" i="1"/>
  <c r="L5033" i="1" s="1"/>
  <c r="K5029" i="1"/>
  <c r="L5029" i="1" s="1"/>
  <c r="K5025" i="1"/>
  <c r="L5025" i="1" s="1"/>
  <c r="K5021" i="1"/>
  <c r="L5021" i="1" s="1"/>
  <c r="K5017" i="1"/>
  <c r="L5017" i="1" s="1"/>
  <c r="K5013" i="1"/>
  <c r="L5013" i="1" s="1"/>
  <c r="K5009" i="1"/>
  <c r="L5009" i="1" s="1"/>
  <c r="K5005" i="1"/>
  <c r="L5005" i="1" s="1"/>
  <c r="K5001" i="1"/>
  <c r="L5001" i="1" s="1"/>
  <c r="K4997" i="1"/>
  <c r="L4997" i="1" s="1"/>
  <c r="K4993" i="1"/>
  <c r="L4993" i="1" s="1"/>
  <c r="K4989" i="1"/>
  <c r="L4989" i="1" s="1"/>
  <c r="K4985" i="1"/>
  <c r="L4985" i="1" s="1"/>
  <c r="K4981" i="1"/>
  <c r="L4981" i="1" s="1"/>
  <c r="K4977" i="1"/>
  <c r="L4977" i="1" s="1"/>
  <c r="K4973" i="1"/>
  <c r="L4973" i="1" s="1"/>
  <c r="K4969" i="1"/>
  <c r="L4969" i="1" s="1"/>
  <c r="K4965" i="1"/>
  <c r="L4965" i="1" s="1"/>
  <c r="K4961" i="1"/>
  <c r="L4961" i="1" s="1"/>
  <c r="K4957" i="1"/>
  <c r="L4957" i="1" s="1"/>
  <c r="K4953" i="1"/>
  <c r="L4953" i="1" s="1"/>
  <c r="K4949" i="1"/>
  <c r="L4949" i="1" s="1"/>
  <c r="K4945" i="1"/>
  <c r="L4945" i="1" s="1"/>
  <c r="K4941" i="1"/>
  <c r="L4941" i="1" s="1"/>
  <c r="K4937" i="1"/>
  <c r="L4937" i="1" s="1"/>
  <c r="K4933" i="1"/>
  <c r="L4933" i="1" s="1"/>
  <c r="K4929" i="1"/>
  <c r="L4929" i="1" s="1"/>
  <c r="K4925" i="1"/>
  <c r="L4925" i="1" s="1"/>
  <c r="K4921" i="1"/>
  <c r="L4921" i="1" s="1"/>
  <c r="K4917" i="1"/>
  <c r="L4917" i="1" s="1"/>
  <c r="K4913" i="1"/>
  <c r="L4913" i="1" s="1"/>
  <c r="K4909" i="1"/>
  <c r="L4909" i="1" s="1"/>
  <c r="K4905" i="1"/>
  <c r="L4905" i="1" s="1"/>
  <c r="K4901" i="1"/>
  <c r="L4901" i="1" s="1"/>
  <c r="K4897" i="1"/>
  <c r="L4897" i="1" s="1"/>
  <c r="K4893" i="1"/>
  <c r="L4893" i="1" s="1"/>
  <c r="K4889" i="1"/>
  <c r="L4889" i="1" s="1"/>
  <c r="K4885" i="1"/>
  <c r="L4885" i="1" s="1"/>
  <c r="K4881" i="1"/>
  <c r="L4881" i="1" s="1"/>
  <c r="K4877" i="1"/>
  <c r="L4877" i="1" s="1"/>
  <c r="K4873" i="1"/>
  <c r="L4873" i="1" s="1"/>
  <c r="K4869" i="1"/>
  <c r="L4869" i="1" s="1"/>
  <c r="K4865" i="1"/>
  <c r="L4865" i="1" s="1"/>
  <c r="K4861" i="1"/>
  <c r="L4861" i="1" s="1"/>
  <c r="K4857" i="1"/>
  <c r="L4857" i="1" s="1"/>
  <c r="K4853" i="1"/>
  <c r="L4853" i="1" s="1"/>
  <c r="K4845" i="1"/>
  <c r="L4845" i="1" s="1"/>
  <c r="L4841" i="1"/>
  <c r="K4837" i="1"/>
  <c r="L4837" i="1" s="1"/>
  <c r="L4833" i="1"/>
  <c r="K4829" i="1"/>
  <c r="L4829" i="1" s="1"/>
  <c r="L4825" i="1"/>
  <c r="K4821" i="1"/>
  <c r="L4821" i="1" s="1"/>
  <c r="K4813" i="1"/>
  <c r="L4813" i="1" s="1"/>
  <c r="L4809" i="1"/>
  <c r="K4805" i="1"/>
  <c r="L4805" i="1" s="1"/>
  <c r="L4801" i="1"/>
  <c r="K4797" i="1"/>
  <c r="L4797" i="1" s="1"/>
  <c r="L4793" i="1"/>
  <c r="K4789" i="1"/>
  <c r="L4789" i="1" s="1"/>
  <c r="K4781" i="1"/>
  <c r="L4781" i="1" s="1"/>
  <c r="L4777" i="1"/>
  <c r="K4773" i="1"/>
  <c r="L4773" i="1" s="1"/>
  <c r="L4769" i="1"/>
  <c r="K4765" i="1"/>
  <c r="L4765" i="1" s="1"/>
  <c r="L4761" i="1"/>
  <c r="K4757" i="1"/>
  <c r="L4757" i="1" s="1"/>
  <c r="K4749" i="1"/>
  <c r="L4749" i="1" s="1"/>
  <c r="L4745" i="1"/>
  <c r="K4741" i="1"/>
  <c r="L4741" i="1" s="1"/>
  <c r="L4737" i="1"/>
  <c r="K4733" i="1"/>
  <c r="L4733" i="1" s="1"/>
  <c r="L4729" i="1"/>
  <c r="K4725" i="1"/>
  <c r="L4725" i="1" s="1"/>
  <c r="K4717" i="1"/>
  <c r="L4717" i="1" s="1"/>
  <c r="L4713" i="1"/>
  <c r="K4709" i="1"/>
  <c r="L4709" i="1" s="1"/>
  <c r="L4705" i="1"/>
  <c r="K4701" i="1"/>
  <c r="L4701" i="1" s="1"/>
  <c r="L4697" i="1"/>
  <c r="K4693" i="1"/>
  <c r="L4693" i="1" s="1"/>
  <c r="K4685" i="1"/>
  <c r="L4685" i="1" s="1"/>
  <c r="L4681" i="1"/>
  <c r="K4677" i="1"/>
  <c r="L4677" i="1" s="1"/>
  <c r="L4673" i="1"/>
  <c r="K4669" i="1"/>
  <c r="L4669" i="1" s="1"/>
  <c r="L4665" i="1"/>
  <c r="K4661" i="1"/>
  <c r="L4661" i="1" s="1"/>
  <c r="K4653" i="1"/>
  <c r="L4653" i="1" s="1"/>
  <c r="L4649" i="1"/>
  <c r="K4645" i="1"/>
  <c r="L4645" i="1" s="1"/>
  <c r="L4641" i="1"/>
  <c r="K4637" i="1"/>
  <c r="L4637" i="1" s="1"/>
  <c r="L4633" i="1"/>
  <c r="K4629" i="1"/>
  <c r="L4629" i="1" s="1"/>
  <c r="K4621" i="1"/>
  <c r="L4621" i="1" s="1"/>
  <c r="L4617" i="1"/>
  <c r="K4613" i="1"/>
  <c r="L4613" i="1" s="1"/>
  <c r="L4609" i="1"/>
  <c r="K4605" i="1"/>
  <c r="L4605" i="1" s="1"/>
  <c r="L4601" i="1"/>
  <c r="K4597" i="1"/>
  <c r="L4597" i="1" s="1"/>
  <c r="K4589" i="1"/>
  <c r="L4589" i="1" s="1"/>
  <c r="L4585" i="1"/>
  <c r="K4581" i="1"/>
  <c r="L4581" i="1" s="1"/>
  <c r="L4577" i="1"/>
  <c r="K4573" i="1"/>
  <c r="L4573" i="1" s="1"/>
  <c r="L4569" i="1"/>
  <c r="K4565" i="1"/>
  <c r="L4565" i="1" s="1"/>
  <c r="K4557" i="1"/>
  <c r="L4557" i="1" s="1"/>
  <c r="L4553" i="1"/>
  <c r="K4549" i="1"/>
  <c r="L4549" i="1" s="1"/>
  <c r="L4545" i="1"/>
  <c r="K4541" i="1"/>
  <c r="L4541" i="1" s="1"/>
  <c r="L4537" i="1"/>
  <c r="K4533" i="1"/>
  <c r="L4533" i="1" s="1"/>
  <c r="K4525" i="1"/>
  <c r="L4525" i="1" s="1"/>
  <c r="K4521" i="1"/>
  <c r="L4521" i="1" s="1"/>
  <c r="K4517" i="1"/>
  <c r="L4517" i="1" s="1"/>
  <c r="K4513" i="1"/>
  <c r="L4513" i="1" s="1"/>
  <c r="K4509" i="1"/>
  <c r="L4509" i="1" s="1"/>
  <c r="K4505" i="1"/>
  <c r="L4505" i="1" s="1"/>
  <c r="K4501" i="1"/>
  <c r="L4501" i="1" s="1"/>
  <c r="K4497" i="1"/>
  <c r="L4497" i="1" s="1"/>
  <c r="K4493" i="1"/>
  <c r="L4493" i="1" s="1"/>
  <c r="K4489" i="1"/>
  <c r="L4489" i="1" s="1"/>
  <c r="K4485" i="1"/>
  <c r="L4485" i="1" s="1"/>
  <c r="K4481" i="1"/>
  <c r="L4481" i="1" s="1"/>
  <c r="K4477" i="1"/>
  <c r="L4477" i="1" s="1"/>
  <c r="K4473" i="1"/>
  <c r="L4473" i="1" s="1"/>
  <c r="K4469" i="1"/>
  <c r="L4469" i="1" s="1"/>
  <c r="K4465" i="1"/>
  <c r="L4465" i="1" s="1"/>
  <c r="K4461" i="1"/>
  <c r="L4461" i="1" s="1"/>
  <c r="K4457" i="1"/>
  <c r="L4457" i="1" s="1"/>
  <c r="K4453" i="1"/>
  <c r="L4453" i="1" s="1"/>
  <c r="K4449" i="1"/>
  <c r="L4449" i="1" s="1"/>
  <c r="K4445" i="1"/>
  <c r="L4445" i="1" s="1"/>
  <c r="K4441" i="1"/>
  <c r="L4441" i="1" s="1"/>
  <c r="K4437" i="1"/>
  <c r="L4437" i="1" s="1"/>
  <c r="K4433" i="1"/>
  <c r="L4433" i="1" s="1"/>
  <c r="K4429" i="1"/>
  <c r="L4429" i="1" s="1"/>
  <c r="K4425" i="1"/>
  <c r="L4425" i="1" s="1"/>
  <c r="K4421" i="1"/>
  <c r="L4421" i="1" s="1"/>
  <c r="K4417" i="1"/>
  <c r="L4417" i="1" s="1"/>
  <c r="K4413" i="1"/>
  <c r="L4413" i="1" s="1"/>
  <c r="K4409" i="1"/>
  <c r="L4409" i="1" s="1"/>
  <c r="K4405" i="1"/>
  <c r="L4405" i="1" s="1"/>
  <c r="K4401" i="1"/>
  <c r="L4401" i="1" s="1"/>
  <c r="K4397" i="1"/>
  <c r="L4397" i="1" s="1"/>
  <c r="K4393" i="1"/>
  <c r="L4393" i="1" s="1"/>
  <c r="K4389" i="1"/>
  <c r="L4389" i="1" s="1"/>
  <c r="K4385" i="1"/>
  <c r="L4385" i="1" s="1"/>
  <c r="K4381" i="1"/>
  <c r="L4381" i="1" s="1"/>
  <c r="K4377" i="1"/>
  <c r="L4377" i="1" s="1"/>
  <c r="K4373" i="1"/>
  <c r="L4373" i="1" s="1"/>
  <c r="K4369" i="1"/>
  <c r="L4369" i="1" s="1"/>
  <c r="K4365" i="1"/>
  <c r="L4365" i="1" s="1"/>
  <c r="K4361" i="1"/>
  <c r="L4361" i="1" s="1"/>
  <c r="K4357" i="1"/>
  <c r="L4357" i="1" s="1"/>
  <c r="K4353" i="1"/>
  <c r="L4353" i="1" s="1"/>
  <c r="K4349" i="1"/>
  <c r="L4349" i="1" s="1"/>
  <c r="K4345" i="1"/>
  <c r="L4345" i="1" s="1"/>
  <c r="K4341" i="1"/>
  <c r="L4341" i="1" s="1"/>
  <c r="K4337" i="1"/>
  <c r="L4337" i="1" s="1"/>
  <c r="K4333" i="1"/>
  <c r="L4333" i="1" s="1"/>
  <c r="K4329" i="1"/>
  <c r="L4329" i="1" s="1"/>
  <c r="K4325" i="1"/>
  <c r="L4325" i="1" s="1"/>
  <c r="K4321" i="1"/>
  <c r="L4321" i="1" s="1"/>
  <c r="K4317" i="1"/>
  <c r="L4317" i="1" s="1"/>
  <c r="K4313" i="1"/>
  <c r="L4313" i="1" s="1"/>
  <c r="K4309" i="1"/>
  <c r="L4309" i="1" s="1"/>
  <c r="K4305" i="1"/>
  <c r="L4305" i="1" s="1"/>
  <c r="K4301" i="1"/>
  <c r="L4301" i="1" s="1"/>
  <c r="K4297" i="1"/>
  <c r="L4297" i="1" s="1"/>
  <c r="K4293" i="1"/>
  <c r="L4293" i="1" s="1"/>
  <c r="K4289" i="1"/>
  <c r="L4289" i="1" s="1"/>
  <c r="K4285" i="1"/>
  <c r="L4285" i="1" s="1"/>
  <c r="K4281" i="1"/>
  <c r="L4281" i="1" s="1"/>
  <c r="K4277" i="1"/>
  <c r="L4277" i="1" s="1"/>
  <c r="K4273" i="1"/>
  <c r="L4273" i="1" s="1"/>
  <c r="K4269" i="1"/>
  <c r="L4269" i="1" s="1"/>
  <c r="K4265" i="1"/>
  <c r="L4265" i="1" s="1"/>
  <c r="K4261" i="1"/>
  <c r="L4261" i="1" s="1"/>
  <c r="K4257" i="1"/>
  <c r="L4257" i="1" s="1"/>
  <c r="K4253" i="1"/>
  <c r="L4253" i="1" s="1"/>
  <c r="K4249" i="1"/>
  <c r="L4249" i="1" s="1"/>
  <c r="K4245" i="1"/>
  <c r="L4245" i="1" s="1"/>
  <c r="K4241" i="1"/>
  <c r="L4241" i="1" s="1"/>
  <c r="K4237" i="1"/>
  <c r="L4237" i="1" s="1"/>
  <c r="K4233" i="1"/>
  <c r="L4233" i="1" s="1"/>
  <c r="K4229" i="1"/>
  <c r="L4229" i="1" s="1"/>
  <c r="K4225" i="1"/>
  <c r="L4225" i="1" s="1"/>
  <c r="K4221" i="1"/>
  <c r="L4221" i="1" s="1"/>
  <c r="K4217" i="1"/>
  <c r="L4217" i="1" s="1"/>
  <c r="K4213" i="1"/>
  <c r="L4213" i="1" s="1"/>
  <c r="K4209" i="1"/>
  <c r="L4209" i="1" s="1"/>
  <c r="K4205" i="1"/>
  <c r="L4205" i="1" s="1"/>
  <c r="K4201" i="1"/>
  <c r="L4201" i="1" s="1"/>
  <c r="K4197" i="1"/>
  <c r="L4197" i="1" s="1"/>
  <c r="K4193" i="1"/>
  <c r="L4193" i="1" s="1"/>
  <c r="K4189" i="1"/>
  <c r="L4189" i="1" s="1"/>
  <c r="K4185" i="1"/>
  <c r="L4185" i="1" s="1"/>
  <c r="K4181" i="1"/>
  <c r="L4181" i="1" s="1"/>
  <c r="K4177" i="1"/>
  <c r="L4177" i="1" s="1"/>
  <c r="K4173" i="1"/>
  <c r="L4173" i="1" s="1"/>
  <c r="K4169" i="1"/>
  <c r="L4169" i="1" s="1"/>
  <c r="K4165" i="1"/>
  <c r="L4165" i="1" s="1"/>
  <c r="K4161" i="1"/>
  <c r="L4161" i="1" s="1"/>
  <c r="K4157" i="1"/>
  <c r="L4157" i="1" s="1"/>
  <c r="K4153" i="1"/>
  <c r="L4153" i="1" s="1"/>
  <c r="K4149" i="1"/>
  <c r="L4149" i="1" s="1"/>
  <c r="K4145" i="1"/>
  <c r="L4145" i="1" s="1"/>
  <c r="K4141" i="1"/>
  <c r="L4141" i="1" s="1"/>
  <c r="K4137" i="1"/>
  <c r="L4137" i="1" s="1"/>
  <c r="K4133" i="1"/>
  <c r="L4133" i="1" s="1"/>
  <c r="K4129" i="1"/>
  <c r="L4129" i="1" s="1"/>
  <c r="K4125" i="1"/>
  <c r="L4125" i="1" s="1"/>
  <c r="K4121" i="1"/>
  <c r="L4121" i="1" s="1"/>
  <c r="K4117" i="1"/>
  <c r="L4117" i="1" s="1"/>
  <c r="K4113" i="1"/>
  <c r="L4113" i="1" s="1"/>
  <c r="K4109" i="1"/>
  <c r="L4109" i="1" s="1"/>
  <c r="K4105" i="1"/>
  <c r="L4105" i="1" s="1"/>
  <c r="K4101" i="1"/>
  <c r="L4101" i="1" s="1"/>
  <c r="K4097" i="1"/>
  <c r="L4097" i="1" s="1"/>
  <c r="K4093" i="1"/>
  <c r="L4093" i="1" s="1"/>
  <c r="K4089" i="1"/>
  <c r="L4089" i="1" s="1"/>
  <c r="K4085" i="1"/>
  <c r="L4085" i="1" s="1"/>
  <c r="K4081" i="1"/>
  <c r="L4081" i="1" s="1"/>
  <c r="K4077" i="1"/>
  <c r="L4077" i="1" s="1"/>
  <c r="K4073" i="1"/>
  <c r="L4073" i="1" s="1"/>
  <c r="K4069" i="1"/>
  <c r="L4069" i="1" s="1"/>
  <c r="K4065" i="1"/>
  <c r="L4065" i="1" s="1"/>
  <c r="K4061" i="1"/>
  <c r="L4061" i="1" s="1"/>
  <c r="K4057" i="1"/>
  <c r="L4057" i="1" s="1"/>
  <c r="K4053" i="1"/>
  <c r="L4053" i="1" s="1"/>
  <c r="K4049" i="1"/>
  <c r="L4049" i="1" s="1"/>
  <c r="K4045" i="1"/>
  <c r="L4045" i="1" s="1"/>
  <c r="K4041" i="1"/>
  <c r="L4041" i="1" s="1"/>
  <c r="K4037" i="1"/>
  <c r="L4037" i="1" s="1"/>
  <c r="K4033" i="1"/>
  <c r="L4033" i="1" s="1"/>
  <c r="K4029" i="1"/>
  <c r="L4029" i="1" s="1"/>
  <c r="K4025" i="1"/>
  <c r="L4025" i="1" s="1"/>
  <c r="K4021" i="1"/>
  <c r="L4021" i="1" s="1"/>
  <c r="K4017" i="1"/>
  <c r="L4017" i="1" s="1"/>
  <c r="K4013" i="1"/>
  <c r="L4013" i="1" s="1"/>
  <c r="K4009" i="1"/>
  <c r="L4009" i="1" s="1"/>
  <c r="K4005" i="1"/>
  <c r="L4005" i="1" s="1"/>
  <c r="K4001" i="1"/>
  <c r="L4001" i="1" s="1"/>
  <c r="K3997" i="1"/>
  <c r="L3997" i="1" s="1"/>
  <c r="K3993" i="1"/>
  <c r="L3993" i="1" s="1"/>
  <c r="K3989" i="1"/>
  <c r="L3989" i="1" s="1"/>
  <c r="K3985" i="1"/>
  <c r="L3985" i="1" s="1"/>
  <c r="K3981" i="1"/>
  <c r="L3981" i="1" s="1"/>
  <c r="K3977" i="1"/>
  <c r="L3977" i="1" s="1"/>
  <c r="K3973" i="1"/>
  <c r="L3973" i="1" s="1"/>
  <c r="K3969" i="1"/>
  <c r="L3969" i="1" s="1"/>
  <c r="K3965" i="1"/>
  <c r="L3965" i="1" s="1"/>
  <c r="K3961" i="1"/>
  <c r="L3961" i="1" s="1"/>
  <c r="K3957" i="1"/>
  <c r="L3957" i="1" s="1"/>
  <c r="K3953" i="1"/>
  <c r="L3953" i="1" s="1"/>
  <c r="K3949" i="1"/>
  <c r="L3949" i="1" s="1"/>
  <c r="K3945" i="1"/>
  <c r="L3945" i="1" s="1"/>
  <c r="K3941" i="1"/>
  <c r="L3941" i="1" s="1"/>
  <c r="K3937" i="1"/>
  <c r="L3937" i="1" s="1"/>
  <c r="K3933" i="1"/>
  <c r="L3933" i="1" s="1"/>
  <c r="K3929" i="1"/>
  <c r="L3929" i="1" s="1"/>
  <c r="K3925" i="1"/>
  <c r="L3925" i="1" s="1"/>
  <c r="K3921" i="1"/>
  <c r="L3921" i="1" s="1"/>
  <c r="K3917" i="1"/>
  <c r="L3917" i="1" s="1"/>
  <c r="K3913" i="1"/>
  <c r="L3913" i="1" s="1"/>
  <c r="K3909" i="1"/>
  <c r="L3909" i="1" s="1"/>
  <c r="K3905" i="1"/>
  <c r="L3905" i="1" s="1"/>
  <c r="K3901" i="1"/>
  <c r="L3901" i="1" s="1"/>
  <c r="K3897" i="1"/>
  <c r="L3897" i="1" s="1"/>
  <c r="K3893" i="1"/>
  <c r="L3893" i="1" s="1"/>
  <c r="K3889" i="1"/>
  <c r="L3889" i="1" s="1"/>
  <c r="K3885" i="1"/>
  <c r="L3885" i="1" s="1"/>
  <c r="K3881" i="1"/>
  <c r="L3881" i="1" s="1"/>
  <c r="K3877" i="1"/>
  <c r="L3877" i="1" s="1"/>
  <c r="K3873" i="1"/>
  <c r="L3873" i="1" s="1"/>
  <c r="K3869" i="1"/>
  <c r="L3869" i="1" s="1"/>
  <c r="K3865" i="1"/>
  <c r="L3865" i="1" s="1"/>
  <c r="K3861" i="1"/>
  <c r="L3861" i="1" s="1"/>
  <c r="K3857" i="1"/>
  <c r="L3857" i="1" s="1"/>
  <c r="K3853" i="1"/>
  <c r="L3853" i="1" s="1"/>
  <c r="K3849" i="1"/>
  <c r="L3849" i="1" s="1"/>
  <c r="K3845" i="1"/>
  <c r="L3845" i="1" s="1"/>
  <c r="K3841" i="1"/>
  <c r="L3841" i="1" s="1"/>
  <c r="K3837" i="1"/>
  <c r="L3837" i="1" s="1"/>
  <c r="K3833" i="1"/>
  <c r="L3833" i="1" s="1"/>
  <c r="K3829" i="1"/>
  <c r="L3829" i="1" s="1"/>
  <c r="K3825" i="1"/>
  <c r="L3825" i="1" s="1"/>
  <c r="K3821" i="1"/>
  <c r="L3821" i="1" s="1"/>
  <c r="K3817" i="1"/>
  <c r="L3817" i="1" s="1"/>
  <c r="K3813" i="1"/>
  <c r="L3813" i="1" s="1"/>
  <c r="K3809" i="1"/>
  <c r="L3809" i="1" s="1"/>
  <c r="K3805" i="1"/>
  <c r="L3805" i="1" s="1"/>
  <c r="K3801" i="1"/>
  <c r="L3801" i="1" s="1"/>
  <c r="K3797" i="1"/>
  <c r="L3797" i="1" s="1"/>
  <c r="K3793" i="1"/>
  <c r="L3793" i="1" s="1"/>
  <c r="K3789" i="1"/>
  <c r="L3789" i="1" s="1"/>
  <c r="K3785" i="1"/>
  <c r="L3785" i="1" s="1"/>
  <c r="K3781" i="1"/>
  <c r="L3781" i="1" s="1"/>
  <c r="K3777" i="1"/>
  <c r="L3777" i="1" s="1"/>
  <c r="K3773" i="1"/>
  <c r="L3773" i="1" s="1"/>
  <c r="K3769" i="1"/>
  <c r="L3769" i="1" s="1"/>
  <c r="K3765" i="1"/>
  <c r="L3765" i="1" s="1"/>
  <c r="K3761" i="1"/>
  <c r="L3761" i="1" s="1"/>
  <c r="K3757" i="1"/>
  <c r="L3757" i="1" s="1"/>
  <c r="K3753" i="1"/>
  <c r="L3753" i="1" s="1"/>
  <c r="K3749" i="1"/>
  <c r="L3749" i="1" s="1"/>
  <c r="K3745" i="1"/>
  <c r="L3745" i="1" s="1"/>
  <c r="K3741" i="1"/>
  <c r="L3741" i="1" s="1"/>
  <c r="K3737" i="1"/>
  <c r="L3737" i="1" s="1"/>
  <c r="K3733" i="1"/>
  <c r="L3733" i="1" s="1"/>
  <c r="K3729" i="1"/>
  <c r="L3729" i="1" s="1"/>
  <c r="K3725" i="1"/>
  <c r="L3725" i="1" s="1"/>
  <c r="K3721" i="1"/>
  <c r="L3721" i="1" s="1"/>
  <c r="K3717" i="1"/>
  <c r="L3717" i="1" s="1"/>
  <c r="K3713" i="1"/>
  <c r="L3713" i="1" s="1"/>
  <c r="K3709" i="1"/>
  <c r="L3709" i="1" s="1"/>
  <c r="K3705" i="1"/>
  <c r="L3705" i="1" s="1"/>
  <c r="K3701" i="1"/>
  <c r="L3701" i="1" s="1"/>
  <c r="K3697" i="1"/>
  <c r="L3697" i="1" s="1"/>
  <c r="K3693" i="1"/>
  <c r="L3693" i="1" s="1"/>
  <c r="K3689" i="1"/>
  <c r="L3689" i="1" s="1"/>
  <c r="K3685" i="1"/>
  <c r="L3685" i="1" s="1"/>
  <c r="K3681" i="1"/>
  <c r="L3681" i="1" s="1"/>
  <c r="K3677" i="1"/>
  <c r="L3677" i="1" s="1"/>
  <c r="K3673" i="1"/>
  <c r="L3673" i="1" s="1"/>
  <c r="K3669" i="1"/>
  <c r="L3669" i="1" s="1"/>
  <c r="K3665" i="1"/>
  <c r="L3665" i="1" s="1"/>
  <c r="K3661" i="1"/>
  <c r="L3661" i="1" s="1"/>
  <c r="K3657" i="1"/>
  <c r="L3657" i="1" s="1"/>
  <c r="K3653" i="1"/>
  <c r="L3653" i="1" s="1"/>
  <c r="K3649" i="1"/>
  <c r="L3649" i="1" s="1"/>
  <c r="K3645" i="1"/>
  <c r="L3645" i="1" s="1"/>
  <c r="K3641" i="1"/>
  <c r="L3641" i="1" s="1"/>
  <c r="K3637" i="1"/>
  <c r="L3637" i="1" s="1"/>
  <c r="K3633" i="1"/>
  <c r="L3633" i="1" s="1"/>
  <c r="K3629" i="1"/>
  <c r="L3629" i="1" s="1"/>
  <c r="K3625" i="1"/>
  <c r="L3625" i="1" s="1"/>
  <c r="K3621" i="1"/>
  <c r="L3621" i="1" s="1"/>
  <c r="K3617" i="1"/>
  <c r="L3617" i="1" s="1"/>
  <c r="K3613" i="1"/>
  <c r="L3613" i="1" s="1"/>
  <c r="K3609" i="1"/>
  <c r="L3609" i="1" s="1"/>
  <c r="K3605" i="1"/>
  <c r="L3605" i="1" s="1"/>
  <c r="K3601" i="1"/>
  <c r="L3601" i="1" s="1"/>
  <c r="K3597" i="1"/>
  <c r="L3597" i="1" s="1"/>
  <c r="K3593" i="1"/>
  <c r="L3593" i="1" s="1"/>
  <c r="K3589" i="1"/>
  <c r="L3589" i="1" s="1"/>
  <c r="K3585" i="1"/>
  <c r="L3585" i="1" s="1"/>
  <c r="K3581" i="1"/>
  <c r="L3581" i="1" s="1"/>
  <c r="K3577" i="1"/>
  <c r="L3577" i="1" s="1"/>
  <c r="K3573" i="1"/>
  <c r="L3573" i="1" s="1"/>
  <c r="K3569" i="1"/>
  <c r="L3569" i="1" s="1"/>
  <c r="K3565" i="1"/>
  <c r="L3565" i="1" s="1"/>
  <c r="K3561" i="1"/>
  <c r="L3561" i="1" s="1"/>
  <c r="K3557" i="1"/>
  <c r="L3557" i="1" s="1"/>
  <c r="K3553" i="1"/>
  <c r="L3553" i="1" s="1"/>
  <c r="K3549" i="1"/>
  <c r="L3549" i="1" s="1"/>
  <c r="K3545" i="1"/>
  <c r="L3545" i="1" s="1"/>
  <c r="K3541" i="1"/>
  <c r="L3541" i="1" s="1"/>
  <c r="K3537" i="1"/>
  <c r="L3537" i="1" s="1"/>
  <c r="K3533" i="1"/>
  <c r="L3533" i="1" s="1"/>
  <c r="K3529" i="1"/>
  <c r="L3529" i="1" s="1"/>
  <c r="K3525" i="1"/>
  <c r="L3525" i="1" s="1"/>
  <c r="K3521" i="1"/>
  <c r="L3521" i="1" s="1"/>
  <c r="K3517" i="1"/>
  <c r="L3517" i="1" s="1"/>
  <c r="K3513" i="1"/>
  <c r="L3513" i="1" s="1"/>
  <c r="K3509" i="1"/>
  <c r="L3509" i="1" s="1"/>
  <c r="K3505" i="1"/>
  <c r="L3505" i="1" s="1"/>
  <c r="K3501" i="1"/>
  <c r="L3501" i="1" s="1"/>
  <c r="K3497" i="1"/>
  <c r="L3497" i="1" s="1"/>
  <c r="K3493" i="1"/>
  <c r="L3493" i="1" s="1"/>
  <c r="K3489" i="1"/>
  <c r="L3489" i="1" s="1"/>
  <c r="K3485" i="1"/>
  <c r="L3485" i="1" s="1"/>
  <c r="K3481" i="1"/>
  <c r="L3481" i="1" s="1"/>
  <c r="K3477" i="1"/>
  <c r="L3477" i="1" s="1"/>
  <c r="K3473" i="1"/>
  <c r="L3473" i="1" s="1"/>
  <c r="K3469" i="1"/>
  <c r="L3469" i="1" s="1"/>
  <c r="K3465" i="1"/>
  <c r="L3465" i="1" s="1"/>
  <c r="K3461" i="1"/>
  <c r="L3461" i="1" s="1"/>
  <c r="K3457" i="1"/>
  <c r="L3457" i="1" s="1"/>
  <c r="K3453" i="1"/>
  <c r="L3453" i="1" s="1"/>
  <c r="K3449" i="1"/>
  <c r="L3449" i="1" s="1"/>
  <c r="K3445" i="1"/>
  <c r="L3445" i="1" s="1"/>
  <c r="K3441" i="1"/>
  <c r="L3441" i="1" s="1"/>
  <c r="K3437" i="1"/>
  <c r="L3437" i="1" s="1"/>
  <c r="K3433" i="1"/>
  <c r="L3433" i="1" s="1"/>
  <c r="K3429" i="1"/>
  <c r="L3429" i="1" s="1"/>
  <c r="K3425" i="1"/>
  <c r="L3425" i="1" s="1"/>
  <c r="K3421" i="1"/>
  <c r="L3421" i="1" s="1"/>
  <c r="K3417" i="1"/>
  <c r="L3417" i="1" s="1"/>
  <c r="K3413" i="1"/>
  <c r="L3413" i="1" s="1"/>
  <c r="K3409" i="1"/>
  <c r="L3409" i="1" s="1"/>
  <c r="K3405" i="1"/>
  <c r="L3405" i="1" s="1"/>
  <c r="K3401" i="1"/>
  <c r="L3401" i="1" s="1"/>
  <c r="K3397" i="1"/>
  <c r="L3397" i="1" s="1"/>
  <c r="K3393" i="1"/>
  <c r="L3393" i="1" s="1"/>
  <c r="K3389" i="1"/>
  <c r="L3389" i="1" s="1"/>
  <c r="K3385" i="1"/>
  <c r="L3385" i="1" s="1"/>
  <c r="K3381" i="1"/>
  <c r="L3381" i="1" s="1"/>
  <c r="K3377" i="1"/>
  <c r="L3377" i="1" s="1"/>
  <c r="K3373" i="1"/>
  <c r="L3373" i="1" s="1"/>
  <c r="K3369" i="1"/>
  <c r="L3369" i="1" s="1"/>
  <c r="K3365" i="1"/>
  <c r="L3365" i="1" s="1"/>
  <c r="K3361" i="1"/>
  <c r="L3361" i="1" s="1"/>
  <c r="K3357" i="1"/>
  <c r="L3357" i="1" s="1"/>
  <c r="K3353" i="1"/>
  <c r="L3353" i="1" s="1"/>
  <c r="K3349" i="1"/>
  <c r="L3349" i="1" s="1"/>
  <c r="K3345" i="1"/>
  <c r="L3345" i="1" s="1"/>
  <c r="K3341" i="1"/>
  <c r="L3341" i="1" s="1"/>
  <c r="K3337" i="1"/>
  <c r="L3337" i="1" s="1"/>
  <c r="K3333" i="1"/>
  <c r="L3333" i="1" s="1"/>
  <c r="K3329" i="1"/>
  <c r="L3329" i="1" s="1"/>
  <c r="K3325" i="1"/>
  <c r="L3325" i="1" s="1"/>
  <c r="K3321" i="1"/>
  <c r="L3321" i="1" s="1"/>
  <c r="K3317" i="1"/>
  <c r="L3317" i="1" s="1"/>
  <c r="K3313" i="1"/>
  <c r="L3313" i="1" s="1"/>
  <c r="K3309" i="1"/>
  <c r="L3309" i="1" s="1"/>
  <c r="K3305" i="1"/>
  <c r="L3305" i="1" s="1"/>
  <c r="K3301" i="1"/>
  <c r="L3301" i="1" s="1"/>
  <c r="K3297" i="1"/>
  <c r="L3297" i="1" s="1"/>
  <c r="K3293" i="1"/>
  <c r="L3293" i="1" s="1"/>
  <c r="K3289" i="1"/>
  <c r="L3289" i="1" s="1"/>
  <c r="K3285" i="1"/>
  <c r="L3285" i="1" s="1"/>
  <c r="K3281" i="1"/>
  <c r="L3281" i="1" s="1"/>
  <c r="K3277" i="1"/>
  <c r="L3277" i="1" s="1"/>
  <c r="K3273" i="1"/>
  <c r="L3273" i="1" s="1"/>
  <c r="K3269" i="1"/>
  <c r="L3269" i="1" s="1"/>
  <c r="K3265" i="1"/>
  <c r="L3265" i="1" s="1"/>
  <c r="K3261" i="1"/>
  <c r="L3261" i="1" s="1"/>
  <c r="K3257" i="1"/>
  <c r="L3257" i="1" s="1"/>
  <c r="K3253" i="1"/>
  <c r="L3253" i="1" s="1"/>
  <c r="K3249" i="1"/>
  <c r="L3249" i="1" s="1"/>
  <c r="K3245" i="1"/>
  <c r="L3245" i="1" s="1"/>
  <c r="K3241" i="1"/>
  <c r="L3241" i="1" s="1"/>
  <c r="K3237" i="1"/>
  <c r="L3237" i="1" s="1"/>
  <c r="K3233" i="1"/>
  <c r="L3233" i="1" s="1"/>
  <c r="K3229" i="1"/>
  <c r="L3229" i="1" s="1"/>
  <c r="K3225" i="1"/>
  <c r="L3225" i="1" s="1"/>
  <c r="K3221" i="1"/>
  <c r="L3221" i="1" s="1"/>
  <c r="K3217" i="1"/>
  <c r="L3217" i="1" s="1"/>
  <c r="K3213" i="1"/>
  <c r="L3213" i="1" s="1"/>
  <c r="K3209" i="1"/>
  <c r="L3209" i="1" s="1"/>
  <c r="K3205" i="1"/>
  <c r="L3205" i="1" s="1"/>
  <c r="K3201" i="1"/>
  <c r="L3201" i="1" s="1"/>
  <c r="K3197" i="1"/>
  <c r="L3197" i="1" s="1"/>
  <c r="K3193" i="1"/>
  <c r="L3193" i="1" s="1"/>
  <c r="K3189" i="1"/>
  <c r="L3189" i="1" s="1"/>
  <c r="K3185" i="1"/>
  <c r="L3185" i="1" s="1"/>
  <c r="K3181" i="1"/>
  <c r="L3181" i="1" s="1"/>
  <c r="K3177" i="1"/>
  <c r="L3177" i="1" s="1"/>
  <c r="K3173" i="1"/>
  <c r="L3173" i="1" s="1"/>
  <c r="K3169" i="1"/>
  <c r="L3169" i="1" s="1"/>
  <c r="K3165" i="1"/>
  <c r="L3165" i="1" s="1"/>
  <c r="K3161" i="1"/>
  <c r="L3161" i="1" s="1"/>
  <c r="K3157" i="1"/>
  <c r="L3157" i="1" s="1"/>
  <c r="K3153" i="1"/>
  <c r="L3153" i="1" s="1"/>
  <c r="K3149" i="1"/>
  <c r="L3149" i="1" s="1"/>
  <c r="K3145" i="1"/>
  <c r="L3145" i="1" s="1"/>
  <c r="K3141" i="1"/>
  <c r="L3141" i="1" s="1"/>
  <c r="K3137" i="1"/>
  <c r="L3137" i="1" s="1"/>
  <c r="K3133" i="1"/>
  <c r="L3133" i="1" s="1"/>
  <c r="K3129" i="1"/>
  <c r="L3129" i="1" s="1"/>
  <c r="K3125" i="1"/>
  <c r="L3125" i="1" s="1"/>
  <c r="K3121" i="1"/>
  <c r="L3121" i="1" s="1"/>
  <c r="K3117" i="1"/>
  <c r="L3117" i="1" s="1"/>
  <c r="K3113" i="1"/>
  <c r="L3113" i="1" s="1"/>
  <c r="K3109" i="1"/>
  <c r="L3109" i="1" s="1"/>
  <c r="K3105" i="1"/>
  <c r="L3105" i="1" s="1"/>
  <c r="K3101" i="1"/>
  <c r="L3101" i="1" s="1"/>
  <c r="K3097" i="1"/>
  <c r="L3097" i="1" s="1"/>
  <c r="K3093" i="1"/>
  <c r="L3093" i="1" s="1"/>
  <c r="K3089" i="1"/>
  <c r="L3089" i="1" s="1"/>
  <c r="K3085" i="1"/>
  <c r="L3085" i="1" s="1"/>
  <c r="K3081" i="1"/>
  <c r="L3081" i="1" s="1"/>
  <c r="K3077" i="1"/>
  <c r="L3077" i="1" s="1"/>
  <c r="K3073" i="1"/>
  <c r="L3073" i="1" s="1"/>
  <c r="K3069" i="1"/>
  <c r="L3069" i="1" s="1"/>
  <c r="K3065" i="1"/>
  <c r="L3065" i="1" s="1"/>
  <c r="K3061" i="1"/>
  <c r="L3061" i="1" s="1"/>
  <c r="K3057" i="1"/>
  <c r="L3057" i="1" s="1"/>
  <c r="K3053" i="1"/>
  <c r="L3053" i="1" s="1"/>
  <c r="K3049" i="1"/>
  <c r="L3049" i="1" s="1"/>
  <c r="K3045" i="1"/>
  <c r="L3045" i="1" s="1"/>
  <c r="K3041" i="1"/>
  <c r="L3041" i="1" s="1"/>
  <c r="K3037" i="1"/>
  <c r="L3037" i="1" s="1"/>
  <c r="K3033" i="1"/>
  <c r="L3033" i="1" s="1"/>
  <c r="K3029" i="1"/>
  <c r="L3029" i="1" s="1"/>
  <c r="K3025" i="1"/>
  <c r="L3025" i="1" s="1"/>
  <c r="K3021" i="1"/>
  <c r="L3021" i="1" s="1"/>
  <c r="K3017" i="1"/>
  <c r="L3017" i="1" s="1"/>
  <c r="K3013" i="1"/>
  <c r="L3013" i="1" s="1"/>
  <c r="K3009" i="1"/>
  <c r="L3009" i="1" s="1"/>
  <c r="K3005" i="1"/>
  <c r="L3005" i="1" s="1"/>
  <c r="K3001" i="1"/>
  <c r="L3001" i="1" s="1"/>
  <c r="K2997" i="1"/>
  <c r="L2997" i="1" s="1"/>
  <c r="K2993" i="1"/>
  <c r="L2993" i="1" s="1"/>
  <c r="K2989" i="1"/>
  <c r="L2989" i="1" s="1"/>
  <c r="K2985" i="1"/>
  <c r="L2985" i="1" s="1"/>
  <c r="K2981" i="1"/>
  <c r="L2981" i="1" s="1"/>
  <c r="K2977" i="1"/>
  <c r="L2977" i="1" s="1"/>
  <c r="K2973" i="1"/>
  <c r="L2973" i="1" s="1"/>
  <c r="K2969" i="1"/>
  <c r="L2969" i="1" s="1"/>
  <c r="K2965" i="1"/>
  <c r="L2965" i="1" s="1"/>
  <c r="K2961" i="1"/>
  <c r="L2961" i="1" s="1"/>
  <c r="K2957" i="1"/>
  <c r="L2957" i="1" s="1"/>
  <c r="K2953" i="1"/>
  <c r="L2953" i="1" s="1"/>
  <c r="K2949" i="1"/>
  <c r="L2949" i="1" s="1"/>
  <c r="K2945" i="1"/>
  <c r="L2945" i="1" s="1"/>
  <c r="K2941" i="1"/>
  <c r="L2941" i="1" s="1"/>
  <c r="K2937" i="1"/>
  <c r="L2937" i="1" s="1"/>
  <c r="K2933" i="1"/>
  <c r="L2933" i="1" s="1"/>
  <c r="K2929" i="1"/>
  <c r="L2929" i="1" s="1"/>
  <c r="K2925" i="1"/>
  <c r="L2925" i="1" s="1"/>
  <c r="K2921" i="1"/>
  <c r="L2921" i="1" s="1"/>
  <c r="K2917" i="1"/>
  <c r="L2917" i="1" s="1"/>
  <c r="K2913" i="1"/>
  <c r="L2913" i="1" s="1"/>
  <c r="K2909" i="1"/>
  <c r="L2909" i="1" s="1"/>
  <c r="K2905" i="1"/>
  <c r="L2905" i="1" s="1"/>
  <c r="K2901" i="1"/>
  <c r="L2901" i="1" s="1"/>
  <c r="K2897" i="1"/>
  <c r="L2897" i="1" s="1"/>
  <c r="K2893" i="1"/>
  <c r="L2893" i="1" s="1"/>
  <c r="K2889" i="1"/>
  <c r="L2889" i="1" s="1"/>
  <c r="K2885" i="1"/>
  <c r="L2885" i="1" s="1"/>
  <c r="K2881" i="1"/>
  <c r="L2881" i="1" s="1"/>
  <c r="K2877" i="1"/>
  <c r="L2877" i="1" s="1"/>
  <c r="K2873" i="1"/>
  <c r="L2873" i="1" s="1"/>
  <c r="K2869" i="1"/>
  <c r="L2869" i="1" s="1"/>
  <c r="K2865" i="1"/>
  <c r="L2865" i="1" s="1"/>
  <c r="K2861" i="1"/>
  <c r="L2861" i="1" s="1"/>
  <c r="K2857" i="1"/>
  <c r="L2857" i="1" s="1"/>
  <c r="K2853" i="1"/>
  <c r="L2853" i="1" s="1"/>
  <c r="K2849" i="1"/>
  <c r="L2849" i="1" s="1"/>
  <c r="K2845" i="1"/>
  <c r="L2845" i="1" s="1"/>
  <c r="K2841" i="1"/>
  <c r="L2841" i="1" s="1"/>
  <c r="K2837" i="1"/>
  <c r="L2837" i="1" s="1"/>
  <c r="K2833" i="1"/>
  <c r="L2833" i="1" s="1"/>
  <c r="K2829" i="1"/>
  <c r="L2829" i="1" s="1"/>
  <c r="K2825" i="1"/>
  <c r="L2825" i="1" s="1"/>
  <c r="K2821" i="1"/>
  <c r="L2821" i="1" s="1"/>
  <c r="K2817" i="1"/>
  <c r="L2817" i="1" s="1"/>
  <c r="K2813" i="1"/>
  <c r="L2813" i="1" s="1"/>
  <c r="K2809" i="1"/>
  <c r="L2809" i="1" s="1"/>
  <c r="K2805" i="1"/>
  <c r="L2805" i="1" s="1"/>
  <c r="K2801" i="1"/>
  <c r="L2801" i="1" s="1"/>
  <c r="K2797" i="1"/>
  <c r="L2797" i="1" s="1"/>
  <c r="K2793" i="1"/>
  <c r="L2793" i="1" s="1"/>
  <c r="K2789" i="1"/>
  <c r="L2789" i="1" s="1"/>
  <c r="K2785" i="1"/>
  <c r="L2785" i="1" s="1"/>
  <c r="K2781" i="1"/>
  <c r="L2781" i="1" s="1"/>
  <c r="K2777" i="1"/>
  <c r="L2777" i="1" s="1"/>
  <c r="K2773" i="1"/>
  <c r="L2773" i="1" s="1"/>
  <c r="K2769" i="1"/>
  <c r="L2769" i="1" s="1"/>
  <c r="K2765" i="1"/>
  <c r="L2765" i="1" s="1"/>
  <c r="K2761" i="1"/>
  <c r="L2761" i="1" s="1"/>
  <c r="K2757" i="1"/>
  <c r="L2757" i="1" s="1"/>
  <c r="K2753" i="1"/>
  <c r="L2753" i="1" s="1"/>
  <c r="K2749" i="1"/>
  <c r="L2749" i="1" s="1"/>
  <c r="K2745" i="1"/>
  <c r="L2745" i="1" s="1"/>
  <c r="K2741" i="1"/>
  <c r="L2741" i="1" s="1"/>
  <c r="K2737" i="1"/>
  <c r="L2737" i="1" s="1"/>
  <c r="K2733" i="1"/>
  <c r="L2733" i="1" s="1"/>
  <c r="K2729" i="1"/>
  <c r="L2729" i="1" s="1"/>
  <c r="K2725" i="1"/>
  <c r="L2725" i="1" s="1"/>
  <c r="K2721" i="1"/>
  <c r="L2721" i="1" s="1"/>
  <c r="K2717" i="1"/>
  <c r="L2717" i="1" s="1"/>
  <c r="K2713" i="1"/>
  <c r="L2713" i="1" s="1"/>
  <c r="K2709" i="1"/>
  <c r="L2709" i="1" s="1"/>
  <c r="K2705" i="1"/>
  <c r="L2705" i="1" s="1"/>
  <c r="K2701" i="1"/>
  <c r="L2701" i="1" s="1"/>
  <c r="K2697" i="1"/>
  <c r="L2697" i="1" s="1"/>
  <c r="K2693" i="1"/>
  <c r="L2693" i="1" s="1"/>
  <c r="K2689" i="1"/>
  <c r="L2689" i="1" s="1"/>
  <c r="K2685" i="1"/>
  <c r="L2685" i="1" s="1"/>
  <c r="K2681" i="1"/>
  <c r="L2681" i="1" s="1"/>
  <c r="K2677" i="1"/>
  <c r="L2677" i="1" s="1"/>
  <c r="K2673" i="1"/>
  <c r="L2673" i="1" s="1"/>
  <c r="K2669" i="1"/>
  <c r="L2669" i="1" s="1"/>
  <c r="K2665" i="1"/>
  <c r="L2665" i="1" s="1"/>
  <c r="K2661" i="1"/>
  <c r="L2661" i="1" s="1"/>
  <c r="K2657" i="1"/>
  <c r="L2657" i="1" s="1"/>
  <c r="K2653" i="1"/>
  <c r="L2653" i="1" s="1"/>
  <c r="K2649" i="1"/>
  <c r="L2649" i="1" s="1"/>
  <c r="K2645" i="1"/>
  <c r="L2645" i="1" s="1"/>
  <c r="K2641" i="1"/>
  <c r="L2641" i="1" s="1"/>
  <c r="K2637" i="1"/>
  <c r="L2637" i="1" s="1"/>
  <c r="K2633" i="1"/>
  <c r="L2633" i="1" s="1"/>
  <c r="K2629" i="1"/>
  <c r="L2629" i="1" s="1"/>
  <c r="K2625" i="1"/>
  <c r="L2625" i="1" s="1"/>
  <c r="K2621" i="1"/>
  <c r="L2621" i="1" s="1"/>
  <c r="K2617" i="1"/>
  <c r="L2617" i="1" s="1"/>
  <c r="K2613" i="1"/>
  <c r="L2613" i="1" s="1"/>
  <c r="K2609" i="1"/>
  <c r="L2609" i="1" s="1"/>
  <c r="K2605" i="1"/>
  <c r="L2605" i="1" s="1"/>
  <c r="K2601" i="1"/>
  <c r="L2601" i="1" s="1"/>
  <c r="K2597" i="1"/>
  <c r="L2597" i="1" s="1"/>
  <c r="K2593" i="1"/>
  <c r="L2593" i="1" s="1"/>
  <c r="K2589" i="1"/>
  <c r="L2589" i="1" s="1"/>
  <c r="K2585" i="1"/>
  <c r="L2585" i="1" s="1"/>
  <c r="K2581" i="1"/>
  <c r="L2581" i="1" s="1"/>
  <c r="K2577" i="1"/>
  <c r="L2577" i="1" s="1"/>
  <c r="K2573" i="1"/>
  <c r="L2573" i="1" s="1"/>
  <c r="K2569" i="1"/>
  <c r="L2569" i="1" s="1"/>
  <c r="K2565" i="1"/>
  <c r="L2565" i="1" s="1"/>
  <c r="K2561" i="1"/>
  <c r="L2561" i="1" s="1"/>
  <c r="K2557" i="1"/>
  <c r="L2557" i="1" s="1"/>
  <c r="K2553" i="1"/>
  <c r="L2553" i="1" s="1"/>
  <c r="K2549" i="1"/>
  <c r="L2549" i="1" s="1"/>
  <c r="K2545" i="1"/>
  <c r="L2545" i="1" s="1"/>
  <c r="K2541" i="1"/>
  <c r="L2541" i="1" s="1"/>
  <c r="K2537" i="1"/>
  <c r="L2537" i="1" s="1"/>
  <c r="K2533" i="1"/>
  <c r="L2533" i="1" s="1"/>
  <c r="K2529" i="1"/>
  <c r="L2529" i="1" s="1"/>
  <c r="K2525" i="1"/>
  <c r="L2525" i="1" s="1"/>
  <c r="K2521" i="1"/>
  <c r="L2521" i="1" s="1"/>
  <c r="K2517" i="1"/>
  <c r="L2517" i="1" s="1"/>
  <c r="K2513" i="1"/>
  <c r="L2513" i="1" s="1"/>
  <c r="K2509" i="1"/>
  <c r="L2509" i="1" s="1"/>
  <c r="K2505" i="1"/>
  <c r="L2505" i="1" s="1"/>
  <c r="K2501" i="1"/>
  <c r="L2501" i="1" s="1"/>
  <c r="K2497" i="1"/>
  <c r="L2497" i="1" s="1"/>
  <c r="K2493" i="1"/>
  <c r="L2493" i="1" s="1"/>
  <c r="K2489" i="1"/>
  <c r="L2489" i="1" s="1"/>
  <c r="K2485" i="1"/>
  <c r="L2485" i="1" s="1"/>
  <c r="K2481" i="1"/>
  <c r="L2481" i="1" s="1"/>
  <c r="K2477" i="1"/>
  <c r="L2477" i="1" s="1"/>
  <c r="K2473" i="1"/>
  <c r="L2473" i="1" s="1"/>
  <c r="K2469" i="1"/>
  <c r="L2469" i="1" s="1"/>
  <c r="K2465" i="1"/>
  <c r="L2465" i="1" s="1"/>
  <c r="K2461" i="1"/>
  <c r="L2461" i="1" s="1"/>
  <c r="K2457" i="1"/>
  <c r="L2457" i="1" s="1"/>
  <c r="K2453" i="1"/>
  <c r="L2453" i="1" s="1"/>
  <c r="K2449" i="1"/>
  <c r="L2449" i="1" s="1"/>
  <c r="K2445" i="1"/>
  <c r="L2445" i="1" s="1"/>
  <c r="K2441" i="1"/>
  <c r="L2441" i="1" s="1"/>
  <c r="K2437" i="1"/>
  <c r="L2437" i="1" s="1"/>
  <c r="K2433" i="1"/>
  <c r="L2433" i="1" s="1"/>
  <c r="K2429" i="1"/>
  <c r="L2429" i="1" s="1"/>
  <c r="K2425" i="1"/>
  <c r="L2425" i="1" s="1"/>
  <c r="K2421" i="1"/>
  <c r="L2421" i="1" s="1"/>
  <c r="K2417" i="1"/>
  <c r="L2417" i="1" s="1"/>
  <c r="K2413" i="1"/>
  <c r="L2413" i="1" s="1"/>
  <c r="K2409" i="1"/>
  <c r="L2409" i="1" s="1"/>
  <c r="K2405" i="1"/>
  <c r="L2405" i="1" s="1"/>
  <c r="K2401" i="1"/>
  <c r="L2401" i="1" s="1"/>
  <c r="K2397" i="1"/>
  <c r="L2397" i="1" s="1"/>
  <c r="K2393" i="1"/>
  <c r="L2393" i="1" s="1"/>
  <c r="K2389" i="1"/>
  <c r="L2389" i="1" s="1"/>
  <c r="K2385" i="1"/>
  <c r="L2385" i="1" s="1"/>
  <c r="K2381" i="1"/>
  <c r="L2381" i="1" s="1"/>
  <c r="K2377" i="1"/>
  <c r="L2377" i="1" s="1"/>
  <c r="K2373" i="1"/>
  <c r="L2373" i="1" s="1"/>
  <c r="K2369" i="1"/>
  <c r="L2369" i="1" s="1"/>
  <c r="K2365" i="1"/>
  <c r="L2365" i="1" s="1"/>
  <c r="K2361" i="1"/>
  <c r="L2361" i="1" s="1"/>
  <c r="K2357" i="1"/>
  <c r="L2357" i="1" s="1"/>
  <c r="K2353" i="1"/>
  <c r="L2353" i="1" s="1"/>
  <c r="K2349" i="1"/>
  <c r="L2349" i="1" s="1"/>
  <c r="K2345" i="1"/>
  <c r="L2345" i="1" s="1"/>
  <c r="K2341" i="1"/>
  <c r="L2341" i="1" s="1"/>
  <c r="K2337" i="1"/>
  <c r="L2337" i="1" s="1"/>
  <c r="K2333" i="1"/>
  <c r="L2333" i="1" s="1"/>
  <c r="K2329" i="1"/>
  <c r="L2329" i="1" s="1"/>
  <c r="K2325" i="1"/>
  <c r="L2325" i="1" s="1"/>
  <c r="K2321" i="1"/>
  <c r="L2321" i="1" s="1"/>
  <c r="K2317" i="1"/>
  <c r="L2317" i="1" s="1"/>
  <c r="K2313" i="1"/>
  <c r="L2313" i="1" s="1"/>
  <c r="K2309" i="1"/>
  <c r="L2309" i="1" s="1"/>
  <c r="K2305" i="1"/>
  <c r="L2305" i="1" s="1"/>
  <c r="K2301" i="1"/>
  <c r="L2301" i="1" s="1"/>
  <c r="K2297" i="1"/>
  <c r="L2297" i="1" s="1"/>
  <c r="K2293" i="1"/>
  <c r="L2293" i="1" s="1"/>
  <c r="K2289" i="1"/>
  <c r="L2289" i="1" s="1"/>
  <c r="K2285" i="1"/>
  <c r="L2285" i="1" s="1"/>
  <c r="K2281" i="1"/>
  <c r="L2281" i="1" s="1"/>
  <c r="K2277" i="1"/>
  <c r="L2277" i="1" s="1"/>
  <c r="K2273" i="1"/>
  <c r="L2273" i="1" s="1"/>
  <c r="K2269" i="1"/>
  <c r="L2269" i="1" s="1"/>
  <c r="K2265" i="1"/>
  <c r="L2265" i="1" s="1"/>
  <c r="K2261" i="1"/>
  <c r="L2261" i="1" s="1"/>
  <c r="K2257" i="1"/>
  <c r="L2257" i="1" s="1"/>
  <c r="K2253" i="1"/>
  <c r="L2253" i="1" s="1"/>
  <c r="K2249" i="1"/>
  <c r="L2249" i="1" s="1"/>
  <c r="K2245" i="1"/>
  <c r="L2245" i="1" s="1"/>
  <c r="K2241" i="1"/>
  <c r="L2241" i="1" s="1"/>
  <c r="K2237" i="1"/>
  <c r="L2237" i="1" s="1"/>
  <c r="K2233" i="1"/>
  <c r="L2233" i="1" s="1"/>
  <c r="K2229" i="1"/>
  <c r="L2229" i="1" s="1"/>
  <c r="K2225" i="1"/>
  <c r="L2225" i="1" s="1"/>
  <c r="K2221" i="1"/>
  <c r="L2221" i="1" s="1"/>
  <c r="K2217" i="1"/>
  <c r="L2217" i="1" s="1"/>
  <c r="K2213" i="1"/>
  <c r="L2213" i="1" s="1"/>
  <c r="K2209" i="1"/>
  <c r="L2209" i="1" s="1"/>
  <c r="K2205" i="1"/>
  <c r="L2205" i="1" s="1"/>
  <c r="K2201" i="1"/>
  <c r="L2201" i="1" s="1"/>
  <c r="K2197" i="1"/>
  <c r="L2197" i="1" s="1"/>
  <c r="K2193" i="1"/>
  <c r="L2193" i="1" s="1"/>
  <c r="K2189" i="1"/>
  <c r="L2189" i="1" s="1"/>
  <c r="K2185" i="1"/>
  <c r="L2185" i="1" s="1"/>
  <c r="K2181" i="1"/>
  <c r="L2181" i="1" s="1"/>
  <c r="K2177" i="1"/>
  <c r="L2177" i="1" s="1"/>
  <c r="K2173" i="1"/>
  <c r="L2173" i="1" s="1"/>
  <c r="K2169" i="1"/>
  <c r="L2169" i="1" s="1"/>
  <c r="K2165" i="1"/>
  <c r="L2165" i="1" s="1"/>
  <c r="K2161" i="1"/>
  <c r="L2161" i="1" s="1"/>
  <c r="K2157" i="1"/>
  <c r="L2157" i="1" s="1"/>
  <c r="K2153" i="1"/>
  <c r="L2153" i="1" s="1"/>
  <c r="K2149" i="1"/>
  <c r="L2149" i="1" s="1"/>
  <c r="K2145" i="1"/>
  <c r="L2145" i="1" s="1"/>
  <c r="K2141" i="1"/>
  <c r="L2141" i="1" s="1"/>
  <c r="K2137" i="1"/>
  <c r="L2137" i="1" s="1"/>
  <c r="K2133" i="1"/>
  <c r="L2133" i="1" s="1"/>
  <c r="K2129" i="1"/>
  <c r="L2129" i="1" s="1"/>
  <c r="K2125" i="1"/>
  <c r="L2125" i="1" s="1"/>
  <c r="K2121" i="1"/>
  <c r="L2121" i="1" s="1"/>
  <c r="K2117" i="1"/>
  <c r="L2117" i="1" s="1"/>
  <c r="K2113" i="1"/>
  <c r="L2113" i="1" s="1"/>
  <c r="K2109" i="1"/>
  <c r="L2109" i="1" s="1"/>
  <c r="K2105" i="1"/>
  <c r="L2105" i="1" s="1"/>
  <c r="K2101" i="1"/>
  <c r="L2101" i="1" s="1"/>
  <c r="K2097" i="1"/>
  <c r="L2097" i="1" s="1"/>
  <c r="K2093" i="1"/>
  <c r="L2093" i="1" s="1"/>
  <c r="K2089" i="1"/>
  <c r="L2089" i="1" s="1"/>
  <c r="K2085" i="1"/>
  <c r="L2085" i="1" s="1"/>
  <c r="K2081" i="1"/>
  <c r="L2081" i="1" s="1"/>
  <c r="K2077" i="1"/>
  <c r="L2077" i="1" s="1"/>
  <c r="K2073" i="1"/>
  <c r="L2073" i="1" s="1"/>
  <c r="K2069" i="1"/>
  <c r="L2069" i="1" s="1"/>
  <c r="K2065" i="1"/>
  <c r="L2065" i="1" s="1"/>
  <c r="K2061" i="1"/>
  <c r="L2061" i="1" s="1"/>
  <c r="K2057" i="1"/>
  <c r="L2057" i="1" s="1"/>
  <c r="K2053" i="1"/>
  <c r="L2053" i="1" s="1"/>
  <c r="K2049" i="1"/>
  <c r="L2049" i="1" s="1"/>
  <c r="K2045" i="1"/>
  <c r="L2045" i="1" s="1"/>
  <c r="K2041" i="1"/>
  <c r="L2041" i="1" s="1"/>
  <c r="K2037" i="1"/>
  <c r="L2037" i="1" s="1"/>
  <c r="K2033" i="1"/>
  <c r="L2033" i="1" s="1"/>
  <c r="K2029" i="1"/>
  <c r="L2029" i="1" s="1"/>
  <c r="K2025" i="1"/>
  <c r="L2025" i="1" s="1"/>
  <c r="K2021" i="1"/>
  <c r="L2021" i="1" s="1"/>
  <c r="K2017" i="1"/>
  <c r="L2017" i="1" s="1"/>
  <c r="K2013" i="1"/>
  <c r="L2013" i="1" s="1"/>
  <c r="K2009" i="1"/>
  <c r="L2009" i="1" s="1"/>
  <c r="K2005" i="1"/>
  <c r="L2005" i="1" s="1"/>
  <c r="K2001" i="1"/>
  <c r="L2001" i="1" s="1"/>
  <c r="K1997" i="1"/>
  <c r="L1997" i="1" s="1"/>
  <c r="K1993" i="1"/>
  <c r="L1993" i="1" s="1"/>
  <c r="K1989" i="1"/>
  <c r="L1989" i="1" s="1"/>
  <c r="K1985" i="1"/>
  <c r="L1985" i="1" s="1"/>
  <c r="K1981" i="1"/>
  <c r="L1981" i="1" s="1"/>
  <c r="K1977" i="1"/>
  <c r="L1977" i="1" s="1"/>
  <c r="K1973" i="1"/>
  <c r="L1973" i="1" s="1"/>
  <c r="K1969" i="1"/>
  <c r="L1969" i="1" s="1"/>
  <c r="K1965" i="1"/>
  <c r="L1965" i="1" s="1"/>
  <c r="K1961" i="1"/>
  <c r="L1961" i="1" s="1"/>
  <c r="K1957" i="1"/>
  <c r="L1957" i="1" s="1"/>
  <c r="K1953" i="1"/>
  <c r="L1953" i="1" s="1"/>
  <c r="K1949" i="1"/>
  <c r="L1949" i="1" s="1"/>
  <c r="K1945" i="1"/>
  <c r="L1945" i="1" s="1"/>
  <c r="K1941" i="1"/>
  <c r="L1941" i="1" s="1"/>
  <c r="K1937" i="1"/>
  <c r="L1937" i="1" s="1"/>
  <c r="K1933" i="1"/>
  <c r="L1933" i="1" s="1"/>
  <c r="K1929" i="1"/>
  <c r="L1929" i="1" s="1"/>
  <c r="K1925" i="1"/>
  <c r="L1925" i="1" s="1"/>
  <c r="K1921" i="1"/>
  <c r="L1921" i="1" s="1"/>
  <c r="K1917" i="1"/>
  <c r="L1917" i="1" s="1"/>
  <c r="K1913" i="1"/>
  <c r="L1913" i="1" s="1"/>
  <c r="K1909" i="1"/>
  <c r="L1909" i="1" s="1"/>
  <c r="K1905" i="1"/>
  <c r="L1905" i="1" s="1"/>
  <c r="K1901" i="1"/>
  <c r="L1901" i="1" s="1"/>
  <c r="K1897" i="1"/>
  <c r="L1897" i="1" s="1"/>
  <c r="K1893" i="1"/>
  <c r="L1893" i="1" s="1"/>
  <c r="K1889" i="1"/>
  <c r="L1889" i="1" s="1"/>
  <c r="K1885" i="1"/>
  <c r="L1885" i="1" s="1"/>
  <c r="K1881" i="1"/>
  <c r="L1881" i="1" s="1"/>
  <c r="K1877" i="1"/>
  <c r="L1877" i="1" s="1"/>
  <c r="K1873" i="1"/>
  <c r="L1873" i="1" s="1"/>
  <c r="K1869" i="1"/>
  <c r="L1869" i="1" s="1"/>
  <c r="K1865" i="1"/>
  <c r="L1865" i="1" s="1"/>
  <c r="K1861" i="1"/>
  <c r="L1861" i="1" s="1"/>
  <c r="K1857" i="1"/>
  <c r="L1857" i="1" s="1"/>
  <c r="K1853" i="1"/>
  <c r="L1853" i="1" s="1"/>
  <c r="K1849" i="1"/>
  <c r="L1849" i="1" s="1"/>
  <c r="K1845" i="1"/>
  <c r="L1845" i="1" s="1"/>
  <c r="K1841" i="1"/>
  <c r="L1841" i="1" s="1"/>
  <c r="K1837" i="1"/>
  <c r="L1837" i="1" s="1"/>
  <c r="K1833" i="1"/>
  <c r="L1833" i="1" s="1"/>
  <c r="K1829" i="1"/>
  <c r="L1829" i="1" s="1"/>
  <c r="K1825" i="1"/>
  <c r="L1825" i="1" s="1"/>
  <c r="K1821" i="1"/>
  <c r="L1821" i="1" s="1"/>
  <c r="K1817" i="1"/>
  <c r="L1817" i="1" s="1"/>
  <c r="K1813" i="1"/>
  <c r="L1813" i="1" s="1"/>
  <c r="K1809" i="1"/>
  <c r="L1809" i="1" s="1"/>
  <c r="K1805" i="1"/>
  <c r="L1805" i="1" s="1"/>
  <c r="K1801" i="1"/>
  <c r="L1801" i="1" s="1"/>
  <c r="K1797" i="1"/>
  <c r="L1797" i="1" s="1"/>
  <c r="K1793" i="1"/>
  <c r="L1793" i="1" s="1"/>
  <c r="K1789" i="1"/>
  <c r="L1789" i="1" s="1"/>
  <c r="K1785" i="1"/>
  <c r="L1785" i="1" s="1"/>
  <c r="K1781" i="1"/>
  <c r="L1781" i="1" s="1"/>
  <c r="K1777" i="1"/>
  <c r="L1777" i="1" s="1"/>
  <c r="K1773" i="1"/>
  <c r="L1773" i="1" s="1"/>
  <c r="K1769" i="1"/>
  <c r="L1769" i="1" s="1"/>
  <c r="K1765" i="1"/>
  <c r="L1765" i="1" s="1"/>
  <c r="K1761" i="1"/>
  <c r="L1761" i="1" s="1"/>
  <c r="K1757" i="1"/>
  <c r="L1757" i="1" s="1"/>
  <c r="K1753" i="1"/>
  <c r="L1753" i="1" s="1"/>
  <c r="K1749" i="1"/>
  <c r="L1749" i="1" s="1"/>
  <c r="K1745" i="1"/>
  <c r="L1745" i="1" s="1"/>
  <c r="K1741" i="1"/>
  <c r="L1741" i="1" s="1"/>
  <c r="K1737" i="1"/>
  <c r="L1737" i="1" s="1"/>
  <c r="K1733" i="1"/>
  <c r="L1733" i="1" s="1"/>
  <c r="K1729" i="1"/>
  <c r="L1729" i="1" s="1"/>
  <c r="K1725" i="1"/>
  <c r="L1725" i="1" s="1"/>
  <c r="K1721" i="1"/>
  <c r="L1721" i="1" s="1"/>
  <c r="K1717" i="1"/>
  <c r="L1717" i="1" s="1"/>
  <c r="K1713" i="1"/>
  <c r="L1713" i="1" s="1"/>
  <c r="K1709" i="1"/>
  <c r="L1709" i="1" s="1"/>
  <c r="K1705" i="1"/>
  <c r="L1705" i="1" s="1"/>
  <c r="K1701" i="1"/>
  <c r="L1701" i="1" s="1"/>
  <c r="K1697" i="1"/>
  <c r="L1697" i="1" s="1"/>
  <c r="K1693" i="1"/>
  <c r="L1693" i="1" s="1"/>
  <c r="K1689" i="1"/>
  <c r="L1689" i="1" s="1"/>
  <c r="K1685" i="1"/>
  <c r="L1685" i="1" s="1"/>
  <c r="K1681" i="1"/>
  <c r="L1681" i="1" s="1"/>
  <c r="K1677" i="1"/>
  <c r="L1677" i="1" s="1"/>
  <c r="K1673" i="1"/>
  <c r="L1673" i="1" s="1"/>
  <c r="K1669" i="1"/>
  <c r="L1669" i="1" s="1"/>
  <c r="K1665" i="1"/>
  <c r="L1665" i="1" s="1"/>
  <c r="K1661" i="1"/>
  <c r="L1661" i="1" s="1"/>
  <c r="K1657" i="1"/>
  <c r="L1657" i="1" s="1"/>
  <c r="K1653" i="1"/>
  <c r="L1653" i="1" s="1"/>
  <c r="K1649" i="1"/>
  <c r="L1649" i="1" s="1"/>
  <c r="K1645" i="1"/>
  <c r="L1645" i="1" s="1"/>
  <c r="K1641" i="1"/>
  <c r="L1641" i="1" s="1"/>
  <c r="K1637" i="1"/>
  <c r="L1637" i="1" s="1"/>
  <c r="K1633" i="1"/>
  <c r="L1633" i="1" s="1"/>
  <c r="K1629" i="1"/>
  <c r="L1629" i="1" s="1"/>
  <c r="K1625" i="1"/>
  <c r="L1625" i="1" s="1"/>
  <c r="K1621" i="1"/>
  <c r="L1621" i="1" s="1"/>
  <c r="K1617" i="1"/>
  <c r="L1617" i="1" s="1"/>
  <c r="K1613" i="1"/>
  <c r="L1613" i="1" s="1"/>
  <c r="K1609" i="1"/>
  <c r="L1609" i="1" s="1"/>
  <c r="K1605" i="1"/>
  <c r="L1605" i="1" s="1"/>
  <c r="K1601" i="1"/>
  <c r="L1601" i="1" s="1"/>
  <c r="K1597" i="1"/>
  <c r="L1597" i="1" s="1"/>
  <c r="K1593" i="1"/>
  <c r="L1593" i="1" s="1"/>
  <c r="K1589" i="1"/>
  <c r="L1589" i="1" s="1"/>
  <c r="K1585" i="1"/>
  <c r="L1585" i="1" s="1"/>
  <c r="K1581" i="1"/>
  <c r="L1581" i="1" s="1"/>
  <c r="K1577" i="1"/>
  <c r="L1577" i="1" s="1"/>
  <c r="K1573" i="1"/>
  <c r="L1573" i="1" s="1"/>
  <c r="K1569" i="1"/>
  <c r="L1569" i="1" s="1"/>
  <c r="K1565" i="1"/>
  <c r="L1565" i="1" s="1"/>
  <c r="K1561" i="1"/>
  <c r="L1561" i="1" s="1"/>
  <c r="K1557" i="1"/>
  <c r="L1557" i="1" s="1"/>
  <c r="K1553" i="1"/>
  <c r="L1553" i="1" s="1"/>
  <c r="K1549" i="1"/>
  <c r="L1549" i="1" s="1"/>
  <c r="K1545" i="1"/>
  <c r="L1545" i="1" s="1"/>
  <c r="K1541" i="1"/>
  <c r="L1541" i="1" s="1"/>
  <c r="K1537" i="1"/>
  <c r="L1537" i="1" s="1"/>
  <c r="K1533" i="1"/>
  <c r="L1533" i="1" s="1"/>
  <c r="K1529" i="1"/>
  <c r="L1529" i="1" s="1"/>
  <c r="K1525" i="1"/>
  <c r="L1525" i="1" s="1"/>
  <c r="K1521" i="1"/>
  <c r="L1521" i="1" s="1"/>
  <c r="K1517" i="1"/>
  <c r="L1517" i="1" s="1"/>
  <c r="K1513" i="1"/>
  <c r="L1513" i="1" s="1"/>
  <c r="K1509" i="1"/>
  <c r="L1509" i="1" s="1"/>
  <c r="K1505" i="1"/>
  <c r="L1505" i="1" s="1"/>
  <c r="K1501" i="1"/>
  <c r="L1501" i="1" s="1"/>
  <c r="K1497" i="1"/>
  <c r="L1497" i="1" s="1"/>
  <c r="K1493" i="1"/>
  <c r="L1493" i="1" s="1"/>
  <c r="K1489" i="1"/>
  <c r="L1489" i="1" s="1"/>
  <c r="K1485" i="1"/>
  <c r="L1485" i="1" s="1"/>
  <c r="K1481" i="1"/>
  <c r="L1481" i="1" s="1"/>
  <c r="K1477" i="1"/>
  <c r="L1477" i="1" s="1"/>
  <c r="K1473" i="1"/>
  <c r="L1473" i="1" s="1"/>
  <c r="K1469" i="1"/>
  <c r="L1469" i="1" s="1"/>
  <c r="K1465" i="1"/>
  <c r="L1465" i="1" s="1"/>
  <c r="K1461" i="1"/>
  <c r="L1461" i="1" s="1"/>
  <c r="K1457" i="1"/>
  <c r="L1457" i="1" s="1"/>
  <c r="K1453" i="1"/>
  <c r="L1453" i="1" s="1"/>
  <c r="K1449" i="1"/>
  <c r="L1449" i="1" s="1"/>
  <c r="K1445" i="1"/>
  <c r="L1445" i="1" s="1"/>
  <c r="K1441" i="1"/>
  <c r="L1441" i="1" s="1"/>
  <c r="K1437" i="1"/>
  <c r="L1437" i="1" s="1"/>
  <c r="K1433" i="1"/>
  <c r="L1433" i="1" s="1"/>
  <c r="K1429" i="1"/>
  <c r="L1429" i="1" s="1"/>
  <c r="K1425" i="1"/>
  <c r="L1425" i="1" s="1"/>
  <c r="K1421" i="1"/>
  <c r="L1421" i="1" s="1"/>
  <c r="K1417" i="1"/>
  <c r="L1417" i="1" s="1"/>
  <c r="K1413" i="1"/>
  <c r="L1413" i="1" s="1"/>
  <c r="K1409" i="1"/>
  <c r="L1409" i="1" s="1"/>
  <c r="K1405" i="1"/>
  <c r="L1405" i="1" s="1"/>
  <c r="K1401" i="1"/>
  <c r="L1401" i="1" s="1"/>
  <c r="K1397" i="1"/>
  <c r="L1397" i="1" s="1"/>
  <c r="K1393" i="1"/>
  <c r="L1393" i="1" s="1"/>
  <c r="K1389" i="1"/>
  <c r="L1389" i="1" s="1"/>
  <c r="K1385" i="1"/>
  <c r="L1385" i="1" s="1"/>
  <c r="K1381" i="1"/>
  <c r="L1381" i="1" s="1"/>
  <c r="K1377" i="1"/>
  <c r="L1377" i="1" s="1"/>
  <c r="K1373" i="1"/>
  <c r="L1373" i="1" s="1"/>
  <c r="K1369" i="1"/>
  <c r="L1369" i="1" s="1"/>
  <c r="K1365" i="1"/>
  <c r="L1365" i="1" s="1"/>
  <c r="K1361" i="1"/>
  <c r="L1361" i="1" s="1"/>
  <c r="K1357" i="1"/>
  <c r="L1357" i="1" s="1"/>
  <c r="K1353" i="1"/>
  <c r="L1353" i="1" s="1"/>
  <c r="K1349" i="1"/>
  <c r="L1349" i="1" s="1"/>
  <c r="K1345" i="1"/>
  <c r="L1345" i="1" s="1"/>
  <c r="K1341" i="1"/>
  <c r="L1341" i="1" s="1"/>
  <c r="K1337" i="1"/>
  <c r="L1337" i="1" s="1"/>
  <c r="K1333" i="1"/>
  <c r="L1333" i="1" s="1"/>
  <c r="K1329" i="1"/>
  <c r="L1329" i="1" s="1"/>
  <c r="K1325" i="1"/>
  <c r="L1325" i="1" s="1"/>
  <c r="K1321" i="1"/>
  <c r="L1321" i="1" s="1"/>
  <c r="K1317" i="1"/>
  <c r="L1317" i="1" s="1"/>
  <c r="K1313" i="1"/>
  <c r="L1313" i="1" s="1"/>
  <c r="K1309" i="1"/>
  <c r="L1309" i="1" s="1"/>
  <c r="K1305" i="1"/>
  <c r="L1305" i="1" s="1"/>
  <c r="K1301" i="1"/>
  <c r="L1301" i="1" s="1"/>
  <c r="K1297" i="1"/>
  <c r="L1297" i="1" s="1"/>
  <c r="K1293" i="1"/>
  <c r="L1293" i="1" s="1"/>
  <c r="K1289" i="1"/>
  <c r="L1289" i="1" s="1"/>
  <c r="K1285" i="1"/>
  <c r="L1285" i="1" s="1"/>
  <c r="K1281" i="1"/>
  <c r="L1281" i="1" s="1"/>
  <c r="K1277" i="1"/>
  <c r="L1277" i="1" s="1"/>
  <c r="K1273" i="1"/>
  <c r="L1273" i="1" s="1"/>
  <c r="K1269" i="1"/>
  <c r="L1269" i="1" s="1"/>
  <c r="K1265" i="1"/>
  <c r="L1265" i="1" s="1"/>
  <c r="K1261" i="1"/>
  <c r="L1261" i="1" s="1"/>
  <c r="K1257" i="1"/>
  <c r="L1257" i="1" s="1"/>
  <c r="K1253" i="1"/>
  <c r="L1253" i="1" s="1"/>
  <c r="K1249" i="1"/>
  <c r="L1249" i="1" s="1"/>
  <c r="K1245" i="1"/>
  <c r="L1245" i="1" s="1"/>
  <c r="K1241" i="1"/>
  <c r="L1241" i="1" s="1"/>
  <c r="K1237" i="1"/>
  <c r="L1237" i="1" s="1"/>
  <c r="K1233" i="1"/>
  <c r="L1233" i="1" s="1"/>
  <c r="K1229" i="1"/>
  <c r="L1229" i="1" s="1"/>
  <c r="K1225" i="1"/>
  <c r="L1225" i="1" s="1"/>
  <c r="K1221" i="1"/>
  <c r="L1221" i="1" s="1"/>
  <c r="K1217" i="1"/>
  <c r="L1217" i="1" s="1"/>
  <c r="K1213" i="1"/>
  <c r="L1213" i="1" s="1"/>
  <c r="K1209" i="1"/>
  <c r="L1209" i="1" s="1"/>
  <c r="K1205" i="1"/>
  <c r="L1205" i="1" s="1"/>
  <c r="K1201" i="1"/>
  <c r="L1201" i="1" s="1"/>
  <c r="K1197" i="1"/>
  <c r="L1197" i="1" s="1"/>
  <c r="K1193" i="1"/>
  <c r="L1193" i="1" s="1"/>
  <c r="K1189" i="1"/>
  <c r="L1189" i="1" s="1"/>
  <c r="K1185" i="1"/>
  <c r="L1185" i="1" s="1"/>
  <c r="K1181" i="1"/>
  <c r="L1181" i="1" s="1"/>
  <c r="K1177" i="1"/>
  <c r="L1177" i="1" s="1"/>
  <c r="K1173" i="1"/>
  <c r="L1173" i="1" s="1"/>
  <c r="K1169" i="1"/>
  <c r="L1169" i="1" s="1"/>
  <c r="K1165" i="1"/>
  <c r="L1165" i="1" s="1"/>
  <c r="K1161" i="1"/>
  <c r="L1161" i="1" s="1"/>
  <c r="K1157" i="1"/>
  <c r="L1157" i="1" s="1"/>
  <c r="K1153" i="1"/>
  <c r="L1153" i="1" s="1"/>
  <c r="K1149" i="1"/>
  <c r="L1149" i="1" s="1"/>
  <c r="K1145" i="1"/>
  <c r="L1145" i="1" s="1"/>
  <c r="K1141" i="1"/>
  <c r="L1141" i="1" s="1"/>
  <c r="K1137" i="1"/>
  <c r="L1137" i="1" s="1"/>
  <c r="K1133" i="1"/>
  <c r="L1133" i="1" s="1"/>
  <c r="K1129" i="1"/>
  <c r="L1129" i="1" s="1"/>
  <c r="K1125" i="1"/>
  <c r="L1125" i="1" s="1"/>
  <c r="K1121" i="1"/>
  <c r="L1121" i="1" s="1"/>
  <c r="K1117" i="1"/>
  <c r="L1117" i="1" s="1"/>
  <c r="K1113" i="1"/>
  <c r="L1113" i="1" s="1"/>
  <c r="K1109" i="1"/>
  <c r="L1109" i="1" s="1"/>
  <c r="K1105" i="1"/>
  <c r="L1105" i="1" s="1"/>
  <c r="K1101" i="1"/>
  <c r="L1101" i="1" s="1"/>
  <c r="K1097" i="1"/>
  <c r="L1097" i="1" s="1"/>
  <c r="K1093" i="1"/>
  <c r="L1093" i="1" s="1"/>
  <c r="K1089" i="1"/>
  <c r="L1089" i="1" s="1"/>
  <c r="K1085" i="1"/>
  <c r="L1085" i="1" s="1"/>
  <c r="K1081" i="1"/>
  <c r="L1081" i="1" s="1"/>
  <c r="K1077" i="1"/>
  <c r="L1077" i="1" s="1"/>
  <c r="K1073" i="1"/>
  <c r="L1073" i="1" s="1"/>
  <c r="K1069" i="1"/>
  <c r="L1069" i="1" s="1"/>
  <c r="K1065" i="1"/>
  <c r="L1065" i="1" s="1"/>
  <c r="K1061" i="1"/>
  <c r="L1061" i="1" s="1"/>
  <c r="K1057" i="1"/>
  <c r="L1057" i="1" s="1"/>
  <c r="K1053" i="1"/>
  <c r="L1053" i="1" s="1"/>
  <c r="K1049" i="1"/>
  <c r="L1049" i="1" s="1"/>
  <c r="K1045" i="1"/>
  <c r="L1045" i="1" s="1"/>
  <c r="K1041" i="1"/>
  <c r="L1041" i="1" s="1"/>
  <c r="K1037" i="1"/>
  <c r="L1037" i="1" s="1"/>
  <c r="K1033" i="1"/>
  <c r="L1033" i="1" s="1"/>
  <c r="K1029" i="1"/>
  <c r="L1029" i="1" s="1"/>
  <c r="K1025" i="1"/>
  <c r="L1025" i="1" s="1"/>
  <c r="K1021" i="1"/>
  <c r="L1021" i="1" s="1"/>
  <c r="K1017" i="1"/>
  <c r="L1017" i="1" s="1"/>
  <c r="K1013" i="1"/>
  <c r="L1013" i="1" s="1"/>
  <c r="K1009" i="1"/>
  <c r="L1009" i="1" s="1"/>
  <c r="K1005" i="1"/>
  <c r="L1005" i="1" s="1"/>
  <c r="K1001" i="1"/>
  <c r="L1001" i="1" s="1"/>
  <c r="K997" i="1"/>
  <c r="L997" i="1" s="1"/>
  <c r="K993" i="1"/>
  <c r="L993" i="1" s="1"/>
  <c r="K989" i="1"/>
  <c r="L989" i="1" s="1"/>
  <c r="K985" i="1"/>
  <c r="L985" i="1" s="1"/>
  <c r="K981" i="1"/>
  <c r="L981" i="1" s="1"/>
  <c r="K977" i="1"/>
  <c r="L977" i="1" s="1"/>
  <c r="K973" i="1"/>
  <c r="L973" i="1" s="1"/>
  <c r="K969" i="1"/>
  <c r="L969" i="1" s="1"/>
  <c r="K965" i="1"/>
  <c r="L965" i="1" s="1"/>
  <c r="K961" i="1"/>
  <c r="L961" i="1" s="1"/>
  <c r="K957" i="1"/>
  <c r="L957" i="1" s="1"/>
  <c r="K953" i="1"/>
  <c r="L953" i="1" s="1"/>
  <c r="K949" i="1"/>
  <c r="L949" i="1" s="1"/>
  <c r="K945" i="1"/>
  <c r="L945" i="1" s="1"/>
  <c r="K941" i="1"/>
  <c r="L941" i="1" s="1"/>
  <c r="K937" i="1"/>
  <c r="L937" i="1" s="1"/>
  <c r="K933" i="1"/>
  <c r="L933" i="1" s="1"/>
  <c r="K929" i="1"/>
  <c r="L929" i="1" s="1"/>
  <c r="K925" i="1"/>
  <c r="L925" i="1" s="1"/>
  <c r="K921" i="1"/>
  <c r="L921" i="1" s="1"/>
  <c r="K917" i="1"/>
  <c r="L917" i="1" s="1"/>
  <c r="K913" i="1"/>
  <c r="L913" i="1" s="1"/>
  <c r="K909" i="1"/>
  <c r="L909" i="1" s="1"/>
  <c r="K905" i="1"/>
  <c r="L905" i="1" s="1"/>
  <c r="K901" i="1"/>
  <c r="L901" i="1" s="1"/>
  <c r="K897" i="1"/>
  <c r="L897" i="1" s="1"/>
  <c r="K893" i="1"/>
  <c r="L893" i="1" s="1"/>
  <c r="K889" i="1"/>
  <c r="L889" i="1" s="1"/>
  <c r="K885" i="1"/>
  <c r="L885" i="1" s="1"/>
  <c r="K881" i="1"/>
  <c r="L881" i="1" s="1"/>
  <c r="K877" i="1"/>
  <c r="L877" i="1" s="1"/>
  <c r="K873" i="1"/>
  <c r="L873" i="1" s="1"/>
  <c r="K869" i="1"/>
  <c r="L869" i="1" s="1"/>
  <c r="K865" i="1"/>
  <c r="L865" i="1" s="1"/>
  <c r="K861" i="1"/>
  <c r="L861" i="1" s="1"/>
  <c r="K857" i="1"/>
  <c r="L857" i="1" s="1"/>
  <c r="K853" i="1"/>
  <c r="L853" i="1" s="1"/>
  <c r="K849" i="1"/>
  <c r="L849" i="1" s="1"/>
  <c r="K845" i="1"/>
  <c r="L845" i="1" s="1"/>
  <c r="K841" i="1"/>
  <c r="L841" i="1" s="1"/>
  <c r="K837" i="1"/>
  <c r="L837" i="1" s="1"/>
  <c r="K833" i="1"/>
  <c r="L833" i="1" s="1"/>
  <c r="K829" i="1"/>
  <c r="L829" i="1" s="1"/>
  <c r="K825" i="1"/>
  <c r="L825" i="1" s="1"/>
  <c r="K821" i="1"/>
  <c r="L821" i="1" s="1"/>
  <c r="K817" i="1"/>
  <c r="L817" i="1" s="1"/>
  <c r="K813" i="1"/>
  <c r="L813" i="1" s="1"/>
  <c r="K809" i="1"/>
  <c r="L809" i="1" s="1"/>
  <c r="K805" i="1"/>
  <c r="L805" i="1" s="1"/>
  <c r="K801" i="1"/>
  <c r="L801" i="1" s="1"/>
  <c r="K797" i="1"/>
  <c r="L797" i="1" s="1"/>
  <c r="K793" i="1"/>
  <c r="L793" i="1" s="1"/>
  <c r="K789" i="1"/>
  <c r="L789" i="1" s="1"/>
  <c r="K785" i="1"/>
  <c r="L785" i="1" s="1"/>
  <c r="K781" i="1"/>
  <c r="L781" i="1" s="1"/>
  <c r="K777" i="1"/>
  <c r="L777" i="1" s="1"/>
  <c r="K773" i="1"/>
  <c r="L773" i="1" s="1"/>
  <c r="K769" i="1"/>
  <c r="L769" i="1" s="1"/>
  <c r="K765" i="1"/>
  <c r="L765" i="1" s="1"/>
  <c r="K761" i="1"/>
  <c r="L761" i="1" s="1"/>
  <c r="K757" i="1"/>
  <c r="L757" i="1" s="1"/>
  <c r="K753" i="1"/>
  <c r="L753" i="1" s="1"/>
  <c r="K749" i="1"/>
  <c r="L749" i="1" s="1"/>
  <c r="K745" i="1"/>
  <c r="L745" i="1" s="1"/>
  <c r="K741" i="1"/>
  <c r="L741" i="1" s="1"/>
  <c r="K737" i="1"/>
  <c r="L737" i="1" s="1"/>
  <c r="K733" i="1"/>
  <c r="L733" i="1" s="1"/>
  <c r="K729" i="1"/>
  <c r="L729" i="1" s="1"/>
  <c r="K725" i="1"/>
  <c r="L725" i="1" s="1"/>
  <c r="K721" i="1"/>
  <c r="L721" i="1" s="1"/>
  <c r="K717" i="1"/>
  <c r="L717" i="1" s="1"/>
  <c r="K713" i="1"/>
  <c r="L713" i="1" s="1"/>
  <c r="K709" i="1"/>
  <c r="L709" i="1" s="1"/>
  <c r="K705" i="1"/>
  <c r="L705" i="1" s="1"/>
  <c r="K701" i="1"/>
  <c r="L701" i="1" s="1"/>
  <c r="K697" i="1"/>
  <c r="L697" i="1" s="1"/>
  <c r="K693" i="1"/>
  <c r="L693" i="1" s="1"/>
  <c r="K689" i="1"/>
  <c r="L689" i="1" s="1"/>
  <c r="K685" i="1"/>
  <c r="L685" i="1" s="1"/>
  <c r="K681" i="1"/>
  <c r="L681" i="1" s="1"/>
  <c r="K677" i="1"/>
  <c r="L677" i="1" s="1"/>
  <c r="K673" i="1"/>
  <c r="L673" i="1" s="1"/>
  <c r="K669" i="1"/>
  <c r="L669" i="1" s="1"/>
  <c r="K665" i="1"/>
  <c r="L665" i="1" s="1"/>
  <c r="K661" i="1"/>
  <c r="L661" i="1" s="1"/>
  <c r="K657" i="1"/>
  <c r="L657" i="1" s="1"/>
  <c r="K653" i="1"/>
  <c r="L653" i="1" s="1"/>
  <c r="K649" i="1"/>
  <c r="L649" i="1" s="1"/>
  <c r="K645" i="1"/>
  <c r="L645" i="1" s="1"/>
  <c r="K641" i="1"/>
  <c r="L641" i="1" s="1"/>
  <c r="K637" i="1"/>
  <c r="L637" i="1" s="1"/>
  <c r="K633" i="1"/>
  <c r="L633" i="1" s="1"/>
  <c r="K629" i="1"/>
  <c r="L629" i="1" s="1"/>
  <c r="K625" i="1"/>
  <c r="L625" i="1" s="1"/>
  <c r="K621" i="1"/>
  <c r="L621" i="1" s="1"/>
  <c r="K617" i="1"/>
  <c r="L617" i="1" s="1"/>
  <c r="K613" i="1"/>
  <c r="L613" i="1" s="1"/>
  <c r="K609" i="1"/>
  <c r="L609" i="1" s="1"/>
  <c r="K605" i="1"/>
  <c r="L605" i="1" s="1"/>
  <c r="K601" i="1"/>
  <c r="L601" i="1" s="1"/>
  <c r="K597" i="1"/>
  <c r="L597" i="1" s="1"/>
  <c r="K593" i="1"/>
  <c r="L593" i="1" s="1"/>
  <c r="K589" i="1"/>
  <c r="L589" i="1" s="1"/>
  <c r="K585" i="1"/>
  <c r="L585" i="1" s="1"/>
  <c r="K581" i="1"/>
  <c r="L581" i="1" s="1"/>
  <c r="K577" i="1"/>
  <c r="L577" i="1" s="1"/>
  <c r="K573" i="1"/>
  <c r="L573" i="1" s="1"/>
  <c r="K569" i="1"/>
  <c r="L569" i="1" s="1"/>
  <c r="K565" i="1"/>
  <c r="L565" i="1" s="1"/>
  <c r="K561" i="1"/>
  <c r="L561" i="1" s="1"/>
  <c r="K557" i="1"/>
  <c r="L557" i="1" s="1"/>
  <c r="K553" i="1"/>
  <c r="L553" i="1" s="1"/>
  <c r="K549" i="1"/>
  <c r="L549" i="1" s="1"/>
  <c r="K545" i="1"/>
  <c r="L545" i="1" s="1"/>
  <c r="K541" i="1"/>
  <c r="L541" i="1" s="1"/>
  <c r="K537" i="1"/>
  <c r="L537" i="1" s="1"/>
  <c r="K533" i="1"/>
  <c r="L533" i="1" s="1"/>
  <c r="K529" i="1"/>
  <c r="L529" i="1" s="1"/>
  <c r="K525" i="1"/>
  <c r="L525" i="1" s="1"/>
  <c r="K521" i="1"/>
  <c r="L521" i="1" s="1"/>
  <c r="K517" i="1"/>
  <c r="L517" i="1" s="1"/>
  <c r="K513" i="1"/>
  <c r="L513" i="1" s="1"/>
  <c r="K509" i="1"/>
  <c r="L509" i="1" s="1"/>
  <c r="K505" i="1"/>
  <c r="L505" i="1" s="1"/>
  <c r="K501" i="1"/>
  <c r="L501" i="1" s="1"/>
  <c r="K497" i="1"/>
  <c r="L497" i="1" s="1"/>
  <c r="K493" i="1"/>
  <c r="L493" i="1" s="1"/>
  <c r="K489" i="1"/>
  <c r="L489" i="1" s="1"/>
  <c r="K485" i="1"/>
  <c r="L485" i="1" s="1"/>
  <c r="K481" i="1"/>
  <c r="L481" i="1" s="1"/>
  <c r="K477" i="1"/>
  <c r="L477" i="1" s="1"/>
  <c r="K473" i="1"/>
  <c r="L473" i="1" s="1"/>
  <c r="K469" i="1"/>
  <c r="L469" i="1" s="1"/>
  <c r="K465" i="1"/>
  <c r="L465" i="1" s="1"/>
  <c r="K461" i="1"/>
  <c r="L461" i="1" s="1"/>
  <c r="K457" i="1"/>
  <c r="L457" i="1" s="1"/>
  <c r="K453" i="1"/>
  <c r="L453" i="1" s="1"/>
  <c r="K449" i="1"/>
  <c r="L449" i="1" s="1"/>
  <c r="K445" i="1"/>
  <c r="L445" i="1" s="1"/>
  <c r="K441" i="1"/>
  <c r="L441" i="1" s="1"/>
  <c r="K437" i="1"/>
  <c r="L437" i="1" s="1"/>
  <c r="K433" i="1"/>
  <c r="L433" i="1" s="1"/>
  <c r="K429" i="1"/>
  <c r="L429" i="1" s="1"/>
  <c r="K425" i="1"/>
  <c r="L425" i="1" s="1"/>
  <c r="K421" i="1"/>
  <c r="L421" i="1" s="1"/>
  <c r="K417" i="1"/>
  <c r="L417" i="1" s="1"/>
  <c r="K413" i="1"/>
  <c r="L413" i="1" s="1"/>
  <c r="K409" i="1"/>
  <c r="L409" i="1" s="1"/>
  <c r="K405" i="1"/>
  <c r="L405" i="1" s="1"/>
  <c r="K401" i="1"/>
  <c r="L401" i="1" s="1"/>
  <c r="K397" i="1"/>
  <c r="L397" i="1" s="1"/>
  <c r="K393" i="1"/>
  <c r="L393" i="1" s="1"/>
  <c r="K389" i="1"/>
  <c r="L389" i="1" s="1"/>
  <c r="K385" i="1"/>
  <c r="L385" i="1" s="1"/>
  <c r="K381" i="1"/>
  <c r="L381" i="1" s="1"/>
  <c r="K377" i="1"/>
  <c r="L377" i="1" s="1"/>
  <c r="K373" i="1"/>
  <c r="L373" i="1" s="1"/>
  <c r="K369" i="1"/>
  <c r="L369" i="1" s="1"/>
  <c r="K365" i="1"/>
  <c r="L365" i="1" s="1"/>
  <c r="K361" i="1"/>
  <c r="L361" i="1" s="1"/>
  <c r="K357" i="1"/>
  <c r="L357" i="1" s="1"/>
  <c r="K353" i="1"/>
  <c r="L353" i="1" s="1"/>
  <c r="K349" i="1"/>
  <c r="L349" i="1" s="1"/>
  <c r="K345" i="1"/>
  <c r="L345" i="1" s="1"/>
  <c r="K341" i="1"/>
  <c r="L341" i="1" s="1"/>
  <c r="K337" i="1"/>
  <c r="L337" i="1" s="1"/>
  <c r="K333" i="1"/>
  <c r="L333" i="1" s="1"/>
  <c r="K329" i="1"/>
  <c r="L329" i="1" s="1"/>
  <c r="K325" i="1"/>
  <c r="L325" i="1" s="1"/>
  <c r="K321" i="1"/>
  <c r="L321" i="1" s="1"/>
  <c r="K317" i="1"/>
  <c r="L317" i="1" s="1"/>
  <c r="K313" i="1"/>
  <c r="L313" i="1" s="1"/>
  <c r="K309" i="1"/>
  <c r="L309" i="1" s="1"/>
  <c r="K305" i="1"/>
  <c r="L305" i="1" s="1"/>
  <c r="K301" i="1"/>
  <c r="L301" i="1" s="1"/>
  <c r="K297" i="1"/>
  <c r="L297" i="1" s="1"/>
  <c r="K293" i="1"/>
  <c r="L293" i="1" s="1"/>
  <c r="K289" i="1"/>
  <c r="L289" i="1" s="1"/>
  <c r="K285" i="1"/>
  <c r="L285" i="1" s="1"/>
  <c r="K281" i="1"/>
  <c r="L281" i="1" s="1"/>
  <c r="K277" i="1"/>
  <c r="L277" i="1" s="1"/>
  <c r="K273" i="1"/>
  <c r="L273" i="1" s="1"/>
  <c r="K269" i="1"/>
  <c r="L269" i="1" s="1"/>
  <c r="K265" i="1"/>
  <c r="L265" i="1" s="1"/>
  <c r="K261" i="1"/>
  <c r="L261" i="1" s="1"/>
  <c r="K257" i="1"/>
  <c r="L257" i="1" s="1"/>
  <c r="K253" i="1"/>
  <c r="L253" i="1" s="1"/>
  <c r="K249" i="1"/>
  <c r="L249" i="1" s="1"/>
  <c r="K245" i="1"/>
  <c r="L245" i="1" s="1"/>
  <c r="K241" i="1"/>
  <c r="L241" i="1" s="1"/>
  <c r="K237" i="1"/>
  <c r="L237" i="1" s="1"/>
  <c r="K233" i="1"/>
  <c r="L233" i="1" s="1"/>
  <c r="K229" i="1"/>
  <c r="L229" i="1" s="1"/>
  <c r="K225" i="1"/>
  <c r="L225" i="1" s="1"/>
  <c r="K221" i="1"/>
  <c r="L221" i="1" s="1"/>
  <c r="K217" i="1"/>
  <c r="L217" i="1" s="1"/>
  <c r="K213" i="1"/>
  <c r="L213" i="1" s="1"/>
  <c r="K209" i="1"/>
  <c r="L209" i="1" s="1"/>
  <c r="K205" i="1"/>
  <c r="L205" i="1" s="1"/>
  <c r="K201" i="1"/>
  <c r="L201" i="1" s="1"/>
  <c r="K197" i="1"/>
  <c r="L197" i="1" s="1"/>
  <c r="K193" i="1"/>
  <c r="L193" i="1" s="1"/>
  <c r="K189" i="1"/>
  <c r="L189" i="1" s="1"/>
  <c r="K185" i="1"/>
  <c r="L185" i="1" s="1"/>
  <c r="K181" i="1"/>
  <c r="L181" i="1" s="1"/>
  <c r="K177" i="1"/>
  <c r="L177" i="1" s="1"/>
  <c r="K173" i="1"/>
  <c r="L173" i="1" s="1"/>
  <c r="K169" i="1"/>
  <c r="L169" i="1" s="1"/>
  <c r="K165" i="1"/>
  <c r="L165" i="1" s="1"/>
  <c r="K161" i="1"/>
  <c r="L161" i="1" s="1"/>
  <c r="K157" i="1"/>
  <c r="L157" i="1" s="1"/>
  <c r="K153" i="1"/>
  <c r="L153" i="1" s="1"/>
  <c r="K149" i="1"/>
  <c r="L149" i="1" s="1"/>
  <c r="K145" i="1"/>
  <c r="L145" i="1" s="1"/>
  <c r="K141" i="1"/>
  <c r="L141" i="1" s="1"/>
  <c r="K137" i="1"/>
  <c r="L137" i="1" s="1"/>
  <c r="K133" i="1"/>
  <c r="L133" i="1" s="1"/>
  <c r="K129" i="1"/>
  <c r="L129" i="1" s="1"/>
  <c r="K125" i="1"/>
  <c r="L125" i="1" s="1"/>
  <c r="K121" i="1"/>
  <c r="L121" i="1" s="1"/>
  <c r="K117" i="1"/>
  <c r="L117" i="1" s="1"/>
  <c r="K113" i="1"/>
  <c r="L113" i="1" s="1"/>
  <c r="K109" i="1"/>
  <c r="L109" i="1" s="1"/>
  <c r="K105" i="1"/>
  <c r="L105" i="1" s="1"/>
  <c r="K101" i="1"/>
  <c r="L101" i="1" s="1"/>
  <c r="K97" i="1"/>
  <c r="L97" i="1" s="1"/>
  <c r="K93" i="1"/>
  <c r="L93" i="1" s="1"/>
  <c r="K89" i="1"/>
  <c r="L89" i="1" s="1"/>
  <c r="K85" i="1"/>
  <c r="L85" i="1" s="1"/>
  <c r="K81" i="1"/>
  <c r="L81" i="1" s="1"/>
  <c r="K77" i="1"/>
  <c r="L77" i="1" s="1"/>
  <c r="K73" i="1"/>
  <c r="L73" i="1" s="1"/>
  <c r="K69" i="1"/>
  <c r="L69" i="1" s="1"/>
  <c r="K65" i="1"/>
  <c r="L65" i="1" s="1"/>
  <c r="K61" i="1"/>
  <c r="L61" i="1" s="1"/>
  <c r="K57" i="1"/>
  <c r="L57" i="1" s="1"/>
  <c r="K53" i="1"/>
  <c r="L53" i="1" s="1"/>
  <c r="K49" i="1"/>
  <c r="L49" i="1" s="1"/>
  <c r="K45" i="1"/>
  <c r="L45" i="1" s="1"/>
  <c r="K41" i="1"/>
  <c r="L41" i="1" s="1"/>
  <c r="K37" i="1"/>
  <c r="L37" i="1" s="1"/>
  <c r="K33" i="1"/>
  <c r="L33" i="1" s="1"/>
  <c r="K29" i="1"/>
  <c r="L29" i="1" s="1"/>
  <c r="K25" i="1"/>
  <c r="L25" i="1" s="1"/>
  <c r="K21" i="1"/>
  <c r="L21" i="1" s="1"/>
  <c r="K17" i="1"/>
  <c r="L17" i="1" s="1"/>
  <c r="K13" i="1"/>
  <c r="L13" i="1" s="1"/>
  <c r="K9" i="1"/>
  <c r="L9" i="1" s="1"/>
  <c r="K5" i="1"/>
  <c r="L5" i="1" s="1"/>
  <c r="K5940" i="1"/>
  <c r="L5940" i="1" s="1"/>
  <c r="K5924" i="1"/>
  <c r="L5924" i="1" s="1"/>
  <c r="K5908" i="1"/>
  <c r="L5908" i="1" s="1"/>
  <c r="K5892" i="1"/>
  <c r="L5892" i="1" s="1"/>
  <c r="K5876" i="1"/>
  <c r="L5876" i="1" s="1"/>
  <c r="K5860" i="1"/>
  <c r="L5860" i="1" s="1"/>
  <c r="K5844" i="1"/>
  <c r="L5844" i="1" s="1"/>
  <c r="K5828" i="1"/>
  <c r="L5828" i="1" s="1"/>
  <c r="K5812" i="1"/>
  <c r="L5812" i="1" s="1"/>
  <c r="K5796" i="1"/>
  <c r="L5796" i="1" s="1"/>
  <c r="K5780" i="1"/>
  <c r="L5780" i="1" s="1"/>
  <c r="K5764" i="1"/>
  <c r="L5764" i="1" s="1"/>
  <c r="K5748" i="1"/>
  <c r="L5748" i="1" s="1"/>
  <c r="K5732" i="1"/>
  <c r="L5732" i="1" s="1"/>
  <c r="K5716" i="1"/>
  <c r="L5716" i="1" s="1"/>
  <c r="K5700" i="1"/>
  <c r="L5700" i="1" s="1"/>
  <c r="K5684" i="1"/>
  <c r="L5684" i="1" s="1"/>
  <c r="K5668" i="1"/>
  <c r="L5668" i="1" s="1"/>
  <c r="K5652" i="1"/>
  <c r="L5652" i="1" s="1"/>
  <c r="K5636" i="1"/>
  <c r="L5636" i="1" s="1"/>
  <c r="K5620" i="1"/>
  <c r="L5620" i="1" s="1"/>
  <c r="K5604" i="1"/>
  <c r="L5604" i="1" s="1"/>
  <c r="K5588" i="1"/>
  <c r="L5588" i="1" s="1"/>
  <c r="K5572" i="1"/>
  <c r="L5572" i="1" s="1"/>
  <c r="K5556" i="1"/>
  <c r="L5556" i="1" s="1"/>
  <c r="K5540" i="1"/>
  <c r="L5540" i="1" s="1"/>
  <c r="K5524" i="1"/>
  <c r="L5524" i="1" s="1"/>
  <c r="K5508" i="1"/>
  <c r="L5508" i="1" s="1"/>
  <c r="K5492" i="1"/>
  <c r="L5492" i="1" s="1"/>
  <c r="K5476" i="1"/>
  <c r="L5476" i="1" s="1"/>
  <c r="K5460" i="1"/>
  <c r="L5460" i="1" s="1"/>
  <c r="K5444" i="1"/>
  <c r="L5444" i="1" s="1"/>
  <c r="K5428" i="1"/>
  <c r="L5428" i="1" s="1"/>
  <c r="K5412" i="1"/>
  <c r="L5412" i="1" s="1"/>
  <c r="K5396" i="1"/>
  <c r="L5396" i="1" s="1"/>
  <c r="K5380" i="1"/>
  <c r="L5380" i="1" s="1"/>
  <c r="K5364" i="1"/>
  <c r="L5364" i="1" s="1"/>
  <c r="K5348" i="1"/>
  <c r="L5348" i="1" s="1"/>
  <c r="K5332" i="1"/>
  <c r="L5332" i="1" s="1"/>
  <c r="K5316" i="1"/>
  <c r="L5316" i="1" s="1"/>
  <c r="K5300" i="1"/>
  <c r="L5300" i="1" s="1"/>
  <c r="K5284" i="1"/>
  <c r="L5284" i="1" s="1"/>
  <c r="K5268" i="1"/>
  <c r="L5268" i="1" s="1"/>
  <c r="K5252" i="1"/>
  <c r="L5252" i="1" s="1"/>
  <c r="K5236" i="1"/>
  <c r="L5236" i="1" s="1"/>
  <c r="K5220" i="1"/>
  <c r="L5220" i="1" s="1"/>
  <c r="K5204" i="1"/>
  <c r="L5204" i="1" s="1"/>
  <c r="K5188" i="1"/>
  <c r="L5188" i="1" s="1"/>
  <c r="K5172" i="1"/>
  <c r="L5172" i="1" s="1"/>
  <c r="K5156" i="1"/>
  <c r="L5156" i="1" s="1"/>
  <c r="K5140" i="1"/>
  <c r="L5140" i="1" s="1"/>
  <c r="K5124" i="1"/>
  <c r="L5124" i="1" s="1"/>
  <c r="K5108" i="1"/>
  <c r="L5108" i="1" s="1"/>
  <c r="K5092" i="1"/>
  <c r="L5092" i="1" s="1"/>
  <c r="K5076" i="1"/>
  <c r="L5076" i="1" s="1"/>
  <c r="K5060" i="1"/>
  <c r="L5060" i="1" s="1"/>
  <c r="K5044" i="1"/>
  <c r="L5044" i="1" s="1"/>
  <c r="K5028" i="1"/>
  <c r="L5028" i="1" s="1"/>
  <c r="K5012" i="1"/>
  <c r="L5012" i="1" s="1"/>
  <c r="K4996" i="1"/>
  <c r="L4996" i="1" s="1"/>
  <c r="K4980" i="1"/>
  <c r="L4980" i="1" s="1"/>
  <c r="K4964" i="1"/>
  <c r="L4964" i="1" s="1"/>
  <c r="K4948" i="1"/>
  <c r="L4948" i="1" s="1"/>
  <c r="K4932" i="1"/>
  <c r="L4932" i="1" s="1"/>
  <c r="K4916" i="1"/>
  <c r="L4916" i="1" s="1"/>
  <c r="K4900" i="1"/>
  <c r="L4900" i="1" s="1"/>
  <c r="K4884" i="1"/>
  <c r="L4884" i="1" s="1"/>
  <c r="K4868" i="1"/>
  <c r="L4868" i="1" s="1"/>
  <c r="K4849" i="1"/>
  <c r="L4849" i="1" s="1"/>
  <c r="K4817" i="1"/>
  <c r="L4817" i="1" s="1"/>
  <c r="K4785" i="1"/>
  <c r="L4785" i="1" s="1"/>
  <c r="K4753" i="1"/>
  <c r="L4753" i="1" s="1"/>
  <c r="K4721" i="1"/>
  <c r="L4721" i="1" s="1"/>
  <c r="K4689" i="1"/>
  <c r="L4689" i="1" s="1"/>
  <c r="K4657" i="1"/>
  <c r="L4657" i="1" s="1"/>
  <c r="K4625" i="1"/>
  <c r="L4625" i="1" s="1"/>
  <c r="K4593" i="1"/>
  <c r="L4593" i="1" s="1"/>
  <c r="K4561" i="1"/>
  <c r="L4561" i="1" s="1"/>
  <c r="K4529" i="1"/>
  <c r="L4529" i="1" s="1"/>
</calcChain>
</file>

<file path=xl/sharedStrings.xml><?xml version="1.0" encoding="utf-8"?>
<sst xmlns="http://schemas.openxmlformats.org/spreadsheetml/2006/main" count="40029" uniqueCount="10033">
  <si>
    <t>MOVIMIENTOS</t>
  </si>
  <si>
    <t>FECHA</t>
  </si>
  <si>
    <t>VENDEDOR</t>
  </si>
  <si>
    <t>VALOR VENDIDO</t>
  </si>
  <si>
    <t>DESCUENTO</t>
  </si>
  <si>
    <t>SUBTOTAL</t>
  </si>
  <si>
    <t>TOTAL</t>
  </si>
  <si>
    <t>Mov-FV 1</t>
  </si>
  <si>
    <t>Mov-FV 2</t>
  </si>
  <si>
    <t>Mov-FV 3</t>
  </si>
  <si>
    <t>Mov-FV 4</t>
  </si>
  <si>
    <t>Mov-FV 5</t>
  </si>
  <si>
    <t>Mov-FV 6</t>
  </si>
  <si>
    <t>Mov-FV 7</t>
  </si>
  <si>
    <t>Mov-FV 8</t>
  </si>
  <si>
    <t>Mov-FV 9</t>
  </si>
  <si>
    <t>Mov-FV 10</t>
  </si>
  <si>
    <t>Mov-FV 11</t>
  </si>
  <si>
    <t>Mov-FV 12</t>
  </si>
  <si>
    <t>Mov-FV 13</t>
  </si>
  <si>
    <t>Mov-FV 14</t>
  </si>
  <si>
    <t>Mov-FV 15</t>
  </si>
  <si>
    <t>Mov-FV 16</t>
  </si>
  <si>
    <t>Mov-FV 17</t>
  </si>
  <si>
    <t>Mov-FV 18</t>
  </si>
  <si>
    <t>Mov-FV 19</t>
  </si>
  <si>
    <t>Mov-FV 20</t>
  </si>
  <si>
    <t>Mov-FV 21</t>
  </si>
  <si>
    <t>Mov-FV 22</t>
  </si>
  <si>
    <t>Mov-FV 23</t>
  </si>
  <si>
    <t>Mov-FV 24</t>
  </si>
  <si>
    <t>Mov-FV 25</t>
  </si>
  <si>
    <t>Mov-FV 26</t>
  </si>
  <si>
    <t>Mov-FV 27</t>
  </si>
  <si>
    <t>Mov-FV 28</t>
  </si>
  <si>
    <t>Mov-FV 29</t>
  </si>
  <si>
    <t>Mov-FV 30</t>
  </si>
  <si>
    <t>Mov-FV 31</t>
  </si>
  <si>
    <t>Mov-FV 32</t>
  </si>
  <si>
    <t>Mov-FV 33</t>
  </si>
  <si>
    <t>Mov-FV 34</t>
  </si>
  <si>
    <t>Mov-FV 35</t>
  </si>
  <si>
    <t>Mov-FV 36</t>
  </si>
  <si>
    <t>Mov-FV 37</t>
  </si>
  <si>
    <t>Mov-FV 38</t>
  </si>
  <si>
    <t>Mov-FV 39</t>
  </si>
  <si>
    <t>Mov-FV 40</t>
  </si>
  <si>
    <t>Mov-FV 41</t>
  </si>
  <si>
    <t>Mov-FV 42</t>
  </si>
  <si>
    <t>Mov-FV 43</t>
  </si>
  <si>
    <t>Mov-FV 44</t>
  </si>
  <si>
    <t>Mov-FV 45</t>
  </si>
  <si>
    <t>Mov-FV 46</t>
  </si>
  <si>
    <t>Mov-FV 47</t>
  </si>
  <si>
    <t>Mov-FV 48</t>
  </si>
  <si>
    <t>Mov-FV 49</t>
  </si>
  <si>
    <t>Mov-FV 50</t>
  </si>
  <si>
    <t>Mov-FV 51</t>
  </si>
  <si>
    <t>Mov-FV 52</t>
  </si>
  <si>
    <t>Mov-FV 53</t>
  </si>
  <si>
    <t>Mov-FV 54</t>
  </si>
  <si>
    <t>Mov-FV 55</t>
  </si>
  <si>
    <t>Mov-FV 56</t>
  </si>
  <si>
    <t>Mov-FV 57</t>
  </si>
  <si>
    <t>Mov-FV 58</t>
  </si>
  <si>
    <t>Mov-FV 59</t>
  </si>
  <si>
    <t>Mov-FV 60</t>
  </si>
  <si>
    <t>Mov-FV 61</t>
  </si>
  <si>
    <t>Mov-FV 62</t>
  </si>
  <si>
    <t>Mov-FV 63</t>
  </si>
  <si>
    <t>Mov-FV 64</t>
  </si>
  <si>
    <t>Mov-FV 65</t>
  </si>
  <si>
    <t>Mov-FV 66</t>
  </si>
  <si>
    <t>Mov-FV 67</t>
  </si>
  <si>
    <t>Mov-FV 68</t>
  </si>
  <si>
    <t>Mov-FV 69</t>
  </si>
  <si>
    <t>Mov-FV 70</t>
  </si>
  <si>
    <t>Mov-FV 71</t>
  </si>
  <si>
    <t>Mov-FV 72</t>
  </si>
  <si>
    <t>Mov-FV 73</t>
  </si>
  <si>
    <t>Mov-FV 74</t>
  </si>
  <si>
    <t>Mov-FV 75</t>
  </si>
  <si>
    <t>Mov-FV 76</t>
  </si>
  <si>
    <t>Mov-FV 77</t>
  </si>
  <si>
    <t>Mov-FV 78</t>
  </si>
  <si>
    <t>Mov-FV 79</t>
  </si>
  <si>
    <t>Mov-FV 80</t>
  </si>
  <si>
    <t>Mov-FV 81</t>
  </si>
  <si>
    <t>Mov-FV 82</t>
  </si>
  <si>
    <t>Mov-FV 83</t>
  </si>
  <si>
    <t>Mov-FV 84</t>
  </si>
  <si>
    <t>Mov-FV 85</t>
  </si>
  <si>
    <t>Mov-FV 86</t>
  </si>
  <si>
    <t>Mov-FV 87</t>
  </si>
  <si>
    <t>Mov-FV 88</t>
  </si>
  <si>
    <t>Mov-FV 89</t>
  </si>
  <si>
    <t>Mov-FV 90</t>
  </si>
  <si>
    <t>Mov-FV 91</t>
  </si>
  <si>
    <t>Mov-FV 92</t>
  </si>
  <si>
    <t>Mov-FV 93</t>
  </si>
  <si>
    <t>Mov-FV 94</t>
  </si>
  <si>
    <t>Mov-FV 95</t>
  </si>
  <si>
    <t>Mov-FV 96</t>
  </si>
  <si>
    <t>Mov-FV 97</t>
  </si>
  <si>
    <t>Mov-FV 98</t>
  </si>
  <si>
    <t>Mov-FV 99</t>
  </si>
  <si>
    <t>Mov-FV 100</t>
  </si>
  <si>
    <t>Mov-FV 101</t>
  </si>
  <si>
    <t>Mov-FV 102</t>
  </si>
  <si>
    <t>Mov-FV 103</t>
  </si>
  <si>
    <t>Mov-FV 104</t>
  </si>
  <si>
    <t>Mov-FV 105</t>
  </si>
  <si>
    <t>Mov-FV 106</t>
  </si>
  <si>
    <t>Mov-FV 107</t>
  </si>
  <si>
    <t>Mov-FV 108</t>
  </si>
  <si>
    <t>Mov-FV 109</t>
  </si>
  <si>
    <t>Mov-FV 110</t>
  </si>
  <si>
    <t>Mov-FV 111</t>
  </si>
  <si>
    <t>Mov-FV 112</t>
  </si>
  <si>
    <t>Mov-FV 113</t>
  </si>
  <si>
    <t>Mov-FV 114</t>
  </si>
  <si>
    <t>Mov-FV 115</t>
  </si>
  <si>
    <t>Mov-FV 116</t>
  </si>
  <si>
    <t>Mov-FV 117</t>
  </si>
  <si>
    <t>Mov-FV 118</t>
  </si>
  <si>
    <t>Mov-FV 119</t>
  </si>
  <si>
    <t>Mov-FV 120</t>
  </si>
  <si>
    <t>Mov-FV 121</t>
  </si>
  <si>
    <t>Mov-FV 122</t>
  </si>
  <si>
    <t>Mov-FV 123</t>
  </si>
  <si>
    <t>Mov-FV 124</t>
  </si>
  <si>
    <t>Mov-FV 125</t>
  </si>
  <si>
    <t>Mov-FV 126</t>
  </si>
  <si>
    <t>Mov-FV 127</t>
  </si>
  <si>
    <t>Mov-FV 128</t>
  </si>
  <si>
    <t>Mov-FV 129</t>
  </si>
  <si>
    <t>Mov-FV 130</t>
  </si>
  <si>
    <t>Mov-FV 131</t>
  </si>
  <si>
    <t>Mov-FV 132</t>
  </si>
  <si>
    <t>Mov-FV 133</t>
  </si>
  <si>
    <t>Mov-FV 134</t>
  </si>
  <si>
    <t>Mov-FV 135</t>
  </si>
  <si>
    <t>Mov-FV 136</t>
  </si>
  <si>
    <t>Mov-FV 137</t>
  </si>
  <si>
    <t>Mov-FV 138</t>
  </si>
  <si>
    <t>Mov-FV 139</t>
  </si>
  <si>
    <t>Mov-FV 140</t>
  </si>
  <si>
    <t>Mov-FV 141</t>
  </si>
  <si>
    <t>Mov-FV 142</t>
  </si>
  <si>
    <t>Mov-FV 143</t>
  </si>
  <si>
    <t>Mov-FV 144</t>
  </si>
  <si>
    <t>Mov-FV 145</t>
  </si>
  <si>
    <t>Mov-FV 146</t>
  </si>
  <si>
    <t>Mov-FV 147</t>
  </si>
  <si>
    <t>Mov-FV 148</t>
  </si>
  <si>
    <t>Mov-FV 149</t>
  </si>
  <si>
    <t>Mov-FV 150</t>
  </si>
  <si>
    <t>Mov-FV 151</t>
  </si>
  <si>
    <t>Mov-FV 152</t>
  </si>
  <si>
    <t>Mov-FV 153</t>
  </si>
  <si>
    <t>Mov-FV 154</t>
  </si>
  <si>
    <t>Mov-FV 155</t>
  </si>
  <si>
    <t>Mov-FV 156</t>
  </si>
  <si>
    <t>Mov-FV 157</t>
  </si>
  <si>
    <t>Mov-FV 158</t>
  </si>
  <si>
    <t>Mov-FV 159</t>
  </si>
  <si>
    <t>Mov-FV 160</t>
  </si>
  <si>
    <t>Mov-FV 161</t>
  </si>
  <si>
    <t>Mov-FV 162</t>
  </si>
  <si>
    <t>Mov-FV 163</t>
  </si>
  <si>
    <t>Mov-FV 164</t>
  </si>
  <si>
    <t>Mov-FV 165</t>
  </si>
  <si>
    <t>Mov-FV 166</t>
  </si>
  <si>
    <t>Mov-FV 167</t>
  </si>
  <si>
    <t>Mov-FV 168</t>
  </si>
  <si>
    <t>Mov-FV 169</t>
  </si>
  <si>
    <t>Mov-FV 170</t>
  </si>
  <si>
    <t>Mov-FV 171</t>
  </si>
  <si>
    <t>Mov-FV 172</t>
  </si>
  <si>
    <t>Mov-FV 173</t>
  </si>
  <si>
    <t>Mov-FV 174</t>
  </si>
  <si>
    <t>Mov-FV 175</t>
  </si>
  <si>
    <t>Mov-FV 176</t>
  </si>
  <si>
    <t>Mov-FV 177</t>
  </si>
  <si>
    <t>Mov-FV 178</t>
  </si>
  <si>
    <t>Mov-FV 179</t>
  </si>
  <si>
    <t>Mov-FV 180</t>
  </si>
  <si>
    <t>Mov-FV 181</t>
  </si>
  <si>
    <t>Mov-FV 182</t>
  </si>
  <si>
    <t>Mov-FV 183</t>
  </si>
  <si>
    <t>Mov-FV 184</t>
  </si>
  <si>
    <t>Mov-FV 185</t>
  </si>
  <si>
    <t>Mov-FV 186</t>
  </si>
  <si>
    <t>Mov-FV 187</t>
  </si>
  <si>
    <t>Mov-FV 188</t>
  </si>
  <si>
    <t>Mov-FV 189</t>
  </si>
  <si>
    <t>Mov-FV 190</t>
  </si>
  <si>
    <t>Mov-FV 191</t>
  </si>
  <si>
    <t>Mov-FV 192</t>
  </si>
  <si>
    <t>Mov-FV 193</t>
  </si>
  <si>
    <t>Mov-FV 194</t>
  </si>
  <si>
    <t>Mov-FV 195</t>
  </si>
  <si>
    <t>Mov-FV 196</t>
  </si>
  <si>
    <t>Mov-FV 197</t>
  </si>
  <si>
    <t>Mov-FV 198</t>
  </si>
  <si>
    <t>Mov-FV 199</t>
  </si>
  <si>
    <t>Mov-FV 200</t>
  </si>
  <si>
    <t>Mov-FV 201</t>
  </si>
  <si>
    <t>Mov-FV 202</t>
  </si>
  <si>
    <t>Mov-FV 203</t>
  </si>
  <si>
    <t>Mov-FV 204</t>
  </si>
  <si>
    <t>Mov-FV 205</t>
  </si>
  <si>
    <t>Mov-FV 206</t>
  </si>
  <si>
    <t>Mov-FV 207</t>
  </si>
  <si>
    <t>Mov-FV 208</t>
  </si>
  <si>
    <t>Mov-FV 209</t>
  </si>
  <si>
    <t>Mov-FV 210</t>
  </si>
  <si>
    <t>Mov-FV 211</t>
  </si>
  <si>
    <t>Mov-FV 212</t>
  </si>
  <si>
    <t>Mov-FV 213</t>
  </si>
  <si>
    <t>Mov-FV 214</t>
  </si>
  <si>
    <t>Mov-FV 215</t>
  </si>
  <si>
    <t>Mov-FV 216</t>
  </si>
  <si>
    <t>Mov-FV 217</t>
  </si>
  <si>
    <t>Mov-FV 218</t>
  </si>
  <si>
    <t>Mov-FV 219</t>
  </si>
  <si>
    <t>Mov-FV 220</t>
  </si>
  <si>
    <t>Mov-FV 221</t>
  </si>
  <si>
    <t>Mov-FV 222</t>
  </si>
  <si>
    <t>Mov-FV 223</t>
  </si>
  <si>
    <t>Mov-FV 224</t>
  </si>
  <si>
    <t>Mov-FV 225</t>
  </si>
  <si>
    <t>Mov-FV 226</t>
  </si>
  <si>
    <t>Mov-FV 227</t>
  </si>
  <si>
    <t>Mov-FV 228</t>
  </si>
  <si>
    <t>Mov-FV 229</t>
  </si>
  <si>
    <t>Mov-FV 230</t>
  </si>
  <si>
    <t>Mov-FV 231</t>
  </si>
  <si>
    <t>Mov-FV 232</t>
  </si>
  <si>
    <t>Mov-FV 233</t>
  </si>
  <si>
    <t>Mov-FV 234</t>
  </si>
  <si>
    <t>Mov-FV 235</t>
  </si>
  <si>
    <t>Mov-FV 236</t>
  </si>
  <si>
    <t>Mov-FV 237</t>
  </si>
  <si>
    <t>Mov-FV 238</t>
  </si>
  <si>
    <t>Mov-FV 239</t>
  </si>
  <si>
    <t>Mov-FV 240</t>
  </si>
  <si>
    <t>Mov-FV 241</t>
  </si>
  <si>
    <t>Mov-FV 242</t>
  </si>
  <si>
    <t>Mov-FV 243</t>
  </si>
  <si>
    <t>Mov-FV 244</t>
  </si>
  <si>
    <t>Mov-FV 245</t>
  </si>
  <si>
    <t>Mov-FV 246</t>
  </si>
  <si>
    <t>Mov-FV 247</t>
  </si>
  <si>
    <t>Mov-FV 248</t>
  </si>
  <si>
    <t>Mov-FV 249</t>
  </si>
  <si>
    <t>Mov-FV 250</t>
  </si>
  <si>
    <t>Mov-FV 251</t>
  </si>
  <si>
    <t>Mov-FV 252</t>
  </si>
  <si>
    <t>Mov-FV 253</t>
  </si>
  <si>
    <t>Mov-FV 254</t>
  </si>
  <si>
    <t>Mov-FV 255</t>
  </si>
  <si>
    <t>Mov-FV 256</t>
  </si>
  <si>
    <t>Mov-FV 257</t>
  </si>
  <si>
    <t>Mov-FV 258</t>
  </si>
  <si>
    <t>Mov-FV 259</t>
  </si>
  <si>
    <t>Mov-FV 260</t>
  </si>
  <si>
    <t>Mov-FV 261</t>
  </si>
  <si>
    <t>Mov-FV 262</t>
  </si>
  <si>
    <t>Mov-FV 263</t>
  </si>
  <si>
    <t>Mov-FV 264</t>
  </si>
  <si>
    <t>Mov-FV 265</t>
  </si>
  <si>
    <t>Mov-FV 266</t>
  </si>
  <si>
    <t>Mov-FV 267</t>
  </si>
  <si>
    <t>Mov-FV 268</t>
  </si>
  <si>
    <t>Mov-FV 269</t>
  </si>
  <si>
    <t>Mov-FV 270</t>
  </si>
  <si>
    <t>Mov-FV 271</t>
  </si>
  <si>
    <t>Mov-FV 272</t>
  </si>
  <si>
    <t>Mov-FV 273</t>
  </si>
  <si>
    <t>Mov-FV 274</t>
  </si>
  <si>
    <t>Mov-FV 275</t>
  </si>
  <si>
    <t>Mov-FV 276</t>
  </si>
  <si>
    <t>Mov-FV 277</t>
  </si>
  <si>
    <t>Mov-FV 278</t>
  </si>
  <si>
    <t>Mov-FV 279</t>
  </si>
  <si>
    <t>Mov-FV 280</t>
  </si>
  <si>
    <t>Mov-FV 281</t>
  </si>
  <si>
    <t>Mov-FV 282</t>
  </si>
  <si>
    <t>Mov-FV 283</t>
  </si>
  <si>
    <t>Mov-FV 284</t>
  </si>
  <si>
    <t>Mov-FV 285</t>
  </si>
  <si>
    <t>Mov-FV 286</t>
  </si>
  <si>
    <t>Mov-FV 287</t>
  </si>
  <si>
    <t>Mov-FV 288</t>
  </si>
  <si>
    <t>Mov-FV 289</t>
  </si>
  <si>
    <t>Mov-FV 290</t>
  </si>
  <si>
    <t>Mov-FV 291</t>
  </si>
  <si>
    <t>Mov-FV 292</t>
  </si>
  <si>
    <t>Mov-FV 293</t>
  </si>
  <si>
    <t>Mov-FV 294</t>
  </si>
  <si>
    <t>Mov-FV 295</t>
  </si>
  <si>
    <t>Mov-FV 296</t>
  </si>
  <si>
    <t>Mov-FV 297</t>
  </si>
  <si>
    <t>Mov-FV 298</t>
  </si>
  <si>
    <t>Mov-FV 299</t>
  </si>
  <si>
    <t>Mov-FV 300</t>
  </si>
  <si>
    <t>Mov-FV 301</t>
  </si>
  <si>
    <t>Mov-FV 302</t>
  </si>
  <si>
    <t>Mov-FV 303</t>
  </si>
  <si>
    <t>Mov-FV 304</t>
  </si>
  <si>
    <t>Mov-FV 305</t>
  </si>
  <si>
    <t>Mov-FV 306</t>
  </si>
  <si>
    <t>Mov-FV 307</t>
  </si>
  <si>
    <t>Mov-FV 308</t>
  </si>
  <si>
    <t>Mov-FV 309</t>
  </si>
  <si>
    <t>Mov-FV 310</t>
  </si>
  <si>
    <t>Mov-FV 311</t>
  </si>
  <si>
    <t>Mov-FV 312</t>
  </si>
  <si>
    <t>Mov-FV 313</t>
  </si>
  <si>
    <t>Mov-FV 314</t>
  </si>
  <si>
    <t>Mov-FV 315</t>
  </si>
  <si>
    <t>Mov-FV 316</t>
  </si>
  <si>
    <t>Mov-FV 317</t>
  </si>
  <si>
    <t>Mov-FV 318</t>
  </si>
  <si>
    <t>Mov-FV 319</t>
  </si>
  <si>
    <t>Mov-FV 320</t>
  </si>
  <si>
    <t>Mov-FV 321</t>
  </si>
  <si>
    <t>Mov-FV 322</t>
  </si>
  <si>
    <t>Mov-FV 323</t>
  </si>
  <si>
    <t>Mov-FV 324</t>
  </si>
  <si>
    <t>Mov-FV 325</t>
  </si>
  <si>
    <t>Mov-FV 326</t>
  </si>
  <si>
    <t>Mov-FV 327</t>
  </si>
  <si>
    <t>Mov-FV 328</t>
  </si>
  <si>
    <t>Mov-FV 329</t>
  </si>
  <si>
    <t>Mov-FV 330</t>
  </si>
  <si>
    <t>Mov-FV 331</t>
  </si>
  <si>
    <t>Mov-FV 332</t>
  </si>
  <si>
    <t>Mov-FV 333</t>
  </si>
  <si>
    <t>Mov-FV 334</t>
  </si>
  <si>
    <t>Mov-FV 335</t>
  </si>
  <si>
    <t>Mov-FV 336</t>
  </si>
  <si>
    <t>Mov-FV 337</t>
  </si>
  <si>
    <t>Mov-FV 338</t>
  </si>
  <si>
    <t>Mov-FV 339</t>
  </si>
  <si>
    <t>Mov-FV 340</t>
  </si>
  <si>
    <t>Mov-FV 341</t>
  </si>
  <si>
    <t>Mov-FV 342</t>
  </si>
  <si>
    <t>Mov-FV 343</t>
  </si>
  <si>
    <t>Mov-FV 344</t>
  </si>
  <si>
    <t>Mov-FV 345</t>
  </si>
  <si>
    <t>Mov-FV 346</t>
  </si>
  <si>
    <t>Mov-FV 347</t>
  </si>
  <si>
    <t>Mov-FV 348</t>
  </si>
  <si>
    <t>Mov-FV 349</t>
  </si>
  <si>
    <t>Mov-FV 350</t>
  </si>
  <si>
    <t>Mov-FV 351</t>
  </si>
  <si>
    <t>Mov-FV 352</t>
  </si>
  <si>
    <t>Mov-FV 353</t>
  </si>
  <si>
    <t>Mov-FV 354</t>
  </si>
  <si>
    <t>Mov-FV 355</t>
  </si>
  <si>
    <t>Mov-FV 356</t>
  </si>
  <si>
    <t>Mov-FV 357</t>
  </si>
  <si>
    <t>Mov-FV 358</t>
  </si>
  <si>
    <t>Mov-FV 359</t>
  </si>
  <si>
    <t>Mov-FV 360</t>
  </si>
  <si>
    <t>Mov-FV 361</t>
  </si>
  <si>
    <t>Mov-FV 362</t>
  </si>
  <si>
    <t>Mov-FV 363</t>
  </si>
  <si>
    <t>Mov-FV 364</t>
  </si>
  <si>
    <t>Mov-FV 365</t>
  </si>
  <si>
    <t>Mov-FV 366</t>
  </si>
  <si>
    <t>Mov-FV 367</t>
  </si>
  <si>
    <t>Mov-FV 368</t>
  </si>
  <si>
    <t>Mov-FV 369</t>
  </si>
  <si>
    <t>Mov-FV 370</t>
  </si>
  <si>
    <t>Mov-FV 371</t>
  </si>
  <si>
    <t>Mov-FV 372</t>
  </si>
  <si>
    <t>Mov-FV 373</t>
  </si>
  <si>
    <t>Mov-FV 374</t>
  </si>
  <si>
    <t>Mov-FV 375</t>
  </si>
  <si>
    <t>Mov-FV 376</t>
  </si>
  <si>
    <t>Mov-FV 377</t>
  </si>
  <si>
    <t>Mov-FV 378</t>
  </si>
  <si>
    <t>Mov-FV 379</t>
  </si>
  <si>
    <t>Mov-FV 380</t>
  </si>
  <si>
    <t>Mov-FV 381</t>
  </si>
  <si>
    <t>Mov-FV 382</t>
  </si>
  <si>
    <t>Mov-FV 383</t>
  </si>
  <si>
    <t>Mov-FV 384</t>
  </si>
  <si>
    <t>Mov-FV 385</t>
  </si>
  <si>
    <t>Mov-FV 386</t>
  </si>
  <si>
    <t>Mov-FV 387</t>
  </si>
  <si>
    <t>Mov-FV 388</t>
  </si>
  <si>
    <t>Mov-FV 389</t>
  </si>
  <si>
    <t>Mov-FV 390</t>
  </si>
  <si>
    <t>Mov-FV 391</t>
  </si>
  <si>
    <t>Mov-FV 392</t>
  </si>
  <si>
    <t>Mov-FV 393</t>
  </si>
  <si>
    <t>Mov-FV 394</t>
  </si>
  <si>
    <t>Mov-FV 395</t>
  </si>
  <si>
    <t>Mov-FV 396</t>
  </si>
  <si>
    <t>Mov-FV 397</t>
  </si>
  <si>
    <t>Mov-FV 398</t>
  </si>
  <si>
    <t>Mov-FV 399</t>
  </si>
  <si>
    <t>Mov-FV 400</t>
  </si>
  <si>
    <t>Mov-FV 401</t>
  </si>
  <si>
    <t>Mov-FV 402</t>
  </si>
  <si>
    <t>Mov-FV 403</t>
  </si>
  <si>
    <t>Mov-FV 404</t>
  </si>
  <si>
    <t>Mov-FV 405</t>
  </si>
  <si>
    <t>Mov-FV 406</t>
  </si>
  <si>
    <t>Mov-FV 407</t>
  </si>
  <si>
    <t>Mov-FV 408</t>
  </si>
  <si>
    <t>Mov-FV 409</t>
  </si>
  <si>
    <t>Mov-FV 410</t>
  </si>
  <si>
    <t>Mov-FV 411</t>
  </si>
  <si>
    <t>Mov-FV 412</t>
  </si>
  <si>
    <t>Mov-FV 413</t>
  </si>
  <si>
    <t>Mov-FV 414</t>
  </si>
  <si>
    <t>Mov-FV 415</t>
  </si>
  <si>
    <t>Mov-FV 416</t>
  </si>
  <si>
    <t>Mov-FV 417</t>
  </si>
  <si>
    <t>Mov-FV 418</t>
  </si>
  <si>
    <t>Mov-FV 419</t>
  </si>
  <si>
    <t>Mov-FV 420</t>
  </si>
  <si>
    <t>Mov-FV 421</t>
  </si>
  <si>
    <t>Mov-FV 422</t>
  </si>
  <si>
    <t>Mov-FV 423</t>
  </si>
  <si>
    <t>Mov-FV 424</t>
  </si>
  <si>
    <t>Mov-FV 425</t>
  </si>
  <si>
    <t>Mov-FV 426</t>
  </si>
  <si>
    <t>Mov-FV 427</t>
  </si>
  <si>
    <t>Mov-FV 428</t>
  </si>
  <si>
    <t>Mov-FV 429</t>
  </si>
  <si>
    <t>Mov-FV 430</t>
  </si>
  <si>
    <t>Mov-FV 431</t>
  </si>
  <si>
    <t>Mov-FV 432</t>
  </si>
  <si>
    <t>Mov-FV 433</t>
  </si>
  <si>
    <t>Mov-FV 434</t>
  </si>
  <si>
    <t>Mov-FV 435</t>
  </si>
  <si>
    <t>Mov-FV 436</t>
  </si>
  <si>
    <t>Mov-FV 437</t>
  </si>
  <si>
    <t>Mov-FV 438</t>
  </si>
  <si>
    <t>Mov-FV 439</t>
  </si>
  <si>
    <t>Mov-FV 440</t>
  </si>
  <si>
    <t>Mov-FV 441</t>
  </si>
  <si>
    <t>Mov-FV 442</t>
  </si>
  <si>
    <t>Mov-FV 443</t>
  </si>
  <si>
    <t>Mov-FV 444</t>
  </si>
  <si>
    <t>Mov-FV 445</t>
  </si>
  <si>
    <t>Mov-FV 446</t>
  </si>
  <si>
    <t>Mov-FV 447</t>
  </si>
  <si>
    <t>Mov-FV 448</t>
  </si>
  <si>
    <t>Mov-FV 449</t>
  </si>
  <si>
    <t>Mov-FV 450</t>
  </si>
  <si>
    <t>Mov-FV 451</t>
  </si>
  <si>
    <t>Mov-FV 452</t>
  </si>
  <si>
    <t>Mov-FV 453</t>
  </si>
  <si>
    <t>Mov-FV 454</t>
  </si>
  <si>
    <t>Mov-FV 455</t>
  </si>
  <si>
    <t>Mov-FV 456</t>
  </si>
  <si>
    <t>Mov-FV 457</t>
  </si>
  <si>
    <t>Mov-FV 458</t>
  </si>
  <si>
    <t>Mov-FV 459</t>
  </si>
  <si>
    <t>Mov-FV 460</t>
  </si>
  <si>
    <t>Mov-FV 461</t>
  </si>
  <si>
    <t>Mov-FV 462</t>
  </si>
  <si>
    <t>Mov-FV 463</t>
  </si>
  <si>
    <t>Mov-FV 464</t>
  </si>
  <si>
    <t>Mov-FV 465</t>
  </si>
  <si>
    <t>Mov-FV 466</t>
  </si>
  <si>
    <t>Mov-FV 467</t>
  </si>
  <si>
    <t>Mov-FV 468</t>
  </si>
  <si>
    <t>Mov-FV 469</t>
  </si>
  <si>
    <t>Mov-FV 470</t>
  </si>
  <si>
    <t>Mov-FV 471</t>
  </si>
  <si>
    <t>Mov-FV 472</t>
  </si>
  <si>
    <t>Mov-FV 473</t>
  </si>
  <si>
    <t>Mov-FV 474</t>
  </si>
  <si>
    <t>Mov-FV 475</t>
  </si>
  <si>
    <t>Mov-FV 476</t>
  </si>
  <si>
    <t>Mov-FV 477</t>
  </si>
  <si>
    <t>Mov-FV 478</t>
  </si>
  <si>
    <t>Mov-FV 479</t>
  </si>
  <si>
    <t>Mov-FV 480</t>
  </si>
  <si>
    <t>Mov-FV 481</t>
  </si>
  <si>
    <t>Mov-FV 482</t>
  </si>
  <si>
    <t>Mov-FV 483</t>
  </si>
  <si>
    <t>Mov-FV 484</t>
  </si>
  <si>
    <t>Mov-FV 485</t>
  </si>
  <si>
    <t>Mov-FV 486</t>
  </si>
  <si>
    <t>Mov-FV 487</t>
  </si>
  <si>
    <t>Mov-FV 488</t>
  </si>
  <si>
    <t>Mov-FV 489</t>
  </si>
  <si>
    <t>Mov-FV 490</t>
  </si>
  <si>
    <t>Mov-FV 491</t>
  </si>
  <si>
    <t>Mov-FV 492</t>
  </si>
  <si>
    <t>Mov-FV 493</t>
  </si>
  <si>
    <t>Mov-FV 494</t>
  </si>
  <si>
    <t>Mov-FV 495</t>
  </si>
  <si>
    <t>Mov-FV 496</t>
  </si>
  <si>
    <t>Mov-FV 497</t>
  </si>
  <si>
    <t>Mov-FV 498</t>
  </si>
  <si>
    <t>Mov-FV 499</t>
  </si>
  <si>
    <t>Mov-FV 500</t>
  </si>
  <si>
    <t>Mov-FV 501</t>
  </si>
  <si>
    <t>Mov-FV 502</t>
  </si>
  <si>
    <t>Mov-FV 503</t>
  </si>
  <si>
    <t>Mov-FV 504</t>
  </si>
  <si>
    <t>Mov-FV 505</t>
  </si>
  <si>
    <t>Mov-FV 506</t>
  </si>
  <si>
    <t>Mov-FV 507</t>
  </si>
  <si>
    <t>Mov-FV 508</t>
  </si>
  <si>
    <t>Mov-FV 509</t>
  </si>
  <si>
    <t>Mov-FV 510</t>
  </si>
  <si>
    <t>Mov-FV 511</t>
  </si>
  <si>
    <t>Mov-FV 512</t>
  </si>
  <si>
    <t>Mov-FV 513</t>
  </si>
  <si>
    <t>Mov-FV 514</t>
  </si>
  <si>
    <t>Mov-FV 515</t>
  </si>
  <si>
    <t>Mov-FV 516</t>
  </si>
  <si>
    <t>Mov-FV 517</t>
  </si>
  <si>
    <t>Mov-FV 518</t>
  </si>
  <si>
    <t>Mov-FV 519</t>
  </si>
  <si>
    <t>Mov-FV 520</t>
  </si>
  <si>
    <t>Mov-FV 521</t>
  </si>
  <si>
    <t>Mov-FV 522</t>
  </si>
  <si>
    <t>Mov-FV 523</t>
  </si>
  <si>
    <t>Mov-FV 524</t>
  </si>
  <si>
    <t>Mov-FV 525</t>
  </si>
  <si>
    <t>Mov-FV 526</t>
  </si>
  <si>
    <t>Mov-FV 527</t>
  </si>
  <si>
    <t>Mov-FV 528</t>
  </si>
  <si>
    <t>Mov-FV 529</t>
  </si>
  <si>
    <t>Mov-FV 530</t>
  </si>
  <si>
    <t>Mov-FV 531</t>
  </si>
  <si>
    <t>Mov-FV 532</t>
  </si>
  <si>
    <t>Mov-FV 533</t>
  </si>
  <si>
    <t>Mov-FV 534</t>
  </si>
  <si>
    <t>Mov-FV 535</t>
  </si>
  <si>
    <t>Mov-FV 536</t>
  </si>
  <si>
    <t>Mov-FV 537</t>
  </si>
  <si>
    <t>Mov-FV 538</t>
  </si>
  <si>
    <t>Mov-FV 539</t>
  </si>
  <si>
    <t>Mov-FV 540</t>
  </si>
  <si>
    <t>Mov-FV 541</t>
  </si>
  <si>
    <t>Mov-FV 542</t>
  </si>
  <si>
    <t>Mov-FV 543</t>
  </si>
  <si>
    <t>Mov-FV 544</t>
  </si>
  <si>
    <t>Mov-FV 545</t>
  </si>
  <si>
    <t>Mov-FV 546</t>
  </si>
  <si>
    <t>Mov-FV 547</t>
  </si>
  <si>
    <t>Mov-FV 548</t>
  </si>
  <si>
    <t>Mov-FV 549</t>
  </si>
  <si>
    <t>Mov-FV 550</t>
  </si>
  <si>
    <t>Mov-FV 551</t>
  </si>
  <si>
    <t>Mov-FV 552</t>
  </si>
  <si>
    <t>Mov-FV 553</t>
  </si>
  <si>
    <t>Mov-FV 554</t>
  </si>
  <si>
    <t>Mov-FV 555</t>
  </si>
  <si>
    <t>Mov-FV 556</t>
  </si>
  <si>
    <t>Mov-FV 557</t>
  </si>
  <si>
    <t>Mov-FV 558</t>
  </si>
  <si>
    <t>Mov-FV 559</t>
  </si>
  <si>
    <t>Mov-FV 560</t>
  </si>
  <si>
    <t>Mov-FV 561</t>
  </si>
  <si>
    <t>Mov-FV 562</t>
  </si>
  <si>
    <t>Mov-FV 563</t>
  </si>
  <si>
    <t>Mov-FV 564</t>
  </si>
  <si>
    <t>Mov-FV 565</t>
  </si>
  <si>
    <t>Mov-FV 566</t>
  </si>
  <si>
    <t>Mov-FV 567</t>
  </si>
  <si>
    <t>Mov-FV 568</t>
  </si>
  <si>
    <t>Mov-FV 569</t>
  </si>
  <si>
    <t>Mov-FV 570</t>
  </si>
  <si>
    <t>Mov-FV 571</t>
  </si>
  <si>
    <t>Mov-FV 572</t>
  </si>
  <si>
    <t>Mov-FV 573</t>
  </si>
  <si>
    <t>Mov-FV 574</t>
  </si>
  <si>
    <t>Mov-FV 575</t>
  </si>
  <si>
    <t>Mov-FV 576</t>
  </si>
  <si>
    <t>Mov-FV 577</t>
  </si>
  <si>
    <t>Mov-FV 578</t>
  </si>
  <si>
    <t>Mov-FV 579</t>
  </si>
  <si>
    <t>Mov-FV 580</t>
  </si>
  <si>
    <t>Mov-FV 581</t>
  </si>
  <si>
    <t>Mov-FV 582</t>
  </si>
  <si>
    <t>Mov-FV 583</t>
  </si>
  <si>
    <t>Mov-FV 584</t>
  </si>
  <si>
    <t>Mov-FV 585</t>
  </si>
  <si>
    <t>Mov-FV 586</t>
  </si>
  <si>
    <t>Mov-FV 587</t>
  </si>
  <si>
    <t>Mov-FV 588</t>
  </si>
  <si>
    <t>Mov-FV 589</t>
  </si>
  <si>
    <t>Mov-FV 590</t>
  </si>
  <si>
    <t>Mov-FV 591</t>
  </si>
  <si>
    <t>Mov-FV 592</t>
  </si>
  <si>
    <t>Mov-FV 593</t>
  </si>
  <si>
    <t>Mov-FV 594</t>
  </si>
  <si>
    <t>Mov-FV 595</t>
  </si>
  <si>
    <t>Mov-FV 596</t>
  </si>
  <si>
    <t>Mov-FV 597</t>
  </si>
  <si>
    <t>Mov-FV 598</t>
  </si>
  <si>
    <t>Mov-FV 599</t>
  </si>
  <si>
    <t>Mov-FV 600</t>
  </si>
  <si>
    <t>Mov-FV 601</t>
  </si>
  <si>
    <t>Mov-FV 602</t>
  </si>
  <si>
    <t>Mov-FV 603</t>
  </si>
  <si>
    <t>Mov-FV 604</t>
  </si>
  <si>
    <t>Mov-FV 605</t>
  </si>
  <si>
    <t>Mov-FV 606</t>
  </si>
  <si>
    <t>Mov-FV 607</t>
  </si>
  <si>
    <t>Mov-FV 608</t>
  </si>
  <si>
    <t>Mov-FV 609</t>
  </si>
  <si>
    <t>Mov-FV 610</t>
  </si>
  <si>
    <t>Mov-FV 611</t>
  </si>
  <si>
    <t>Mov-FV 612</t>
  </si>
  <si>
    <t>Mov-FV 613</t>
  </si>
  <si>
    <t>Mov-FV 614</t>
  </si>
  <si>
    <t>Mov-FV 615</t>
  </si>
  <si>
    <t>Mov-FV 616</t>
  </si>
  <si>
    <t>Mov-FV 617</t>
  </si>
  <si>
    <t>Mov-FV 618</t>
  </si>
  <si>
    <t>Mov-FV 619</t>
  </si>
  <si>
    <t>Mov-FV 620</t>
  </si>
  <si>
    <t>Mov-FV 621</t>
  </si>
  <si>
    <t>Mov-FV 622</t>
  </si>
  <si>
    <t>Mov-FV 623</t>
  </si>
  <si>
    <t>Mov-FV 624</t>
  </si>
  <si>
    <t>Mov-FV 625</t>
  </si>
  <si>
    <t>Mov-FV 626</t>
  </si>
  <si>
    <t>Mov-FV 627</t>
  </si>
  <si>
    <t>Mov-FV 628</t>
  </si>
  <si>
    <t>Mov-FV 629</t>
  </si>
  <si>
    <t>Mov-FV 630</t>
  </si>
  <si>
    <t>Mov-FV 631</t>
  </si>
  <si>
    <t>Mov-FV 632</t>
  </si>
  <si>
    <t>Mov-FV 633</t>
  </si>
  <si>
    <t>Mov-FV 634</t>
  </si>
  <si>
    <t>Mov-FV 635</t>
  </si>
  <si>
    <t>Mov-FV 636</t>
  </si>
  <si>
    <t>Mov-FV 637</t>
  </si>
  <si>
    <t>Mov-FV 638</t>
  </si>
  <si>
    <t>Mov-FV 639</t>
  </si>
  <si>
    <t>Mov-FV 640</t>
  </si>
  <si>
    <t>Mov-FV 641</t>
  </si>
  <si>
    <t>Mov-FV 642</t>
  </si>
  <si>
    <t>Mov-FV 643</t>
  </si>
  <si>
    <t>Mov-FV 644</t>
  </si>
  <si>
    <t>Mov-FV 645</t>
  </si>
  <si>
    <t>Mov-FV 646</t>
  </si>
  <si>
    <t>Mov-FV 647</t>
  </si>
  <si>
    <t>Mov-FV 648</t>
  </si>
  <si>
    <t>Mov-FV 649</t>
  </si>
  <si>
    <t>Mov-FV 650</t>
  </si>
  <si>
    <t>Mov-FV 651</t>
  </si>
  <si>
    <t>Mov-FV 652</t>
  </si>
  <si>
    <t>Mov-FV 653</t>
  </si>
  <si>
    <t>Mov-FV 654</t>
  </si>
  <si>
    <t>Mov-FV 655</t>
  </si>
  <si>
    <t>Mov-FV 656</t>
  </si>
  <si>
    <t>Mov-FV 657</t>
  </si>
  <si>
    <t>Mov-FV 658</t>
  </si>
  <si>
    <t>Mov-FV 659</t>
  </si>
  <si>
    <t>Mov-FV 660</t>
  </si>
  <si>
    <t>Mov-FV 661</t>
  </si>
  <si>
    <t>Mov-FV 662</t>
  </si>
  <si>
    <t>Mov-FV 663</t>
  </si>
  <si>
    <t>Mov-FV 664</t>
  </si>
  <si>
    <t>Mov-FV 665</t>
  </si>
  <si>
    <t>Mov-FV 666</t>
  </si>
  <si>
    <t>Mov-FV 667</t>
  </si>
  <si>
    <t>Mov-FV 668</t>
  </si>
  <si>
    <t>Mov-FV 669</t>
  </si>
  <si>
    <t>Mov-FV 670</t>
  </si>
  <si>
    <t>Mov-FV 671</t>
  </si>
  <si>
    <t>Mov-FV 672</t>
  </si>
  <si>
    <t>Mov-FV 673</t>
  </si>
  <si>
    <t>Mov-FV 674</t>
  </si>
  <si>
    <t>Mov-FV 675</t>
  </si>
  <si>
    <t>Mov-FV 676</t>
  </si>
  <si>
    <t>Mov-FV 677</t>
  </si>
  <si>
    <t>Mov-FV 678</t>
  </si>
  <si>
    <t>Mov-FV 679</t>
  </si>
  <si>
    <t>Mov-FV 680</t>
  </si>
  <si>
    <t>Mov-FV 681</t>
  </si>
  <si>
    <t>Mov-FV 682</t>
  </si>
  <si>
    <t>Mov-FV 683</t>
  </si>
  <si>
    <t>Mov-FV 684</t>
  </si>
  <si>
    <t>Mov-FV 685</t>
  </si>
  <si>
    <t>Mov-FV 686</t>
  </si>
  <si>
    <t>Mov-FV 687</t>
  </si>
  <si>
    <t>Mov-FV 688</t>
  </si>
  <si>
    <t>Mov-FV 689</t>
  </si>
  <si>
    <t>Mov-FV 690</t>
  </si>
  <si>
    <t>Mov-FV 691</t>
  </si>
  <si>
    <t>Mov-FV 692</t>
  </si>
  <si>
    <t>Mov-FV 693</t>
  </si>
  <si>
    <t>Mov-FV 694</t>
  </si>
  <si>
    <t>Mov-FV 695</t>
  </si>
  <si>
    <t>Mov-FV 696</t>
  </si>
  <si>
    <t>Mov-FV 697</t>
  </si>
  <si>
    <t>Mov-FV 698</t>
  </si>
  <si>
    <t>Mov-FV 699</t>
  </si>
  <si>
    <t>Mov-FV 700</t>
  </si>
  <si>
    <t>Mov-FV 701</t>
  </si>
  <si>
    <t>Mov-FV 702</t>
  </si>
  <si>
    <t>Mov-FV 703</t>
  </si>
  <si>
    <t>Mov-FV 704</t>
  </si>
  <si>
    <t>Mov-FV 705</t>
  </si>
  <si>
    <t>Mov-FV 706</t>
  </si>
  <si>
    <t>Mov-FV 707</t>
  </si>
  <si>
    <t>Mov-FV 708</t>
  </si>
  <si>
    <t>Mov-FV 709</t>
  </si>
  <si>
    <t>Mov-FV 710</t>
  </si>
  <si>
    <t>Mov-FV 711</t>
  </si>
  <si>
    <t>Mov-FV 712</t>
  </si>
  <si>
    <t>Mov-FV 713</t>
  </si>
  <si>
    <t>Mov-FV 714</t>
  </si>
  <si>
    <t>Mov-FV 715</t>
  </si>
  <si>
    <t>Mov-FV 716</t>
  </si>
  <si>
    <t>Mov-FV 717</t>
  </si>
  <si>
    <t>Mov-FV 718</t>
  </si>
  <si>
    <t>Mov-FV 719</t>
  </si>
  <si>
    <t>Mov-FV 720</t>
  </si>
  <si>
    <t>Mov-FV 721</t>
  </si>
  <si>
    <t>Mov-FV 722</t>
  </si>
  <si>
    <t>Mov-FV 723</t>
  </si>
  <si>
    <t>Mov-FV 724</t>
  </si>
  <si>
    <t>Mov-FV 725</t>
  </si>
  <si>
    <t>Mov-FV 726</t>
  </si>
  <si>
    <t>Mov-FV 727</t>
  </si>
  <si>
    <t>Mov-FV 728</t>
  </si>
  <si>
    <t>Mov-FV 729</t>
  </si>
  <si>
    <t>Mov-FV 730</t>
  </si>
  <si>
    <t>Mov-FV 731</t>
  </si>
  <si>
    <t>Mov-FV 732</t>
  </si>
  <si>
    <t>Mov-FV 733</t>
  </si>
  <si>
    <t>Mov-FV 734</t>
  </si>
  <si>
    <t>Mov-FV 735</t>
  </si>
  <si>
    <t>Mov-FV 736</t>
  </si>
  <si>
    <t>Mov-FV 737</t>
  </si>
  <si>
    <t>Mov-FV 738</t>
  </si>
  <si>
    <t>Mov-FV 739</t>
  </si>
  <si>
    <t>Mov-FV 740</t>
  </si>
  <si>
    <t>Mov-FV 741</t>
  </si>
  <si>
    <t>Mov-FV 742</t>
  </si>
  <si>
    <t>Mov-FV 743</t>
  </si>
  <si>
    <t>Mov-FV 744</t>
  </si>
  <si>
    <t>Mov-FV 745</t>
  </si>
  <si>
    <t>Mov-FV 746</t>
  </si>
  <si>
    <t>Mov-FV 747</t>
  </si>
  <si>
    <t>Mov-FV 748</t>
  </si>
  <si>
    <t>Mov-FV 749</t>
  </si>
  <si>
    <t>Mov-FV 750</t>
  </si>
  <si>
    <t>Mov-FV 751</t>
  </si>
  <si>
    <t>Mov-FV 752</t>
  </si>
  <si>
    <t>Mov-FV 753</t>
  </si>
  <si>
    <t>Mov-FV 754</t>
  </si>
  <si>
    <t>Mov-FV 755</t>
  </si>
  <si>
    <t>Mov-FV 756</t>
  </si>
  <si>
    <t>Mov-FV 757</t>
  </si>
  <si>
    <t>Mov-FV 758</t>
  </si>
  <si>
    <t>Mov-FV 759</t>
  </si>
  <si>
    <t>Mov-FV 760</t>
  </si>
  <si>
    <t>Mov-FV 761</t>
  </si>
  <si>
    <t>Mov-FV 762</t>
  </si>
  <si>
    <t>Mov-FV 763</t>
  </si>
  <si>
    <t>Mov-FV 764</t>
  </si>
  <si>
    <t>Mov-FV 765</t>
  </si>
  <si>
    <t>Mov-FV 766</t>
  </si>
  <si>
    <t>Mov-FV 767</t>
  </si>
  <si>
    <t>Mov-FV 768</t>
  </si>
  <si>
    <t>Mov-FV 769</t>
  </si>
  <si>
    <t>Mov-FV 770</t>
  </si>
  <si>
    <t>Mov-FV 771</t>
  </si>
  <si>
    <t>Mov-FV 772</t>
  </si>
  <si>
    <t>Mov-FV 773</t>
  </si>
  <si>
    <t>Mov-FV 774</t>
  </si>
  <si>
    <t>Mov-FV 775</t>
  </si>
  <si>
    <t>Mov-FV 776</t>
  </si>
  <si>
    <t>Mov-FV 777</t>
  </si>
  <si>
    <t>Mov-FV 778</t>
  </si>
  <si>
    <t>Mov-FV 779</t>
  </si>
  <si>
    <t>Mov-FV 780</t>
  </si>
  <si>
    <t>Mov-FV 781</t>
  </si>
  <si>
    <t>Mov-FV 782</t>
  </si>
  <si>
    <t>Mov-FV 783</t>
  </si>
  <si>
    <t>Mov-FV 784</t>
  </si>
  <si>
    <t>Mov-FV 785</t>
  </si>
  <si>
    <t>Mov-FV 786</t>
  </si>
  <si>
    <t>Mov-FV 787</t>
  </si>
  <si>
    <t>Mov-FV 788</t>
  </si>
  <si>
    <t>Mov-FV 789</t>
  </si>
  <si>
    <t>Mov-FV 790</t>
  </si>
  <si>
    <t>Mov-FV 791</t>
  </si>
  <si>
    <t>Mov-FV 792</t>
  </si>
  <si>
    <t>Mov-FV 793</t>
  </si>
  <si>
    <t>Mov-FV 794</t>
  </si>
  <si>
    <t>Mov-FV 795</t>
  </si>
  <si>
    <t>Mov-FV 796</t>
  </si>
  <si>
    <t>Mov-FV 797</t>
  </si>
  <si>
    <t>Mov-FV 798</t>
  </si>
  <si>
    <t>Mov-FV 799</t>
  </si>
  <si>
    <t>Mov-FV 800</t>
  </si>
  <si>
    <t>Mov-FV 801</t>
  </si>
  <si>
    <t>Mov-FV 802</t>
  </si>
  <si>
    <t>Mov-FV 803</t>
  </si>
  <si>
    <t>Mov-FV 804</t>
  </si>
  <si>
    <t>Mov-FV 805</t>
  </si>
  <si>
    <t>Mov-FV 806</t>
  </si>
  <si>
    <t>Mov-FV 807</t>
  </si>
  <si>
    <t>Mov-FV 808</t>
  </si>
  <si>
    <t>Mov-FV 809</t>
  </si>
  <si>
    <t>Mov-FV 810</t>
  </si>
  <si>
    <t>Mov-FV 811</t>
  </si>
  <si>
    <t>Mov-FV 812</t>
  </si>
  <si>
    <t>Mov-FV 813</t>
  </si>
  <si>
    <t>Mov-FV 814</t>
  </si>
  <si>
    <t>Mov-FV 815</t>
  </si>
  <si>
    <t>Mov-FV 816</t>
  </si>
  <si>
    <t>Mov-FV 817</t>
  </si>
  <si>
    <t>Mov-FV 818</t>
  </si>
  <si>
    <t>Mov-FV 819</t>
  </si>
  <si>
    <t>Mov-FV 820</t>
  </si>
  <si>
    <t>Mov-FV 821</t>
  </si>
  <si>
    <t>Mov-FV 822</t>
  </si>
  <si>
    <t>Mov-FV 823</t>
  </si>
  <si>
    <t>Mov-FV 824</t>
  </si>
  <si>
    <t>Mov-FV 825</t>
  </si>
  <si>
    <t>Mov-FV 826</t>
  </si>
  <si>
    <t>Mov-FV 827</t>
  </si>
  <si>
    <t>Mov-FV 828</t>
  </si>
  <si>
    <t>Mov-FV 829</t>
  </si>
  <si>
    <t>Mov-FV 830</t>
  </si>
  <si>
    <t>Mov-FV 831</t>
  </si>
  <si>
    <t>Mov-FV 832</t>
  </si>
  <si>
    <t>Mov-FV 833</t>
  </si>
  <si>
    <t>Mov-FV 834</t>
  </si>
  <si>
    <t>Mov-FV 835</t>
  </si>
  <si>
    <t>Mov-FV 836</t>
  </si>
  <si>
    <t>Mov-FV 837</t>
  </si>
  <si>
    <t>Mov-FV 838</t>
  </si>
  <si>
    <t>Mov-FV 839</t>
  </si>
  <si>
    <t>Mov-FV 840</t>
  </si>
  <si>
    <t>Mov-FV 841</t>
  </si>
  <si>
    <t>Mov-FV 842</t>
  </si>
  <si>
    <t>Mov-FV 843</t>
  </si>
  <si>
    <t>Mov-FV 844</t>
  </si>
  <si>
    <t>Mov-FV 845</t>
  </si>
  <si>
    <t>Mov-FV 846</t>
  </si>
  <si>
    <t>Mov-FV 847</t>
  </si>
  <si>
    <t>Mov-FV 848</t>
  </si>
  <si>
    <t>Mov-FV 849</t>
  </si>
  <si>
    <t>Mov-FV 850</t>
  </si>
  <si>
    <t>Mov-FV 851</t>
  </si>
  <si>
    <t>Mov-FV 852</t>
  </si>
  <si>
    <t>Mov-FV 853</t>
  </si>
  <si>
    <t>Mov-FV 854</t>
  </si>
  <si>
    <t>Mov-FV 855</t>
  </si>
  <si>
    <t>Mov-FV 856</t>
  </si>
  <si>
    <t>Mov-FV 857</t>
  </si>
  <si>
    <t>Mov-FV 858</t>
  </si>
  <si>
    <t>Mov-FV 859</t>
  </si>
  <si>
    <t>Mov-FV 860</t>
  </si>
  <si>
    <t>Mov-FV 861</t>
  </si>
  <si>
    <t>Mov-FV 862</t>
  </si>
  <si>
    <t>Mov-FV 863</t>
  </si>
  <si>
    <t>Mov-FV 864</t>
  </si>
  <si>
    <t>Mov-FV 865</t>
  </si>
  <si>
    <t>Mov-FV 866</t>
  </si>
  <si>
    <t>Mov-FV 867</t>
  </si>
  <si>
    <t>Mov-FV 868</t>
  </si>
  <si>
    <t>Mov-FV 869</t>
  </si>
  <si>
    <t>Mov-FV 870</t>
  </si>
  <si>
    <t>Mov-FV 871</t>
  </si>
  <si>
    <t>Mov-FV 872</t>
  </si>
  <si>
    <t>Mov-FV 873</t>
  </si>
  <si>
    <t>Mov-FV 874</t>
  </si>
  <si>
    <t>Mov-FV 875</t>
  </si>
  <si>
    <t>Mov-FV 876</t>
  </si>
  <si>
    <t>Mov-FV 877</t>
  </si>
  <si>
    <t>Mov-FV 878</t>
  </si>
  <si>
    <t>Mov-FV 879</t>
  </si>
  <si>
    <t>Mov-FV 880</t>
  </si>
  <si>
    <t>Mov-FV 881</t>
  </si>
  <si>
    <t>Mov-FV 882</t>
  </si>
  <si>
    <t>Mov-FV 883</t>
  </si>
  <si>
    <t>Mov-FV 884</t>
  </si>
  <si>
    <t>Mov-FV 885</t>
  </si>
  <si>
    <t>Mov-FV 886</t>
  </si>
  <si>
    <t>Mov-FV 887</t>
  </si>
  <si>
    <t>Mov-FV 888</t>
  </si>
  <si>
    <t>Mov-FV 889</t>
  </si>
  <si>
    <t>Mov-FV 890</t>
  </si>
  <si>
    <t>Mov-FV 891</t>
  </si>
  <si>
    <t>Mov-FV 892</t>
  </si>
  <si>
    <t>Mov-FV 893</t>
  </si>
  <si>
    <t>Mov-FV 894</t>
  </si>
  <si>
    <t>Mov-FV 895</t>
  </si>
  <si>
    <t>Mov-FV 896</t>
  </si>
  <si>
    <t>Mov-FV 897</t>
  </si>
  <si>
    <t>Mov-FV 898</t>
  </si>
  <si>
    <t>Mov-FV 899</t>
  </si>
  <si>
    <t>Mov-FV 900</t>
  </si>
  <si>
    <t>Mov-FV 901</t>
  </si>
  <si>
    <t>Mov-FV 902</t>
  </si>
  <si>
    <t>Mov-FV 903</t>
  </si>
  <si>
    <t>Mov-FV 904</t>
  </si>
  <si>
    <t>Mov-FV 905</t>
  </si>
  <si>
    <t>Mov-FV 906</t>
  </si>
  <si>
    <t>Mov-FV 907</t>
  </si>
  <si>
    <t>Mov-FV 908</t>
  </si>
  <si>
    <t>Mov-FV 909</t>
  </si>
  <si>
    <t>Mov-FV 910</t>
  </si>
  <si>
    <t>Mov-FV 911</t>
  </si>
  <si>
    <t>Mov-FV 912</t>
  </si>
  <si>
    <t>Mov-FV 913</t>
  </si>
  <si>
    <t>Mov-FV 914</t>
  </si>
  <si>
    <t>Mov-FV 915</t>
  </si>
  <si>
    <t>Mov-FV 916</t>
  </si>
  <si>
    <t>Mov-FV 917</t>
  </si>
  <si>
    <t>Mov-FV 918</t>
  </si>
  <si>
    <t>Mov-FV 919</t>
  </si>
  <si>
    <t>Mov-FV 920</t>
  </si>
  <si>
    <t>Mov-FV 921</t>
  </si>
  <si>
    <t>Mov-FV 922</t>
  </si>
  <si>
    <t>Mov-FV 923</t>
  </si>
  <si>
    <t>Mov-FV 924</t>
  </si>
  <si>
    <t>Mov-FV 925</t>
  </si>
  <si>
    <t>Mov-FV 926</t>
  </si>
  <si>
    <t>Mov-FV 927</t>
  </si>
  <si>
    <t>Mov-FV 928</t>
  </si>
  <si>
    <t>Mov-FV 929</t>
  </si>
  <si>
    <t>Mov-FV 930</t>
  </si>
  <si>
    <t>Mov-FV 931</t>
  </si>
  <si>
    <t>Mov-FV 932</t>
  </si>
  <si>
    <t>Mov-FV 933</t>
  </si>
  <si>
    <t>Mov-FV 934</t>
  </si>
  <si>
    <t>Mov-FV 935</t>
  </si>
  <si>
    <t>Mov-FV 936</t>
  </si>
  <si>
    <t>Mov-FV 937</t>
  </si>
  <si>
    <t>Mov-FV 938</t>
  </si>
  <si>
    <t>Mov-FV 939</t>
  </si>
  <si>
    <t>Mov-FV 940</t>
  </si>
  <si>
    <t>Mov-FV 941</t>
  </si>
  <si>
    <t>Mov-FV 942</t>
  </si>
  <si>
    <t>Mov-FV 943</t>
  </si>
  <si>
    <t>Mov-FV 944</t>
  </si>
  <si>
    <t>Mov-FV 945</t>
  </si>
  <si>
    <t>Mov-FV 946</t>
  </si>
  <si>
    <t>Mov-FV 947</t>
  </si>
  <si>
    <t>Mov-FV 948</t>
  </si>
  <si>
    <t>Mov-FV 949</t>
  </si>
  <si>
    <t>Mov-FV 950</t>
  </si>
  <si>
    <t>Mov-FV 951</t>
  </si>
  <si>
    <t>Mov-FV 952</t>
  </si>
  <si>
    <t>Mov-FV 953</t>
  </si>
  <si>
    <t>Mov-FV 954</t>
  </si>
  <si>
    <t>Mov-FV 955</t>
  </si>
  <si>
    <t>Mov-FV 956</t>
  </si>
  <si>
    <t>Mov-FV 957</t>
  </si>
  <si>
    <t>Mov-FV 958</t>
  </si>
  <si>
    <t>Mov-FV 959</t>
  </si>
  <si>
    <t>Mov-FV 960</t>
  </si>
  <si>
    <t>Mov-FV 961</t>
  </si>
  <si>
    <t>Mov-FV 962</t>
  </si>
  <si>
    <t>Mov-FV 963</t>
  </si>
  <si>
    <t>Mov-FV 964</t>
  </si>
  <si>
    <t>Mov-FV 965</t>
  </si>
  <si>
    <t>Mov-FV 966</t>
  </si>
  <si>
    <t>Mov-FV 967</t>
  </si>
  <si>
    <t>Mov-FV 968</t>
  </si>
  <si>
    <t>Mov-FV 969</t>
  </si>
  <si>
    <t>Mov-FV 970</t>
  </si>
  <si>
    <t>Mov-FV 971</t>
  </si>
  <si>
    <t>Mov-FV 972</t>
  </si>
  <si>
    <t>Mov-FV 973</t>
  </si>
  <si>
    <t>Mov-FV 974</t>
  </si>
  <si>
    <t>Mov-FV 975</t>
  </si>
  <si>
    <t>Mov-FV 976</t>
  </si>
  <si>
    <t>Mov-FV 977</t>
  </si>
  <si>
    <t>Mov-FV 978</t>
  </si>
  <si>
    <t>Mov-FV 979</t>
  </si>
  <si>
    <t>Mov-FV 980</t>
  </si>
  <si>
    <t>Mov-FV 981</t>
  </si>
  <si>
    <t>Mov-FV 982</t>
  </si>
  <si>
    <t>Mov-FV 983</t>
  </si>
  <si>
    <t>Mov-FV 984</t>
  </si>
  <si>
    <t>Mov-FV 985</t>
  </si>
  <si>
    <t>Mov-FV 986</t>
  </si>
  <si>
    <t>Mov-FV 987</t>
  </si>
  <si>
    <t>Mov-FV 988</t>
  </si>
  <si>
    <t>Mov-FV 989</t>
  </si>
  <si>
    <t>Mov-FV 990</t>
  </si>
  <si>
    <t>Mov-FV 991</t>
  </si>
  <si>
    <t>Mov-FV 992</t>
  </si>
  <si>
    <t>Mov-FV 993</t>
  </si>
  <si>
    <t>Mov-FV 994</t>
  </si>
  <si>
    <t>Mov-FV 995</t>
  </si>
  <si>
    <t>Mov-FV 996</t>
  </si>
  <si>
    <t>Mov-FV 997</t>
  </si>
  <si>
    <t>Mov-FV 998</t>
  </si>
  <si>
    <t>Mov-FV 999</t>
  </si>
  <si>
    <t>Mov-FV 1000</t>
  </si>
  <si>
    <t>Mov-FV 1001</t>
  </si>
  <si>
    <t>Mov-FV 1002</t>
  </si>
  <si>
    <t>Mov-FV 1003</t>
  </si>
  <si>
    <t>Mov-FV 1004</t>
  </si>
  <si>
    <t>Mov-FV 1005</t>
  </si>
  <si>
    <t>Mov-FV 1006</t>
  </si>
  <si>
    <t>Mov-FV 1007</t>
  </si>
  <si>
    <t>Mov-FV 1008</t>
  </si>
  <si>
    <t>Mov-FV 1009</t>
  </si>
  <si>
    <t>Mov-FV 1010</t>
  </si>
  <si>
    <t>Mov-FV 1011</t>
  </si>
  <si>
    <t>Mov-FV 1012</t>
  </si>
  <si>
    <t>Mov-FV 1013</t>
  </si>
  <si>
    <t>Mov-FV 1014</t>
  </si>
  <si>
    <t>Mov-FV 1015</t>
  </si>
  <si>
    <t>Mov-FV 1016</t>
  </si>
  <si>
    <t>Mov-FV 1017</t>
  </si>
  <si>
    <t>Mov-FV 1018</t>
  </si>
  <si>
    <t>Mov-FV 1019</t>
  </si>
  <si>
    <t>Mov-FV 1020</t>
  </si>
  <si>
    <t>Mov-FV 1021</t>
  </si>
  <si>
    <t>Mov-FV 1022</t>
  </si>
  <si>
    <t>Mov-FV 1023</t>
  </si>
  <si>
    <t>Mov-FV 1024</t>
  </si>
  <si>
    <t>Mov-FV 1025</t>
  </si>
  <si>
    <t>Mov-FV 1026</t>
  </si>
  <si>
    <t>Mov-FV 1027</t>
  </si>
  <si>
    <t>Mov-FV 1028</t>
  </si>
  <si>
    <t>Mov-FV 1029</t>
  </si>
  <si>
    <t>Mov-FV 1030</t>
  </si>
  <si>
    <t>Mov-FV 1031</t>
  </si>
  <si>
    <t>Mov-FV 1032</t>
  </si>
  <si>
    <t>Mov-FV 1033</t>
  </si>
  <si>
    <t>Mov-FV 1034</t>
  </si>
  <si>
    <t>Mov-FV 1035</t>
  </si>
  <si>
    <t>Mov-FV 1036</t>
  </si>
  <si>
    <t>Mov-FV 1037</t>
  </si>
  <si>
    <t>Mov-FV 1038</t>
  </si>
  <si>
    <t>Mov-FV 1039</t>
  </si>
  <si>
    <t>Mov-FV 1040</t>
  </si>
  <si>
    <t>Mov-FV 1041</t>
  </si>
  <si>
    <t>Mov-FV 1042</t>
  </si>
  <si>
    <t>Mov-FV 1043</t>
  </si>
  <si>
    <t>Mov-FV 1044</t>
  </si>
  <si>
    <t>Mov-FV 1045</t>
  </si>
  <si>
    <t>Mov-FV 1046</t>
  </si>
  <si>
    <t>Mov-FV 1047</t>
  </si>
  <si>
    <t>Mov-FV 1048</t>
  </si>
  <si>
    <t>Mov-FV 1049</t>
  </si>
  <si>
    <t>Mov-FV 1050</t>
  </si>
  <si>
    <t>Mov-FV 1051</t>
  </si>
  <si>
    <t>Mov-FV 1052</t>
  </si>
  <si>
    <t>Mov-FV 1053</t>
  </si>
  <si>
    <t>Mov-FV 1054</t>
  </si>
  <si>
    <t>Mov-FV 1055</t>
  </si>
  <si>
    <t>Mov-FV 1056</t>
  </si>
  <si>
    <t>Mov-FV 1057</t>
  </si>
  <si>
    <t>Mov-FV 1058</t>
  </si>
  <si>
    <t>Mov-FV 1059</t>
  </si>
  <si>
    <t>Mov-FV 1060</t>
  </si>
  <si>
    <t>Mov-FV 1061</t>
  </si>
  <si>
    <t>Mov-FV 1062</t>
  </si>
  <si>
    <t>Mov-FV 1063</t>
  </si>
  <si>
    <t>Mov-FV 1064</t>
  </si>
  <si>
    <t>Mov-FV 1065</t>
  </si>
  <si>
    <t>Mov-FV 1066</t>
  </si>
  <si>
    <t>Mov-FV 1067</t>
  </si>
  <si>
    <t>Mov-FV 1068</t>
  </si>
  <si>
    <t>Mov-FV 1069</t>
  </si>
  <si>
    <t>Mov-FV 1070</t>
  </si>
  <si>
    <t>Mov-FV 1071</t>
  </si>
  <si>
    <t>Mov-FV 1072</t>
  </si>
  <si>
    <t>Mov-FV 1073</t>
  </si>
  <si>
    <t>Mov-FV 1074</t>
  </si>
  <si>
    <t>Mov-FV 1075</t>
  </si>
  <si>
    <t>Mov-FV 1076</t>
  </si>
  <si>
    <t>Mov-FV 1077</t>
  </si>
  <si>
    <t>Mov-FV 1078</t>
  </si>
  <si>
    <t>Mov-FV 1079</t>
  </si>
  <si>
    <t>Mov-FV 1080</t>
  </si>
  <si>
    <t>Mov-FV 1081</t>
  </si>
  <si>
    <t>Mov-FV 1082</t>
  </si>
  <si>
    <t>Mov-FV 1083</t>
  </si>
  <si>
    <t>Mov-FV 1084</t>
  </si>
  <si>
    <t>Mov-FV 1085</t>
  </si>
  <si>
    <t>Mov-FV 1086</t>
  </si>
  <si>
    <t>Mov-FV 1087</t>
  </si>
  <si>
    <t>Mov-FV 1088</t>
  </si>
  <si>
    <t>Mov-FV 1089</t>
  </si>
  <si>
    <t>Mov-FV 1090</t>
  </si>
  <si>
    <t>Mov-FV 1091</t>
  </si>
  <si>
    <t>Mov-FV 1092</t>
  </si>
  <si>
    <t>Mov-FV 1093</t>
  </si>
  <si>
    <t>Mov-FV 1094</t>
  </si>
  <si>
    <t>Mov-FV 1095</t>
  </si>
  <si>
    <t>Mov-FV 1096</t>
  </si>
  <si>
    <t>Mov-FV 1097</t>
  </si>
  <si>
    <t>Mov-FV 1098</t>
  </si>
  <si>
    <t>Mov-FV 1099</t>
  </si>
  <si>
    <t>Mov-FV 1100</t>
  </si>
  <si>
    <t>Mov-FV 1101</t>
  </si>
  <si>
    <t>Mov-FV 1102</t>
  </si>
  <si>
    <t>Mov-FV 1103</t>
  </si>
  <si>
    <t>Mov-FV 1104</t>
  </si>
  <si>
    <t>Mov-FV 1105</t>
  </si>
  <si>
    <t>Mov-FV 1106</t>
  </si>
  <si>
    <t>Mov-FV 1107</t>
  </si>
  <si>
    <t>Mov-FV 1108</t>
  </si>
  <si>
    <t>Mov-FV 1109</t>
  </si>
  <si>
    <t>Mov-FV 1110</t>
  </si>
  <si>
    <t>Mov-FV 1111</t>
  </si>
  <si>
    <t>Mov-FV 1112</t>
  </si>
  <si>
    <t>Mov-FV 1113</t>
  </si>
  <si>
    <t>Mov-FV 1114</t>
  </si>
  <si>
    <t>Mov-FV 1115</t>
  </si>
  <si>
    <t>Mov-FV 1116</t>
  </si>
  <si>
    <t>Mov-FV 1117</t>
  </si>
  <si>
    <t>Mov-FV 1118</t>
  </si>
  <si>
    <t>Mov-FV 1119</t>
  </si>
  <si>
    <t>Mov-FV 1120</t>
  </si>
  <si>
    <t>Mov-FV 1121</t>
  </si>
  <si>
    <t>Mov-FV 1122</t>
  </si>
  <si>
    <t>Mov-FV 1123</t>
  </si>
  <si>
    <t>Mov-FV 1124</t>
  </si>
  <si>
    <t>Mov-FV 1125</t>
  </si>
  <si>
    <t>Mov-FV 1126</t>
  </si>
  <si>
    <t>Mov-FV 1127</t>
  </si>
  <si>
    <t>Mov-FV 1128</t>
  </si>
  <si>
    <t>Mov-FV 1129</t>
  </si>
  <si>
    <t>Mov-FV 1130</t>
  </si>
  <si>
    <t>Mov-FV 1131</t>
  </si>
  <si>
    <t>Mov-FV 1132</t>
  </si>
  <si>
    <t>Mov-FV 1133</t>
  </si>
  <si>
    <t>Mov-FV 1134</t>
  </si>
  <si>
    <t>Mov-FV 1135</t>
  </si>
  <si>
    <t>Mov-FV 1136</t>
  </si>
  <si>
    <t>Mov-FV 1137</t>
  </si>
  <si>
    <t>Mov-FV 1138</t>
  </si>
  <si>
    <t>Mov-FV 1139</t>
  </si>
  <si>
    <t>Mov-FV 1140</t>
  </si>
  <si>
    <t>Mov-FV 1141</t>
  </si>
  <si>
    <t>Mov-FV 1142</t>
  </si>
  <si>
    <t>Mov-FV 1143</t>
  </si>
  <si>
    <t>Mov-FV 1144</t>
  </si>
  <si>
    <t>Mov-FV 1145</t>
  </si>
  <si>
    <t>Mov-FV 1146</t>
  </si>
  <si>
    <t>Mov-FV 1147</t>
  </si>
  <si>
    <t>Mov-FV 1148</t>
  </si>
  <si>
    <t>Mov-FV 1149</t>
  </si>
  <si>
    <t>Mov-FV 1150</t>
  </si>
  <si>
    <t>Mov-FV 1151</t>
  </si>
  <si>
    <t>Mov-FV 1152</t>
  </si>
  <si>
    <t>Mov-FV 1153</t>
  </si>
  <si>
    <t>Mov-FV 1154</t>
  </si>
  <si>
    <t>Mov-FV 1155</t>
  </si>
  <si>
    <t>Mov-FV 1156</t>
  </si>
  <si>
    <t>Mov-FV 1157</t>
  </si>
  <si>
    <t>Mov-FV 1158</t>
  </si>
  <si>
    <t>Mov-FV 1159</t>
  </si>
  <si>
    <t>Mov-FV 1160</t>
  </si>
  <si>
    <t>Mov-FV 1161</t>
  </si>
  <si>
    <t>Mov-FV 1162</t>
  </si>
  <si>
    <t>Mov-FV 1163</t>
  </si>
  <si>
    <t>Mov-FV 1164</t>
  </si>
  <si>
    <t>Mov-FV 1165</t>
  </si>
  <si>
    <t>Mov-FV 1166</t>
  </si>
  <si>
    <t>Mov-FV 1167</t>
  </si>
  <si>
    <t>Mov-FV 1168</t>
  </si>
  <si>
    <t>Mov-FV 1169</t>
  </si>
  <si>
    <t>Mov-FV 1170</t>
  </si>
  <si>
    <t>Mov-FV 1171</t>
  </si>
  <si>
    <t>Mov-FV 1172</t>
  </si>
  <si>
    <t>Mov-FV 1173</t>
  </si>
  <si>
    <t>Mov-FV 1174</t>
  </si>
  <si>
    <t>Mov-FV 1175</t>
  </si>
  <si>
    <t>Mov-FV 1176</t>
  </si>
  <si>
    <t>Mov-FV 1177</t>
  </si>
  <si>
    <t>Mov-FV 1178</t>
  </si>
  <si>
    <t>Mov-FV 1179</t>
  </si>
  <si>
    <t>Mov-FV 1180</t>
  </si>
  <si>
    <t>Mov-FV 1181</t>
  </si>
  <si>
    <t>Mov-FV 1182</t>
  </si>
  <si>
    <t>Mov-FV 1183</t>
  </si>
  <si>
    <t>Mov-FV 1184</t>
  </si>
  <si>
    <t>Mov-FV 1185</t>
  </si>
  <si>
    <t>Mov-FV 1186</t>
  </si>
  <si>
    <t>Mov-FV 1187</t>
  </si>
  <si>
    <t>Mov-FV 1188</t>
  </si>
  <si>
    <t>Mov-FV 1189</t>
  </si>
  <si>
    <t>Mov-FV 1190</t>
  </si>
  <si>
    <t>Mov-FV 1191</t>
  </si>
  <si>
    <t>Mov-FV 1192</t>
  </si>
  <si>
    <t>Mov-FV 1193</t>
  </si>
  <si>
    <t>Mov-FV 1194</t>
  </si>
  <si>
    <t>Mov-FV 1195</t>
  </si>
  <si>
    <t>Mov-FV 1196</t>
  </si>
  <si>
    <t>Mov-FV 1197</t>
  </si>
  <si>
    <t>Mov-FV 1198</t>
  </si>
  <si>
    <t>Mov-FV 1199</t>
  </si>
  <si>
    <t>Mov-FV 1200</t>
  </si>
  <si>
    <t>Mov-FV 1201</t>
  </si>
  <si>
    <t>Mov-FV 1202</t>
  </si>
  <si>
    <t>Mov-FV 1203</t>
  </si>
  <si>
    <t>Mov-FV 1204</t>
  </si>
  <si>
    <t>Mov-FV 1205</t>
  </si>
  <si>
    <t>Mov-FV 1206</t>
  </si>
  <si>
    <t>Mov-FV 1207</t>
  </si>
  <si>
    <t>Mov-FV 1208</t>
  </si>
  <si>
    <t>Mov-FV 1209</t>
  </si>
  <si>
    <t>Mov-FV 1210</t>
  </si>
  <si>
    <t>Mov-FV 1211</t>
  </si>
  <si>
    <t>Mov-FV 1212</t>
  </si>
  <si>
    <t>Mov-FV 1213</t>
  </si>
  <si>
    <t>Mov-FV 1214</t>
  </si>
  <si>
    <t>Mov-FV 1215</t>
  </si>
  <si>
    <t>Mov-FV 1216</t>
  </si>
  <si>
    <t>Mov-FV 1217</t>
  </si>
  <si>
    <t>Mov-FV 1218</t>
  </si>
  <si>
    <t>Mov-FV 1219</t>
  </si>
  <si>
    <t>Mov-FV 1220</t>
  </si>
  <si>
    <t>Mov-FV 1221</t>
  </si>
  <si>
    <t>Mov-FV 1222</t>
  </si>
  <si>
    <t>Mov-FV 1223</t>
  </si>
  <si>
    <t>Mov-FV 1224</t>
  </si>
  <si>
    <t>Mov-FV 1225</t>
  </si>
  <si>
    <t>Mov-FV 1226</t>
  </si>
  <si>
    <t>Mov-FV 1227</t>
  </si>
  <si>
    <t>Mov-FV 1228</t>
  </si>
  <si>
    <t>Mov-FV 1229</t>
  </si>
  <si>
    <t>Mov-FV 1230</t>
  </si>
  <si>
    <t>Mov-FV 1231</t>
  </si>
  <si>
    <t>Mov-FV 1232</t>
  </si>
  <si>
    <t>Mov-FV 1233</t>
  </si>
  <si>
    <t>Mov-FV 1234</t>
  </si>
  <si>
    <t>Mov-FV 1235</t>
  </si>
  <si>
    <t>Mov-FV 1236</t>
  </si>
  <si>
    <t>Mov-FV 1237</t>
  </si>
  <si>
    <t>Mov-FV 1238</t>
  </si>
  <si>
    <t>Mov-FV 1239</t>
  </si>
  <si>
    <t>Mov-FV 1240</t>
  </si>
  <si>
    <t>Mov-FV 1241</t>
  </si>
  <si>
    <t>Mov-FV 1242</t>
  </si>
  <si>
    <t>Mov-FV 1243</t>
  </si>
  <si>
    <t>Mov-FV 1244</t>
  </si>
  <si>
    <t>Mov-FV 1245</t>
  </si>
  <si>
    <t>Mov-FV 1246</t>
  </si>
  <si>
    <t>Mov-FV 1247</t>
  </si>
  <si>
    <t>Mov-FV 1248</t>
  </si>
  <si>
    <t>Mov-FV 1249</t>
  </si>
  <si>
    <t>Mov-FV 1250</t>
  </si>
  <si>
    <t>Mov-FV 1251</t>
  </si>
  <si>
    <t>Mov-FV 1252</t>
  </si>
  <si>
    <t>Mov-FV 1253</t>
  </si>
  <si>
    <t>Mov-FV 1254</t>
  </si>
  <si>
    <t>Mov-FV 1255</t>
  </si>
  <si>
    <t>Mov-FV 1256</t>
  </si>
  <si>
    <t>Mov-FV 1257</t>
  </si>
  <si>
    <t>Mov-FV 1258</t>
  </si>
  <si>
    <t>Mov-FV 1259</t>
  </si>
  <si>
    <t>Mov-FV 1260</t>
  </si>
  <si>
    <t>Mov-FV 1261</t>
  </si>
  <si>
    <t>Mov-FV 1262</t>
  </si>
  <si>
    <t>Mov-FV 1263</t>
  </si>
  <si>
    <t>Mov-FV 1264</t>
  </si>
  <si>
    <t>Mov-FV 1265</t>
  </si>
  <si>
    <t>Mov-FV 1266</t>
  </si>
  <si>
    <t>Mov-FV 1267</t>
  </si>
  <si>
    <t>Mov-FV 1268</t>
  </si>
  <si>
    <t>Mov-FV 1269</t>
  </si>
  <si>
    <t>Mov-FV 1270</t>
  </si>
  <si>
    <t>Mov-FV 1271</t>
  </si>
  <si>
    <t>Mov-FV 1272</t>
  </si>
  <si>
    <t>Mov-FV 1273</t>
  </si>
  <si>
    <t>Mov-FV 1274</t>
  </si>
  <si>
    <t>Mov-FV 1275</t>
  </si>
  <si>
    <t>Mov-FV 1276</t>
  </si>
  <si>
    <t>Mov-FV 1277</t>
  </si>
  <si>
    <t>Mov-FV 1278</t>
  </si>
  <si>
    <t>Mov-FV 1279</t>
  </si>
  <si>
    <t>Mov-FV 1280</t>
  </si>
  <si>
    <t>Mov-FV 1281</t>
  </si>
  <si>
    <t>Mov-FV 1282</t>
  </si>
  <si>
    <t>Mov-FV 1283</t>
  </si>
  <si>
    <t>Mov-FV 1284</t>
  </si>
  <si>
    <t>Mov-FV 1285</t>
  </si>
  <si>
    <t>Mov-FV 1286</t>
  </si>
  <si>
    <t>Mov-FV 1287</t>
  </si>
  <si>
    <t>Mov-FV 1288</t>
  </si>
  <si>
    <t>Mov-FV 1289</t>
  </si>
  <si>
    <t>Mov-FV 1290</t>
  </si>
  <si>
    <t>Mov-FV 1291</t>
  </si>
  <si>
    <t>Mov-FV 1292</t>
  </si>
  <si>
    <t>Mov-FV 1293</t>
  </si>
  <si>
    <t>Mov-FV 1294</t>
  </si>
  <si>
    <t>Mov-FV 1295</t>
  </si>
  <si>
    <t>Mov-FV 1296</t>
  </si>
  <si>
    <t>Mov-FV 1297</t>
  </si>
  <si>
    <t>Mov-FV 1298</t>
  </si>
  <si>
    <t>Mov-FV 1299</t>
  </si>
  <si>
    <t>Mov-FV 1300</t>
  </si>
  <si>
    <t>Mov-FV 1301</t>
  </si>
  <si>
    <t>Mov-FV 1302</t>
  </si>
  <si>
    <t>Mov-FV 1303</t>
  </si>
  <si>
    <t>Mov-FV 1304</t>
  </si>
  <si>
    <t>Mov-FV 1305</t>
  </si>
  <si>
    <t>Mov-FV 1306</t>
  </si>
  <si>
    <t>Mov-FV 1307</t>
  </si>
  <si>
    <t>Mov-FV 1308</t>
  </si>
  <si>
    <t>Mov-FV 1309</t>
  </si>
  <si>
    <t>Mov-FV 1310</t>
  </si>
  <si>
    <t>Mov-FV 1311</t>
  </si>
  <si>
    <t>Mov-FV 1312</t>
  </si>
  <si>
    <t>Mov-FV 1313</t>
  </si>
  <si>
    <t>Mov-FV 1314</t>
  </si>
  <si>
    <t>Mov-FV 1315</t>
  </si>
  <si>
    <t>Mov-FV 1316</t>
  </si>
  <si>
    <t>Mov-FV 1317</t>
  </si>
  <si>
    <t>Mov-FV 1318</t>
  </si>
  <si>
    <t>Mov-FV 1319</t>
  </si>
  <si>
    <t>Mov-FV 1320</t>
  </si>
  <si>
    <t>Mov-FV 1321</t>
  </si>
  <si>
    <t>Mov-FV 1322</t>
  </si>
  <si>
    <t>Mov-FV 1323</t>
  </si>
  <si>
    <t>Mov-FV 1324</t>
  </si>
  <si>
    <t>Mov-FV 1325</t>
  </si>
  <si>
    <t>Mov-FV 1326</t>
  </si>
  <si>
    <t>Mov-FV 1327</t>
  </si>
  <si>
    <t>Mov-FV 1328</t>
  </si>
  <si>
    <t>Mov-FV 1329</t>
  </si>
  <si>
    <t>Mov-FV 1330</t>
  </si>
  <si>
    <t>Mov-FV 1331</t>
  </si>
  <si>
    <t>Mov-FV 1332</t>
  </si>
  <si>
    <t>Mov-FV 1333</t>
  </si>
  <si>
    <t>Mov-FV 1334</t>
  </si>
  <si>
    <t>Mov-FV 1335</t>
  </si>
  <si>
    <t>Mov-FV 1336</t>
  </si>
  <si>
    <t>Mov-FV 1337</t>
  </si>
  <si>
    <t>Mov-FV 1338</t>
  </si>
  <si>
    <t>Mov-FV 1339</t>
  </si>
  <si>
    <t>Mov-FV 1340</t>
  </si>
  <si>
    <t>Mov-FV 1341</t>
  </si>
  <si>
    <t>Mov-FV 1342</t>
  </si>
  <si>
    <t>Mov-FV 1343</t>
  </si>
  <si>
    <t>Mov-FV 1344</t>
  </si>
  <si>
    <t>Mov-FV 1345</t>
  </si>
  <si>
    <t>Mov-FV 1346</t>
  </si>
  <si>
    <t>Mov-FV 1347</t>
  </si>
  <si>
    <t>Mov-FV 1348</t>
  </si>
  <si>
    <t>Mov-FV 1349</t>
  </si>
  <si>
    <t>Mov-FV 1350</t>
  </si>
  <si>
    <t>Mov-FV 1351</t>
  </si>
  <si>
    <t>Mov-FV 1352</t>
  </si>
  <si>
    <t>Mov-FV 1353</t>
  </si>
  <si>
    <t>Mov-FV 1354</t>
  </si>
  <si>
    <t>Mov-FV 1355</t>
  </si>
  <si>
    <t>Mov-FV 1356</t>
  </si>
  <si>
    <t>Mov-FV 1357</t>
  </si>
  <si>
    <t>Mov-FV 1358</t>
  </si>
  <si>
    <t>Mov-FV 1359</t>
  </si>
  <si>
    <t>Mov-FV 1360</t>
  </si>
  <si>
    <t>Mov-FV 1361</t>
  </si>
  <si>
    <t>Mov-FV 1362</t>
  </si>
  <si>
    <t>Mov-FV 1363</t>
  </si>
  <si>
    <t>Mov-FV 1364</t>
  </si>
  <si>
    <t>Mov-FV 1365</t>
  </si>
  <si>
    <t>Mov-FV 1366</t>
  </si>
  <si>
    <t>Mov-FV 1367</t>
  </si>
  <si>
    <t>Mov-FV 1368</t>
  </si>
  <si>
    <t>Mov-FV 1369</t>
  </si>
  <si>
    <t>Mov-FV 1370</t>
  </si>
  <si>
    <t>Mov-FV 1371</t>
  </si>
  <si>
    <t>Mov-FV 1372</t>
  </si>
  <si>
    <t>Mov-FV 1373</t>
  </si>
  <si>
    <t>Mov-FV 1374</t>
  </si>
  <si>
    <t>Mov-FV 1375</t>
  </si>
  <si>
    <t>Mov-FV 1376</t>
  </si>
  <si>
    <t>Mov-FV 1377</t>
  </si>
  <si>
    <t>Mov-FV 1378</t>
  </si>
  <si>
    <t>Mov-FV 1379</t>
  </si>
  <si>
    <t>Mov-FV 1380</t>
  </si>
  <si>
    <t>Mov-FV 1381</t>
  </si>
  <si>
    <t>Mov-FV 1382</t>
  </si>
  <si>
    <t>Mov-FV 1383</t>
  </si>
  <si>
    <t>Mov-FV 1384</t>
  </si>
  <si>
    <t>Mov-FV 1385</t>
  </si>
  <si>
    <t>Mov-FV 1386</t>
  </si>
  <si>
    <t>Mov-FV 1387</t>
  </si>
  <si>
    <t>Mov-FV 1388</t>
  </si>
  <si>
    <t>Mov-FV 1389</t>
  </si>
  <si>
    <t>Mov-FV 1390</t>
  </si>
  <si>
    <t>Mov-FV 1391</t>
  </si>
  <si>
    <t>Mov-FV 1392</t>
  </si>
  <si>
    <t>Mov-FV 1393</t>
  </si>
  <si>
    <t>Mov-FV 1394</t>
  </si>
  <si>
    <t>Mov-FV 1395</t>
  </si>
  <si>
    <t>Mov-FV 1396</t>
  </si>
  <si>
    <t>Mov-FV 1397</t>
  </si>
  <si>
    <t>Mov-FV 1398</t>
  </si>
  <si>
    <t>Mov-FV 1399</t>
  </si>
  <si>
    <t>Mov-FV 1400</t>
  </si>
  <si>
    <t>Mov-FV 1401</t>
  </si>
  <si>
    <t>Mov-FV 1402</t>
  </si>
  <si>
    <t>Mov-FV 1403</t>
  </si>
  <si>
    <t>Mov-FV 1404</t>
  </si>
  <si>
    <t>Mov-FV 1405</t>
  </si>
  <si>
    <t>Mov-FV 1406</t>
  </si>
  <si>
    <t>Mov-FV 1407</t>
  </si>
  <si>
    <t>Mov-FV 1408</t>
  </si>
  <si>
    <t>Mov-FV 1409</t>
  </si>
  <si>
    <t>Mov-FV 1410</t>
  </si>
  <si>
    <t>Mov-FV 1411</t>
  </si>
  <si>
    <t>Mov-FV 1412</t>
  </si>
  <si>
    <t>Mov-FV 1413</t>
  </si>
  <si>
    <t>Mov-FV 1414</t>
  </si>
  <si>
    <t>Mov-FV 1415</t>
  </si>
  <si>
    <t>Mov-FV 1416</t>
  </si>
  <si>
    <t>Mov-FV 1417</t>
  </si>
  <si>
    <t>Mov-FV 1418</t>
  </si>
  <si>
    <t>Mov-FV 1419</t>
  </si>
  <si>
    <t>Mov-FV 1420</t>
  </si>
  <si>
    <t>Mov-FV 1421</t>
  </si>
  <si>
    <t>Mov-FV 1422</t>
  </si>
  <si>
    <t>Mov-FV 1423</t>
  </si>
  <si>
    <t>Mov-FV 1424</t>
  </si>
  <si>
    <t>Mov-FV 1425</t>
  </si>
  <si>
    <t>Mov-FV 1426</t>
  </si>
  <si>
    <t>Mov-FV 1427</t>
  </si>
  <si>
    <t>Mov-FV 1428</t>
  </si>
  <si>
    <t>Mov-FV 1429</t>
  </si>
  <si>
    <t>Mov-FV 1430</t>
  </si>
  <si>
    <t>Mov-FV 1431</t>
  </si>
  <si>
    <t>Mov-FV 1432</t>
  </si>
  <si>
    <t>Mov-FV 1433</t>
  </si>
  <si>
    <t>Mov-FV 1434</t>
  </si>
  <si>
    <t>Mov-FV 1435</t>
  </si>
  <si>
    <t>Mov-FV 1436</t>
  </si>
  <si>
    <t>Mov-FV 1437</t>
  </si>
  <si>
    <t>Mov-FV 1438</t>
  </si>
  <si>
    <t>Mov-FV 1439</t>
  </si>
  <si>
    <t>Mov-FV 1440</t>
  </si>
  <si>
    <t>Mov-FV 1441</t>
  </si>
  <si>
    <t>Mov-FV 1442</t>
  </si>
  <si>
    <t>Mov-FV 1443</t>
  </si>
  <si>
    <t>Mov-FV 1444</t>
  </si>
  <si>
    <t>Mov-FV 1445</t>
  </si>
  <si>
    <t>Mov-FV 1446</t>
  </si>
  <si>
    <t>Mov-FV 1447</t>
  </si>
  <si>
    <t>Mov-FV 1448</t>
  </si>
  <si>
    <t>Mov-FV 1449</t>
  </si>
  <si>
    <t>Mov-FV 1450</t>
  </si>
  <si>
    <t>Mov-FV 1451</t>
  </si>
  <si>
    <t>Mov-FV 1452</t>
  </si>
  <si>
    <t>Mov-FV 1453</t>
  </si>
  <si>
    <t>Mov-FV 1454</t>
  </si>
  <si>
    <t>Mov-FV 1455</t>
  </si>
  <si>
    <t>Mov-FV 1456</t>
  </si>
  <si>
    <t>Mov-FV 1457</t>
  </si>
  <si>
    <t>Mov-FV 1458</t>
  </si>
  <si>
    <t>Mov-FV 1459</t>
  </si>
  <si>
    <t>Mov-FV 1460</t>
  </si>
  <si>
    <t>Mov-FV 1461</t>
  </si>
  <si>
    <t>Mov-FV 1462</t>
  </si>
  <si>
    <t>Mov-FV 1463</t>
  </si>
  <si>
    <t>Mov-FV 1464</t>
  </si>
  <si>
    <t>Mov-FV 1465</t>
  </si>
  <si>
    <t>Mov-FV 1466</t>
  </si>
  <si>
    <t>Mov-FV 1467</t>
  </si>
  <si>
    <t>Mov-FV 1468</t>
  </si>
  <si>
    <t>Mov-FV 1469</t>
  </si>
  <si>
    <t>Mov-FV 1470</t>
  </si>
  <si>
    <t>Mov-FV 1471</t>
  </si>
  <si>
    <t>Mov-FV 1472</t>
  </si>
  <si>
    <t>Mov-FV 1473</t>
  </si>
  <si>
    <t>Mov-FV 1474</t>
  </si>
  <si>
    <t>Mov-FV 1475</t>
  </si>
  <si>
    <t>Mov-FV 1476</t>
  </si>
  <si>
    <t>Mov-FV 1477</t>
  </si>
  <si>
    <t>Mov-FV 1478</t>
  </si>
  <si>
    <t>Mov-FV 1479</t>
  </si>
  <si>
    <t>Mov-FV 1480</t>
  </si>
  <si>
    <t>Mov-FV 1481</t>
  </si>
  <si>
    <t>Mov-FV 1482</t>
  </si>
  <si>
    <t>Mov-FV 1483</t>
  </si>
  <si>
    <t>Mov-FV 1484</t>
  </si>
  <si>
    <t>Mov-FV 1485</t>
  </si>
  <si>
    <t>Mov-FV 1486</t>
  </si>
  <si>
    <t>Mov-FV 1487</t>
  </si>
  <si>
    <t>Mov-FV 1488</t>
  </si>
  <si>
    <t>Mov-FV 1489</t>
  </si>
  <si>
    <t>Mov-FV 1490</t>
  </si>
  <si>
    <t>Mov-FV 1491</t>
  </si>
  <si>
    <t>Mov-FV 1492</t>
  </si>
  <si>
    <t>Mov-FV 1493</t>
  </si>
  <si>
    <t>Mov-FV 1494</t>
  </si>
  <si>
    <t>Mov-FV 1495</t>
  </si>
  <si>
    <t>Mov-FV 1496</t>
  </si>
  <si>
    <t>Mov-FV 1497</t>
  </si>
  <si>
    <t>Mov-FV 1498</t>
  </si>
  <si>
    <t>Mov-FV 1499</t>
  </si>
  <si>
    <t>Mov-FV 1500</t>
  </si>
  <si>
    <t>Mov-FV 1501</t>
  </si>
  <si>
    <t>Mov-FV 1502</t>
  </si>
  <si>
    <t>Mov-FV 1503</t>
  </si>
  <si>
    <t>Mov-FV 1504</t>
  </si>
  <si>
    <t>Mov-FV 1505</t>
  </si>
  <si>
    <t>Mov-FV 1506</t>
  </si>
  <si>
    <t>Mov-FV 1507</t>
  </si>
  <si>
    <t>Mov-FV 1508</t>
  </si>
  <si>
    <t>Mov-FV 1509</t>
  </si>
  <si>
    <t>Mov-FV 1510</t>
  </si>
  <si>
    <t>Mov-FV 1511</t>
  </si>
  <si>
    <t>Mov-FV 1512</t>
  </si>
  <si>
    <t>Mov-FV 1513</t>
  </si>
  <si>
    <t>Mov-FV 1514</t>
  </si>
  <si>
    <t>Mov-FV 1515</t>
  </si>
  <si>
    <t>Mov-FV 1516</t>
  </si>
  <si>
    <t>Mov-FV 1517</t>
  </si>
  <si>
    <t>Mov-FV 1518</t>
  </si>
  <si>
    <t>Mov-FV 1519</t>
  </si>
  <si>
    <t>Mov-FV 1520</t>
  </si>
  <si>
    <t>Mov-FV 1521</t>
  </si>
  <si>
    <t>Mov-FV 1522</t>
  </si>
  <si>
    <t>Mov-FV 1523</t>
  </si>
  <si>
    <t>Mov-FV 1524</t>
  </si>
  <si>
    <t>Mov-FV 1525</t>
  </si>
  <si>
    <t>Mov-FV 1526</t>
  </si>
  <si>
    <t>Mov-FV 1527</t>
  </si>
  <si>
    <t>Mov-FV 1528</t>
  </si>
  <si>
    <t>Mov-FV 1529</t>
  </si>
  <si>
    <t>Mov-FV 1530</t>
  </si>
  <si>
    <t>Mov-FV 1531</t>
  </si>
  <si>
    <t>Mov-FV 1532</t>
  </si>
  <si>
    <t>Mov-FV 1533</t>
  </si>
  <si>
    <t>Mov-FV 1534</t>
  </si>
  <si>
    <t>Mov-FV 1535</t>
  </si>
  <si>
    <t>Mov-FV 1536</t>
  </si>
  <si>
    <t>Mov-FV 1537</t>
  </si>
  <si>
    <t>Mov-FV 1538</t>
  </si>
  <si>
    <t>Mov-FV 1539</t>
  </si>
  <si>
    <t>Mov-FV 1540</t>
  </si>
  <si>
    <t>Mov-FV 1541</t>
  </si>
  <si>
    <t>Mov-FV 1542</t>
  </si>
  <si>
    <t>Mov-FV 1543</t>
  </si>
  <si>
    <t>Mov-FV 1544</t>
  </si>
  <si>
    <t>Mov-FV 1545</t>
  </si>
  <si>
    <t>Mov-FV 1546</t>
  </si>
  <si>
    <t>Mov-FV 1547</t>
  </si>
  <si>
    <t>Mov-FV 1548</t>
  </si>
  <si>
    <t>Mov-FV 1549</t>
  </si>
  <si>
    <t>Mov-FV 1550</t>
  </si>
  <si>
    <t>Mov-FV 1551</t>
  </si>
  <si>
    <t>Mov-FV 1552</t>
  </si>
  <si>
    <t>Mov-FV 1553</t>
  </si>
  <si>
    <t>Mov-FV 1554</t>
  </si>
  <si>
    <t>Mov-FV 1555</t>
  </si>
  <si>
    <t>Mov-FV 1556</t>
  </si>
  <si>
    <t>Mov-FV 1557</t>
  </si>
  <si>
    <t>Mov-FV 1558</t>
  </si>
  <si>
    <t>Mov-FV 1559</t>
  </si>
  <si>
    <t>Mov-FV 1560</t>
  </si>
  <si>
    <t>Mov-FV 1561</t>
  </si>
  <si>
    <t>Mov-FV 1562</t>
  </si>
  <si>
    <t>Mov-FV 1563</t>
  </si>
  <si>
    <t>Mov-FV 1564</t>
  </si>
  <si>
    <t>Mov-FV 1565</t>
  </si>
  <si>
    <t>Mov-FV 1566</t>
  </si>
  <si>
    <t>Mov-FV 1567</t>
  </si>
  <si>
    <t>Mov-FV 1568</t>
  </si>
  <si>
    <t>Mov-FV 1569</t>
  </si>
  <si>
    <t>Mov-FV 1570</t>
  </si>
  <si>
    <t>Mov-FV 1571</t>
  </si>
  <si>
    <t>Mov-FV 1572</t>
  </si>
  <si>
    <t>Mov-FV 1573</t>
  </si>
  <si>
    <t>Mov-FV 1574</t>
  </si>
  <si>
    <t>Mov-FV 1575</t>
  </si>
  <si>
    <t>Mov-FV 1576</t>
  </si>
  <si>
    <t>Mov-FV 1577</t>
  </si>
  <si>
    <t>Mov-FV 1578</t>
  </si>
  <si>
    <t>Mov-FV 1579</t>
  </si>
  <si>
    <t>Mov-FV 1580</t>
  </si>
  <si>
    <t>Mov-FV 1581</t>
  </si>
  <si>
    <t>Mov-FV 1582</t>
  </si>
  <si>
    <t>Mov-FV 1583</t>
  </si>
  <si>
    <t>Mov-FV 1584</t>
  </si>
  <si>
    <t>Mov-FV 1585</t>
  </si>
  <si>
    <t>Mov-FV 1586</t>
  </si>
  <si>
    <t>Mov-FV 1587</t>
  </si>
  <si>
    <t>Mov-FV 1588</t>
  </si>
  <si>
    <t>Mov-FV 1589</t>
  </si>
  <si>
    <t>Mov-FV 1590</t>
  </si>
  <si>
    <t>Mov-FV 1591</t>
  </si>
  <si>
    <t>Mov-FV 1592</t>
  </si>
  <si>
    <t>Mov-FV 1593</t>
  </si>
  <si>
    <t>Mov-FV 1594</t>
  </si>
  <si>
    <t>Mov-FV 1595</t>
  </si>
  <si>
    <t>Mov-FV 1596</t>
  </si>
  <si>
    <t>Mov-FV 1597</t>
  </si>
  <si>
    <t>Mov-FV 1598</t>
  </si>
  <si>
    <t>Mov-FV 1599</t>
  </si>
  <si>
    <t>Mov-FV 1600</t>
  </si>
  <si>
    <t>Mov-FV 1601</t>
  </si>
  <si>
    <t>Mov-FV 1602</t>
  </si>
  <si>
    <t>Mov-FV 1603</t>
  </si>
  <si>
    <t>Mov-FV 1604</t>
  </si>
  <si>
    <t>Mov-FV 1605</t>
  </si>
  <si>
    <t>Mov-FV 1606</t>
  </si>
  <si>
    <t>Mov-FV 1607</t>
  </si>
  <si>
    <t>Mov-FV 1608</t>
  </si>
  <si>
    <t>Mov-FV 1609</t>
  </si>
  <si>
    <t>Mov-FV 1610</t>
  </si>
  <si>
    <t>Mov-FV 1611</t>
  </si>
  <si>
    <t>Mov-FV 1612</t>
  </si>
  <si>
    <t>Mov-FV 1613</t>
  </si>
  <si>
    <t>Mov-FV 1614</t>
  </si>
  <si>
    <t>Mov-FV 1615</t>
  </si>
  <si>
    <t>Mov-FV 1616</t>
  </si>
  <si>
    <t>Mov-FV 1617</t>
  </si>
  <si>
    <t>Mov-FV 1618</t>
  </si>
  <si>
    <t>Mov-FV 1619</t>
  </si>
  <si>
    <t>Mov-FV 1620</t>
  </si>
  <si>
    <t>Mov-FV 1621</t>
  </si>
  <si>
    <t>Mov-FV 1622</t>
  </si>
  <si>
    <t>Mov-FV 1623</t>
  </si>
  <si>
    <t>Mov-FV 1624</t>
  </si>
  <si>
    <t>Mov-FV 1625</t>
  </si>
  <si>
    <t>Mov-FV 1626</t>
  </si>
  <si>
    <t>Mov-FV 1627</t>
  </si>
  <si>
    <t>Mov-FV 1628</t>
  </si>
  <si>
    <t>Mov-FV 1629</t>
  </si>
  <si>
    <t>Mov-FV 1630</t>
  </si>
  <si>
    <t>Mov-FV 1631</t>
  </si>
  <si>
    <t>Mov-FV 1632</t>
  </si>
  <si>
    <t>Mov-FV 1633</t>
  </si>
  <si>
    <t>Mov-FV 1634</t>
  </si>
  <si>
    <t>Mov-FV 1635</t>
  </si>
  <si>
    <t>Mov-FV 1636</t>
  </si>
  <si>
    <t>Mov-FV 1637</t>
  </si>
  <si>
    <t>Mov-FV 1638</t>
  </si>
  <si>
    <t>Mov-FV 1639</t>
  </si>
  <si>
    <t>Mov-FV 1640</t>
  </si>
  <si>
    <t>Mov-FV 1641</t>
  </si>
  <si>
    <t>Mov-FV 1642</t>
  </si>
  <si>
    <t>Mov-FV 1643</t>
  </si>
  <si>
    <t>Mov-FV 1644</t>
  </si>
  <si>
    <t>Mov-FV 1645</t>
  </si>
  <si>
    <t>Mov-FV 1646</t>
  </si>
  <si>
    <t>Mov-FV 1647</t>
  </si>
  <si>
    <t>Mov-FV 1648</t>
  </si>
  <si>
    <t>Mov-FV 1649</t>
  </si>
  <si>
    <t>Mov-FV 1650</t>
  </si>
  <si>
    <t>Mov-FV 1651</t>
  </si>
  <si>
    <t>Mov-FV 1652</t>
  </si>
  <si>
    <t>Mov-FV 1653</t>
  </si>
  <si>
    <t>Mov-FV 1654</t>
  </si>
  <si>
    <t>Mov-FV 1655</t>
  </si>
  <si>
    <t>Mov-FV 1656</t>
  </si>
  <si>
    <t>Mov-FV 1657</t>
  </si>
  <si>
    <t>Mov-FV 1658</t>
  </si>
  <si>
    <t>Mov-FV 1659</t>
  </si>
  <si>
    <t>Mov-FV 1660</t>
  </si>
  <si>
    <t>Mov-FV 1661</t>
  </si>
  <si>
    <t>Mov-FV 1662</t>
  </si>
  <si>
    <t>Mov-FV 1663</t>
  </si>
  <si>
    <t>Mov-FV 1664</t>
  </si>
  <si>
    <t>Mov-FV 1665</t>
  </si>
  <si>
    <t>Mov-FV 1666</t>
  </si>
  <si>
    <t>Mov-FV 1667</t>
  </si>
  <si>
    <t>Mov-FV 1668</t>
  </si>
  <si>
    <t>Mov-FV 1669</t>
  </si>
  <si>
    <t>Mov-FV 1670</t>
  </si>
  <si>
    <t>Mov-FV 1671</t>
  </si>
  <si>
    <t>Mov-FV 1672</t>
  </si>
  <si>
    <t>Mov-FV 1673</t>
  </si>
  <si>
    <t>Mov-FV 1674</t>
  </si>
  <si>
    <t>Mov-FV 1675</t>
  </si>
  <si>
    <t>Mov-FV 1676</t>
  </si>
  <si>
    <t>Mov-FV 1677</t>
  </si>
  <si>
    <t>Mov-FV 1678</t>
  </si>
  <si>
    <t>Mov-FV 1679</t>
  </si>
  <si>
    <t>Mov-FV 1680</t>
  </si>
  <si>
    <t>Mov-FV 1681</t>
  </si>
  <si>
    <t>Mov-FV 1682</t>
  </si>
  <si>
    <t>Mov-FV 1683</t>
  </si>
  <si>
    <t>Mov-FV 1684</t>
  </si>
  <si>
    <t>Mov-FV 1685</t>
  </si>
  <si>
    <t>Mov-FV 1686</t>
  </si>
  <si>
    <t>Mov-FV 1687</t>
  </si>
  <si>
    <t>Mov-FV 1688</t>
  </si>
  <si>
    <t>Mov-FV 1689</t>
  </si>
  <si>
    <t>Mov-FV 1690</t>
  </si>
  <si>
    <t>Mov-FV 1691</t>
  </si>
  <si>
    <t>Mov-FV 1692</t>
  </si>
  <si>
    <t>Mov-FV 1693</t>
  </si>
  <si>
    <t>Mov-FV 1694</t>
  </si>
  <si>
    <t>Mov-FV 1695</t>
  </si>
  <si>
    <t>Mov-FV 1696</t>
  </si>
  <si>
    <t>Mov-FV 1697</t>
  </si>
  <si>
    <t>Mov-FV 1698</t>
  </si>
  <si>
    <t>Mov-FV 1699</t>
  </si>
  <si>
    <t>Mov-FV 1700</t>
  </si>
  <si>
    <t>Mov-FV 1701</t>
  </si>
  <si>
    <t>Mov-FV 1702</t>
  </si>
  <si>
    <t>Mov-FV 1703</t>
  </si>
  <si>
    <t>Mov-FV 1704</t>
  </si>
  <si>
    <t>Mov-FV 1705</t>
  </si>
  <si>
    <t>Mov-FV 1706</t>
  </si>
  <si>
    <t>Mov-FV 1707</t>
  </si>
  <si>
    <t>Mov-FV 1708</t>
  </si>
  <si>
    <t>Mov-FV 1709</t>
  </si>
  <si>
    <t>Mov-FV 1710</t>
  </si>
  <si>
    <t>Mov-FV 1711</t>
  </si>
  <si>
    <t>Mov-FV 1712</t>
  </si>
  <si>
    <t>Mov-FV 1713</t>
  </si>
  <si>
    <t>Mov-FV 1714</t>
  </si>
  <si>
    <t>Mov-FV 1715</t>
  </si>
  <si>
    <t>Mov-FV 1716</t>
  </si>
  <si>
    <t>Mov-FV 1717</t>
  </si>
  <si>
    <t>Mov-FV 1718</t>
  </si>
  <si>
    <t>Mov-FV 1719</t>
  </si>
  <si>
    <t>Mov-FV 1720</t>
  </si>
  <si>
    <t>Mov-FV 1721</t>
  </si>
  <si>
    <t>Mov-FV 1722</t>
  </si>
  <si>
    <t>Mov-FV 1723</t>
  </si>
  <si>
    <t>Mov-FV 1724</t>
  </si>
  <si>
    <t>Mov-FV 1725</t>
  </si>
  <si>
    <t>Mov-FV 1726</t>
  </si>
  <si>
    <t>Mov-FV 1727</t>
  </si>
  <si>
    <t>Mov-FV 1728</t>
  </si>
  <si>
    <t>Mov-FV 1729</t>
  </si>
  <si>
    <t>Mov-FV 1730</t>
  </si>
  <si>
    <t>Mov-FV 1731</t>
  </si>
  <si>
    <t>Mov-FV 1732</t>
  </si>
  <si>
    <t>Mov-FV 1733</t>
  </si>
  <si>
    <t>Mov-FV 1734</t>
  </si>
  <si>
    <t>Mov-FV 1735</t>
  </si>
  <si>
    <t>Mov-FV 1736</t>
  </si>
  <si>
    <t>Mov-FV 1737</t>
  </si>
  <si>
    <t>Mov-FV 1738</t>
  </si>
  <si>
    <t>Mov-FV 1739</t>
  </si>
  <si>
    <t>Mov-FV 1740</t>
  </si>
  <si>
    <t>Mov-FV 1741</t>
  </si>
  <si>
    <t>Mov-FV 1742</t>
  </si>
  <si>
    <t>Mov-FV 1743</t>
  </si>
  <si>
    <t>Mov-FV 1744</t>
  </si>
  <si>
    <t>Mov-FV 1745</t>
  </si>
  <si>
    <t>Mov-FV 1746</t>
  </si>
  <si>
    <t>Mov-FV 1747</t>
  </si>
  <si>
    <t>Mov-FV 1748</t>
  </si>
  <si>
    <t>Mov-FV 1749</t>
  </si>
  <si>
    <t>Mov-FV 1750</t>
  </si>
  <si>
    <t>Mov-FV 1751</t>
  </si>
  <si>
    <t>Mov-FV 1752</t>
  </si>
  <si>
    <t>Mov-FV 1753</t>
  </si>
  <si>
    <t>Mov-FV 1754</t>
  </si>
  <si>
    <t>Mov-FV 1755</t>
  </si>
  <si>
    <t>Mov-FV 1756</t>
  </si>
  <si>
    <t>Mov-FV 1757</t>
  </si>
  <si>
    <t>Mov-FV 1758</t>
  </si>
  <si>
    <t>Mov-FV 1759</t>
  </si>
  <si>
    <t>Mov-FV 1760</t>
  </si>
  <si>
    <t>Mov-FV 1761</t>
  </si>
  <si>
    <t>Mov-FV 1762</t>
  </si>
  <si>
    <t>Mov-FV 1763</t>
  </si>
  <si>
    <t>Mov-FV 1764</t>
  </si>
  <si>
    <t>Mov-FV 1765</t>
  </si>
  <si>
    <t>Mov-FV 1766</t>
  </si>
  <si>
    <t>Mov-FV 1767</t>
  </si>
  <si>
    <t>Mov-FV 1768</t>
  </si>
  <si>
    <t>Mov-FV 1769</t>
  </si>
  <si>
    <t>Mov-FV 1770</t>
  </si>
  <si>
    <t>Mov-FV 1771</t>
  </si>
  <si>
    <t>Mov-FV 1772</t>
  </si>
  <si>
    <t>Mov-FV 1773</t>
  </si>
  <si>
    <t>Mov-FV 1774</t>
  </si>
  <si>
    <t>Mov-FV 1775</t>
  </si>
  <si>
    <t>Mov-FV 1776</t>
  </si>
  <si>
    <t>Mov-FV 1777</t>
  </si>
  <si>
    <t>Mov-FV 1778</t>
  </si>
  <si>
    <t>Mov-FV 1779</t>
  </si>
  <si>
    <t>Mov-FV 1780</t>
  </si>
  <si>
    <t>Mov-FV 1781</t>
  </si>
  <si>
    <t>Mov-FV 1782</t>
  </si>
  <si>
    <t>Mov-FV 1783</t>
  </si>
  <si>
    <t>Mov-FV 1784</t>
  </si>
  <si>
    <t>Mov-FV 1785</t>
  </si>
  <si>
    <t>Mov-FV 1786</t>
  </si>
  <si>
    <t>Mov-FV 1787</t>
  </si>
  <si>
    <t>Mov-FV 1788</t>
  </si>
  <si>
    <t>Mov-FV 1789</t>
  </si>
  <si>
    <t>Mov-FV 1790</t>
  </si>
  <si>
    <t>Mov-FV 1791</t>
  </si>
  <si>
    <t>Mov-FV 1792</t>
  </si>
  <si>
    <t>Mov-FV 1793</t>
  </si>
  <si>
    <t>Mov-FV 1794</t>
  </si>
  <si>
    <t>Mov-FV 1795</t>
  </si>
  <si>
    <t>Mov-FV 1796</t>
  </si>
  <si>
    <t>Mov-FV 1797</t>
  </si>
  <si>
    <t>Mov-FV 1798</t>
  </si>
  <si>
    <t>Mov-FV 1799</t>
  </si>
  <si>
    <t>Mov-FV 1800</t>
  </si>
  <si>
    <t>Mov-FV 1801</t>
  </si>
  <si>
    <t>Mov-FV 1802</t>
  </si>
  <si>
    <t>Mov-FV 1803</t>
  </si>
  <si>
    <t>Mov-FV 1804</t>
  </si>
  <si>
    <t>Mov-FV 1805</t>
  </si>
  <si>
    <t>Mov-FV 1806</t>
  </si>
  <si>
    <t>Mov-FV 1807</t>
  </si>
  <si>
    <t>Mov-FV 1808</t>
  </si>
  <si>
    <t>Mov-FV 1809</t>
  </si>
  <si>
    <t>Mov-FV 1810</t>
  </si>
  <si>
    <t>Mov-FV 1811</t>
  </si>
  <si>
    <t>Mov-FV 1812</t>
  </si>
  <si>
    <t>Mov-FV 1813</t>
  </si>
  <si>
    <t>Mov-FV 1814</t>
  </si>
  <si>
    <t>Mov-FV 1815</t>
  </si>
  <si>
    <t>Mov-FV 1816</t>
  </si>
  <si>
    <t>Mov-FV 1817</t>
  </si>
  <si>
    <t>Mov-FV 1818</t>
  </si>
  <si>
    <t>Mov-FV 1819</t>
  </si>
  <si>
    <t>Mov-FV 1820</t>
  </si>
  <si>
    <t>Mov-FV 1821</t>
  </si>
  <si>
    <t>Mov-FV 1822</t>
  </si>
  <si>
    <t>Mov-FV 1823</t>
  </si>
  <si>
    <t>Mov-FV 1824</t>
  </si>
  <si>
    <t>Mov-FV 1825</t>
  </si>
  <si>
    <t>Mov-FV 1826</t>
  </si>
  <si>
    <t>Mov-FV 1827</t>
  </si>
  <si>
    <t>Mov-FV 1828</t>
  </si>
  <si>
    <t>Mov-FV 1829</t>
  </si>
  <si>
    <t>Mov-FV 1830</t>
  </si>
  <si>
    <t>Mov-FV 1831</t>
  </si>
  <si>
    <t>Mov-FV 1832</t>
  </si>
  <si>
    <t>Mov-FV 1833</t>
  </si>
  <si>
    <t>Mov-FV 1834</t>
  </si>
  <si>
    <t>Mov-FV 1835</t>
  </si>
  <si>
    <t>Mov-FV 1836</t>
  </si>
  <si>
    <t>Mov-FV 1837</t>
  </si>
  <si>
    <t>Mov-FV 1838</t>
  </si>
  <si>
    <t>Mov-FV 1839</t>
  </si>
  <si>
    <t>Mov-FV 1840</t>
  </si>
  <si>
    <t>Mov-FV 1841</t>
  </si>
  <si>
    <t>Mov-FV 1842</t>
  </si>
  <si>
    <t>Mov-FV 1843</t>
  </si>
  <si>
    <t>Mov-FV 1844</t>
  </si>
  <si>
    <t>Mov-FV 1845</t>
  </si>
  <si>
    <t>Mov-FV 1846</t>
  </si>
  <si>
    <t>Mov-FV 1847</t>
  </si>
  <si>
    <t>Mov-FV 1848</t>
  </si>
  <si>
    <t>Mov-FV 1849</t>
  </si>
  <si>
    <t>Mov-FV 1850</t>
  </si>
  <si>
    <t>Mov-FV 1851</t>
  </si>
  <si>
    <t>Mov-FV 1852</t>
  </si>
  <si>
    <t>Mov-FV 1853</t>
  </si>
  <si>
    <t>Mov-FV 1854</t>
  </si>
  <si>
    <t>Mov-FV 1855</t>
  </si>
  <si>
    <t>Mov-FV 1856</t>
  </si>
  <si>
    <t>Mov-FV 1857</t>
  </si>
  <si>
    <t>Mov-FV 1858</t>
  </si>
  <si>
    <t>Mov-FV 1859</t>
  </si>
  <si>
    <t>Mov-FV 1860</t>
  </si>
  <si>
    <t>Mov-FV 1861</t>
  </si>
  <si>
    <t>Mov-FV 1862</t>
  </si>
  <si>
    <t>Mov-FV 1863</t>
  </si>
  <si>
    <t>Mov-FV 1864</t>
  </si>
  <si>
    <t>Mov-FV 1865</t>
  </si>
  <si>
    <t>Mov-FV 1866</t>
  </si>
  <si>
    <t>Mov-FV 1867</t>
  </si>
  <si>
    <t>Mov-FV 1868</t>
  </si>
  <si>
    <t>Mov-FV 1869</t>
  </si>
  <si>
    <t>Mov-FV 1870</t>
  </si>
  <si>
    <t>Mov-FV 1871</t>
  </si>
  <si>
    <t>Mov-FV 1872</t>
  </si>
  <si>
    <t>Mov-FV 1873</t>
  </si>
  <si>
    <t>Mov-FV 1874</t>
  </si>
  <si>
    <t>Mov-FV 1875</t>
  </si>
  <si>
    <t>Mov-FV 1876</t>
  </si>
  <si>
    <t>Mov-FV 1877</t>
  </si>
  <si>
    <t>Mov-FV 1878</t>
  </si>
  <si>
    <t>Mov-FV 1879</t>
  </si>
  <si>
    <t>Mov-FV 1880</t>
  </si>
  <si>
    <t>Mov-FV 1881</t>
  </si>
  <si>
    <t>Mov-FV 1882</t>
  </si>
  <si>
    <t>Mov-FV 1883</t>
  </si>
  <si>
    <t>Mov-FV 1884</t>
  </si>
  <si>
    <t>Mov-FV 1885</t>
  </si>
  <si>
    <t>Mov-FV 1886</t>
  </si>
  <si>
    <t>Mov-FV 1887</t>
  </si>
  <si>
    <t>Mov-FV 1888</t>
  </si>
  <si>
    <t>Mov-FV 1889</t>
  </si>
  <si>
    <t>Mov-FV 1890</t>
  </si>
  <si>
    <t>Mov-FV 1891</t>
  </si>
  <si>
    <t>Mov-FV 1892</t>
  </si>
  <si>
    <t>Mov-FV 1893</t>
  </si>
  <si>
    <t>Mov-FV 1894</t>
  </si>
  <si>
    <t>Mov-FV 1895</t>
  </si>
  <si>
    <t>Mov-FV 1896</t>
  </si>
  <si>
    <t>Mov-FV 1897</t>
  </si>
  <si>
    <t>Mov-FV 1898</t>
  </si>
  <si>
    <t>Mov-FV 1899</t>
  </si>
  <si>
    <t>Mov-FV 1900</t>
  </si>
  <si>
    <t>Mov-FV 1901</t>
  </si>
  <si>
    <t>Mov-FV 1902</t>
  </si>
  <si>
    <t>Mov-FV 1903</t>
  </si>
  <si>
    <t>Mov-FV 1904</t>
  </si>
  <si>
    <t>Mov-FV 1905</t>
  </si>
  <si>
    <t>Mov-FV 1906</t>
  </si>
  <si>
    <t>Mov-FV 1907</t>
  </si>
  <si>
    <t>Mov-FV 1908</t>
  </si>
  <si>
    <t>Mov-FV 1909</t>
  </si>
  <si>
    <t>Mov-FV 1910</t>
  </si>
  <si>
    <t>Mov-FV 1911</t>
  </si>
  <si>
    <t>Mov-FV 1912</t>
  </si>
  <si>
    <t>Mov-FV 1913</t>
  </si>
  <si>
    <t>Mov-FV 1914</t>
  </si>
  <si>
    <t>Mov-FV 1915</t>
  </si>
  <si>
    <t>Mov-FV 1916</t>
  </si>
  <si>
    <t>Mov-FV 1917</t>
  </si>
  <si>
    <t>Mov-FV 1918</t>
  </si>
  <si>
    <t>Mov-FV 1919</t>
  </si>
  <si>
    <t>Mov-FV 1920</t>
  </si>
  <si>
    <t>Mov-FV 1921</t>
  </si>
  <si>
    <t>Mov-FV 1922</t>
  </si>
  <si>
    <t>Mov-FV 1923</t>
  </si>
  <si>
    <t>Mov-FV 1924</t>
  </si>
  <si>
    <t>Mov-FV 1925</t>
  </si>
  <si>
    <t>Mov-FV 1926</t>
  </si>
  <si>
    <t>Mov-FV 1927</t>
  </si>
  <si>
    <t>Mov-FV 1928</t>
  </si>
  <si>
    <t>Mov-FV 1929</t>
  </si>
  <si>
    <t>Mov-FV 1930</t>
  </si>
  <si>
    <t>Mov-FV 1931</t>
  </si>
  <si>
    <t>Mov-FV 1932</t>
  </si>
  <si>
    <t>Mov-FV 1933</t>
  </si>
  <si>
    <t>Mov-FV 1934</t>
  </si>
  <si>
    <t>Mov-FV 1935</t>
  </si>
  <si>
    <t>Mov-FV 1936</t>
  </si>
  <si>
    <t>Mov-FV 1937</t>
  </si>
  <si>
    <t>Mov-FV 1938</t>
  </si>
  <si>
    <t>Mov-FV 1939</t>
  </si>
  <si>
    <t>Mov-FV 1940</t>
  </si>
  <si>
    <t>Mov-FV 1941</t>
  </si>
  <si>
    <t>Mov-FV 1942</t>
  </si>
  <si>
    <t>Mov-FV 1943</t>
  </si>
  <si>
    <t>Mov-FV 1944</t>
  </si>
  <si>
    <t>Mov-FV 1945</t>
  </si>
  <si>
    <t>Mov-FV 1946</t>
  </si>
  <si>
    <t>Mov-FV 1947</t>
  </si>
  <si>
    <t>Mov-FV 1948</t>
  </si>
  <si>
    <t>Mov-FV 1949</t>
  </si>
  <si>
    <t>Mov-FV 1950</t>
  </si>
  <si>
    <t>Mov-FV 1951</t>
  </si>
  <si>
    <t>Mov-FV 1952</t>
  </si>
  <si>
    <t>Mov-FV 1953</t>
  </si>
  <si>
    <t>Mov-FV 1954</t>
  </si>
  <si>
    <t>Mov-FV 1955</t>
  </si>
  <si>
    <t>Mov-FV 1956</t>
  </si>
  <si>
    <t>Mov-FV 1957</t>
  </si>
  <si>
    <t>Mov-FV 1958</t>
  </si>
  <si>
    <t>Mov-FV 1959</t>
  </si>
  <si>
    <t>Mov-FV 1960</t>
  </si>
  <si>
    <t>Mov-FV 1961</t>
  </si>
  <si>
    <t>Mov-FV 1962</t>
  </si>
  <si>
    <t>Mov-FV 1963</t>
  </si>
  <si>
    <t>Mov-FV 1964</t>
  </si>
  <si>
    <t>Mov-FV 1965</t>
  </si>
  <si>
    <t>Mov-FV 1966</t>
  </si>
  <si>
    <t>Mov-FV 1967</t>
  </si>
  <si>
    <t>Mov-FV 1968</t>
  </si>
  <si>
    <t>Mov-FV 1969</t>
  </si>
  <si>
    <t>Mov-FV 1970</t>
  </si>
  <si>
    <t>Mov-FV 1971</t>
  </si>
  <si>
    <t>Mov-FV 1972</t>
  </si>
  <si>
    <t>Mov-FV 1973</t>
  </si>
  <si>
    <t>Mov-FV 1974</t>
  </si>
  <si>
    <t>Mov-FV 1975</t>
  </si>
  <si>
    <t>Mov-FV 1976</t>
  </si>
  <si>
    <t>Mov-FV 1977</t>
  </si>
  <si>
    <t>Mov-FV 1978</t>
  </si>
  <si>
    <t>Mov-FV 1979</t>
  </si>
  <si>
    <t>Mov-FV 1980</t>
  </si>
  <si>
    <t>Mov-FV 1981</t>
  </si>
  <si>
    <t>Mov-FV 1982</t>
  </si>
  <si>
    <t>Mov-FV 1983</t>
  </si>
  <si>
    <t>Mov-FV 1984</t>
  </si>
  <si>
    <t>Mov-FV 1985</t>
  </si>
  <si>
    <t>Mov-FV 1986</t>
  </si>
  <si>
    <t>Mov-FV 1987</t>
  </si>
  <si>
    <t>Mov-FV 1988</t>
  </si>
  <si>
    <t>Mov-FV 1989</t>
  </si>
  <si>
    <t>Mov-FV 1990</t>
  </si>
  <si>
    <t>Mov-FV 1991</t>
  </si>
  <si>
    <t>Mov-FV 1992</t>
  </si>
  <si>
    <t>Mov-FV 1993</t>
  </si>
  <si>
    <t>Mov-FV 1994</t>
  </si>
  <si>
    <t>Mov-FV 1995</t>
  </si>
  <si>
    <t>Mov-FV 1996</t>
  </si>
  <si>
    <t>Mov-FV 1997</t>
  </si>
  <si>
    <t>Mov-FV 1998</t>
  </si>
  <si>
    <t>Mov-FV 1999</t>
  </si>
  <si>
    <t>Mov-FV 2000</t>
  </si>
  <si>
    <t>Mov-FV 2001</t>
  </si>
  <si>
    <t>Mov-FV 2002</t>
  </si>
  <si>
    <t>Mov-FV 2003</t>
  </si>
  <si>
    <t>Mov-FV 2004</t>
  </si>
  <si>
    <t>Mov-FV 2005</t>
  </si>
  <si>
    <t>Mov-FV 2006</t>
  </si>
  <si>
    <t>Mov-FV 2007</t>
  </si>
  <si>
    <t>Mov-FV 2008</t>
  </si>
  <si>
    <t>Mov-FV 2009</t>
  </si>
  <si>
    <t>Mov-FV 2010</t>
  </si>
  <si>
    <t>Mov-FV 2011</t>
  </si>
  <si>
    <t>Mov-FV 2012</t>
  </si>
  <si>
    <t>Mov-FV 2013</t>
  </si>
  <si>
    <t>Mov-FV 2014</t>
  </si>
  <si>
    <t>Mov-FV 2015</t>
  </si>
  <si>
    <t>Mov-FV 2016</t>
  </si>
  <si>
    <t>Mov-FV 2017</t>
  </si>
  <si>
    <t>Mov-FV 2018</t>
  </si>
  <si>
    <t>Mov-FV 2019</t>
  </si>
  <si>
    <t>Mov-FV 2020</t>
  </si>
  <si>
    <t>Mov-FV 2021</t>
  </si>
  <si>
    <t>Mov-FV 2022</t>
  </si>
  <si>
    <t>Mov-FV 2023</t>
  </si>
  <si>
    <t>Mov-FV 2024</t>
  </si>
  <si>
    <t>Mov-FV 2025</t>
  </si>
  <si>
    <t>Mov-FV 2026</t>
  </si>
  <si>
    <t>Mov-FV 2027</t>
  </si>
  <si>
    <t>Mov-FV 2028</t>
  </si>
  <si>
    <t>Mov-FV 2029</t>
  </si>
  <si>
    <t>Mov-FV 2030</t>
  </si>
  <si>
    <t>Mov-FV 2031</t>
  </si>
  <si>
    <t>Mov-FV 2032</t>
  </si>
  <si>
    <t>Mov-FV 2033</t>
  </si>
  <si>
    <t>Mov-FV 2034</t>
  </si>
  <si>
    <t>Mov-FV 2035</t>
  </si>
  <si>
    <t>Mov-FV 2036</t>
  </si>
  <si>
    <t>Mov-FV 2037</t>
  </si>
  <si>
    <t>Mov-FV 2038</t>
  </si>
  <si>
    <t>Mov-FV 2039</t>
  </si>
  <si>
    <t>Mov-FV 2040</t>
  </si>
  <si>
    <t>Mov-FV 2041</t>
  </si>
  <si>
    <t>Mov-FV 2042</t>
  </si>
  <si>
    <t>Mov-FV 2043</t>
  </si>
  <si>
    <t>Mov-FV 2044</t>
  </si>
  <si>
    <t>Mov-FV 2045</t>
  </si>
  <si>
    <t>Mov-FV 2046</t>
  </si>
  <si>
    <t>Mov-FV 2047</t>
  </si>
  <si>
    <t>Mov-FV 2048</t>
  </si>
  <si>
    <t>Mov-FV 2049</t>
  </si>
  <si>
    <t>Mov-FV 2050</t>
  </si>
  <si>
    <t>Mov-FV 2051</t>
  </si>
  <si>
    <t>Mov-FV 2052</t>
  </si>
  <si>
    <t>Mov-FV 2053</t>
  </si>
  <si>
    <t>Mov-FV 2054</t>
  </si>
  <si>
    <t>Mov-FV 2055</t>
  </si>
  <si>
    <t>Mov-FV 2056</t>
  </si>
  <si>
    <t>Mov-FV 2057</t>
  </si>
  <si>
    <t>Mov-FV 2058</t>
  </si>
  <si>
    <t>Mov-FV 2059</t>
  </si>
  <si>
    <t>Mov-FV 2060</t>
  </si>
  <si>
    <t>Mov-FV 2061</t>
  </si>
  <si>
    <t>Mov-FV 2062</t>
  </si>
  <si>
    <t>Mov-FV 2063</t>
  </si>
  <si>
    <t>Mov-FV 2064</t>
  </si>
  <si>
    <t>Mov-FV 2065</t>
  </si>
  <si>
    <t>Mov-FV 2066</t>
  </si>
  <si>
    <t>Mov-FV 2067</t>
  </si>
  <si>
    <t>Mov-FV 2068</t>
  </si>
  <si>
    <t>Mov-FV 2069</t>
  </si>
  <si>
    <t>Mov-FV 2070</t>
  </si>
  <si>
    <t>Mov-FV 2071</t>
  </si>
  <si>
    <t>Mov-FV 2072</t>
  </si>
  <si>
    <t>Mov-FV 2073</t>
  </si>
  <si>
    <t>Mov-FV 2074</t>
  </si>
  <si>
    <t>Mov-FV 2075</t>
  </si>
  <si>
    <t>Mov-FV 2076</t>
  </si>
  <si>
    <t>Mov-FV 2077</t>
  </si>
  <si>
    <t>Mov-FV 2078</t>
  </si>
  <si>
    <t>Mov-FV 2079</t>
  </si>
  <si>
    <t>Mov-FV 2080</t>
  </si>
  <si>
    <t>Mov-FV 2081</t>
  </si>
  <si>
    <t>Mov-FV 2082</t>
  </si>
  <si>
    <t>Mov-FV 2083</t>
  </si>
  <si>
    <t>Mov-FV 2084</t>
  </si>
  <si>
    <t>Mov-FV 2085</t>
  </si>
  <si>
    <t>Mov-FV 2086</t>
  </si>
  <si>
    <t>Mov-FV 2087</t>
  </si>
  <si>
    <t>Mov-FV 2088</t>
  </si>
  <si>
    <t>Mov-FV 2089</t>
  </si>
  <si>
    <t>Mov-FV 2090</t>
  </si>
  <si>
    <t>Mov-FV 2091</t>
  </si>
  <si>
    <t>Mov-FV 2092</t>
  </si>
  <si>
    <t>Mov-FV 2093</t>
  </si>
  <si>
    <t>Mov-FV 2094</t>
  </si>
  <si>
    <t>Mov-FV 2095</t>
  </si>
  <si>
    <t>Mov-FV 2096</t>
  </si>
  <si>
    <t>Mov-FV 2097</t>
  </si>
  <si>
    <t>Mov-FV 2098</t>
  </si>
  <si>
    <t>Mov-FV 2099</t>
  </si>
  <si>
    <t>Mov-FV 2100</t>
  </si>
  <si>
    <t>Mov-FV 2101</t>
  </si>
  <si>
    <t>Mov-FV 2102</t>
  </si>
  <si>
    <t>Mov-FV 2103</t>
  </si>
  <si>
    <t>Mov-FV 2104</t>
  </si>
  <si>
    <t>Mov-FV 2105</t>
  </si>
  <si>
    <t>Mov-FV 2106</t>
  </si>
  <si>
    <t>Mov-FV 2107</t>
  </si>
  <si>
    <t>Mov-FV 2108</t>
  </si>
  <si>
    <t>Mov-FV 2109</t>
  </si>
  <si>
    <t>Mov-FV 2110</t>
  </si>
  <si>
    <t>Mov-FV 2111</t>
  </si>
  <si>
    <t>Mov-FV 2112</t>
  </si>
  <si>
    <t>Mov-FV 2113</t>
  </si>
  <si>
    <t>Mov-FV 2114</t>
  </si>
  <si>
    <t>Mov-FV 2115</t>
  </si>
  <si>
    <t>Mov-FV 2116</t>
  </si>
  <si>
    <t>Mov-FV 2117</t>
  </si>
  <si>
    <t>Mov-FV 2118</t>
  </si>
  <si>
    <t>Mov-FV 2119</t>
  </si>
  <si>
    <t>Mov-FV 2120</t>
  </si>
  <si>
    <t>Mov-FV 2121</t>
  </si>
  <si>
    <t>Mov-FV 2122</t>
  </si>
  <si>
    <t>Mov-FV 2123</t>
  </si>
  <si>
    <t>Mov-FV 2124</t>
  </si>
  <si>
    <t>Mov-FV 2125</t>
  </si>
  <si>
    <t>Mov-FV 2126</t>
  </si>
  <si>
    <t>Mov-FV 2127</t>
  </si>
  <si>
    <t>Mov-FV 2128</t>
  </si>
  <si>
    <t>Mov-FV 2129</t>
  </si>
  <si>
    <t>Mov-FV 2130</t>
  </si>
  <si>
    <t>Mov-FV 2131</t>
  </si>
  <si>
    <t>Mov-FV 2132</t>
  </si>
  <si>
    <t>Mov-FV 2133</t>
  </si>
  <si>
    <t>Mov-FV 2134</t>
  </si>
  <si>
    <t>Mov-FV 2135</t>
  </si>
  <si>
    <t>Mov-FV 2136</t>
  </si>
  <si>
    <t>Mov-FV 2137</t>
  </si>
  <si>
    <t>Mov-FV 2138</t>
  </si>
  <si>
    <t>Mov-FV 2139</t>
  </si>
  <si>
    <t>Mov-FV 2140</t>
  </si>
  <si>
    <t>Mov-FV 2141</t>
  </si>
  <si>
    <t>Mov-FV 2142</t>
  </si>
  <si>
    <t>Mov-FV 2143</t>
  </si>
  <si>
    <t>Mov-FV 2144</t>
  </si>
  <si>
    <t>Mov-FV 2145</t>
  </si>
  <si>
    <t>Mov-FV 2146</t>
  </si>
  <si>
    <t>Mov-FV 2147</t>
  </si>
  <si>
    <t>Mov-FV 2148</t>
  </si>
  <si>
    <t>Mov-FV 2149</t>
  </si>
  <si>
    <t>Mov-FV 2150</t>
  </si>
  <si>
    <t>Mov-FV 2151</t>
  </si>
  <si>
    <t>Mov-FV 2152</t>
  </si>
  <si>
    <t>Mov-FV 2153</t>
  </si>
  <si>
    <t>Mov-FV 2154</t>
  </si>
  <si>
    <t>Mov-FV 2155</t>
  </si>
  <si>
    <t>Mov-FV 2156</t>
  </si>
  <si>
    <t>Mov-FV 2157</t>
  </si>
  <si>
    <t>Mov-FV 2158</t>
  </si>
  <si>
    <t>Mov-FV 2159</t>
  </si>
  <si>
    <t>Mov-FV 2160</t>
  </si>
  <si>
    <t>Mov-FV 2161</t>
  </si>
  <si>
    <t>Mov-FV 2162</t>
  </si>
  <si>
    <t>Mov-FV 2163</t>
  </si>
  <si>
    <t>Mov-FV 2164</t>
  </si>
  <si>
    <t>Mov-FV 2165</t>
  </si>
  <si>
    <t>Mov-FV 2166</t>
  </si>
  <si>
    <t>Mov-FV 2167</t>
  </si>
  <si>
    <t>Mov-FV 2168</t>
  </si>
  <si>
    <t>Mov-FV 2169</t>
  </si>
  <si>
    <t>Mov-FV 2170</t>
  </si>
  <si>
    <t>Mov-FV 2171</t>
  </si>
  <si>
    <t>Mov-FV 2172</t>
  </si>
  <si>
    <t>Mov-FV 2173</t>
  </si>
  <si>
    <t>Mov-FV 2174</t>
  </si>
  <si>
    <t>Mov-FV 2175</t>
  </si>
  <si>
    <t>Mov-FV 2176</t>
  </si>
  <si>
    <t>Mov-FV 2177</t>
  </si>
  <si>
    <t>Mov-FV 2178</t>
  </si>
  <si>
    <t>Mov-FV 2179</t>
  </si>
  <si>
    <t>Mov-FV 2180</t>
  </si>
  <si>
    <t>Mov-FV 2181</t>
  </si>
  <si>
    <t>Mov-FV 2182</t>
  </si>
  <si>
    <t>Mov-FV 2183</t>
  </si>
  <si>
    <t>Mov-FV 2184</t>
  </si>
  <si>
    <t>Mov-FV 2185</t>
  </si>
  <si>
    <t>Mov-FV 2186</t>
  </si>
  <si>
    <t>Mov-FV 2187</t>
  </si>
  <si>
    <t>Mov-FV 2188</t>
  </si>
  <si>
    <t>Mov-FV 2189</t>
  </si>
  <si>
    <t>Mov-FV 2190</t>
  </si>
  <si>
    <t>Mov-FV 2191</t>
  </si>
  <si>
    <t>Mov-FV 2192</t>
  </si>
  <si>
    <t>Mov-FV 2193</t>
  </si>
  <si>
    <t>Mov-FV 2194</t>
  </si>
  <si>
    <t>Mov-FV 2195</t>
  </si>
  <si>
    <t>Mov-FV 2196</t>
  </si>
  <si>
    <t>Mov-FV 2197</t>
  </si>
  <si>
    <t>Mov-FV 2198</t>
  </si>
  <si>
    <t>Mov-FV 2199</t>
  </si>
  <si>
    <t>Mov-FV 2200</t>
  </si>
  <si>
    <t>Mov-FV 2201</t>
  </si>
  <si>
    <t>Mov-FV 2202</t>
  </si>
  <si>
    <t>Mov-FV 2203</t>
  </si>
  <si>
    <t>Mov-FV 2204</t>
  </si>
  <si>
    <t>Mov-FV 2205</t>
  </si>
  <si>
    <t>Mov-FV 2206</t>
  </si>
  <si>
    <t>Mov-FV 2207</t>
  </si>
  <si>
    <t>Mov-FV 2208</t>
  </si>
  <si>
    <t>Mov-FV 2209</t>
  </si>
  <si>
    <t>Mov-FV 2210</t>
  </si>
  <si>
    <t>Mov-FV 2211</t>
  </si>
  <si>
    <t>Mov-FV 2212</t>
  </si>
  <si>
    <t>Mov-FV 2213</t>
  </si>
  <si>
    <t>Mov-FV 2214</t>
  </si>
  <si>
    <t>Mov-FV 2215</t>
  </si>
  <si>
    <t>Mov-FV 2216</t>
  </si>
  <si>
    <t>Mov-FV 2217</t>
  </si>
  <si>
    <t>Mov-FV 2218</t>
  </si>
  <si>
    <t>Mov-FV 2219</t>
  </si>
  <si>
    <t>Mov-FV 2220</t>
  </si>
  <si>
    <t>Mov-FV 2221</t>
  </si>
  <si>
    <t>Mov-FV 2222</t>
  </si>
  <si>
    <t>Mov-FV 2223</t>
  </si>
  <si>
    <t>Mov-FV 2224</t>
  </si>
  <si>
    <t>Mov-FV 2225</t>
  </si>
  <si>
    <t>Mov-FV 2226</t>
  </si>
  <si>
    <t>Mov-FV 2227</t>
  </si>
  <si>
    <t>Mov-FV 2228</t>
  </si>
  <si>
    <t>Mov-FV 2229</t>
  </si>
  <si>
    <t>Mov-FV 2230</t>
  </si>
  <si>
    <t>Mov-FV 2231</t>
  </si>
  <si>
    <t>Mov-FV 2232</t>
  </si>
  <si>
    <t>Mov-FV 2233</t>
  </si>
  <si>
    <t>Mov-FV 2234</t>
  </si>
  <si>
    <t>Mov-FV 2235</t>
  </si>
  <si>
    <t>Mov-FV 2236</t>
  </si>
  <si>
    <t>Mov-FV 2237</t>
  </si>
  <si>
    <t>Mov-FV 2238</t>
  </si>
  <si>
    <t>Mov-FV 2239</t>
  </si>
  <si>
    <t>Mov-FV 2240</t>
  </si>
  <si>
    <t>Mov-FV 2241</t>
  </si>
  <si>
    <t>Mov-FV 2242</t>
  </si>
  <si>
    <t>Mov-FV 2243</t>
  </si>
  <si>
    <t>Mov-FV 2244</t>
  </si>
  <si>
    <t>Mov-FV 2245</t>
  </si>
  <si>
    <t>Mov-FV 2246</t>
  </si>
  <si>
    <t>Mov-FV 2247</t>
  </si>
  <si>
    <t>Mov-FV 2248</t>
  </si>
  <si>
    <t>Mov-FV 2249</t>
  </si>
  <si>
    <t>Mov-FV 2250</t>
  </si>
  <si>
    <t>Mov-FV 2251</t>
  </si>
  <si>
    <t>Mov-FV 2252</t>
  </si>
  <si>
    <t>Mov-FV 2253</t>
  </si>
  <si>
    <t>Mov-FV 2254</t>
  </si>
  <si>
    <t>Mov-FV 2255</t>
  </si>
  <si>
    <t>Mov-FV 2256</t>
  </si>
  <si>
    <t>Mov-FV 2257</t>
  </si>
  <si>
    <t>Mov-FV 2258</t>
  </si>
  <si>
    <t>Mov-FV 2259</t>
  </si>
  <si>
    <t>Mov-FV 2260</t>
  </si>
  <si>
    <t>Mov-FV 2261</t>
  </si>
  <si>
    <t>Mov-FV 2262</t>
  </si>
  <si>
    <t>Mov-FV 2263</t>
  </si>
  <si>
    <t>Mov-FV 2264</t>
  </si>
  <si>
    <t>Mov-FV 2265</t>
  </si>
  <si>
    <t>Mov-FV 2266</t>
  </si>
  <si>
    <t>Mov-FV 2267</t>
  </si>
  <si>
    <t>Mov-FV 2268</t>
  </si>
  <si>
    <t>Mov-FV 2269</t>
  </si>
  <si>
    <t>Mov-FV 2270</t>
  </si>
  <si>
    <t>Mov-FV 2271</t>
  </si>
  <si>
    <t>Mov-FV 2272</t>
  </si>
  <si>
    <t>Mov-FV 2273</t>
  </si>
  <si>
    <t>Mov-FV 2274</t>
  </si>
  <si>
    <t>Mov-FV 2275</t>
  </si>
  <si>
    <t>Mov-FV 2276</t>
  </si>
  <si>
    <t>Mov-FV 2277</t>
  </si>
  <si>
    <t>Mov-FV 2278</t>
  </si>
  <si>
    <t>Mov-FV 2279</t>
  </si>
  <si>
    <t>Mov-FV 2280</t>
  </si>
  <si>
    <t>Mov-FV 2281</t>
  </si>
  <si>
    <t>Mov-FV 2282</t>
  </si>
  <si>
    <t>Mov-FV 2283</t>
  </si>
  <si>
    <t>Mov-FV 2284</t>
  </si>
  <si>
    <t>Mov-FV 2285</t>
  </si>
  <si>
    <t>Mov-FV 2286</t>
  </si>
  <si>
    <t>Mov-FV 2287</t>
  </si>
  <si>
    <t>Mov-FV 2288</t>
  </si>
  <si>
    <t>Mov-FV 2289</t>
  </si>
  <si>
    <t>Mov-FV 2290</t>
  </si>
  <si>
    <t>Mov-FV 2291</t>
  </si>
  <si>
    <t>Mov-FV 2292</t>
  </si>
  <si>
    <t>Mov-FV 2293</t>
  </si>
  <si>
    <t>Mov-FV 2294</t>
  </si>
  <si>
    <t>Mov-FV 2295</t>
  </si>
  <si>
    <t>Mov-FV 2296</t>
  </si>
  <si>
    <t>Mov-FV 2297</t>
  </si>
  <si>
    <t>Mov-FV 2298</t>
  </si>
  <si>
    <t>Mov-FV 2299</t>
  </si>
  <si>
    <t>Mov-FV 2300</t>
  </si>
  <si>
    <t>Mov-FV 2301</t>
  </si>
  <si>
    <t>Mov-FV 2302</t>
  </si>
  <si>
    <t>Mov-FV 2303</t>
  </si>
  <si>
    <t>Mov-FV 2304</t>
  </si>
  <si>
    <t>Mov-FV 2305</t>
  </si>
  <si>
    <t>Mov-FV 2306</t>
  </si>
  <si>
    <t>Mov-FV 2307</t>
  </si>
  <si>
    <t>Mov-FV 2308</t>
  </si>
  <si>
    <t>Mov-FV 2309</t>
  </si>
  <si>
    <t>Mov-FV 2310</t>
  </si>
  <si>
    <t>Mov-FV 2311</t>
  </si>
  <si>
    <t>Mov-FV 2312</t>
  </si>
  <si>
    <t>Mov-FV 2313</t>
  </si>
  <si>
    <t>Mov-FV 2314</t>
  </si>
  <si>
    <t>Mov-FV 2315</t>
  </si>
  <si>
    <t>Mov-FV 2316</t>
  </si>
  <si>
    <t>Mov-FV 2317</t>
  </si>
  <si>
    <t>Mov-FV 2318</t>
  </si>
  <si>
    <t>Mov-FV 2319</t>
  </si>
  <si>
    <t>Mov-FV 2320</t>
  </si>
  <si>
    <t>Mov-FV 2321</t>
  </si>
  <si>
    <t>Mov-FV 2322</t>
  </si>
  <si>
    <t>Mov-FV 2323</t>
  </si>
  <si>
    <t>Mov-FV 2324</t>
  </si>
  <si>
    <t>Mov-FV 2325</t>
  </si>
  <si>
    <t>Mov-FV 2326</t>
  </si>
  <si>
    <t>Mov-FV 2327</t>
  </si>
  <si>
    <t>Mov-FV 2328</t>
  </si>
  <si>
    <t>Mov-FV 2329</t>
  </si>
  <si>
    <t>Mov-FV 2330</t>
  </si>
  <si>
    <t>Mov-FV 2331</t>
  </si>
  <si>
    <t>Mov-FV 2332</t>
  </si>
  <si>
    <t>Mov-FV 2333</t>
  </si>
  <si>
    <t>Mov-FV 2334</t>
  </si>
  <si>
    <t>Mov-FV 2335</t>
  </si>
  <si>
    <t>Mov-FV 2336</t>
  </si>
  <si>
    <t>Mov-FV 2337</t>
  </si>
  <si>
    <t>Mov-FV 2338</t>
  </si>
  <si>
    <t>Mov-FV 2339</t>
  </si>
  <si>
    <t>Mov-FV 2340</t>
  </si>
  <si>
    <t>Mov-FV 2341</t>
  </si>
  <si>
    <t>Mov-FV 2342</t>
  </si>
  <si>
    <t>Mov-FV 2343</t>
  </si>
  <si>
    <t>Mov-FV 2344</t>
  </si>
  <si>
    <t>Mov-FV 2345</t>
  </si>
  <si>
    <t>Mov-FV 2346</t>
  </si>
  <si>
    <t>Mov-FV 2347</t>
  </si>
  <si>
    <t>Mov-FV 2348</t>
  </si>
  <si>
    <t>Mov-FV 2349</t>
  </si>
  <si>
    <t>Mov-FV 2350</t>
  </si>
  <si>
    <t>Mov-FV 2351</t>
  </si>
  <si>
    <t>Mov-FV 2352</t>
  </si>
  <si>
    <t>Mov-FV 2353</t>
  </si>
  <si>
    <t>Mov-FV 2354</t>
  </si>
  <si>
    <t>Mov-FV 2355</t>
  </si>
  <si>
    <t>Mov-FV 2356</t>
  </si>
  <si>
    <t>Mov-FV 2357</t>
  </si>
  <si>
    <t>Mov-FV 2358</t>
  </si>
  <si>
    <t>Mov-FV 2359</t>
  </si>
  <si>
    <t>Mov-FV 2360</t>
  </si>
  <si>
    <t>Mov-FV 2361</t>
  </si>
  <si>
    <t>Mov-FV 2362</t>
  </si>
  <si>
    <t>Mov-FV 2363</t>
  </si>
  <si>
    <t>Mov-FV 2364</t>
  </si>
  <si>
    <t>Mov-FV 2365</t>
  </si>
  <si>
    <t>Mov-FV 2366</t>
  </si>
  <si>
    <t>Mov-FV 2367</t>
  </si>
  <si>
    <t>Mov-FV 2368</t>
  </si>
  <si>
    <t>Mov-FV 2369</t>
  </si>
  <si>
    <t>Mov-FV 2370</t>
  </si>
  <si>
    <t>Mov-FV 2371</t>
  </si>
  <si>
    <t>Mov-FV 2372</t>
  </si>
  <si>
    <t>Mov-FV 2373</t>
  </si>
  <si>
    <t>Mov-FV 2374</t>
  </si>
  <si>
    <t>Mov-FV 2375</t>
  </si>
  <si>
    <t>Mov-FV 2376</t>
  </si>
  <si>
    <t>Mov-FV 2377</t>
  </si>
  <si>
    <t>Mov-FV 2378</t>
  </si>
  <si>
    <t>Mov-FV 2379</t>
  </si>
  <si>
    <t>Mov-FV 2380</t>
  </si>
  <si>
    <t>Mov-FV 2381</t>
  </si>
  <si>
    <t>Mov-FV 2382</t>
  </si>
  <si>
    <t>Mov-FV 2383</t>
  </si>
  <si>
    <t>Mov-FV 2384</t>
  </si>
  <si>
    <t>Mov-FV 2385</t>
  </si>
  <si>
    <t>Mov-FV 2386</t>
  </si>
  <si>
    <t>Mov-FV 2387</t>
  </si>
  <si>
    <t>Mov-FV 2388</t>
  </si>
  <si>
    <t>Mov-FV 2389</t>
  </si>
  <si>
    <t>Mov-FV 2390</t>
  </si>
  <si>
    <t>Mov-FV 2391</t>
  </si>
  <si>
    <t>Mov-FV 2392</t>
  </si>
  <si>
    <t>Mov-FV 2393</t>
  </si>
  <si>
    <t>Mov-FV 2394</t>
  </si>
  <si>
    <t>Mov-FV 2395</t>
  </si>
  <si>
    <t>Mov-FV 2396</t>
  </si>
  <si>
    <t>Mov-FV 2397</t>
  </si>
  <si>
    <t>Mov-FV 2398</t>
  </si>
  <si>
    <t>Mov-FV 2399</t>
  </si>
  <si>
    <t>Mov-FV 2400</t>
  </si>
  <si>
    <t>Mov-FV 2401</t>
  </si>
  <si>
    <t>Mov-FV 2402</t>
  </si>
  <si>
    <t>Mov-FV 2403</t>
  </si>
  <si>
    <t>Mov-FV 2404</t>
  </si>
  <si>
    <t>Mov-FV 2405</t>
  </si>
  <si>
    <t>Mov-FV 2406</t>
  </si>
  <si>
    <t>Mov-FV 2407</t>
  </si>
  <si>
    <t>Mov-FV 2408</t>
  </si>
  <si>
    <t>Mov-FV 2409</t>
  </si>
  <si>
    <t>Mov-FV 2410</t>
  </si>
  <si>
    <t>Mov-FV 2411</t>
  </si>
  <si>
    <t>Mov-FV 2412</t>
  </si>
  <si>
    <t>Mov-FV 2413</t>
  </si>
  <si>
    <t>Mov-FV 2414</t>
  </si>
  <si>
    <t>Mov-FV 2415</t>
  </si>
  <si>
    <t>Mov-FV 2416</t>
  </si>
  <si>
    <t>Mov-FV 2417</t>
  </si>
  <si>
    <t>Mov-FV 2418</t>
  </si>
  <si>
    <t>Mov-FV 2419</t>
  </si>
  <si>
    <t>Mov-FV 2420</t>
  </si>
  <si>
    <t>Mov-FV 2421</t>
  </si>
  <si>
    <t>Mov-FV 2422</t>
  </si>
  <si>
    <t>Mov-FV 2423</t>
  </si>
  <si>
    <t>Mov-FV 2424</t>
  </si>
  <si>
    <t>Mov-FV 2425</t>
  </si>
  <si>
    <t>Mov-FV 2426</t>
  </si>
  <si>
    <t>Mov-FV 2427</t>
  </si>
  <si>
    <t>Mov-FV 2428</t>
  </si>
  <si>
    <t>Mov-FV 2429</t>
  </si>
  <si>
    <t>Mov-FV 2430</t>
  </si>
  <si>
    <t>Mov-FV 2431</t>
  </si>
  <si>
    <t>Mov-FV 2432</t>
  </si>
  <si>
    <t>Mov-FV 2433</t>
  </si>
  <si>
    <t>Mov-FV 2434</t>
  </si>
  <si>
    <t>Mov-FV 2435</t>
  </si>
  <si>
    <t>Mov-FV 2436</t>
  </si>
  <si>
    <t>Mov-FV 2437</t>
  </si>
  <si>
    <t>Mov-FV 2438</t>
  </si>
  <si>
    <t>Mov-FV 2439</t>
  </si>
  <si>
    <t>Mov-FV 2440</t>
  </si>
  <si>
    <t>Mov-FV 2441</t>
  </si>
  <si>
    <t>Mov-FV 2442</t>
  </si>
  <si>
    <t>Mov-FV 2443</t>
  </si>
  <si>
    <t>Mov-FV 2444</t>
  </si>
  <si>
    <t>Mov-FV 2445</t>
  </si>
  <si>
    <t>Mov-FV 2446</t>
  </si>
  <si>
    <t>Mov-FV 2447</t>
  </si>
  <si>
    <t>Mov-FV 2448</t>
  </si>
  <si>
    <t>Mov-FV 2449</t>
  </si>
  <si>
    <t>Mov-FV 2450</t>
  </si>
  <si>
    <t>Mov-FV 2451</t>
  </si>
  <si>
    <t>Mov-FV 2452</t>
  </si>
  <si>
    <t>Mov-FV 2453</t>
  </si>
  <si>
    <t>Mov-FV 2454</t>
  </si>
  <si>
    <t>Mov-FV 2455</t>
  </si>
  <si>
    <t>Mov-FV 2456</t>
  </si>
  <si>
    <t>Mov-FV 2457</t>
  </si>
  <si>
    <t>Mov-FV 2458</t>
  </si>
  <si>
    <t>Mov-FV 2459</t>
  </si>
  <si>
    <t>Mov-FV 2460</t>
  </si>
  <si>
    <t>Mov-FV 2461</t>
  </si>
  <si>
    <t>Mov-FV 2462</t>
  </si>
  <si>
    <t>Mov-FV 2463</t>
  </si>
  <si>
    <t>Mov-FV 2464</t>
  </si>
  <si>
    <t>Mov-FV 2465</t>
  </si>
  <si>
    <t>Mov-FV 2466</t>
  </si>
  <si>
    <t>Mov-FV 2467</t>
  </si>
  <si>
    <t>Mov-FV 2468</t>
  </si>
  <si>
    <t>Mov-FV 2469</t>
  </si>
  <si>
    <t>Mov-FV 2470</t>
  </si>
  <si>
    <t>Mov-FV 2471</t>
  </si>
  <si>
    <t>Mov-FV 2472</t>
  </si>
  <si>
    <t>Mov-FV 2473</t>
  </si>
  <si>
    <t>Mov-FV 2474</t>
  </si>
  <si>
    <t>Mov-FV 2475</t>
  </si>
  <si>
    <t>Mov-FV 2476</t>
  </si>
  <si>
    <t>Mov-FV 2477</t>
  </si>
  <si>
    <t>Mov-FV 2478</t>
  </si>
  <si>
    <t>Mov-FV 2479</t>
  </si>
  <si>
    <t>Mov-FV 2480</t>
  </si>
  <si>
    <t>Mov-FV 2481</t>
  </si>
  <si>
    <t>Mov-FV 2482</t>
  </si>
  <si>
    <t>Mov-FV 2483</t>
  </si>
  <si>
    <t>Mov-FV 2484</t>
  </si>
  <si>
    <t>Mov-FV 2485</t>
  </si>
  <si>
    <t>Mov-FV 2486</t>
  </si>
  <si>
    <t>Mov-FV 2487</t>
  </si>
  <si>
    <t>Mov-FV 2488</t>
  </si>
  <si>
    <t>Mov-FV 2489</t>
  </si>
  <si>
    <t>Mov-FV 2490</t>
  </si>
  <si>
    <t>Mov-FV 2491</t>
  </si>
  <si>
    <t>Mov-FV 2492</t>
  </si>
  <si>
    <t>Mov-FV 2493</t>
  </si>
  <si>
    <t>Mov-FV 2494</t>
  </si>
  <si>
    <t>Mov-FV 2495</t>
  </si>
  <si>
    <t>Mov-FV 2496</t>
  </si>
  <si>
    <t>Mov-FV 2497</t>
  </si>
  <si>
    <t>Mov-FV 2498</t>
  </si>
  <si>
    <t>Mov-FV 2499</t>
  </si>
  <si>
    <t>Mov-FV 2500</t>
  </si>
  <si>
    <t>Mov-FV 2501</t>
  </si>
  <si>
    <t>Mov-FV 2502</t>
  </si>
  <si>
    <t>Mov-FV 2503</t>
  </si>
  <si>
    <t>Mov-FV 2504</t>
  </si>
  <si>
    <t>Mov-FV 2505</t>
  </si>
  <si>
    <t>Mov-FV 2506</t>
  </si>
  <si>
    <t>Mov-FV 2507</t>
  </si>
  <si>
    <t>Mov-FV 2508</t>
  </si>
  <si>
    <t>Mov-FV 2509</t>
  </si>
  <si>
    <t>Mov-FV 2510</t>
  </si>
  <si>
    <t>Mov-FV 2511</t>
  </si>
  <si>
    <t>Mov-FV 2512</t>
  </si>
  <si>
    <t>Mov-FV 2513</t>
  </si>
  <si>
    <t>Mov-FV 2514</t>
  </si>
  <si>
    <t>Mov-FV 2515</t>
  </si>
  <si>
    <t>Mov-FV 2516</t>
  </si>
  <si>
    <t>Mov-FV 2517</t>
  </si>
  <si>
    <t>Mov-FV 2518</t>
  </si>
  <si>
    <t>Mov-FV 2519</t>
  </si>
  <si>
    <t>Mov-FV 2520</t>
  </si>
  <si>
    <t>Mov-FV 2521</t>
  </si>
  <si>
    <t>Mov-FV 2522</t>
  </si>
  <si>
    <t>Mov-FV 2523</t>
  </si>
  <si>
    <t>Mov-FV 2524</t>
  </si>
  <si>
    <t>Mov-FV 2525</t>
  </si>
  <si>
    <t>Mov-FV 2526</t>
  </si>
  <si>
    <t>Mov-FV 2527</t>
  </si>
  <si>
    <t>Mov-FV 2528</t>
  </si>
  <si>
    <t>Mov-FV 2529</t>
  </si>
  <si>
    <t>Mov-FV 2530</t>
  </si>
  <si>
    <t>Mov-FV 2531</t>
  </si>
  <si>
    <t>Mov-FV 2532</t>
  </si>
  <si>
    <t>Mov-FV 2533</t>
  </si>
  <si>
    <t>Mov-FV 2534</t>
  </si>
  <si>
    <t>Mov-FV 2535</t>
  </si>
  <si>
    <t>Mov-FV 2536</t>
  </si>
  <si>
    <t>Mov-FV 2537</t>
  </si>
  <si>
    <t>Mov-FV 2538</t>
  </si>
  <si>
    <t>Mov-FV 2539</t>
  </si>
  <si>
    <t>Mov-FV 2540</t>
  </si>
  <si>
    <t>Mov-FV 2541</t>
  </si>
  <si>
    <t>Mov-FV 2542</t>
  </si>
  <si>
    <t>Mov-FV 2543</t>
  </si>
  <si>
    <t>Mov-FV 2544</t>
  </si>
  <si>
    <t>Mov-FV 2545</t>
  </si>
  <si>
    <t>Mov-FV 2546</t>
  </si>
  <si>
    <t>Mov-FV 2547</t>
  </si>
  <si>
    <t>Mov-FV 2548</t>
  </si>
  <si>
    <t>Mov-FV 2549</t>
  </si>
  <si>
    <t>Mov-FV 2550</t>
  </si>
  <si>
    <t>Mov-FV 2551</t>
  </si>
  <si>
    <t>Mov-FV 2552</t>
  </si>
  <si>
    <t>Mov-FV 2553</t>
  </si>
  <si>
    <t>Mov-FV 2554</t>
  </si>
  <si>
    <t>Mov-FV 2555</t>
  </si>
  <si>
    <t>Mov-FV 2556</t>
  </si>
  <si>
    <t>Mov-FV 2557</t>
  </si>
  <si>
    <t>Mov-FV 2558</t>
  </si>
  <si>
    <t>Mov-FV 2559</t>
  </si>
  <si>
    <t>Mov-FV 2560</t>
  </si>
  <si>
    <t>Mov-FV 2561</t>
  </si>
  <si>
    <t>Mov-FV 2562</t>
  </si>
  <si>
    <t>Mov-FV 2563</t>
  </si>
  <si>
    <t>Mov-FV 2564</t>
  </si>
  <si>
    <t>Mov-FV 2565</t>
  </si>
  <si>
    <t>Mov-FV 2566</t>
  </si>
  <si>
    <t>Mov-FV 2567</t>
  </si>
  <si>
    <t>Mov-FV 2568</t>
  </si>
  <si>
    <t>Mov-FV 2569</t>
  </si>
  <si>
    <t>Mov-FV 2570</t>
  </si>
  <si>
    <t>Mov-FV 2571</t>
  </si>
  <si>
    <t>Mov-FV 2572</t>
  </si>
  <si>
    <t>Mov-FV 2573</t>
  </si>
  <si>
    <t>Mov-FV 2574</t>
  </si>
  <si>
    <t>Mov-FV 2575</t>
  </si>
  <si>
    <t>Mov-FV 2576</t>
  </si>
  <si>
    <t>Mov-FV 2577</t>
  </si>
  <si>
    <t>Mov-FV 2578</t>
  </si>
  <si>
    <t>Mov-FV 2579</t>
  </si>
  <si>
    <t>Mov-FV 2580</t>
  </si>
  <si>
    <t>Mov-FV 2581</t>
  </si>
  <si>
    <t>Mov-FV 2582</t>
  </si>
  <si>
    <t>Mov-FV 2583</t>
  </si>
  <si>
    <t>Mov-FV 2584</t>
  </si>
  <si>
    <t>Mov-FV 2585</t>
  </si>
  <si>
    <t>Mov-FV 2586</t>
  </si>
  <si>
    <t>Mov-FV 2587</t>
  </si>
  <si>
    <t>Mov-FV 2588</t>
  </si>
  <si>
    <t>Mov-FV 2589</t>
  </si>
  <si>
    <t>Mov-FV 2590</t>
  </si>
  <si>
    <t>Mov-FV 2591</t>
  </si>
  <si>
    <t>Mov-FV 2592</t>
  </si>
  <si>
    <t>Mov-FV 2593</t>
  </si>
  <si>
    <t>Mov-FV 2594</t>
  </si>
  <si>
    <t>Mov-FV 2595</t>
  </si>
  <si>
    <t>Mov-FV 2596</t>
  </si>
  <si>
    <t>Mov-FV 2597</t>
  </si>
  <si>
    <t>Mov-FV 2598</t>
  </si>
  <si>
    <t>Mov-FV 2599</t>
  </si>
  <si>
    <t>Mov-FV 2600</t>
  </si>
  <si>
    <t>Mov-FV 2601</t>
  </si>
  <si>
    <t>Mov-FV 2602</t>
  </si>
  <si>
    <t>Mov-FV 2603</t>
  </si>
  <si>
    <t>Mov-FV 2604</t>
  </si>
  <si>
    <t>Mov-FV 2605</t>
  </si>
  <si>
    <t>Mov-FV 2606</t>
  </si>
  <si>
    <t>Mov-FV 2607</t>
  </si>
  <si>
    <t>Mov-FV 2608</t>
  </si>
  <si>
    <t>Mov-FV 2609</t>
  </si>
  <si>
    <t>Mov-FV 2610</t>
  </si>
  <si>
    <t>Mov-FV 2611</t>
  </si>
  <si>
    <t>Mov-FV 2612</t>
  </si>
  <si>
    <t>Mov-FV 2613</t>
  </si>
  <si>
    <t>Mov-FV 2614</t>
  </si>
  <si>
    <t>Mov-FV 2615</t>
  </si>
  <si>
    <t>Mov-FV 2616</t>
  </si>
  <si>
    <t>Mov-FV 2617</t>
  </si>
  <si>
    <t>Mov-FV 2618</t>
  </si>
  <si>
    <t>Mov-FV 2619</t>
  </si>
  <si>
    <t>Mov-FV 2620</t>
  </si>
  <si>
    <t>Mov-FV 2621</t>
  </si>
  <si>
    <t>Mov-FV 2622</t>
  </si>
  <si>
    <t>Mov-FV 2623</t>
  </si>
  <si>
    <t>Mov-FV 2624</t>
  </si>
  <si>
    <t>Mov-FV 2625</t>
  </si>
  <si>
    <t>Mov-FV 2626</t>
  </si>
  <si>
    <t>Mov-FV 2627</t>
  </si>
  <si>
    <t>Mov-FV 2628</t>
  </si>
  <si>
    <t>Mov-FV 2629</t>
  </si>
  <si>
    <t>Mov-FV 2630</t>
  </si>
  <si>
    <t>Mov-FV 2631</t>
  </si>
  <si>
    <t>Mov-FV 2632</t>
  </si>
  <si>
    <t>Mov-FV 2633</t>
  </si>
  <si>
    <t>Mov-FV 2634</t>
  </si>
  <si>
    <t>Mov-FV 2635</t>
  </si>
  <si>
    <t>Mov-FV 2636</t>
  </si>
  <si>
    <t>Mov-FV 2637</t>
  </si>
  <si>
    <t>Mov-FV 2638</t>
  </si>
  <si>
    <t>Mov-FV 2639</t>
  </si>
  <si>
    <t>Mov-FV 2640</t>
  </si>
  <si>
    <t>Mov-FV 2641</t>
  </si>
  <si>
    <t>Mov-FV 2642</t>
  </si>
  <si>
    <t>Mov-FV 2643</t>
  </si>
  <si>
    <t>Mov-FV 2644</t>
  </si>
  <si>
    <t>Mov-FV 2645</t>
  </si>
  <si>
    <t>Mov-FV 2646</t>
  </si>
  <si>
    <t>Mov-FV 2647</t>
  </si>
  <si>
    <t>Mov-FV 2648</t>
  </si>
  <si>
    <t>Mov-FV 2649</t>
  </si>
  <si>
    <t>Mov-FV 2650</t>
  </si>
  <si>
    <t>Mov-FV 2651</t>
  </si>
  <si>
    <t>Mov-FV 2652</t>
  </si>
  <si>
    <t>Mov-FV 2653</t>
  </si>
  <si>
    <t>Mov-FV 2654</t>
  </si>
  <si>
    <t>Mov-FV 2655</t>
  </si>
  <si>
    <t>Mov-FV 2656</t>
  </si>
  <si>
    <t>Mov-FV 2657</t>
  </si>
  <si>
    <t>Mov-FV 2658</t>
  </si>
  <si>
    <t>Mov-FV 2659</t>
  </si>
  <si>
    <t>Mov-FV 2660</t>
  </si>
  <si>
    <t>Mov-FV 2661</t>
  </si>
  <si>
    <t>Mov-FV 2662</t>
  </si>
  <si>
    <t>Mov-FV 2663</t>
  </si>
  <si>
    <t>Mov-FV 2664</t>
  </si>
  <si>
    <t>Mov-FV 2665</t>
  </si>
  <si>
    <t>Mov-FV 2666</t>
  </si>
  <si>
    <t>Mov-FV 2667</t>
  </si>
  <si>
    <t>Mov-FV 2668</t>
  </si>
  <si>
    <t>Mov-FV 2669</t>
  </si>
  <si>
    <t>Mov-FV 2670</t>
  </si>
  <si>
    <t>Mov-FV 2671</t>
  </si>
  <si>
    <t>Mov-FV 2672</t>
  </si>
  <si>
    <t>Mov-FV 2673</t>
  </si>
  <si>
    <t>Mov-FV 2674</t>
  </si>
  <si>
    <t>Mov-FV 2675</t>
  </si>
  <si>
    <t>Mov-FV 2676</t>
  </si>
  <si>
    <t>Mov-FV 2677</t>
  </si>
  <si>
    <t>Mov-FV 2678</t>
  </si>
  <si>
    <t>Mov-FV 2679</t>
  </si>
  <si>
    <t>Mov-FV 2680</t>
  </si>
  <si>
    <t>Mov-FV 2681</t>
  </si>
  <si>
    <t>Mov-FV 2682</t>
  </si>
  <si>
    <t>Mov-FV 2683</t>
  </si>
  <si>
    <t>Mov-FV 2684</t>
  </si>
  <si>
    <t>Mov-FV 2685</t>
  </si>
  <si>
    <t>Mov-FV 2686</t>
  </si>
  <si>
    <t>Mov-FV 2687</t>
  </si>
  <si>
    <t>Mov-FV 2688</t>
  </si>
  <si>
    <t>Mov-FV 2689</t>
  </si>
  <si>
    <t>Mov-FV 2690</t>
  </si>
  <si>
    <t>Mov-FV 2691</t>
  </si>
  <si>
    <t>Mov-FV 2692</t>
  </si>
  <si>
    <t>Mov-FV 2693</t>
  </si>
  <si>
    <t>Mov-FV 2694</t>
  </si>
  <si>
    <t>Mov-FV 2695</t>
  </si>
  <si>
    <t>Mov-FV 2696</t>
  </si>
  <si>
    <t>Mov-FV 2697</t>
  </si>
  <si>
    <t>Mov-FV 2698</t>
  </si>
  <si>
    <t>Mov-FV 2699</t>
  </si>
  <si>
    <t>Mov-FV 2700</t>
  </si>
  <si>
    <t>Mov-FV 2701</t>
  </si>
  <si>
    <t>Mov-FV 2702</t>
  </si>
  <si>
    <t>Mov-FV 2703</t>
  </si>
  <si>
    <t>Mov-FV 2704</t>
  </si>
  <si>
    <t>Mov-FV 2705</t>
  </si>
  <si>
    <t>Mov-FV 2706</t>
  </si>
  <si>
    <t>Mov-FV 2707</t>
  </si>
  <si>
    <t>Mov-FV 2708</t>
  </si>
  <si>
    <t>Mov-FV 2709</t>
  </si>
  <si>
    <t>Mov-FV 2710</t>
  </si>
  <si>
    <t>Mov-FV 2711</t>
  </si>
  <si>
    <t>Mov-FV 2712</t>
  </si>
  <si>
    <t>Mov-FV 2713</t>
  </si>
  <si>
    <t>Mov-FV 2714</t>
  </si>
  <si>
    <t>Mov-FV 2715</t>
  </si>
  <si>
    <t>Mov-FV 2716</t>
  </si>
  <si>
    <t>Mov-FV 2717</t>
  </si>
  <si>
    <t>Mov-FV 2718</t>
  </si>
  <si>
    <t>Mov-FV 2719</t>
  </si>
  <si>
    <t>Mov-FV 2720</t>
  </si>
  <si>
    <t>Mov-FV 2721</t>
  </si>
  <si>
    <t>Mov-FV 2722</t>
  </si>
  <si>
    <t>Mov-FV 2723</t>
  </si>
  <si>
    <t>Mov-FV 2724</t>
  </si>
  <si>
    <t>Mov-FV 2725</t>
  </si>
  <si>
    <t>Mov-FV 2726</t>
  </si>
  <si>
    <t>Mov-FV 2727</t>
  </si>
  <si>
    <t>Mov-FV 2728</t>
  </si>
  <si>
    <t>Mov-FV 2729</t>
  </si>
  <si>
    <t>Mov-FV 2730</t>
  </si>
  <si>
    <t>Mov-FV 2731</t>
  </si>
  <si>
    <t>Mov-FV 2732</t>
  </si>
  <si>
    <t>Mov-FV 2733</t>
  </si>
  <si>
    <t>Mov-FV 2734</t>
  </si>
  <si>
    <t>Mov-FV 2735</t>
  </si>
  <si>
    <t>Mov-FV 2736</t>
  </si>
  <si>
    <t>Mov-FV 2737</t>
  </si>
  <si>
    <t>Mov-FV 2738</t>
  </si>
  <si>
    <t>Mov-FV 2739</t>
  </si>
  <si>
    <t>Mov-FV 2740</t>
  </si>
  <si>
    <t>Mov-FV 2741</t>
  </si>
  <si>
    <t>Mov-FV 2742</t>
  </si>
  <si>
    <t>Mov-FV 2743</t>
  </si>
  <si>
    <t>Mov-FV 2744</t>
  </si>
  <si>
    <t>Mov-FV 2745</t>
  </si>
  <si>
    <t>Mov-FV 2746</t>
  </si>
  <si>
    <t>Mov-FV 2747</t>
  </si>
  <si>
    <t>Mov-FV 2748</t>
  </si>
  <si>
    <t>Mov-FV 2749</t>
  </si>
  <si>
    <t>Mov-FV 2750</t>
  </si>
  <si>
    <t>Mov-FV 2751</t>
  </si>
  <si>
    <t>Mov-FV 2752</t>
  </si>
  <si>
    <t>Mov-FV 2753</t>
  </si>
  <si>
    <t>Mov-FV 2754</t>
  </si>
  <si>
    <t>Mov-FV 2755</t>
  </si>
  <si>
    <t>Mov-FV 2756</t>
  </si>
  <si>
    <t>Mov-FV 2757</t>
  </si>
  <si>
    <t>Mov-FV 2758</t>
  </si>
  <si>
    <t>Mov-FV 2759</t>
  </si>
  <si>
    <t>Mov-FV 2760</t>
  </si>
  <si>
    <t>Mov-FV 2761</t>
  </si>
  <si>
    <t>Mov-FV 2762</t>
  </si>
  <si>
    <t>Mov-FV 2763</t>
  </si>
  <si>
    <t>Mov-FV 2764</t>
  </si>
  <si>
    <t>Mov-FV 2765</t>
  </si>
  <si>
    <t>Mov-FV 2766</t>
  </si>
  <si>
    <t>Mov-FV 2767</t>
  </si>
  <si>
    <t>Mov-FV 2768</t>
  </si>
  <si>
    <t>Mov-FV 2769</t>
  </si>
  <si>
    <t>Mov-FV 2770</t>
  </si>
  <si>
    <t>Mov-FV 2771</t>
  </si>
  <si>
    <t>Mov-FV 2772</t>
  </si>
  <si>
    <t>Mov-FV 2773</t>
  </si>
  <si>
    <t>Mov-FV 2774</t>
  </si>
  <si>
    <t>Mov-FV 2775</t>
  </si>
  <si>
    <t>Mov-FV 2776</t>
  </si>
  <si>
    <t>Mov-FV 2777</t>
  </si>
  <si>
    <t>Mov-FV 2778</t>
  </si>
  <si>
    <t>Mov-FV 2779</t>
  </si>
  <si>
    <t>Mov-FV 2780</t>
  </si>
  <si>
    <t>Mov-FV 2781</t>
  </si>
  <si>
    <t>Mov-FV 2782</t>
  </si>
  <si>
    <t>Mov-FV 2783</t>
  </si>
  <si>
    <t>Mov-FV 2784</t>
  </si>
  <si>
    <t>Mov-FV 2785</t>
  </si>
  <si>
    <t>Mov-FV 2786</t>
  </si>
  <si>
    <t>Mov-FV 2787</t>
  </si>
  <si>
    <t>Mov-FV 2788</t>
  </si>
  <si>
    <t>Mov-FV 2789</t>
  </si>
  <si>
    <t>Mov-FV 2790</t>
  </si>
  <si>
    <t>Mov-FV 2791</t>
  </si>
  <si>
    <t>Mov-FV 2792</t>
  </si>
  <si>
    <t>Mov-FV 2793</t>
  </si>
  <si>
    <t>Mov-FV 2794</t>
  </si>
  <si>
    <t>Mov-FV 2795</t>
  </si>
  <si>
    <t>Mov-FV 2796</t>
  </si>
  <si>
    <t>Mov-FV 2797</t>
  </si>
  <si>
    <t>Mov-FV 2798</t>
  </si>
  <si>
    <t>Mov-FV 2799</t>
  </si>
  <si>
    <t>Mov-FV 2800</t>
  </si>
  <si>
    <t>Mov-FV 2801</t>
  </si>
  <si>
    <t>Mov-FV 2802</t>
  </si>
  <si>
    <t>Mov-FV 2803</t>
  </si>
  <si>
    <t>Mov-FV 2804</t>
  </si>
  <si>
    <t>Mov-FV 2805</t>
  </si>
  <si>
    <t>Mov-FV 2806</t>
  </si>
  <si>
    <t>Mov-FV 2807</t>
  </si>
  <si>
    <t>Mov-FV 2808</t>
  </si>
  <si>
    <t>Mov-FV 2809</t>
  </si>
  <si>
    <t>Mov-FV 2810</t>
  </si>
  <si>
    <t>Mov-FV 2811</t>
  </si>
  <si>
    <t>Mov-FV 2812</t>
  </si>
  <si>
    <t>Mov-FV 2813</t>
  </si>
  <si>
    <t>Mov-FV 2814</t>
  </si>
  <si>
    <t>Mov-FV 2815</t>
  </si>
  <si>
    <t>Mov-FV 2816</t>
  </si>
  <si>
    <t>Mov-FV 2817</t>
  </si>
  <si>
    <t>Mov-FV 2818</t>
  </si>
  <si>
    <t>Mov-FV 2819</t>
  </si>
  <si>
    <t>Mov-FV 2820</t>
  </si>
  <si>
    <t>Mov-FV 2821</t>
  </si>
  <si>
    <t>Mov-FV 2822</t>
  </si>
  <si>
    <t>Mov-FV 2823</t>
  </si>
  <si>
    <t>Mov-FV 2824</t>
  </si>
  <si>
    <t>Mov-FV 2825</t>
  </si>
  <si>
    <t>Mov-FV 2826</t>
  </si>
  <si>
    <t>Mov-FV 2827</t>
  </si>
  <si>
    <t>Mov-FV 2828</t>
  </si>
  <si>
    <t>Mov-FV 2829</t>
  </si>
  <si>
    <t>Mov-FV 2830</t>
  </si>
  <si>
    <t>Mov-FV 2831</t>
  </si>
  <si>
    <t>Mov-FV 2832</t>
  </si>
  <si>
    <t>Mov-FV 2833</t>
  </si>
  <si>
    <t>Mov-FV 2834</t>
  </si>
  <si>
    <t>Mov-FV 2835</t>
  </si>
  <si>
    <t>Mov-FV 2836</t>
  </si>
  <si>
    <t>Mov-FV 2837</t>
  </si>
  <si>
    <t>Mov-FV 2838</t>
  </si>
  <si>
    <t>Mov-FV 2839</t>
  </si>
  <si>
    <t>Mov-FV 2840</t>
  </si>
  <si>
    <t>Mov-FV 2841</t>
  </si>
  <si>
    <t>Mov-FV 2842</t>
  </si>
  <si>
    <t>Mov-FV 2843</t>
  </si>
  <si>
    <t>Mov-FV 2844</t>
  </si>
  <si>
    <t>Mov-FV 2845</t>
  </si>
  <si>
    <t>Mov-FV 2846</t>
  </si>
  <si>
    <t>Mov-FV 2847</t>
  </si>
  <si>
    <t>Mov-FV 2848</t>
  </si>
  <si>
    <t>Mov-FV 2849</t>
  </si>
  <si>
    <t>Mov-FV 2850</t>
  </si>
  <si>
    <t>Mov-FV 2851</t>
  </si>
  <si>
    <t>Mov-FV 2852</t>
  </si>
  <si>
    <t>Mov-FV 2853</t>
  </si>
  <si>
    <t>Mov-FV 2854</t>
  </si>
  <si>
    <t>Mov-FV 2855</t>
  </si>
  <si>
    <t>Mov-FV 2856</t>
  </si>
  <si>
    <t>Mov-FV 2857</t>
  </si>
  <si>
    <t>Mov-FV 2858</t>
  </si>
  <si>
    <t>Mov-FV 2859</t>
  </si>
  <si>
    <t>Mov-FV 2860</t>
  </si>
  <si>
    <t>Mov-FV 2861</t>
  </si>
  <si>
    <t>Mov-FV 2862</t>
  </si>
  <si>
    <t>Mov-FV 2863</t>
  </si>
  <si>
    <t>Mov-FV 2864</t>
  </si>
  <si>
    <t>Mov-FV 2865</t>
  </si>
  <si>
    <t>Mov-FV 2866</t>
  </si>
  <si>
    <t>Mov-FV 2867</t>
  </si>
  <si>
    <t>Mov-FV 2868</t>
  </si>
  <si>
    <t>Mov-FV 2869</t>
  </si>
  <si>
    <t>Mov-FV 2870</t>
  </si>
  <si>
    <t>Mov-FV 2871</t>
  </si>
  <si>
    <t>Mov-FV 2872</t>
  </si>
  <si>
    <t>Mov-FV 2873</t>
  </si>
  <si>
    <t>Mov-FV 2874</t>
  </si>
  <si>
    <t>Mov-FV 2875</t>
  </si>
  <si>
    <t>Mov-FV 2876</t>
  </si>
  <si>
    <t>Mov-FV 2877</t>
  </si>
  <si>
    <t>Mov-FV 2878</t>
  </si>
  <si>
    <t>Mov-FV 2879</t>
  </si>
  <si>
    <t>Mov-FV 2880</t>
  </si>
  <si>
    <t>Mov-FV 2881</t>
  </si>
  <si>
    <t>Mov-FV 2882</t>
  </si>
  <si>
    <t>Mov-FV 2883</t>
  </si>
  <si>
    <t>Mov-FV 2884</t>
  </si>
  <si>
    <t>Mov-FV 2885</t>
  </si>
  <si>
    <t>Mov-FV 2886</t>
  </si>
  <si>
    <t>Mov-FV 2887</t>
  </si>
  <si>
    <t>Mov-FV 2888</t>
  </si>
  <si>
    <t>Mov-FV 2889</t>
  </si>
  <si>
    <t>Mov-FV 2890</t>
  </si>
  <si>
    <t>Mov-FV 2891</t>
  </si>
  <si>
    <t>Mov-FV 2892</t>
  </si>
  <si>
    <t>Mov-FV 2893</t>
  </si>
  <si>
    <t>Mov-FV 2894</t>
  </si>
  <si>
    <t>Mov-FV 2895</t>
  </si>
  <si>
    <t>Mov-FV 2896</t>
  </si>
  <si>
    <t>Mov-FV 2897</t>
  </si>
  <si>
    <t>Mov-FV 2898</t>
  </si>
  <si>
    <t>Mov-FV 2899</t>
  </si>
  <si>
    <t>Mov-FV 2900</t>
  </si>
  <si>
    <t>Mov-FV 2901</t>
  </si>
  <si>
    <t>Mov-FV 2902</t>
  </si>
  <si>
    <t>Mov-FV 2903</t>
  </si>
  <si>
    <t>Mov-FV 2904</t>
  </si>
  <si>
    <t>Mov-FV 2905</t>
  </si>
  <si>
    <t>Mov-FV 2906</t>
  </si>
  <si>
    <t>Mov-FV 2907</t>
  </si>
  <si>
    <t>Mov-FV 2908</t>
  </si>
  <si>
    <t>Mov-FV 2909</t>
  </si>
  <si>
    <t>Mov-FV 2910</t>
  </si>
  <si>
    <t>Mov-FV 2911</t>
  </si>
  <si>
    <t>Mov-FV 2912</t>
  </si>
  <si>
    <t>Mov-FV 2913</t>
  </si>
  <si>
    <t>Mov-FV 2914</t>
  </si>
  <si>
    <t>Mov-FV 2915</t>
  </si>
  <si>
    <t>Mov-FV 2916</t>
  </si>
  <si>
    <t>Mov-FV 2917</t>
  </si>
  <si>
    <t>Mov-FV 2918</t>
  </si>
  <si>
    <t>Mov-FV 2919</t>
  </si>
  <si>
    <t>Mov-FV 2920</t>
  </si>
  <si>
    <t>Mov-FV 2921</t>
  </si>
  <si>
    <t>Mov-FV 2922</t>
  </si>
  <si>
    <t>Mov-FV 2923</t>
  </si>
  <si>
    <t>Mov-FV 2924</t>
  </si>
  <si>
    <t>Mov-FV 2925</t>
  </si>
  <si>
    <t>Mov-FV 2926</t>
  </si>
  <si>
    <t>Mov-FV 2927</t>
  </si>
  <si>
    <t>Mov-FV 2928</t>
  </si>
  <si>
    <t>Mov-FV 2929</t>
  </si>
  <si>
    <t>Mov-FV 2930</t>
  </si>
  <si>
    <t>Mov-FV 2931</t>
  </si>
  <si>
    <t>Mov-FV 2932</t>
  </si>
  <si>
    <t>Mov-FV 2933</t>
  </si>
  <si>
    <t>Mov-FV 2934</t>
  </si>
  <si>
    <t>Mov-FV 2935</t>
  </si>
  <si>
    <t>Mov-FV 2936</t>
  </si>
  <si>
    <t>Mov-FV 2937</t>
  </si>
  <si>
    <t>Mov-FV 2938</t>
  </si>
  <si>
    <t>Mov-FV 2939</t>
  </si>
  <si>
    <t>Mov-FV 2940</t>
  </si>
  <si>
    <t>Mov-FV 2941</t>
  </si>
  <si>
    <t>Mov-FV 2942</t>
  </si>
  <si>
    <t>Mov-FV 2943</t>
  </si>
  <si>
    <t>Mov-FV 2944</t>
  </si>
  <si>
    <t>Mov-FV 2945</t>
  </si>
  <si>
    <t>Mov-FV 2946</t>
  </si>
  <si>
    <t>Mov-FV 2947</t>
  </si>
  <si>
    <t>Mov-FV 2948</t>
  </si>
  <si>
    <t>Mov-FV 2949</t>
  </si>
  <si>
    <t>Mov-FV 2950</t>
  </si>
  <si>
    <t>Mov-FV 2951</t>
  </si>
  <si>
    <t>Mov-FV 2952</t>
  </si>
  <si>
    <t>Mov-FV 2953</t>
  </si>
  <si>
    <t>Mov-FV 2954</t>
  </si>
  <si>
    <t>Mov-FV 2955</t>
  </si>
  <si>
    <t>Mov-FV 2956</t>
  </si>
  <si>
    <t>Mov-FV 2957</t>
  </si>
  <si>
    <t>Mov-FV 2958</t>
  </si>
  <si>
    <t>Mov-FV 2959</t>
  </si>
  <si>
    <t>Mov-FV 2960</t>
  </si>
  <si>
    <t>Mov-FV 2961</t>
  </si>
  <si>
    <t>Mov-FV 2962</t>
  </si>
  <si>
    <t>Mov-FV 2963</t>
  </si>
  <si>
    <t>Mov-FV 2964</t>
  </si>
  <si>
    <t>Mov-FV 2965</t>
  </si>
  <si>
    <t>Mov-FV 2966</t>
  </si>
  <si>
    <t>Mov-FV 2967</t>
  </si>
  <si>
    <t>Mov-FV 2968</t>
  </si>
  <si>
    <t>Mov-FV 2969</t>
  </si>
  <si>
    <t>Mov-FV 2970</t>
  </si>
  <si>
    <t>Mov-FV 2971</t>
  </si>
  <si>
    <t>Mov-FV 2972</t>
  </si>
  <si>
    <t>Mov-FV 2973</t>
  </si>
  <si>
    <t>Mov-FV 2974</t>
  </si>
  <si>
    <t>Mov-FV 2975</t>
  </si>
  <si>
    <t>Mov-FV 2976</t>
  </si>
  <si>
    <t>Mov-FV 2977</t>
  </si>
  <si>
    <t>Mov-FV 2978</t>
  </si>
  <si>
    <t>Mov-FV 2979</t>
  </si>
  <si>
    <t>Mov-FV 2980</t>
  </si>
  <si>
    <t>Mov-FV 2981</t>
  </si>
  <si>
    <t>Mov-FV 2982</t>
  </si>
  <si>
    <t>Mov-FV 2983</t>
  </si>
  <si>
    <t>Mov-FV 2984</t>
  </si>
  <si>
    <t>Mov-FV 2985</t>
  </si>
  <si>
    <t>Mov-FV 2986</t>
  </si>
  <si>
    <t>Mov-FV 2987</t>
  </si>
  <si>
    <t>Mov-FV 2988</t>
  </si>
  <si>
    <t>Mov-FV 2989</t>
  </si>
  <si>
    <t>Mov-FV 2990</t>
  </si>
  <si>
    <t>Mov-FV 2991</t>
  </si>
  <si>
    <t>Mov-FV 2992</t>
  </si>
  <si>
    <t>Mov-FV 2993</t>
  </si>
  <si>
    <t>Mov-FV 2994</t>
  </si>
  <si>
    <t>Mov-FV 2995</t>
  </si>
  <si>
    <t>Mov-FV 2996</t>
  </si>
  <si>
    <t>Mov-FV 2997</t>
  </si>
  <si>
    <t>Mov-FV 2998</t>
  </si>
  <si>
    <t>Mov-FV 2999</t>
  </si>
  <si>
    <t>Mov-FV 3000</t>
  </si>
  <si>
    <t>Mov-FV 3001</t>
  </si>
  <si>
    <t>Mov-FV 3002</t>
  </si>
  <si>
    <t>Mov-FV 3003</t>
  </si>
  <si>
    <t>Mov-FV 3004</t>
  </si>
  <si>
    <t>Mov-FV 3005</t>
  </si>
  <si>
    <t>Mov-FV 3006</t>
  </si>
  <si>
    <t>Mov-FV 3007</t>
  </si>
  <si>
    <t>Mov-FV 3008</t>
  </si>
  <si>
    <t>Mov-FV 3009</t>
  </si>
  <si>
    <t>Mov-FV 3010</t>
  </si>
  <si>
    <t>Mov-FV 3011</t>
  </si>
  <si>
    <t>Mov-FV 3012</t>
  </si>
  <si>
    <t>Mov-FV 3013</t>
  </si>
  <si>
    <t>Mov-FV 3014</t>
  </si>
  <si>
    <t>Mov-FV 3015</t>
  </si>
  <si>
    <t>Mov-FV 3016</t>
  </si>
  <si>
    <t>Mov-FV 3017</t>
  </si>
  <si>
    <t>Mov-FV 3018</t>
  </si>
  <si>
    <t>Mov-FV 3019</t>
  </si>
  <si>
    <t>Mov-FV 3020</t>
  </si>
  <si>
    <t>Mov-FV 3021</t>
  </si>
  <si>
    <t>Mov-FV 3022</t>
  </si>
  <si>
    <t>Mov-FV 3023</t>
  </si>
  <si>
    <t>Mov-FV 3024</t>
  </si>
  <si>
    <t>Mov-FV 3025</t>
  </si>
  <si>
    <t>Mov-FV 3026</t>
  </si>
  <si>
    <t>Mov-FV 3027</t>
  </si>
  <si>
    <t>Mov-FV 3028</t>
  </si>
  <si>
    <t>Mov-FV 3029</t>
  </si>
  <si>
    <t>Mov-FV 3030</t>
  </si>
  <si>
    <t>Mov-FV 3031</t>
  </si>
  <si>
    <t>Mov-FV 3032</t>
  </si>
  <si>
    <t>Mov-FV 3033</t>
  </si>
  <si>
    <t>Mov-FV 3034</t>
  </si>
  <si>
    <t>Mov-FV 3035</t>
  </si>
  <si>
    <t>Mov-FV 3036</t>
  </si>
  <si>
    <t>Mov-FV 3037</t>
  </si>
  <si>
    <t>Mov-FV 3038</t>
  </si>
  <si>
    <t>Mov-FV 3039</t>
  </si>
  <si>
    <t>Mov-FV 3040</t>
  </si>
  <si>
    <t>Mov-FV 3041</t>
  </si>
  <si>
    <t>Mov-FV 3042</t>
  </si>
  <si>
    <t>Mov-FV 3043</t>
  </si>
  <si>
    <t>Mov-FV 3044</t>
  </si>
  <si>
    <t>Mov-FV 3045</t>
  </si>
  <si>
    <t>Mov-FV 3046</t>
  </si>
  <si>
    <t>Mov-FV 3047</t>
  </si>
  <si>
    <t>Mov-FV 3048</t>
  </si>
  <si>
    <t>Mov-FV 3049</t>
  </si>
  <si>
    <t>Mov-FV 3050</t>
  </si>
  <si>
    <t>Mov-FV 3051</t>
  </si>
  <si>
    <t>Mov-FV 3052</t>
  </si>
  <si>
    <t>Mov-FV 3053</t>
  </si>
  <si>
    <t>Mov-FV 3054</t>
  </si>
  <si>
    <t>Mov-FV 3055</t>
  </si>
  <si>
    <t>Mov-FV 3056</t>
  </si>
  <si>
    <t>Mov-FV 3057</t>
  </si>
  <si>
    <t>Mov-FV 3058</t>
  </si>
  <si>
    <t>Mov-FV 3059</t>
  </si>
  <si>
    <t>Mov-FV 3060</t>
  </si>
  <si>
    <t>Mov-FV 3061</t>
  </si>
  <si>
    <t>Mov-FV 3062</t>
  </si>
  <si>
    <t>Mov-FV 3063</t>
  </si>
  <si>
    <t>Mov-FV 3064</t>
  </si>
  <si>
    <t>Mov-FV 3065</t>
  </si>
  <si>
    <t>Mov-FV 3066</t>
  </si>
  <si>
    <t>Mov-FV 3067</t>
  </si>
  <si>
    <t>Mov-FV 3068</t>
  </si>
  <si>
    <t>Mov-FV 3069</t>
  </si>
  <si>
    <t>Mov-FV 3070</t>
  </si>
  <si>
    <t>Mov-FV 3071</t>
  </si>
  <si>
    <t>Mov-FV 3072</t>
  </si>
  <si>
    <t>Mov-FV 3073</t>
  </si>
  <si>
    <t>Mov-FV 3074</t>
  </si>
  <si>
    <t>Mov-FV 3075</t>
  </si>
  <si>
    <t>Mov-FV 3076</t>
  </si>
  <si>
    <t>Mov-FV 3077</t>
  </si>
  <si>
    <t>Mov-FV 3078</t>
  </si>
  <si>
    <t>Mov-FV 3079</t>
  </si>
  <si>
    <t>Mov-FV 3080</t>
  </si>
  <si>
    <t>Mov-FV 3081</t>
  </si>
  <si>
    <t>Mov-FV 3082</t>
  </si>
  <si>
    <t>Mov-FV 3083</t>
  </si>
  <si>
    <t>Mov-FV 3084</t>
  </si>
  <si>
    <t>Mov-FV 3085</t>
  </si>
  <si>
    <t>Mov-FV 3086</t>
  </si>
  <si>
    <t>Mov-FV 3087</t>
  </si>
  <si>
    <t>Mov-FV 3088</t>
  </si>
  <si>
    <t>Mov-FV 3089</t>
  </si>
  <si>
    <t>Mov-FV 3090</t>
  </si>
  <si>
    <t>Mov-FV 3091</t>
  </si>
  <si>
    <t>Mov-FV 3092</t>
  </si>
  <si>
    <t>Mov-FV 3093</t>
  </si>
  <si>
    <t>Mov-FV 3094</t>
  </si>
  <si>
    <t>Mov-FV 3095</t>
  </si>
  <si>
    <t>Mov-FV 3096</t>
  </si>
  <si>
    <t>Mov-FV 3097</t>
  </si>
  <si>
    <t>Mov-FV 3098</t>
  </si>
  <si>
    <t>Mov-FV 3099</t>
  </si>
  <si>
    <t>Mov-FV 3100</t>
  </si>
  <si>
    <t>Mov-FV 3101</t>
  </si>
  <si>
    <t>Mov-FV 3102</t>
  </si>
  <si>
    <t>Mov-FV 3103</t>
  </si>
  <si>
    <t>Mov-FV 3104</t>
  </si>
  <si>
    <t>Mov-FV 3105</t>
  </si>
  <si>
    <t>Mov-FV 3106</t>
  </si>
  <si>
    <t>Mov-FV 3107</t>
  </si>
  <si>
    <t>Mov-FV 3108</t>
  </si>
  <si>
    <t>Mov-FV 3109</t>
  </si>
  <si>
    <t>Mov-FV 3110</t>
  </si>
  <si>
    <t>Mov-FV 3111</t>
  </si>
  <si>
    <t>Mov-FV 3112</t>
  </si>
  <si>
    <t>Mov-FV 3113</t>
  </si>
  <si>
    <t>Mov-FV 3114</t>
  </si>
  <si>
    <t>Mov-FV 3115</t>
  </si>
  <si>
    <t>Mov-FV 3116</t>
  </si>
  <si>
    <t>Mov-FV 3117</t>
  </si>
  <si>
    <t>Mov-FV 3118</t>
  </si>
  <si>
    <t>Mov-FV 3119</t>
  </si>
  <si>
    <t>Mov-FV 3120</t>
  </si>
  <si>
    <t>Mov-FV 3121</t>
  </si>
  <si>
    <t>Mov-FV 3122</t>
  </si>
  <si>
    <t>Mov-FV 3123</t>
  </si>
  <si>
    <t>Mov-FV 3124</t>
  </si>
  <si>
    <t>Mov-FV 3125</t>
  </si>
  <si>
    <t>Mov-FV 3126</t>
  </si>
  <si>
    <t>Mov-FV 3127</t>
  </si>
  <si>
    <t>Mov-FV 3128</t>
  </si>
  <si>
    <t>Mov-FV 3129</t>
  </si>
  <si>
    <t>Mov-FV 3130</t>
  </si>
  <si>
    <t>Mov-FV 3131</t>
  </si>
  <si>
    <t>Mov-FV 3132</t>
  </si>
  <si>
    <t>Mov-FV 3133</t>
  </si>
  <si>
    <t>Mov-FV 3134</t>
  </si>
  <si>
    <t>Mov-FV 3135</t>
  </si>
  <si>
    <t>Mov-FV 3136</t>
  </si>
  <si>
    <t>Mov-FV 3137</t>
  </si>
  <si>
    <t>Mov-FV 3138</t>
  </si>
  <si>
    <t>Mov-FV 3139</t>
  </si>
  <si>
    <t>Mov-FV 3140</t>
  </si>
  <si>
    <t>Mov-FV 3141</t>
  </si>
  <si>
    <t>Mov-FV 3142</t>
  </si>
  <si>
    <t>Mov-FV 3143</t>
  </si>
  <si>
    <t>Mov-FV 3144</t>
  </si>
  <si>
    <t>Mov-FV 3145</t>
  </si>
  <si>
    <t>Mov-FV 3146</t>
  </si>
  <si>
    <t>Mov-FV 3147</t>
  </si>
  <si>
    <t>Mov-FV 3148</t>
  </si>
  <si>
    <t>Mov-FV 3149</t>
  </si>
  <si>
    <t>Mov-FV 3150</t>
  </si>
  <si>
    <t>Mov-FV 3151</t>
  </si>
  <si>
    <t>Mov-FV 3152</t>
  </si>
  <si>
    <t>Mov-FV 3153</t>
  </si>
  <si>
    <t>Mov-FV 3154</t>
  </si>
  <si>
    <t>Mov-FV 3155</t>
  </si>
  <si>
    <t>Mov-FV 3156</t>
  </si>
  <si>
    <t>Mov-FV 3157</t>
  </si>
  <si>
    <t>Mov-FV 3158</t>
  </si>
  <si>
    <t>Mov-FV 3159</t>
  </si>
  <si>
    <t>Mov-FV 3160</t>
  </si>
  <si>
    <t>Mov-FV 3161</t>
  </si>
  <si>
    <t>Mov-FV 3162</t>
  </si>
  <si>
    <t>Mov-FV 3163</t>
  </si>
  <si>
    <t>Mov-FV 3164</t>
  </si>
  <si>
    <t>Mov-FV 3165</t>
  </si>
  <si>
    <t>Mov-FV 3166</t>
  </si>
  <si>
    <t>Mov-FV 3167</t>
  </si>
  <si>
    <t>Mov-FV 3168</t>
  </si>
  <si>
    <t>Mov-FV 3169</t>
  </si>
  <si>
    <t>Mov-FV 3170</t>
  </si>
  <si>
    <t>Mov-FV 3171</t>
  </si>
  <si>
    <t>Mov-FV 3172</t>
  </si>
  <si>
    <t>Mov-FV 3173</t>
  </si>
  <si>
    <t>Mov-FV 3174</t>
  </si>
  <si>
    <t>Mov-FV 3175</t>
  </si>
  <si>
    <t>Mov-FV 3176</t>
  </si>
  <si>
    <t>Mov-FV 3177</t>
  </si>
  <si>
    <t>Mov-FV 3178</t>
  </si>
  <si>
    <t>Mov-FV 3179</t>
  </si>
  <si>
    <t>Mov-FV 3180</t>
  </si>
  <si>
    <t>Mov-FV 3181</t>
  </si>
  <si>
    <t>Mov-FV 3182</t>
  </si>
  <si>
    <t>Mov-FV 3183</t>
  </si>
  <si>
    <t>Mov-FV 3184</t>
  </si>
  <si>
    <t>Mov-FV 3185</t>
  </si>
  <si>
    <t>Mov-FV 3186</t>
  </si>
  <si>
    <t>Mov-FV 3187</t>
  </si>
  <si>
    <t>Mov-FV 3188</t>
  </si>
  <si>
    <t>Mov-FV 3189</t>
  </si>
  <si>
    <t>Mov-FV 3190</t>
  </si>
  <si>
    <t>Mov-FV 3191</t>
  </si>
  <si>
    <t>Mov-FV 3192</t>
  </si>
  <si>
    <t>Mov-FV 3193</t>
  </si>
  <si>
    <t>Mov-FV 3194</t>
  </si>
  <si>
    <t>Mov-FV 3195</t>
  </si>
  <si>
    <t>Mov-FV 3196</t>
  </si>
  <si>
    <t>Mov-FV 3197</t>
  </si>
  <si>
    <t>Mov-FV 3198</t>
  </si>
  <si>
    <t>Mov-FV 3199</t>
  </si>
  <si>
    <t>Mov-FV 3200</t>
  </si>
  <si>
    <t>Mov-FV 3201</t>
  </si>
  <si>
    <t>Mov-FV 3202</t>
  </si>
  <si>
    <t>Mov-FV 3203</t>
  </si>
  <si>
    <t>Mov-FV 3204</t>
  </si>
  <si>
    <t>Mov-FV 3205</t>
  </si>
  <si>
    <t>Mov-FV 3206</t>
  </si>
  <si>
    <t>Mov-FV 3207</t>
  </si>
  <si>
    <t>Mov-FV 3208</t>
  </si>
  <si>
    <t>Mov-FV 3209</t>
  </si>
  <si>
    <t>Mov-FV 3210</t>
  </si>
  <si>
    <t>Mov-FV 3211</t>
  </si>
  <si>
    <t>Mov-FV 3212</t>
  </si>
  <si>
    <t>Mov-FV 3213</t>
  </si>
  <si>
    <t>Mov-FV 3214</t>
  </si>
  <si>
    <t>Mov-FV 3215</t>
  </si>
  <si>
    <t>Mov-FV 3216</t>
  </si>
  <si>
    <t>Mov-FV 3217</t>
  </si>
  <si>
    <t>Mov-FV 3218</t>
  </si>
  <si>
    <t>Mov-FV 3219</t>
  </si>
  <si>
    <t>Mov-FV 3220</t>
  </si>
  <si>
    <t>Mov-FV 3221</t>
  </si>
  <si>
    <t>Mov-FV 3222</t>
  </si>
  <si>
    <t>Mov-FV 3223</t>
  </si>
  <si>
    <t>Mov-FV 3224</t>
  </si>
  <si>
    <t>Mov-FV 3225</t>
  </si>
  <si>
    <t>Mov-FV 3226</t>
  </si>
  <si>
    <t>Mov-FV 3227</t>
  </si>
  <si>
    <t>Mov-FV 3228</t>
  </si>
  <si>
    <t>Mov-FV 3229</t>
  </si>
  <si>
    <t>Mov-FV 3230</t>
  </si>
  <si>
    <t>Mov-FV 3231</t>
  </si>
  <si>
    <t>Mov-FV 3232</t>
  </si>
  <si>
    <t>Mov-FV 3233</t>
  </si>
  <si>
    <t>Mov-FV 3234</t>
  </si>
  <si>
    <t>Mov-FV 3235</t>
  </si>
  <si>
    <t>Mov-FV 3236</t>
  </si>
  <si>
    <t>Mov-FV 3237</t>
  </si>
  <si>
    <t>Mov-FV 3238</t>
  </si>
  <si>
    <t>Mov-FV 3239</t>
  </si>
  <si>
    <t>Mov-FV 3240</t>
  </si>
  <si>
    <t>Mov-FV 3241</t>
  </si>
  <si>
    <t>Mov-FV 3242</t>
  </si>
  <si>
    <t>Mov-FV 3243</t>
  </si>
  <si>
    <t>Mov-FV 3244</t>
  </si>
  <si>
    <t>Mov-FV 3245</t>
  </si>
  <si>
    <t>Mov-FV 3246</t>
  </si>
  <si>
    <t>Mov-FV 3247</t>
  </si>
  <si>
    <t>Mov-FV 3248</t>
  </si>
  <si>
    <t>Mov-FV 3249</t>
  </si>
  <si>
    <t>Mov-FV 3250</t>
  </si>
  <si>
    <t>Mov-FV 3251</t>
  </si>
  <si>
    <t>Mov-FV 3252</t>
  </si>
  <si>
    <t>Mov-FV 3253</t>
  </si>
  <si>
    <t>Mov-FV 3254</t>
  </si>
  <si>
    <t>Mov-FV 3255</t>
  </si>
  <si>
    <t>Mov-FV 3256</t>
  </si>
  <si>
    <t>Mov-FV 3257</t>
  </si>
  <si>
    <t>Mov-FV 3258</t>
  </si>
  <si>
    <t>Mov-FV 3259</t>
  </si>
  <si>
    <t>Mov-FV 3260</t>
  </si>
  <si>
    <t>Mov-FV 3261</t>
  </si>
  <si>
    <t>Mov-FV 3262</t>
  </si>
  <si>
    <t>Mov-FV 3263</t>
  </si>
  <si>
    <t>Mov-FV 3264</t>
  </si>
  <si>
    <t>Mov-FV 3265</t>
  </si>
  <si>
    <t>Mov-FV 3266</t>
  </si>
  <si>
    <t>Mov-FV 3267</t>
  </si>
  <si>
    <t>Mov-FV 3268</t>
  </si>
  <si>
    <t>Mov-FV 3269</t>
  </si>
  <si>
    <t>Mov-FV 3270</t>
  </si>
  <si>
    <t>Mov-FV 3271</t>
  </si>
  <si>
    <t>Mov-FV 3272</t>
  </si>
  <si>
    <t>Mov-FV 3273</t>
  </si>
  <si>
    <t>Mov-FV 3274</t>
  </si>
  <si>
    <t>Mov-FV 3275</t>
  </si>
  <si>
    <t>Mov-FV 3276</t>
  </si>
  <si>
    <t>Mov-FV 3277</t>
  </si>
  <si>
    <t>Mov-FV 3278</t>
  </si>
  <si>
    <t>Mov-FV 3279</t>
  </si>
  <si>
    <t>Mov-FV 3280</t>
  </si>
  <si>
    <t>Mov-FV 3281</t>
  </si>
  <si>
    <t>Mov-FV 3282</t>
  </si>
  <si>
    <t>Mov-FV 3283</t>
  </si>
  <si>
    <t>Mov-FV 3284</t>
  </si>
  <si>
    <t>Mov-FV 3285</t>
  </si>
  <si>
    <t>Mov-FV 3286</t>
  </si>
  <si>
    <t>Mov-FV 3287</t>
  </si>
  <si>
    <t>Mov-FV 3288</t>
  </si>
  <si>
    <t>Mov-FV 3289</t>
  </si>
  <si>
    <t>Mov-FV 3290</t>
  </si>
  <si>
    <t>Mov-FV 3291</t>
  </si>
  <si>
    <t>Mov-FV 3292</t>
  </si>
  <si>
    <t>Mov-FV 3293</t>
  </si>
  <si>
    <t>Mov-FV 3294</t>
  </si>
  <si>
    <t>Mov-FV 3295</t>
  </si>
  <si>
    <t>Mov-FV 3296</t>
  </si>
  <si>
    <t>Mov-FV 3297</t>
  </si>
  <si>
    <t>Mov-FV 3298</t>
  </si>
  <si>
    <t>Mov-FV 3299</t>
  </si>
  <si>
    <t>Mov-FV 3300</t>
  </si>
  <si>
    <t>Mov-FV 3301</t>
  </si>
  <si>
    <t>Mov-FV 3302</t>
  </si>
  <si>
    <t>Mov-FV 3303</t>
  </si>
  <si>
    <t>Mov-FV 3304</t>
  </si>
  <si>
    <t>Mov-FV 3305</t>
  </si>
  <si>
    <t>Mov-FV 3306</t>
  </si>
  <si>
    <t>Mov-FV 3307</t>
  </si>
  <si>
    <t>Mov-FV 3308</t>
  </si>
  <si>
    <t>Mov-FV 3309</t>
  </si>
  <si>
    <t>Mov-FV 3310</t>
  </si>
  <si>
    <t>Mov-FV 3311</t>
  </si>
  <si>
    <t>Mov-FV 3312</t>
  </si>
  <si>
    <t>Mov-FV 3313</t>
  </si>
  <si>
    <t>Mov-FV 3314</t>
  </si>
  <si>
    <t>Mov-FV 3315</t>
  </si>
  <si>
    <t>Mov-FV 3316</t>
  </si>
  <si>
    <t>Mov-FV 3317</t>
  </si>
  <si>
    <t>Mov-FV 3318</t>
  </si>
  <si>
    <t>Mov-FV 3319</t>
  </si>
  <si>
    <t>Mov-FV 3320</t>
  </si>
  <si>
    <t>Mov-FV 3321</t>
  </si>
  <si>
    <t>Mov-FV 3322</t>
  </si>
  <si>
    <t>Mov-FV 3323</t>
  </si>
  <si>
    <t>Mov-FV 3324</t>
  </si>
  <si>
    <t>Mov-FV 3325</t>
  </si>
  <si>
    <t>Mov-FV 3326</t>
  </si>
  <si>
    <t>Mov-FV 3327</t>
  </si>
  <si>
    <t>Mov-FV 3328</t>
  </si>
  <si>
    <t>Mov-FV 3329</t>
  </si>
  <si>
    <t>Mov-FV 3330</t>
  </si>
  <si>
    <t>Mov-FV 3331</t>
  </si>
  <si>
    <t>Mov-FV 3332</t>
  </si>
  <si>
    <t>Mov-FV 3333</t>
  </si>
  <si>
    <t>Mov-FV 3334</t>
  </si>
  <si>
    <t>Mov-FV 3335</t>
  </si>
  <si>
    <t>Mov-FV 3336</t>
  </si>
  <si>
    <t>Mov-FV 3337</t>
  </si>
  <si>
    <t>Mov-FV 3338</t>
  </si>
  <si>
    <t>Mov-FV 3339</t>
  </si>
  <si>
    <t>Mov-FV 3340</t>
  </si>
  <si>
    <t>Mov-FV 3341</t>
  </si>
  <si>
    <t>Mov-FV 3342</t>
  </si>
  <si>
    <t>Mov-FV 3343</t>
  </si>
  <si>
    <t>Mov-FV 3344</t>
  </si>
  <si>
    <t>Mov-FV 3345</t>
  </si>
  <si>
    <t>Mov-FV 3346</t>
  </si>
  <si>
    <t>Mov-FV 3347</t>
  </si>
  <si>
    <t>Mov-FV 3348</t>
  </si>
  <si>
    <t>Mov-FV 3349</t>
  </si>
  <si>
    <t>Mov-FV 3350</t>
  </si>
  <si>
    <t>Mov-FV 3351</t>
  </si>
  <si>
    <t>Mov-FV 3352</t>
  </si>
  <si>
    <t>Mov-FV 3353</t>
  </si>
  <si>
    <t>Mov-FV 3354</t>
  </si>
  <si>
    <t>Mov-FV 3355</t>
  </si>
  <si>
    <t>Mov-FV 3356</t>
  </si>
  <si>
    <t>Mov-FV 3357</t>
  </si>
  <si>
    <t>Mov-FV 3358</t>
  </si>
  <si>
    <t>Mov-FV 3359</t>
  </si>
  <si>
    <t>Mov-FV 3360</t>
  </si>
  <si>
    <t>Mov-FV 3361</t>
  </si>
  <si>
    <t>Mov-FV 3362</t>
  </si>
  <si>
    <t>Mov-FV 3363</t>
  </si>
  <si>
    <t>Mov-FV 3364</t>
  </si>
  <si>
    <t>Mov-FV 3365</t>
  </si>
  <si>
    <t>Mov-FV 3366</t>
  </si>
  <si>
    <t>Mov-FV 3367</t>
  </si>
  <si>
    <t>Mov-FV 3368</t>
  </si>
  <si>
    <t>Mov-FV 3369</t>
  </si>
  <si>
    <t>Mov-FV 3370</t>
  </si>
  <si>
    <t>Mov-FV 3371</t>
  </si>
  <si>
    <t>Mov-FV 3372</t>
  </si>
  <si>
    <t>Mov-FV 3373</t>
  </si>
  <si>
    <t>Mov-FV 3374</t>
  </si>
  <si>
    <t>Mov-FV 3375</t>
  </si>
  <si>
    <t>Mov-FV 3376</t>
  </si>
  <si>
    <t>Mov-FV 3377</t>
  </si>
  <si>
    <t>Mov-FV 3378</t>
  </si>
  <si>
    <t>Mov-FV 3379</t>
  </si>
  <si>
    <t>Mov-FV 3380</t>
  </si>
  <si>
    <t>Mov-FV 3381</t>
  </si>
  <si>
    <t>Mov-FV 3382</t>
  </si>
  <si>
    <t>Mov-FV 3383</t>
  </si>
  <si>
    <t>Mov-FV 3384</t>
  </si>
  <si>
    <t>Mov-FV 3385</t>
  </si>
  <si>
    <t>Mov-FV 3386</t>
  </si>
  <si>
    <t>Mov-FV 3387</t>
  </si>
  <si>
    <t>Mov-FV 3388</t>
  </si>
  <si>
    <t>Mov-FV 3389</t>
  </si>
  <si>
    <t>Mov-FV 3390</t>
  </si>
  <si>
    <t>Mov-FV 3391</t>
  </si>
  <si>
    <t>Mov-FV 3392</t>
  </si>
  <si>
    <t>Mov-FV 3393</t>
  </si>
  <si>
    <t>Mov-FV 3394</t>
  </si>
  <si>
    <t>Mov-FV 3395</t>
  </si>
  <si>
    <t>Mov-FV 3396</t>
  </si>
  <si>
    <t>Mov-FV 3397</t>
  </si>
  <si>
    <t>Mov-FV 3398</t>
  </si>
  <si>
    <t>Mov-FV 3399</t>
  </si>
  <si>
    <t>Mov-FV 3400</t>
  </si>
  <si>
    <t>Mov-FV 3401</t>
  </si>
  <si>
    <t>Mov-FV 3402</t>
  </si>
  <si>
    <t>Mov-FV 3403</t>
  </si>
  <si>
    <t>Mov-FV 3404</t>
  </si>
  <si>
    <t>Mov-FV 3405</t>
  </si>
  <si>
    <t>Mov-FV 3406</t>
  </si>
  <si>
    <t>Mov-FV 3407</t>
  </si>
  <si>
    <t>Mov-FV 3408</t>
  </si>
  <si>
    <t>Mov-FV 3409</t>
  </si>
  <si>
    <t>Mov-FV 3410</t>
  </si>
  <si>
    <t>Mov-FV 3411</t>
  </si>
  <si>
    <t>Mov-FV 3412</t>
  </si>
  <si>
    <t>Mov-FV 3413</t>
  </si>
  <si>
    <t>Mov-FV 3414</t>
  </si>
  <si>
    <t>Mov-FV 3415</t>
  </si>
  <si>
    <t>Mov-FV 3416</t>
  </si>
  <si>
    <t>Mov-FV 3417</t>
  </si>
  <si>
    <t>Mov-FV 3418</t>
  </si>
  <si>
    <t>Mov-FV 3419</t>
  </si>
  <si>
    <t>Mov-FV 3420</t>
  </si>
  <si>
    <t>Mov-FV 3421</t>
  </si>
  <si>
    <t>Mov-FV 3422</t>
  </si>
  <si>
    <t>Mov-FV 3423</t>
  </si>
  <si>
    <t>Mov-FV 3424</t>
  </si>
  <si>
    <t>Mov-FV 3425</t>
  </si>
  <si>
    <t>Mov-FV 3426</t>
  </si>
  <si>
    <t>Mov-FV 3427</t>
  </si>
  <si>
    <t>Mov-FV 3428</t>
  </si>
  <si>
    <t>Mov-FV 3429</t>
  </si>
  <si>
    <t>Mov-FV 3430</t>
  </si>
  <si>
    <t>Mov-FV 3431</t>
  </si>
  <si>
    <t>Mov-FV 3432</t>
  </si>
  <si>
    <t>Mov-FV 3433</t>
  </si>
  <si>
    <t>Mov-FV 3434</t>
  </si>
  <si>
    <t>Mov-FV 3435</t>
  </si>
  <si>
    <t>Mov-FV 3436</t>
  </si>
  <si>
    <t>Mov-FV 3437</t>
  </si>
  <si>
    <t>Mov-FV 3438</t>
  </si>
  <si>
    <t>Mov-FV 3439</t>
  </si>
  <si>
    <t>Mov-FV 3440</t>
  </si>
  <si>
    <t>Mov-FV 3441</t>
  </si>
  <si>
    <t>Mov-FV 3442</t>
  </si>
  <si>
    <t>Mov-FV 3443</t>
  </si>
  <si>
    <t>Mov-FV 3444</t>
  </si>
  <si>
    <t>Mov-FV 3445</t>
  </si>
  <si>
    <t>Mov-FV 3446</t>
  </si>
  <si>
    <t>Mov-FV 3447</t>
  </si>
  <si>
    <t>Mov-FV 3448</t>
  </si>
  <si>
    <t>Mov-FV 3449</t>
  </si>
  <si>
    <t>Mov-FV 3450</t>
  </si>
  <si>
    <t>Mov-FV 3451</t>
  </si>
  <si>
    <t>Mov-FV 3452</t>
  </si>
  <si>
    <t>Mov-FV 3453</t>
  </si>
  <si>
    <t>Mov-FV 3454</t>
  </si>
  <si>
    <t>Mov-FV 3455</t>
  </si>
  <si>
    <t>Mov-FV 3456</t>
  </si>
  <si>
    <t>Mov-FV 3457</t>
  </si>
  <si>
    <t>Mov-FV 3458</t>
  </si>
  <si>
    <t>Mov-FV 3459</t>
  </si>
  <si>
    <t>Mov-FV 3460</t>
  </si>
  <si>
    <t>Mov-FV 3461</t>
  </si>
  <si>
    <t>Mov-FV 3462</t>
  </si>
  <si>
    <t>Mov-FV 3463</t>
  </si>
  <si>
    <t>Mov-FV 3464</t>
  </si>
  <si>
    <t>Mov-FV 3465</t>
  </si>
  <si>
    <t>Mov-FV 3466</t>
  </si>
  <si>
    <t>Mov-FV 3467</t>
  </si>
  <si>
    <t>Mov-FV 3468</t>
  </si>
  <si>
    <t>Mov-FV 3469</t>
  </si>
  <si>
    <t>Mov-FV 3470</t>
  </si>
  <si>
    <t>Mov-FV 3471</t>
  </si>
  <si>
    <t>Mov-FV 3472</t>
  </si>
  <si>
    <t>Mov-FV 3473</t>
  </si>
  <si>
    <t>Mov-FV 3474</t>
  </si>
  <si>
    <t>Mov-FV 3475</t>
  </si>
  <si>
    <t>Mov-FV 3476</t>
  </si>
  <si>
    <t>Mov-FV 3477</t>
  </si>
  <si>
    <t>Mov-FV 3478</t>
  </si>
  <si>
    <t>Mov-FV 3479</t>
  </si>
  <si>
    <t>Mov-FV 3480</t>
  </si>
  <si>
    <t>Mov-FV 3481</t>
  </si>
  <si>
    <t>Mov-FV 3482</t>
  </si>
  <si>
    <t>Mov-FV 3483</t>
  </si>
  <si>
    <t>Mov-FV 3484</t>
  </si>
  <si>
    <t>Mov-FV 3485</t>
  </si>
  <si>
    <t>Mov-FV 3486</t>
  </si>
  <si>
    <t>Mov-FV 3487</t>
  </si>
  <si>
    <t>Mov-FV 3488</t>
  </si>
  <si>
    <t>Mov-FV 3489</t>
  </si>
  <si>
    <t>Mov-FV 3490</t>
  </si>
  <si>
    <t>Mov-FV 3491</t>
  </si>
  <si>
    <t>Mov-FV 3492</t>
  </si>
  <si>
    <t>Mov-FV 3493</t>
  </si>
  <si>
    <t>Mov-FV 3494</t>
  </si>
  <si>
    <t>Mov-FV 3495</t>
  </si>
  <si>
    <t>Mov-FV 3496</t>
  </si>
  <si>
    <t>Mov-FV 3497</t>
  </si>
  <si>
    <t>Mov-FV 3498</t>
  </si>
  <si>
    <t>Mov-FV 3499</t>
  </si>
  <si>
    <t>Mov-FV 3500</t>
  </si>
  <si>
    <t>Mov-FV 3501</t>
  </si>
  <si>
    <t>Mov-FV 3502</t>
  </si>
  <si>
    <t>Mov-FV 3503</t>
  </si>
  <si>
    <t>Mov-FV 3504</t>
  </si>
  <si>
    <t>Mov-FV 3505</t>
  </si>
  <si>
    <t>Mov-FV 3506</t>
  </si>
  <si>
    <t>Mov-FV 3507</t>
  </si>
  <si>
    <t>Mov-FV 3508</t>
  </si>
  <si>
    <t>Mov-FV 3509</t>
  </si>
  <si>
    <t>Mov-FV 3510</t>
  </si>
  <si>
    <t>Mov-FV 3511</t>
  </si>
  <si>
    <t>Mov-FV 3512</t>
  </si>
  <si>
    <t>Mov-FV 3513</t>
  </si>
  <si>
    <t>Mov-FV 3514</t>
  </si>
  <si>
    <t>Mov-FV 3515</t>
  </si>
  <si>
    <t>Mov-FV 3516</t>
  </si>
  <si>
    <t>Mov-FV 3517</t>
  </si>
  <si>
    <t>Mov-FV 3518</t>
  </si>
  <si>
    <t>Mov-FV 3519</t>
  </si>
  <si>
    <t>Mov-FV 3520</t>
  </si>
  <si>
    <t>Mov-FV 3521</t>
  </si>
  <si>
    <t>Mov-FV 3522</t>
  </si>
  <si>
    <t>Mov-FV 3523</t>
  </si>
  <si>
    <t>Mov-FV 3524</t>
  </si>
  <si>
    <t>Mov-FV 3525</t>
  </si>
  <si>
    <t>Mov-FV 3526</t>
  </si>
  <si>
    <t>Mov-FV 3527</t>
  </si>
  <si>
    <t>Mov-FV 3528</t>
  </si>
  <si>
    <t>Mov-FV 3529</t>
  </si>
  <si>
    <t>Mov-FV 3530</t>
  </si>
  <si>
    <t>Mov-FV 3531</t>
  </si>
  <si>
    <t>Mov-FV 3532</t>
  </si>
  <si>
    <t>Mov-FV 3533</t>
  </si>
  <si>
    <t>Mov-FV 3534</t>
  </si>
  <si>
    <t>Mov-FV 3535</t>
  </si>
  <si>
    <t>Mov-FV 3536</t>
  </si>
  <si>
    <t>Mov-FV 3537</t>
  </si>
  <si>
    <t>Mov-FV 3538</t>
  </si>
  <si>
    <t>Mov-FV 3539</t>
  </si>
  <si>
    <t>Mov-FV 3540</t>
  </si>
  <si>
    <t>Mov-FV 3541</t>
  </si>
  <si>
    <t>Mov-FV 3542</t>
  </si>
  <si>
    <t>Mov-FV 3543</t>
  </si>
  <si>
    <t>Mov-FV 3544</t>
  </si>
  <si>
    <t>Mov-FV 3545</t>
  </si>
  <si>
    <t>Mov-FV 3546</t>
  </si>
  <si>
    <t>Mov-FV 3547</t>
  </si>
  <si>
    <t>Mov-FV 3548</t>
  </si>
  <si>
    <t>Mov-FV 3549</t>
  </si>
  <si>
    <t>Mov-FV 3550</t>
  </si>
  <si>
    <t>Mov-FV 3551</t>
  </si>
  <si>
    <t>Mov-FV 3552</t>
  </si>
  <si>
    <t>Mov-FV 3553</t>
  </si>
  <si>
    <t>Mov-FV 3554</t>
  </si>
  <si>
    <t>Mov-FV 3555</t>
  </si>
  <si>
    <t>Mov-FV 3556</t>
  </si>
  <si>
    <t>Mov-FV 3557</t>
  </si>
  <si>
    <t>Mov-FV 3558</t>
  </si>
  <si>
    <t>Mov-FV 3559</t>
  </si>
  <si>
    <t>Mov-FV 3560</t>
  </si>
  <si>
    <t>Mov-FV 3561</t>
  </si>
  <si>
    <t>Mov-FV 3562</t>
  </si>
  <si>
    <t>Mov-FV 3563</t>
  </si>
  <si>
    <t>Mov-FV 3564</t>
  </si>
  <si>
    <t>Mov-FV 3565</t>
  </si>
  <si>
    <t>Mov-FV 3566</t>
  </si>
  <si>
    <t>Mov-FV 3567</t>
  </si>
  <si>
    <t>Mov-FV 3568</t>
  </si>
  <si>
    <t>Mov-FV 3569</t>
  </si>
  <si>
    <t>Mov-FV 3570</t>
  </si>
  <si>
    <t>Mov-FV 3571</t>
  </si>
  <si>
    <t>Mov-FV 3572</t>
  </si>
  <si>
    <t>Mov-FV 3573</t>
  </si>
  <si>
    <t>Mov-FV 3574</t>
  </si>
  <si>
    <t>Mov-FV 3575</t>
  </si>
  <si>
    <t>Mov-FV 3576</t>
  </si>
  <si>
    <t>Mov-FV 3577</t>
  </si>
  <si>
    <t>Mov-FV 3578</t>
  </si>
  <si>
    <t>Mov-FV 3579</t>
  </si>
  <si>
    <t>Mov-FV 3580</t>
  </si>
  <si>
    <t>Mov-FV 3581</t>
  </si>
  <si>
    <t>Mov-FV 3582</t>
  </si>
  <si>
    <t>Mov-FV 3583</t>
  </si>
  <si>
    <t>Mov-FV 3584</t>
  </si>
  <si>
    <t>Mov-FV 3585</t>
  </si>
  <si>
    <t>Mov-FV 3586</t>
  </si>
  <si>
    <t>Mov-FV 3587</t>
  </si>
  <si>
    <t>Mov-FV 3588</t>
  </si>
  <si>
    <t>Mov-FV 3589</t>
  </si>
  <si>
    <t>Mov-FV 3590</t>
  </si>
  <si>
    <t>Mov-FV 3591</t>
  </si>
  <si>
    <t>Mov-FV 3592</t>
  </si>
  <si>
    <t>Mov-FV 3593</t>
  </si>
  <si>
    <t>Mov-FV 3594</t>
  </si>
  <si>
    <t>Mov-FV 3595</t>
  </si>
  <si>
    <t>Mov-FV 3596</t>
  </si>
  <si>
    <t>Mov-FV 3597</t>
  </si>
  <si>
    <t>Mov-FV 3598</t>
  </si>
  <si>
    <t>Mov-FV 3599</t>
  </si>
  <si>
    <t>Mov-FV 3600</t>
  </si>
  <si>
    <t>Mov-FV 3601</t>
  </si>
  <si>
    <t>Mov-FV 3602</t>
  </si>
  <si>
    <t>Mov-FV 3603</t>
  </si>
  <si>
    <t>Mov-FV 3604</t>
  </si>
  <si>
    <t>Mov-FV 3605</t>
  </si>
  <si>
    <t>Mov-FV 3606</t>
  </si>
  <si>
    <t>Mov-FV 3607</t>
  </si>
  <si>
    <t>Mov-FV 3608</t>
  </si>
  <si>
    <t>Mov-FV 3609</t>
  </si>
  <si>
    <t>Mov-FV 3610</t>
  </si>
  <si>
    <t>Mov-FV 3611</t>
  </si>
  <si>
    <t>Mov-FV 3612</t>
  </si>
  <si>
    <t>Mov-FV 3613</t>
  </si>
  <si>
    <t>Mov-FV 3614</t>
  </si>
  <si>
    <t>Mov-FV 3615</t>
  </si>
  <si>
    <t>Mov-FV 3616</t>
  </si>
  <si>
    <t>Mov-FV 3617</t>
  </si>
  <si>
    <t>Mov-FV 3618</t>
  </si>
  <si>
    <t>Mov-FV 3619</t>
  </si>
  <si>
    <t>Mov-FV 3620</t>
  </si>
  <si>
    <t>Mov-FV 3621</t>
  </si>
  <si>
    <t>Mov-FV 3622</t>
  </si>
  <si>
    <t>Mov-FV 3623</t>
  </si>
  <si>
    <t>Mov-FV 3624</t>
  </si>
  <si>
    <t>Mov-FV 3625</t>
  </si>
  <si>
    <t>Mov-FV 3626</t>
  </si>
  <si>
    <t>Mov-FV 3627</t>
  </si>
  <si>
    <t>Mov-FV 3628</t>
  </si>
  <si>
    <t>Mov-FV 3629</t>
  </si>
  <si>
    <t>Mov-FV 3630</t>
  </si>
  <si>
    <t>Mov-FV 3631</t>
  </si>
  <si>
    <t>Mov-FV 3632</t>
  </si>
  <si>
    <t>Mov-FV 3633</t>
  </si>
  <si>
    <t>Mov-FV 3634</t>
  </si>
  <si>
    <t>Mov-FV 3635</t>
  </si>
  <si>
    <t>Mov-FV 3636</t>
  </si>
  <si>
    <t>Mov-FV 3637</t>
  </si>
  <si>
    <t>Mov-FV 3638</t>
  </si>
  <si>
    <t>Mov-FV 3639</t>
  </si>
  <si>
    <t>Mov-FV 3640</t>
  </si>
  <si>
    <t>Mov-FV 3641</t>
  </si>
  <si>
    <t>Mov-FV 3642</t>
  </si>
  <si>
    <t>Mov-FV 3643</t>
  </si>
  <si>
    <t>Mov-FV 3644</t>
  </si>
  <si>
    <t>Mov-FV 3645</t>
  </si>
  <si>
    <t>Mov-FV 3646</t>
  </si>
  <si>
    <t>Mov-FV 3647</t>
  </si>
  <si>
    <t>Mov-FV 3648</t>
  </si>
  <si>
    <t>Mov-FV 3649</t>
  </si>
  <si>
    <t>Mov-FV 3650</t>
  </si>
  <si>
    <t>Mov-FV 3651</t>
  </si>
  <si>
    <t>Mov-FV 3652</t>
  </si>
  <si>
    <t>Mov-FV 3653</t>
  </si>
  <si>
    <t>Mov-FV 3654</t>
  </si>
  <si>
    <t>Mov-FV 3655</t>
  </si>
  <si>
    <t>Mov-FV 3656</t>
  </si>
  <si>
    <t>Mov-FV 3657</t>
  </si>
  <si>
    <t>Mov-FV 3658</t>
  </si>
  <si>
    <t>Mov-FV 3659</t>
  </si>
  <si>
    <t>Mov-FV 3660</t>
  </si>
  <si>
    <t>Mov-FV 3661</t>
  </si>
  <si>
    <t>Mov-FV 3662</t>
  </si>
  <si>
    <t>Mov-FV 3663</t>
  </si>
  <si>
    <t>Mov-FV 3664</t>
  </si>
  <si>
    <t>Mov-FV 3665</t>
  </si>
  <si>
    <t>Mov-FV 3666</t>
  </si>
  <si>
    <t>Mov-FV 3667</t>
  </si>
  <si>
    <t>Mov-FV 3668</t>
  </si>
  <si>
    <t>Mov-FV 3669</t>
  </si>
  <si>
    <t>Mov-FV 3670</t>
  </si>
  <si>
    <t>Mov-FV 3671</t>
  </si>
  <si>
    <t>Mov-FV 3672</t>
  </si>
  <si>
    <t>Mov-FV 3673</t>
  </si>
  <si>
    <t>Mov-FV 3674</t>
  </si>
  <si>
    <t>Mov-FV 3675</t>
  </si>
  <si>
    <t>Mov-FV 3676</t>
  </si>
  <si>
    <t>Mov-FV 3677</t>
  </si>
  <si>
    <t>Mov-FV 3678</t>
  </si>
  <si>
    <t>Mov-FV 3679</t>
  </si>
  <si>
    <t>Mov-FV 3680</t>
  </si>
  <si>
    <t>Mov-FV 3681</t>
  </si>
  <si>
    <t>Mov-FV 3682</t>
  </si>
  <si>
    <t>Mov-FV 3683</t>
  </si>
  <si>
    <t>Mov-FV 3684</t>
  </si>
  <si>
    <t>Mov-FV 3685</t>
  </si>
  <si>
    <t>Mov-FV 3686</t>
  </si>
  <si>
    <t>Mov-FV 3687</t>
  </si>
  <si>
    <t>Mov-FV 3688</t>
  </si>
  <si>
    <t>Mov-FV 3689</t>
  </si>
  <si>
    <t>Mov-FV 3690</t>
  </si>
  <si>
    <t>Mov-FV 3691</t>
  </si>
  <si>
    <t>Mov-FV 3692</t>
  </si>
  <si>
    <t>Mov-FV 3693</t>
  </si>
  <si>
    <t>Mov-FV 3694</t>
  </si>
  <si>
    <t>Mov-FV 3695</t>
  </si>
  <si>
    <t>Mov-FV 3696</t>
  </si>
  <si>
    <t>Mov-FV 3697</t>
  </si>
  <si>
    <t>Mov-FV 3698</t>
  </si>
  <si>
    <t>Mov-FV 3699</t>
  </si>
  <si>
    <t>Mov-FV 3700</t>
  </si>
  <si>
    <t>Mov-FV 3701</t>
  </si>
  <si>
    <t>Mov-FV 3702</t>
  </si>
  <si>
    <t>Mov-FV 3703</t>
  </si>
  <si>
    <t>Mov-FV 3704</t>
  </si>
  <si>
    <t>Mov-FV 3705</t>
  </si>
  <si>
    <t>Mov-FV 3706</t>
  </si>
  <si>
    <t>Mov-FV 3707</t>
  </si>
  <si>
    <t>Mov-FV 3708</t>
  </si>
  <si>
    <t>Mov-FV 3709</t>
  </si>
  <si>
    <t>Mov-FV 3710</t>
  </si>
  <si>
    <t>Mov-FV 3711</t>
  </si>
  <si>
    <t>Mov-FV 3712</t>
  </si>
  <si>
    <t>Mov-FV 3713</t>
  </si>
  <si>
    <t>Mov-FV 3714</t>
  </si>
  <si>
    <t>Mov-FV 3715</t>
  </si>
  <si>
    <t>Mov-FV 3716</t>
  </si>
  <si>
    <t>Mov-FV 3717</t>
  </si>
  <si>
    <t>Mov-FV 3718</t>
  </si>
  <si>
    <t>Mov-FV 3719</t>
  </si>
  <si>
    <t>Mov-FV 3720</t>
  </si>
  <si>
    <t>Mov-FV 3721</t>
  </si>
  <si>
    <t>Mov-FV 3722</t>
  </si>
  <si>
    <t>Mov-FV 3723</t>
  </si>
  <si>
    <t>Mov-FV 3724</t>
  </si>
  <si>
    <t>Mov-FV 3725</t>
  </si>
  <si>
    <t>Mov-FV 3726</t>
  </si>
  <si>
    <t>Mov-FV 3727</t>
  </si>
  <si>
    <t>Mov-FV 3728</t>
  </si>
  <si>
    <t>Mov-FV 3729</t>
  </si>
  <si>
    <t>Mov-FV 3730</t>
  </si>
  <si>
    <t>Mov-FV 3731</t>
  </si>
  <si>
    <t>Mov-FV 3732</t>
  </si>
  <si>
    <t>Mov-FV 3733</t>
  </si>
  <si>
    <t>Mov-FV 3734</t>
  </si>
  <si>
    <t>Mov-FV 3735</t>
  </si>
  <si>
    <t>Mov-FV 3736</t>
  </si>
  <si>
    <t>Mov-FV 3737</t>
  </si>
  <si>
    <t>Mov-FV 3738</t>
  </si>
  <si>
    <t>Mov-FV 3739</t>
  </si>
  <si>
    <t>Mov-FV 3740</t>
  </si>
  <si>
    <t>Mov-FV 3741</t>
  </si>
  <si>
    <t>Mov-FV 3742</t>
  </si>
  <si>
    <t>Mov-FV 3743</t>
  </si>
  <si>
    <t>Mov-FV 3744</t>
  </si>
  <si>
    <t>Mov-FV 3745</t>
  </si>
  <si>
    <t>Mov-FV 3746</t>
  </si>
  <si>
    <t>Mov-FV 3747</t>
  </si>
  <si>
    <t>Mov-FV 3748</t>
  </si>
  <si>
    <t>Mov-FV 3749</t>
  </si>
  <si>
    <t>Mov-FV 3750</t>
  </si>
  <si>
    <t>Mov-FV 3751</t>
  </si>
  <si>
    <t>Mov-FV 3752</t>
  </si>
  <si>
    <t>Mov-FV 3753</t>
  </si>
  <si>
    <t>Mov-FV 3754</t>
  </si>
  <si>
    <t>Mov-FV 3755</t>
  </si>
  <si>
    <t>Mov-FV 3756</t>
  </si>
  <si>
    <t>Mov-FV 3757</t>
  </si>
  <si>
    <t>Mov-FV 3758</t>
  </si>
  <si>
    <t>Mov-FV 3759</t>
  </si>
  <si>
    <t>Mov-FV 3760</t>
  </si>
  <si>
    <t>Mov-FV 3761</t>
  </si>
  <si>
    <t>Mov-FV 3762</t>
  </si>
  <si>
    <t>Mov-FV 3763</t>
  </si>
  <si>
    <t>Mov-FV 3764</t>
  </si>
  <si>
    <t>Mov-FV 3765</t>
  </si>
  <si>
    <t>Mov-FV 3766</t>
  </si>
  <si>
    <t>Mov-FV 3767</t>
  </si>
  <si>
    <t>Mov-FV 3768</t>
  </si>
  <si>
    <t>Mov-FV 3769</t>
  </si>
  <si>
    <t>Mov-FV 3770</t>
  </si>
  <si>
    <t>Mov-FV 3771</t>
  </si>
  <si>
    <t>Mov-FV 3772</t>
  </si>
  <si>
    <t>Mov-FV 3773</t>
  </si>
  <si>
    <t>Mov-FV 3774</t>
  </si>
  <si>
    <t>Mov-FV 3775</t>
  </si>
  <si>
    <t>Mov-FV 3776</t>
  </si>
  <si>
    <t>Mov-FV 3777</t>
  </si>
  <si>
    <t>Mov-FV 3778</t>
  </si>
  <si>
    <t>Mov-FV 3779</t>
  </si>
  <si>
    <t>Mov-FV 3780</t>
  </si>
  <si>
    <t>Mov-FV 3781</t>
  </si>
  <si>
    <t>Mov-FV 3782</t>
  </si>
  <si>
    <t>Mov-FV 3783</t>
  </si>
  <si>
    <t>Mov-FV 3784</t>
  </si>
  <si>
    <t>Mov-FV 3785</t>
  </si>
  <si>
    <t>Mov-FV 3786</t>
  </si>
  <si>
    <t>Mov-FV 3787</t>
  </si>
  <si>
    <t>Mov-FV 3788</t>
  </si>
  <si>
    <t>Mov-FV 3789</t>
  </si>
  <si>
    <t>Mov-FV 3790</t>
  </si>
  <si>
    <t>Mov-FV 3791</t>
  </si>
  <si>
    <t>Mov-FV 3792</t>
  </si>
  <si>
    <t>Mov-FV 3793</t>
  </si>
  <si>
    <t>Mov-FV 3794</t>
  </si>
  <si>
    <t>Mov-FV 3795</t>
  </si>
  <si>
    <t>Mov-FV 3796</t>
  </si>
  <si>
    <t>Mov-FV 3797</t>
  </si>
  <si>
    <t>Mov-FV 3798</t>
  </si>
  <si>
    <t>Mov-FV 3799</t>
  </si>
  <si>
    <t>Mov-FV 3800</t>
  </si>
  <si>
    <t>Mov-FV 3801</t>
  </si>
  <si>
    <t>Mov-FV 3802</t>
  </si>
  <si>
    <t>Mov-FV 3803</t>
  </si>
  <si>
    <t>Mov-FV 3804</t>
  </si>
  <si>
    <t>Mov-FV 3805</t>
  </si>
  <si>
    <t>Mov-FV 3806</t>
  </si>
  <si>
    <t>Mov-FV 3807</t>
  </si>
  <si>
    <t>Mov-FV 3808</t>
  </si>
  <si>
    <t>Mov-FV 3809</t>
  </si>
  <si>
    <t>Mov-FV 3810</t>
  </si>
  <si>
    <t>Mov-FV 3811</t>
  </si>
  <si>
    <t>Mov-FV 3812</t>
  </si>
  <si>
    <t>Mov-FV 3813</t>
  </si>
  <si>
    <t>Mov-FV 3814</t>
  </si>
  <si>
    <t>Mov-FV 3815</t>
  </si>
  <si>
    <t>Mov-FV 3816</t>
  </si>
  <si>
    <t>Mov-FV 3817</t>
  </si>
  <si>
    <t>Mov-FV 3818</t>
  </si>
  <si>
    <t>Mov-FV 3819</t>
  </si>
  <si>
    <t>Mov-FV 3820</t>
  </si>
  <si>
    <t>Mov-FV 3821</t>
  </si>
  <si>
    <t>Mov-FV 3822</t>
  </si>
  <si>
    <t>Mov-FV 3823</t>
  </si>
  <si>
    <t>Mov-FV 3824</t>
  </si>
  <si>
    <t>Mov-FV 3825</t>
  </si>
  <si>
    <t>Mov-FV 3826</t>
  </si>
  <si>
    <t>Mov-FV 3827</t>
  </si>
  <si>
    <t>Mov-FV 3828</t>
  </si>
  <si>
    <t>Mov-FV 3829</t>
  </si>
  <si>
    <t>Mov-FV 3830</t>
  </si>
  <si>
    <t>Mov-FV 3831</t>
  </si>
  <si>
    <t>Mov-FV 3832</t>
  </si>
  <si>
    <t>Mov-FV 3833</t>
  </si>
  <si>
    <t>Mov-FV 3834</t>
  </si>
  <si>
    <t>Mov-FV 3835</t>
  </si>
  <si>
    <t>Mov-FV 3836</t>
  </si>
  <si>
    <t>Mov-FV 3837</t>
  </si>
  <si>
    <t>Mov-FV 3838</t>
  </si>
  <si>
    <t>Mov-FV 3839</t>
  </si>
  <si>
    <t>Mov-FV 3840</t>
  </si>
  <si>
    <t>Mov-FV 3841</t>
  </si>
  <si>
    <t>Mov-FV 3842</t>
  </si>
  <si>
    <t>Mov-FV 3843</t>
  </si>
  <si>
    <t>Mov-FV 3844</t>
  </si>
  <si>
    <t>Mov-FV 3845</t>
  </si>
  <si>
    <t>Mov-FV 3846</t>
  </si>
  <si>
    <t>Mov-FV 3847</t>
  </si>
  <si>
    <t>Mov-FV 3848</t>
  </si>
  <si>
    <t>Mov-FV 3849</t>
  </si>
  <si>
    <t>Mov-FV 3850</t>
  </si>
  <si>
    <t>Mov-FV 3851</t>
  </si>
  <si>
    <t>Mov-FV 3852</t>
  </si>
  <si>
    <t>Mov-FV 3853</t>
  </si>
  <si>
    <t>Mov-FV 3854</t>
  </si>
  <si>
    <t>Mov-FV 3855</t>
  </si>
  <si>
    <t>Mov-FV 3856</t>
  </si>
  <si>
    <t>Mov-FV 3857</t>
  </si>
  <si>
    <t>Mov-FV 3858</t>
  </si>
  <si>
    <t>Mov-FV 3859</t>
  </si>
  <si>
    <t>Mov-FV 3860</t>
  </si>
  <si>
    <t>Mov-FV 3861</t>
  </si>
  <si>
    <t>Mov-FV 3862</t>
  </si>
  <si>
    <t>Mov-FV 3863</t>
  </si>
  <si>
    <t>Mov-FV 3864</t>
  </si>
  <si>
    <t>Mov-FV 3865</t>
  </si>
  <si>
    <t>Mov-FV 3866</t>
  </si>
  <si>
    <t>Mov-FV 3867</t>
  </si>
  <si>
    <t>Mov-FV 3868</t>
  </si>
  <si>
    <t>Mov-FV 3869</t>
  </si>
  <si>
    <t>Mov-FV 3870</t>
  </si>
  <si>
    <t>Mov-FV 3871</t>
  </si>
  <si>
    <t>Mov-FV 3872</t>
  </si>
  <si>
    <t>Mov-FV 3873</t>
  </si>
  <si>
    <t>Mov-FV 3874</t>
  </si>
  <si>
    <t>Mov-FV 3875</t>
  </si>
  <si>
    <t>Mov-FV 3876</t>
  </si>
  <si>
    <t>Mov-FV 3877</t>
  </si>
  <si>
    <t>Mov-FV 3878</t>
  </si>
  <si>
    <t>Mov-FV 3879</t>
  </si>
  <si>
    <t>Mov-FV 3880</t>
  </si>
  <si>
    <t>Mov-FV 3881</t>
  </si>
  <si>
    <t>Mov-FV 3882</t>
  </si>
  <si>
    <t>Mov-FV 3883</t>
  </si>
  <si>
    <t>Mov-FV 3884</t>
  </si>
  <si>
    <t>Mov-FV 3885</t>
  </si>
  <si>
    <t>Mov-FV 3886</t>
  </si>
  <si>
    <t>Mov-FV 3887</t>
  </si>
  <si>
    <t>Mov-FV 3888</t>
  </si>
  <si>
    <t>Mov-FV 3889</t>
  </si>
  <si>
    <t>Mov-FV 3890</t>
  </si>
  <si>
    <t>Mov-FV 3891</t>
  </si>
  <si>
    <t>Mov-FV 3892</t>
  </si>
  <si>
    <t>Mov-FV 3893</t>
  </si>
  <si>
    <t>Mov-FV 3894</t>
  </si>
  <si>
    <t>Mov-FV 3895</t>
  </si>
  <si>
    <t>Mov-FV 3896</t>
  </si>
  <si>
    <t>Mov-FV 3897</t>
  </si>
  <si>
    <t>Mov-FV 3898</t>
  </si>
  <si>
    <t>Mov-FV 3899</t>
  </si>
  <si>
    <t>Mov-FV 3900</t>
  </si>
  <si>
    <t>Mov-FV 3901</t>
  </si>
  <si>
    <t>Mov-FV 3902</t>
  </si>
  <si>
    <t>Mov-FV 3903</t>
  </si>
  <si>
    <t>Mov-FV 3904</t>
  </si>
  <si>
    <t>Mov-FV 3905</t>
  </si>
  <si>
    <t>Mov-FV 3906</t>
  </si>
  <si>
    <t>Mov-FV 3907</t>
  </si>
  <si>
    <t>Mov-FV 3908</t>
  </si>
  <si>
    <t>Mov-FV 3909</t>
  </si>
  <si>
    <t>Mov-FV 3910</t>
  </si>
  <si>
    <t>Mov-FV 3911</t>
  </si>
  <si>
    <t>Mov-FV 3912</t>
  </si>
  <si>
    <t>Mov-FV 3913</t>
  </si>
  <si>
    <t>Mov-FV 3914</t>
  </si>
  <si>
    <t>Mov-FV 3915</t>
  </si>
  <si>
    <t>Mov-FV 3916</t>
  </si>
  <si>
    <t>Mov-FV 3917</t>
  </si>
  <si>
    <t>Mov-FV 3918</t>
  </si>
  <si>
    <t>Mov-FV 3919</t>
  </si>
  <si>
    <t>Mov-FV 3920</t>
  </si>
  <si>
    <t>Mov-FV 3921</t>
  </si>
  <si>
    <t>Mov-FV 3922</t>
  </si>
  <si>
    <t>Mov-FV 3923</t>
  </si>
  <si>
    <t>Mov-FV 3924</t>
  </si>
  <si>
    <t>Mov-FV 3925</t>
  </si>
  <si>
    <t>Mov-FV 3926</t>
  </si>
  <si>
    <t>Mov-FV 3927</t>
  </si>
  <si>
    <t>Mov-FV 3928</t>
  </si>
  <si>
    <t>Mov-FV 3929</t>
  </si>
  <si>
    <t>Mov-FV 3930</t>
  </si>
  <si>
    <t>Mov-FV 3931</t>
  </si>
  <si>
    <t>Mov-FV 3932</t>
  </si>
  <si>
    <t>Mov-FV 3933</t>
  </si>
  <si>
    <t>Mov-FV 3934</t>
  </si>
  <si>
    <t>Mov-FV 3935</t>
  </si>
  <si>
    <t>Mov-FV 3936</t>
  </si>
  <si>
    <t>Mov-FV 3937</t>
  </si>
  <si>
    <t>Mov-FV 3938</t>
  </si>
  <si>
    <t>Mov-FV 3939</t>
  </si>
  <si>
    <t>Mov-FV 3940</t>
  </si>
  <si>
    <t>Mov-FV 3941</t>
  </si>
  <si>
    <t>Mov-FV 3942</t>
  </si>
  <si>
    <t>Mov-FV 3943</t>
  </si>
  <si>
    <t>Mov-FV 3944</t>
  </si>
  <si>
    <t>Mov-FV 3945</t>
  </si>
  <si>
    <t>Mov-FV 3946</t>
  </si>
  <si>
    <t>Mov-FV 3947</t>
  </si>
  <si>
    <t>Mov-FV 3948</t>
  </si>
  <si>
    <t>Mov-FV 3949</t>
  </si>
  <si>
    <t>Mov-FV 3950</t>
  </si>
  <si>
    <t>Mov-FV 3951</t>
  </si>
  <si>
    <t>Mov-FV 3952</t>
  </si>
  <si>
    <t>Mov-FV 3953</t>
  </si>
  <si>
    <t>Mov-FV 3954</t>
  </si>
  <si>
    <t>Mov-FV 3955</t>
  </si>
  <si>
    <t>Mov-FV 3956</t>
  </si>
  <si>
    <t>Mov-FV 3957</t>
  </si>
  <si>
    <t>Mov-FV 3958</t>
  </si>
  <si>
    <t>Mov-FV 3959</t>
  </si>
  <si>
    <t>Mov-FV 3960</t>
  </si>
  <si>
    <t>Mov-FV 3961</t>
  </si>
  <si>
    <t>Mov-FV 3962</t>
  </si>
  <si>
    <t>Mov-FV 3963</t>
  </si>
  <si>
    <t>Mov-FV 3964</t>
  </si>
  <si>
    <t>Mov-FV 3965</t>
  </si>
  <si>
    <t>Mov-FV 3966</t>
  </si>
  <si>
    <t>Mov-FV 3967</t>
  </si>
  <si>
    <t>Mov-FV 3968</t>
  </si>
  <si>
    <t>Mov-FV 3969</t>
  </si>
  <si>
    <t>Mov-FV 3970</t>
  </si>
  <si>
    <t>Mov-FV 3971</t>
  </si>
  <si>
    <t>Mov-FV 3972</t>
  </si>
  <si>
    <t>Mov-FV 3973</t>
  </si>
  <si>
    <t>Mov-FV 3974</t>
  </si>
  <si>
    <t>Mov-FV 3975</t>
  </si>
  <si>
    <t>Mov-FV 3976</t>
  </si>
  <si>
    <t>Mov-FV 3977</t>
  </si>
  <si>
    <t>Mov-FV 3978</t>
  </si>
  <si>
    <t>Mov-FV 3979</t>
  </si>
  <si>
    <t>Mov-FV 3980</t>
  </si>
  <si>
    <t>Mov-FV 3981</t>
  </si>
  <si>
    <t>Mov-FV 3982</t>
  </si>
  <si>
    <t>Mov-FV 3983</t>
  </si>
  <si>
    <t>Mov-FV 3984</t>
  </si>
  <si>
    <t>Mov-FV 3985</t>
  </si>
  <si>
    <t>Mov-FV 3986</t>
  </si>
  <si>
    <t>Mov-FV 3987</t>
  </si>
  <si>
    <t>Mov-FV 3988</t>
  </si>
  <si>
    <t>Mov-FV 3989</t>
  </si>
  <si>
    <t>Mov-FV 3990</t>
  </si>
  <si>
    <t>Mov-FV 3991</t>
  </si>
  <si>
    <t>Mov-FV 3992</t>
  </si>
  <si>
    <t>Mov-FV 3993</t>
  </si>
  <si>
    <t>Mov-FV 3994</t>
  </si>
  <si>
    <t>Mov-FV 3995</t>
  </si>
  <si>
    <t>Mov-FV 3996</t>
  </si>
  <si>
    <t>Mov-FV 3997</t>
  </si>
  <si>
    <t>Mov-FV 3998</t>
  </si>
  <si>
    <t>Mov-FV 3999</t>
  </si>
  <si>
    <t>Mov-FV 4000</t>
  </si>
  <si>
    <t>Mov-FV 4001</t>
  </si>
  <si>
    <t>Mov-FV 4002</t>
  </si>
  <si>
    <t>Mov-FV 4003</t>
  </si>
  <si>
    <t>Mov-FV 4004</t>
  </si>
  <si>
    <t>Mov-FV 4005</t>
  </si>
  <si>
    <t>Mov-FV 4006</t>
  </si>
  <si>
    <t>Mov-FV 4007</t>
  </si>
  <si>
    <t>Mov-FV 4008</t>
  </si>
  <si>
    <t>Mov-FV 4009</t>
  </si>
  <si>
    <t>Mov-FV 4010</t>
  </si>
  <si>
    <t>Mov-FV 4011</t>
  </si>
  <si>
    <t>Mov-FV 4012</t>
  </si>
  <si>
    <t>Mov-FV 4013</t>
  </si>
  <si>
    <t>Mov-FV 4014</t>
  </si>
  <si>
    <t>Mov-FV 4015</t>
  </si>
  <si>
    <t>Mov-FV 4016</t>
  </si>
  <si>
    <t>Mov-FV 4017</t>
  </si>
  <si>
    <t>Mov-FV 4018</t>
  </si>
  <si>
    <t>Mov-FV 4019</t>
  </si>
  <si>
    <t>Mov-FV 4020</t>
  </si>
  <si>
    <t>Mov-FV 4021</t>
  </si>
  <si>
    <t>Mov-FV 4022</t>
  </si>
  <si>
    <t>Mov-FV 4023</t>
  </si>
  <si>
    <t>Mov-FV 4024</t>
  </si>
  <si>
    <t>Mov-FV 4025</t>
  </si>
  <si>
    <t>Mov-FV 4026</t>
  </si>
  <si>
    <t>Mov-FV 4027</t>
  </si>
  <si>
    <t>Mov-FV 4028</t>
  </si>
  <si>
    <t>Mov-FV 4029</t>
  </si>
  <si>
    <t>Mov-FV 4030</t>
  </si>
  <si>
    <t>Mov-FV 4031</t>
  </si>
  <si>
    <t>Mov-FV 4032</t>
  </si>
  <si>
    <t>Mov-FV 4033</t>
  </si>
  <si>
    <t>Mov-FV 4034</t>
  </si>
  <si>
    <t>Mov-FV 4035</t>
  </si>
  <si>
    <t>Mov-FV 4036</t>
  </si>
  <si>
    <t>Mov-FV 4037</t>
  </si>
  <si>
    <t>Mov-FV 4038</t>
  </si>
  <si>
    <t>Mov-FV 4039</t>
  </si>
  <si>
    <t>Mov-FV 4040</t>
  </si>
  <si>
    <t>Mov-FV 4041</t>
  </si>
  <si>
    <t>Mov-FV 4042</t>
  </si>
  <si>
    <t>Mov-FV 4043</t>
  </si>
  <si>
    <t>Mov-FV 4044</t>
  </si>
  <si>
    <t>Mov-FV 4045</t>
  </si>
  <si>
    <t>Mov-FV 4046</t>
  </si>
  <si>
    <t>Mov-FV 4047</t>
  </si>
  <si>
    <t>Mov-FV 4048</t>
  </si>
  <si>
    <t>Mov-FV 4049</t>
  </si>
  <si>
    <t>Mov-FV 4050</t>
  </si>
  <si>
    <t>Mov-FV 4051</t>
  </si>
  <si>
    <t>Mov-FV 4052</t>
  </si>
  <si>
    <t>Mov-FV 4053</t>
  </si>
  <si>
    <t>Mov-FV 4054</t>
  </si>
  <si>
    <t>Mov-FV 4055</t>
  </si>
  <si>
    <t>Mov-FV 4056</t>
  </si>
  <si>
    <t>Mov-FV 4057</t>
  </si>
  <si>
    <t>Mov-FV 4058</t>
  </si>
  <si>
    <t>Mov-FV 4059</t>
  </si>
  <si>
    <t>Mov-FV 4060</t>
  </si>
  <si>
    <t>Mov-FV 4061</t>
  </si>
  <si>
    <t>Mov-FV 4062</t>
  </si>
  <si>
    <t>Mov-FV 4063</t>
  </si>
  <si>
    <t>Mov-FV 4064</t>
  </si>
  <si>
    <t>Mov-FV 4065</t>
  </si>
  <si>
    <t>Mov-FV 4066</t>
  </si>
  <si>
    <t>Mov-FV 4067</t>
  </si>
  <si>
    <t>Mov-FV 4068</t>
  </si>
  <si>
    <t>Mov-FV 4069</t>
  </si>
  <si>
    <t>Mov-FV 4070</t>
  </si>
  <si>
    <t>Mov-FV 4071</t>
  </si>
  <si>
    <t>Mov-FV 4072</t>
  </si>
  <si>
    <t>Mov-FV 4073</t>
  </si>
  <si>
    <t>Mov-FV 4074</t>
  </si>
  <si>
    <t>Mov-FV 4075</t>
  </si>
  <si>
    <t>Mov-FV 4076</t>
  </si>
  <si>
    <t>Mov-FV 4077</t>
  </si>
  <si>
    <t>Mov-FV 4078</t>
  </si>
  <si>
    <t>Mov-FV 4079</t>
  </si>
  <si>
    <t>Mov-FV 4080</t>
  </si>
  <si>
    <t>Mov-FV 4081</t>
  </si>
  <si>
    <t>Mov-FV 4082</t>
  </si>
  <si>
    <t>Mov-FV 4083</t>
  </si>
  <si>
    <t>Mov-FV 4084</t>
  </si>
  <si>
    <t>Mov-FV 4085</t>
  </si>
  <si>
    <t>Mov-FV 4086</t>
  </si>
  <si>
    <t>Mov-FV 4087</t>
  </si>
  <si>
    <t>Mov-FV 4088</t>
  </si>
  <si>
    <t>Mov-FV 4089</t>
  </si>
  <si>
    <t>Mov-FV 4090</t>
  </si>
  <si>
    <t>Mov-FV 4091</t>
  </si>
  <si>
    <t>Mov-FV 4092</t>
  </si>
  <si>
    <t>Mov-FV 4093</t>
  </si>
  <si>
    <t>Mov-FV 4094</t>
  </si>
  <si>
    <t>Mov-FV 4095</t>
  </si>
  <si>
    <t>Mov-FV 4096</t>
  </si>
  <si>
    <t>Mov-FV 4097</t>
  </si>
  <si>
    <t>Mov-FV 4098</t>
  </si>
  <si>
    <t>Mov-FV 4099</t>
  </si>
  <si>
    <t>Mov-FV 4100</t>
  </si>
  <si>
    <t>Mov-FV 4101</t>
  </si>
  <si>
    <t>Mov-FV 4102</t>
  </si>
  <si>
    <t>Mov-FV 4103</t>
  </si>
  <si>
    <t>Mov-FV 4104</t>
  </si>
  <si>
    <t>Mov-FV 4105</t>
  </si>
  <si>
    <t>Mov-FV 4106</t>
  </si>
  <si>
    <t>Mov-FV 4107</t>
  </si>
  <si>
    <t>Mov-FV 4108</t>
  </si>
  <si>
    <t>Mov-FV 4109</t>
  </si>
  <si>
    <t>Mov-FV 4110</t>
  </si>
  <si>
    <t>Mov-FV 4111</t>
  </si>
  <si>
    <t>Mov-FV 4112</t>
  </si>
  <si>
    <t>Mov-FV 4113</t>
  </si>
  <si>
    <t>Mov-FV 4114</t>
  </si>
  <si>
    <t>Mov-FV 4115</t>
  </si>
  <si>
    <t>Mov-FV 4116</t>
  </si>
  <si>
    <t>Mov-FV 4117</t>
  </si>
  <si>
    <t>Mov-FV 4118</t>
  </si>
  <si>
    <t>Mov-FV 4119</t>
  </si>
  <si>
    <t>Mov-FV 4120</t>
  </si>
  <si>
    <t>Mov-FV 4121</t>
  </si>
  <si>
    <t>Mov-FV 4122</t>
  </si>
  <si>
    <t>Mov-FV 4123</t>
  </si>
  <si>
    <t>Mov-FV 4124</t>
  </si>
  <si>
    <t>Mov-FV 4125</t>
  </si>
  <si>
    <t>Mov-FV 4126</t>
  </si>
  <si>
    <t>Mov-FV 4127</t>
  </si>
  <si>
    <t>Mov-FV 4128</t>
  </si>
  <si>
    <t>Mov-FV 4129</t>
  </si>
  <si>
    <t>Mov-FV 4130</t>
  </si>
  <si>
    <t>Mov-FV 4131</t>
  </si>
  <si>
    <t>Mov-FV 4132</t>
  </si>
  <si>
    <t>Mov-FV 4133</t>
  </si>
  <si>
    <t>Mov-FV 4134</t>
  </si>
  <si>
    <t>Mov-FV 4135</t>
  </si>
  <si>
    <t>Mov-FV 4136</t>
  </si>
  <si>
    <t>Mov-FV 4137</t>
  </si>
  <si>
    <t>Mov-FV 4138</t>
  </si>
  <si>
    <t>Mov-FV 4139</t>
  </si>
  <si>
    <t>Mov-FV 4140</t>
  </si>
  <si>
    <t>Mov-FV 4141</t>
  </si>
  <si>
    <t>Mov-FV 4142</t>
  </si>
  <si>
    <t>Mov-FV 4143</t>
  </si>
  <si>
    <t>Mov-FV 4144</t>
  </si>
  <si>
    <t>Mov-FV 4145</t>
  </si>
  <si>
    <t>Mov-FV 4146</t>
  </si>
  <si>
    <t>Mov-FV 4147</t>
  </si>
  <si>
    <t>Mov-FV 4148</t>
  </si>
  <si>
    <t>Mov-FV 4149</t>
  </si>
  <si>
    <t>Mov-FV 4150</t>
  </si>
  <si>
    <t>Mov-FV 4151</t>
  </si>
  <si>
    <t>Mov-FV 4152</t>
  </si>
  <si>
    <t>Mov-FV 4153</t>
  </si>
  <si>
    <t>Mov-FV 4154</t>
  </si>
  <si>
    <t>Mov-FV 4155</t>
  </si>
  <si>
    <t>Mov-FV 4156</t>
  </si>
  <si>
    <t>Mov-FV 4157</t>
  </si>
  <si>
    <t>Mov-FV 4158</t>
  </si>
  <si>
    <t>Mov-FV 4159</t>
  </si>
  <si>
    <t>Mov-FV 4160</t>
  </si>
  <si>
    <t>Mov-FV 4161</t>
  </si>
  <si>
    <t>Mov-FV 4162</t>
  </si>
  <si>
    <t>Mov-FV 4163</t>
  </si>
  <si>
    <t>Mov-FV 4164</t>
  </si>
  <si>
    <t>Mov-FV 4165</t>
  </si>
  <si>
    <t>Mov-FV 4166</t>
  </si>
  <si>
    <t>Mov-FV 4167</t>
  </si>
  <si>
    <t>Mov-FV 4168</t>
  </si>
  <si>
    <t>Mov-FV 4169</t>
  </si>
  <si>
    <t>Mov-FV 4170</t>
  </si>
  <si>
    <t>Mov-FV 4171</t>
  </si>
  <si>
    <t>Mov-FV 4172</t>
  </si>
  <si>
    <t>Mov-FV 4173</t>
  </si>
  <si>
    <t>Mov-FV 4174</t>
  </si>
  <si>
    <t>Mov-FV 4175</t>
  </si>
  <si>
    <t>Mov-FV 4176</t>
  </si>
  <si>
    <t>Mov-FV 4177</t>
  </si>
  <si>
    <t>Mov-FV 4178</t>
  </si>
  <si>
    <t>Mov-FV 4179</t>
  </si>
  <si>
    <t>Mov-FV 4180</t>
  </si>
  <si>
    <t>Mov-FV 4181</t>
  </si>
  <si>
    <t>Mov-FV 4182</t>
  </si>
  <si>
    <t>Mov-FV 4183</t>
  </si>
  <si>
    <t>Mov-FV 4184</t>
  </si>
  <si>
    <t>Mov-FV 4185</t>
  </si>
  <si>
    <t>Mov-FV 4186</t>
  </si>
  <si>
    <t>Mov-FV 4187</t>
  </si>
  <si>
    <t>Mov-FV 4188</t>
  </si>
  <si>
    <t>Mov-FV 4189</t>
  </si>
  <si>
    <t>Mov-FV 4190</t>
  </si>
  <si>
    <t>Mov-FV 4191</t>
  </si>
  <si>
    <t>Mov-FV 4192</t>
  </si>
  <si>
    <t>Mov-FV 4193</t>
  </si>
  <si>
    <t>Mov-FV 4194</t>
  </si>
  <si>
    <t>Mov-FV 4195</t>
  </si>
  <si>
    <t>Mov-FV 4196</t>
  </si>
  <si>
    <t>Mov-FV 4197</t>
  </si>
  <si>
    <t>Mov-FV 4198</t>
  </si>
  <si>
    <t>Mov-FV 4199</t>
  </si>
  <si>
    <t>Mov-FV 4200</t>
  </si>
  <si>
    <t>Mov-FV 4201</t>
  </si>
  <si>
    <t>Mov-FV 4202</t>
  </si>
  <si>
    <t>Mov-FV 4203</t>
  </si>
  <si>
    <t>Mov-FV 4204</t>
  </si>
  <si>
    <t>Mov-FV 4205</t>
  </si>
  <si>
    <t>Mov-FV 4206</t>
  </si>
  <si>
    <t>Mov-FV 4207</t>
  </si>
  <si>
    <t>Mov-FV 4208</t>
  </si>
  <si>
    <t>Mov-FV 4209</t>
  </si>
  <si>
    <t>Mov-FV 4210</t>
  </si>
  <si>
    <t>Mov-FV 4211</t>
  </si>
  <si>
    <t>Mov-FV 4212</t>
  </si>
  <si>
    <t>Mov-FV 4213</t>
  </si>
  <si>
    <t>Mov-FV 4214</t>
  </si>
  <si>
    <t>Mov-FV 4215</t>
  </si>
  <si>
    <t>Mov-FV 4216</t>
  </si>
  <si>
    <t>Mov-FV 4217</t>
  </si>
  <si>
    <t>Mov-FV 4218</t>
  </si>
  <si>
    <t>Mov-FV 4219</t>
  </si>
  <si>
    <t>Mov-FV 4220</t>
  </si>
  <si>
    <t>Mov-FV 4221</t>
  </si>
  <si>
    <t>Mov-FV 4222</t>
  </si>
  <si>
    <t>Mov-FV 4223</t>
  </si>
  <si>
    <t>Mov-FV 4224</t>
  </si>
  <si>
    <t>Mov-FV 4225</t>
  </si>
  <si>
    <t>Mov-FV 4226</t>
  </si>
  <si>
    <t>Mov-FV 4227</t>
  </si>
  <si>
    <t>Mov-FV 4228</t>
  </si>
  <si>
    <t>Mov-FV 4229</t>
  </si>
  <si>
    <t>Mov-FV 4230</t>
  </si>
  <si>
    <t>Mov-FV 4231</t>
  </si>
  <si>
    <t>Mov-FV 4232</t>
  </si>
  <si>
    <t>Mov-FV 4233</t>
  </si>
  <si>
    <t>Mov-FV 4234</t>
  </si>
  <si>
    <t>Mov-FV 4235</t>
  </si>
  <si>
    <t>Mov-FV 4236</t>
  </si>
  <si>
    <t>Mov-FV 4237</t>
  </si>
  <si>
    <t>Mov-FV 4238</t>
  </si>
  <si>
    <t>Mov-FV 4239</t>
  </si>
  <si>
    <t>Mov-FV 4240</t>
  </si>
  <si>
    <t>Mov-FV 4241</t>
  </si>
  <si>
    <t>Mov-FV 4242</t>
  </si>
  <si>
    <t>Mov-FV 4243</t>
  </si>
  <si>
    <t>Mov-FV 4244</t>
  </si>
  <si>
    <t>Mov-FV 4245</t>
  </si>
  <si>
    <t>Mov-FV 4246</t>
  </si>
  <si>
    <t>Mov-FV 4247</t>
  </si>
  <si>
    <t>Mov-FV 4248</t>
  </si>
  <si>
    <t>Mov-FV 4249</t>
  </si>
  <si>
    <t>Mov-FV 4250</t>
  </si>
  <si>
    <t>Mov-FV 4251</t>
  </si>
  <si>
    <t>Mov-FV 4252</t>
  </si>
  <si>
    <t>Mov-FV 4253</t>
  </si>
  <si>
    <t>Mov-FV 4254</t>
  </si>
  <si>
    <t>Mov-FV 4255</t>
  </si>
  <si>
    <t>Mov-FV 4256</t>
  </si>
  <si>
    <t>Mov-FV 4257</t>
  </si>
  <si>
    <t>Mov-FV 4258</t>
  </si>
  <si>
    <t>Mov-FV 4259</t>
  </si>
  <si>
    <t>Mov-FV 4260</t>
  </si>
  <si>
    <t>Mov-FV 4261</t>
  </si>
  <si>
    <t>Mov-FV 4262</t>
  </si>
  <si>
    <t>Mov-FV 4263</t>
  </si>
  <si>
    <t>Mov-FV 4264</t>
  </si>
  <si>
    <t>Mov-FV 4265</t>
  </si>
  <si>
    <t>Mov-FV 4266</t>
  </si>
  <si>
    <t>Mov-FV 4267</t>
  </si>
  <si>
    <t>Mov-FV 4268</t>
  </si>
  <si>
    <t>Mov-FV 4269</t>
  </si>
  <si>
    <t>Mov-FV 4270</t>
  </si>
  <si>
    <t>Mov-FV 4271</t>
  </si>
  <si>
    <t>Mov-FV 4272</t>
  </si>
  <si>
    <t>Mov-FV 4273</t>
  </si>
  <si>
    <t>Mov-FV 4274</t>
  </si>
  <si>
    <t>Mov-FV 4275</t>
  </si>
  <si>
    <t>Mov-FV 4276</t>
  </si>
  <si>
    <t>Mov-FV 4277</t>
  </si>
  <si>
    <t>Mov-FV 4278</t>
  </si>
  <si>
    <t>Mov-FV 4279</t>
  </si>
  <si>
    <t>Mov-FV 4280</t>
  </si>
  <si>
    <t>Mov-FV 4281</t>
  </si>
  <si>
    <t>Mov-FV 4282</t>
  </si>
  <si>
    <t>Mov-FV 4283</t>
  </si>
  <si>
    <t>Mov-FV 4284</t>
  </si>
  <si>
    <t>Mov-FV 4285</t>
  </si>
  <si>
    <t>Mov-FV 4286</t>
  </si>
  <si>
    <t>Mov-FV 4287</t>
  </si>
  <si>
    <t>Mov-FV 4288</t>
  </si>
  <si>
    <t>Mov-FV 4289</t>
  </si>
  <si>
    <t>Mov-FV 4290</t>
  </si>
  <si>
    <t>Mov-FV 4291</t>
  </si>
  <si>
    <t>Mov-FV 4292</t>
  </si>
  <si>
    <t>Mov-FV 4293</t>
  </si>
  <si>
    <t>Mov-FV 4294</t>
  </si>
  <si>
    <t>Mov-FV 4295</t>
  </si>
  <si>
    <t>Mov-FV 4296</t>
  </si>
  <si>
    <t>Mov-FV 4297</t>
  </si>
  <si>
    <t>Mov-FV 4298</t>
  </si>
  <si>
    <t>Mov-FV 4299</t>
  </si>
  <si>
    <t>Mov-FV 4300</t>
  </si>
  <si>
    <t>Mov-FV 4301</t>
  </si>
  <si>
    <t>Mov-FV 4302</t>
  </si>
  <si>
    <t>Mov-FV 4303</t>
  </si>
  <si>
    <t>Mov-FV 4304</t>
  </si>
  <si>
    <t>Mov-FV 4305</t>
  </si>
  <si>
    <t>Mov-FV 4306</t>
  </si>
  <si>
    <t>Mov-FV 4307</t>
  </si>
  <si>
    <t>Mov-FV 4308</t>
  </si>
  <si>
    <t>Mov-FV 4309</t>
  </si>
  <si>
    <t>Mov-FV 4310</t>
  </si>
  <si>
    <t>Mov-FV 4311</t>
  </si>
  <si>
    <t>Mov-FV 4312</t>
  </si>
  <si>
    <t>Mov-FV 4313</t>
  </si>
  <si>
    <t>Mov-FV 4314</t>
  </si>
  <si>
    <t>Mov-FV 4315</t>
  </si>
  <si>
    <t>Mov-FV 4316</t>
  </si>
  <si>
    <t>Mov-FV 4317</t>
  </si>
  <si>
    <t>Mov-FV 4318</t>
  </si>
  <si>
    <t>Mov-FV 4319</t>
  </si>
  <si>
    <t>Mov-FV 4320</t>
  </si>
  <si>
    <t>Mov-FV 4321</t>
  </si>
  <si>
    <t>Mov-FV 4322</t>
  </si>
  <si>
    <t>Mov-FV 4323</t>
  </si>
  <si>
    <t>Mov-FV 4324</t>
  </si>
  <si>
    <t>Mov-FV 4325</t>
  </si>
  <si>
    <t>Mov-FV 4326</t>
  </si>
  <si>
    <t>Mov-FV 4327</t>
  </si>
  <si>
    <t>Mov-FV 4328</t>
  </si>
  <si>
    <t>Mov-FV 4329</t>
  </si>
  <si>
    <t>Mov-FV 4330</t>
  </si>
  <si>
    <t>Mov-FV 4331</t>
  </si>
  <si>
    <t>Mov-FV 4332</t>
  </si>
  <si>
    <t>Mov-FV 4333</t>
  </si>
  <si>
    <t>Mov-FV 4334</t>
  </si>
  <si>
    <t>Mov-FV 4335</t>
  </si>
  <si>
    <t>Mov-FV 4336</t>
  </si>
  <si>
    <t>Mov-FV 4337</t>
  </si>
  <si>
    <t>Mov-FV 4338</t>
  </si>
  <si>
    <t>Mov-FV 4339</t>
  </si>
  <si>
    <t>Mov-FV 4340</t>
  </si>
  <si>
    <t>Mov-FV 4341</t>
  </si>
  <si>
    <t>Mov-FV 4342</t>
  </si>
  <si>
    <t>Mov-FV 4343</t>
  </si>
  <si>
    <t>Mov-FV 4344</t>
  </si>
  <si>
    <t>Mov-FV 4345</t>
  </si>
  <si>
    <t>Mov-FV 4346</t>
  </si>
  <si>
    <t>Mov-FV 4347</t>
  </si>
  <si>
    <t>Mov-FV 4348</t>
  </si>
  <si>
    <t>Mov-FV 4349</t>
  </si>
  <si>
    <t>Mov-FV 4350</t>
  </si>
  <si>
    <t>Mov-FV 4351</t>
  </si>
  <si>
    <t>Mov-FV 4352</t>
  </si>
  <si>
    <t>Mov-FV 4353</t>
  </si>
  <si>
    <t>Mov-FV 4354</t>
  </si>
  <si>
    <t>Mov-FV 4355</t>
  </si>
  <si>
    <t>Mov-FV 4356</t>
  </si>
  <si>
    <t>Mov-FV 4357</t>
  </si>
  <si>
    <t>Mov-FV 4358</t>
  </si>
  <si>
    <t>Mov-FV 4359</t>
  </si>
  <si>
    <t>Mov-FV 4360</t>
  </si>
  <si>
    <t>Mov-FV 4361</t>
  </si>
  <si>
    <t>Mov-FV 4362</t>
  </si>
  <si>
    <t>Mov-FV 4363</t>
  </si>
  <si>
    <t>Mov-FV 4364</t>
  </si>
  <si>
    <t>Mov-FV 4365</t>
  </si>
  <si>
    <t>Mov-FV 4366</t>
  </si>
  <si>
    <t>Mov-FV 4367</t>
  </si>
  <si>
    <t>Mov-FV 4368</t>
  </si>
  <si>
    <t>Mov-FV 4369</t>
  </si>
  <si>
    <t>Mov-FV 4370</t>
  </si>
  <si>
    <t>Mov-FV 4371</t>
  </si>
  <si>
    <t>Mov-FV 4372</t>
  </si>
  <si>
    <t>Mov-FV 4373</t>
  </si>
  <si>
    <t>Mov-FV 4374</t>
  </si>
  <si>
    <t>Mov-FV 4375</t>
  </si>
  <si>
    <t>Mov-FV 4376</t>
  </si>
  <si>
    <t>Mov-FV 4377</t>
  </si>
  <si>
    <t>Mov-FV 4378</t>
  </si>
  <si>
    <t>Mov-FV 4379</t>
  </si>
  <si>
    <t>Mov-FV 4380</t>
  </si>
  <si>
    <t>Mov-FV 4381</t>
  </si>
  <si>
    <t>Mov-FV 4382</t>
  </si>
  <si>
    <t>Mov-FV 4383</t>
  </si>
  <si>
    <t>Mov-FV 4384</t>
  </si>
  <si>
    <t>Mov-FV 4385</t>
  </si>
  <si>
    <t>Mov-FV 4386</t>
  </si>
  <si>
    <t>Mov-FV 4387</t>
  </si>
  <si>
    <t>Mov-FV 4388</t>
  </si>
  <si>
    <t>Mov-FV 4389</t>
  </si>
  <si>
    <t>Mov-FV 4390</t>
  </si>
  <si>
    <t>Mov-FV 4391</t>
  </si>
  <si>
    <t>Mov-FV 4392</t>
  </si>
  <si>
    <t>Mov-FV 4393</t>
  </si>
  <si>
    <t>Mov-FV 4394</t>
  </si>
  <si>
    <t>Mov-FV 4395</t>
  </si>
  <si>
    <t>Mov-FV 4396</t>
  </si>
  <si>
    <t>Mov-FV 4397</t>
  </si>
  <si>
    <t>Mov-FV 4398</t>
  </si>
  <si>
    <t>Mov-FV 4399</t>
  </si>
  <si>
    <t>Mov-FV 4400</t>
  </si>
  <si>
    <t>Mov-FV 4401</t>
  </si>
  <si>
    <t>Mov-FV 4402</t>
  </si>
  <si>
    <t>Mov-FV 4403</t>
  </si>
  <si>
    <t>Mov-FV 4404</t>
  </si>
  <si>
    <t>Mov-FV 4405</t>
  </si>
  <si>
    <t>Mov-FV 4406</t>
  </si>
  <si>
    <t>Mov-FV 4407</t>
  </si>
  <si>
    <t>Mov-FV 4408</t>
  </si>
  <si>
    <t>Mov-FV 4409</t>
  </si>
  <si>
    <t>Mov-FV 4410</t>
  </si>
  <si>
    <t>Mov-FV 4411</t>
  </si>
  <si>
    <t>Mov-FV 4412</t>
  </si>
  <si>
    <t>Mov-FV 4413</t>
  </si>
  <si>
    <t>Mov-FV 4414</t>
  </si>
  <si>
    <t>Mov-FV 4415</t>
  </si>
  <si>
    <t>Mov-FV 4416</t>
  </si>
  <si>
    <t>Mov-FV 4417</t>
  </si>
  <si>
    <t>Mov-FV 4418</t>
  </si>
  <si>
    <t>Mov-FV 4419</t>
  </si>
  <si>
    <t>Mov-FV 4420</t>
  </si>
  <si>
    <t>Mov-FV 4421</t>
  </si>
  <si>
    <t>Mov-FV 4422</t>
  </si>
  <si>
    <t>Mov-FV 4423</t>
  </si>
  <si>
    <t>Mov-FV 4424</t>
  </si>
  <si>
    <t>Mov-FV 4425</t>
  </si>
  <si>
    <t>Mov-FV 4426</t>
  </si>
  <si>
    <t>Mov-FV 4427</t>
  </si>
  <si>
    <t>Mov-FV 4428</t>
  </si>
  <si>
    <t>Mov-FV 4429</t>
  </si>
  <si>
    <t>Mov-FV 4430</t>
  </si>
  <si>
    <t>Mov-FV 4431</t>
  </si>
  <si>
    <t>Mov-FV 4432</t>
  </si>
  <si>
    <t>Mov-FV 4433</t>
  </si>
  <si>
    <t>Mov-FV 4434</t>
  </si>
  <si>
    <t>Mov-FV 4435</t>
  </si>
  <si>
    <t>Mov-FV 4436</t>
  </si>
  <si>
    <t>Mov-FV 4437</t>
  </si>
  <si>
    <t>Mov-FV 4438</t>
  </si>
  <si>
    <t>Mov-FV 4439</t>
  </si>
  <si>
    <t>Mov-FV 4440</t>
  </si>
  <si>
    <t>Mov-FV 4441</t>
  </si>
  <si>
    <t>Mov-FV 4442</t>
  </si>
  <si>
    <t>Mov-FV 4443</t>
  </si>
  <si>
    <t>Mov-FV 4444</t>
  </si>
  <si>
    <t>Mov-FV 4445</t>
  </si>
  <si>
    <t>Mov-FV 4446</t>
  </si>
  <si>
    <t>Mov-FV 4447</t>
  </si>
  <si>
    <t>Mov-FV 4448</t>
  </si>
  <si>
    <t>Mov-FV 4449</t>
  </si>
  <si>
    <t>Mov-FV 4450</t>
  </si>
  <si>
    <t>Mov-FV 4451</t>
  </si>
  <si>
    <t>Mov-FV 4452</t>
  </si>
  <si>
    <t>Mov-FV 4453</t>
  </si>
  <si>
    <t>Mov-FV 4454</t>
  </si>
  <si>
    <t>Mov-FV 4455</t>
  </si>
  <si>
    <t>Mov-FV 4456</t>
  </si>
  <si>
    <t>Mov-FV 4457</t>
  </si>
  <si>
    <t>Mov-FV 4458</t>
  </si>
  <si>
    <t>Mov-FV 4459</t>
  </si>
  <si>
    <t>Mov-FV 4460</t>
  </si>
  <si>
    <t>Mov-FV 4461</t>
  </si>
  <si>
    <t>Mov-FV 4462</t>
  </si>
  <si>
    <t>Mov-FV 4463</t>
  </si>
  <si>
    <t>Mov-FV 4464</t>
  </si>
  <si>
    <t>Mov-FV 4465</t>
  </si>
  <si>
    <t>Mov-FV 4466</t>
  </si>
  <si>
    <t>Mov-FV 4467</t>
  </si>
  <si>
    <t>Mov-FV 4468</t>
  </si>
  <si>
    <t>Mov-FV 4469</t>
  </si>
  <si>
    <t>Mov-FV 4470</t>
  </si>
  <si>
    <t>Mov-FV 4471</t>
  </si>
  <si>
    <t>Mov-FV 4472</t>
  </si>
  <si>
    <t>Mov-FV 4473</t>
  </si>
  <si>
    <t>Mov-FV 4474</t>
  </si>
  <si>
    <t>Mov-FV 4475</t>
  </si>
  <si>
    <t>Mov-FV 4476</t>
  </si>
  <si>
    <t>Mov-FV 4477</t>
  </si>
  <si>
    <t>Mov-FV 4478</t>
  </si>
  <si>
    <t>Mov-FV 4479</t>
  </si>
  <si>
    <t>Mov-FV 4480</t>
  </si>
  <si>
    <t>Mov-FV 4481</t>
  </si>
  <si>
    <t>Mov-FV 4482</t>
  </si>
  <si>
    <t>Mov-FV 4483</t>
  </si>
  <si>
    <t>Mov-FV 4484</t>
  </si>
  <si>
    <t>Mov-FV 4485</t>
  </si>
  <si>
    <t>Mov-FV 4486</t>
  </si>
  <si>
    <t>Mov-FV 4487</t>
  </si>
  <si>
    <t>Mov-FV 4488</t>
  </si>
  <si>
    <t>Mov-FV 4489</t>
  </si>
  <si>
    <t>Mov-FV 4490</t>
  </si>
  <si>
    <t>Mov-FV 4491</t>
  </si>
  <si>
    <t>Mov-FV 4492</t>
  </si>
  <si>
    <t>Mov-FV 4493</t>
  </si>
  <si>
    <t>Mov-FV 4494</t>
  </si>
  <si>
    <t>Mov-FV 4495</t>
  </si>
  <si>
    <t>Mov-FV 4496</t>
  </si>
  <si>
    <t>Mov-FV 4497</t>
  </si>
  <si>
    <t>Mov-FV 4498</t>
  </si>
  <si>
    <t>Mov-FV 4499</t>
  </si>
  <si>
    <t>Mov-FV 4500</t>
  </si>
  <si>
    <t>Mov-FV 4501</t>
  </si>
  <si>
    <t>Mov-FV 4502</t>
  </si>
  <si>
    <t>Mov-FV 4503</t>
  </si>
  <si>
    <t>Mov-FV 4504</t>
  </si>
  <si>
    <t>Mov-FV 4505</t>
  </si>
  <si>
    <t>Mov-FV 4506</t>
  </si>
  <si>
    <t>Mov-FV 4507</t>
  </si>
  <si>
    <t>Mov-FV 4508</t>
  </si>
  <si>
    <t>Mov-FV 4509</t>
  </si>
  <si>
    <t>Mov-FV 4510</t>
  </si>
  <si>
    <t>Mov-FV 4511</t>
  </si>
  <si>
    <t>Mov-FV 4512</t>
  </si>
  <si>
    <t>Mov-FV 4513</t>
  </si>
  <si>
    <t>Mov-FV 4514</t>
  </si>
  <si>
    <t>Mov-FV 4515</t>
  </si>
  <si>
    <t>Mov-FV 4516</t>
  </si>
  <si>
    <t>Mov-FV 4517</t>
  </si>
  <si>
    <t>Mov-FV 4518</t>
  </si>
  <si>
    <t>Mov-FV 4519</t>
  </si>
  <si>
    <t>Mov-FV 4520</t>
  </si>
  <si>
    <t>Mov-FV 4521</t>
  </si>
  <si>
    <t>Mov-FV 4522</t>
  </si>
  <si>
    <t>Mov-FV 4523</t>
  </si>
  <si>
    <t>Mov-FV 4524</t>
  </si>
  <si>
    <t>Mov-FV 4525</t>
  </si>
  <si>
    <t>Mov-FV 4526</t>
  </si>
  <si>
    <t>Mov-FV 4527</t>
  </si>
  <si>
    <t>Mov-FV 4528</t>
  </si>
  <si>
    <t>Mov-FV 4529</t>
  </si>
  <si>
    <t>Mov-FV 4530</t>
  </si>
  <si>
    <t>Mov-FV 4531</t>
  </si>
  <si>
    <t>Mov-FV 4532</t>
  </si>
  <si>
    <t>Mov-FV 4533</t>
  </si>
  <si>
    <t>Mov-FV 4534</t>
  </si>
  <si>
    <t>Mov-FV 4535</t>
  </si>
  <si>
    <t>Mov-FV 4536</t>
  </si>
  <si>
    <t>Mov-FV 4537</t>
  </si>
  <si>
    <t>Mov-FV 4538</t>
  </si>
  <si>
    <t>Mov-FV 4539</t>
  </si>
  <si>
    <t>Mov-FV 4540</t>
  </si>
  <si>
    <t>Mov-FV 4541</t>
  </si>
  <si>
    <t>Mov-FV 4542</t>
  </si>
  <si>
    <t>Mov-FV 4543</t>
  </si>
  <si>
    <t>Mov-FV 4544</t>
  </si>
  <si>
    <t>Mov-FV 4545</t>
  </si>
  <si>
    <t>Mov-FV 4546</t>
  </si>
  <si>
    <t>Mov-FV 4547</t>
  </si>
  <si>
    <t>Mov-FV 4548</t>
  </si>
  <si>
    <t>Mov-FV 4549</t>
  </si>
  <si>
    <t>Mov-FV 4550</t>
  </si>
  <si>
    <t>Mov-FV 4551</t>
  </si>
  <si>
    <t>Mov-FV 4552</t>
  </si>
  <si>
    <t>Mov-FV 4553</t>
  </si>
  <si>
    <t>Mov-FV 4554</t>
  </si>
  <si>
    <t>Mov-FV 4555</t>
  </si>
  <si>
    <t>Mov-FV 4556</t>
  </si>
  <si>
    <t>Mov-FV 4557</t>
  </si>
  <si>
    <t>Mov-FV 4558</t>
  </si>
  <si>
    <t>Mov-FV 4559</t>
  </si>
  <si>
    <t>Mov-FV 4560</t>
  </si>
  <si>
    <t>Mov-FV 4561</t>
  </si>
  <si>
    <t>Mov-FV 4562</t>
  </si>
  <si>
    <t>Mov-FV 4563</t>
  </si>
  <si>
    <t>Mov-FV 4564</t>
  </si>
  <si>
    <t>Mov-FV 4565</t>
  </si>
  <si>
    <t>Mov-FV 4566</t>
  </si>
  <si>
    <t>Mov-FV 4567</t>
  </si>
  <si>
    <t>Mov-FV 4568</t>
  </si>
  <si>
    <t>Mov-FV 4569</t>
  </si>
  <si>
    <t>Mov-FV 4570</t>
  </si>
  <si>
    <t>Mov-FV 4571</t>
  </si>
  <si>
    <t>Mov-FV 4572</t>
  </si>
  <si>
    <t>Mov-FV 4573</t>
  </si>
  <si>
    <t>Mov-FV 4574</t>
  </si>
  <si>
    <t>Mov-FV 4575</t>
  </si>
  <si>
    <t>Mov-FV 4576</t>
  </si>
  <si>
    <t>Mov-FV 4577</t>
  </si>
  <si>
    <t>Mov-FV 4578</t>
  </si>
  <si>
    <t>Mov-FV 4579</t>
  </si>
  <si>
    <t>Mov-FV 4580</t>
  </si>
  <si>
    <t>Mov-FV 4581</t>
  </si>
  <si>
    <t>Mov-FV 4582</t>
  </si>
  <si>
    <t>Mov-FV 4583</t>
  </si>
  <si>
    <t>Mov-FV 4584</t>
  </si>
  <si>
    <t>Mov-FV 4585</t>
  </si>
  <si>
    <t>Mov-FV 4586</t>
  </si>
  <si>
    <t>Mov-FV 4587</t>
  </si>
  <si>
    <t>Mov-FV 4588</t>
  </si>
  <si>
    <t>Mov-FV 4589</t>
  </si>
  <si>
    <t>Mov-FV 4590</t>
  </si>
  <si>
    <t>Mov-FV 4591</t>
  </si>
  <si>
    <t>Mov-FV 4592</t>
  </si>
  <si>
    <t>Mov-FV 4593</t>
  </si>
  <si>
    <t>Mov-FV 4594</t>
  </si>
  <si>
    <t>Mov-FV 4595</t>
  </si>
  <si>
    <t>Mov-FV 4596</t>
  </si>
  <si>
    <t>Mov-FV 4597</t>
  </si>
  <si>
    <t>Mov-FV 4598</t>
  </si>
  <si>
    <t>Mov-FV 4599</t>
  </si>
  <si>
    <t>Mov-FV 4600</t>
  </si>
  <si>
    <t>Mov-FV 4601</t>
  </si>
  <si>
    <t>Mov-FV 4602</t>
  </si>
  <si>
    <t>Mov-FV 4603</t>
  </si>
  <si>
    <t>Mov-FV 4604</t>
  </si>
  <si>
    <t>Mov-FV 4605</t>
  </si>
  <si>
    <t>Mov-FV 4606</t>
  </si>
  <si>
    <t>Mov-FV 4607</t>
  </si>
  <si>
    <t>Mov-FV 4608</t>
  </si>
  <si>
    <t>Mov-FV 4609</t>
  </si>
  <si>
    <t>Mov-FV 4610</t>
  </si>
  <si>
    <t>Mov-FV 4611</t>
  </si>
  <si>
    <t>Mov-FV 4612</t>
  </si>
  <si>
    <t>Mov-FV 4613</t>
  </si>
  <si>
    <t>Mov-FV 4614</t>
  </si>
  <si>
    <t>Mov-FV 4615</t>
  </si>
  <si>
    <t>Mov-FV 4616</t>
  </si>
  <si>
    <t>Mov-FV 4617</t>
  </si>
  <si>
    <t>Mov-FV 4618</t>
  </si>
  <si>
    <t>Mov-FV 4619</t>
  </si>
  <si>
    <t>Mov-FV 4620</t>
  </si>
  <si>
    <t>Mov-FV 4621</t>
  </si>
  <si>
    <t>Mov-FV 4622</t>
  </si>
  <si>
    <t>Mov-FV 4623</t>
  </si>
  <si>
    <t>Mov-FV 4624</t>
  </si>
  <si>
    <t>Mov-FV 4625</t>
  </si>
  <si>
    <t>Mov-FV 4626</t>
  </si>
  <si>
    <t>Mov-FV 4627</t>
  </si>
  <si>
    <t>Mov-FV 4628</t>
  </si>
  <si>
    <t>Mov-FV 4629</t>
  </si>
  <si>
    <t>Mov-FV 4630</t>
  </si>
  <si>
    <t>Mov-FV 4631</t>
  </si>
  <si>
    <t>Mov-FV 4632</t>
  </si>
  <si>
    <t>Mov-FV 4633</t>
  </si>
  <si>
    <t>Mov-FV 4634</t>
  </si>
  <si>
    <t>Mov-FV 4635</t>
  </si>
  <si>
    <t>Mov-FV 4636</t>
  </si>
  <si>
    <t>Mov-FV 4637</t>
  </si>
  <si>
    <t>Mov-FV 4638</t>
  </si>
  <si>
    <t>Mov-FV 4639</t>
  </si>
  <si>
    <t>Mov-FV 4640</t>
  </si>
  <si>
    <t>Mov-FV 4641</t>
  </si>
  <si>
    <t>Mov-FV 4642</t>
  </si>
  <si>
    <t>Mov-FV 4643</t>
  </si>
  <si>
    <t>Mov-FV 4644</t>
  </si>
  <si>
    <t>Mov-FV 4645</t>
  </si>
  <si>
    <t>Mov-FV 4646</t>
  </si>
  <si>
    <t>Mov-FV 4647</t>
  </si>
  <si>
    <t>Mov-FV 4648</t>
  </si>
  <si>
    <t>Mov-FV 4649</t>
  </si>
  <si>
    <t>Mov-FV 4650</t>
  </si>
  <si>
    <t>Mov-FV 4651</t>
  </si>
  <si>
    <t>Mov-FV 4652</t>
  </si>
  <si>
    <t>Mov-FV 4653</t>
  </si>
  <si>
    <t>Mov-FV 4654</t>
  </si>
  <si>
    <t>Mov-FV 4655</t>
  </si>
  <si>
    <t>Mov-FV 4656</t>
  </si>
  <si>
    <t>Mov-FV 4657</t>
  </si>
  <si>
    <t>Mov-FV 4658</t>
  </si>
  <si>
    <t>Mov-FV 4659</t>
  </si>
  <si>
    <t>Mov-FV 4660</t>
  </si>
  <si>
    <t>Mov-FV 4661</t>
  </si>
  <si>
    <t>Mov-FV 4662</t>
  </si>
  <si>
    <t>Mov-FV 4663</t>
  </si>
  <si>
    <t>Mov-FV 4664</t>
  </si>
  <si>
    <t>Mov-FV 4665</t>
  </si>
  <si>
    <t>Mov-FV 4666</t>
  </si>
  <si>
    <t>Mov-FV 4667</t>
  </si>
  <si>
    <t>Mov-FV 4668</t>
  </si>
  <si>
    <t>Mov-FV 4669</t>
  </si>
  <si>
    <t>Mov-FV 4670</t>
  </si>
  <si>
    <t>Mov-FV 4671</t>
  </si>
  <si>
    <t>Mov-FV 4672</t>
  </si>
  <si>
    <t>Mov-FV 4673</t>
  </si>
  <si>
    <t>Mov-FV 4674</t>
  </si>
  <si>
    <t>Mov-FV 4675</t>
  </si>
  <si>
    <t>Mov-FV 4676</t>
  </si>
  <si>
    <t>Mov-FV 4677</t>
  </si>
  <si>
    <t>Mov-FV 4678</t>
  </si>
  <si>
    <t>Mov-FV 4679</t>
  </si>
  <si>
    <t>Mov-FV 4680</t>
  </si>
  <si>
    <t>Mov-FV 4681</t>
  </si>
  <si>
    <t>Mov-FV 4682</t>
  </si>
  <si>
    <t>Mov-FV 4683</t>
  </si>
  <si>
    <t>Mov-FV 4684</t>
  </si>
  <si>
    <t>Mov-FV 4685</t>
  </si>
  <si>
    <t>Mov-FV 4686</t>
  </si>
  <si>
    <t>Mov-FV 4687</t>
  </si>
  <si>
    <t>Mov-FV 4688</t>
  </si>
  <si>
    <t>Mov-FV 4689</t>
  </si>
  <si>
    <t>Mov-FV 4690</t>
  </si>
  <si>
    <t>Mov-FV 4691</t>
  </si>
  <si>
    <t>Mov-FV 4692</t>
  </si>
  <si>
    <t>Mov-FV 4693</t>
  </si>
  <si>
    <t>Mov-FV 4694</t>
  </si>
  <si>
    <t>Mov-FV 4695</t>
  </si>
  <si>
    <t>Mov-FV 4696</t>
  </si>
  <si>
    <t>Mov-FV 4697</t>
  </si>
  <si>
    <t>Mov-FV 4698</t>
  </si>
  <si>
    <t>Mov-FV 4699</t>
  </si>
  <si>
    <t>Mov-FV 4700</t>
  </si>
  <si>
    <t>Mov-FV 4701</t>
  </si>
  <si>
    <t>Mov-FV 4702</t>
  </si>
  <si>
    <t>Mov-FV 4703</t>
  </si>
  <si>
    <t>Mov-FV 4704</t>
  </si>
  <si>
    <t>Mov-FV 4705</t>
  </si>
  <si>
    <t>Mov-FV 4706</t>
  </si>
  <si>
    <t>Mov-FV 4707</t>
  </si>
  <si>
    <t>Mov-FV 4708</t>
  </si>
  <si>
    <t>Mov-FV 4709</t>
  </si>
  <si>
    <t>Mov-FV 4710</t>
  </si>
  <si>
    <t>Mov-FV 4711</t>
  </si>
  <si>
    <t>Mov-FV 4712</t>
  </si>
  <si>
    <t>Mov-FV 4713</t>
  </si>
  <si>
    <t>Mov-FV 4714</t>
  </si>
  <si>
    <t>Mov-FV 4715</t>
  </si>
  <si>
    <t>Mov-FV 4716</t>
  </si>
  <si>
    <t>Mov-FV 4717</t>
  </si>
  <si>
    <t>Mov-FV 4718</t>
  </si>
  <si>
    <t>Mov-FV 4719</t>
  </si>
  <si>
    <t>Mov-FV 4720</t>
  </si>
  <si>
    <t>Mov-FV 4721</t>
  </si>
  <si>
    <t>Mov-FV 4722</t>
  </si>
  <si>
    <t>Mov-FV 4723</t>
  </si>
  <si>
    <t>Mov-FV 4724</t>
  </si>
  <si>
    <t>Mov-FV 4725</t>
  </si>
  <si>
    <t>Mov-FV 4726</t>
  </si>
  <si>
    <t>Mov-FV 4727</t>
  </si>
  <si>
    <t>Mov-FV 4728</t>
  </si>
  <si>
    <t>Mov-FV 4729</t>
  </si>
  <si>
    <t>Mov-FV 4730</t>
  </si>
  <si>
    <t>Mov-FV 4731</t>
  </si>
  <si>
    <t>Mov-FV 4732</t>
  </si>
  <si>
    <t>Mov-FV 4733</t>
  </si>
  <si>
    <t>Mov-FV 4734</t>
  </si>
  <si>
    <t>Mov-FV 4735</t>
  </si>
  <si>
    <t>Mov-FV 4736</t>
  </si>
  <si>
    <t>Mov-FV 4737</t>
  </si>
  <si>
    <t>Mov-FV 4738</t>
  </si>
  <si>
    <t>Mov-FV 4739</t>
  </si>
  <si>
    <t>Mov-FV 4740</t>
  </si>
  <si>
    <t>Mov-FV 4741</t>
  </si>
  <si>
    <t>Mov-FV 4742</t>
  </si>
  <si>
    <t>Mov-FV 4743</t>
  </si>
  <si>
    <t>Mov-FV 4744</t>
  </si>
  <si>
    <t>Mov-FV 4745</t>
  </si>
  <si>
    <t>Mov-FV 4746</t>
  </si>
  <si>
    <t>Mov-FV 4747</t>
  </si>
  <si>
    <t>Mov-FV 4748</t>
  </si>
  <si>
    <t>Mov-FV 4749</t>
  </si>
  <si>
    <t>Mov-FV 4750</t>
  </si>
  <si>
    <t>Mov-FV 4751</t>
  </si>
  <si>
    <t>Mov-FV 4752</t>
  </si>
  <si>
    <t>Mov-FV 4753</t>
  </si>
  <si>
    <t>Mov-FV 4754</t>
  </si>
  <si>
    <t>Mov-FV 4755</t>
  </si>
  <si>
    <t>Mov-FV 4756</t>
  </si>
  <si>
    <t>Mov-FV 4757</t>
  </si>
  <si>
    <t>Mov-FV 4758</t>
  </si>
  <si>
    <t>Mov-FV 4759</t>
  </si>
  <si>
    <t>Mov-FV 4760</t>
  </si>
  <si>
    <t>Mov-FV 4761</t>
  </si>
  <si>
    <t>Mov-FV 4762</t>
  </si>
  <si>
    <t>Mov-FV 4763</t>
  </si>
  <si>
    <t>Mov-FV 4764</t>
  </si>
  <si>
    <t>Mov-FV 4765</t>
  </si>
  <si>
    <t>Mov-FV 4766</t>
  </si>
  <si>
    <t>Mov-FV 4767</t>
  </si>
  <si>
    <t>Mov-FV 4768</t>
  </si>
  <si>
    <t>Mov-FV 4769</t>
  </si>
  <si>
    <t>Mov-FV 4770</t>
  </si>
  <si>
    <t>Mov-FV 4771</t>
  </si>
  <si>
    <t>Mov-FV 4772</t>
  </si>
  <si>
    <t>Mov-FV 4773</t>
  </si>
  <si>
    <t>Mov-FV 4774</t>
  </si>
  <si>
    <t>Mov-FV 4775</t>
  </si>
  <si>
    <t>Mov-FV 4776</t>
  </si>
  <si>
    <t>Mov-FV 4777</t>
  </si>
  <si>
    <t>Mov-FV 4778</t>
  </si>
  <si>
    <t>Mov-FV 4779</t>
  </si>
  <si>
    <t>Mov-FV 4780</t>
  </si>
  <si>
    <t>Mov-FV 4781</t>
  </si>
  <si>
    <t>Mov-FV 4782</t>
  </si>
  <si>
    <t>Mov-FV 4783</t>
  </si>
  <si>
    <t>Mov-FV 4784</t>
  </si>
  <si>
    <t>Mov-FV 4785</t>
  </si>
  <si>
    <t>Mov-FV 4786</t>
  </si>
  <si>
    <t>Mov-FV 4787</t>
  </si>
  <si>
    <t>Mov-FV 4788</t>
  </si>
  <si>
    <t>Mov-FV 4789</t>
  </si>
  <si>
    <t>Mov-FV 4790</t>
  </si>
  <si>
    <t>Mov-FV 4791</t>
  </si>
  <si>
    <t>Mov-FV 4792</t>
  </si>
  <si>
    <t>Mov-FV 4793</t>
  </si>
  <si>
    <t>Mov-FV 4794</t>
  </si>
  <si>
    <t>Mov-FV 4795</t>
  </si>
  <si>
    <t>Mov-FV 4796</t>
  </si>
  <si>
    <t>Mov-FV 4797</t>
  </si>
  <si>
    <t>Mov-FV 4798</t>
  </si>
  <si>
    <t>Mov-FV 4799</t>
  </si>
  <si>
    <t>Mov-FV 4800</t>
  </si>
  <si>
    <t>Mov-FV 4801</t>
  </si>
  <si>
    <t>Mov-FV 4802</t>
  </si>
  <si>
    <t>Mov-FV 4803</t>
  </si>
  <si>
    <t>Mov-FV 4804</t>
  </si>
  <si>
    <t>Mov-FV 4805</t>
  </si>
  <si>
    <t>Mov-FV 4806</t>
  </si>
  <si>
    <t>Mov-FV 4807</t>
  </si>
  <si>
    <t>Mov-FV 4808</t>
  </si>
  <si>
    <t>Mov-FV 4809</t>
  </si>
  <si>
    <t>Mov-FV 4810</t>
  </si>
  <si>
    <t>Mov-FV 4811</t>
  </si>
  <si>
    <t>Mov-FV 4812</t>
  </si>
  <si>
    <t>Mov-FV 4813</t>
  </si>
  <si>
    <t>Mov-FV 4814</t>
  </si>
  <si>
    <t>Mov-FV 4815</t>
  </si>
  <si>
    <t>Mov-FV 4816</t>
  </si>
  <si>
    <t>Mov-FV 4817</t>
  </si>
  <si>
    <t>Mov-FV 4818</t>
  </si>
  <si>
    <t>Mov-FV 4819</t>
  </si>
  <si>
    <t>Mov-FV 4820</t>
  </si>
  <si>
    <t>Mov-FV 4821</t>
  </si>
  <si>
    <t>Mov-FV 4822</t>
  </si>
  <si>
    <t>Mov-FV 4823</t>
  </si>
  <si>
    <t>Mov-FV 4824</t>
  </si>
  <si>
    <t>Mov-FV 4825</t>
  </si>
  <si>
    <t>Mov-FV 4826</t>
  </si>
  <si>
    <t>Mov-FV 4827</t>
  </si>
  <si>
    <t>Mov-FV 4828</t>
  </si>
  <si>
    <t>Mov-FV 4829</t>
  </si>
  <si>
    <t>Mov-FV 4830</t>
  </si>
  <si>
    <t>Mov-FV 4831</t>
  </si>
  <si>
    <t>Mov-FV 4832</t>
  </si>
  <si>
    <t>Mov-FV 4833</t>
  </si>
  <si>
    <t>Mov-FV 4834</t>
  </si>
  <si>
    <t>Mov-FV 4835</t>
  </si>
  <si>
    <t>Mov-FV 4836</t>
  </si>
  <si>
    <t>Mov-FV 4837</t>
  </si>
  <si>
    <t>Mov-FV 4838</t>
  </si>
  <si>
    <t>Mov-FV 4839</t>
  </si>
  <si>
    <t>Mov-FV 4840</t>
  </si>
  <si>
    <t>Mov-FV 4841</t>
  </si>
  <si>
    <t>Mov-FV 4842</t>
  </si>
  <si>
    <t>Mov-FV 4843</t>
  </si>
  <si>
    <t>Mov-FV 4844</t>
  </si>
  <si>
    <t>Mov-FV 4845</t>
  </si>
  <si>
    <t>Mov-FV 4846</t>
  </si>
  <si>
    <t>Mov-FV 4847</t>
  </si>
  <si>
    <t>Mov-FV 4848</t>
  </si>
  <si>
    <t>Mov-FV 4849</t>
  </si>
  <si>
    <t>Mov-FV 4850</t>
  </si>
  <si>
    <t>Mov-FV 4851</t>
  </si>
  <si>
    <t>Mov-FV 4852</t>
  </si>
  <si>
    <t>Mov-FV 4853</t>
  </si>
  <si>
    <t>Mov-FV 4854</t>
  </si>
  <si>
    <t>Mov-FV 4855</t>
  </si>
  <si>
    <t>Mov-FV 4856</t>
  </si>
  <si>
    <t>Mov-FV 4857</t>
  </si>
  <si>
    <t>Mov-FV 4858</t>
  </si>
  <si>
    <t>Mov-FV 4859</t>
  </si>
  <si>
    <t>Mov-FV 4860</t>
  </si>
  <si>
    <t>Mov-FV 4861</t>
  </si>
  <si>
    <t>Mov-FV 4862</t>
  </si>
  <si>
    <t>Mov-FV 4863</t>
  </si>
  <si>
    <t>Mov-FV 4864</t>
  </si>
  <si>
    <t>Mov-FV 4865</t>
  </si>
  <si>
    <t>Mov-FV 4866</t>
  </si>
  <si>
    <t>Mov-FV 4867</t>
  </si>
  <si>
    <t>Mov-FV 4868</t>
  </si>
  <si>
    <t>Mov-FV 4869</t>
  </si>
  <si>
    <t>Mov-FV 4870</t>
  </si>
  <si>
    <t>Mov-FV 4871</t>
  </si>
  <si>
    <t>Mov-FV 4872</t>
  </si>
  <si>
    <t>Mov-FV 4873</t>
  </si>
  <si>
    <t>Mov-FV 4874</t>
  </si>
  <si>
    <t>Mov-FV 4875</t>
  </si>
  <si>
    <t>Mov-FV 4876</t>
  </si>
  <si>
    <t>Mov-FV 4877</t>
  </si>
  <si>
    <t>Mov-FV 4878</t>
  </si>
  <si>
    <t>Mov-FV 4879</t>
  </si>
  <si>
    <t>Mov-FV 4880</t>
  </si>
  <si>
    <t>Mov-FV 4881</t>
  </si>
  <si>
    <t>Mov-FV 4882</t>
  </si>
  <si>
    <t>Mov-FV 4883</t>
  </si>
  <si>
    <t>Mov-FV 4884</t>
  </si>
  <si>
    <t>Mov-FV 4885</t>
  </si>
  <si>
    <t>Mov-FV 4886</t>
  </si>
  <si>
    <t>Mov-FV 4887</t>
  </si>
  <si>
    <t>Mov-FV 4888</t>
  </si>
  <si>
    <t>Mov-FV 4889</t>
  </si>
  <si>
    <t>Mov-FV 4890</t>
  </si>
  <si>
    <t>Mov-FV 4891</t>
  </si>
  <si>
    <t>Mov-FV 4892</t>
  </si>
  <si>
    <t>Mov-FV 4893</t>
  </si>
  <si>
    <t>Mov-FV 4894</t>
  </si>
  <si>
    <t>Mov-FV 4895</t>
  </si>
  <si>
    <t>Mov-FV 4896</t>
  </si>
  <si>
    <t>Mov-FV 4897</t>
  </si>
  <si>
    <t>Mov-FV 4898</t>
  </si>
  <si>
    <t>Mov-FV 4899</t>
  </si>
  <si>
    <t>Mov-FV 4900</t>
  </si>
  <si>
    <t>Mov-FV 4901</t>
  </si>
  <si>
    <t>Mov-FV 4902</t>
  </si>
  <si>
    <t>Mov-FV 4903</t>
  </si>
  <si>
    <t>Mov-FV 4904</t>
  </si>
  <si>
    <t>Mov-FV 4905</t>
  </si>
  <si>
    <t>Mov-FV 4906</t>
  </si>
  <si>
    <t>Mov-FV 4907</t>
  </si>
  <si>
    <t>Mov-FV 4908</t>
  </si>
  <si>
    <t>Mov-FV 4909</t>
  </si>
  <si>
    <t>Mov-FV 4910</t>
  </si>
  <si>
    <t>Mov-FV 4911</t>
  </si>
  <si>
    <t>Mov-FV 4912</t>
  </si>
  <si>
    <t>Mov-FV 4913</t>
  </si>
  <si>
    <t>Mov-FV 4914</t>
  </si>
  <si>
    <t>Mov-FV 4915</t>
  </si>
  <si>
    <t>Mov-FV 4916</t>
  </si>
  <si>
    <t>Mov-FV 4917</t>
  </si>
  <si>
    <t>Mov-FV 4918</t>
  </si>
  <si>
    <t>Mov-FV 4919</t>
  </si>
  <si>
    <t>Mov-FV 4920</t>
  </si>
  <si>
    <t>Mov-FV 4921</t>
  </si>
  <si>
    <t>Mov-FV 4922</t>
  </si>
  <si>
    <t>Mov-FV 4923</t>
  </si>
  <si>
    <t>Mov-FV 4924</t>
  </si>
  <si>
    <t>Mov-FV 4925</t>
  </si>
  <si>
    <t>Mov-FV 4926</t>
  </si>
  <si>
    <t>Mov-FV 4927</t>
  </si>
  <si>
    <t>Mov-FV 4928</t>
  </si>
  <si>
    <t>Mov-FV 4929</t>
  </si>
  <si>
    <t>Mov-FV 4930</t>
  </si>
  <si>
    <t>Mov-FV 4931</t>
  </si>
  <si>
    <t>Mov-FV 4932</t>
  </si>
  <si>
    <t>Mov-FV 4933</t>
  </si>
  <si>
    <t>Mov-FV 4934</t>
  </si>
  <si>
    <t>Mov-FV 4935</t>
  </si>
  <si>
    <t>Mov-FV 4936</t>
  </si>
  <si>
    <t>Mov-FV 4937</t>
  </si>
  <si>
    <t>Mov-FV 4938</t>
  </si>
  <si>
    <t>Mov-FV 4939</t>
  </si>
  <si>
    <t>Mov-FV 4940</t>
  </si>
  <si>
    <t>Mov-FV 4941</t>
  </si>
  <si>
    <t>Mov-FV 4942</t>
  </si>
  <si>
    <t>Mov-FV 4943</t>
  </si>
  <si>
    <t>Mov-FV 4944</t>
  </si>
  <si>
    <t>Mov-FV 4945</t>
  </si>
  <si>
    <t>Mov-FV 4946</t>
  </si>
  <si>
    <t>Mov-FV 4947</t>
  </si>
  <si>
    <t>Mov-FV 4948</t>
  </si>
  <si>
    <t>Mov-FV 4949</t>
  </si>
  <si>
    <t>Mov-FV 4950</t>
  </si>
  <si>
    <t>Mov-FV 4951</t>
  </si>
  <si>
    <t>Mov-FV 4952</t>
  </si>
  <si>
    <t>Mov-FV 4953</t>
  </si>
  <si>
    <t>Mov-FV 4954</t>
  </si>
  <si>
    <t>Mov-FV 4955</t>
  </si>
  <si>
    <t>Mov-FV 4956</t>
  </si>
  <si>
    <t>Mov-FV 4957</t>
  </si>
  <si>
    <t>Mov-FV 4958</t>
  </si>
  <si>
    <t>Mov-FV 4959</t>
  </si>
  <si>
    <t>Mov-FV 4960</t>
  </si>
  <si>
    <t>Mov-FV 4961</t>
  </si>
  <si>
    <t>Mov-FV 4962</t>
  </si>
  <si>
    <t>Mov-FV 4963</t>
  </si>
  <si>
    <t>Mov-FV 4964</t>
  </si>
  <si>
    <t>Mov-FV 4965</t>
  </si>
  <si>
    <t>Mov-FV 4966</t>
  </si>
  <si>
    <t>Mov-FV 4967</t>
  </si>
  <si>
    <t>Mov-FV 4968</t>
  </si>
  <si>
    <t>Mov-FV 4969</t>
  </si>
  <si>
    <t>Mov-FV 4970</t>
  </si>
  <si>
    <t>Mov-FV 4971</t>
  </si>
  <si>
    <t>Mov-FV 4972</t>
  </si>
  <si>
    <t>Mov-FV 4973</t>
  </si>
  <si>
    <t>Mov-FV 4974</t>
  </si>
  <si>
    <t>Mov-FV 4975</t>
  </si>
  <si>
    <t>Mov-FV 4976</t>
  </si>
  <si>
    <t>Mov-FV 4977</t>
  </si>
  <si>
    <t>Mov-FV 4978</t>
  </si>
  <si>
    <t>Mov-FV 4979</t>
  </si>
  <si>
    <t>Mov-FV 4980</t>
  </si>
  <si>
    <t>Mov-FV 4981</t>
  </si>
  <si>
    <t>Mov-FV 4982</t>
  </si>
  <si>
    <t>Mov-FV 4983</t>
  </si>
  <si>
    <t>Mov-FV 4984</t>
  </si>
  <si>
    <t>Mov-FV 4985</t>
  </si>
  <si>
    <t>Mov-FV 4986</t>
  </si>
  <si>
    <t>Mov-FV 4987</t>
  </si>
  <si>
    <t>Mov-FV 4988</t>
  </si>
  <si>
    <t>Mov-FV 4989</t>
  </si>
  <si>
    <t>Mov-FV 4990</t>
  </si>
  <si>
    <t>Mov-FV 4991</t>
  </si>
  <si>
    <t>Mov-FV 4992</t>
  </si>
  <si>
    <t>Mov-FV 4993</t>
  </si>
  <si>
    <t>Mov-FV 4994</t>
  </si>
  <si>
    <t>Mov-FV 4995</t>
  </si>
  <si>
    <t>Mov-FV 4996</t>
  </si>
  <si>
    <t>Mov-FV 4997</t>
  </si>
  <si>
    <t>Mov-FV 4998</t>
  </si>
  <si>
    <t>Mov-FV 4999</t>
  </si>
  <si>
    <t>Mov-FV 5000</t>
  </si>
  <si>
    <t>Mov-FV 5001</t>
  </si>
  <si>
    <t>Mov-FV 5002</t>
  </si>
  <si>
    <t>Mov-FV 5003</t>
  </si>
  <si>
    <t>Mov-FV 5004</t>
  </si>
  <si>
    <t>Mov-FV 5005</t>
  </si>
  <si>
    <t>Mov-FV 5006</t>
  </si>
  <si>
    <t>Mov-FV 5007</t>
  </si>
  <si>
    <t>Mov-FV 5008</t>
  </si>
  <si>
    <t>Mov-FV 5009</t>
  </si>
  <si>
    <t>Mov-FV 5010</t>
  </si>
  <si>
    <t>Mov-FV 5011</t>
  </si>
  <si>
    <t>Mov-FV 5012</t>
  </si>
  <si>
    <t>Mov-FV 5013</t>
  </si>
  <si>
    <t>Mov-FV 5014</t>
  </si>
  <si>
    <t>Mov-FV 5015</t>
  </si>
  <si>
    <t>Mov-FV 5016</t>
  </si>
  <si>
    <t>Mov-FV 5017</t>
  </si>
  <si>
    <t>Mov-FV 5018</t>
  </si>
  <si>
    <t>Mov-FV 5019</t>
  </si>
  <si>
    <t>Mov-FV 5020</t>
  </si>
  <si>
    <t>Mov-FV 5021</t>
  </si>
  <si>
    <t>Mov-FV 5022</t>
  </si>
  <si>
    <t>Mov-FV 5023</t>
  </si>
  <si>
    <t>Mov-FV 5024</t>
  </si>
  <si>
    <t>Mov-FV 5025</t>
  </si>
  <si>
    <t>Mov-FV 5026</t>
  </si>
  <si>
    <t>Mov-FV 5027</t>
  </si>
  <si>
    <t>Mov-FV 5028</t>
  </si>
  <si>
    <t>Mov-FV 5029</t>
  </si>
  <si>
    <t>Mov-FV 5030</t>
  </si>
  <si>
    <t>Mov-FV 5031</t>
  </si>
  <si>
    <t>Mov-FV 5032</t>
  </si>
  <si>
    <t>Mov-FV 5033</t>
  </si>
  <si>
    <t>Mov-FV 5034</t>
  </si>
  <si>
    <t>Mov-FV 5035</t>
  </si>
  <si>
    <t>Mov-FV 5036</t>
  </si>
  <si>
    <t>Mov-FV 5037</t>
  </si>
  <si>
    <t>Mov-FV 5038</t>
  </si>
  <si>
    <t>Mov-FV 5039</t>
  </si>
  <si>
    <t>Mov-FV 5040</t>
  </si>
  <si>
    <t>Mov-FV 5041</t>
  </si>
  <si>
    <t>Mov-FV 5042</t>
  </si>
  <si>
    <t>Mov-FV 5043</t>
  </si>
  <si>
    <t>Mov-FV 5044</t>
  </si>
  <si>
    <t>Mov-FV 5045</t>
  </si>
  <si>
    <t>Mov-FV 5046</t>
  </si>
  <si>
    <t>Mov-FV 5047</t>
  </si>
  <si>
    <t>Mov-FV 5048</t>
  </si>
  <si>
    <t>Mov-FV 5049</t>
  </si>
  <si>
    <t>Mov-FV 5050</t>
  </si>
  <si>
    <t>Mov-FV 5051</t>
  </si>
  <si>
    <t>Mov-FV 5052</t>
  </si>
  <si>
    <t>Mov-FV 5053</t>
  </si>
  <si>
    <t>Mov-FV 5054</t>
  </si>
  <si>
    <t>Mov-FV 5055</t>
  </si>
  <si>
    <t>Mov-FV 5056</t>
  </si>
  <si>
    <t>Mov-FV 5057</t>
  </si>
  <si>
    <t>Mov-FV 5058</t>
  </si>
  <si>
    <t>Mov-FV 5059</t>
  </si>
  <si>
    <t>Mov-FV 5060</t>
  </si>
  <si>
    <t>Mov-FV 5061</t>
  </si>
  <si>
    <t>Mov-FV 5062</t>
  </si>
  <si>
    <t>Mov-FV 5063</t>
  </si>
  <si>
    <t>Mov-FV 5064</t>
  </si>
  <si>
    <t>Mov-FV 5065</t>
  </si>
  <si>
    <t>Mov-FV 5066</t>
  </si>
  <si>
    <t>Mov-FV 5067</t>
  </si>
  <si>
    <t>Mov-FV 5068</t>
  </si>
  <si>
    <t>Mov-FV 5069</t>
  </si>
  <si>
    <t>Mov-FV 5070</t>
  </si>
  <si>
    <t>Mov-FV 5071</t>
  </si>
  <si>
    <t>Mov-FV 5072</t>
  </si>
  <si>
    <t>Mov-FV 5073</t>
  </si>
  <si>
    <t>Mov-FV 5074</t>
  </si>
  <si>
    <t>Mov-FV 5075</t>
  </si>
  <si>
    <t>Mov-FV 5076</t>
  </si>
  <si>
    <t>Mov-FV 5077</t>
  </si>
  <si>
    <t>Mov-FV 5078</t>
  </si>
  <si>
    <t>Mov-FV 5079</t>
  </si>
  <si>
    <t>Mov-FV 5080</t>
  </si>
  <si>
    <t>Mov-FV 5081</t>
  </si>
  <si>
    <t>Mov-FV 5082</t>
  </si>
  <si>
    <t>Mov-FV 5083</t>
  </si>
  <si>
    <t>Mov-FV 5084</t>
  </si>
  <si>
    <t>Mov-FV 5085</t>
  </si>
  <si>
    <t>Mov-FV 5086</t>
  </si>
  <si>
    <t>Mov-FV 5087</t>
  </si>
  <si>
    <t>Mov-FV 5088</t>
  </si>
  <si>
    <t>Mov-FV 5089</t>
  </si>
  <si>
    <t>Mov-FV 5090</t>
  </si>
  <si>
    <t>Mov-FV 5091</t>
  </si>
  <si>
    <t>Mov-FV 5092</t>
  </si>
  <si>
    <t>Mov-FV 5093</t>
  </si>
  <si>
    <t>Mov-FV 5094</t>
  </si>
  <si>
    <t>Mov-FV 5095</t>
  </si>
  <si>
    <t>Mov-FV 5096</t>
  </si>
  <si>
    <t>Mov-FV 5097</t>
  </si>
  <si>
    <t>Mov-FV 5098</t>
  </si>
  <si>
    <t>Mov-FV 5099</t>
  </si>
  <si>
    <t>Mov-FV 5100</t>
  </si>
  <si>
    <t>Mov-FV 5101</t>
  </si>
  <si>
    <t>Mov-FV 5102</t>
  </si>
  <si>
    <t>Mov-FV 5103</t>
  </si>
  <si>
    <t>Mov-FV 5104</t>
  </si>
  <si>
    <t>Mov-FV 5105</t>
  </si>
  <si>
    <t>Mov-FV 5106</t>
  </si>
  <si>
    <t>Mov-FV 5107</t>
  </si>
  <si>
    <t>Mov-FV 5108</t>
  </si>
  <si>
    <t>Mov-FV 5109</t>
  </si>
  <si>
    <t>Mov-FV 5110</t>
  </si>
  <si>
    <t>Mov-FV 5111</t>
  </si>
  <si>
    <t>Mov-FV 5112</t>
  </si>
  <si>
    <t>Mov-FV 5113</t>
  </si>
  <si>
    <t>Mov-FV 5114</t>
  </si>
  <si>
    <t>Mov-FV 5115</t>
  </si>
  <si>
    <t>Mov-FV 5116</t>
  </si>
  <si>
    <t>Mov-FV 5117</t>
  </si>
  <si>
    <t>Mov-FV 5118</t>
  </si>
  <si>
    <t>Mov-FV 5119</t>
  </si>
  <si>
    <t>Mov-FV 5120</t>
  </si>
  <si>
    <t>Mov-FV 5121</t>
  </si>
  <si>
    <t>Mov-FV 5122</t>
  </si>
  <si>
    <t>Mov-FV 5123</t>
  </si>
  <si>
    <t>Mov-FV 5124</t>
  </si>
  <si>
    <t>Mov-FV 5125</t>
  </si>
  <si>
    <t>Mov-FV 5126</t>
  </si>
  <si>
    <t>Mov-FV 5127</t>
  </si>
  <si>
    <t>Mov-FV 5128</t>
  </si>
  <si>
    <t>Mov-FV 5129</t>
  </si>
  <si>
    <t>Mov-FV 5130</t>
  </si>
  <si>
    <t>Mov-FV 5131</t>
  </si>
  <si>
    <t>Mov-FV 5132</t>
  </si>
  <si>
    <t>Mov-FV 5133</t>
  </si>
  <si>
    <t>Mov-FV 5134</t>
  </si>
  <si>
    <t>Mov-FV 5135</t>
  </si>
  <si>
    <t>Mov-FV 5136</t>
  </si>
  <si>
    <t>Mov-FV 5137</t>
  </si>
  <si>
    <t>Mov-FV 5138</t>
  </si>
  <si>
    <t>Mov-FV 5139</t>
  </si>
  <si>
    <t>Mov-FV 5140</t>
  </si>
  <si>
    <t>Mov-FV 5141</t>
  </si>
  <si>
    <t>Mov-FV 5142</t>
  </si>
  <si>
    <t>Mov-FV 5143</t>
  </si>
  <si>
    <t>Mov-FV 5144</t>
  </si>
  <si>
    <t>Mov-FV 5145</t>
  </si>
  <si>
    <t>Mov-FV 5146</t>
  </si>
  <si>
    <t>Mov-FV 5147</t>
  </si>
  <si>
    <t>Mov-FV 5148</t>
  </si>
  <si>
    <t>Mov-FV 5149</t>
  </si>
  <si>
    <t>Mov-FV 5150</t>
  </si>
  <si>
    <t>Mov-FV 5151</t>
  </si>
  <si>
    <t>Mov-FV 5152</t>
  </si>
  <si>
    <t>Mov-FV 5153</t>
  </si>
  <si>
    <t>Mov-FV 5154</t>
  </si>
  <si>
    <t>Mov-FV 5155</t>
  </si>
  <si>
    <t>Mov-FV 5156</t>
  </si>
  <si>
    <t>Mov-FV 5157</t>
  </si>
  <si>
    <t>Mov-FV 5158</t>
  </si>
  <si>
    <t>Mov-FV 5159</t>
  </si>
  <si>
    <t>Mov-FV 5160</t>
  </si>
  <si>
    <t>Mov-FV 5161</t>
  </si>
  <si>
    <t>Mov-FV 5162</t>
  </si>
  <si>
    <t>Mov-FV 5163</t>
  </si>
  <si>
    <t>Mov-FV 5164</t>
  </si>
  <si>
    <t>Mov-FV 5165</t>
  </si>
  <si>
    <t>Mov-FV 5166</t>
  </si>
  <si>
    <t>Mov-FV 5167</t>
  </si>
  <si>
    <t>Mov-FV 5168</t>
  </si>
  <si>
    <t>Mov-FV 5169</t>
  </si>
  <si>
    <t>Mov-FV 5170</t>
  </si>
  <si>
    <t>Mov-FV 5171</t>
  </si>
  <si>
    <t>Mov-FV 5172</t>
  </si>
  <si>
    <t>Mov-FV 5173</t>
  </si>
  <si>
    <t>Mov-FV 5174</t>
  </si>
  <si>
    <t>Mov-FV 5175</t>
  </si>
  <si>
    <t>Mov-FV 5176</t>
  </si>
  <si>
    <t>Mov-FV 5177</t>
  </si>
  <si>
    <t>Mov-FV 5178</t>
  </si>
  <si>
    <t>Mov-FV 5179</t>
  </si>
  <si>
    <t>Mov-FV 5180</t>
  </si>
  <si>
    <t>Mov-FV 5181</t>
  </si>
  <si>
    <t>Mov-FV 5182</t>
  </si>
  <si>
    <t>Mov-FV 5183</t>
  </si>
  <si>
    <t>Mov-FV 5184</t>
  </si>
  <si>
    <t>Mov-FV 5185</t>
  </si>
  <si>
    <t>Mov-FV 5186</t>
  </si>
  <si>
    <t>Mov-FV 5187</t>
  </si>
  <si>
    <t>Mov-FV 5188</t>
  </si>
  <si>
    <t>Mov-FV 5189</t>
  </si>
  <si>
    <t>Mov-FV 5190</t>
  </si>
  <si>
    <t>Mov-FV 5191</t>
  </si>
  <si>
    <t>Mov-FV 5192</t>
  </si>
  <si>
    <t>Mov-FV 5193</t>
  </si>
  <si>
    <t>Mov-FV 5194</t>
  </si>
  <si>
    <t>Mov-FV 5195</t>
  </si>
  <si>
    <t>Mov-FV 5196</t>
  </si>
  <si>
    <t>Mov-FV 5197</t>
  </si>
  <si>
    <t>Mov-FV 5198</t>
  </si>
  <si>
    <t>Mov-FV 5199</t>
  </si>
  <si>
    <t>Mov-FV 5200</t>
  </si>
  <si>
    <t>Mov-FV 5201</t>
  </si>
  <si>
    <t>Mov-FV 5202</t>
  </si>
  <si>
    <t>Mov-FV 5203</t>
  </si>
  <si>
    <t>Mov-FV 5204</t>
  </si>
  <si>
    <t>Mov-FV 5205</t>
  </si>
  <si>
    <t>Mov-FV 5206</t>
  </si>
  <si>
    <t>Mov-FV 5207</t>
  </si>
  <si>
    <t>Mov-FV 5208</t>
  </si>
  <si>
    <t>Mov-FV 5209</t>
  </si>
  <si>
    <t>Mov-FV 5210</t>
  </si>
  <si>
    <t>Mov-FV 5211</t>
  </si>
  <si>
    <t>Mov-FV 5212</t>
  </si>
  <si>
    <t>Mov-FV 5213</t>
  </si>
  <si>
    <t>Mov-FV 5214</t>
  </si>
  <si>
    <t>Mov-FV 5215</t>
  </si>
  <si>
    <t>Mov-FV 5216</t>
  </si>
  <si>
    <t>Mov-FV 5217</t>
  </si>
  <si>
    <t>Mov-FV 5218</t>
  </si>
  <si>
    <t>Mov-FV 5219</t>
  </si>
  <si>
    <t>Mov-FV 5220</t>
  </si>
  <si>
    <t>Mov-FV 5221</t>
  </si>
  <si>
    <t>Mov-FV 5222</t>
  </si>
  <si>
    <t>Mov-FV 5223</t>
  </si>
  <si>
    <t>Mov-FV 5224</t>
  </si>
  <si>
    <t>Mov-FV 5225</t>
  </si>
  <si>
    <t>Mov-FV 5226</t>
  </si>
  <si>
    <t>Mov-FV 5227</t>
  </si>
  <si>
    <t>Mov-FV 5228</t>
  </si>
  <si>
    <t>Mov-FV 5229</t>
  </si>
  <si>
    <t>Mov-FV 5230</t>
  </si>
  <si>
    <t>Mov-FV 5231</t>
  </si>
  <si>
    <t>Mov-FV 5232</t>
  </si>
  <si>
    <t>Mov-FV 5233</t>
  </si>
  <si>
    <t>Mov-FV 5234</t>
  </si>
  <si>
    <t>Mov-FV 5235</t>
  </si>
  <si>
    <t>Mov-FV 5236</t>
  </si>
  <si>
    <t>Mov-FV 5237</t>
  </si>
  <si>
    <t>Mov-FV 5238</t>
  </si>
  <si>
    <t>Mov-FV 5239</t>
  </si>
  <si>
    <t>Mov-FV 5240</t>
  </si>
  <si>
    <t>Mov-FV 5241</t>
  </si>
  <si>
    <t>Mov-FV 5242</t>
  </si>
  <si>
    <t>Mov-FV 5243</t>
  </si>
  <si>
    <t>Mov-FV 5244</t>
  </si>
  <si>
    <t>Mov-FV 5245</t>
  </si>
  <si>
    <t>Mov-FV 5246</t>
  </si>
  <si>
    <t>Mov-FV 5247</t>
  </si>
  <si>
    <t>Mov-FV 5248</t>
  </si>
  <si>
    <t>Mov-FV 5249</t>
  </si>
  <si>
    <t>Mov-FV 5250</t>
  </si>
  <si>
    <t>Mov-FV 5251</t>
  </si>
  <si>
    <t>Mov-FV 5252</t>
  </si>
  <si>
    <t>Mov-FV 5253</t>
  </si>
  <si>
    <t>Mov-FV 5254</t>
  </si>
  <si>
    <t>Mov-FV 5255</t>
  </si>
  <si>
    <t>Mov-FV 5256</t>
  </si>
  <si>
    <t>Mov-FV 5257</t>
  </si>
  <si>
    <t>Mov-FV 5258</t>
  </si>
  <si>
    <t>Mov-FV 5259</t>
  </si>
  <si>
    <t>Mov-FV 5260</t>
  </si>
  <si>
    <t>Mov-FV 5261</t>
  </si>
  <si>
    <t>Mov-FV 5262</t>
  </si>
  <si>
    <t>Mov-FV 5263</t>
  </si>
  <si>
    <t>Mov-FV 5264</t>
  </si>
  <si>
    <t>Mov-FV 5265</t>
  </si>
  <si>
    <t>Mov-FV 5266</t>
  </si>
  <si>
    <t>Mov-FV 5267</t>
  </si>
  <si>
    <t>Mov-FV 5268</t>
  </si>
  <si>
    <t>Mov-FV 5269</t>
  </si>
  <si>
    <t>Mov-FV 5270</t>
  </si>
  <si>
    <t>Mov-FV 5271</t>
  </si>
  <si>
    <t>Mov-FV 5272</t>
  </si>
  <si>
    <t>Mov-FV 5273</t>
  </si>
  <si>
    <t>Mov-FV 5274</t>
  </si>
  <si>
    <t>Mov-FV 5275</t>
  </si>
  <si>
    <t>Mov-FV 5276</t>
  </si>
  <si>
    <t>Mov-FV 5277</t>
  </si>
  <si>
    <t>Mov-FV 5278</t>
  </si>
  <si>
    <t>Mov-FV 5279</t>
  </si>
  <si>
    <t>Mov-FV 5280</t>
  </si>
  <si>
    <t>Mov-FV 5281</t>
  </si>
  <si>
    <t>Mov-FV 5282</t>
  </si>
  <si>
    <t>Mov-FV 5283</t>
  </si>
  <si>
    <t>Mov-FV 5284</t>
  </si>
  <si>
    <t>Mov-FV 5285</t>
  </si>
  <si>
    <t>Mov-FV 5286</t>
  </si>
  <si>
    <t>Mov-FV 5287</t>
  </si>
  <si>
    <t>Mov-FV 5288</t>
  </si>
  <si>
    <t>Mov-FV 5289</t>
  </si>
  <si>
    <t>Mov-FV 5290</t>
  </si>
  <si>
    <t>Mov-FV 5291</t>
  </si>
  <si>
    <t>Mov-FV 5292</t>
  </si>
  <si>
    <t>Mov-FV 5293</t>
  </si>
  <si>
    <t>Mov-FV 5294</t>
  </si>
  <si>
    <t>Mov-FV 5295</t>
  </si>
  <si>
    <t>Mov-FV 5296</t>
  </si>
  <si>
    <t>Mov-FV 5297</t>
  </si>
  <si>
    <t>Mov-FV 5298</t>
  </si>
  <si>
    <t>Mov-FV 5299</t>
  </si>
  <si>
    <t>Mov-FV 5300</t>
  </si>
  <si>
    <t>Mov-FV 5301</t>
  </si>
  <si>
    <t>Mov-FV 5302</t>
  </si>
  <si>
    <t>Mov-FV 5303</t>
  </si>
  <si>
    <t>Mov-FV 5304</t>
  </si>
  <si>
    <t>Mov-FV 5305</t>
  </si>
  <si>
    <t>Mov-FV 5306</t>
  </si>
  <si>
    <t>Mov-FV 5307</t>
  </si>
  <si>
    <t>Mov-FV 5308</t>
  </si>
  <si>
    <t>Mov-FV 5309</t>
  </si>
  <si>
    <t>Mov-FV 5310</t>
  </si>
  <si>
    <t>Mov-FV 5311</t>
  </si>
  <si>
    <t>Mov-FV 5312</t>
  </si>
  <si>
    <t>Mov-FV 5313</t>
  </si>
  <si>
    <t>Mov-FV 5314</t>
  </si>
  <si>
    <t>Mov-FV 5315</t>
  </si>
  <si>
    <t>Mov-FV 5316</t>
  </si>
  <si>
    <t>Mov-FV 5317</t>
  </si>
  <si>
    <t>Mov-FV 5318</t>
  </si>
  <si>
    <t>Mov-FV 5319</t>
  </si>
  <si>
    <t>Mov-FV 5320</t>
  </si>
  <si>
    <t>Mov-FV 5321</t>
  </si>
  <si>
    <t>Mov-FV 5322</t>
  </si>
  <si>
    <t>Mov-FV 5323</t>
  </si>
  <si>
    <t>Mov-FV 5324</t>
  </si>
  <si>
    <t>Mov-FV 5325</t>
  </si>
  <si>
    <t>Mov-FV 5326</t>
  </si>
  <si>
    <t>Mov-FV 5327</t>
  </si>
  <si>
    <t>Mov-FV 5328</t>
  </si>
  <si>
    <t>Mov-FV 5329</t>
  </si>
  <si>
    <t>Mov-FV 5330</t>
  </si>
  <si>
    <t>Mov-FV 5331</t>
  </si>
  <si>
    <t>Mov-FV 5332</t>
  </si>
  <si>
    <t>Mov-FV 5333</t>
  </si>
  <si>
    <t>Mov-FV 5334</t>
  </si>
  <si>
    <t>Mov-FV 5335</t>
  </si>
  <si>
    <t>Mov-FV 5336</t>
  </si>
  <si>
    <t>Mov-FV 5337</t>
  </si>
  <si>
    <t>Mov-FV 5338</t>
  </si>
  <si>
    <t>Mov-FV 5339</t>
  </si>
  <si>
    <t>Mov-FV 5340</t>
  </si>
  <si>
    <t>Mov-FV 5341</t>
  </si>
  <si>
    <t>Mov-FV 5342</t>
  </si>
  <si>
    <t>Mov-FV 5343</t>
  </si>
  <si>
    <t>Mov-FV 5344</t>
  </si>
  <si>
    <t>Mov-FV 5345</t>
  </si>
  <si>
    <t>Mov-FV 5346</t>
  </si>
  <si>
    <t>Mov-FV 5347</t>
  </si>
  <si>
    <t>Mov-FV 5348</t>
  </si>
  <si>
    <t>Mov-FV 5349</t>
  </si>
  <si>
    <t>Mov-FV 5350</t>
  </si>
  <si>
    <t>Mov-FV 5351</t>
  </si>
  <si>
    <t>Mov-FV 5352</t>
  </si>
  <si>
    <t>Mov-FV 5353</t>
  </si>
  <si>
    <t>Mov-FV 5354</t>
  </si>
  <si>
    <t>Mov-FV 5355</t>
  </si>
  <si>
    <t>Mov-FV 5356</t>
  </si>
  <si>
    <t>Mov-FV 5357</t>
  </si>
  <si>
    <t>Mov-FV 5358</t>
  </si>
  <si>
    <t>Mov-FV 5359</t>
  </si>
  <si>
    <t>Mov-FV 5360</t>
  </si>
  <si>
    <t>Mov-FV 5361</t>
  </si>
  <si>
    <t>Mov-FV 5362</t>
  </si>
  <si>
    <t>Mov-FV 5363</t>
  </si>
  <si>
    <t>Mov-FV 5364</t>
  </si>
  <si>
    <t>Mov-FV 5365</t>
  </si>
  <si>
    <t>Mov-FV 5366</t>
  </si>
  <si>
    <t>Mov-FV 5367</t>
  </si>
  <si>
    <t>Mov-FV 5368</t>
  </si>
  <si>
    <t>Mov-FV 5369</t>
  </si>
  <si>
    <t>Mov-FV 5370</t>
  </si>
  <si>
    <t>Mov-FV 5371</t>
  </si>
  <si>
    <t>Mov-FV 5372</t>
  </si>
  <si>
    <t>Mov-FV 5373</t>
  </si>
  <si>
    <t>Mov-FV 5374</t>
  </si>
  <si>
    <t>Mov-FV 5375</t>
  </si>
  <si>
    <t>Mov-FV 5376</t>
  </si>
  <si>
    <t>Mov-FV 5377</t>
  </si>
  <si>
    <t>Mov-FV 5378</t>
  </si>
  <si>
    <t>Mov-FV 5379</t>
  </si>
  <si>
    <t>Mov-FV 5380</t>
  </si>
  <si>
    <t>Mov-FV 5381</t>
  </si>
  <si>
    <t>Mov-FV 5382</t>
  </si>
  <si>
    <t>Mov-FV 5383</t>
  </si>
  <si>
    <t>Mov-FV 5384</t>
  </si>
  <si>
    <t>Mov-FV 5385</t>
  </si>
  <si>
    <t>Mov-FV 5386</t>
  </si>
  <si>
    <t>Mov-FV 5387</t>
  </si>
  <si>
    <t>Mov-FV 5388</t>
  </si>
  <si>
    <t>Mov-FV 5389</t>
  </si>
  <si>
    <t>Mov-FV 5390</t>
  </si>
  <si>
    <t>Mov-FV 5391</t>
  </si>
  <si>
    <t>Mov-FV 5392</t>
  </si>
  <si>
    <t>Mov-FV 5393</t>
  </si>
  <si>
    <t>Mov-FV 5394</t>
  </si>
  <si>
    <t>Mov-FV 5395</t>
  </si>
  <si>
    <t>Mov-FV 5396</t>
  </si>
  <si>
    <t>Mov-FV 5397</t>
  </si>
  <si>
    <t>Mov-FV 5398</t>
  </si>
  <si>
    <t>Mov-FV 5399</t>
  </si>
  <si>
    <t>Mov-FV 5400</t>
  </si>
  <si>
    <t>Mov-FV 5401</t>
  </si>
  <si>
    <t>Mov-FV 5402</t>
  </si>
  <si>
    <t>Mov-FV 5403</t>
  </si>
  <si>
    <t>Mov-FV 5404</t>
  </si>
  <si>
    <t>Mov-FV 5405</t>
  </si>
  <si>
    <t>Mov-FV 5406</t>
  </si>
  <si>
    <t>Mov-FV 5407</t>
  </si>
  <si>
    <t>Mov-FV 5408</t>
  </si>
  <si>
    <t>Mov-FV 5409</t>
  </si>
  <si>
    <t>Mov-FV 5410</t>
  </si>
  <si>
    <t>Mov-FV 5411</t>
  </si>
  <si>
    <t>Mov-FV 5412</t>
  </si>
  <si>
    <t>Mov-FV 5413</t>
  </si>
  <si>
    <t>Mov-FV 5414</t>
  </si>
  <si>
    <t>Mov-FV 5415</t>
  </si>
  <si>
    <t>Mov-FV 5416</t>
  </si>
  <si>
    <t>Mov-FV 5417</t>
  </si>
  <si>
    <t>Mov-FV 5418</t>
  </si>
  <si>
    <t>Mov-FV 5419</t>
  </si>
  <si>
    <t>Mov-FV 5420</t>
  </si>
  <si>
    <t>Mov-FV 5421</t>
  </si>
  <si>
    <t>Mov-FV 5422</t>
  </si>
  <si>
    <t>Mov-FV 5423</t>
  </si>
  <si>
    <t>Mov-FV 5424</t>
  </si>
  <si>
    <t>Mov-FV 5425</t>
  </si>
  <si>
    <t>Mov-FV 5426</t>
  </si>
  <si>
    <t>Mov-FV 5427</t>
  </si>
  <si>
    <t>Mov-FV 5428</t>
  </si>
  <si>
    <t>Mov-FV 5429</t>
  </si>
  <si>
    <t>Mov-FV 5430</t>
  </si>
  <si>
    <t>Mov-FV 5431</t>
  </si>
  <si>
    <t>Mov-FV 5432</t>
  </si>
  <si>
    <t>Mov-FV 5433</t>
  </si>
  <si>
    <t>Mov-FV 5434</t>
  </si>
  <si>
    <t>Mov-FV 5435</t>
  </si>
  <si>
    <t>Mov-FV 5436</t>
  </si>
  <si>
    <t>Mov-FV 5437</t>
  </si>
  <si>
    <t>Mov-FV 5438</t>
  </si>
  <si>
    <t>Mov-FV 5439</t>
  </si>
  <si>
    <t>Mov-FV 5440</t>
  </si>
  <si>
    <t>Mov-FV 5441</t>
  </si>
  <si>
    <t>Mov-FV 5442</t>
  </si>
  <si>
    <t>Mov-FV 5443</t>
  </si>
  <si>
    <t>Mov-FV 5444</t>
  </si>
  <si>
    <t>Mov-FV 5445</t>
  </si>
  <si>
    <t>Mov-FV 5446</t>
  </si>
  <si>
    <t>Mov-FV 5447</t>
  </si>
  <si>
    <t>Mov-FV 5448</t>
  </si>
  <si>
    <t>Mov-FV 5449</t>
  </si>
  <si>
    <t>Mov-FV 5450</t>
  </si>
  <si>
    <t>Mov-FV 5451</t>
  </si>
  <si>
    <t>Mov-FV 5452</t>
  </si>
  <si>
    <t>Mov-FV 5453</t>
  </si>
  <si>
    <t>Mov-FV 5454</t>
  </si>
  <si>
    <t>Mov-FV 5455</t>
  </si>
  <si>
    <t>Mov-FV 5456</t>
  </si>
  <si>
    <t>Mov-FV 5457</t>
  </si>
  <si>
    <t>Mov-FV 5458</t>
  </si>
  <si>
    <t>Mov-FV 5459</t>
  </si>
  <si>
    <t>Mov-FV 5460</t>
  </si>
  <si>
    <t>Mov-FV 5461</t>
  </si>
  <si>
    <t>Mov-FV 5462</t>
  </si>
  <si>
    <t>Mov-FV 5463</t>
  </si>
  <si>
    <t>Mov-FV 5464</t>
  </si>
  <si>
    <t>Mov-FV 5465</t>
  </si>
  <si>
    <t>Mov-FV 5466</t>
  </si>
  <si>
    <t>Mov-FV 5467</t>
  </si>
  <si>
    <t>Mov-FV 5468</t>
  </si>
  <si>
    <t>Mov-FV 5469</t>
  </si>
  <si>
    <t>Mov-FV 5470</t>
  </si>
  <si>
    <t>Mov-FV 5471</t>
  </si>
  <si>
    <t>Mov-FV 5472</t>
  </si>
  <si>
    <t>Mov-FV 5473</t>
  </si>
  <si>
    <t>Mov-FV 5474</t>
  </si>
  <si>
    <t>Mov-FV 5475</t>
  </si>
  <si>
    <t>Mov-FV 5476</t>
  </si>
  <si>
    <t>Mov-FV 5477</t>
  </si>
  <si>
    <t>Mov-FV 5478</t>
  </si>
  <si>
    <t>Mov-FV 5479</t>
  </si>
  <si>
    <t>Mov-FV 5480</t>
  </si>
  <si>
    <t>Mov-FV 5481</t>
  </si>
  <si>
    <t>Mov-FV 5482</t>
  </si>
  <si>
    <t>Mov-FV 5483</t>
  </si>
  <si>
    <t>Mov-FV 5484</t>
  </si>
  <si>
    <t>Mov-FV 5485</t>
  </si>
  <si>
    <t>Mov-FV 5486</t>
  </si>
  <si>
    <t>Mov-FV 5487</t>
  </si>
  <si>
    <t>Mov-FV 5488</t>
  </si>
  <si>
    <t>Mov-FV 5489</t>
  </si>
  <si>
    <t>Mov-FV 5490</t>
  </si>
  <si>
    <t>Mov-FV 5491</t>
  </si>
  <si>
    <t>Mov-FV 5492</t>
  </si>
  <si>
    <t>Mov-FV 5493</t>
  </si>
  <si>
    <t>Mov-FV 5494</t>
  </si>
  <si>
    <t>Mov-FV 5495</t>
  </si>
  <si>
    <t>Mov-FV 5496</t>
  </si>
  <si>
    <t>Mov-FV 5497</t>
  </si>
  <si>
    <t>Mov-FV 5498</t>
  </si>
  <si>
    <t>Mov-FV 5499</t>
  </si>
  <si>
    <t>Mov-FV 5500</t>
  </si>
  <si>
    <t>Mov-FV 5501</t>
  </si>
  <si>
    <t>Mov-FV 5502</t>
  </si>
  <si>
    <t>Mov-FV 5503</t>
  </si>
  <si>
    <t>Mov-FV 5504</t>
  </si>
  <si>
    <t>Mov-FV 5505</t>
  </si>
  <si>
    <t>Mov-FV 5506</t>
  </si>
  <si>
    <t>Mov-FV 5507</t>
  </si>
  <si>
    <t>Mov-FV 5508</t>
  </si>
  <si>
    <t>Mov-FV 5509</t>
  </si>
  <si>
    <t>Mov-FV 5510</t>
  </si>
  <si>
    <t>Mov-FV 5511</t>
  </si>
  <si>
    <t>Mov-FV 5512</t>
  </si>
  <si>
    <t>Mov-FV 5513</t>
  </si>
  <si>
    <t>Mov-FV 5514</t>
  </si>
  <si>
    <t>Mov-FV 5515</t>
  </si>
  <si>
    <t>Mov-FV 5516</t>
  </si>
  <si>
    <t>Mov-FV 5517</t>
  </si>
  <si>
    <t>Mov-FV 5518</t>
  </si>
  <si>
    <t>Mov-FV 5519</t>
  </si>
  <si>
    <t>Mov-FV 5520</t>
  </si>
  <si>
    <t>Mov-FV 5521</t>
  </si>
  <si>
    <t>Mov-FV 5522</t>
  </si>
  <si>
    <t>Mov-FV 5523</t>
  </si>
  <si>
    <t>Mov-FV 5524</t>
  </si>
  <si>
    <t>Mov-FV 5525</t>
  </si>
  <si>
    <t>Mov-FV 5526</t>
  </si>
  <si>
    <t>Mov-FV 5527</t>
  </si>
  <si>
    <t>Mov-FV 5528</t>
  </si>
  <si>
    <t>Mov-FV 5529</t>
  </si>
  <si>
    <t>Mov-FV 5530</t>
  </si>
  <si>
    <t>Mov-FV 5531</t>
  </si>
  <si>
    <t>Mov-FV 5532</t>
  </si>
  <si>
    <t>Mov-FV 5533</t>
  </si>
  <si>
    <t>Mov-FV 5534</t>
  </si>
  <si>
    <t>Mov-FV 5535</t>
  </si>
  <si>
    <t>Mov-FV 5536</t>
  </si>
  <si>
    <t>Mov-FV 5537</t>
  </si>
  <si>
    <t>Mov-FV 5538</t>
  </si>
  <si>
    <t>Mov-FV 5539</t>
  </si>
  <si>
    <t>Mov-FV 5540</t>
  </si>
  <si>
    <t>Mov-FV 5541</t>
  </si>
  <si>
    <t>Mov-FV 5542</t>
  </si>
  <si>
    <t>Mov-FV 5543</t>
  </si>
  <si>
    <t>Mov-FV 5544</t>
  </si>
  <si>
    <t>Mov-FV 5545</t>
  </si>
  <si>
    <t>Mov-FV 5546</t>
  </si>
  <si>
    <t>Mov-FV 5547</t>
  </si>
  <si>
    <t>Mov-FV 5548</t>
  </si>
  <si>
    <t>Mov-FV 5549</t>
  </si>
  <si>
    <t>Mov-FV 5550</t>
  </si>
  <si>
    <t>Mov-FV 5551</t>
  </si>
  <si>
    <t>Mov-FV 5552</t>
  </si>
  <si>
    <t>Mov-FV 5553</t>
  </si>
  <si>
    <t>Mov-FV 5554</t>
  </si>
  <si>
    <t>Mov-FV 5555</t>
  </si>
  <si>
    <t>Mov-FV 5556</t>
  </si>
  <si>
    <t>Mov-FV 5557</t>
  </si>
  <si>
    <t>Mov-FV 5558</t>
  </si>
  <si>
    <t>Mov-FV 5559</t>
  </si>
  <si>
    <t>Mov-FV 5560</t>
  </si>
  <si>
    <t>Mov-FV 5561</t>
  </si>
  <si>
    <t>Mov-FV 5562</t>
  </si>
  <si>
    <t>Mov-FV 5563</t>
  </si>
  <si>
    <t>Mov-FV 5564</t>
  </si>
  <si>
    <t>Mov-FV 5565</t>
  </si>
  <si>
    <t>Mov-FV 5566</t>
  </si>
  <si>
    <t>Mov-FV 5567</t>
  </si>
  <si>
    <t>Mov-FV 5568</t>
  </si>
  <si>
    <t>Mov-FV 5569</t>
  </si>
  <si>
    <t>Mov-FV 5570</t>
  </si>
  <si>
    <t>Mov-FV 5571</t>
  </si>
  <si>
    <t>Mov-FV 5572</t>
  </si>
  <si>
    <t>Mov-FV 5573</t>
  </si>
  <si>
    <t>Mov-FV 5574</t>
  </si>
  <si>
    <t>Mov-FV 5575</t>
  </si>
  <si>
    <t>Mov-FV 5576</t>
  </si>
  <si>
    <t>Mov-FV 5577</t>
  </si>
  <si>
    <t>Mov-FV 5578</t>
  </si>
  <si>
    <t>Mov-FV 5579</t>
  </si>
  <si>
    <t>Mov-FV 5580</t>
  </si>
  <si>
    <t>Mov-FV 5581</t>
  </si>
  <si>
    <t>Mov-FV 5582</t>
  </si>
  <si>
    <t>Mov-FV 5583</t>
  </si>
  <si>
    <t>Mov-FV 5584</t>
  </si>
  <si>
    <t>Mov-FV 5585</t>
  </si>
  <si>
    <t>Mov-FV 5586</t>
  </si>
  <si>
    <t>Mov-FV 5587</t>
  </si>
  <si>
    <t>Mov-FV 5588</t>
  </si>
  <si>
    <t>Mov-FV 5589</t>
  </si>
  <si>
    <t>Mov-FV 5590</t>
  </si>
  <si>
    <t>Mov-FV 5591</t>
  </si>
  <si>
    <t>Mov-FV 5592</t>
  </si>
  <si>
    <t>Mov-FV 5593</t>
  </si>
  <si>
    <t>Mov-FV 5594</t>
  </si>
  <si>
    <t>Mov-FV 5595</t>
  </si>
  <si>
    <t>Mov-FV 5596</t>
  </si>
  <si>
    <t>Mov-FV 5597</t>
  </si>
  <si>
    <t>Mov-FV 5598</t>
  </si>
  <si>
    <t>Mov-FV 5599</t>
  </si>
  <si>
    <t>Mov-FV 5600</t>
  </si>
  <si>
    <t>Mov-FV 5601</t>
  </si>
  <si>
    <t>Mov-FV 5602</t>
  </si>
  <si>
    <t>Mov-FV 5603</t>
  </si>
  <si>
    <t>Mov-FV 5604</t>
  </si>
  <si>
    <t>Mov-FV 5605</t>
  </si>
  <si>
    <t>Mov-FV 5606</t>
  </si>
  <si>
    <t>Mov-FV 5607</t>
  </si>
  <si>
    <t>Mov-FV 5608</t>
  </si>
  <si>
    <t>Mov-FV 5609</t>
  </si>
  <si>
    <t>Mov-FV 5610</t>
  </si>
  <si>
    <t>Mov-FV 5611</t>
  </si>
  <si>
    <t>Mov-FV 5612</t>
  </si>
  <si>
    <t>Mov-FV 5613</t>
  </si>
  <si>
    <t>Mov-FV 5614</t>
  </si>
  <si>
    <t>Mov-FV 5615</t>
  </si>
  <si>
    <t>Mov-FV 5616</t>
  </si>
  <si>
    <t>Mov-FV 5617</t>
  </si>
  <si>
    <t>Mov-FV 5618</t>
  </si>
  <si>
    <t>Mov-FV 5619</t>
  </si>
  <si>
    <t>Mov-FV 5620</t>
  </si>
  <si>
    <t>Mov-FV 5621</t>
  </si>
  <si>
    <t>Mov-FV 5622</t>
  </si>
  <si>
    <t>Mov-FV 5623</t>
  </si>
  <si>
    <t>Mov-FV 5624</t>
  </si>
  <si>
    <t>Mov-FV 5625</t>
  </si>
  <si>
    <t>Mov-FV 5626</t>
  </si>
  <si>
    <t>Mov-FV 5627</t>
  </si>
  <si>
    <t>Mov-FV 5628</t>
  </si>
  <si>
    <t>Mov-FV 5629</t>
  </si>
  <si>
    <t>Mov-FV 5630</t>
  </si>
  <si>
    <t>Mov-FV 5631</t>
  </si>
  <si>
    <t>Mov-FV 5632</t>
  </si>
  <si>
    <t>Mov-FV 5633</t>
  </si>
  <si>
    <t>Mov-FV 5634</t>
  </si>
  <si>
    <t>Mov-FV 5635</t>
  </si>
  <si>
    <t>Mov-FV 5636</t>
  </si>
  <si>
    <t>Mov-FV 5637</t>
  </si>
  <si>
    <t>Mov-FV 5638</t>
  </si>
  <si>
    <t>Mov-FV 5639</t>
  </si>
  <si>
    <t>Mov-FV 5640</t>
  </si>
  <si>
    <t>Mov-FV 5641</t>
  </si>
  <si>
    <t>Mov-FV 5642</t>
  </si>
  <si>
    <t>Mov-FV 5643</t>
  </si>
  <si>
    <t>Mov-FV 5644</t>
  </si>
  <si>
    <t>Mov-FV 5645</t>
  </si>
  <si>
    <t>Mov-FV 5646</t>
  </si>
  <si>
    <t>Mov-FV 5647</t>
  </si>
  <si>
    <t>Mov-FV 5648</t>
  </si>
  <si>
    <t>Mov-FV 5649</t>
  </si>
  <si>
    <t>Mov-FV 5650</t>
  </si>
  <si>
    <t>Mov-FV 5651</t>
  </si>
  <si>
    <t>Mov-FV 5652</t>
  </si>
  <si>
    <t>Mov-FV 5653</t>
  </si>
  <si>
    <t>Mov-FV 5654</t>
  </si>
  <si>
    <t>Mov-FV 5655</t>
  </si>
  <si>
    <t>Mov-FV 5656</t>
  </si>
  <si>
    <t>Mov-FV 5657</t>
  </si>
  <si>
    <t>Mov-FV 5658</t>
  </si>
  <si>
    <t>Mov-FV 5659</t>
  </si>
  <si>
    <t>Mov-FV 5660</t>
  </si>
  <si>
    <t>Mov-FV 5661</t>
  </si>
  <si>
    <t>Mov-FV 5662</t>
  </si>
  <si>
    <t>Mov-FV 5663</t>
  </si>
  <si>
    <t>Mov-FV 5664</t>
  </si>
  <si>
    <t>Mov-FV 5665</t>
  </si>
  <si>
    <t>Mov-FV 5666</t>
  </si>
  <si>
    <t>Mov-FV 5667</t>
  </si>
  <si>
    <t>Mov-FV 5668</t>
  </si>
  <si>
    <t>Mov-FV 5669</t>
  </si>
  <si>
    <t>Mov-FV 5670</t>
  </si>
  <si>
    <t>Mov-FV 5671</t>
  </si>
  <si>
    <t>Mov-FV 5672</t>
  </si>
  <si>
    <t>Mov-FV 5673</t>
  </si>
  <si>
    <t>Mov-FV 5674</t>
  </si>
  <si>
    <t>Mov-FV 5675</t>
  </si>
  <si>
    <t>Mov-FV 5676</t>
  </si>
  <si>
    <t>Mov-FV 5677</t>
  </si>
  <si>
    <t>Mov-FV 5678</t>
  </si>
  <si>
    <t>Mov-FV 5679</t>
  </si>
  <si>
    <t>Mov-FV 5680</t>
  </si>
  <si>
    <t>Mov-FV 5681</t>
  </si>
  <si>
    <t>Mov-FV 5682</t>
  </si>
  <si>
    <t>Mov-FV 5683</t>
  </si>
  <si>
    <t>Mov-FV 5684</t>
  </si>
  <si>
    <t>Mov-FV 5685</t>
  </si>
  <si>
    <t>Mov-FV 5686</t>
  </si>
  <si>
    <t>Mov-FV 5687</t>
  </si>
  <si>
    <t>Mov-FV 5688</t>
  </si>
  <si>
    <t>Mov-FV 5689</t>
  </si>
  <si>
    <t>Mov-FV 5690</t>
  </si>
  <si>
    <t>Mov-FV 5691</t>
  </si>
  <si>
    <t>Mov-FV 5692</t>
  </si>
  <si>
    <t>Mov-FV 5693</t>
  </si>
  <si>
    <t>Mov-FV 5694</t>
  </si>
  <si>
    <t>Mov-FV 5695</t>
  </si>
  <si>
    <t>Mov-FV 5696</t>
  </si>
  <si>
    <t>Mov-FV 5697</t>
  </si>
  <si>
    <t>Mov-FV 5698</t>
  </si>
  <si>
    <t>Mov-FV 5699</t>
  </si>
  <si>
    <t>Mov-FV 5700</t>
  </si>
  <si>
    <t>Mov-FV 5701</t>
  </si>
  <si>
    <t>Mov-FV 5702</t>
  </si>
  <si>
    <t>Mov-FV 5703</t>
  </si>
  <si>
    <t>Mov-FV 5704</t>
  </si>
  <si>
    <t>Mov-FV 5705</t>
  </si>
  <si>
    <t>Mov-FV 5706</t>
  </si>
  <si>
    <t>Mov-FV 5707</t>
  </si>
  <si>
    <t>Mov-FV 5708</t>
  </si>
  <si>
    <t>Mov-FV 5709</t>
  </si>
  <si>
    <t>Mov-FV 5710</t>
  </si>
  <si>
    <t>Mov-FV 5711</t>
  </si>
  <si>
    <t>Mov-FV 5712</t>
  </si>
  <si>
    <t>Mov-FV 5713</t>
  </si>
  <si>
    <t>Mov-FV 5714</t>
  </si>
  <si>
    <t>Mov-FV 5715</t>
  </si>
  <si>
    <t>Mov-FV 5716</t>
  </si>
  <si>
    <t>Mov-FV 5717</t>
  </si>
  <si>
    <t>Mov-FV 5718</t>
  </si>
  <si>
    <t>Mov-FV 5719</t>
  </si>
  <si>
    <t>Mov-FV 5720</t>
  </si>
  <si>
    <t>Mov-FV 5721</t>
  </si>
  <si>
    <t>Mov-FV 5722</t>
  </si>
  <si>
    <t>Mov-FV 5723</t>
  </si>
  <si>
    <t>Mov-FV 5724</t>
  </si>
  <si>
    <t>Mov-FV 5725</t>
  </si>
  <si>
    <t>Mov-FV 5726</t>
  </si>
  <si>
    <t>Mov-FV 5727</t>
  </si>
  <si>
    <t>Mov-FV 5728</t>
  </si>
  <si>
    <t>Mov-FV 5729</t>
  </si>
  <si>
    <t>Mov-FV 5730</t>
  </si>
  <si>
    <t>Mov-FV 5731</t>
  </si>
  <si>
    <t>Mov-FV 5732</t>
  </si>
  <si>
    <t>Mov-FV 5733</t>
  </si>
  <si>
    <t>Mov-FV 5734</t>
  </si>
  <si>
    <t>Mov-FV 5735</t>
  </si>
  <si>
    <t>Mov-FV 5736</t>
  </si>
  <si>
    <t>Mov-FV 5737</t>
  </si>
  <si>
    <t>Mov-FV 5738</t>
  </si>
  <si>
    <t>Mov-FV 5739</t>
  </si>
  <si>
    <t>Mov-FV 5740</t>
  </si>
  <si>
    <t>Mov-FV 5741</t>
  </si>
  <si>
    <t>Mov-FV 5742</t>
  </si>
  <si>
    <t>Mov-FV 5743</t>
  </si>
  <si>
    <t>Mov-FV 5744</t>
  </si>
  <si>
    <t>Mov-FV 5745</t>
  </si>
  <si>
    <t>Mov-FV 5746</t>
  </si>
  <si>
    <t>Mov-FV 5747</t>
  </si>
  <si>
    <t>Mov-FV 5748</t>
  </si>
  <si>
    <t>Mov-FV 5749</t>
  </si>
  <si>
    <t>Mov-FV 5750</t>
  </si>
  <si>
    <t>Mov-FV 5751</t>
  </si>
  <si>
    <t>Mov-FV 5752</t>
  </si>
  <si>
    <t>Mov-FV 5753</t>
  </si>
  <si>
    <t>Mov-FV 5754</t>
  </si>
  <si>
    <t>Mov-FV 5755</t>
  </si>
  <si>
    <t>Mov-FV 5756</t>
  </si>
  <si>
    <t>Mov-FV 5757</t>
  </si>
  <si>
    <t>Mov-FV 5758</t>
  </si>
  <si>
    <t>Mov-FV 5759</t>
  </si>
  <si>
    <t>Mov-FV 5760</t>
  </si>
  <si>
    <t>Mov-FV 5761</t>
  </si>
  <si>
    <t>Mov-FV 5762</t>
  </si>
  <si>
    <t>Mov-FV 5763</t>
  </si>
  <si>
    <t>Mov-FV 5764</t>
  </si>
  <si>
    <t>Mov-FV 5765</t>
  </si>
  <si>
    <t>Mov-FV 5766</t>
  </si>
  <si>
    <t>Mov-FV 5767</t>
  </si>
  <si>
    <t>Mov-FV 5768</t>
  </si>
  <si>
    <t>Mov-FV 5769</t>
  </si>
  <si>
    <t>Mov-FV 5770</t>
  </si>
  <si>
    <t>Mov-FV 5771</t>
  </si>
  <si>
    <t>Mov-FV 5772</t>
  </si>
  <si>
    <t>Mov-FV 5773</t>
  </si>
  <si>
    <t>Mov-FV 5774</t>
  </si>
  <si>
    <t>Mov-FV 5775</t>
  </si>
  <si>
    <t>Mov-FV 5776</t>
  </si>
  <si>
    <t>Mov-FV 5777</t>
  </si>
  <si>
    <t>Mov-FV 5778</t>
  </si>
  <si>
    <t>Mov-FV 5779</t>
  </si>
  <si>
    <t>Mov-FV 5780</t>
  </si>
  <si>
    <t>Mov-FV 5781</t>
  </si>
  <si>
    <t>Mov-FV 5782</t>
  </si>
  <si>
    <t>Mov-FV 5783</t>
  </si>
  <si>
    <t>Mov-FV 5784</t>
  </si>
  <si>
    <t>Mov-FV 5785</t>
  </si>
  <si>
    <t>Mov-FV 5786</t>
  </si>
  <si>
    <t>Mov-FV 5787</t>
  </si>
  <si>
    <t>Mov-FV 5788</t>
  </si>
  <si>
    <t>Mov-FV 5789</t>
  </si>
  <si>
    <t>Mov-FV 5790</t>
  </si>
  <si>
    <t>Mov-FV 5791</t>
  </si>
  <si>
    <t>Mov-FV 5792</t>
  </si>
  <si>
    <t>Mov-FV 5793</t>
  </si>
  <si>
    <t>Mov-FV 5794</t>
  </si>
  <si>
    <t>Mov-FV 5795</t>
  </si>
  <si>
    <t>Mov-FV 5796</t>
  </si>
  <si>
    <t>Mov-FV 5797</t>
  </si>
  <si>
    <t>Mov-FV 5798</t>
  </si>
  <si>
    <t>Mov-FV 5799</t>
  </si>
  <si>
    <t>Mov-FV 5800</t>
  </si>
  <si>
    <t>Mov-FV 5801</t>
  </si>
  <si>
    <t>Mov-FV 5802</t>
  </si>
  <si>
    <t>Mov-FV 5803</t>
  </si>
  <si>
    <t>Mov-FV 5804</t>
  </si>
  <si>
    <t>Mov-FV 5805</t>
  </si>
  <si>
    <t>Mov-FV 5806</t>
  </si>
  <si>
    <t>Mov-FV 5807</t>
  </si>
  <si>
    <t>Mov-FV 5808</t>
  </si>
  <si>
    <t>Mov-FV 5809</t>
  </si>
  <si>
    <t>Mov-FV 5810</t>
  </si>
  <si>
    <t>Mov-FV 5811</t>
  </si>
  <si>
    <t>Mov-FV 5812</t>
  </si>
  <si>
    <t>Mov-FV 5813</t>
  </si>
  <si>
    <t>Mov-FV 5814</t>
  </si>
  <si>
    <t>Mov-FV 5815</t>
  </si>
  <si>
    <t>Mov-FV 5816</t>
  </si>
  <si>
    <t>Mov-FV 5817</t>
  </si>
  <si>
    <t>Mov-FV 5818</t>
  </si>
  <si>
    <t>Mov-FV 5819</t>
  </si>
  <si>
    <t>Mov-FV 5820</t>
  </si>
  <si>
    <t>Mov-FV 5821</t>
  </si>
  <si>
    <t>Mov-FV 5822</t>
  </si>
  <si>
    <t>Mov-FV 5823</t>
  </si>
  <si>
    <t>Mov-FV 5824</t>
  </si>
  <si>
    <t>Mov-FV 5825</t>
  </si>
  <si>
    <t>Mov-FV 5826</t>
  </si>
  <si>
    <t>Mov-FV 5827</t>
  </si>
  <si>
    <t>Mov-FV 5828</t>
  </si>
  <si>
    <t>Mov-FV 5829</t>
  </si>
  <si>
    <t>Mov-FV 5830</t>
  </si>
  <si>
    <t>Mov-FV 5831</t>
  </si>
  <si>
    <t>Mov-FV 5832</t>
  </si>
  <si>
    <t>Mov-FV 5833</t>
  </si>
  <si>
    <t>Mov-FV 5834</t>
  </si>
  <si>
    <t>Mov-FV 5835</t>
  </si>
  <si>
    <t>Mov-FV 5836</t>
  </si>
  <si>
    <t>Mov-FV 5837</t>
  </si>
  <si>
    <t>Mov-FV 5838</t>
  </si>
  <si>
    <t>Mov-FV 5839</t>
  </si>
  <si>
    <t>Mov-FV 5840</t>
  </si>
  <si>
    <t>Mov-FV 5841</t>
  </si>
  <si>
    <t>Mov-FV 5842</t>
  </si>
  <si>
    <t>Mov-FV 5843</t>
  </si>
  <si>
    <t>Mov-FV 5844</t>
  </si>
  <si>
    <t>Mov-FV 5845</t>
  </si>
  <si>
    <t>Mov-FV 5846</t>
  </si>
  <si>
    <t>Mov-FV 5847</t>
  </si>
  <si>
    <t>Mov-FV 5848</t>
  </si>
  <si>
    <t>Mov-FV 5849</t>
  </si>
  <si>
    <t>Mov-FV 5850</t>
  </si>
  <si>
    <t>Mov-FV 5851</t>
  </si>
  <si>
    <t>Mov-FV 5852</t>
  </si>
  <si>
    <t>Mov-FV 5853</t>
  </si>
  <si>
    <t>Mov-FV 5854</t>
  </si>
  <si>
    <t>Mov-FV 5855</t>
  </si>
  <si>
    <t>Mov-FV 5856</t>
  </si>
  <si>
    <t>Mov-FV 5857</t>
  </si>
  <si>
    <t>Mov-FV 5858</t>
  </si>
  <si>
    <t>Mov-FV 5859</t>
  </si>
  <si>
    <t>Mov-FV 5860</t>
  </si>
  <si>
    <t>Mov-FV 5861</t>
  </si>
  <si>
    <t>Mov-FV 5862</t>
  </si>
  <si>
    <t>Mov-FV 5863</t>
  </si>
  <si>
    <t>Mov-FV 5864</t>
  </si>
  <si>
    <t>Mov-FV 5865</t>
  </si>
  <si>
    <t>Mov-FV 5866</t>
  </si>
  <si>
    <t>Mov-FV 5867</t>
  </si>
  <si>
    <t>Mov-FV 5868</t>
  </si>
  <si>
    <t>Mov-FV 5869</t>
  </si>
  <si>
    <t>Mov-FV 5870</t>
  </si>
  <si>
    <t>Mov-FV 5871</t>
  </si>
  <si>
    <t>Mov-FV 5872</t>
  </si>
  <si>
    <t>Mov-FV 5873</t>
  </si>
  <si>
    <t>Mov-FV 5874</t>
  </si>
  <si>
    <t>Mov-FV 5875</t>
  </si>
  <si>
    <t>Mov-FV 5876</t>
  </si>
  <si>
    <t>Mov-FV 5877</t>
  </si>
  <si>
    <t>Mov-FV 5878</t>
  </si>
  <si>
    <t>Mov-FV 5879</t>
  </si>
  <si>
    <t>Mov-FV 5880</t>
  </si>
  <si>
    <t>Mov-FV 5881</t>
  </si>
  <si>
    <t>Mov-FV 5882</t>
  </si>
  <si>
    <t>Mov-FV 5883</t>
  </si>
  <si>
    <t>Mov-FV 5884</t>
  </si>
  <si>
    <t>Mov-FV 5885</t>
  </si>
  <si>
    <t>Mov-FV 5886</t>
  </si>
  <si>
    <t>Mov-FV 5887</t>
  </si>
  <si>
    <t>Mov-FV 5888</t>
  </si>
  <si>
    <t>Mov-FV 5889</t>
  </si>
  <si>
    <t>Mov-FV 5890</t>
  </si>
  <si>
    <t>Mov-FV 5891</t>
  </si>
  <si>
    <t>Mov-FV 5892</t>
  </si>
  <si>
    <t>Mov-FV 5893</t>
  </si>
  <si>
    <t>Mov-FV 5894</t>
  </si>
  <si>
    <t>Mov-FV 5895</t>
  </si>
  <si>
    <t>Mov-FV 5896</t>
  </si>
  <si>
    <t>Mov-FV 5897</t>
  </si>
  <si>
    <t>Mov-FV 5898</t>
  </si>
  <si>
    <t>Mov-FV 5899</t>
  </si>
  <si>
    <t>Mov-FV 5900</t>
  </si>
  <si>
    <t>Mov-FV 5901</t>
  </si>
  <si>
    <t>Mov-FV 5902</t>
  </si>
  <si>
    <t>Mov-FV 5903</t>
  </si>
  <si>
    <t>Mov-FV 5904</t>
  </si>
  <si>
    <t>Mov-FV 5905</t>
  </si>
  <si>
    <t>Mov-FV 5906</t>
  </si>
  <si>
    <t>Mov-FV 5907</t>
  </si>
  <si>
    <t>Mov-FV 5908</t>
  </si>
  <si>
    <t>Mov-FV 5909</t>
  </si>
  <si>
    <t>Mov-FV 5910</t>
  </si>
  <si>
    <t>Mov-FV 5911</t>
  </si>
  <si>
    <t>Mov-FV 5912</t>
  </si>
  <si>
    <t>Mov-FV 5913</t>
  </si>
  <si>
    <t>Mov-FV 5914</t>
  </si>
  <si>
    <t>Mov-FV 5915</t>
  </si>
  <si>
    <t>Mov-FV 5916</t>
  </si>
  <si>
    <t>Mov-FV 5917</t>
  </si>
  <si>
    <t>Mov-FV 5918</t>
  </si>
  <si>
    <t>Mov-FV 5919</t>
  </si>
  <si>
    <t>Mov-FV 5920</t>
  </si>
  <si>
    <t>Mov-FV 5921</t>
  </si>
  <si>
    <t>Mov-FV 5922</t>
  </si>
  <si>
    <t>Mov-FV 5923</t>
  </si>
  <si>
    <t>Mov-FV 5924</t>
  </si>
  <si>
    <t>Mov-FV 5925</t>
  </si>
  <si>
    <t>Mov-FV 5926</t>
  </si>
  <si>
    <t>Mov-FV 5927</t>
  </si>
  <si>
    <t>Mov-FV 5928</t>
  </si>
  <si>
    <t>Mov-FV 5929</t>
  </si>
  <si>
    <t>Mov-FV 5930</t>
  </si>
  <si>
    <t>Mov-FV 5931</t>
  </si>
  <si>
    <t>Mov-FV 5932</t>
  </si>
  <si>
    <t>Mov-FV 5933</t>
  </si>
  <si>
    <t>Mov-FV 5934</t>
  </si>
  <si>
    <t>Mov-FV 5935</t>
  </si>
  <si>
    <t>Mov-FV 5936</t>
  </si>
  <si>
    <t>Mov-FV 5937</t>
  </si>
  <si>
    <t>Mov-FV 5938</t>
  </si>
  <si>
    <t>Mov-FV 5939</t>
  </si>
  <si>
    <t>Mov-FV 5940</t>
  </si>
  <si>
    <t>Mov-FV 5941</t>
  </si>
  <si>
    <t>Mov-FV 5942</t>
  </si>
  <si>
    <t>Mov-FV 5943</t>
  </si>
  <si>
    <t>Mov-FV 5944</t>
  </si>
  <si>
    <t>Mov-FV 5945</t>
  </si>
  <si>
    <t>Mov-FV 5946</t>
  </si>
  <si>
    <t>Mov-FV 5947</t>
  </si>
  <si>
    <t>Mov-FV 5948</t>
  </si>
  <si>
    <t>Mov-FV 5949</t>
  </si>
  <si>
    <t>Mov-FV 5950</t>
  </si>
  <si>
    <t>Mov-FV 5951</t>
  </si>
  <si>
    <t>Mov-FV 5952</t>
  </si>
  <si>
    <t>Mov-FV 5953</t>
  </si>
  <si>
    <t>Mov-FV 5954</t>
  </si>
  <si>
    <t>Mov-FV 5955</t>
  </si>
  <si>
    <t>Mov-FV 5956</t>
  </si>
  <si>
    <t>Mov-FV 5957</t>
  </si>
  <si>
    <t>Mov-FV 5958</t>
  </si>
  <si>
    <t>Mov-FV 5959</t>
  </si>
  <si>
    <t>Mov-FV 5960</t>
  </si>
  <si>
    <t>Mov-FV 5961</t>
  </si>
  <si>
    <t>Mov-FV 5962</t>
  </si>
  <si>
    <t>Mov-FV 5963</t>
  </si>
  <si>
    <t>Mov-FV 5964</t>
  </si>
  <si>
    <t>Mov-FV 5965</t>
  </si>
  <si>
    <t>Mov-FV 5966</t>
  </si>
  <si>
    <t>Mov-FV 5967</t>
  </si>
  <si>
    <t>Mov-FV 5968</t>
  </si>
  <si>
    <t>Mov-FV 5969</t>
  </si>
  <si>
    <t>Mov-FV 5970</t>
  </si>
  <si>
    <t>Mov-FV 5971</t>
  </si>
  <si>
    <t>Mov-FV 5972</t>
  </si>
  <si>
    <t>Mov-FV 5973</t>
  </si>
  <si>
    <t>Mov-FV 5974</t>
  </si>
  <si>
    <t>Mov-FV 5975</t>
  </si>
  <si>
    <t>Mov-FV 5976</t>
  </si>
  <si>
    <t>Mov-FV 5977</t>
  </si>
  <si>
    <t>Mov-FV 5978</t>
  </si>
  <si>
    <t>Mov-FV 5979</t>
  </si>
  <si>
    <t>Mov-FV 5980</t>
  </si>
  <si>
    <t>Mov-FV 5981</t>
  </si>
  <si>
    <t>Mov-FV 5982</t>
  </si>
  <si>
    <t>Mov-FV 5983</t>
  </si>
  <si>
    <t>Mov-FV 5984</t>
  </si>
  <si>
    <t>Mov-FV 5985</t>
  </si>
  <si>
    <t>Mov-FV 5986</t>
  </si>
  <si>
    <t>Mov-FV 5987</t>
  </si>
  <si>
    <t>Mov-FV 5988</t>
  </si>
  <si>
    <t>Mov-FV 5989</t>
  </si>
  <si>
    <t>Mov-FV 5990</t>
  </si>
  <si>
    <t>Mov-FV 5991</t>
  </si>
  <si>
    <t>Mov-FV 5992</t>
  </si>
  <si>
    <t>Mov-FV 5993</t>
  </si>
  <si>
    <t>Mov-FV 5994</t>
  </si>
  <si>
    <t>Mov-FV 5995</t>
  </si>
  <si>
    <t>Mov-FV 5996</t>
  </si>
  <si>
    <t>Mov-FV 5997</t>
  </si>
  <si>
    <t>Mov-FV 5998</t>
  </si>
  <si>
    <t>Mov-FV 5999</t>
  </si>
  <si>
    <t>Mov-FV 6000</t>
  </si>
  <si>
    <t>Mov-FV 6001</t>
  </si>
  <si>
    <t>Mov-FV 6002</t>
  </si>
  <si>
    <t>Mov-FV 6003</t>
  </si>
  <si>
    <t>Mov-FV 6004</t>
  </si>
  <si>
    <t>Mov-FV 6005</t>
  </si>
  <si>
    <t>Mov-FV 6006</t>
  </si>
  <si>
    <t>Mov-FV 6007</t>
  </si>
  <si>
    <t>Mov-FV 6008</t>
  </si>
  <si>
    <t>Mov-FV 6009</t>
  </si>
  <si>
    <t>Mov-FV 6010</t>
  </si>
  <si>
    <t>Mov-FV 6011</t>
  </si>
  <si>
    <t>Mov-FV 6012</t>
  </si>
  <si>
    <t>Mov-FV 6013</t>
  </si>
  <si>
    <t>Mov-FV 6014</t>
  </si>
  <si>
    <t>Mov-FV 6015</t>
  </si>
  <si>
    <t>Mov-FV 6016</t>
  </si>
  <si>
    <t>Mov-FV 6017</t>
  </si>
  <si>
    <t>Mov-FV 6018</t>
  </si>
  <si>
    <t>Mov-FV 6019</t>
  </si>
  <si>
    <t>Mov-FV 6020</t>
  </si>
  <si>
    <t>Mov-FV 6021</t>
  </si>
  <si>
    <t>Mov-FV 6022</t>
  </si>
  <si>
    <t>Mov-FV 6023</t>
  </si>
  <si>
    <t>Mov-FV 6024</t>
  </si>
  <si>
    <t>Mov-FV 6025</t>
  </si>
  <si>
    <t>Mov-FV 6026</t>
  </si>
  <si>
    <t>Mov-FV 6027</t>
  </si>
  <si>
    <t>Mov-FV 6028</t>
  </si>
  <si>
    <t>Mov-FV 6029</t>
  </si>
  <si>
    <t>Mov-FV 6030</t>
  </si>
  <si>
    <t>Mov-FV 6031</t>
  </si>
  <si>
    <t>Mov-FV 6032</t>
  </si>
  <si>
    <t>Mov-FV 6033</t>
  </si>
  <si>
    <t>Mov-FV 6034</t>
  </si>
  <si>
    <t>Mov-FV 6035</t>
  </si>
  <si>
    <t>Mov-FV 6036</t>
  </si>
  <si>
    <t>Mov-FV 6037</t>
  </si>
  <si>
    <t>Mov-FV 6038</t>
  </si>
  <si>
    <t>Mov-FV 6039</t>
  </si>
  <si>
    <t>Mov-FV 6040</t>
  </si>
  <si>
    <t>Mov-FV 6041</t>
  </si>
  <si>
    <t>Mov-FV 6042</t>
  </si>
  <si>
    <t>Mov-FV 6043</t>
  </si>
  <si>
    <t>Mov-FV 6044</t>
  </si>
  <si>
    <t>Mov-FV 6045</t>
  </si>
  <si>
    <t>Mov-FV 6046</t>
  </si>
  <si>
    <t>Mov-FV 6047</t>
  </si>
  <si>
    <t>Mov-FV 6048</t>
  </si>
  <si>
    <t>Mov-FV 6049</t>
  </si>
  <si>
    <t>Mov-FV 6050</t>
  </si>
  <si>
    <t>Mov-FV 6051</t>
  </si>
  <si>
    <t>Mov-FV 6052</t>
  </si>
  <si>
    <t>Mov-FV 6053</t>
  </si>
  <si>
    <t>Mov-FV 6054</t>
  </si>
  <si>
    <t>Mov-FV 6055</t>
  </si>
  <si>
    <t>Mov-FV 6056</t>
  </si>
  <si>
    <t>Mov-FV 6057</t>
  </si>
  <si>
    <t>Mov-FV 6058</t>
  </si>
  <si>
    <t>Mov-FV 6059</t>
  </si>
  <si>
    <t>Mov-FV 6060</t>
  </si>
  <si>
    <t>Mov-FV 6061</t>
  </si>
  <si>
    <t>Mov-FV 6062</t>
  </si>
  <si>
    <t>Mov-FV 6063</t>
  </si>
  <si>
    <t>Mov-FV 6064</t>
  </si>
  <si>
    <t>Mov-FV 6065</t>
  </si>
  <si>
    <t>Mov-FV 6066</t>
  </si>
  <si>
    <t>Mov-FV 6067</t>
  </si>
  <si>
    <t>Mov-FV 6068</t>
  </si>
  <si>
    <t>Mov-FV 6069</t>
  </si>
  <si>
    <t>Mov-FV 6070</t>
  </si>
  <si>
    <t>Mov-FV 6071</t>
  </si>
  <si>
    <t>Mov-FV 6072</t>
  </si>
  <si>
    <t>Mov-FV 6073</t>
  </si>
  <si>
    <t>Mov-FV 6074</t>
  </si>
  <si>
    <t>Mov-FV 6075</t>
  </si>
  <si>
    <t>Mov-FV 6076</t>
  </si>
  <si>
    <t>Mov-FV 6077</t>
  </si>
  <si>
    <t>Mov-FV 6078</t>
  </si>
  <si>
    <t>Mov-FV 6079</t>
  </si>
  <si>
    <t>Mov-FV 6080</t>
  </si>
  <si>
    <t>Mov-FV 6081</t>
  </si>
  <si>
    <t>Mov-FV 6082</t>
  </si>
  <si>
    <t>Mov-FV 6083</t>
  </si>
  <si>
    <t>Mov-FV 6084</t>
  </si>
  <si>
    <t>Mov-FV 6085</t>
  </si>
  <si>
    <t>Mov-FV 6086</t>
  </si>
  <si>
    <t>Mov-FV 6087</t>
  </si>
  <si>
    <t>Mov-FV 6088</t>
  </si>
  <si>
    <t>Mov-FV 6089</t>
  </si>
  <si>
    <t>Mov-FV 6090</t>
  </si>
  <si>
    <t>Mov-FV 6091</t>
  </si>
  <si>
    <t>Mov-FV 6092</t>
  </si>
  <si>
    <t>Mov-FV 6093</t>
  </si>
  <si>
    <t>Mov-FV 6094</t>
  </si>
  <si>
    <t>Mov-FV 6095</t>
  </si>
  <si>
    <t>Mov-FV 6096</t>
  </si>
  <si>
    <t>Mov-FV 6097</t>
  </si>
  <si>
    <t>Mov-FV 6098</t>
  </si>
  <si>
    <t>Mov-FV 6099</t>
  </si>
  <si>
    <t>Mov-FV 6100</t>
  </si>
  <si>
    <t>Mov-FV 6101</t>
  </si>
  <si>
    <t>Mov-FV 6102</t>
  </si>
  <si>
    <t>Mov-FV 6103</t>
  </si>
  <si>
    <t>Mov-FV 6104</t>
  </si>
  <si>
    <t>Mov-FV 6105</t>
  </si>
  <si>
    <t>Mov-FV 6106</t>
  </si>
  <si>
    <t>Mov-FV 6107</t>
  </si>
  <si>
    <t>Mov-FV 6108</t>
  </si>
  <si>
    <t>Mov-FV 6109</t>
  </si>
  <si>
    <t>Mov-FV 6110</t>
  </si>
  <si>
    <t>Mov-FV 6111</t>
  </si>
  <si>
    <t>Mov-FV 6112</t>
  </si>
  <si>
    <t>Mov-FV 6113</t>
  </si>
  <si>
    <t>Mov-FV 6114</t>
  </si>
  <si>
    <t>Mov-FV 6115</t>
  </si>
  <si>
    <t>Mov-FV 6116</t>
  </si>
  <si>
    <t>Mov-FV 6117</t>
  </si>
  <si>
    <t>Mov-FV 6118</t>
  </si>
  <si>
    <t>Mov-FV 6119</t>
  </si>
  <si>
    <t>Mov-FV 6120</t>
  </si>
  <si>
    <t>Mov-FV 6121</t>
  </si>
  <si>
    <t>Mov-FV 6122</t>
  </si>
  <si>
    <t>Mov-FV 6123</t>
  </si>
  <si>
    <t>Mov-FV 6124</t>
  </si>
  <si>
    <t>Mov-FV 6125</t>
  </si>
  <si>
    <t>Mov-FV 6126</t>
  </si>
  <si>
    <t>Mov-FV 6127</t>
  </si>
  <si>
    <t>Mov-FV 6128</t>
  </si>
  <si>
    <t>Mov-FV 6129</t>
  </si>
  <si>
    <t>Mov-FV 6130</t>
  </si>
  <si>
    <t>Mov-FV 6131</t>
  </si>
  <si>
    <t>Mov-FV 6132</t>
  </si>
  <si>
    <t>Mov-FV 6133</t>
  </si>
  <si>
    <t>Mov-FV 6134</t>
  </si>
  <si>
    <t>Mov-FV 6135</t>
  </si>
  <si>
    <t>Mov-FV 6136</t>
  </si>
  <si>
    <t>Mov-FV 6137</t>
  </si>
  <si>
    <t>Mov-FV 6138</t>
  </si>
  <si>
    <t>Mov-FV 6139</t>
  </si>
  <si>
    <t>Mov-FV 6140</t>
  </si>
  <si>
    <t>Mov-FV 6141</t>
  </si>
  <si>
    <t>Mov-FV 6142</t>
  </si>
  <si>
    <t>Mov-FV 6143</t>
  </si>
  <si>
    <t>Mov-FV 6144</t>
  </si>
  <si>
    <t>Mov-FV 6145</t>
  </si>
  <si>
    <t>Mov-FV 6146</t>
  </si>
  <si>
    <t>Mov-FV 6147</t>
  </si>
  <si>
    <t>Mov-FV 6148</t>
  </si>
  <si>
    <t>Mov-FV 6149</t>
  </si>
  <si>
    <t>Mov-FV 6150</t>
  </si>
  <si>
    <t>Mov-FV 6151</t>
  </si>
  <si>
    <t>Mov-FV 6152</t>
  </si>
  <si>
    <t>Mov-FV 6153</t>
  </si>
  <si>
    <t>Mov-FV 6154</t>
  </si>
  <si>
    <t>Mov-FV 6155</t>
  </si>
  <si>
    <t>Mov-FV 6156</t>
  </si>
  <si>
    <t>Mov-FV 6157</t>
  </si>
  <si>
    <t>Mov-FV 6158</t>
  </si>
  <si>
    <t>Mov-FV 6159</t>
  </si>
  <si>
    <t>Mov-FV 6160</t>
  </si>
  <si>
    <t>Mov-FV 6161</t>
  </si>
  <si>
    <t>Mov-FV 6162</t>
  </si>
  <si>
    <t>Mov-FV 6163</t>
  </si>
  <si>
    <t>Mov-FV 6164</t>
  </si>
  <si>
    <t>Mov-FV 6165</t>
  </si>
  <si>
    <t>Mov-FV 6166</t>
  </si>
  <si>
    <t>Mov-FV 6167</t>
  </si>
  <si>
    <t>Mov-FV 6168</t>
  </si>
  <si>
    <t>Mov-FV 6169</t>
  </si>
  <si>
    <t>Mov-FV 6170</t>
  </si>
  <si>
    <t>Mov-FV 6171</t>
  </si>
  <si>
    <t>Mov-FV 6172</t>
  </si>
  <si>
    <t>Mov-FV 6173</t>
  </si>
  <si>
    <t>Mov-FV 6174</t>
  </si>
  <si>
    <t>Mov-FV 6175</t>
  </si>
  <si>
    <t>Mov-FV 6176</t>
  </si>
  <si>
    <t>Mov-FV 6177</t>
  </si>
  <si>
    <t>Mov-FV 6178</t>
  </si>
  <si>
    <t>Mov-FV 6179</t>
  </si>
  <si>
    <t>Mov-FV 6180</t>
  </si>
  <si>
    <t>Mov-FV 6181</t>
  </si>
  <si>
    <t>Mov-FV 6182</t>
  </si>
  <si>
    <t>Mov-FV 6183</t>
  </si>
  <si>
    <t>Mov-FV 6184</t>
  </si>
  <si>
    <t>Mov-FV 6185</t>
  </si>
  <si>
    <t>Mov-FV 6186</t>
  </si>
  <si>
    <t>Mov-FV 6187</t>
  </si>
  <si>
    <t>Mov-FV 6188</t>
  </si>
  <si>
    <t>Mov-FV 6189</t>
  </si>
  <si>
    <t>Mov-FV 6190</t>
  </si>
  <si>
    <t>Mov-FV 6191</t>
  </si>
  <si>
    <t>Mov-FV 6192</t>
  </si>
  <si>
    <t>Mov-FV 6193</t>
  </si>
  <si>
    <t>Mov-FV 6194</t>
  </si>
  <si>
    <t>Mov-FV 6195</t>
  </si>
  <si>
    <t>Mov-FV 6196</t>
  </si>
  <si>
    <t>Mov-FV 6197</t>
  </si>
  <si>
    <t>Mov-FV 6198</t>
  </si>
  <si>
    <t>Mov-FV 6199</t>
  </si>
  <si>
    <t>Mov-FV 6200</t>
  </si>
  <si>
    <t>Mov-FV 6201</t>
  </si>
  <si>
    <t>Mov-FV 6202</t>
  </si>
  <si>
    <t>Mov-FV 6203</t>
  </si>
  <si>
    <t>Mov-FV 6204</t>
  </si>
  <si>
    <t>Mov-FV 6205</t>
  </si>
  <si>
    <t>Mov-FV 6206</t>
  </si>
  <si>
    <t>Mov-FV 6207</t>
  </si>
  <si>
    <t>Mov-FV 6208</t>
  </si>
  <si>
    <t>Mov-FV 6209</t>
  </si>
  <si>
    <t>Mov-FV 6210</t>
  </si>
  <si>
    <t>Mov-FV 6211</t>
  </si>
  <si>
    <t>Mov-FV 6212</t>
  </si>
  <si>
    <t>Mov-FV 6213</t>
  </si>
  <si>
    <t>Mov-FV 6214</t>
  </si>
  <si>
    <t>Mov-FV 6215</t>
  </si>
  <si>
    <t>Mov-FV 6216</t>
  </si>
  <si>
    <t>Mov-FV 6217</t>
  </si>
  <si>
    <t>Mov-FV 6218</t>
  </si>
  <si>
    <t>Mov-FV 6219</t>
  </si>
  <si>
    <t>Mov-FV 6220</t>
  </si>
  <si>
    <t>Mov-FV 6221</t>
  </si>
  <si>
    <t>Mov-FV 6222</t>
  </si>
  <si>
    <t>Mov-FV 6223</t>
  </si>
  <si>
    <t>Mov-FV 6224</t>
  </si>
  <si>
    <t>Mov-FV 6225</t>
  </si>
  <si>
    <t>Mov-FV 6226</t>
  </si>
  <si>
    <t>Mov-FV 6227</t>
  </si>
  <si>
    <t>Mov-FV 6228</t>
  </si>
  <si>
    <t>Mov-FV 6229</t>
  </si>
  <si>
    <t>Mov-FV 6230</t>
  </si>
  <si>
    <t>Mov-FV 6231</t>
  </si>
  <si>
    <t>Mov-FV 6232</t>
  </si>
  <si>
    <t>Mov-FV 6233</t>
  </si>
  <si>
    <t>Mov-FV 6234</t>
  </si>
  <si>
    <t>Mov-FV 6235</t>
  </si>
  <si>
    <t>Mov-FV 6236</t>
  </si>
  <si>
    <t>Mov-FV 6237</t>
  </si>
  <si>
    <t>Mov-FV 6238</t>
  </si>
  <si>
    <t>Mov-FV 6239</t>
  </si>
  <si>
    <t>Mov-FV 6240</t>
  </si>
  <si>
    <t>Mov-FV 6241</t>
  </si>
  <si>
    <t>Mov-FV 6242</t>
  </si>
  <si>
    <t>Mov-FV 6243</t>
  </si>
  <si>
    <t>Mov-FV 6244</t>
  </si>
  <si>
    <t>Mov-FV 6245</t>
  </si>
  <si>
    <t>Mov-FV 6246</t>
  </si>
  <si>
    <t>Mov-FV 6247</t>
  </si>
  <si>
    <t>Mov-FV 6248</t>
  </si>
  <si>
    <t>Mov-FV 6249</t>
  </si>
  <si>
    <t>Mov-FV 6250</t>
  </si>
  <si>
    <t>Mov-FV 6251</t>
  </si>
  <si>
    <t>Mov-FV 6252</t>
  </si>
  <si>
    <t>Mov-FV 6253</t>
  </si>
  <si>
    <t>Mov-FV 6254</t>
  </si>
  <si>
    <t>Mov-FV 6255</t>
  </si>
  <si>
    <t>Mov-FV 6256</t>
  </si>
  <si>
    <t>Mov-FV 6257</t>
  </si>
  <si>
    <t>Mov-FV 6258</t>
  </si>
  <si>
    <t>Mov-FV 6259</t>
  </si>
  <si>
    <t>Mov-FV 6260</t>
  </si>
  <si>
    <t>Mov-FV 6261</t>
  </si>
  <si>
    <t>Mov-FV 6262</t>
  </si>
  <si>
    <t>Mov-FV 6263</t>
  </si>
  <si>
    <t>Mov-FV 6264</t>
  </si>
  <si>
    <t>Mov-FV 6265</t>
  </si>
  <si>
    <t>Mov-FV 6266</t>
  </si>
  <si>
    <t>Mov-FV 6267</t>
  </si>
  <si>
    <t>Mov-FV 6268</t>
  </si>
  <si>
    <t>Mov-FV 6269</t>
  </si>
  <si>
    <t>Mov-FV 6270</t>
  </si>
  <si>
    <t>Mov-FV 6271</t>
  </si>
  <si>
    <t>Mov-FV 6272</t>
  </si>
  <si>
    <t>Mov-FV 6273</t>
  </si>
  <si>
    <t>Mov-FV 6274</t>
  </si>
  <si>
    <t>Mov-FV 6275</t>
  </si>
  <si>
    <t>Mov-FV 6276</t>
  </si>
  <si>
    <t>Mov-FV 6277</t>
  </si>
  <si>
    <t>Mov-FV 6278</t>
  </si>
  <si>
    <t>Mov-FV 6279</t>
  </si>
  <si>
    <t>Mov-FV 6280</t>
  </si>
  <si>
    <t>Mov-FV 6281</t>
  </si>
  <si>
    <t>Mov-FV 6282</t>
  </si>
  <si>
    <t>Mov-FV 6283</t>
  </si>
  <si>
    <t>Mov-FV 6284</t>
  </si>
  <si>
    <t>Mov-FV 6285</t>
  </si>
  <si>
    <t>Mov-FV 6286</t>
  </si>
  <si>
    <t>Mov-FV 6287</t>
  </si>
  <si>
    <t>Mov-FV 6288</t>
  </si>
  <si>
    <t>Mov-FV 6289</t>
  </si>
  <si>
    <t>Mov-FV 6290</t>
  </si>
  <si>
    <t>Mov-FV 6291</t>
  </si>
  <si>
    <t>Mov-FV 6292</t>
  </si>
  <si>
    <t>Mov-FV 6293</t>
  </si>
  <si>
    <t>Mov-FV 6294</t>
  </si>
  <si>
    <t>Mov-FV 6295</t>
  </si>
  <si>
    <t>Mov-FV 6296</t>
  </si>
  <si>
    <t>Mov-FV 6297</t>
  </si>
  <si>
    <t>Mov-FV 6298</t>
  </si>
  <si>
    <t>Mov-FV 6299</t>
  </si>
  <si>
    <t>Mov-FV 6300</t>
  </si>
  <si>
    <t>Mov-FV 6301</t>
  </si>
  <si>
    <t>Mov-FV 6302</t>
  </si>
  <si>
    <t>Mov-FV 6303</t>
  </si>
  <si>
    <t>Mov-FV 6304</t>
  </si>
  <si>
    <t>Mov-FV 6305</t>
  </si>
  <si>
    <t>Mov-FV 6306</t>
  </si>
  <si>
    <t>Mov-FV 6307</t>
  </si>
  <si>
    <t>Mov-FV 6308</t>
  </si>
  <si>
    <t>Mov-FV 6309</t>
  </si>
  <si>
    <t>Mov-FV 6310</t>
  </si>
  <si>
    <t>Mov-FV 6311</t>
  </si>
  <si>
    <t>Mov-FV 6312</t>
  </si>
  <si>
    <t>Mov-FV 6313</t>
  </si>
  <si>
    <t>Mov-FV 6314</t>
  </si>
  <si>
    <t>Mov-FV 6315</t>
  </si>
  <si>
    <t>Mov-FV 6316</t>
  </si>
  <si>
    <t>Mov-FV 6317</t>
  </si>
  <si>
    <t>Mov-FV 6318</t>
  </si>
  <si>
    <t>Mov-FV 6319</t>
  </si>
  <si>
    <t>Mov-FV 6320</t>
  </si>
  <si>
    <t>Mov-FV 6321</t>
  </si>
  <si>
    <t>Mov-FV 6322</t>
  </si>
  <si>
    <t>Mov-FV 6323</t>
  </si>
  <si>
    <t>Mov-FV 6324</t>
  </si>
  <si>
    <t>Mov-FV 6325</t>
  </si>
  <si>
    <t>Mov-FV 6326</t>
  </si>
  <si>
    <t>Mov-FV 6327</t>
  </si>
  <si>
    <t>Mov-FV 6328</t>
  </si>
  <si>
    <t>Mov-FV 6329</t>
  </si>
  <si>
    <t>Mov-FV 6330</t>
  </si>
  <si>
    <t>Mov-FV 6331</t>
  </si>
  <si>
    <t>Mov-FV 6332</t>
  </si>
  <si>
    <t>Mov-FV 6333</t>
  </si>
  <si>
    <t>Mov-FV 6334</t>
  </si>
  <si>
    <t>Mov-FV 6335</t>
  </si>
  <si>
    <t>Mov-FV 6336</t>
  </si>
  <si>
    <t>Mov-FV 6337</t>
  </si>
  <si>
    <t>Mov-FV 6338</t>
  </si>
  <si>
    <t>Mov-FV 6339</t>
  </si>
  <si>
    <t>Mov-FV 6340</t>
  </si>
  <si>
    <t>Mov-FV 6341</t>
  </si>
  <si>
    <t>Mov-FV 6342</t>
  </si>
  <si>
    <t>Mov-FV 6343</t>
  </si>
  <si>
    <t>Mov-FV 6344</t>
  </si>
  <si>
    <t>Mov-FV 6345</t>
  </si>
  <si>
    <t>Mov-FV 6346</t>
  </si>
  <si>
    <t>Mov-FV 6347</t>
  </si>
  <si>
    <t>Mov-FV 6348</t>
  </si>
  <si>
    <t>Mov-FV 6349</t>
  </si>
  <si>
    <t>Mov-FV 6350</t>
  </si>
  <si>
    <t>Mov-FV 6351</t>
  </si>
  <si>
    <t>Mov-FV 6352</t>
  </si>
  <si>
    <t>Mov-FV 6353</t>
  </si>
  <si>
    <t>Mov-FV 6354</t>
  </si>
  <si>
    <t>Mov-FV 6355</t>
  </si>
  <si>
    <t>Mov-FV 6356</t>
  </si>
  <si>
    <t>Mov-FV 6357</t>
  </si>
  <si>
    <t>Mov-FV 6358</t>
  </si>
  <si>
    <t>Mov-FV 6359</t>
  </si>
  <si>
    <t>Mov-FV 6360</t>
  </si>
  <si>
    <t>Mov-FV 6361</t>
  </si>
  <si>
    <t>Mov-FV 6362</t>
  </si>
  <si>
    <t>Mov-FV 6363</t>
  </si>
  <si>
    <t>Mov-FV 6364</t>
  </si>
  <si>
    <t>Mov-FV 6365</t>
  </si>
  <si>
    <t>Mov-FV 6366</t>
  </si>
  <si>
    <t>Mov-FV 6367</t>
  </si>
  <si>
    <t>Mov-FV 6368</t>
  </si>
  <si>
    <t>Mov-FV 6369</t>
  </si>
  <si>
    <t>Mov-FV 6370</t>
  </si>
  <si>
    <t>Mov-FV 6371</t>
  </si>
  <si>
    <t>Mov-FV 6372</t>
  </si>
  <si>
    <t>Mov-FV 6373</t>
  </si>
  <si>
    <t>Mov-FV 6374</t>
  </si>
  <si>
    <t>Mov-FV 6375</t>
  </si>
  <si>
    <t>Mov-FV 6376</t>
  </si>
  <si>
    <t>Mov-FV 6377</t>
  </si>
  <si>
    <t>Mov-FV 6378</t>
  </si>
  <si>
    <t>Mov-FV 6379</t>
  </si>
  <si>
    <t>Mov-FV 6380</t>
  </si>
  <si>
    <t>Mov-FV 6381</t>
  </si>
  <si>
    <t>Mov-FV 6382</t>
  </si>
  <si>
    <t>Mov-FV 6383</t>
  </si>
  <si>
    <t>Mov-FV 6384</t>
  </si>
  <si>
    <t>Mov-FV 6385</t>
  </si>
  <si>
    <t>Mov-FV 6386</t>
  </si>
  <si>
    <t>Mov-FV 6387</t>
  </si>
  <si>
    <t>Mov-FV 6388</t>
  </si>
  <si>
    <t>Mov-FV 6389</t>
  </si>
  <si>
    <t>Mov-FV 6390</t>
  </si>
  <si>
    <t>Mov-FV 6391</t>
  </si>
  <si>
    <t>Mov-FV 6392</t>
  </si>
  <si>
    <t>Mov-FV 6393</t>
  </si>
  <si>
    <t>Mov-FV 6394</t>
  </si>
  <si>
    <t>Mov-FV 6395</t>
  </si>
  <si>
    <t>Mov-FV 6396</t>
  </si>
  <si>
    <t>Mov-FV 6397</t>
  </si>
  <si>
    <t>Mov-FV 6398</t>
  </si>
  <si>
    <t>Mov-FV 6399</t>
  </si>
  <si>
    <t>Mov-FV 6400</t>
  </si>
  <si>
    <t>Mov-FV 6401</t>
  </si>
  <si>
    <t>Mov-FV 6402</t>
  </si>
  <si>
    <t>Mov-FV 6403</t>
  </si>
  <si>
    <t>Mov-FV 6404</t>
  </si>
  <si>
    <t>Mov-FV 6405</t>
  </si>
  <si>
    <t>Mov-FV 6406</t>
  </si>
  <si>
    <t>Mov-FV 6407</t>
  </si>
  <si>
    <t>Mov-FV 6408</t>
  </si>
  <si>
    <t>Mov-FV 6409</t>
  </si>
  <si>
    <t>Mov-FV 6410</t>
  </si>
  <si>
    <t>Mov-FV 6411</t>
  </si>
  <si>
    <t>Mov-FV 6412</t>
  </si>
  <si>
    <t>Mov-FV 6413</t>
  </si>
  <si>
    <t>Mov-FV 6414</t>
  </si>
  <si>
    <t>Mov-FV 6415</t>
  </si>
  <si>
    <t>Mov-FV 6416</t>
  </si>
  <si>
    <t>Mov-FV 6417</t>
  </si>
  <si>
    <t>Mov-FV 6418</t>
  </si>
  <si>
    <t>Mov-FV 6419</t>
  </si>
  <si>
    <t>Mov-FV 6420</t>
  </si>
  <si>
    <t>Mov-FV 6421</t>
  </si>
  <si>
    <t>Mov-FV 6422</t>
  </si>
  <si>
    <t>Mov-FV 6423</t>
  </si>
  <si>
    <t>Mov-FV 6424</t>
  </si>
  <si>
    <t>Mov-FV 6425</t>
  </si>
  <si>
    <t>Mov-FV 6426</t>
  </si>
  <si>
    <t>Mov-FV 6427</t>
  </si>
  <si>
    <t>Mov-FV 6428</t>
  </si>
  <si>
    <t>Mov-FV 6429</t>
  </si>
  <si>
    <t>Mov-FV 6430</t>
  </si>
  <si>
    <t>Mov-FV 6431</t>
  </si>
  <si>
    <t>Mov-FV 6432</t>
  </si>
  <si>
    <t>Mov-FV 6433</t>
  </si>
  <si>
    <t>Mov-FV 6434</t>
  </si>
  <si>
    <t>Mov-FV 6435</t>
  </si>
  <si>
    <t>Mov-FV 6436</t>
  </si>
  <si>
    <t>Mov-FV 6437</t>
  </si>
  <si>
    <t>Mov-FV 6438</t>
  </si>
  <si>
    <t>Mov-FV 6439</t>
  </si>
  <si>
    <t>Mov-FV 6440</t>
  </si>
  <si>
    <t>Mov-FV 6441</t>
  </si>
  <si>
    <t>Mov-FV 6442</t>
  </si>
  <si>
    <t>Mov-FV 6443</t>
  </si>
  <si>
    <t>Mov-FV 6444</t>
  </si>
  <si>
    <t>Mov-FV 6445</t>
  </si>
  <si>
    <t>Mov-FV 6446</t>
  </si>
  <si>
    <t>Mov-FV 6447</t>
  </si>
  <si>
    <t>Mov-FV 6448</t>
  </si>
  <si>
    <t>Mov-FV 6449</t>
  </si>
  <si>
    <t>Mov-FV 6450</t>
  </si>
  <si>
    <t>Mov-FV 6451</t>
  </si>
  <si>
    <t>Mov-FV 6452</t>
  </si>
  <si>
    <t>Mov-FV 6453</t>
  </si>
  <si>
    <t>Mov-FV 6454</t>
  </si>
  <si>
    <t>Mov-FV 6455</t>
  </si>
  <si>
    <t>Mov-FV 6456</t>
  </si>
  <si>
    <t>Mov-FV 6457</t>
  </si>
  <si>
    <t>Mov-FV 6458</t>
  </si>
  <si>
    <t>Mov-FV 6459</t>
  </si>
  <si>
    <t>Mov-FV 6460</t>
  </si>
  <si>
    <t>Mov-FV 6461</t>
  </si>
  <si>
    <t>Mov-FV 6462</t>
  </si>
  <si>
    <t>Mov-FV 6463</t>
  </si>
  <si>
    <t>Mov-FV 6464</t>
  </si>
  <si>
    <t>Mov-FV 6465</t>
  </si>
  <si>
    <t>Mov-FV 6466</t>
  </si>
  <si>
    <t>Mov-FV 6467</t>
  </si>
  <si>
    <t>Mov-FV 6468</t>
  </si>
  <si>
    <t>Mov-FV 6469</t>
  </si>
  <si>
    <t>Mov-FV 6470</t>
  </si>
  <si>
    <t>Mov-FV 6471</t>
  </si>
  <si>
    <t>Mov-FV 6472</t>
  </si>
  <si>
    <t>Mov-FV 6473</t>
  </si>
  <si>
    <t>Mov-FV 6474</t>
  </si>
  <si>
    <t>Mov-FV 6475</t>
  </si>
  <si>
    <t>Mov-FV 6476</t>
  </si>
  <si>
    <t>Mov-FV 6477</t>
  </si>
  <si>
    <t>Mov-FV 6478</t>
  </si>
  <si>
    <t>Mov-FV 6479</t>
  </si>
  <si>
    <t>Mov-FV 6480</t>
  </si>
  <si>
    <t>Mov-FV 6481</t>
  </si>
  <si>
    <t>Mov-FV 6482</t>
  </si>
  <si>
    <t>Mov-FV 6483</t>
  </si>
  <si>
    <t>Mov-FV 6484</t>
  </si>
  <si>
    <t>Mov-FV 6485</t>
  </si>
  <si>
    <t>Mov-FV 6486</t>
  </si>
  <si>
    <t>Mov-FV 6487</t>
  </si>
  <si>
    <t>Mov-FV 6488</t>
  </si>
  <si>
    <t>Mov-FV 6489</t>
  </si>
  <si>
    <t>Mov-FV 6490</t>
  </si>
  <si>
    <t>Mov-FV 6491</t>
  </si>
  <si>
    <t>Mov-FV 6492</t>
  </si>
  <si>
    <t>Mov-FV 6493</t>
  </si>
  <si>
    <t>Mov-FV 6494</t>
  </si>
  <si>
    <t>Mov-FV 6495</t>
  </si>
  <si>
    <t>Mov-FV 6496</t>
  </si>
  <si>
    <t>Mov-FV 6497</t>
  </si>
  <si>
    <t>Mov-FV 6498</t>
  </si>
  <si>
    <t>Mov-FV 6499</t>
  </si>
  <si>
    <t>Mov-FV 6500</t>
  </si>
  <si>
    <t>Mov-FV 6501</t>
  </si>
  <si>
    <t>Mov-FV 6502</t>
  </si>
  <si>
    <t>Mov-FV 6503</t>
  </si>
  <si>
    <t>Mov-FV 6504</t>
  </si>
  <si>
    <t>Mov-FV 6505</t>
  </si>
  <si>
    <t>Mov-FV 6506</t>
  </si>
  <si>
    <t>Mov-FV 6507</t>
  </si>
  <si>
    <t>Mov-FV 6508</t>
  </si>
  <si>
    <t>Mov-FV 6509</t>
  </si>
  <si>
    <t>Mov-FV 6510</t>
  </si>
  <si>
    <t>Mov-FV 6511</t>
  </si>
  <si>
    <t>Mov-FV 6512</t>
  </si>
  <si>
    <t>Mov-FV 6513</t>
  </si>
  <si>
    <t>Mov-FV 6514</t>
  </si>
  <si>
    <t>Mov-FV 6515</t>
  </si>
  <si>
    <t>Mov-FV 6516</t>
  </si>
  <si>
    <t>Mov-FV 6517</t>
  </si>
  <si>
    <t>Mov-FV 6518</t>
  </si>
  <si>
    <t>Mov-FV 6519</t>
  </si>
  <si>
    <t>Mov-FV 6520</t>
  </si>
  <si>
    <t>Mov-FV 6521</t>
  </si>
  <si>
    <t>Mov-FV 6522</t>
  </si>
  <si>
    <t>Mov-FV 6523</t>
  </si>
  <si>
    <t>Mov-FV 6524</t>
  </si>
  <si>
    <t>Mov-FV 6525</t>
  </si>
  <si>
    <t>Mov-FV 6526</t>
  </si>
  <si>
    <t>Mov-FV 6527</t>
  </si>
  <si>
    <t>Mov-FV 6528</t>
  </si>
  <si>
    <t>Mov-FV 6529</t>
  </si>
  <si>
    <t>Mov-FV 6530</t>
  </si>
  <si>
    <t>Mov-FV 6531</t>
  </si>
  <si>
    <t>Mov-FV 6532</t>
  </si>
  <si>
    <t>Mov-FV 6533</t>
  </si>
  <si>
    <t>Mov-FV 6534</t>
  </si>
  <si>
    <t>Mov-FV 6535</t>
  </si>
  <si>
    <t>Mov-FV 6536</t>
  </si>
  <si>
    <t>Mov-FV 6537</t>
  </si>
  <si>
    <t>Mov-FV 6538</t>
  </si>
  <si>
    <t>Mov-FV 6539</t>
  </si>
  <si>
    <t>Mov-FV 6540</t>
  </si>
  <si>
    <t>Mov-FV 6541</t>
  </si>
  <si>
    <t>Mov-FV 6542</t>
  </si>
  <si>
    <t>Mov-FV 6543</t>
  </si>
  <si>
    <t>Mov-FV 6544</t>
  </si>
  <si>
    <t>Mov-FV 6545</t>
  </si>
  <si>
    <t>Mov-FV 6546</t>
  </si>
  <si>
    <t>Mov-FV 6547</t>
  </si>
  <si>
    <t>Mov-FV 6548</t>
  </si>
  <si>
    <t>Mov-FV 6549</t>
  </si>
  <si>
    <t>Mov-FV 6550</t>
  </si>
  <si>
    <t>Mov-FV 6551</t>
  </si>
  <si>
    <t>Mov-FV 6552</t>
  </si>
  <si>
    <t>Mov-FV 6553</t>
  </si>
  <si>
    <t>Mov-FV 6554</t>
  </si>
  <si>
    <t>Mov-FV 6555</t>
  </si>
  <si>
    <t>Mov-FV 6556</t>
  </si>
  <si>
    <t>Mov-FV 6557</t>
  </si>
  <si>
    <t>Mov-FV 6558</t>
  </si>
  <si>
    <t>Mov-FV 6559</t>
  </si>
  <si>
    <t>Mov-FV 6560</t>
  </si>
  <si>
    <t>Mov-FV 6561</t>
  </si>
  <si>
    <t>Mov-FV 6562</t>
  </si>
  <si>
    <t>Mov-FV 6563</t>
  </si>
  <si>
    <t>Mov-FV 6564</t>
  </si>
  <si>
    <t>Mov-FV 6565</t>
  </si>
  <si>
    <t>Mov-FV 6566</t>
  </si>
  <si>
    <t>Mov-FV 6567</t>
  </si>
  <si>
    <t>Mov-FV 6568</t>
  </si>
  <si>
    <t>Mov-FV 6569</t>
  </si>
  <si>
    <t>Mov-FV 6570</t>
  </si>
  <si>
    <t>Mov-FV 6571</t>
  </si>
  <si>
    <t>Mov-FV 6572</t>
  </si>
  <si>
    <t>Mov-FV 6573</t>
  </si>
  <si>
    <t>Mov-FV 6574</t>
  </si>
  <si>
    <t>Mov-FV 6575</t>
  </si>
  <si>
    <t>Mov-FV 6576</t>
  </si>
  <si>
    <t>Mov-FV 6577</t>
  </si>
  <si>
    <t>Mov-FV 6578</t>
  </si>
  <si>
    <t>Mov-FV 6579</t>
  </si>
  <si>
    <t>Mov-FV 6580</t>
  </si>
  <si>
    <t>Mov-FV 6581</t>
  </si>
  <si>
    <t>Mov-FV 6582</t>
  </si>
  <si>
    <t>Mov-FV 6583</t>
  </si>
  <si>
    <t>Mov-FV 6584</t>
  </si>
  <si>
    <t>Mov-FV 6585</t>
  </si>
  <si>
    <t>Mov-FV 6586</t>
  </si>
  <si>
    <t>Mov-FV 6587</t>
  </si>
  <si>
    <t>Mov-FV 6588</t>
  </si>
  <si>
    <t>Mov-FV 6589</t>
  </si>
  <si>
    <t>Mov-FV 6590</t>
  </si>
  <si>
    <t>Mov-FV 6591</t>
  </si>
  <si>
    <t>Mov-FV 6592</t>
  </si>
  <si>
    <t>Mov-FV 6593</t>
  </si>
  <si>
    <t>Mov-FV 6594</t>
  </si>
  <si>
    <t>Mov-FV 6595</t>
  </si>
  <si>
    <t>Mov-FV 6596</t>
  </si>
  <si>
    <t>Mov-FV 6597</t>
  </si>
  <si>
    <t>Mov-FV 6598</t>
  </si>
  <si>
    <t>Mov-FV 6599</t>
  </si>
  <si>
    <t>Mov-FV 6600</t>
  </si>
  <si>
    <t>Mov-FV 6601</t>
  </si>
  <si>
    <t>Mov-FV 6602</t>
  </si>
  <si>
    <t>Mov-FV 6603</t>
  </si>
  <si>
    <t>Mov-FV 6604</t>
  </si>
  <si>
    <t>Mov-FV 6605</t>
  </si>
  <si>
    <t>Mov-FV 6606</t>
  </si>
  <si>
    <t>Mov-FV 6607</t>
  </si>
  <si>
    <t>Mov-FV 6608</t>
  </si>
  <si>
    <t>Mov-FV 6609</t>
  </si>
  <si>
    <t>Mov-FV 6610</t>
  </si>
  <si>
    <t>Mov-FV 6611</t>
  </si>
  <si>
    <t>Mov-FV 6612</t>
  </si>
  <si>
    <t>Mov-FV 6613</t>
  </si>
  <si>
    <t>Mov-FV 6614</t>
  </si>
  <si>
    <t>Mov-FV 6615</t>
  </si>
  <si>
    <t>Mov-FV 6616</t>
  </si>
  <si>
    <t>Mov-FV 6617</t>
  </si>
  <si>
    <t>Mov-FV 6618</t>
  </si>
  <si>
    <t>Mov-FV 6619</t>
  </si>
  <si>
    <t>Mov-FV 6620</t>
  </si>
  <si>
    <t>Mov-FV 6621</t>
  </si>
  <si>
    <t>Mov-FV 6622</t>
  </si>
  <si>
    <t>Mov-FV 6623</t>
  </si>
  <si>
    <t>Mov-FV 6624</t>
  </si>
  <si>
    <t>Mov-FV 6625</t>
  </si>
  <si>
    <t>Mov-FV 6626</t>
  </si>
  <si>
    <t>Mov-FV 6627</t>
  </si>
  <si>
    <t>Mov-FV 6628</t>
  </si>
  <si>
    <t>Mov-FV 6629</t>
  </si>
  <si>
    <t>Mov-FV 6630</t>
  </si>
  <si>
    <t>Mov-FV 6631</t>
  </si>
  <si>
    <t>Mov-FV 6632</t>
  </si>
  <si>
    <t>Mov-FV 6633</t>
  </si>
  <si>
    <t>Mov-FV 6634</t>
  </si>
  <si>
    <t>Mov-FV 6635</t>
  </si>
  <si>
    <t>Mov-FV 6636</t>
  </si>
  <si>
    <t>Mov-FV 6637</t>
  </si>
  <si>
    <t>Mov-FV 6638</t>
  </si>
  <si>
    <t>Mov-FV 6639</t>
  </si>
  <si>
    <t>Mov-FV 6640</t>
  </si>
  <si>
    <t>Mov-FV 6641</t>
  </si>
  <si>
    <t>Mov-FV 6642</t>
  </si>
  <si>
    <t>Mov-FV 6643</t>
  </si>
  <si>
    <t>Mov-FV 6644</t>
  </si>
  <si>
    <t>Mov-FV 6645</t>
  </si>
  <si>
    <t>Mov-FV 6646</t>
  </si>
  <si>
    <t>Mov-FV 6647</t>
  </si>
  <si>
    <t>Mov-FV 6648</t>
  </si>
  <si>
    <t>Mov-FV 6649</t>
  </si>
  <si>
    <t>Mov-FV 6650</t>
  </si>
  <si>
    <t>Mov-FV 6651</t>
  </si>
  <si>
    <t>Mov-FV 6652</t>
  </si>
  <si>
    <t>Mov-FV 6653</t>
  </si>
  <si>
    <t>Mov-FV 6654</t>
  </si>
  <si>
    <t>Mov-FV 6655</t>
  </si>
  <si>
    <t>Mov-FV 6656</t>
  </si>
  <si>
    <t>Mov-FV 6657</t>
  </si>
  <si>
    <t>Mov-FV 6658</t>
  </si>
  <si>
    <t>Mov-FV 6659</t>
  </si>
  <si>
    <t>Mov-FV 6660</t>
  </si>
  <si>
    <t>Mov-FV 6661</t>
  </si>
  <si>
    <t>Mov-FV 6662</t>
  </si>
  <si>
    <t>Mov-FV 6663</t>
  </si>
  <si>
    <t>Mov-FV 6664</t>
  </si>
  <si>
    <t>Mov-FV 6665</t>
  </si>
  <si>
    <t>Mov-FV 6666</t>
  </si>
  <si>
    <t>Mov-FV 6667</t>
  </si>
  <si>
    <t>Mov-FV 6668</t>
  </si>
  <si>
    <t>Mov-FV 6669</t>
  </si>
  <si>
    <t>Mov-FV 6670</t>
  </si>
  <si>
    <t>Mov-FV 6671</t>
  </si>
  <si>
    <t>Mov-FV 6672</t>
  </si>
  <si>
    <t>Mov-FV 6673</t>
  </si>
  <si>
    <t>Mov-FV 6674</t>
  </si>
  <si>
    <t>Mov-FV 6675</t>
  </si>
  <si>
    <t>Mov-FV 6676</t>
  </si>
  <si>
    <t>Mov-FV 6677</t>
  </si>
  <si>
    <t>Mov-FV 6678</t>
  </si>
  <si>
    <t>Mov-FV 6679</t>
  </si>
  <si>
    <t>Mov-FV 6680</t>
  </si>
  <si>
    <t>Mov-FV 6681</t>
  </si>
  <si>
    <t>Mov-FV 6682</t>
  </si>
  <si>
    <t>Mov-FV 6683</t>
  </si>
  <si>
    <t>Mov-FV 6684</t>
  </si>
  <si>
    <t>Mov-FV 6685</t>
  </si>
  <si>
    <t>Mov-FV 6686</t>
  </si>
  <si>
    <t>Mov-FV 6687</t>
  </si>
  <si>
    <t>Mov-FV 6688</t>
  </si>
  <si>
    <t>Mov-FV 6689</t>
  </si>
  <si>
    <t>Mov-FV 6690</t>
  </si>
  <si>
    <t>Mov-FV 6691</t>
  </si>
  <si>
    <t>Mov-FV 6692</t>
  </si>
  <si>
    <t>Mov-FV 6693</t>
  </si>
  <si>
    <t>Mov-FV 6694</t>
  </si>
  <si>
    <t>Mov-FV 6695</t>
  </si>
  <si>
    <t>Mov-FV 6696</t>
  </si>
  <si>
    <t>Mov-FV 6697</t>
  </si>
  <si>
    <t>Mov-FV 6698</t>
  </si>
  <si>
    <t>Mov-FV 6699</t>
  </si>
  <si>
    <t>Mov-FV 6700</t>
  </si>
  <si>
    <t>Mov-FV 6701</t>
  </si>
  <si>
    <t>Mov-FV 6702</t>
  </si>
  <si>
    <t>Mov-FV 6703</t>
  </si>
  <si>
    <t>Mov-FV 6704</t>
  </si>
  <si>
    <t>Mov-FV 6705</t>
  </si>
  <si>
    <t>Mov-FV 6706</t>
  </si>
  <si>
    <t>Mov-FV 6707</t>
  </si>
  <si>
    <t>Mov-FV 6708</t>
  </si>
  <si>
    <t>Mov-FV 6709</t>
  </si>
  <si>
    <t>Mov-FV 6710</t>
  </si>
  <si>
    <t>Mov-FV 6711</t>
  </si>
  <si>
    <t>Mov-FV 6712</t>
  </si>
  <si>
    <t>Mov-FV 6713</t>
  </si>
  <si>
    <t>Mov-FV 6714</t>
  </si>
  <si>
    <t>Mov-FV 6715</t>
  </si>
  <si>
    <t>Mov-FV 6716</t>
  </si>
  <si>
    <t>Mov-FV 6717</t>
  </si>
  <si>
    <t>Mov-FV 6718</t>
  </si>
  <si>
    <t>Mov-FV 6719</t>
  </si>
  <si>
    <t>Mov-FV 6720</t>
  </si>
  <si>
    <t>Mov-FV 6721</t>
  </si>
  <si>
    <t>Mov-FV 6722</t>
  </si>
  <si>
    <t>Mov-FV 6723</t>
  </si>
  <si>
    <t>Mov-FV 6724</t>
  </si>
  <si>
    <t>Mov-FV 6725</t>
  </si>
  <si>
    <t>Mov-FV 6726</t>
  </si>
  <si>
    <t>Mov-FV 6727</t>
  </si>
  <si>
    <t>Mov-FV 6728</t>
  </si>
  <si>
    <t>Mov-FV 6729</t>
  </si>
  <si>
    <t>Mov-FV 6730</t>
  </si>
  <si>
    <t>Mov-FV 6731</t>
  </si>
  <si>
    <t>Mov-FV 6732</t>
  </si>
  <si>
    <t>Mov-FV 6733</t>
  </si>
  <si>
    <t>Mov-FV 6734</t>
  </si>
  <si>
    <t>Mov-FV 6735</t>
  </si>
  <si>
    <t>Mov-FV 6736</t>
  </si>
  <si>
    <t>Mov-FV 6737</t>
  </si>
  <si>
    <t>Mov-FV 6738</t>
  </si>
  <si>
    <t>Mov-FV 6739</t>
  </si>
  <si>
    <t>Mov-FV 6740</t>
  </si>
  <si>
    <t>Mov-FV 6741</t>
  </si>
  <si>
    <t>Mov-FV 6742</t>
  </si>
  <si>
    <t>Mov-FV 6743</t>
  </si>
  <si>
    <t>Mov-FV 6744</t>
  </si>
  <si>
    <t>Mov-FV 6745</t>
  </si>
  <si>
    <t>Mov-FV 6746</t>
  </si>
  <si>
    <t>Mov-FV 6747</t>
  </si>
  <si>
    <t>Mov-FV 6748</t>
  </si>
  <si>
    <t>Mov-FV 6749</t>
  </si>
  <si>
    <t>Mov-FV 6750</t>
  </si>
  <si>
    <t>Mov-FV 6751</t>
  </si>
  <si>
    <t>Mov-FV 6752</t>
  </si>
  <si>
    <t>Mov-FV 6753</t>
  </si>
  <si>
    <t>Mov-FV 6754</t>
  </si>
  <si>
    <t>Mov-FV 6755</t>
  </si>
  <si>
    <t>Mov-FV 6756</t>
  </si>
  <si>
    <t>Mov-FV 6757</t>
  </si>
  <si>
    <t>Mov-FV 6758</t>
  </si>
  <si>
    <t>Mov-FV 6759</t>
  </si>
  <si>
    <t>Mov-FV 6760</t>
  </si>
  <si>
    <t>Mov-FV 6761</t>
  </si>
  <si>
    <t>Mov-FV 6762</t>
  </si>
  <si>
    <t>Mov-FV 6763</t>
  </si>
  <si>
    <t>Mov-FV 6764</t>
  </si>
  <si>
    <t>Mov-FV 6765</t>
  </si>
  <si>
    <t>Mov-FV 6766</t>
  </si>
  <si>
    <t>Mov-FV 6767</t>
  </si>
  <si>
    <t>Mov-FV 6768</t>
  </si>
  <si>
    <t>Mov-FV 6769</t>
  </si>
  <si>
    <t>Mov-FV 6770</t>
  </si>
  <si>
    <t>Mov-FV 6771</t>
  </si>
  <si>
    <t>Mov-FV 6772</t>
  </si>
  <si>
    <t>Mov-FV 6773</t>
  </si>
  <si>
    <t>Mov-FV 6774</t>
  </si>
  <si>
    <t>Mov-FV 6775</t>
  </si>
  <si>
    <t>Mov-FV 6776</t>
  </si>
  <si>
    <t>Mov-FV 6777</t>
  </si>
  <si>
    <t>Mov-FV 6778</t>
  </si>
  <si>
    <t>Mov-FV 6779</t>
  </si>
  <si>
    <t>Mov-FV 6780</t>
  </si>
  <si>
    <t>Mov-FV 6781</t>
  </si>
  <si>
    <t>Mov-FV 6782</t>
  </si>
  <si>
    <t>Mov-FV 6783</t>
  </si>
  <si>
    <t>Mov-FV 6784</t>
  </si>
  <si>
    <t>Mov-FV 6785</t>
  </si>
  <si>
    <t>Mov-FV 6786</t>
  </si>
  <si>
    <t>Mov-FV 6787</t>
  </si>
  <si>
    <t>Mov-FV 6788</t>
  </si>
  <si>
    <t>Mov-FV 6789</t>
  </si>
  <si>
    <t>Mov-FV 6790</t>
  </si>
  <si>
    <t>Mov-FV 6791</t>
  </si>
  <si>
    <t>Mov-FV 6792</t>
  </si>
  <si>
    <t>Mov-FV 6793</t>
  </si>
  <si>
    <t>Mov-FV 6794</t>
  </si>
  <si>
    <t>Mov-FV 6795</t>
  </si>
  <si>
    <t>Mov-FV 6796</t>
  </si>
  <si>
    <t>Mov-FV 6797</t>
  </si>
  <si>
    <t>Mov-FV 6798</t>
  </si>
  <si>
    <t>Mov-FV 6799</t>
  </si>
  <si>
    <t>Mov-FV 6800</t>
  </si>
  <si>
    <t>Mov-FV 6801</t>
  </si>
  <si>
    <t>Mov-FV 6802</t>
  </si>
  <si>
    <t>Mov-FV 6803</t>
  </si>
  <si>
    <t>Mov-FV 6804</t>
  </si>
  <si>
    <t>Mov-FV 6805</t>
  </si>
  <si>
    <t>Mov-FV 6806</t>
  </si>
  <si>
    <t>Mov-FV 6807</t>
  </si>
  <si>
    <t>Mov-FV 6808</t>
  </si>
  <si>
    <t>Mov-FV 6809</t>
  </si>
  <si>
    <t>Mov-FV 6810</t>
  </si>
  <si>
    <t>Mov-FV 6811</t>
  </si>
  <si>
    <t>Mov-FV 6812</t>
  </si>
  <si>
    <t>Mov-FV 6813</t>
  </si>
  <si>
    <t>Mov-FV 6814</t>
  </si>
  <si>
    <t>Mov-FV 6815</t>
  </si>
  <si>
    <t>Mov-FV 6816</t>
  </si>
  <si>
    <t>Mov-FV 6817</t>
  </si>
  <si>
    <t>Mov-FV 6818</t>
  </si>
  <si>
    <t>Mov-FV 6819</t>
  </si>
  <si>
    <t>Mov-FV 6820</t>
  </si>
  <si>
    <t>Mov-FV 6821</t>
  </si>
  <si>
    <t>Mov-FV 6822</t>
  </si>
  <si>
    <t>Mov-FV 6823</t>
  </si>
  <si>
    <t>Mov-FV 6824</t>
  </si>
  <si>
    <t>Mov-FV 6825</t>
  </si>
  <si>
    <t>Mov-FV 6826</t>
  </si>
  <si>
    <t>Mov-FV 6827</t>
  </si>
  <si>
    <t>Mov-FV 6828</t>
  </si>
  <si>
    <t>Mov-FV 6829</t>
  </si>
  <si>
    <t>Mov-FV 6830</t>
  </si>
  <si>
    <t>Mov-FV 6831</t>
  </si>
  <si>
    <t>Mov-FV 6832</t>
  </si>
  <si>
    <t>Mov-FV 6833</t>
  </si>
  <si>
    <t>Mov-FV 6834</t>
  </si>
  <si>
    <t>Mov-FV 6835</t>
  </si>
  <si>
    <t>Mov-FV 6836</t>
  </si>
  <si>
    <t>Mov-FV 6837</t>
  </si>
  <si>
    <t>Mov-FV 6838</t>
  </si>
  <si>
    <t>Mov-FV 6839</t>
  </si>
  <si>
    <t>Mov-FV 6840</t>
  </si>
  <si>
    <t>Mov-FV 6841</t>
  </si>
  <si>
    <t>Mov-FV 6842</t>
  </si>
  <si>
    <t>Mov-FV 6843</t>
  </si>
  <si>
    <t>Mov-FV 6844</t>
  </si>
  <si>
    <t>Mov-FV 6845</t>
  </si>
  <si>
    <t>Mov-FV 6846</t>
  </si>
  <si>
    <t>Mov-FV 6847</t>
  </si>
  <si>
    <t>Mov-FV 6848</t>
  </si>
  <si>
    <t>Mov-FV 6849</t>
  </si>
  <si>
    <t>Mov-FV 6850</t>
  </si>
  <si>
    <t>Mov-FV 6851</t>
  </si>
  <si>
    <t>Mov-FV 6852</t>
  </si>
  <si>
    <t>Mov-FV 6853</t>
  </si>
  <si>
    <t>Mov-FV 6854</t>
  </si>
  <si>
    <t>Mov-FV 6855</t>
  </si>
  <si>
    <t>Mov-FV 6856</t>
  </si>
  <si>
    <t>Mov-FV 6857</t>
  </si>
  <si>
    <t>Mov-FV 6858</t>
  </si>
  <si>
    <t>Mov-FV 6859</t>
  </si>
  <si>
    <t>Mov-FV 6860</t>
  </si>
  <si>
    <t>Mov-FV 6861</t>
  </si>
  <si>
    <t>Mov-FV 6862</t>
  </si>
  <si>
    <t>Mov-FV 6863</t>
  </si>
  <si>
    <t>Mov-FV 6864</t>
  </si>
  <si>
    <t>Mov-FV 6865</t>
  </si>
  <si>
    <t>Mov-FV 6866</t>
  </si>
  <si>
    <t>Mov-FV 6867</t>
  </si>
  <si>
    <t>Mov-FV 6868</t>
  </si>
  <si>
    <t>Mov-FV 6869</t>
  </si>
  <si>
    <t>Mov-FV 6870</t>
  </si>
  <si>
    <t>Mov-FV 6871</t>
  </si>
  <si>
    <t>Mov-FV 6872</t>
  </si>
  <si>
    <t>Mov-FV 6873</t>
  </si>
  <si>
    <t>Mov-FV 6874</t>
  </si>
  <si>
    <t>Mov-FV 6875</t>
  </si>
  <si>
    <t>Mov-FV 6876</t>
  </si>
  <si>
    <t>Mov-FV 6877</t>
  </si>
  <si>
    <t>Mov-FV 6878</t>
  </si>
  <si>
    <t>Mov-FV 6879</t>
  </si>
  <si>
    <t>Mov-FV 6880</t>
  </si>
  <si>
    <t>Mov-FV 6881</t>
  </si>
  <si>
    <t>Mov-FV 6882</t>
  </si>
  <si>
    <t>Mov-FV 6883</t>
  </si>
  <si>
    <t>Mov-FV 6884</t>
  </si>
  <si>
    <t>Mov-FV 6885</t>
  </si>
  <si>
    <t>Mov-FV 6886</t>
  </si>
  <si>
    <t>Mov-FV 6887</t>
  </si>
  <si>
    <t>Mov-FV 6888</t>
  </si>
  <si>
    <t>Mov-FV 6889</t>
  </si>
  <si>
    <t>Mov-FV 6890</t>
  </si>
  <si>
    <t>Mov-FV 6891</t>
  </si>
  <si>
    <t>Mov-FV 6892</t>
  </si>
  <si>
    <t>Mov-FV 6893</t>
  </si>
  <si>
    <t>Mov-FV 6894</t>
  </si>
  <si>
    <t>Mov-FV 6895</t>
  </si>
  <si>
    <t>Mov-FV 6896</t>
  </si>
  <si>
    <t>Mov-FV 6897</t>
  </si>
  <si>
    <t>Mov-FV 6898</t>
  </si>
  <si>
    <t>Mov-FV 6899</t>
  </si>
  <si>
    <t>Mov-FV 6900</t>
  </si>
  <si>
    <t>Mov-FV 6901</t>
  </si>
  <si>
    <t>Mov-FV 6902</t>
  </si>
  <si>
    <t>Mov-FV 6903</t>
  </si>
  <si>
    <t>Mov-FV 6904</t>
  </si>
  <si>
    <t>Mov-FV 6905</t>
  </si>
  <si>
    <t>Mov-FV 6906</t>
  </si>
  <si>
    <t>Mov-FV 6907</t>
  </si>
  <si>
    <t>Mov-FV 6908</t>
  </si>
  <si>
    <t>Mov-FV 6909</t>
  </si>
  <si>
    <t>Mov-FV 6910</t>
  </si>
  <si>
    <t>Mov-FV 6911</t>
  </si>
  <si>
    <t>Mov-FV 6912</t>
  </si>
  <si>
    <t>Mov-FV 6913</t>
  </si>
  <si>
    <t>Mov-FV 6914</t>
  </si>
  <si>
    <t>Mov-FV 6915</t>
  </si>
  <si>
    <t>Mov-FV 6916</t>
  </si>
  <si>
    <t>Mov-FV 6917</t>
  </si>
  <si>
    <t>Mov-FV 6918</t>
  </si>
  <si>
    <t>Mov-FV 6919</t>
  </si>
  <si>
    <t>Mov-FV 6920</t>
  </si>
  <si>
    <t>Mov-FV 6921</t>
  </si>
  <si>
    <t>Mov-FV 6922</t>
  </si>
  <si>
    <t>Mov-FV 6923</t>
  </si>
  <si>
    <t>Mov-FV 6924</t>
  </si>
  <si>
    <t>Mov-FV 6925</t>
  </si>
  <si>
    <t>Mov-FV 6926</t>
  </si>
  <si>
    <t>Mov-FV 6927</t>
  </si>
  <si>
    <t>Mov-FV 6928</t>
  </si>
  <si>
    <t>Mov-FV 6929</t>
  </si>
  <si>
    <t>Mov-FV 6930</t>
  </si>
  <si>
    <t>Mov-FV 6931</t>
  </si>
  <si>
    <t>Mov-FV 6932</t>
  </si>
  <si>
    <t>Mov-FV 6933</t>
  </si>
  <si>
    <t>Mov-FV 6934</t>
  </si>
  <si>
    <t>Mov-FV 6935</t>
  </si>
  <si>
    <t>Mov-FV 6936</t>
  </si>
  <si>
    <t>Mov-FV 6937</t>
  </si>
  <si>
    <t>Mov-FV 6938</t>
  </si>
  <si>
    <t>Mov-FV 6939</t>
  </si>
  <si>
    <t>Mov-FV 6940</t>
  </si>
  <si>
    <t>Mov-FV 6941</t>
  </si>
  <si>
    <t>Mov-FV 6942</t>
  </si>
  <si>
    <t>Mov-FV 6943</t>
  </si>
  <si>
    <t>Mov-FV 6944</t>
  </si>
  <si>
    <t>Mov-FV 6945</t>
  </si>
  <si>
    <t>Mov-FV 6946</t>
  </si>
  <si>
    <t>Mov-FV 6947</t>
  </si>
  <si>
    <t>Mov-FV 6948</t>
  </si>
  <si>
    <t>Mov-FV 6949</t>
  </si>
  <si>
    <t>Mov-FV 6950</t>
  </si>
  <si>
    <t>Mov-FV 6951</t>
  </si>
  <si>
    <t>Mov-FV 6952</t>
  </si>
  <si>
    <t>Mov-FV 6953</t>
  </si>
  <si>
    <t>Mov-FV 6954</t>
  </si>
  <si>
    <t>Mov-FV 6955</t>
  </si>
  <si>
    <t>Mov-FV 6956</t>
  </si>
  <si>
    <t>Mov-FV 6957</t>
  </si>
  <si>
    <t>Mov-FV 6958</t>
  </si>
  <si>
    <t>Mov-FV 6959</t>
  </si>
  <si>
    <t>Mov-FV 6960</t>
  </si>
  <si>
    <t>Mov-FV 6961</t>
  </si>
  <si>
    <t>Mov-FV 6962</t>
  </si>
  <si>
    <t>Mov-FV 6963</t>
  </si>
  <si>
    <t>Mov-FV 6964</t>
  </si>
  <si>
    <t>Mov-FV 6965</t>
  </si>
  <si>
    <t>Mov-FV 6966</t>
  </si>
  <si>
    <t>Mov-FV 6967</t>
  </si>
  <si>
    <t>Mov-FV 6968</t>
  </si>
  <si>
    <t>Mov-FV 6969</t>
  </si>
  <si>
    <t>Mov-FV 6970</t>
  </si>
  <si>
    <t>Mov-FV 6971</t>
  </si>
  <si>
    <t>Mov-FV 6972</t>
  </si>
  <si>
    <t>Mov-FV 6973</t>
  </si>
  <si>
    <t>Mov-FV 6974</t>
  </si>
  <si>
    <t>Mov-FV 6975</t>
  </si>
  <si>
    <t>Mov-FV 6976</t>
  </si>
  <si>
    <t>Mov-FV 6977</t>
  </si>
  <si>
    <t>Mov-FV 6978</t>
  </si>
  <si>
    <t>Mov-FV 6979</t>
  </si>
  <si>
    <t>Mov-FV 6980</t>
  </si>
  <si>
    <t>Mov-FV 6981</t>
  </si>
  <si>
    <t>Mov-FV 6982</t>
  </si>
  <si>
    <t>Mov-FV 6983</t>
  </si>
  <si>
    <t>Mov-FV 6984</t>
  </si>
  <si>
    <t>Mov-FV 6985</t>
  </si>
  <si>
    <t>Mov-FV 6986</t>
  </si>
  <si>
    <t>Mov-FV 6987</t>
  </si>
  <si>
    <t>Mov-FV 6988</t>
  </si>
  <si>
    <t>Mov-FV 6989</t>
  </si>
  <si>
    <t>Mov-FV 6990</t>
  </si>
  <si>
    <t>Mov-FV 6991</t>
  </si>
  <si>
    <t>Mov-FV 6992</t>
  </si>
  <si>
    <t>Mov-FV 6993</t>
  </si>
  <si>
    <t>Mov-FV 6994</t>
  </si>
  <si>
    <t>Mov-FV 6995</t>
  </si>
  <si>
    <t>Mov-FV 6996</t>
  </si>
  <si>
    <t>Mov-FV 6997</t>
  </si>
  <si>
    <t>Mov-FV 6998</t>
  </si>
  <si>
    <t>Mov-FV 6999</t>
  </si>
  <si>
    <t>Mov-FV 7000</t>
  </si>
  <si>
    <t>Mov-FV 7001</t>
  </si>
  <si>
    <t>Mov-FV 7002</t>
  </si>
  <si>
    <t>Mov-FV 7003</t>
  </si>
  <si>
    <t>Mov-FV 7004</t>
  </si>
  <si>
    <t>Mov-FV 7005</t>
  </si>
  <si>
    <t>Mov-FV 7006</t>
  </si>
  <si>
    <t>Mov-FV 7007</t>
  </si>
  <si>
    <t>Mov-FV 7008</t>
  </si>
  <si>
    <t>Mov-FV 7009</t>
  </si>
  <si>
    <t>Mov-FV 7010</t>
  </si>
  <si>
    <t>Mov-FV 7011</t>
  </si>
  <si>
    <t>Mov-FV 7012</t>
  </si>
  <si>
    <t>Mov-FV 7013</t>
  </si>
  <si>
    <t>Mov-FV 7014</t>
  </si>
  <si>
    <t>Mov-FV 7015</t>
  </si>
  <si>
    <t>Mov-FV 7016</t>
  </si>
  <si>
    <t>Mov-FV 7017</t>
  </si>
  <si>
    <t>Mov-FV 7018</t>
  </si>
  <si>
    <t>Mov-FV 7019</t>
  </si>
  <si>
    <t>Mov-FV 7020</t>
  </si>
  <si>
    <t>Mov-FV 7021</t>
  </si>
  <si>
    <t>Mov-FV 7022</t>
  </si>
  <si>
    <t>Mov-FV 7023</t>
  </si>
  <si>
    <t>Mov-FV 7024</t>
  </si>
  <si>
    <t>Mov-FV 7025</t>
  </si>
  <si>
    <t>Mov-FV 7026</t>
  </si>
  <si>
    <t>Mov-FV 7027</t>
  </si>
  <si>
    <t>Mov-FV 7028</t>
  </si>
  <si>
    <t>Mov-FV 7029</t>
  </si>
  <si>
    <t>Mov-FV 7030</t>
  </si>
  <si>
    <t>Mov-FV 7031</t>
  </si>
  <si>
    <t>Mov-FV 7032</t>
  </si>
  <si>
    <t>Mov-FV 7033</t>
  </si>
  <si>
    <t>Mov-FV 7034</t>
  </si>
  <si>
    <t>Mov-FV 7035</t>
  </si>
  <si>
    <t>Mov-FV 7036</t>
  </si>
  <si>
    <t>Mov-FV 7037</t>
  </si>
  <si>
    <t>Mov-FV 7038</t>
  </si>
  <si>
    <t>Mov-FV 7039</t>
  </si>
  <si>
    <t>Mov-FV 7040</t>
  </si>
  <si>
    <t>Mov-FV 7041</t>
  </si>
  <si>
    <t>Mov-FV 7042</t>
  </si>
  <si>
    <t>Mov-FV 7043</t>
  </si>
  <si>
    <t>Mov-FV 7044</t>
  </si>
  <si>
    <t>Mov-FV 7045</t>
  </si>
  <si>
    <t>Mov-FV 7046</t>
  </si>
  <si>
    <t>Mov-FV 7047</t>
  </si>
  <si>
    <t>Mov-FV 7048</t>
  </si>
  <si>
    <t>Mov-FV 7049</t>
  </si>
  <si>
    <t>Mov-FV 7050</t>
  </si>
  <si>
    <t>Mov-FV 7051</t>
  </si>
  <si>
    <t>Mov-FV 7052</t>
  </si>
  <si>
    <t>Mov-FV 7053</t>
  </si>
  <si>
    <t>Mov-FV 7054</t>
  </si>
  <si>
    <t>Mov-FV 7055</t>
  </si>
  <si>
    <t>Mov-FV 7056</t>
  </si>
  <si>
    <t>Mov-FV 7057</t>
  </si>
  <si>
    <t>Mov-FV 7058</t>
  </si>
  <si>
    <t>Mov-FV 7059</t>
  </si>
  <si>
    <t>Mov-FV 7060</t>
  </si>
  <si>
    <t>Mov-FV 7061</t>
  </si>
  <si>
    <t>Mov-FV 7062</t>
  </si>
  <si>
    <t>Mov-FV 7063</t>
  </si>
  <si>
    <t>Mov-FV 7064</t>
  </si>
  <si>
    <t>Mov-FV 7065</t>
  </si>
  <si>
    <t>Mov-FV 7066</t>
  </si>
  <si>
    <t>Mov-FV 7067</t>
  </si>
  <si>
    <t>Mov-FV 7068</t>
  </si>
  <si>
    <t>Mov-FV 7069</t>
  </si>
  <si>
    <t>Mov-FV 7070</t>
  </si>
  <si>
    <t>Mov-FV 7071</t>
  </si>
  <si>
    <t>Mov-FV 7072</t>
  </si>
  <si>
    <t>Mov-FV 7073</t>
  </si>
  <si>
    <t>Mov-FV 7074</t>
  </si>
  <si>
    <t>Mov-FV 7075</t>
  </si>
  <si>
    <t>Mov-FV 7076</t>
  </si>
  <si>
    <t>Mov-FV 7077</t>
  </si>
  <si>
    <t>Mov-FV 7078</t>
  </si>
  <si>
    <t>Mov-FV 7079</t>
  </si>
  <si>
    <t>Mov-FV 7080</t>
  </si>
  <si>
    <t>Mov-FV 7081</t>
  </si>
  <si>
    <t>Mov-FV 7082</t>
  </si>
  <si>
    <t>Mov-FV 7083</t>
  </si>
  <si>
    <t>Mov-FV 7084</t>
  </si>
  <si>
    <t>Mov-FV 7085</t>
  </si>
  <si>
    <t>Mov-FV 7086</t>
  </si>
  <si>
    <t>Mov-FV 7087</t>
  </si>
  <si>
    <t>Mov-FV 7088</t>
  </si>
  <si>
    <t>Mov-FV 7089</t>
  </si>
  <si>
    <t>Mov-FV 7090</t>
  </si>
  <si>
    <t>Mov-FV 7091</t>
  </si>
  <si>
    <t>Mov-FV 7092</t>
  </si>
  <si>
    <t>Mov-FV 7093</t>
  </si>
  <si>
    <t>Mov-FV 7094</t>
  </si>
  <si>
    <t>Mov-FV 7095</t>
  </si>
  <si>
    <t>Mov-FV 7096</t>
  </si>
  <si>
    <t>Mov-FV 7097</t>
  </si>
  <si>
    <t>Mov-FV 7098</t>
  </si>
  <si>
    <t>Mov-FV 7099</t>
  </si>
  <si>
    <t>Mov-FV 7100</t>
  </si>
  <si>
    <t>Mov-FV 7101</t>
  </si>
  <si>
    <t>Mov-FV 7102</t>
  </si>
  <si>
    <t>Mov-FV 7103</t>
  </si>
  <si>
    <t>Mov-FV 7104</t>
  </si>
  <si>
    <t>Mov-FV 7105</t>
  </si>
  <si>
    <t>Mov-FV 7106</t>
  </si>
  <si>
    <t>Mov-FV 7107</t>
  </si>
  <si>
    <t>Mov-FV 7108</t>
  </si>
  <si>
    <t>Mov-FV 7109</t>
  </si>
  <si>
    <t>Mov-FV 7110</t>
  </si>
  <si>
    <t>Mov-FV 7111</t>
  </si>
  <si>
    <t>Mov-FV 7112</t>
  </si>
  <si>
    <t>Mov-FV 7113</t>
  </si>
  <si>
    <t>Mov-FV 7114</t>
  </si>
  <si>
    <t>Mov-FV 7115</t>
  </si>
  <si>
    <t>Mov-FV 7116</t>
  </si>
  <si>
    <t>Mov-FV 7117</t>
  </si>
  <si>
    <t>Mov-FV 7118</t>
  </si>
  <si>
    <t>Mov-FV 7119</t>
  </si>
  <si>
    <t>Mov-FV 7120</t>
  </si>
  <si>
    <t>Mov-FV 7121</t>
  </si>
  <si>
    <t>Mov-FV 7122</t>
  </si>
  <si>
    <t>Mov-FV 7123</t>
  </si>
  <si>
    <t>Mov-FV 7124</t>
  </si>
  <si>
    <t>Mov-FV 7125</t>
  </si>
  <si>
    <t>Mov-FV 7126</t>
  </si>
  <si>
    <t>Mov-FV 7127</t>
  </si>
  <si>
    <t>Mov-FV 7128</t>
  </si>
  <si>
    <t>Mov-FV 7129</t>
  </si>
  <si>
    <t>Mov-FV 7130</t>
  </si>
  <si>
    <t>Mov-FV 7131</t>
  </si>
  <si>
    <t>Mov-FV 7132</t>
  </si>
  <si>
    <t>Mov-FV 7133</t>
  </si>
  <si>
    <t>Mov-FV 7134</t>
  </si>
  <si>
    <t>Mov-FV 7135</t>
  </si>
  <si>
    <t>Mov-FV 7136</t>
  </si>
  <si>
    <t>Mov-FV 7137</t>
  </si>
  <si>
    <t>Mov-FV 7138</t>
  </si>
  <si>
    <t>Mov-FV 7139</t>
  </si>
  <si>
    <t>Mov-FV 7140</t>
  </si>
  <si>
    <t>Mov-FV 7141</t>
  </si>
  <si>
    <t>Mov-FV 7142</t>
  </si>
  <si>
    <t>Mov-FV 7143</t>
  </si>
  <si>
    <t>Mov-FV 7144</t>
  </si>
  <si>
    <t>Mov-FV 7145</t>
  </si>
  <si>
    <t>Mov-FV 7146</t>
  </si>
  <si>
    <t>Mov-FV 7147</t>
  </si>
  <si>
    <t>Mov-FV 7148</t>
  </si>
  <si>
    <t>Mov-FV 7149</t>
  </si>
  <si>
    <t>Mov-FV 7150</t>
  </si>
  <si>
    <t>Mov-FV 7151</t>
  </si>
  <si>
    <t>Mov-FV 7152</t>
  </si>
  <si>
    <t>Mov-FV 7153</t>
  </si>
  <si>
    <t>Mov-FV 7154</t>
  </si>
  <si>
    <t>Mov-FV 7155</t>
  </si>
  <si>
    <t>Mov-FV 7156</t>
  </si>
  <si>
    <t>Mov-FV 7157</t>
  </si>
  <si>
    <t>Mov-FV 7158</t>
  </si>
  <si>
    <t>Mov-FV 7159</t>
  </si>
  <si>
    <t>Mov-FV 7160</t>
  </si>
  <si>
    <t>Mov-FV 7161</t>
  </si>
  <si>
    <t>Mov-FV 7162</t>
  </si>
  <si>
    <t>Mov-FV 7163</t>
  </si>
  <si>
    <t>Mov-FV 7164</t>
  </si>
  <si>
    <t>Mov-FV 7165</t>
  </si>
  <si>
    <t>Mov-FV 7166</t>
  </si>
  <si>
    <t>Mov-FV 7167</t>
  </si>
  <si>
    <t>Mov-FV 7168</t>
  </si>
  <si>
    <t>Mov-FV 7169</t>
  </si>
  <si>
    <t>Mov-FV 7170</t>
  </si>
  <si>
    <t>Mov-FV 7171</t>
  </si>
  <si>
    <t>Mov-FV 7172</t>
  </si>
  <si>
    <t>Mov-FV 7173</t>
  </si>
  <si>
    <t>Mov-FV 7174</t>
  </si>
  <si>
    <t>Mov-FV 7175</t>
  </si>
  <si>
    <t>Mov-FV 7176</t>
  </si>
  <si>
    <t>Mov-FV 7177</t>
  </si>
  <si>
    <t>Mov-FV 7178</t>
  </si>
  <si>
    <t>Mov-FV 7179</t>
  </si>
  <si>
    <t>Mov-FV 7180</t>
  </si>
  <si>
    <t>Mov-FV 7181</t>
  </si>
  <si>
    <t>Mov-FV 7182</t>
  </si>
  <si>
    <t>Mov-FV 7183</t>
  </si>
  <si>
    <t>Mov-FV 7184</t>
  </si>
  <si>
    <t>Mov-FV 7185</t>
  </si>
  <si>
    <t>Mov-FV 7186</t>
  </si>
  <si>
    <t>Mov-FV 7187</t>
  </si>
  <si>
    <t>Mov-FV 7188</t>
  </si>
  <si>
    <t>Mov-FV 7189</t>
  </si>
  <si>
    <t>Mov-FV 7190</t>
  </si>
  <si>
    <t>Mov-FV 7191</t>
  </si>
  <si>
    <t>Mov-FV 7192</t>
  </si>
  <si>
    <t>Mov-FV 7193</t>
  </si>
  <si>
    <t>Mov-FV 7194</t>
  </si>
  <si>
    <t>Mov-FV 7195</t>
  </si>
  <si>
    <t>Mov-FV 7196</t>
  </si>
  <si>
    <t>Mov-FV 7197</t>
  </si>
  <si>
    <t>Mov-FV 7198</t>
  </si>
  <si>
    <t>Mov-FV 7199</t>
  </si>
  <si>
    <t>Mov-FV 7200</t>
  </si>
  <si>
    <t>Mov-FV 7201</t>
  </si>
  <si>
    <t>Mov-FV 7202</t>
  </si>
  <si>
    <t>Mov-FV 7203</t>
  </si>
  <si>
    <t>Mov-FV 7204</t>
  </si>
  <si>
    <t>Mov-FV 7205</t>
  </si>
  <si>
    <t>Mov-FV 7206</t>
  </si>
  <si>
    <t>Mov-FV 7207</t>
  </si>
  <si>
    <t>Mov-FV 7208</t>
  </si>
  <si>
    <t>Mov-FV 7209</t>
  </si>
  <si>
    <t>Mov-FV 7210</t>
  </si>
  <si>
    <t>Mov-FV 7211</t>
  </si>
  <si>
    <t>Mov-FV 7212</t>
  </si>
  <si>
    <t>Mov-FV 7213</t>
  </si>
  <si>
    <t>Mov-FV 7214</t>
  </si>
  <si>
    <t>Mov-FV 7215</t>
  </si>
  <si>
    <t>Mov-FV 7216</t>
  </si>
  <si>
    <t>Mov-FV 7217</t>
  </si>
  <si>
    <t>Mov-FV 7218</t>
  </si>
  <si>
    <t>Mov-FV 7219</t>
  </si>
  <si>
    <t>Mov-FV 7220</t>
  </si>
  <si>
    <t>Mov-FV 7221</t>
  </si>
  <si>
    <t>Mov-FV 7222</t>
  </si>
  <si>
    <t>Mov-FV 7223</t>
  </si>
  <si>
    <t>Mov-FV 7224</t>
  </si>
  <si>
    <t>Mov-FV 7225</t>
  </si>
  <si>
    <t>Mov-FV 7226</t>
  </si>
  <si>
    <t>Mov-FV 7227</t>
  </si>
  <si>
    <t>Mov-FV 7228</t>
  </si>
  <si>
    <t>Mov-FV 7229</t>
  </si>
  <si>
    <t>Mov-FV 7230</t>
  </si>
  <si>
    <t>Mov-FV 7231</t>
  </si>
  <si>
    <t>Mov-FV 7232</t>
  </si>
  <si>
    <t>Mov-FV 7233</t>
  </si>
  <si>
    <t>Mov-FV 7234</t>
  </si>
  <si>
    <t>Mov-FV 7235</t>
  </si>
  <si>
    <t>Mov-FV 7236</t>
  </si>
  <si>
    <t>Mov-FV 7237</t>
  </si>
  <si>
    <t>Mov-FV 7238</t>
  </si>
  <si>
    <t>Mov-FV 7239</t>
  </si>
  <si>
    <t>Mov-FV 7240</t>
  </si>
  <si>
    <t>Mov-FV 7241</t>
  </si>
  <si>
    <t>Mov-FV 7242</t>
  </si>
  <si>
    <t>Mov-FV 7243</t>
  </si>
  <si>
    <t>Mov-FV 7244</t>
  </si>
  <si>
    <t>Mov-FV 7245</t>
  </si>
  <si>
    <t>Mov-FV 7246</t>
  </si>
  <si>
    <t>Mov-FV 7247</t>
  </si>
  <si>
    <t>Mov-FV 7248</t>
  </si>
  <si>
    <t>Mov-FV 7249</t>
  </si>
  <si>
    <t>Mov-FV 7250</t>
  </si>
  <si>
    <t>Mov-FV 7251</t>
  </si>
  <si>
    <t>Mov-FV 7252</t>
  </si>
  <si>
    <t>Mov-FV 7253</t>
  </si>
  <si>
    <t>Mov-FV 7254</t>
  </si>
  <si>
    <t>Mov-FV 7255</t>
  </si>
  <si>
    <t>Mov-FV 7256</t>
  </si>
  <si>
    <t>Mov-FV 7257</t>
  </si>
  <si>
    <t>Mov-FV 7258</t>
  </si>
  <si>
    <t>Mov-FV 7259</t>
  </si>
  <si>
    <t>Mov-FV 7260</t>
  </si>
  <si>
    <t>Mov-FV 7261</t>
  </si>
  <si>
    <t>Mov-FV 7262</t>
  </si>
  <si>
    <t>Mov-FV 7263</t>
  </si>
  <si>
    <t>Mov-FV 7264</t>
  </si>
  <si>
    <t>Mov-FV 7265</t>
  </si>
  <si>
    <t>Mov-FV 7266</t>
  </si>
  <si>
    <t>Mov-FV 7267</t>
  </si>
  <si>
    <t>Mov-FV 7268</t>
  </si>
  <si>
    <t>Mov-FV 7269</t>
  </si>
  <si>
    <t>Mov-FV 7270</t>
  </si>
  <si>
    <t>Mov-FV 7271</t>
  </si>
  <si>
    <t>Mov-FV 7272</t>
  </si>
  <si>
    <t>Mov-FV 7273</t>
  </si>
  <si>
    <t>Mov-FV 7274</t>
  </si>
  <si>
    <t>Mov-FV 7275</t>
  </si>
  <si>
    <t>Mov-FV 7276</t>
  </si>
  <si>
    <t>Mov-FV 7277</t>
  </si>
  <si>
    <t>Mov-FV 7278</t>
  </si>
  <si>
    <t>Mov-FV 7279</t>
  </si>
  <si>
    <t>Mov-FV 7280</t>
  </si>
  <si>
    <t>Mov-FV 7281</t>
  </si>
  <si>
    <t>Mov-FV 7282</t>
  </si>
  <si>
    <t>Mov-FV 7283</t>
  </si>
  <si>
    <t>Mov-FV 7284</t>
  </si>
  <si>
    <t>Mov-FV 7285</t>
  </si>
  <si>
    <t>Mov-FV 7286</t>
  </si>
  <si>
    <t>Mov-FV 7287</t>
  </si>
  <si>
    <t>Mov-FV 7288</t>
  </si>
  <si>
    <t>Mov-FV 7289</t>
  </si>
  <si>
    <t>Mov-FV 7290</t>
  </si>
  <si>
    <t>Mov-FV 7291</t>
  </si>
  <si>
    <t>Mov-FV 7292</t>
  </si>
  <si>
    <t>Mov-FV 7293</t>
  </si>
  <si>
    <t>Mov-FV 7294</t>
  </si>
  <si>
    <t>Mov-FV 7295</t>
  </si>
  <si>
    <t>Mov-FV 7296</t>
  </si>
  <si>
    <t>Mov-FV 7297</t>
  </si>
  <si>
    <t>Mov-FV 7298</t>
  </si>
  <si>
    <t>Mov-FV 7299</t>
  </si>
  <si>
    <t>Mov-FV 7300</t>
  </si>
  <si>
    <t>Mov-FV 7301</t>
  </si>
  <si>
    <t>Mov-FV 7302</t>
  </si>
  <si>
    <t>Mov-FV 7303</t>
  </si>
  <si>
    <t>Mov-FV 7304</t>
  </si>
  <si>
    <t>Mov-FV 7305</t>
  </si>
  <si>
    <t>Mov-FV 7306</t>
  </si>
  <si>
    <t>Mov-FV 7307</t>
  </si>
  <si>
    <t>Mov-FV 7308</t>
  </si>
  <si>
    <t>Mov-FV 7309</t>
  </si>
  <si>
    <t>Mov-FV 7310</t>
  </si>
  <si>
    <t>Mov-FV 7311</t>
  </si>
  <si>
    <t>Mov-FV 7312</t>
  </si>
  <si>
    <t>Mov-FV 7313</t>
  </si>
  <si>
    <t>Mov-FV 7314</t>
  </si>
  <si>
    <t>Mov-FV 7315</t>
  </si>
  <si>
    <t>Mov-FV 7316</t>
  </si>
  <si>
    <t>Mov-FV 7317</t>
  </si>
  <si>
    <t>Mov-FV 7318</t>
  </si>
  <si>
    <t>Mov-FV 7319</t>
  </si>
  <si>
    <t>Mov-FV 7320</t>
  </si>
  <si>
    <t>Mov-FV 7321</t>
  </si>
  <si>
    <t>Mov-FV 7322</t>
  </si>
  <si>
    <t>Mov-FV 7323</t>
  </si>
  <si>
    <t>Mov-FV 7324</t>
  </si>
  <si>
    <t>Mov-FV 7325</t>
  </si>
  <si>
    <t>Mov-FV 7326</t>
  </si>
  <si>
    <t>Mov-FV 7327</t>
  </si>
  <si>
    <t>Mov-FV 7328</t>
  </si>
  <si>
    <t>Mov-FV 7329</t>
  </si>
  <si>
    <t>Mov-FV 7330</t>
  </si>
  <si>
    <t>Mov-FV 7331</t>
  </si>
  <si>
    <t>Mov-FV 7332</t>
  </si>
  <si>
    <t>Mov-FV 7333</t>
  </si>
  <si>
    <t>Mov-FV 7334</t>
  </si>
  <si>
    <t>Mov-FV 7335</t>
  </si>
  <si>
    <t>Mov-FV 7336</t>
  </si>
  <si>
    <t>Mov-FV 7337</t>
  </si>
  <si>
    <t>Mov-FV 7338</t>
  </si>
  <si>
    <t>Mov-FV 7339</t>
  </si>
  <si>
    <t>Mov-FV 7340</t>
  </si>
  <si>
    <t>Mov-FV 7341</t>
  </si>
  <si>
    <t>Mov-FV 7342</t>
  </si>
  <si>
    <t>Mov-FV 7343</t>
  </si>
  <si>
    <t>Mov-FV 7344</t>
  </si>
  <si>
    <t>Mov-FV 7345</t>
  </si>
  <si>
    <t>Mov-FV 7346</t>
  </si>
  <si>
    <t>Mov-FV 7347</t>
  </si>
  <si>
    <t>Mov-FV 7348</t>
  </si>
  <si>
    <t>Mov-FV 7349</t>
  </si>
  <si>
    <t>Mov-FV 7350</t>
  </si>
  <si>
    <t>Mov-FV 7351</t>
  </si>
  <si>
    <t>Mov-FV 7352</t>
  </si>
  <si>
    <t>Mov-FV 7353</t>
  </si>
  <si>
    <t>Mov-FV 7354</t>
  </si>
  <si>
    <t>Mov-FV 7355</t>
  </si>
  <si>
    <t>Mov-FV 7356</t>
  </si>
  <si>
    <t>Mov-FV 7357</t>
  </si>
  <si>
    <t>Mov-FV 7358</t>
  </si>
  <si>
    <t>Mov-FV 7359</t>
  </si>
  <si>
    <t>Mov-FV 7360</t>
  </si>
  <si>
    <t>Mov-FV 7361</t>
  </si>
  <si>
    <t>Mov-FV 7362</t>
  </si>
  <si>
    <t>Mov-FV 7363</t>
  </si>
  <si>
    <t>Mov-FV 7364</t>
  </si>
  <si>
    <t>Mov-FV 7365</t>
  </si>
  <si>
    <t>Mov-FV 7366</t>
  </si>
  <si>
    <t>Mov-FV 7367</t>
  </si>
  <si>
    <t>Mov-FV 7368</t>
  </si>
  <si>
    <t>Mov-FV 7369</t>
  </si>
  <si>
    <t>Mov-FV 7370</t>
  </si>
  <si>
    <t>Mov-FV 7371</t>
  </si>
  <si>
    <t>Mov-FV 7372</t>
  </si>
  <si>
    <t>Mov-FV 7373</t>
  </si>
  <si>
    <t>Mov-FV 7374</t>
  </si>
  <si>
    <t>Mov-FV 7375</t>
  </si>
  <si>
    <t>Mov-FV 7376</t>
  </si>
  <si>
    <t>Mov-FV 7377</t>
  </si>
  <si>
    <t>Mov-FV 7378</t>
  </si>
  <si>
    <t>Mov-FV 7379</t>
  </si>
  <si>
    <t>Mov-FV 7380</t>
  </si>
  <si>
    <t>Mov-FV 7381</t>
  </si>
  <si>
    <t>Mov-FV 7382</t>
  </si>
  <si>
    <t>Mov-FV 7383</t>
  </si>
  <si>
    <t>Mov-FV 7384</t>
  </si>
  <si>
    <t>Mov-FV 7385</t>
  </si>
  <si>
    <t>Mov-FV 7386</t>
  </si>
  <si>
    <t>Mov-FV 7387</t>
  </si>
  <si>
    <t>Mov-FV 7388</t>
  </si>
  <si>
    <t>Mov-FV 7389</t>
  </si>
  <si>
    <t>Mov-FV 7390</t>
  </si>
  <si>
    <t>Mov-FV 7391</t>
  </si>
  <si>
    <t>Mov-FV 7392</t>
  </si>
  <si>
    <t>Mov-FV 7393</t>
  </si>
  <si>
    <t>Mov-FV 7394</t>
  </si>
  <si>
    <t>Mov-FV 7395</t>
  </si>
  <si>
    <t>Mov-FV 7396</t>
  </si>
  <si>
    <t>Mov-FV 7397</t>
  </si>
  <si>
    <t>Mov-FV 7398</t>
  </si>
  <si>
    <t>Mov-FV 7399</t>
  </si>
  <si>
    <t>Mov-FV 7400</t>
  </si>
  <si>
    <t>Mov-FV 7401</t>
  </si>
  <si>
    <t>Mov-FV 7402</t>
  </si>
  <si>
    <t>Mov-FV 7403</t>
  </si>
  <si>
    <t>Mov-FV 7404</t>
  </si>
  <si>
    <t>Mov-FV 7405</t>
  </si>
  <si>
    <t>Mov-FV 7406</t>
  </si>
  <si>
    <t>Mov-FV 7407</t>
  </si>
  <si>
    <t>Mov-FV 7408</t>
  </si>
  <si>
    <t>Mov-FV 7409</t>
  </si>
  <si>
    <t>Mov-FV 7410</t>
  </si>
  <si>
    <t>Mov-FV 7411</t>
  </si>
  <si>
    <t>Mov-FV 7412</t>
  </si>
  <si>
    <t>Mov-FV 7413</t>
  </si>
  <si>
    <t>Mov-FV 7414</t>
  </si>
  <si>
    <t>Mov-FV 7415</t>
  </si>
  <si>
    <t>Mov-FV 7416</t>
  </si>
  <si>
    <t>Mov-FV 7417</t>
  </si>
  <si>
    <t>Mov-FV 7418</t>
  </si>
  <si>
    <t>Mov-FV 7419</t>
  </si>
  <si>
    <t>Mov-FV 7420</t>
  </si>
  <si>
    <t>Mov-FV 7421</t>
  </si>
  <si>
    <t>Mov-FV 7422</t>
  </si>
  <si>
    <t>Mov-FV 7423</t>
  </si>
  <si>
    <t>Mov-FV 7424</t>
  </si>
  <si>
    <t>Mov-FV 7425</t>
  </si>
  <si>
    <t>Mov-FV 7426</t>
  </si>
  <si>
    <t>Mov-FV 7427</t>
  </si>
  <si>
    <t>Mov-FV 7428</t>
  </si>
  <si>
    <t>Mov-FV 7429</t>
  </si>
  <si>
    <t>Mov-FV 7430</t>
  </si>
  <si>
    <t>Mov-FV 7431</t>
  </si>
  <si>
    <t>Mov-FV 7432</t>
  </si>
  <si>
    <t>Mov-FV 7433</t>
  </si>
  <si>
    <t>Mov-FV 7434</t>
  </si>
  <si>
    <t>Mov-FV 7435</t>
  </si>
  <si>
    <t>Mov-FV 7436</t>
  </si>
  <si>
    <t>Mov-FV 7437</t>
  </si>
  <si>
    <t>Mov-FV 7438</t>
  </si>
  <si>
    <t>Mov-FV 7439</t>
  </si>
  <si>
    <t>Mov-FV 7440</t>
  </si>
  <si>
    <t>Mov-FV 7441</t>
  </si>
  <si>
    <t>Mov-FV 7442</t>
  </si>
  <si>
    <t>Mov-FV 7443</t>
  </si>
  <si>
    <t>Mov-FV 7444</t>
  </si>
  <si>
    <t>Mov-FV 7445</t>
  </si>
  <si>
    <t>Mov-FV 7446</t>
  </si>
  <si>
    <t>Mov-FV 7447</t>
  </si>
  <si>
    <t>Mov-FV 7448</t>
  </si>
  <si>
    <t>Mov-FV 7449</t>
  </si>
  <si>
    <t>Mov-FV 7450</t>
  </si>
  <si>
    <t>Mov-FV 7451</t>
  </si>
  <si>
    <t>Mov-FV 7452</t>
  </si>
  <si>
    <t>Mov-FV 7453</t>
  </si>
  <si>
    <t>Mov-FV 7454</t>
  </si>
  <si>
    <t>Mov-FV 7455</t>
  </si>
  <si>
    <t>Mov-FV 7456</t>
  </si>
  <si>
    <t>Mov-FV 7457</t>
  </si>
  <si>
    <t>Mov-FV 7458</t>
  </si>
  <si>
    <t>Mov-FV 7459</t>
  </si>
  <si>
    <t>Mov-FV 7460</t>
  </si>
  <si>
    <t>Mov-FV 7461</t>
  </si>
  <si>
    <t>Mov-FV 7462</t>
  </si>
  <si>
    <t>Mov-FV 7463</t>
  </si>
  <si>
    <t>Mov-FV 7464</t>
  </si>
  <si>
    <t>Mov-FV 7465</t>
  </si>
  <si>
    <t>Mov-FV 7466</t>
  </si>
  <si>
    <t>Mov-FV 7467</t>
  </si>
  <si>
    <t>Mov-FV 7468</t>
  </si>
  <si>
    <t>Mov-FV 7469</t>
  </si>
  <si>
    <t>Mov-FV 7470</t>
  </si>
  <si>
    <t>Mov-FV 7471</t>
  </si>
  <si>
    <t>Mov-FV 7472</t>
  </si>
  <si>
    <t>Mov-FV 7473</t>
  </si>
  <si>
    <t>Mov-FV 7474</t>
  </si>
  <si>
    <t>Mov-FV 7475</t>
  </si>
  <si>
    <t>Mov-FV 7476</t>
  </si>
  <si>
    <t>Mov-FV 7477</t>
  </si>
  <si>
    <t>Mov-FV 7478</t>
  </si>
  <si>
    <t>Mov-FV 7479</t>
  </si>
  <si>
    <t>Mov-FV 7480</t>
  </si>
  <si>
    <t>Mov-FV 7481</t>
  </si>
  <si>
    <t>Mov-FV 7482</t>
  </si>
  <si>
    <t>Mov-FV 7483</t>
  </si>
  <si>
    <t>Mov-FV 7484</t>
  </si>
  <si>
    <t>Mov-FV 7485</t>
  </si>
  <si>
    <t>Mov-FV 7486</t>
  </si>
  <si>
    <t>Mov-FV 7487</t>
  </si>
  <si>
    <t>Mov-FV 7488</t>
  </si>
  <si>
    <t>Mov-FV 7489</t>
  </si>
  <si>
    <t>Mov-FV 7490</t>
  </si>
  <si>
    <t>Mov-FV 7491</t>
  </si>
  <si>
    <t>Mov-FV 7492</t>
  </si>
  <si>
    <t>Mov-FV 7493</t>
  </si>
  <si>
    <t>Mov-FV 7494</t>
  </si>
  <si>
    <t>Mov-FV 7495</t>
  </si>
  <si>
    <t>Mov-FV 7496</t>
  </si>
  <si>
    <t>Mov-FV 7497</t>
  </si>
  <si>
    <t>Mov-FV 7498</t>
  </si>
  <si>
    <t>Mov-FV 7499</t>
  </si>
  <si>
    <t>Mov-FV 7500</t>
  </si>
  <si>
    <t>Mov-FV 7501</t>
  </si>
  <si>
    <t>Mov-FV 7502</t>
  </si>
  <si>
    <t>Mov-FV 7503</t>
  </si>
  <si>
    <t>Mov-FV 7504</t>
  </si>
  <si>
    <t>Mov-FV 7505</t>
  </si>
  <si>
    <t>Mov-FV 7506</t>
  </si>
  <si>
    <t>Mov-FV 7507</t>
  </si>
  <si>
    <t>Mov-FV 7508</t>
  </si>
  <si>
    <t>Mov-FV 7509</t>
  </si>
  <si>
    <t>Mov-FV 7510</t>
  </si>
  <si>
    <t>Mov-FV 7511</t>
  </si>
  <si>
    <t>Mov-FV 7512</t>
  </si>
  <si>
    <t>Mov-FV 7513</t>
  </si>
  <si>
    <t>Mov-FV 7514</t>
  </si>
  <si>
    <t>Mov-FV 7515</t>
  </si>
  <si>
    <t>Mov-FV 7516</t>
  </si>
  <si>
    <t>Mov-FV 7517</t>
  </si>
  <si>
    <t>Mov-FV 7518</t>
  </si>
  <si>
    <t>Mov-FV 7519</t>
  </si>
  <si>
    <t>Mov-FV 7520</t>
  </si>
  <si>
    <t>Mov-FV 7521</t>
  </si>
  <si>
    <t>Mov-FV 7522</t>
  </si>
  <si>
    <t>Mov-FV 7523</t>
  </si>
  <si>
    <t>Mov-FV 7524</t>
  </si>
  <si>
    <t>Mov-FV 7525</t>
  </si>
  <si>
    <t>Mov-FV 7526</t>
  </si>
  <si>
    <t>Mov-FV 7527</t>
  </si>
  <si>
    <t>Mov-FV 7528</t>
  </si>
  <si>
    <t>Mov-FV 7529</t>
  </si>
  <si>
    <t>Mov-FV 7530</t>
  </si>
  <si>
    <t>Mov-FV 7531</t>
  </si>
  <si>
    <t>Mov-FV 7532</t>
  </si>
  <si>
    <t>Mov-FV 7533</t>
  </si>
  <si>
    <t>Mov-FV 7534</t>
  </si>
  <si>
    <t>Mov-FV 7535</t>
  </si>
  <si>
    <t>Mov-FV 7536</t>
  </si>
  <si>
    <t>Mov-FV 7537</t>
  </si>
  <si>
    <t>Mov-FV 7538</t>
  </si>
  <si>
    <t>Mov-FV 7539</t>
  </si>
  <si>
    <t>Mov-FV 7540</t>
  </si>
  <si>
    <t>Mov-FV 7541</t>
  </si>
  <si>
    <t>Mov-FV 7542</t>
  </si>
  <si>
    <t>Mov-FV 7543</t>
  </si>
  <si>
    <t>Mov-FV 7544</t>
  </si>
  <si>
    <t>Mov-FV 7545</t>
  </si>
  <si>
    <t>Mov-FV 7546</t>
  </si>
  <si>
    <t>Mov-FV 7547</t>
  </si>
  <si>
    <t>Mov-FV 7548</t>
  </si>
  <si>
    <t>Mov-FV 7549</t>
  </si>
  <si>
    <t>Mov-FV 7550</t>
  </si>
  <si>
    <t>Mov-FV 7551</t>
  </si>
  <si>
    <t>Mov-FV 7552</t>
  </si>
  <si>
    <t>Mov-FV 7553</t>
  </si>
  <si>
    <t>Mov-FV 7554</t>
  </si>
  <si>
    <t>Mov-FV 7555</t>
  </si>
  <si>
    <t>Mov-FV 7556</t>
  </si>
  <si>
    <t>Mov-FV 7557</t>
  </si>
  <si>
    <t>Mov-FV 7558</t>
  </si>
  <si>
    <t>Mov-FV 7559</t>
  </si>
  <si>
    <t>Mov-FV 7560</t>
  </si>
  <si>
    <t>Mov-FV 7561</t>
  </si>
  <si>
    <t>Mov-FV 7562</t>
  </si>
  <si>
    <t>Mov-FV 7563</t>
  </si>
  <si>
    <t>Mov-FV 7564</t>
  </si>
  <si>
    <t>Mov-FV 7565</t>
  </si>
  <si>
    <t>Mov-FV 7566</t>
  </si>
  <si>
    <t>Mov-FV 7567</t>
  </si>
  <si>
    <t>Mov-FV 7568</t>
  </si>
  <si>
    <t>Mov-FV 7569</t>
  </si>
  <si>
    <t>Mov-FV 7570</t>
  </si>
  <si>
    <t>Mov-FV 7571</t>
  </si>
  <si>
    <t>Mov-FV 7572</t>
  </si>
  <si>
    <t>Mov-FV 7573</t>
  </si>
  <si>
    <t>Mov-FV 7574</t>
  </si>
  <si>
    <t>Mov-FV 7575</t>
  </si>
  <si>
    <t>Mov-FV 7576</t>
  </si>
  <si>
    <t>Mov-FV 7577</t>
  </si>
  <si>
    <t>Mov-FV 7578</t>
  </si>
  <si>
    <t>Mov-FV 7579</t>
  </si>
  <si>
    <t>Mov-FV 7580</t>
  </si>
  <si>
    <t>Mov-FV 7581</t>
  </si>
  <si>
    <t>Mov-FV 7582</t>
  </si>
  <si>
    <t>Mov-FV 7583</t>
  </si>
  <si>
    <t>Mov-FV 7584</t>
  </si>
  <si>
    <t>Mov-FV 7585</t>
  </si>
  <si>
    <t>Mov-FV 7586</t>
  </si>
  <si>
    <t>Mov-FV 7587</t>
  </si>
  <si>
    <t>Mov-FV 7588</t>
  </si>
  <si>
    <t>Mov-FV 7589</t>
  </si>
  <si>
    <t>Mov-FV 7590</t>
  </si>
  <si>
    <t>Mov-FV 7591</t>
  </si>
  <si>
    <t>Mov-FV 7592</t>
  </si>
  <si>
    <t>Mov-FV 7593</t>
  </si>
  <si>
    <t>Mov-FV 7594</t>
  </si>
  <si>
    <t>Mov-FV 7595</t>
  </si>
  <si>
    <t>Mov-FV 7596</t>
  </si>
  <si>
    <t>Mov-FV 7597</t>
  </si>
  <si>
    <t>Mov-FV 7598</t>
  </si>
  <si>
    <t>Mov-FV 7599</t>
  </si>
  <si>
    <t>Mov-FV 7600</t>
  </si>
  <si>
    <t>Mov-FV 7601</t>
  </si>
  <si>
    <t>Mov-FV 7602</t>
  </si>
  <si>
    <t>Mov-FV 7603</t>
  </si>
  <si>
    <t>Mov-FV 7604</t>
  </si>
  <si>
    <t>Mov-FV 7605</t>
  </si>
  <si>
    <t>Mov-FV 7606</t>
  </si>
  <si>
    <t>Mov-FV 7607</t>
  </si>
  <si>
    <t>Mov-FV 7608</t>
  </si>
  <si>
    <t>Mov-FV 7609</t>
  </si>
  <si>
    <t>Mov-FV 7610</t>
  </si>
  <si>
    <t>Mov-FV 7611</t>
  </si>
  <si>
    <t>Mov-FV 7612</t>
  </si>
  <si>
    <t>Mov-FV 7613</t>
  </si>
  <si>
    <t>Mov-FV 7614</t>
  </si>
  <si>
    <t>Mov-FV 7615</t>
  </si>
  <si>
    <t>Mov-FV 7616</t>
  </si>
  <si>
    <t>Mov-FV 7617</t>
  </si>
  <si>
    <t>Mov-FV 7618</t>
  </si>
  <si>
    <t>Mov-FV 7619</t>
  </si>
  <si>
    <t>Mov-FV 7620</t>
  </si>
  <si>
    <t>Mov-FV 7621</t>
  </si>
  <si>
    <t>Mov-FV 7622</t>
  </si>
  <si>
    <t>Mov-FV 7623</t>
  </si>
  <si>
    <t>Mov-FV 7624</t>
  </si>
  <si>
    <t>Mov-FV 7625</t>
  </si>
  <si>
    <t>Mov-FV 7626</t>
  </si>
  <si>
    <t>Mov-FV 7627</t>
  </si>
  <si>
    <t>Mov-FV 7628</t>
  </si>
  <si>
    <t>Mov-FV 7629</t>
  </si>
  <si>
    <t>Mov-FV 7630</t>
  </si>
  <si>
    <t>Mov-FV 7631</t>
  </si>
  <si>
    <t>Mov-FV 7632</t>
  </si>
  <si>
    <t>Mov-FV 7633</t>
  </si>
  <si>
    <t>Mov-FV 7634</t>
  </si>
  <si>
    <t>Mov-FV 7635</t>
  </si>
  <si>
    <t>Mov-FV 7636</t>
  </si>
  <si>
    <t>Mov-FV 7637</t>
  </si>
  <si>
    <t>Mov-FV 7638</t>
  </si>
  <si>
    <t>Mov-FV 7639</t>
  </si>
  <si>
    <t>Mov-FV 7640</t>
  </si>
  <si>
    <t>Mov-FV 7641</t>
  </si>
  <si>
    <t>Mov-FV 7642</t>
  </si>
  <si>
    <t>Mov-FV 7643</t>
  </si>
  <si>
    <t>Mov-FV 7644</t>
  </si>
  <si>
    <t>Mov-FV 7645</t>
  </si>
  <si>
    <t>Mov-FV 7646</t>
  </si>
  <si>
    <t>Mov-FV 7647</t>
  </si>
  <si>
    <t>Mov-FV 7648</t>
  </si>
  <si>
    <t>Mov-FV 7649</t>
  </si>
  <si>
    <t>Mov-FV 7650</t>
  </si>
  <si>
    <t>Mov-FV 7651</t>
  </si>
  <si>
    <t>Mov-FV 7652</t>
  </si>
  <si>
    <t>Mov-FV 7653</t>
  </si>
  <si>
    <t>Mov-FV 7654</t>
  </si>
  <si>
    <t>Mov-FV 7655</t>
  </si>
  <si>
    <t>Mov-FV 7656</t>
  </si>
  <si>
    <t>Mov-FV 7657</t>
  </si>
  <si>
    <t>Mov-FV 7658</t>
  </si>
  <si>
    <t>Mov-FV 7659</t>
  </si>
  <si>
    <t>Mov-FV 7660</t>
  </si>
  <si>
    <t>Mov-FV 7661</t>
  </si>
  <si>
    <t>Mov-FV 7662</t>
  </si>
  <si>
    <t>Mov-FV 7663</t>
  </si>
  <si>
    <t>Mov-FV 7664</t>
  </si>
  <si>
    <t>Mov-FV 7665</t>
  </si>
  <si>
    <t>Mov-FV 7666</t>
  </si>
  <si>
    <t>Mov-FV 7667</t>
  </si>
  <si>
    <t>Mov-FV 7668</t>
  </si>
  <si>
    <t>Mov-FV 7669</t>
  </si>
  <si>
    <t>Mov-FV 7670</t>
  </si>
  <si>
    <t>Mov-FV 7671</t>
  </si>
  <si>
    <t>Mov-FV 7672</t>
  </si>
  <si>
    <t>Mov-FV 7673</t>
  </si>
  <si>
    <t>Mov-FV 7674</t>
  </si>
  <si>
    <t>Mov-FV 7675</t>
  </si>
  <si>
    <t>Mov-FV 7676</t>
  </si>
  <si>
    <t>Mov-FV 7677</t>
  </si>
  <si>
    <t>Mov-FV 7678</t>
  </si>
  <si>
    <t>Mov-FV 7679</t>
  </si>
  <si>
    <t>Mov-FV 7680</t>
  </si>
  <si>
    <t>Mov-FV 7681</t>
  </si>
  <si>
    <t>Mov-FV 7682</t>
  </si>
  <si>
    <t>Mov-FV 7683</t>
  </si>
  <si>
    <t>Mov-FV 7684</t>
  </si>
  <si>
    <t>Mov-FV 7685</t>
  </si>
  <si>
    <t>Mov-FV 7686</t>
  </si>
  <si>
    <t>Mov-FV 7687</t>
  </si>
  <si>
    <t>Mov-FV 7688</t>
  </si>
  <si>
    <t>Mov-FV 7689</t>
  </si>
  <si>
    <t>Mov-FV 7690</t>
  </si>
  <si>
    <t>Mov-FV 7691</t>
  </si>
  <si>
    <t>Mov-FV 7692</t>
  </si>
  <si>
    <t>Mov-FV 7693</t>
  </si>
  <si>
    <t>Mov-FV 7694</t>
  </si>
  <si>
    <t>Mov-FV 7695</t>
  </si>
  <si>
    <t>Mov-FV 7696</t>
  </si>
  <si>
    <t>Mov-FV 7697</t>
  </si>
  <si>
    <t>Mov-FV 7698</t>
  </si>
  <si>
    <t>Mov-FV 7699</t>
  </si>
  <si>
    <t>Mov-FV 7700</t>
  </si>
  <si>
    <t>Mov-FV 7701</t>
  </si>
  <si>
    <t>Mov-FV 7702</t>
  </si>
  <si>
    <t>Mov-FV 7703</t>
  </si>
  <si>
    <t>Mov-FV 7704</t>
  </si>
  <si>
    <t>Mov-FV 7705</t>
  </si>
  <si>
    <t>Mov-FV 7706</t>
  </si>
  <si>
    <t>Mov-FV 7707</t>
  </si>
  <si>
    <t>Mov-FV 7708</t>
  </si>
  <si>
    <t>Mov-FV 7709</t>
  </si>
  <si>
    <t>Mov-FV 7710</t>
  </si>
  <si>
    <t>Mov-FV 7711</t>
  </si>
  <si>
    <t>Mov-FV 7712</t>
  </si>
  <si>
    <t>Mov-FV 7713</t>
  </si>
  <si>
    <t>Mov-FV 7714</t>
  </si>
  <si>
    <t>Mov-FV 7715</t>
  </si>
  <si>
    <t>Mov-FV 7716</t>
  </si>
  <si>
    <t>Mov-FV 7717</t>
  </si>
  <si>
    <t>Mov-FV 7718</t>
  </si>
  <si>
    <t>Mov-FV 7719</t>
  </si>
  <si>
    <t>Mov-FV 7720</t>
  </si>
  <si>
    <t>Mov-FV 7721</t>
  </si>
  <si>
    <t>Mov-FV 7722</t>
  </si>
  <si>
    <t>Mov-FV 7723</t>
  </si>
  <si>
    <t>Mov-FV 7724</t>
  </si>
  <si>
    <t>Mov-FV 7725</t>
  </si>
  <si>
    <t>Mov-FV 7726</t>
  </si>
  <si>
    <t>Mov-FV 7727</t>
  </si>
  <si>
    <t>Mov-FV 7728</t>
  </si>
  <si>
    <t>Mov-FV 7729</t>
  </si>
  <si>
    <t>Mov-FV 7730</t>
  </si>
  <si>
    <t>Mov-FV 7731</t>
  </si>
  <si>
    <t>Mov-FV 7732</t>
  </si>
  <si>
    <t>Mov-FV 7733</t>
  </si>
  <si>
    <t>Mov-FV 7734</t>
  </si>
  <si>
    <t>Mov-FV 7735</t>
  </si>
  <si>
    <t>Mov-FV 7736</t>
  </si>
  <si>
    <t>Mov-FV 7737</t>
  </si>
  <si>
    <t>Mov-FV 7738</t>
  </si>
  <si>
    <t>Mov-FV 7739</t>
  </si>
  <si>
    <t>Mov-FV 7740</t>
  </si>
  <si>
    <t>Mov-FV 7741</t>
  </si>
  <si>
    <t>Mov-FV 7742</t>
  </si>
  <si>
    <t>Mov-FV 7743</t>
  </si>
  <si>
    <t>Mov-FV 7744</t>
  </si>
  <si>
    <t>Mov-FV 7745</t>
  </si>
  <si>
    <t>Mov-FV 7746</t>
  </si>
  <si>
    <t>Mov-FV 7747</t>
  </si>
  <si>
    <t>Mov-FV 7748</t>
  </si>
  <si>
    <t>Mov-FV 7749</t>
  </si>
  <si>
    <t>Mov-FV 7750</t>
  </si>
  <si>
    <t>Mov-FV 7751</t>
  </si>
  <si>
    <t>Mov-FV 7752</t>
  </si>
  <si>
    <t>Mov-FV 7753</t>
  </si>
  <si>
    <t>Mov-FV 7754</t>
  </si>
  <si>
    <t>Mov-FV 7755</t>
  </si>
  <si>
    <t>Mov-FV 7756</t>
  </si>
  <si>
    <t>Mov-FV 7757</t>
  </si>
  <si>
    <t>Mov-FV 7758</t>
  </si>
  <si>
    <t>Mov-FV 7759</t>
  </si>
  <si>
    <t>Mov-FV 7760</t>
  </si>
  <si>
    <t>Mov-FV 7761</t>
  </si>
  <si>
    <t>Mov-FV 7762</t>
  </si>
  <si>
    <t>Mov-FV 7763</t>
  </si>
  <si>
    <t>Mov-FV 7764</t>
  </si>
  <si>
    <t>Mov-FV 7765</t>
  </si>
  <si>
    <t>Mov-FV 7766</t>
  </si>
  <si>
    <t>Mov-FV 7767</t>
  </si>
  <si>
    <t>Mov-FV 7768</t>
  </si>
  <si>
    <t>Mov-FV 7769</t>
  </si>
  <si>
    <t>Mov-FV 7770</t>
  </si>
  <si>
    <t>Mov-FV 7771</t>
  </si>
  <si>
    <t>Mov-FV 7772</t>
  </si>
  <si>
    <t>Mov-FV 7773</t>
  </si>
  <si>
    <t>Mov-FV 7774</t>
  </si>
  <si>
    <t>Mov-FV 7775</t>
  </si>
  <si>
    <t>Mov-FV 7776</t>
  </si>
  <si>
    <t>Mov-FV 7777</t>
  </si>
  <si>
    <t>Mov-FV 7778</t>
  </si>
  <si>
    <t>Mov-FV 7779</t>
  </si>
  <si>
    <t>Mov-FV 7780</t>
  </si>
  <si>
    <t>Mov-FV 7781</t>
  </si>
  <si>
    <t>Mov-FV 7782</t>
  </si>
  <si>
    <t>Mov-FV 7783</t>
  </si>
  <si>
    <t>Mov-FV 7784</t>
  </si>
  <si>
    <t>Mov-FV 7785</t>
  </si>
  <si>
    <t>Mov-FV 7786</t>
  </si>
  <si>
    <t>Mov-FV 7787</t>
  </si>
  <si>
    <t>Mov-FV 7788</t>
  </si>
  <si>
    <t>Mov-FV 7789</t>
  </si>
  <si>
    <t>Mov-FV 7790</t>
  </si>
  <si>
    <t>Mov-FV 7791</t>
  </si>
  <si>
    <t>Mov-FV 7792</t>
  </si>
  <si>
    <t>Mov-FV 7793</t>
  </si>
  <si>
    <t>Mov-FV 7794</t>
  </si>
  <si>
    <t>Mov-FV 7795</t>
  </si>
  <si>
    <t>Mov-FV 7796</t>
  </si>
  <si>
    <t>Mov-FV 7797</t>
  </si>
  <si>
    <t>Mov-FV 7798</t>
  </si>
  <si>
    <t>Mov-FV 7799</t>
  </si>
  <si>
    <t>Mov-FV 7800</t>
  </si>
  <si>
    <t>Mov-FV 7801</t>
  </si>
  <si>
    <t>Mov-FV 7802</t>
  </si>
  <si>
    <t>Mov-FV 7803</t>
  </si>
  <si>
    <t>Mov-FV 7804</t>
  </si>
  <si>
    <t>Mov-FV 7805</t>
  </si>
  <si>
    <t>Mov-FV 7806</t>
  </si>
  <si>
    <t>Mov-FV 7807</t>
  </si>
  <si>
    <t>Mov-FV 7808</t>
  </si>
  <si>
    <t>Mov-FV 7809</t>
  </si>
  <si>
    <t>Mov-FV 7810</t>
  </si>
  <si>
    <t>Mov-FV 7811</t>
  </si>
  <si>
    <t>Mov-FV 7812</t>
  </si>
  <si>
    <t>Mov-FV 7813</t>
  </si>
  <si>
    <t>Mov-FV 7814</t>
  </si>
  <si>
    <t>Mov-FV 7815</t>
  </si>
  <si>
    <t>Mov-FV 7816</t>
  </si>
  <si>
    <t>Mov-FV 7817</t>
  </si>
  <si>
    <t>Mov-FV 7818</t>
  </si>
  <si>
    <t>Mov-FV 7819</t>
  </si>
  <si>
    <t>Mov-FV 7820</t>
  </si>
  <si>
    <t>Mov-FV 7821</t>
  </si>
  <si>
    <t>Mov-FV 7822</t>
  </si>
  <si>
    <t>Mov-FV 7823</t>
  </si>
  <si>
    <t>Mov-FV 7824</t>
  </si>
  <si>
    <t>Mov-FV 7825</t>
  </si>
  <si>
    <t>Mov-FV 7826</t>
  </si>
  <si>
    <t>Mov-FV 7827</t>
  </si>
  <si>
    <t>Mov-FV 7828</t>
  </si>
  <si>
    <t>Mov-FV 7829</t>
  </si>
  <si>
    <t>Mov-FV 7830</t>
  </si>
  <si>
    <t>Mov-FV 7831</t>
  </si>
  <si>
    <t>Mov-FV 7832</t>
  </si>
  <si>
    <t>Mov-FV 7833</t>
  </si>
  <si>
    <t>Mov-FV 7834</t>
  </si>
  <si>
    <t>Mov-FV 7835</t>
  </si>
  <si>
    <t>Mov-FV 7836</t>
  </si>
  <si>
    <t>Mov-FV 7837</t>
  </si>
  <si>
    <t>Mov-FV 7838</t>
  </si>
  <si>
    <t>Mov-FV 7839</t>
  </si>
  <si>
    <t>Mov-FV 7840</t>
  </si>
  <si>
    <t>Mov-FV 7841</t>
  </si>
  <si>
    <t>Mov-FV 7842</t>
  </si>
  <si>
    <t>Mov-FV 7843</t>
  </si>
  <si>
    <t>Mov-FV 7844</t>
  </si>
  <si>
    <t>Mov-FV 7845</t>
  </si>
  <si>
    <t>Mov-FV 7846</t>
  </si>
  <si>
    <t>Mov-FV 7847</t>
  </si>
  <si>
    <t>Mov-FV 7848</t>
  </si>
  <si>
    <t>Mov-FV 7849</t>
  </si>
  <si>
    <t>Mov-FV 7850</t>
  </si>
  <si>
    <t>Mov-FV 7851</t>
  </si>
  <si>
    <t>Mov-FV 7852</t>
  </si>
  <si>
    <t>Mov-FV 7853</t>
  </si>
  <si>
    <t>Mov-FV 7854</t>
  </si>
  <si>
    <t>Mov-FV 7855</t>
  </si>
  <si>
    <t>Mov-FV 7856</t>
  </si>
  <si>
    <t>Mov-FV 7857</t>
  </si>
  <si>
    <t>Mov-FV 7858</t>
  </si>
  <si>
    <t>Mov-FV 7859</t>
  </si>
  <si>
    <t>Mov-FV 7860</t>
  </si>
  <si>
    <t>Mov-FV 7861</t>
  </si>
  <si>
    <t>Mov-FV 7862</t>
  </si>
  <si>
    <t>Mov-FV 7863</t>
  </si>
  <si>
    <t>Mov-FV 7864</t>
  </si>
  <si>
    <t>Mov-FV 7865</t>
  </si>
  <si>
    <t>Mov-FV 7866</t>
  </si>
  <si>
    <t>Mov-FV 7867</t>
  </si>
  <si>
    <t>Mov-FV 7868</t>
  </si>
  <si>
    <t>Mov-FV 7869</t>
  </si>
  <si>
    <t>Mov-FV 7870</t>
  </si>
  <si>
    <t>Mov-FV 7871</t>
  </si>
  <si>
    <t>Mov-FV 7872</t>
  </si>
  <si>
    <t>Mov-FV 7873</t>
  </si>
  <si>
    <t>Mov-FV 7874</t>
  </si>
  <si>
    <t>Mov-FV 7875</t>
  </si>
  <si>
    <t>Mov-FV 7876</t>
  </si>
  <si>
    <t>Mov-FV 7877</t>
  </si>
  <si>
    <t>Mov-FV 7878</t>
  </si>
  <si>
    <t>Mov-FV 7879</t>
  </si>
  <si>
    <t>Mov-FV 7880</t>
  </si>
  <si>
    <t>Mov-FV 7881</t>
  </si>
  <si>
    <t>Mov-FV 7882</t>
  </si>
  <si>
    <t>Mov-FV 7883</t>
  </si>
  <si>
    <t>Mov-FV 7884</t>
  </si>
  <si>
    <t>Mov-FV 7885</t>
  </si>
  <si>
    <t>Mov-FV 7886</t>
  </si>
  <si>
    <t>Mov-FV 7887</t>
  </si>
  <si>
    <t>Mov-FV 7888</t>
  </si>
  <si>
    <t>Mov-FV 7889</t>
  </si>
  <si>
    <t>Mov-FV 7890</t>
  </si>
  <si>
    <t>Mov-FV 7891</t>
  </si>
  <si>
    <t>Mov-FV 7892</t>
  </si>
  <si>
    <t>Mov-FV 7893</t>
  </si>
  <si>
    <t>Mov-FV 7894</t>
  </si>
  <si>
    <t>Mov-FV 7895</t>
  </si>
  <si>
    <t>Mov-FV 7896</t>
  </si>
  <si>
    <t>Mov-FV 7897</t>
  </si>
  <si>
    <t>Mov-FV 7898</t>
  </si>
  <si>
    <t>Mov-FV 7899</t>
  </si>
  <si>
    <t>Mov-FV 7900</t>
  </si>
  <si>
    <t>Mov-FV 7901</t>
  </si>
  <si>
    <t>Mov-FV 7902</t>
  </si>
  <si>
    <t>Mov-FV 7903</t>
  </si>
  <si>
    <t>Mov-FV 7904</t>
  </si>
  <si>
    <t>Mov-FV 7905</t>
  </si>
  <si>
    <t>Mov-FV 7906</t>
  </si>
  <si>
    <t>Mov-FV 7907</t>
  </si>
  <si>
    <t>Mov-FV 7908</t>
  </si>
  <si>
    <t>Mov-FV 7909</t>
  </si>
  <si>
    <t>Mov-FV 7910</t>
  </si>
  <si>
    <t>Mov-FV 7911</t>
  </si>
  <si>
    <t>Mov-FV 7912</t>
  </si>
  <si>
    <t>Mov-FV 7913</t>
  </si>
  <si>
    <t>Mov-FV 7914</t>
  </si>
  <si>
    <t>Mov-FV 7915</t>
  </si>
  <si>
    <t>Mov-FV 7916</t>
  </si>
  <si>
    <t>Mov-FV 7917</t>
  </si>
  <si>
    <t>Mov-FV 7918</t>
  </si>
  <si>
    <t>Mov-FV 7919</t>
  </si>
  <si>
    <t>Mov-FV 7920</t>
  </si>
  <si>
    <t>Mov-FV 7921</t>
  </si>
  <si>
    <t>Mov-FV 7922</t>
  </si>
  <si>
    <t>Mov-FV 7923</t>
  </si>
  <si>
    <t>Mov-FV 7924</t>
  </si>
  <si>
    <t>Mov-FV 7925</t>
  </si>
  <si>
    <t>Mov-FV 7926</t>
  </si>
  <si>
    <t>Mov-FV 7927</t>
  </si>
  <si>
    <t>Mov-FV 7928</t>
  </si>
  <si>
    <t>Mov-FV 7929</t>
  </si>
  <si>
    <t>Mov-FV 7930</t>
  </si>
  <si>
    <t>Mov-FV 7931</t>
  </si>
  <si>
    <t>Mov-FV 7932</t>
  </si>
  <si>
    <t>Mov-FV 7933</t>
  </si>
  <si>
    <t>Mov-FV 7934</t>
  </si>
  <si>
    <t>Mov-FV 7935</t>
  </si>
  <si>
    <t>Mov-FV 7936</t>
  </si>
  <si>
    <t>Mov-FV 7937</t>
  </si>
  <si>
    <t>Mov-FV 7938</t>
  </si>
  <si>
    <t>Mov-FV 7939</t>
  </si>
  <si>
    <t>Mov-FV 7940</t>
  </si>
  <si>
    <t>Mov-FV 7941</t>
  </si>
  <si>
    <t>Mov-FV 7942</t>
  </si>
  <si>
    <t>Mov-FV 7943</t>
  </si>
  <si>
    <t>Mov-FV 7944</t>
  </si>
  <si>
    <t>Mov-FV 7945</t>
  </si>
  <si>
    <t>Mov-FV 7946</t>
  </si>
  <si>
    <t>Mov-FV 7947</t>
  </si>
  <si>
    <t>Mov-FV 7948</t>
  </si>
  <si>
    <t>Mov-FV 7949</t>
  </si>
  <si>
    <t>Mov-FV 7950</t>
  </si>
  <si>
    <t>Mov-FV 7951</t>
  </si>
  <si>
    <t>Mov-FV 7952</t>
  </si>
  <si>
    <t>Mov-FV 7953</t>
  </si>
  <si>
    <t>Mov-FV 7954</t>
  </si>
  <si>
    <t>Mov-FV 7955</t>
  </si>
  <si>
    <t>Mov-FV 7956</t>
  </si>
  <si>
    <t>Mov-FV 7957</t>
  </si>
  <si>
    <t>Mov-FV 7958</t>
  </si>
  <si>
    <t>Mov-FV 7959</t>
  </si>
  <si>
    <t>Mov-FV 7960</t>
  </si>
  <si>
    <t>Mov-FV 7961</t>
  </si>
  <si>
    <t>Mov-FV 7962</t>
  </si>
  <si>
    <t>Mov-FV 7963</t>
  </si>
  <si>
    <t>Mov-FV 7964</t>
  </si>
  <si>
    <t>Mov-FV 7965</t>
  </si>
  <si>
    <t>Mov-FV 7966</t>
  </si>
  <si>
    <t>Mov-FV 7967</t>
  </si>
  <si>
    <t>Mov-FV 7968</t>
  </si>
  <si>
    <t>Mov-FV 7969</t>
  </si>
  <si>
    <t>Mov-FV 7970</t>
  </si>
  <si>
    <t>Mov-FV 7971</t>
  </si>
  <si>
    <t>Mov-FV 7972</t>
  </si>
  <si>
    <t>Mov-FV 7973</t>
  </si>
  <si>
    <t>Mov-FV 7974</t>
  </si>
  <si>
    <t>Mov-FV 7975</t>
  </si>
  <si>
    <t>Mov-FV 7976</t>
  </si>
  <si>
    <t>Mov-FV 7977</t>
  </si>
  <si>
    <t>Mov-FV 7978</t>
  </si>
  <si>
    <t>Mov-FV 7979</t>
  </si>
  <si>
    <t>Mov-FV 7980</t>
  </si>
  <si>
    <t>Mov-FV 7981</t>
  </si>
  <si>
    <t>Mov-FV 7982</t>
  </si>
  <si>
    <t>Mov-FV 7983</t>
  </si>
  <si>
    <t>Mov-FV 7984</t>
  </si>
  <si>
    <t>Mov-FV 7985</t>
  </si>
  <si>
    <t>Mov-FV 7986</t>
  </si>
  <si>
    <t>Mov-FV 7987</t>
  </si>
  <si>
    <t>Mov-FV 7988</t>
  </si>
  <si>
    <t>Mov-FV 7989</t>
  </si>
  <si>
    <t>Mov-FV 7990</t>
  </si>
  <si>
    <t>Mov-FV 7991</t>
  </si>
  <si>
    <t>Mov-FV 7992</t>
  </si>
  <si>
    <t>Mov-FV 7993</t>
  </si>
  <si>
    <t>Mov-FV 7994</t>
  </si>
  <si>
    <t>Mov-FV 7995</t>
  </si>
  <si>
    <t>Mov-FV 7996</t>
  </si>
  <si>
    <t>Mov-FV 7997</t>
  </si>
  <si>
    <t>Mov-FV 7998</t>
  </si>
  <si>
    <t>Mov-FV 7999</t>
  </si>
  <si>
    <t>Mov-FV 8000</t>
  </si>
  <si>
    <t>Mov-FV 8001</t>
  </si>
  <si>
    <t>Mov-FV 8002</t>
  </si>
  <si>
    <t>Mov-FV 8003</t>
  </si>
  <si>
    <t>Mov-FV 8004</t>
  </si>
  <si>
    <t>Mov-FV 8005</t>
  </si>
  <si>
    <t>Mov-FV 8006</t>
  </si>
  <si>
    <t>Mov-FV 8007</t>
  </si>
  <si>
    <t>Mov-FV 8008</t>
  </si>
  <si>
    <t>Mov-FV 8009</t>
  </si>
  <si>
    <t>Mov-FV 8010</t>
  </si>
  <si>
    <t>Mov-FV 8011</t>
  </si>
  <si>
    <t>Mov-FV 8012</t>
  </si>
  <si>
    <t>Mov-FV 8013</t>
  </si>
  <si>
    <t>Mov-FV 8014</t>
  </si>
  <si>
    <t>Mov-FV 8015</t>
  </si>
  <si>
    <t>Mov-FV 8016</t>
  </si>
  <si>
    <t>Mov-FV 8017</t>
  </si>
  <si>
    <t>Mov-FV 8018</t>
  </si>
  <si>
    <t>Mov-FV 8019</t>
  </si>
  <si>
    <t>Mov-FV 8020</t>
  </si>
  <si>
    <t>Mov-FV 8021</t>
  </si>
  <si>
    <t>Mov-FV 8022</t>
  </si>
  <si>
    <t>Mov-FV 8023</t>
  </si>
  <si>
    <t>Mov-FV 8024</t>
  </si>
  <si>
    <t>Mov-FV 8025</t>
  </si>
  <si>
    <t>Mov-FV 8026</t>
  </si>
  <si>
    <t>Mov-FV 8027</t>
  </si>
  <si>
    <t>Mov-FV 8028</t>
  </si>
  <si>
    <t>Mov-FV 8029</t>
  </si>
  <si>
    <t>Mov-FV 8030</t>
  </si>
  <si>
    <t>Mov-FV 8031</t>
  </si>
  <si>
    <t>Mov-FV 8032</t>
  </si>
  <si>
    <t>Mov-FV 8033</t>
  </si>
  <si>
    <t>Mov-FV 8034</t>
  </si>
  <si>
    <t>Mov-FV 8035</t>
  </si>
  <si>
    <t>Mov-FV 8036</t>
  </si>
  <si>
    <t>Mov-FV 8037</t>
  </si>
  <si>
    <t>Mov-FV 8038</t>
  </si>
  <si>
    <t>Mov-FV 8039</t>
  </si>
  <si>
    <t>Mov-FV 8040</t>
  </si>
  <si>
    <t>Mov-FV 8041</t>
  </si>
  <si>
    <t>Mov-FV 8042</t>
  </si>
  <si>
    <t>Mov-FV 8043</t>
  </si>
  <si>
    <t>Mov-FV 8044</t>
  </si>
  <si>
    <t>Mov-FV 8045</t>
  </si>
  <si>
    <t>Mov-FV 8046</t>
  </si>
  <si>
    <t>Mov-FV 8047</t>
  </si>
  <si>
    <t>Mov-FV 8048</t>
  </si>
  <si>
    <t>Mov-FV 8049</t>
  </si>
  <si>
    <t>Mov-FV 8050</t>
  </si>
  <si>
    <t>Mov-FV 8051</t>
  </si>
  <si>
    <t>Mov-FV 8052</t>
  </si>
  <si>
    <t>Mov-FV 8053</t>
  </si>
  <si>
    <t>Mov-FV 8054</t>
  </si>
  <si>
    <t>Mov-FV 8055</t>
  </si>
  <si>
    <t>Mov-FV 8056</t>
  </si>
  <si>
    <t>Mov-FV 8057</t>
  </si>
  <si>
    <t>Mov-FV 8058</t>
  </si>
  <si>
    <t>Mov-FV 8059</t>
  </si>
  <si>
    <t>Mov-FV 8060</t>
  </si>
  <si>
    <t>Mov-FV 8061</t>
  </si>
  <si>
    <t>Mov-FV 8062</t>
  </si>
  <si>
    <t>Mov-FV 8063</t>
  </si>
  <si>
    <t>Mov-FV 8064</t>
  </si>
  <si>
    <t>Mov-FV 8065</t>
  </si>
  <si>
    <t>Mov-FV 8066</t>
  </si>
  <si>
    <t>Mov-FV 8067</t>
  </si>
  <si>
    <t>Mov-FV 8068</t>
  </si>
  <si>
    <t>Mov-FV 8069</t>
  </si>
  <si>
    <t>Mov-FV 8070</t>
  </si>
  <si>
    <t>Mov-FV 8071</t>
  </si>
  <si>
    <t>Mov-FV 8072</t>
  </si>
  <si>
    <t>Mov-FV 8073</t>
  </si>
  <si>
    <t>Mov-FV 8074</t>
  </si>
  <si>
    <t>Mov-FV 8075</t>
  </si>
  <si>
    <t>Mov-FV 8076</t>
  </si>
  <si>
    <t>Mov-FV 8077</t>
  </si>
  <si>
    <t>Mov-FV 8078</t>
  </si>
  <si>
    <t>Mov-FV 8079</t>
  </si>
  <si>
    <t>Mov-FV 8080</t>
  </si>
  <si>
    <t>Mov-FV 8081</t>
  </si>
  <si>
    <t>Mov-FV 8082</t>
  </si>
  <si>
    <t>Mov-FV 8083</t>
  </si>
  <si>
    <t>Mov-FV 8084</t>
  </si>
  <si>
    <t>Mov-FV 8085</t>
  </si>
  <si>
    <t>Mov-FV 8086</t>
  </si>
  <si>
    <t>Mov-FV 8087</t>
  </si>
  <si>
    <t>Mov-FV 8088</t>
  </si>
  <si>
    <t>Mov-FV 8089</t>
  </si>
  <si>
    <t>Mov-FV 8090</t>
  </si>
  <si>
    <t>Mov-FV 8091</t>
  </si>
  <si>
    <t>Mov-FV 8092</t>
  </si>
  <si>
    <t>Mov-FV 8093</t>
  </si>
  <si>
    <t>Mov-FV 8094</t>
  </si>
  <si>
    <t>Mov-FV 8095</t>
  </si>
  <si>
    <t>Mov-FV 8096</t>
  </si>
  <si>
    <t>Mov-FV 8097</t>
  </si>
  <si>
    <t>Mov-FV 8098</t>
  </si>
  <si>
    <t>Mov-FV 8099</t>
  </si>
  <si>
    <t>Mov-FV 8100</t>
  </si>
  <si>
    <t>Mov-FV 8101</t>
  </si>
  <si>
    <t>Mov-FV 8102</t>
  </si>
  <si>
    <t>Mov-FV 8103</t>
  </si>
  <si>
    <t>Mov-FV 8104</t>
  </si>
  <si>
    <t>Mov-FV 8105</t>
  </si>
  <si>
    <t>Mov-FV 8106</t>
  </si>
  <si>
    <t>Mov-FV 8107</t>
  </si>
  <si>
    <t>Mov-FV 8108</t>
  </si>
  <si>
    <t>Mov-FV 8109</t>
  </si>
  <si>
    <t>Mov-FV 8110</t>
  </si>
  <si>
    <t>Mov-FV 8111</t>
  </si>
  <si>
    <t>Mov-FV 8112</t>
  </si>
  <si>
    <t>Mov-FV 8113</t>
  </si>
  <si>
    <t>Mov-FV 8114</t>
  </si>
  <si>
    <t>Mov-FV 8115</t>
  </si>
  <si>
    <t>Mov-FV 8116</t>
  </si>
  <si>
    <t>Mov-FV 8117</t>
  </si>
  <si>
    <t>Mov-FV 8118</t>
  </si>
  <si>
    <t>Mov-FV 8119</t>
  </si>
  <si>
    <t>Mov-FV 8120</t>
  </si>
  <si>
    <t>Mov-FV 8121</t>
  </si>
  <si>
    <t>Mov-FV 8122</t>
  </si>
  <si>
    <t>Mov-FV 8123</t>
  </si>
  <si>
    <t>Mov-FV 8124</t>
  </si>
  <si>
    <t>Mov-FV 8125</t>
  </si>
  <si>
    <t>Mov-FV 8126</t>
  </si>
  <si>
    <t>Mov-FV 8127</t>
  </si>
  <si>
    <t>Mov-FV 8128</t>
  </si>
  <si>
    <t>Mov-FV 8129</t>
  </si>
  <si>
    <t>Mov-FV 8130</t>
  </si>
  <si>
    <t>Mov-FV 8131</t>
  </si>
  <si>
    <t>Mov-FV 8132</t>
  </si>
  <si>
    <t>Mov-FV 8133</t>
  </si>
  <si>
    <t>Mov-FV 8134</t>
  </si>
  <si>
    <t>Mov-FV 8135</t>
  </si>
  <si>
    <t>Mov-FV 8136</t>
  </si>
  <si>
    <t>Mov-FV 8137</t>
  </si>
  <si>
    <t>Mov-FV 8138</t>
  </si>
  <si>
    <t>Mov-FV 8139</t>
  </si>
  <si>
    <t>Mov-FV 8140</t>
  </si>
  <si>
    <t>Mov-FV 8141</t>
  </si>
  <si>
    <t>Mov-FV 8142</t>
  </si>
  <si>
    <t>Mov-FV 8143</t>
  </si>
  <si>
    <t>Mov-FV 8144</t>
  </si>
  <si>
    <t>Mov-FV 8145</t>
  </si>
  <si>
    <t>Mov-FV 8146</t>
  </si>
  <si>
    <t>Mov-FV 8147</t>
  </si>
  <si>
    <t>Mov-FV 8148</t>
  </si>
  <si>
    <t>Mov-FV 8149</t>
  </si>
  <si>
    <t>Mov-FV 8150</t>
  </si>
  <si>
    <t>Mov-FV 8151</t>
  </si>
  <si>
    <t>Mov-FV 8152</t>
  </si>
  <si>
    <t>Mov-FV 8153</t>
  </si>
  <si>
    <t>Mov-FV 8154</t>
  </si>
  <si>
    <t>Mov-FV 8155</t>
  </si>
  <si>
    <t>Mov-FV 8156</t>
  </si>
  <si>
    <t>Mov-FV 8157</t>
  </si>
  <si>
    <t>Mov-FV 8158</t>
  </si>
  <si>
    <t>Mov-FV 8159</t>
  </si>
  <si>
    <t>Mov-FV 8160</t>
  </si>
  <si>
    <t>Mov-FV 8161</t>
  </si>
  <si>
    <t>Mov-FV 8162</t>
  </si>
  <si>
    <t>Mov-FV 8163</t>
  </si>
  <si>
    <t>Mov-FV 8164</t>
  </si>
  <si>
    <t>Mov-FV 8165</t>
  </si>
  <si>
    <t>Mov-FV 8166</t>
  </si>
  <si>
    <t>Mov-FV 8167</t>
  </si>
  <si>
    <t>Mov-FV 8168</t>
  </si>
  <si>
    <t>Mov-FV 8169</t>
  </si>
  <si>
    <t>Mov-FV 8170</t>
  </si>
  <si>
    <t>Mov-FV 8171</t>
  </si>
  <si>
    <t>Mov-FV 8172</t>
  </si>
  <si>
    <t>Mov-FV 8173</t>
  </si>
  <si>
    <t>Mov-FV 8174</t>
  </si>
  <si>
    <t>Mov-FV 8175</t>
  </si>
  <si>
    <t>Mov-FV 8176</t>
  </si>
  <si>
    <t>Mov-FV 8177</t>
  </si>
  <si>
    <t>Mov-FV 8178</t>
  </si>
  <si>
    <t>Mov-FV 8179</t>
  </si>
  <si>
    <t>Mov-FV 8180</t>
  </si>
  <si>
    <t>Mov-FV 8181</t>
  </si>
  <si>
    <t>Mov-FV 8182</t>
  </si>
  <si>
    <t>Mov-FV 8183</t>
  </si>
  <si>
    <t>Mov-FV 8184</t>
  </si>
  <si>
    <t>Mov-FV 8185</t>
  </si>
  <si>
    <t>Mov-FV 8186</t>
  </si>
  <si>
    <t>Mov-FV 8187</t>
  </si>
  <si>
    <t>Mov-FV 8188</t>
  </si>
  <si>
    <t>Mov-FV 8189</t>
  </si>
  <si>
    <t>Mov-FV 8190</t>
  </si>
  <si>
    <t>Mov-FV 8191</t>
  </si>
  <si>
    <t>Mov-FV 8192</t>
  </si>
  <si>
    <t>Mov-FV 8193</t>
  </si>
  <si>
    <t>Mov-FV 8194</t>
  </si>
  <si>
    <t>Mov-FV 8195</t>
  </si>
  <si>
    <t>Mov-FV 8196</t>
  </si>
  <si>
    <t>Mov-FV 8197</t>
  </si>
  <si>
    <t>Mov-FV 8198</t>
  </si>
  <si>
    <t>Mov-FV 8199</t>
  </si>
  <si>
    <t>Mov-FV 8200</t>
  </si>
  <si>
    <t>Mov-FV 8201</t>
  </si>
  <si>
    <t>Mov-FV 8202</t>
  </si>
  <si>
    <t>Mov-FV 8203</t>
  </si>
  <si>
    <t>Mov-FV 8204</t>
  </si>
  <si>
    <t>Mov-FV 8205</t>
  </si>
  <si>
    <t>Mov-FV 8206</t>
  </si>
  <si>
    <t>Mov-FV 8207</t>
  </si>
  <si>
    <t>Mov-FV 8208</t>
  </si>
  <si>
    <t>Mov-FV 8209</t>
  </si>
  <si>
    <t>Mov-FV 8210</t>
  </si>
  <si>
    <t>Mov-FV 8211</t>
  </si>
  <si>
    <t>Mov-FV 8212</t>
  </si>
  <si>
    <t>Mov-FV 8213</t>
  </si>
  <si>
    <t>Mov-FV 8214</t>
  </si>
  <si>
    <t>Mov-FV 8215</t>
  </si>
  <si>
    <t>Mov-FV 8216</t>
  </si>
  <si>
    <t>Mov-FV 8217</t>
  </si>
  <si>
    <t>Mov-FV 8218</t>
  </si>
  <si>
    <t>Mov-FV 8219</t>
  </si>
  <si>
    <t>Mov-FV 8220</t>
  </si>
  <si>
    <t>Mov-FV 8221</t>
  </si>
  <si>
    <t>Mov-FV 8222</t>
  </si>
  <si>
    <t>Mov-FV 8223</t>
  </si>
  <si>
    <t>Mov-FV 8224</t>
  </si>
  <si>
    <t>Mov-FV 8225</t>
  </si>
  <si>
    <t>Mov-FV 8226</t>
  </si>
  <si>
    <t>Mov-FV 8227</t>
  </si>
  <si>
    <t>Mov-FV 8228</t>
  </si>
  <si>
    <t>Mov-FV 8229</t>
  </si>
  <si>
    <t>Mov-FV 8230</t>
  </si>
  <si>
    <t>Mov-FV 8231</t>
  </si>
  <si>
    <t>Mov-FV 8232</t>
  </si>
  <si>
    <t>Mov-FV 8233</t>
  </si>
  <si>
    <t>Mov-FV 8234</t>
  </si>
  <si>
    <t>Mov-FV 8235</t>
  </si>
  <si>
    <t>Mov-FV 8236</t>
  </si>
  <si>
    <t>Mov-FV 8237</t>
  </si>
  <si>
    <t>Mov-FV 8238</t>
  </si>
  <si>
    <t>Mov-FV 8239</t>
  </si>
  <si>
    <t>Mov-FV 8240</t>
  </si>
  <si>
    <t>Mov-FV 8241</t>
  </si>
  <si>
    <t>Mov-FV 8242</t>
  </si>
  <si>
    <t>Mov-FV 8243</t>
  </si>
  <si>
    <t>Mov-FV 8244</t>
  </si>
  <si>
    <t>Mov-FV 8245</t>
  </si>
  <si>
    <t>Mov-FV 8246</t>
  </si>
  <si>
    <t>Mov-FV 8247</t>
  </si>
  <si>
    <t>Mov-FV 8248</t>
  </si>
  <si>
    <t>Mov-FV 8249</t>
  </si>
  <si>
    <t>Mov-FV 8250</t>
  </si>
  <si>
    <t>Mov-FV 8251</t>
  </si>
  <si>
    <t>Mov-FV 8252</t>
  </si>
  <si>
    <t>Mov-FV 8253</t>
  </si>
  <si>
    <t>Mov-FV 8254</t>
  </si>
  <si>
    <t>Mov-FV 8255</t>
  </si>
  <si>
    <t>Mov-FV 8256</t>
  </si>
  <si>
    <t>Mov-FV 8257</t>
  </si>
  <si>
    <t>Mov-FV 8258</t>
  </si>
  <si>
    <t>Mov-FV 8259</t>
  </si>
  <si>
    <t>Mov-FV 8260</t>
  </si>
  <si>
    <t>Mov-FV 8261</t>
  </si>
  <si>
    <t>Mov-FV 8262</t>
  </si>
  <si>
    <t>Mov-FV 8263</t>
  </si>
  <si>
    <t>Mov-FV 8264</t>
  </si>
  <si>
    <t>Mov-FV 8265</t>
  </si>
  <si>
    <t>Mov-FV 8266</t>
  </si>
  <si>
    <t>Mov-FV 8267</t>
  </si>
  <si>
    <t>Mov-FV 8268</t>
  </si>
  <si>
    <t>Mov-FV 8269</t>
  </si>
  <si>
    <t>Mov-FV 8270</t>
  </si>
  <si>
    <t>Mov-FV 8271</t>
  </si>
  <si>
    <t>Mov-FV 8272</t>
  </si>
  <si>
    <t>Mov-FV 8273</t>
  </si>
  <si>
    <t>Mov-FV 8274</t>
  </si>
  <si>
    <t>Mov-FV 8275</t>
  </si>
  <si>
    <t>Mov-FV 8276</t>
  </si>
  <si>
    <t>Mov-FV 8277</t>
  </si>
  <si>
    <t>Mov-FV 8278</t>
  </si>
  <si>
    <t>Mov-FV 8279</t>
  </si>
  <si>
    <t>Mov-FV 8280</t>
  </si>
  <si>
    <t>Mov-FV 8281</t>
  </si>
  <si>
    <t>Mov-FV 8282</t>
  </si>
  <si>
    <t>Mov-FV 8283</t>
  </si>
  <si>
    <t>Mov-FV 8284</t>
  </si>
  <si>
    <t>Mov-FV 8285</t>
  </si>
  <si>
    <t>Mov-FV 8286</t>
  </si>
  <si>
    <t>Mov-FV 8287</t>
  </si>
  <si>
    <t>Mov-FV 8288</t>
  </si>
  <si>
    <t>Mov-FV 8289</t>
  </si>
  <si>
    <t>Mov-FV 8290</t>
  </si>
  <si>
    <t>Mov-FV 8291</t>
  </si>
  <si>
    <t>Mov-FV 8292</t>
  </si>
  <si>
    <t>Mov-FV 8293</t>
  </si>
  <si>
    <t>Mov-FV 8294</t>
  </si>
  <si>
    <t>Mov-FV 8295</t>
  </si>
  <si>
    <t>Mov-FV 8296</t>
  </si>
  <si>
    <t>Mov-FV 8297</t>
  </si>
  <si>
    <t>Mov-FV 8298</t>
  </si>
  <si>
    <t>Mov-FV 8299</t>
  </si>
  <si>
    <t>Mov-FV 8300</t>
  </si>
  <si>
    <t>Mov-FV 8301</t>
  </si>
  <si>
    <t>Mov-FV 8302</t>
  </si>
  <si>
    <t>Mov-FV 8303</t>
  </si>
  <si>
    <t>Mov-FV 8304</t>
  </si>
  <si>
    <t>Mov-FV 8305</t>
  </si>
  <si>
    <t>Mov-FV 8306</t>
  </si>
  <si>
    <t>Mov-FV 8307</t>
  </si>
  <si>
    <t>Mov-FV 8308</t>
  </si>
  <si>
    <t>Mov-FV 8309</t>
  </si>
  <si>
    <t>Mov-FV 8310</t>
  </si>
  <si>
    <t>Mov-FV 8311</t>
  </si>
  <si>
    <t>Mov-FV 8312</t>
  </si>
  <si>
    <t>Mov-FV 8313</t>
  </si>
  <si>
    <t>Mov-FV 8314</t>
  </si>
  <si>
    <t>Mov-FV 8315</t>
  </si>
  <si>
    <t>Mov-FV 8316</t>
  </si>
  <si>
    <t>Mov-FV 8317</t>
  </si>
  <si>
    <t>Mov-FV 8318</t>
  </si>
  <si>
    <t>Mov-FV 8319</t>
  </si>
  <si>
    <t>Mov-FV 8320</t>
  </si>
  <si>
    <t>Mov-FV 8321</t>
  </si>
  <si>
    <t>Mov-FV 8322</t>
  </si>
  <si>
    <t>Mov-FV 8323</t>
  </si>
  <si>
    <t>Mov-FV 8324</t>
  </si>
  <si>
    <t>Mov-FV 8325</t>
  </si>
  <si>
    <t>Mov-FV 8326</t>
  </si>
  <si>
    <t>Mov-FV 8327</t>
  </si>
  <si>
    <t>Mov-FV 8328</t>
  </si>
  <si>
    <t>Mov-FV 8329</t>
  </si>
  <si>
    <t>Mov-FV 8330</t>
  </si>
  <si>
    <t>Mov-FV 8331</t>
  </si>
  <si>
    <t>Mov-FV 8332</t>
  </si>
  <si>
    <t>Mov-FV 8333</t>
  </si>
  <si>
    <t>Mov-FV 8334</t>
  </si>
  <si>
    <t>Mov-FV 8335</t>
  </si>
  <si>
    <t>Mov-FV 8336</t>
  </si>
  <si>
    <t>Mov-FV 8337</t>
  </si>
  <si>
    <t>Mov-FV 8338</t>
  </si>
  <si>
    <t>Mov-FV 8339</t>
  </si>
  <si>
    <t>Mov-FV 8340</t>
  </si>
  <si>
    <t>Mov-FV 8341</t>
  </si>
  <si>
    <t>Mov-FV 8342</t>
  </si>
  <si>
    <t>Mov-FV 8343</t>
  </si>
  <si>
    <t>Mov-FV 8344</t>
  </si>
  <si>
    <t>Mov-FV 8345</t>
  </si>
  <si>
    <t>Mov-FV 8346</t>
  </si>
  <si>
    <t>Mov-FV 8347</t>
  </si>
  <si>
    <t>Mov-FV 8348</t>
  </si>
  <si>
    <t>Mov-FV 8349</t>
  </si>
  <si>
    <t>Mov-FV 8350</t>
  </si>
  <si>
    <t>Mov-FV 8351</t>
  </si>
  <si>
    <t>Mov-FV 8352</t>
  </si>
  <si>
    <t>Mov-FV 8353</t>
  </si>
  <si>
    <t>Mov-FV 8354</t>
  </si>
  <si>
    <t>Mov-FV 8355</t>
  </si>
  <si>
    <t>Mov-FV 8356</t>
  </si>
  <si>
    <t>Mov-FV 8357</t>
  </si>
  <si>
    <t>Mov-FV 8358</t>
  </si>
  <si>
    <t>Mov-FV 8359</t>
  </si>
  <si>
    <t>Mov-FV 8360</t>
  </si>
  <si>
    <t>Mov-FV 8361</t>
  </si>
  <si>
    <t>Mov-FV 8362</t>
  </si>
  <si>
    <t>Mov-FV 8363</t>
  </si>
  <si>
    <t>Mov-FV 8364</t>
  </si>
  <si>
    <t>Mov-FV 8365</t>
  </si>
  <si>
    <t>Mov-FV 8366</t>
  </si>
  <si>
    <t>Mov-FV 8367</t>
  </si>
  <si>
    <t>Mov-FV 8368</t>
  </si>
  <si>
    <t>Mov-FV 8369</t>
  </si>
  <si>
    <t>Mov-FV 8370</t>
  </si>
  <si>
    <t>Mov-FV 8371</t>
  </si>
  <si>
    <t>Mov-FV 8372</t>
  </si>
  <si>
    <t>Mov-FV 8373</t>
  </si>
  <si>
    <t>Mov-FV 8374</t>
  </si>
  <si>
    <t>Mov-FV 8375</t>
  </si>
  <si>
    <t>Mov-FV 8376</t>
  </si>
  <si>
    <t>Mov-FV 8377</t>
  </si>
  <si>
    <t>Mov-FV 8378</t>
  </si>
  <si>
    <t>Mov-FV 8379</t>
  </si>
  <si>
    <t>Mov-FV 8380</t>
  </si>
  <si>
    <t>Mov-FV 8381</t>
  </si>
  <si>
    <t>Mov-FV 8382</t>
  </si>
  <si>
    <t>Mov-FV 8383</t>
  </si>
  <si>
    <t>Mov-FV 8384</t>
  </si>
  <si>
    <t>Mov-FV 8385</t>
  </si>
  <si>
    <t>Mov-FV 8386</t>
  </si>
  <si>
    <t>Mov-FV 8387</t>
  </si>
  <si>
    <t>Mov-FV 8388</t>
  </si>
  <si>
    <t>Mov-FV 8389</t>
  </si>
  <si>
    <t>Mov-FV 8390</t>
  </si>
  <si>
    <t>Mov-FV 8391</t>
  </si>
  <si>
    <t>Mov-FV 8392</t>
  </si>
  <si>
    <t>Mov-FV 8393</t>
  </si>
  <si>
    <t>Mov-FV 8394</t>
  </si>
  <si>
    <t>Mov-FV 8395</t>
  </si>
  <si>
    <t>Mov-FV 8396</t>
  </si>
  <si>
    <t>Mov-FV 8397</t>
  </si>
  <si>
    <t>Mov-FV 8398</t>
  </si>
  <si>
    <t>Mov-FV 8399</t>
  </si>
  <si>
    <t>Mov-FV 8400</t>
  </si>
  <si>
    <t>Mov-FV 8401</t>
  </si>
  <si>
    <t>Mov-FV 8402</t>
  </si>
  <si>
    <t>Mov-FV 8403</t>
  </si>
  <si>
    <t>Mov-FV 8404</t>
  </si>
  <si>
    <t>Mov-FV 8405</t>
  </si>
  <si>
    <t>Mov-FV 8406</t>
  </si>
  <si>
    <t>Mov-FV 8407</t>
  </si>
  <si>
    <t>Mov-FV 8408</t>
  </si>
  <si>
    <t>Mov-FV 8409</t>
  </si>
  <si>
    <t>Mov-FV 8410</t>
  </si>
  <si>
    <t>Mov-FV 8411</t>
  </si>
  <si>
    <t>Mov-FV 8412</t>
  </si>
  <si>
    <t>Mov-FV 8413</t>
  </si>
  <si>
    <t>Mov-FV 8414</t>
  </si>
  <si>
    <t>Mov-FV 8415</t>
  </si>
  <si>
    <t>Mov-FV 8416</t>
  </si>
  <si>
    <t>Mov-FV 8417</t>
  </si>
  <si>
    <t>Mov-FV 8418</t>
  </si>
  <si>
    <t>Mov-FV 8419</t>
  </si>
  <si>
    <t>Mov-FV 8420</t>
  </si>
  <si>
    <t>Mov-FV 8421</t>
  </si>
  <si>
    <t>Mov-FV 8422</t>
  </si>
  <si>
    <t>Mov-FV 8423</t>
  </si>
  <si>
    <t>Mov-FV 8424</t>
  </si>
  <si>
    <t>Mov-FV 8425</t>
  </si>
  <si>
    <t>Mov-FV 8426</t>
  </si>
  <si>
    <t>Mov-FV 8427</t>
  </si>
  <si>
    <t>Mov-FV 8428</t>
  </si>
  <si>
    <t>Mov-FV 8429</t>
  </si>
  <si>
    <t>Mov-FV 8430</t>
  </si>
  <si>
    <t>Mov-FV 8431</t>
  </si>
  <si>
    <t>Mov-FV 8432</t>
  </si>
  <si>
    <t>Mov-FV 8433</t>
  </si>
  <si>
    <t>Mov-FV 8434</t>
  </si>
  <si>
    <t>Mov-FV 8435</t>
  </si>
  <si>
    <t>Mov-FV 8436</t>
  </si>
  <si>
    <t>Mov-FV 8437</t>
  </si>
  <si>
    <t>Mov-FV 8438</t>
  </si>
  <si>
    <t>Mov-FV 8439</t>
  </si>
  <si>
    <t>Mov-FV 8440</t>
  </si>
  <si>
    <t>Mov-FV 8441</t>
  </si>
  <si>
    <t>Mov-FV 8442</t>
  </si>
  <si>
    <t>Mov-FV 8443</t>
  </si>
  <si>
    <t>Mov-FV 8444</t>
  </si>
  <si>
    <t>Mov-FV 8445</t>
  </si>
  <si>
    <t>Mov-FV 8446</t>
  </si>
  <si>
    <t>Mov-FV 8447</t>
  </si>
  <si>
    <t>Mov-FV 8448</t>
  </si>
  <si>
    <t>Mov-FV 8449</t>
  </si>
  <si>
    <t>Mov-FV 8450</t>
  </si>
  <si>
    <t>Mov-FV 8451</t>
  </si>
  <si>
    <t>Mov-FV 8452</t>
  </si>
  <si>
    <t>Mov-FV 8453</t>
  </si>
  <si>
    <t>Mov-FV 8454</t>
  </si>
  <si>
    <t>Mov-FV 8455</t>
  </si>
  <si>
    <t>Mov-FV 8456</t>
  </si>
  <si>
    <t>Mov-FV 8457</t>
  </si>
  <si>
    <t>Mov-FV 8458</t>
  </si>
  <si>
    <t>Mov-FV 8459</t>
  </si>
  <si>
    <t>Mov-FV 8460</t>
  </si>
  <si>
    <t>Mov-FV 8461</t>
  </si>
  <si>
    <t>Mov-FV 8462</t>
  </si>
  <si>
    <t>Mov-FV 8463</t>
  </si>
  <si>
    <t>Mov-FV 8464</t>
  </si>
  <si>
    <t>Mov-FV 8465</t>
  </si>
  <si>
    <t>Mov-FV 8466</t>
  </si>
  <si>
    <t>Mov-FV 8467</t>
  </si>
  <si>
    <t>Mov-FV 8468</t>
  </si>
  <si>
    <t>Mov-FV 8469</t>
  </si>
  <si>
    <t>Mov-FV 8470</t>
  </si>
  <si>
    <t>Mov-FV 8471</t>
  </si>
  <si>
    <t>Mov-FV 8472</t>
  </si>
  <si>
    <t>Mov-FV 8473</t>
  </si>
  <si>
    <t>Mov-FV 8474</t>
  </si>
  <si>
    <t>Mov-FV 8475</t>
  </si>
  <si>
    <t>Mov-FV 8476</t>
  </si>
  <si>
    <t>Mov-FV 8477</t>
  </si>
  <si>
    <t>Mov-FV 8478</t>
  </si>
  <si>
    <t>Mov-FV 8479</t>
  </si>
  <si>
    <t>Mov-FV 8480</t>
  </si>
  <si>
    <t>Mov-FV 8481</t>
  </si>
  <si>
    <t>Mov-FV 8482</t>
  </si>
  <si>
    <t>Mov-FV 8483</t>
  </si>
  <si>
    <t>Mov-FV 8484</t>
  </si>
  <si>
    <t>Mov-FV 8485</t>
  </si>
  <si>
    <t>Mov-FV 8486</t>
  </si>
  <si>
    <t>Mov-FV 8487</t>
  </si>
  <si>
    <t>Mov-FV 8488</t>
  </si>
  <si>
    <t>Mov-FV 8489</t>
  </si>
  <si>
    <t>Mov-FV 8490</t>
  </si>
  <si>
    <t>Mov-FV 8491</t>
  </si>
  <si>
    <t>Mov-FV 8492</t>
  </si>
  <si>
    <t>Mov-FV 8493</t>
  </si>
  <si>
    <t>Mov-FV 8494</t>
  </si>
  <si>
    <t>Mov-FV 8495</t>
  </si>
  <si>
    <t>Mov-FV 8496</t>
  </si>
  <si>
    <t>Mov-FV 8497</t>
  </si>
  <si>
    <t>Mov-FV 8498</t>
  </si>
  <si>
    <t>Mov-FV 8499</t>
  </si>
  <si>
    <t>Mov-FV 8500</t>
  </si>
  <si>
    <t>Mov-FV 8501</t>
  </si>
  <si>
    <t>Mov-FV 8502</t>
  </si>
  <si>
    <t>Mov-FV 8503</t>
  </si>
  <si>
    <t>Mov-FV 8504</t>
  </si>
  <si>
    <t>Mov-FV 8505</t>
  </si>
  <si>
    <t>Mov-FV 8506</t>
  </si>
  <si>
    <t>Mov-FV 8507</t>
  </si>
  <si>
    <t>Mov-FV 8508</t>
  </si>
  <si>
    <t>Mov-FV 8509</t>
  </si>
  <si>
    <t>Mov-FV 8510</t>
  </si>
  <si>
    <t>Mov-FV 8511</t>
  </si>
  <si>
    <t>Mov-FV 8512</t>
  </si>
  <si>
    <t>Mov-FV 8513</t>
  </si>
  <si>
    <t>Mov-FV 8514</t>
  </si>
  <si>
    <t>Mov-FV 8515</t>
  </si>
  <si>
    <t>Mov-FV 8516</t>
  </si>
  <si>
    <t>Mov-FV 8517</t>
  </si>
  <si>
    <t>Mov-FV 8518</t>
  </si>
  <si>
    <t>Mov-FV 8519</t>
  </si>
  <si>
    <t>Mov-FV 8520</t>
  </si>
  <si>
    <t>Mov-FV 8521</t>
  </si>
  <si>
    <t>Mov-FV 8522</t>
  </si>
  <si>
    <t>Mov-FV 8523</t>
  </si>
  <si>
    <t>Mov-FV 8524</t>
  </si>
  <si>
    <t>Mov-FV 8525</t>
  </si>
  <si>
    <t>Mov-FV 8526</t>
  </si>
  <si>
    <t>Mov-FV 8527</t>
  </si>
  <si>
    <t>Mov-FV 8528</t>
  </si>
  <si>
    <t>Mov-FV 8529</t>
  </si>
  <si>
    <t>Mov-FV 8530</t>
  </si>
  <si>
    <t>Mov-FV 8531</t>
  </si>
  <si>
    <t>Mov-FV 8532</t>
  </si>
  <si>
    <t>Mov-FV 8533</t>
  </si>
  <si>
    <t>Mov-FV 8534</t>
  </si>
  <si>
    <t>Mov-FV 8535</t>
  </si>
  <si>
    <t>Mov-FV 8536</t>
  </si>
  <si>
    <t>Mov-FV 8537</t>
  </si>
  <si>
    <t>Mov-FV 8538</t>
  </si>
  <si>
    <t>Mov-FV 8539</t>
  </si>
  <si>
    <t>Mov-FV 8540</t>
  </si>
  <si>
    <t>Mov-FV 8541</t>
  </si>
  <si>
    <t>Mov-FV 8542</t>
  </si>
  <si>
    <t>Mov-FV 8543</t>
  </si>
  <si>
    <t>Mov-FV 8544</t>
  </si>
  <si>
    <t>Mov-FV 8545</t>
  </si>
  <si>
    <t>Mov-FV 8546</t>
  </si>
  <si>
    <t>Mov-FV 8547</t>
  </si>
  <si>
    <t>Mov-FV 8548</t>
  </si>
  <si>
    <t>Mov-FV 8549</t>
  </si>
  <si>
    <t>Mov-FV 8550</t>
  </si>
  <si>
    <t>Mov-FV 8551</t>
  </si>
  <si>
    <t>Mov-FV 8552</t>
  </si>
  <si>
    <t>Mov-FV 8553</t>
  </si>
  <si>
    <t>Mov-FV 8554</t>
  </si>
  <si>
    <t>Mov-FV 8555</t>
  </si>
  <si>
    <t>Mov-FV 8556</t>
  </si>
  <si>
    <t>Mov-FV 8557</t>
  </si>
  <si>
    <t>Mov-FV 8558</t>
  </si>
  <si>
    <t>Mov-FV 8559</t>
  </si>
  <si>
    <t>Mov-FV 8560</t>
  </si>
  <si>
    <t>Mov-FV 8561</t>
  </si>
  <si>
    <t>Mov-FV 8562</t>
  </si>
  <si>
    <t>Mov-FV 8563</t>
  </si>
  <si>
    <t>Mov-FV 8564</t>
  </si>
  <si>
    <t>Mov-FV 8565</t>
  </si>
  <si>
    <t>Mov-FV 8566</t>
  </si>
  <si>
    <t>Mov-FV 8567</t>
  </si>
  <si>
    <t>Mov-FV 8568</t>
  </si>
  <si>
    <t>Mov-FV 8569</t>
  </si>
  <si>
    <t>Mov-FV 8570</t>
  </si>
  <si>
    <t>Mov-FV 8571</t>
  </si>
  <si>
    <t>Mov-FV 8572</t>
  </si>
  <si>
    <t>Mov-FV 8573</t>
  </si>
  <si>
    <t>Mov-FV 8574</t>
  </si>
  <si>
    <t>Mov-FV 8575</t>
  </si>
  <si>
    <t>Mov-FV 8576</t>
  </si>
  <si>
    <t>Mov-FV 8577</t>
  </si>
  <si>
    <t>Mov-FV 8578</t>
  </si>
  <si>
    <t>Mov-FV 8579</t>
  </si>
  <si>
    <t>Mov-FV 8580</t>
  </si>
  <si>
    <t>Mov-FV 8581</t>
  </si>
  <si>
    <t>Mov-FV 8582</t>
  </si>
  <si>
    <t>Mov-FV 8583</t>
  </si>
  <si>
    <t>Mov-FV 8584</t>
  </si>
  <si>
    <t>Mov-FV 8585</t>
  </si>
  <si>
    <t>Mov-FV 8586</t>
  </si>
  <si>
    <t>Mov-FV 8587</t>
  </si>
  <si>
    <t>Mov-FV 8588</t>
  </si>
  <si>
    <t>Mov-FV 8589</t>
  </si>
  <si>
    <t>Mov-FV 8590</t>
  </si>
  <si>
    <t>Mov-FV 8591</t>
  </si>
  <si>
    <t>Mov-FV 8592</t>
  </si>
  <si>
    <t>Mov-FV 8593</t>
  </si>
  <si>
    <t>Mov-FV 8594</t>
  </si>
  <si>
    <t>Mov-FV 8595</t>
  </si>
  <si>
    <t>Mov-FV 8596</t>
  </si>
  <si>
    <t>Mov-FV 8597</t>
  </si>
  <si>
    <t>Mov-FV 8598</t>
  </si>
  <si>
    <t>Mov-FV 8599</t>
  </si>
  <si>
    <t>Mov-FV 8600</t>
  </si>
  <si>
    <t>Mov-FV 8601</t>
  </si>
  <si>
    <t>Mov-FV 8602</t>
  </si>
  <si>
    <t>Mov-FV 8603</t>
  </si>
  <si>
    <t>Mov-FV 8604</t>
  </si>
  <si>
    <t>Mov-FV 8605</t>
  </si>
  <si>
    <t>Mov-FV 8606</t>
  </si>
  <si>
    <t>Mov-FV 8607</t>
  </si>
  <si>
    <t>Mov-FV 8608</t>
  </si>
  <si>
    <t>Mov-FV 8609</t>
  </si>
  <si>
    <t>Mov-FV 8610</t>
  </si>
  <si>
    <t>Mov-FV 8611</t>
  </si>
  <si>
    <t>Mov-FV 8612</t>
  </si>
  <si>
    <t>Mov-FV 8613</t>
  </si>
  <si>
    <t>Mov-FV 8614</t>
  </si>
  <si>
    <t>Mov-FV 8615</t>
  </si>
  <si>
    <t>Mov-FV 8616</t>
  </si>
  <si>
    <t>Mov-FV 8617</t>
  </si>
  <si>
    <t>Mov-FV 8618</t>
  </si>
  <si>
    <t>Mov-FV 8619</t>
  </si>
  <si>
    <t>Mov-FV 8620</t>
  </si>
  <si>
    <t>Mov-FV 8621</t>
  </si>
  <si>
    <t>Mov-FV 8622</t>
  </si>
  <si>
    <t>Mov-FV 8623</t>
  </si>
  <si>
    <t>Mov-FV 8624</t>
  </si>
  <si>
    <t>Mov-FV 8625</t>
  </si>
  <si>
    <t>Mov-FV 8626</t>
  </si>
  <si>
    <t>Mov-FV 8627</t>
  </si>
  <si>
    <t>Mov-FV 8628</t>
  </si>
  <si>
    <t>Mov-FV 8629</t>
  </si>
  <si>
    <t>Mov-FV 8630</t>
  </si>
  <si>
    <t>Mov-FV 8631</t>
  </si>
  <si>
    <t>Mov-FV 8632</t>
  </si>
  <si>
    <t>Mov-FV 8633</t>
  </si>
  <si>
    <t>Mov-FV 8634</t>
  </si>
  <si>
    <t>Mov-FV 8635</t>
  </si>
  <si>
    <t>Mov-FV 8636</t>
  </si>
  <si>
    <t>Mov-FV 8637</t>
  </si>
  <si>
    <t>Mov-FV 8638</t>
  </si>
  <si>
    <t>Mov-FV 8639</t>
  </si>
  <si>
    <t>Mov-FV 8640</t>
  </si>
  <si>
    <t>Mov-FV 8641</t>
  </si>
  <si>
    <t>Mov-FV 8642</t>
  </si>
  <si>
    <t>Mov-FV 8643</t>
  </si>
  <si>
    <t>Mov-FV 8644</t>
  </si>
  <si>
    <t>Mov-FV 8645</t>
  </si>
  <si>
    <t>Mov-FV 8646</t>
  </si>
  <si>
    <t>Mov-FV 8647</t>
  </si>
  <si>
    <t>Mov-FV 8648</t>
  </si>
  <si>
    <t>Mov-FV 8649</t>
  </si>
  <si>
    <t>Mov-FV 8650</t>
  </si>
  <si>
    <t>Mov-FV 8651</t>
  </si>
  <si>
    <t>Mov-FV 8652</t>
  </si>
  <si>
    <t>Mov-FV 8653</t>
  </si>
  <si>
    <t>Mov-FV 8654</t>
  </si>
  <si>
    <t>Mov-FV 8655</t>
  </si>
  <si>
    <t>Mov-FV 8656</t>
  </si>
  <si>
    <t>Mov-FV 8657</t>
  </si>
  <si>
    <t>Mov-FV 8658</t>
  </si>
  <si>
    <t>Mov-FV 8659</t>
  </si>
  <si>
    <t>Mov-FV 8660</t>
  </si>
  <si>
    <t>Mov-FV 8661</t>
  </si>
  <si>
    <t>Mov-FV 8662</t>
  </si>
  <si>
    <t>Mov-FV 8663</t>
  </si>
  <si>
    <t>Mov-FV 8664</t>
  </si>
  <si>
    <t>Mov-FV 8665</t>
  </si>
  <si>
    <t>Mov-FV 8666</t>
  </si>
  <si>
    <t>Mov-FV 8667</t>
  </si>
  <si>
    <t>Mov-FV 8668</t>
  </si>
  <si>
    <t>Mov-FV 8669</t>
  </si>
  <si>
    <t>Mov-FV 8670</t>
  </si>
  <si>
    <t>Mov-FV 8671</t>
  </si>
  <si>
    <t>Mov-FV 8672</t>
  </si>
  <si>
    <t>Mov-FV 8673</t>
  </si>
  <si>
    <t>Mov-FV 8674</t>
  </si>
  <si>
    <t>Mov-FV 8675</t>
  </si>
  <si>
    <t>Mov-FV 8676</t>
  </si>
  <si>
    <t>Mov-FV 8677</t>
  </si>
  <si>
    <t>Mov-FV 8678</t>
  </si>
  <si>
    <t>Mov-FV 8679</t>
  </si>
  <si>
    <t>Mov-FV 8680</t>
  </si>
  <si>
    <t>Mov-FV 8681</t>
  </si>
  <si>
    <t>Mov-FV 8682</t>
  </si>
  <si>
    <t>Mov-FV 8683</t>
  </si>
  <si>
    <t>Mov-FV 8684</t>
  </si>
  <si>
    <t>Mov-FV 8685</t>
  </si>
  <si>
    <t>Mov-FV 8686</t>
  </si>
  <si>
    <t>Mov-FV 8687</t>
  </si>
  <si>
    <t>Mov-FV 8688</t>
  </si>
  <si>
    <t>Mov-FV 8689</t>
  </si>
  <si>
    <t>Mov-FV 8690</t>
  </si>
  <si>
    <t>Mov-FV 8691</t>
  </si>
  <si>
    <t>Mov-FV 8692</t>
  </si>
  <si>
    <t>Mov-FV 8693</t>
  </si>
  <si>
    <t>Mov-FV 8694</t>
  </si>
  <si>
    <t>Mov-FV 8695</t>
  </si>
  <si>
    <t>Mov-FV 8696</t>
  </si>
  <si>
    <t>Mov-FV 8697</t>
  </si>
  <si>
    <t>Mov-FV 8698</t>
  </si>
  <si>
    <t>Mov-FV 8699</t>
  </si>
  <si>
    <t>Mov-FV 8700</t>
  </si>
  <si>
    <t>Mov-FV 8701</t>
  </si>
  <si>
    <t>Mov-FV 8702</t>
  </si>
  <si>
    <t>Mov-FV 8703</t>
  </si>
  <si>
    <t>Mov-FV 8704</t>
  </si>
  <si>
    <t>Mov-FV 8705</t>
  </si>
  <si>
    <t>Mov-FV 8706</t>
  </si>
  <si>
    <t>Mov-FV 8707</t>
  </si>
  <si>
    <t>Mov-FV 8708</t>
  </si>
  <si>
    <t>Mov-FV 8709</t>
  </si>
  <si>
    <t>Mov-FV 8710</t>
  </si>
  <si>
    <t>Mov-FV 8711</t>
  </si>
  <si>
    <t>Mov-FV 8712</t>
  </si>
  <si>
    <t>Mov-FV 8713</t>
  </si>
  <si>
    <t>Mov-FV 8714</t>
  </si>
  <si>
    <t>Mov-FV 8715</t>
  </si>
  <si>
    <t>Mov-FV 8716</t>
  </si>
  <si>
    <t>Mov-FV 8717</t>
  </si>
  <si>
    <t>Mov-FV 8718</t>
  </si>
  <si>
    <t>Mov-FV 8719</t>
  </si>
  <si>
    <t>Mov-FV 8720</t>
  </si>
  <si>
    <t>Mov-FV 8721</t>
  </si>
  <si>
    <t>Mov-FV 8722</t>
  </si>
  <si>
    <t>Mov-FV 8723</t>
  </si>
  <si>
    <t>Mov-FV 8724</t>
  </si>
  <si>
    <t>Mov-FV 8725</t>
  </si>
  <si>
    <t>Mov-FV 8726</t>
  </si>
  <si>
    <t>Mov-FV 8727</t>
  </si>
  <si>
    <t>Mov-FV 8728</t>
  </si>
  <si>
    <t>Mov-FV 8729</t>
  </si>
  <si>
    <t>Mov-FV 8730</t>
  </si>
  <si>
    <t>Mov-FV 8731</t>
  </si>
  <si>
    <t>Mov-FV 8732</t>
  </si>
  <si>
    <t>Mov-FV 8733</t>
  </si>
  <si>
    <t>Mov-FV 8734</t>
  </si>
  <si>
    <t>Mov-FV 8735</t>
  </si>
  <si>
    <t>Mov-FV 8736</t>
  </si>
  <si>
    <t>Mov-FV 8737</t>
  </si>
  <si>
    <t>Mov-FV 8738</t>
  </si>
  <si>
    <t>Mov-FV 8739</t>
  </si>
  <si>
    <t>Mov-FV 8740</t>
  </si>
  <si>
    <t>Mov-FV 8741</t>
  </si>
  <si>
    <t>Mov-FV 8742</t>
  </si>
  <si>
    <t>Mov-FV 8743</t>
  </si>
  <si>
    <t>Mov-FV 8744</t>
  </si>
  <si>
    <t>Mov-FV 8745</t>
  </si>
  <si>
    <t>Mov-FV 8746</t>
  </si>
  <si>
    <t>Mov-FV 8747</t>
  </si>
  <si>
    <t>Mov-FV 8748</t>
  </si>
  <si>
    <t>Mov-FV 8749</t>
  </si>
  <si>
    <t>Mov-FV 8750</t>
  </si>
  <si>
    <t>Mov-FV 8751</t>
  </si>
  <si>
    <t>Mov-FV 8752</t>
  </si>
  <si>
    <t>Mov-FV 8753</t>
  </si>
  <si>
    <t>Mov-FV 8754</t>
  </si>
  <si>
    <t>Mov-FV 8755</t>
  </si>
  <si>
    <t>Mov-FV 8756</t>
  </si>
  <si>
    <t>Mov-FV 8757</t>
  </si>
  <si>
    <t>Mov-FV 8758</t>
  </si>
  <si>
    <t>Mov-FV 8759</t>
  </si>
  <si>
    <t>Mov-FV 8760</t>
  </si>
  <si>
    <t>Mov-FV 8761</t>
  </si>
  <si>
    <t>Mov-FV 8762</t>
  </si>
  <si>
    <t>Mov-FV 8763</t>
  </si>
  <si>
    <t>Mov-FV 8764</t>
  </si>
  <si>
    <t>Mov-FV 8765</t>
  </si>
  <si>
    <t>Mov-FV 8766</t>
  </si>
  <si>
    <t>Mov-FV 8767</t>
  </si>
  <si>
    <t>Mov-FV 8768</t>
  </si>
  <si>
    <t>Mov-FV 8769</t>
  </si>
  <si>
    <t>Mov-FV 8770</t>
  </si>
  <si>
    <t>Mov-FV 8771</t>
  </si>
  <si>
    <t>Mov-FV 8772</t>
  </si>
  <si>
    <t>Mov-FV 8773</t>
  </si>
  <si>
    <t>Mov-FV 8774</t>
  </si>
  <si>
    <t>Mov-FV 8775</t>
  </si>
  <si>
    <t>Mov-FV 8776</t>
  </si>
  <si>
    <t>Mov-FV 8777</t>
  </si>
  <si>
    <t>Mov-FV 8778</t>
  </si>
  <si>
    <t>Mov-FV 8779</t>
  </si>
  <si>
    <t>Mov-FV 8780</t>
  </si>
  <si>
    <t>Mov-FV 8781</t>
  </si>
  <si>
    <t>Mov-FV 8782</t>
  </si>
  <si>
    <t>Mov-FV 8783</t>
  </si>
  <si>
    <t>Mov-FV 8784</t>
  </si>
  <si>
    <t>Mov-FV 8785</t>
  </si>
  <si>
    <t>Mov-FV 8786</t>
  </si>
  <si>
    <t>Mov-FV 8787</t>
  </si>
  <si>
    <t>Mov-FV 8788</t>
  </si>
  <si>
    <t>Mov-FV 8789</t>
  </si>
  <si>
    <t>Mov-FV 8790</t>
  </si>
  <si>
    <t>Mov-FV 8791</t>
  </si>
  <si>
    <t>Mov-FV 8792</t>
  </si>
  <si>
    <t>Mov-FV 8793</t>
  </si>
  <si>
    <t>Mov-FV 8794</t>
  </si>
  <si>
    <t>Mov-FV 8795</t>
  </si>
  <si>
    <t>Mov-FV 8796</t>
  </si>
  <si>
    <t>Mov-FV 8797</t>
  </si>
  <si>
    <t>Mov-FV 8798</t>
  </si>
  <si>
    <t>Mov-FV 8799</t>
  </si>
  <si>
    <t>Mov-FV 8800</t>
  </si>
  <si>
    <t>Mov-FV 8801</t>
  </si>
  <si>
    <t>Mov-FV 8802</t>
  </si>
  <si>
    <t>Mov-FV 8803</t>
  </si>
  <si>
    <t>Mov-FV 8804</t>
  </si>
  <si>
    <t>Mov-FV 8805</t>
  </si>
  <si>
    <t>Mov-FV 8806</t>
  </si>
  <si>
    <t>Mov-FV 8807</t>
  </si>
  <si>
    <t>Mov-FV 8808</t>
  </si>
  <si>
    <t>Mov-FV 8809</t>
  </si>
  <si>
    <t>Mov-FV 8810</t>
  </si>
  <si>
    <t>Mov-FV 8811</t>
  </si>
  <si>
    <t>Mov-FV 8812</t>
  </si>
  <si>
    <t>Mov-FV 8813</t>
  </si>
  <si>
    <t>Mov-FV 8814</t>
  </si>
  <si>
    <t>Mov-FV 8815</t>
  </si>
  <si>
    <t>Mov-FV 8816</t>
  </si>
  <si>
    <t>Mov-FV 8817</t>
  </si>
  <si>
    <t>Mov-FV 8818</t>
  </si>
  <si>
    <t>Mov-FV 8819</t>
  </si>
  <si>
    <t>Mov-FV 8820</t>
  </si>
  <si>
    <t>Mov-FV 8821</t>
  </si>
  <si>
    <t>Mov-FV 8822</t>
  </si>
  <si>
    <t>Mov-FV 8823</t>
  </si>
  <si>
    <t>Mov-FV 8824</t>
  </si>
  <si>
    <t>Mov-FV 8825</t>
  </si>
  <si>
    <t>Mov-FV 8826</t>
  </si>
  <si>
    <t>Mov-FV 8827</t>
  </si>
  <si>
    <t>Mov-FV 8828</t>
  </si>
  <si>
    <t>Mov-FV 8829</t>
  </si>
  <si>
    <t>Mov-FV 8830</t>
  </si>
  <si>
    <t>Mov-FV 8831</t>
  </si>
  <si>
    <t>Mov-FV 8832</t>
  </si>
  <si>
    <t>Mov-FV 8833</t>
  </si>
  <si>
    <t>Mov-FV 8834</t>
  </si>
  <si>
    <t>Mov-FV 8835</t>
  </si>
  <si>
    <t>Mov-FV 8836</t>
  </si>
  <si>
    <t>Mov-FV 8837</t>
  </si>
  <si>
    <t>Mov-FV 8838</t>
  </si>
  <si>
    <t>Mov-FV 8839</t>
  </si>
  <si>
    <t>Mov-FV 8840</t>
  </si>
  <si>
    <t>Mov-FV 8841</t>
  </si>
  <si>
    <t>Mov-FV 8842</t>
  </si>
  <si>
    <t>Mov-FV 8843</t>
  </si>
  <si>
    <t>Mov-FV 8844</t>
  </si>
  <si>
    <t>Mov-FV 8845</t>
  </si>
  <si>
    <t>Mov-FV 8846</t>
  </si>
  <si>
    <t>Mov-FV 8847</t>
  </si>
  <si>
    <t>Mov-FV 8848</t>
  </si>
  <si>
    <t>Mov-FV 8849</t>
  </si>
  <si>
    <t>Mov-FV 8850</t>
  </si>
  <si>
    <t>Mov-FV 8851</t>
  </si>
  <si>
    <t>Mov-FV 8852</t>
  </si>
  <si>
    <t>Mov-FV 8853</t>
  </si>
  <si>
    <t>Mov-FV 8854</t>
  </si>
  <si>
    <t>Mov-FV 8855</t>
  </si>
  <si>
    <t>Mov-FV 8856</t>
  </si>
  <si>
    <t>Mov-FV 8857</t>
  </si>
  <si>
    <t>Mov-FV 8858</t>
  </si>
  <si>
    <t>Mov-FV 8859</t>
  </si>
  <si>
    <t>Mov-FV 8860</t>
  </si>
  <si>
    <t>Mov-FV 8861</t>
  </si>
  <si>
    <t>Mov-FV 8862</t>
  </si>
  <si>
    <t>Mov-FV 8863</t>
  </si>
  <si>
    <t>Mov-FV 8864</t>
  </si>
  <si>
    <t>Mov-FV 8865</t>
  </si>
  <si>
    <t>Mov-FV 8866</t>
  </si>
  <si>
    <t>Mov-FV 8867</t>
  </si>
  <si>
    <t>Mov-FV 8868</t>
  </si>
  <si>
    <t>Mov-FV 8869</t>
  </si>
  <si>
    <t>Mov-FV 8870</t>
  </si>
  <si>
    <t>Mov-FV 8871</t>
  </si>
  <si>
    <t>Mov-FV 8872</t>
  </si>
  <si>
    <t>Mov-FV 8873</t>
  </si>
  <si>
    <t>Mov-FV 8874</t>
  </si>
  <si>
    <t>Mov-FV 8875</t>
  </si>
  <si>
    <t>Mov-FV 8876</t>
  </si>
  <si>
    <t>Mov-FV 8877</t>
  </si>
  <si>
    <t>Mov-FV 8878</t>
  </si>
  <si>
    <t>Mov-FV 8879</t>
  </si>
  <si>
    <t>Mov-FV 8880</t>
  </si>
  <si>
    <t>Mov-FV 8881</t>
  </si>
  <si>
    <t>Mov-FV 8882</t>
  </si>
  <si>
    <t>Mov-FV 8883</t>
  </si>
  <si>
    <t>Mov-FV 8884</t>
  </si>
  <si>
    <t>Mov-FV 8885</t>
  </si>
  <si>
    <t>Mov-FV 8886</t>
  </si>
  <si>
    <t>Mov-FV 8887</t>
  </si>
  <si>
    <t>Mov-FV 8888</t>
  </si>
  <si>
    <t>Mov-FV 8889</t>
  </si>
  <si>
    <t>Mov-FV 8890</t>
  </si>
  <si>
    <t>Mov-FV 8891</t>
  </si>
  <si>
    <t>Mov-FV 8892</t>
  </si>
  <si>
    <t>Mov-FV 8893</t>
  </si>
  <si>
    <t>Mov-FV 8894</t>
  </si>
  <si>
    <t>Mov-FV 8895</t>
  </si>
  <si>
    <t>Mov-FV 8896</t>
  </si>
  <si>
    <t>Mov-FV 8897</t>
  </si>
  <si>
    <t>Mov-FV 8898</t>
  </si>
  <si>
    <t>Mov-FV 8899</t>
  </si>
  <si>
    <t>Mov-FV 8900</t>
  </si>
  <si>
    <t>Mov-FV 8901</t>
  </si>
  <si>
    <t>Mov-FV 8902</t>
  </si>
  <si>
    <t>Mov-FV 8903</t>
  </si>
  <si>
    <t>Mov-FV 8904</t>
  </si>
  <si>
    <t>Mov-FV 8905</t>
  </si>
  <si>
    <t>Mov-FV 8906</t>
  </si>
  <si>
    <t>Mov-FV 8907</t>
  </si>
  <si>
    <t>Mov-FV 8908</t>
  </si>
  <si>
    <t>Mov-FV 8909</t>
  </si>
  <si>
    <t>Mov-FV 8910</t>
  </si>
  <si>
    <t>Mov-FV 8911</t>
  </si>
  <si>
    <t>Mov-FV 8912</t>
  </si>
  <si>
    <t>Mov-FV 8913</t>
  </si>
  <si>
    <t>Mov-FV 8914</t>
  </si>
  <si>
    <t>Mov-FV 8915</t>
  </si>
  <si>
    <t>Mov-FV 8916</t>
  </si>
  <si>
    <t>Mov-FV 8917</t>
  </si>
  <si>
    <t>Mov-FV 8918</t>
  </si>
  <si>
    <t>Mov-FV 8919</t>
  </si>
  <si>
    <t>Mov-FV 8920</t>
  </si>
  <si>
    <t>Mov-FV 8921</t>
  </si>
  <si>
    <t>Mov-FV 8922</t>
  </si>
  <si>
    <t>Mov-FV 8923</t>
  </si>
  <si>
    <t>Mov-FV 8924</t>
  </si>
  <si>
    <t>Mov-FV 8925</t>
  </si>
  <si>
    <t>Mov-FV 8926</t>
  </si>
  <si>
    <t>Mov-FV 8927</t>
  </si>
  <si>
    <t>Mov-FV 8928</t>
  </si>
  <si>
    <t>Mov-FV 8929</t>
  </si>
  <si>
    <t>Mov-FV 8930</t>
  </si>
  <si>
    <t>Mov-FV 8931</t>
  </si>
  <si>
    <t>Mov-FV 8932</t>
  </si>
  <si>
    <t>Mov-FV 8933</t>
  </si>
  <si>
    <t>Mov-FV 8934</t>
  </si>
  <si>
    <t>Mov-FV 8935</t>
  </si>
  <si>
    <t>Mov-FV 8936</t>
  </si>
  <si>
    <t>Mov-FV 8937</t>
  </si>
  <si>
    <t>Mov-FV 8938</t>
  </si>
  <si>
    <t>Mov-FV 8939</t>
  </si>
  <si>
    <t>Mov-FV 8940</t>
  </si>
  <si>
    <t>Mov-FV 8941</t>
  </si>
  <si>
    <t>Mov-FV 8942</t>
  </si>
  <si>
    <t>Mov-FV 8943</t>
  </si>
  <si>
    <t>Mov-FV 8944</t>
  </si>
  <si>
    <t>Mov-FV 8945</t>
  </si>
  <si>
    <t>Mov-FV 8946</t>
  </si>
  <si>
    <t>Mov-FV 8947</t>
  </si>
  <si>
    <t>Mov-FV 8948</t>
  </si>
  <si>
    <t>Mov-FV 8949</t>
  </si>
  <si>
    <t>Mov-FV 8950</t>
  </si>
  <si>
    <t>Mov-FV 8951</t>
  </si>
  <si>
    <t>Mov-FV 8952</t>
  </si>
  <si>
    <t>Mov-FV 8953</t>
  </si>
  <si>
    <t>Mov-FV 8954</t>
  </si>
  <si>
    <t>Mov-FV 8955</t>
  </si>
  <si>
    <t>Mov-FV 8956</t>
  </si>
  <si>
    <t>Mov-FV 8957</t>
  </si>
  <si>
    <t>Mov-FV 8958</t>
  </si>
  <si>
    <t>Mov-FV 8959</t>
  </si>
  <si>
    <t>Mov-FV 8960</t>
  </si>
  <si>
    <t>Mov-FV 8961</t>
  </si>
  <si>
    <t>Mov-FV 8962</t>
  </si>
  <si>
    <t>Mov-FV 8963</t>
  </si>
  <si>
    <t>Mov-FV 8964</t>
  </si>
  <si>
    <t>Mov-FV 8965</t>
  </si>
  <si>
    <t>Mov-FV 8966</t>
  </si>
  <si>
    <t>Mov-FV 8967</t>
  </si>
  <si>
    <t>Mov-FV 8968</t>
  </si>
  <si>
    <t>Mov-FV 8969</t>
  </si>
  <si>
    <t>Mov-FV 8970</t>
  </si>
  <si>
    <t>Mov-FV 8971</t>
  </si>
  <si>
    <t>Mov-FV 8972</t>
  </si>
  <si>
    <t>Mov-FV 8973</t>
  </si>
  <si>
    <t>Mov-FV 8974</t>
  </si>
  <si>
    <t>Mov-FV 8975</t>
  </si>
  <si>
    <t>Mov-FV 8976</t>
  </si>
  <si>
    <t>Mov-FV 8977</t>
  </si>
  <si>
    <t>Mov-FV 8978</t>
  </si>
  <si>
    <t>Mov-FV 8979</t>
  </si>
  <si>
    <t>Mov-FV 8980</t>
  </si>
  <si>
    <t>Mov-FV 8981</t>
  </si>
  <si>
    <t>Mov-FV 8982</t>
  </si>
  <si>
    <t>Mov-FV 8983</t>
  </si>
  <si>
    <t>Mov-FV 8984</t>
  </si>
  <si>
    <t>Mov-FV 8985</t>
  </si>
  <si>
    <t>Mov-FV 8986</t>
  </si>
  <si>
    <t>Mov-FV 8987</t>
  </si>
  <si>
    <t>Mov-FV 8988</t>
  </si>
  <si>
    <t>Mov-FV 8989</t>
  </si>
  <si>
    <t>Mov-FV 8990</t>
  </si>
  <si>
    <t>Mov-FV 8991</t>
  </si>
  <si>
    <t>Mov-FV 8992</t>
  </si>
  <si>
    <t>Mov-FV 8993</t>
  </si>
  <si>
    <t>Mov-FV 8994</t>
  </si>
  <si>
    <t>Mov-FV 8995</t>
  </si>
  <si>
    <t>Mov-FV 8996</t>
  </si>
  <si>
    <t>Mov-FV 8997</t>
  </si>
  <si>
    <t>Mov-FV 8998</t>
  </si>
  <si>
    <t>Mov-FV 8999</t>
  </si>
  <si>
    <t>Mov-FV 9000</t>
  </si>
  <si>
    <t>Mov-FV 9001</t>
  </si>
  <si>
    <t>Mov-FV 9002</t>
  </si>
  <si>
    <t>Mov-FV 9003</t>
  </si>
  <si>
    <t>Mov-FV 9004</t>
  </si>
  <si>
    <t>Mov-FV 9005</t>
  </si>
  <si>
    <t>Mov-FV 9006</t>
  </si>
  <si>
    <t>Mov-FV 9007</t>
  </si>
  <si>
    <t>Mov-FV 9008</t>
  </si>
  <si>
    <t>Mov-FV 9009</t>
  </si>
  <si>
    <t>Mov-FV 9010</t>
  </si>
  <si>
    <t>Mov-FV 9011</t>
  </si>
  <si>
    <t>Mov-FV 9012</t>
  </si>
  <si>
    <t>Mov-FV 9013</t>
  </si>
  <si>
    <t>Mov-FV 9014</t>
  </si>
  <si>
    <t>Mov-FV 9015</t>
  </si>
  <si>
    <t>Mov-FV 9016</t>
  </si>
  <si>
    <t>Mov-FV 9017</t>
  </si>
  <si>
    <t>Mov-FV 9018</t>
  </si>
  <si>
    <t>Mov-FV 9019</t>
  </si>
  <si>
    <t>Mov-FV 9020</t>
  </si>
  <si>
    <t>Mov-FV 9021</t>
  </si>
  <si>
    <t>Mov-FV 9022</t>
  </si>
  <si>
    <t>Mov-FV 9023</t>
  </si>
  <si>
    <t>Mov-FV 9024</t>
  </si>
  <si>
    <t>Mov-FV 9025</t>
  </si>
  <si>
    <t>Mov-FV 9026</t>
  </si>
  <si>
    <t>Mov-FV 9027</t>
  </si>
  <si>
    <t>Mov-FV 9028</t>
  </si>
  <si>
    <t>Mov-FV 9029</t>
  </si>
  <si>
    <t>Mov-FV 9030</t>
  </si>
  <si>
    <t>Mov-FV 9031</t>
  </si>
  <si>
    <t>Mov-FV 9032</t>
  </si>
  <si>
    <t>Mov-FV 9033</t>
  </si>
  <si>
    <t>Mov-FV 9034</t>
  </si>
  <si>
    <t>Mov-FV 9035</t>
  </si>
  <si>
    <t>Mov-FV 9036</t>
  </si>
  <si>
    <t>Mov-FV 9037</t>
  </si>
  <si>
    <t>Mov-FV 9038</t>
  </si>
  <si>
    <t>Mov-FV 9039</t>
  </si>
  <si>
    <t>Mov-FV 9040</t>
  </si>
  <si>
    <t>Mov-FV 9041</t>
  </si>
  <si>
    <t>Mov-FV 9042</t>
  </si>
  <si>
    <t>Mov-FV 9043</t>
  </si>
  <si>
    <t>Mov-FV 9044</t>
  </si>
  <si>
    <t>Mov-FV 9045</t>
  </si>
  <si>
    <t>Mov-FV 9046</t>
  </si>
  <si>
    <t>Mov-FV 9047</t>
  </si>
  <si>
    <t>Mov-FV 9048</t>
  </si>
  <si>
    <t>Mov-FV 9049</t>
  </si>
  <si>
    <t>Mov-FV 9050</t>
  </si>
  <si>
    <t>Mov-FV 9051</t>
  </si>
  <si>
    <t>Mov-FV 9052</t>
  </si>
  <si>
    <t>Mov-FV 9053</t>
  </si>
  <si>
    <t>Mov-FV 9054</t>
  </si>
  <si>
    <t>Mov-FV 9055</t>
  </si>
  <si>
    <t>Mov-FV 9056</t>
  </si>
  <si>
    <t>Mov-FV 9057</t>
  </si>
  <si>
    <t>Mov-FV 9058</t>
  </si>
  <si>
    <t>Mov-FV 9059</t>
  </si>
  <si>
    <t>Mov-FV 9060</t>
  </si>
  <si>
    <t>Mov-FV 9061</t>
  </si>
  <si>
    <t>Mov-FV 9062</t>
  </si>
  <si>
    <t>Mov-FV 9063</t>
  </si>
  <si>
    <t>Mov-FV 9064</t>
  </si>
  <si>
    <t>Mov-FV 9065</t>
  </si>
  <si>
    <t>Mov-FV 9066</t>
  </si>
  <si>
    <t>Mov-FV 9067</t>
  </si>
  <si>
    <t>Mov-FV 9068</t>
  </si>
  <si>
    <t>Mov-FV 9069</t>
  </si>
  <si>
    <t>Mov-FV 9070</t>
  </si>
  <si>
    <t>Mov-FV 9071</t>
  </si>
  <si>
    <t>Mov-FV 9072</t>
  </si>
  <si>
    <t>Mov-FV 9073</t>
  </si>
  <si>
    <t>Mov-FV 9074</t>
  </si>
  <si>
    <t>Mov-FV 9075</t>
  </si>
  <si>
    <t>Mov-FV 9076</t>
  </si>
  <si>
    <t>Mov-FV 9077</t>
  </si>
  <si>
    <t>Mov-FV 9078</t>
  </si>
  <si>
    <t>Mov-FV 9079</t>
  </si>
  <si>
    <t>Mov-FV 9080</t>
  </si>
  <si>
    <t>Mov-FV 9081</t>
  </si>
  <si>
    <t>Mov-FV 9082</t>
  </si>
  <si>
    <t>Mov-FV 9083</t>
  </si>
  <si>
    <t>Mov-FV 9084</t>
  </si>
  <si>
    <t>Mov-FV 9085</t>
  </si>
  <si>
    <t>Mov-FV 9086</t>
  </si>
  <si>
    <t>Mov-FV 9087</t>
  </si>
  <si>
    <t>Mov-FV 9088</t>
  </si>
  <si>
    <t>Mov-FV 9089</t>
  </si>
  <si>
    <t>Mov-FV 9090</t>
  </si>
  <si>
    <t>Mov-FV 9091</t>
  </si>
  <si>
    <t>Mov-FV 9092</t>
  </si>
  <si>
    <t>Mov-FV 9093</t>
  </si>
  <si>
    <t>Mov-FV 9094</t>
  </si>
  <si>
    <t>Mov-FV 9095</t>
  </si>
  <si>
    <t>Mov-FV 9096</t>
  </si>
  <si>
    <t>Mov-FV 9097</t>
  </si>
  <si>
    <t>Mov-FV 9098</t>
  </si>
  <si>
    <t>Mov-FV 9099</t>
  </si>
  <si>
    <t>Mov-FV 9100</t>
  </si>
  <si>
    <t>Mov-FV 9101</t>
  </si>
  <si>
    <t>Mov-FV 9102</t>
  </si>
  <si>
    <t>Mov-FV 9103</t>
  </si>
  <si>
    <t>Mov-FV 9104</t>
  </si>
  <si>
    <t>Mov-FV 9105</t>
  </si>
  <si>
    <t>Mov-FV 9106</t>
  </si>
  <si>
    <t>Mov-FV 9107</t>
  </si>
  <si>
    <t>Mov-FV 9108</t>
  </si>
  <si>
    <t>Mov-FV 9109</t>
  </si>
  <si>
    <t>Mov-FV 9110</t>
  </si>
  <si>
    <t>Mov-FV 9111</t>
  </si>
  <si>
    <t>Mov-FV 9112</t>
  </si>
  <si>
    <t>Mov-FV 9113</t>
  </si>
  <si>
    <t>Mov-FV 9114</t>
  </si>
  <si>
    <t>Mov-FV 9115</t>
  </si>
  <si>
    <t>Mov-FV 9116</t>
  </si>
  <si>
    <t>Mov-FV 9117</t>
  </si>
  <si>
    <t>Mov-FV 9118</t>
  </si>
  <si>
    <t>Mov-FV 9119</t>
  </si>
  <si>
    <t>Mov-FV 9120</t>
  </si>
  <si>
    <t>Mov-FV 9121</t>
  </si>
  <si>
    <t>Mov-FV 9122</t>
  </si>
  <si>
    <t>Mov-FV 9123</t>
  </si>
  <si>
    <t>Mov-FV 9124</t>
  </si>
  <si>
    <t>Mov-FV 9125</t>
  </si>
  <si>
    <t>Mov-FV 9126</t>
  </si>
  <si>
    <t>Mov-FV 9127</t>
  </si>
  <si>
    <t>Mov-FV 9128</t>
  </si>
  <si>
    <t>Mov-FV 9129</t>
  </si>
  <si>
    <t>Mov-FV 9130</t>
  </si>
  <si>
    <t>Mov-FV 9131</t>
  </si>
  <si>
    <t>Mov-FV 9132</t>
  </si>
  <si>
    <t>Mov-FV 9133</t>
  </si>
  <si>
    <t>Mov-FV 9134</t>
  </si>
  <si>
    <t>Mov-FV 9135</t>
  </si>
  <si>
    <t>Mov-FV 9136</t>
  </si>
  <si>
    <t>Mov-FV 9137</t>
  </si>
  <si>
    <t>Mov-FV 9138</t>
  </si>
  <si>
    <t>Mov-FV 9139</t>
  </si>
  <si>
    <t>Mov-FV 9140</t>
  </si>
  <si>
    <t>Mov-FV 9141</t>
  </si>
  <si>
    <t>Mov-FV 9142</t>
  </si>
  <si>
    <t>Mov-FV 9143</t>
  </si>
  <si>
    <t>Mov-FV 9144</t>
  </si>
  <si>
    <t>Mov-FV 9145</t>
  </si>
  <si>
    <t>Mov-FV 9146</t>
  </si>
  <si>
    <t>Mov-FV 9147</t>
  </si>
  <si>
    <t>Mov-FV 9148</t>
  </si>
  <si>
    <t>Mov-FV 9149</t>
  </si>
  <si>
    <t>Mov-FV 9150</t>
  </si>
  <si>
    <t>Mov-FV 9151</t>
  </si>
  <si>
    <t>Mov-FV 9152</t>
  </si>
  <si>
    <t>Mov-FV 9153</t>
  </si>
  <si>
    <t>Mov-FV 9154</t>
  </si>
  <si>
    <t>Mov-FV 9155</t>
  </si>
  <si>
    <t>Mov-FV 9156</t>
  </si>
  <si>
    <t>Mov-FV 9157</t>
  </si>
  <si>
    <t>Mov-FV 9158</t>
  </si>
  <si>
    <t>Mov-FV 9159</t>
  </si>
  <si>
    <t>Mov-FV 9160</t>
  </si>
  <si>
    <t>Mov-FV 9161</t>
  </si>
  <si>
    <t>Mov-FV 9162</t>
  </si>
  <si>
    <t>Mov-FV 9163</t>
  </si>
  <si>
    <t>Mov-FV 9164</t>
  </si>
  <si>
    <t>Mov-FV 9165</t>
  </si>
  <si>
    <t>Mov-FV 9166</t>
  </si>
  <si>
    <t>Mov-FV 9167</t>
  </si>
  <si>
    <t>Mov-FV 9168</t>
  </si>
  <si>
    <t>Mov-FV 9169</t>
  </si>
  <si>
    <t>Mov-FV 9170</t>
  </si>
  <si>
    <t>Mov-FV 9171</t>
  </si>
  <si>
    <t>Mov-FV 9172</t>
  </si>
  <si>
    <t>Mov-FV 9173</t>
  </si>
  <si>
    <t>Mov-FV 9174</t>
  </si>
  <si>
    <t>Mov-FV 9175</t>
  </si>
  <si>
    <t>Mov-FV 9176</t>
  </si>
  <si>
    <t>Mov-FV 9177</t>
  </si>
  <si>
    <t>Mov-FV 9178</t>
  </si>
  <si>
    <t>Mov-FV 9179</t>
  </si>
  <si>
    <t>Mov-FV 9180</t>
  </si>
  <si>
    <t>Mov-FV 9181</t>
  </si>
  <si>
    <t>Mov-FV 9182</t>
  </si>
  <si>
    <t>Mov-FV 9183</t>
  </si>
  <si>
    <t>Mov-FV 9184</t>
  </si>
  <si>
    <t>Mov-FV 9185</t>
  </si>
  <si>
    <t>Mov-FV 9186</t>
  </si>
  <si>
    <t>Mov-FV 9187</t>
  </si>
  <si>
    <t>Mov-FV 9188</t>
  </si>
  <si>
    <t>Mov-FV 9189</t>
  </si>
  <si>
    <t>Mov-FV 9190</t>
  </si>
  <si>
    <t>Mov-FV 9191</t>
  </si>
  <si>
    <t>Mov-FV 9192</t>
  </si>
  <si>
    <t>Mov-FV 9193</t>
  </si>
  <si>
    <t>Mov-FV 9194</t>
  </si>
  <si>
    <t>Mov-FV 9195</t>
  </si>
  <si>
    <t>Mov-FV 9196</t>
  </si>
  <si>
    <t>Mov-FV 9197</t>
  </si>
  <si>
    <t>Mov-FV 9198</t>
  </si>
  <si>
    <t>Mov-FV 9199</t>
  </si>
  <si>
    <t>Mov-FV 9200</t>
  </si>
  <si>
    <t>Mov-FV 9201</t>
  </si>
  <si>
    <t>Mov-FV 9202</t>
  </si>
  <si>
    <t>Mov-FV 9203</t>
  </si>
  <si>
    <t>Mov-FV 9204</t>
  </si>
  <si>
    <t>Mov-FV 9205</t>
  </si>
  <si>
    <t>Mov-FV 9206</t>
  </si>
  <si>
    <t>Mov-FV 9207</t>
  </si>
  <si>
    <t>Mov-FV 9208</t>
  </si>
  <si>
    <t>Mov-FV 9209</t>
  </si>
  <si>
    <t>Mov-FV 9210</t>
  </si>
  <si>
    <t>Mov-FV 9211</t>
  </si>
  <si>
    <t>Mov-FV 9212</t>
  </si>
  <si>
    <t>Mov-FV 9213</t>
  </si>
  <si>
    <t>Mov-FV 9214</t>
  </si>
  <si>
    <t>Mov-FV 9215</t>
  </si>
  <si>
    <t>Mov-FV 9216</t>
  </si>
  <si>
    <t>Mov-FV 9217</t>
  </si>
  <si>
    <t>Mov-FV 9218</t>
  </si>
  <si>
    <t>Mov-FV 9219</t>
  </si>
  <si>
    <t>Mov-FV 9220</t>
  </si>
  <si>
    <t>Mov-FV 9221</t>
  </si>
  <si>
    <t>Mov-FV 9222</t>
  </si>
  <si>
    <t>Mov-FV 9223</t>
  </si>
  <si>
    <t>Mov-FV 9224</t>
  </si>
  <si>
    <t>Mov-FV 9225</t>
  </si>
  <si>
    <t>Mov-FV 9226</t>
  </si>
  <si>
    <t>Mov-FV 9227</t>
  </si>
  <si>
    <t>Mov-FV 9228</t>
  </si>
  <si>
    <t>Mov-FV 9229</t>
  </si>
  <si>
    <t>Mov-FV 9230</t>
  </si>
  <si>
    <t>Mov-FV 9231</t>
  </si>
  <si>
    <t>Mov-FV 9232</t>
  </si>
  <si>
    <t>Mov-FV 9233</t>
  </si>
  <si>
    <t>Mov-FV 9234</t>
  </si>
  <si>
    <t>Mov-FV 9235</t>
  </si>
  <si>
    <t>Mov-FV 9236</t>
  </si>
  <si>
    <t>Mov-FV 9237</t>
  </si>
  <si>
    <t>Mov-FV 9238</t>
  </si>
  <si>
    <t>Mov-FV 9239</t>
  </si>
  <si>
    <t>Mov-FV 9240</t>
  </si>
  <si>
    <t>Mov-FV 9241</t>
  </si>
  <si>
    <t>Mov-FV 9242</t>
  </si>
  <si>
    <t>Mov-FV 9243</t>
  </si>
  <si>
    <t>Mov-FV 9244</t>
  </si>
  <si>
    <t>Mov-FV 9245</t>
  </si>
  <si>
    <t>Mov-FV 9246</t>
  </si>
  <si>
    <t>Mov-FV 9247</t>
  </si>
  <si>
    <t>Mov-FV 9248</t>
  </si>
  <si>
    <t>Mov-FV 9249</t>
  </si>
  <si>
    <t>Mov-FV 9250</t>
  </si>
  <si>
    <t>Mov-FV 9251</t>
  </si>
  <si>
    <t>Mov-FV 9252</t>
  </si>
  <si>
    <t>Mov-FV 9253</t>
  </si>
  <si>
    <t>Mov-FV 9254</t>
  </si>
  <si>
    <t>Mov-FV 9255</t>
  </si>
  <si>
    <t>Mov-FV 9256</t>
  </si>
  <si>
    <t>Mov-FV 9257</t>
  </si>
  <si>
    <t>Mov-FV 9258</t>
  </si>
  <si>
    <t>Mov-FV 9259</t>
  </si>
  <si>
    <t>Mov-FV 9260</t>
  </si>
  <si>
    <t>Mov-FV 9261</t>
  </si>
  <si>
    <t>Mov-FV 9262</t>
  </si>
  <si>
    <t>Mov-FV 9263</t>
  </si>
  <si>
    <t>Mov-FV 9264</t>
  </si>
  <si>
    <t>Mov-FV 9265</t>
  </si>
  <si>
    <t>Mov-FV 9266</t>
  </si>
  <si>
    <t>Mov-FV 9267</t>
  </si>
  <si>
    <t>Mov-FV 9268</t>
  </si>
  <si>
    <t>Mov-FV 9269</t>
  </si>
  <si>
    <t>Mov-FV 9270</t>
  </si>
  <si>
    <t>Mov-FV 9271</t>
  </si>
  <si>
    <t>Mov-FV 9272</t>
  </si>
  <si>
    <t>Mov-FV 9273</t>
  </si>
  <si>
    <t>Mov-FV 9274</t>
  </si>
  <si>
    <t>Mov-FV 9275</t>
  </si>
  <si>
    <t>Mov-FV 9276</t>
  </si>
  <si>
    <t>Mov-FV 9277</t>
  </si>
  <si>
    <t>Mov-FV 9278</t>
  </si>
  <si>
    <t>Mov-FV 9279</t>
  </si>
  <si>
    <t>Mov-FV 9280</t>
  </si>
  <si>
    <t>Mov-FV 9281</t>
  </si>
  <si>
    <t>Mov-FV 9282</t>
  </si>
  <si>
    <t>Mov-FV 9283</t>
  </si>
  <si>
    <t>Mov-FV 9284</t>
  </si>
  <si>
    <t>Mov-FV 9285</t>
  </si>
  <si>
    <t>Mov-FV 9286</t>
  </si>
  <si>
    <t>Mov-FV 9287</t>
  </si>
  <si>
    <t>Mov-FV 9288</t>
  </si>
  <si>
    <t>Mov-FV 9289</t>
  </si>
  <si>
    <t>Mov-FV 9290</t>
  </si>
  <si>
    <t>Mov-FV 9291</t>
  </si>
  <si>
    <t>Mov-FV 9292</t>
  </si>
  <si>
    <t>Mov-FV 9293</t>
  </si>
  <si>
    <t>Mov-FV 9294</t>
  </si>
  <si>
    <t>Mov-FV 9295</t>
  </si>
  <si>
    <t>Mov-FV 9296</t>
  </si>
  <si>
    <t>Mov-FV 9297</t>
  </si>
  <si>
    <t>Mov-FV 9298</t>
  </si>
  <si>
    <t>Mov-FV 9299</t>
  </si>
  <si>
    <t>Mov-FV 9300</t>
  </si>
  <si>
    <t>Mov-FV 9301</t>
  </si>
  <si>
    <t>Mov-FV 9302</t>
  </si>
  <si>
    <t>Mov-FV 9303</t>
  </si>
  <si>
    <t>Mov-FV 9304</t>
  </si>
  <si>
    <t>Mov-FV 9305</t>
  </si>
  <si>
    <t>Mov-FV 9306</t>
  </si>
  <si>
    <t>Mov-FV 9307</t>
  </si>
  <si>
    <t>Mov-FV 9308</t>
  </si>
  <si>
    <t>Mov-FV 9309</t>
  </si>
  <si>
    <t>Mov-FV 9310</t>
  </si>
  <si>
    <t>Mov-FV 9311</t>
  </si>
  <si>
    <t>Mov-FV 9312</t>
  </si>
  <si>
    <t>Mov-FV 9313</t>
  </si>
  <si>
    <t>Mov-FV 9314</t>
  </si>
  <si>
    <t>Mov-FV 9315</t>
  </si>
  <si>
    <t>Mov-FV 9316</t>
  </si>
  <si>
    <t>Mov-FV 9317</t>
  </si>
  <si>
    <t>Mov-FV 9318</t>
  </si>
  <si>
    <t>Mov-FV 9319</t>
  </si>
  <si>
    <t>Mov-FV 9320</t>
  </si>
  <si>
    <t>Mov-FV 9321</t>
  </si>
  <si>
    <t>Mov-FV 9322</t>
  </si>
  <si>
    <t>Mov-FV 9323</t>
  </si>
  <si>
    <t>Mov-FV 9324</t>
  </si>
  <si>
    <t>Mov-FV 9325</t>
  </si>
  <si>
    <t>Mov-FV 9326</t>
  </si>
  <si>
    <t>Mov-FV 9327</t>
  </si>
  <si>
    <t>Mov-FV 9328</t>
  </si>
  <si>
    <t>Mov-FV 9329</t>
  </si>
  <si>
    <t>Mov-FV 9330</t>
  </si>
  <si>
    <t>Mov-FV 9331</t>
  </si>
  <si>
    <t>Mov-FV 9332</t>
  </si>
  <si>
    <t>Mov-FV 9333</t>
  </si>
  <si>
    <t>Mov-FV 9334</t>
  </si>
  <si>
    <t>Mov-FV 9335</t>
  </si>
  <si>
    <t>Mov-FV 9336</t>
  </si>
  <si>
    <t>Mov-FV 9337</t>
  </si>
  <si>
    <t>Mov-FV 9338</t>
  </si>
  <si>
    <t>Mov-FV 9339</t>
  </si>
  <si>
    <t>Mov-FV 9340</t>
  </si>
  <si>
    <t>Mov-FV 9341</t>
  </si>
  <si>
    <t>Mov-FV 9342</t>
  </si>
  <si>
    <t>Mov-FV 9343</t>
  </si>
  <si>
    <t>Mov-FV 9344</t>
  </si>
  <si>
    <t>Mov-FV 9345</t>
  </si>
  <si>
    <t>Mov-FV 9346</t>
  </si>
  <si>
    <t>Mov-FV 9347</t>
  </si>
  <si>
    <t>Mov-FV 9348</t>
  </si>
  <si>
    <t>Mov-FV 9349</t>
  </si>
  <si>
    <t>Mov-FV 9350</t>
  </si>
  <si>
    <t>Mov-FV 9351</t>
  </si>
  <si>
    <t>Mov-FV 9352</t>
  </si>
  <si>
    <t>Mov-FV 9353</t>
  </si>
  <si>
    <t>Mov-FV 9354</t>
  </si>
  <si>
    <t>Mov-FV 9355</t>
  </si>
  <si>
    <t>Mov-FV 9356</t>
  </si>
  <si>
    <t>Mov-FV 9357</t>
  </si>
  <si>
    <t>Mov-FV 9358</t>
  </si>
  <si>
    <t>Mov-FV 9359</t>
  </si>
  <si>
    <t>Mov-FV 9360</t>
  </si>
  <si>
    <t>Mov-FV 9361</t>
  </si>
  <si>
    <t>Mov-FV 9362</t>
  </si>
  <si>
    <t>Mov-FV 9363</t>
  </si>
  <si>
    <t>Mov-FV 9364</t>
  </si>
  <si>
    <t>Mov-FV 9365</t>
  </si>
  <si>
    <t>Mov-FV 9366</t>
  </si>
  <si>
    <t>Mov-FV 9367</t>
  </si>
  <si>
    <t>Mov-FV 9368</t>
  </si>
  <si>
    <t>Mov-FV 9369</t>
  </si>
  <si>
    <t>Mov-FV 9370</t>
  </si>
  <si>
    <t>Mov-FV 9371</t>
  </si>
  <si>
    <t>Mov-FV 9372</t>
  </si>
  <si>
    <t>Mov-FV 9373</t>
  </si>
  <si>
    <t>Mov-FV 9374</t>
  </si>
  <si>
    <t>Mov-FV 9375</t>
  </si>
  <si>
    <t>Mov-FV 9376</t>
  </si>
  <si>
    <t>Mov-FV 9377</t>
  </si>
  <si>
    <t>Mov-FV 9378</t>
  </si>
  <si>
    <t>Mov-FV 9379</t>
  </si>
  <si>
    <t>Mov-FV 9380</t>
  </si>
  <si>
    <t>Mov-FV 9381</t>
  </si>
  <si>
    <t>Mov-FV 9382</t>
  </si>
  <si>
    <t>Mov-FV 9383</t>
  </si>
  <si>
    <t>Mov-FV 9384</t>
  </si>
  <si>
    <t>Mov-FV 9385</t>
  </si>
  <si>
    <t>Mov-FV 9386</t>
  </si>
  <si>
    <t>Mov-FV 9387</t>
  </si>
  <si>
    <t>Mov-FV 9388</t>
  </si>
  <si>
    <t>Mov-FV 9389</t>
  </si>
  <si>
    <t>Mov-FV 9390</t>
  </si>
  <si>
    <t>Mov-FV 9391</t>
  </si>
  <si>
    <t>Mov-FV 9392</t>
  </si>
  <si>
    <t>Mov-FV 9393</t>
  </si>
  <si>
    <t>Mov-FV 9394</t>
  </si>
  <si>
    <t>Mov-FV 9395</t>
  </si>
  <si>
    <t>Mov-FV 9396</t>
  </si>
  <si>
    <t>Mov-FV 9397</t>
  </si>
  <si>
    <t>Mov-FV 9398</t>
  </si>
  <si>
    <t>Mov-FV 9399</t>
  </si>
  <si>
    <t>Mov-FV 9400</t>
  </si>
  <si>
    <t>Mov-FV 9401</t>
  </si>
  <si>
    <t>Mov-FV 9402</t>
  </si>
  <si>
    <t>Mov-FV 9403</t>
  </si>
  <si>
    <t>Mov-FV 9404</t>
  </si>
  <si>
    <t>Mov-FV 9405</t>
  </si>
  <si>
    <t>Mov-FV 9406</t>
  </si>
  <si>
    <t>Mov-FV 9407</t>
  </si>
  <si>
    <t>Mov-FV 9408</t>
  </si>
  <si>
    <t>Mov-FV 9409</t>
  </si>
  <si>
    <t>Mov-FV 9410</t>
  </si>
  <si>
    <t>Mov-FV 9411</t>
  </si>
  <si>
    <t>Mov-FV 9412</t>
  </si>
  <si>
    <t>Mov-FV 9413</t>
  </si>
  <si>
    <t>Mov-FV 9414</t>
  </si>
  <si>
    <t>Mov-FV 9415</t>
  </si>
  <si>
    <t>Mov-FV 9416</t>
  </si>
  <si>
    <t>Mov-FV 9417</t>
  </si>
  <si>
    <t>Mov-FV 9418</t>
  </si>
  <si>
    <t>Mov-FV 9419</t>
  </si>
  <si>
    <t>Mov-FV 9420</t>
  </si>
  <si>
    <t>Mov-FV 9421</t>
  </si>
  <si>
    <t>Mov-FV 9422</t>
  </si>
  <si>
    <t>Mov-FV 9423</t>
  </si>
  <si>
    <t>Mov-FV 9424</t>
  </si>
  <si>
    <t>Mov-FV 9425</t>
  </si>
  <si>
    <t>Mov-FV 9426</t>
  </si>
  <si>
    <t>Mov-FV 9427</t>
  </si>
  <si>
    <t>Mov-FV 9428</t>
  </si>
  <si>
    <t>Mov-FV 9429</t>
  </si>
  <si>
    <t>Mov-FV 9430</t>
  </si>
  <si>
    <t>Mov-FV 9431</t>
  </si>
  <si>
    <t>Mov-FV 9432</t>
  </si>
  <si>
    <t>Mov-FV 9433</t>
  </si>
  <si>
    <t>Mov-FV 9434</t>
  </si>
  <si>
    <t>Mov-FV 9435</t>
  </si>
  <si>
    <t>Mov-FV 9436</t>
  </si>
  <si>
    <t>Mov-FV 9437</t>
  </si>
  <si>
    <t>Mov-FV 9438</t>
  </si>
  <si>
    <t>Mov-FV 9439</t>
  </si>
  <si>
    <t>Mov-FV 9440</t>
  </si>
  <si>
    <t>Mov-FV 9441</t>
  </si>
  <si>
    <t>Mov-FV 9442</t>
  </si>
  <si>
    <t>Mov-FV 9443</t>
  </si>
  <si>
    <t>Mov-FV 9444</t>
  </si>
  <si>
    <t>Mov-FV 9445</t>
  </si>
  <si>
    <t>Mov-FV 9446</t>
  </si>
  <si>
    <t>Mov-FV 9447</t>
  </si>
  <si>
    <t>Mov-FV 9448</t>
  </si>
  <si>
    <t>Mov-FV 9449</t>
  </si>
  <si>
    <t>Mov-FV 9450</t>
  </si>
  <si>
    <t>Mov-FV 9451</t>
  </si>
  <si>
    <t>Mov-FV 9452</t>
  </si>
  <si>
    <t>Mov-FV 9453</t>
  </si>
  <si>
    <t>Mov-FV 9454</t>
  </si>
  <si>
    <t>Mov-FV 9455</t>
  </si>
  <si>
    <t>Mov-FV 9456</t>
  </si>
  <si>
    <t>Mov-FV 9457</t>
  </si>
  <si>
    <t>Mov-FV 9458</t>
  </si>
  <si>
    <t>Mov-FV 9459</t>
  </si>
  <si>
    <t>Mov-FV 9460</t>
  </si>
  <si>
    <t>Mov-FV 9461</t>
  </si>
  <si>
    <t>Mov-FV 9462</t>
  </si>
  <si>
    <t>Mov-FV 9463</t>
  </si>
  <si>
    <t>Mov-FV 9464</t>
  </si>
  <si>
    <t>Mov-FV 9465</t>
  </si>
  <si>
    <t>Mov-FV 9466</t>
  </si>
  <si>
    <t>Mov-FV 9467</t>
  </si>
  <si>
    <t>Mov-FV 9468</t>
  </si>
  <si>
    <t>Mov-FV 9469</t>
  </si>
  <si>
    <t>Mov-FV 9470</t>
  </si>
  <si>
    <t>Mov-FV 9471</t>
  </si>
  <si>
    <t>Mov-FV 9472</t>
  </si>
  <si>
    <t>Mov-FV 9473</t>
  </si>
  <si>
    <t>Mov-FV 9474</t>
  </si>
  <si>
    <t>Mov-FV 9475</t>
  </si>
  <si>
    <t>Mov-FV 9476</t>
  </si>
  <si>
    <t>Mov-FV 9477</t>
  </si>
  <si>
    <t>Mov-FV 9478</t>
  </si>
  <si>
    <t>Mov-FV 9479</t>
  </si>
  <si>
    <t>Mov-FV 9480</t>
  </si>
  <si>
    <t>Mov-FV 9481</t>
  </si>
  <si>
    <t>Mov-FV 9482</t>
  </si>
  <si>
    <t>Mov-FV 9483</t>
  </si>
  <si>
    <t>Mov-FV 9484</t>
  </si>
  <si>
    <t>Mov-FV 9485</t>
  </si>
  <si>
    <t>Mov-FV 9486</t>
  </si>
  <si>
    <t>Mov-FV 9487</t>
  </si>
  <si>
    <t>Mov-FV 9488</t>
  </si>
  <si>
    <t>Mov-FV 9489</t>
  </si>
  <si>
    <t>Mov-FV 9490</t>
  </si>
  <si>
    <t>Mov-FV 9491</t>
  </si>
  <si>
    <t>Mov-FV 9492</t>
  </si>
  <si>
    <t>Mov-FV 9493</t>
  </si>
  <si>
    <t>Mov-FV 9494</t>
  </si>
  <si>
    <t>Mov-FV 9495</t>
  </si>
  <si>
    <t>Mov-FV 9496</t>
  </si>
  <si>
    <t>Mov-FV 9497</t>
  </si>
  <si>
    <t>Mov-FV 9498</t>
  </si>
  <si>
    <t>Mov-FV 9499</t>
  </si>
  <si>
    <t>Mov-FV 9500</t>
  </si>
  <si>
    <t>Mov-FV 9501</t>
  </si>
  <si>
    <t>Mov-FV 9502</t>
  </si>
  <si>
    <t>Mov-FV 9503</t>
  </si>
  <si>
    <t>Mov-FV 9504</t>
  </si>
  <si>
    <t>Mov-FV 9505</t>
  </si>
  <si>
    <t>Mov-FV 9506</t>
  </si>
  <si>
    <t>Mov-FV 9507</t>
  </si>
  <si>
    <t>Mov-FV 9508</t>
  </si>
  <si>
    <t>Mov-FV 9509</t>
  </si>
  <si>
    <t>Mov-FV 9510</t>
  </si>
  <si>
    <t>Mov-FV 9511</t>
  </si>
  <si>
    <t>Mov-FV 9512</t>
  </si>
  <si>
    <t>Mov-FV 9513</t>
  </si>
  <si>
    <t>Mov-FV 9514</t>
  </si>
  <si>
    <t>Mov-FV 9515</t>
  </si>
  <si>
    <t>Mov-FV 9516</t>
  </si>
  <si>
    <t>Mov-FV 9517</t>
  </si>
  <si>
    <t>Mov-FV 9518</t>
  </si>
  <si>
    <t>Mov-FV 9519</t>
  </si>
  <si>
    <t>Mov-FV 9520</t>
  </si>
  <si>
    <t>Mov-FV 9521</t>
  </si>
  <si>
    <t>Mov-FV 9522</t>
  </si>
  <si>
    <t>Mov-FV 9523</t>
  </si>
  <si>
    <t>Mov-FV 9524</t>
  </si>
  <si>
    <t>Mov-FV 9525</t>
  </si>
  <si>
    <t>Mov-FV 9526</t>
  </si>
  <si>
    <t>Mov-FV 9527</t>
  </si>
  <si>
    <t>Mov-FV 9528</t>
  </si>
  <si>
    <t>Mov-FV 9529</t>
  </si>
  <si>
    <t>Mov-FV 9530</t>
  </si>
  <si>
    <t>Mov-FV 9531</t>
  </si>
  <si>
    <t>Mov-FV 9532</t>
  </si>
  <si>
    <t>Mov-FV 9533</t>
  </si>
  <si>
    <t>Mov-FV 9534</t>
  </si>
  <si>
    <t>Mov-FV 9535</t>
  </si>
  <si>
    <t>Mov-FV 9536</t>
  </si>
  <si>
    <t>Mov-FV 9537</t>
  </si>
  <si>
    <t>Mov-FV 9538</t>
  </si>
  <si>
    <t>Mov-FV 9539</t>
  </si>
  <si>
    <t>Mov-FV 9540</t>
  </si>
  <si>
    <t>Mov-FV 9541</t>
  </si>
  <si>
    <t>Mov-FV 9542</t>
  </si>
  <si>
    <t>Mov-FV 9543</t>
  </si>
  <si>
    <t>Mov-FV 9544</t>
  </si>
  <si>
    <t>Mov-FV 9545</t>
  </si>
  <si>
    <t>Mov-FV 9546</t>
  </si>
  <si>
    <t>Mov-FV 9547</t>
  </si>
  <si>
    <t>Mov-FV 9548</t>
  </si>
  <si>
    <t>Mov-FV 9549</t>
  </si>
  <si>
    <t>Mov-FV 9550</t>
  </si>
  <si>
    <t>Mov-FV 9551</t>
  </si>
  <si>
    <t>Mov-FV 9552</t>
  </si>
  <si>
    <t>Mov-FV 9553</t>
  </si>
  <si>
    <t>Mov-FV 9554</t>
  </si>
  <si>
    <t>Mov-FV 9555</t>
  </si>
  <si>
    <t>Mov-FV 9556</t>
  </si>
  <si>
    <t>Mov-FV 9557</t>
  </si>
  <si>
    <t>Mov-FV 9558</t>
  </si>
  <si>
    <t>Mov-FV 9559</t>
  </si>
  <si>
    <t>Mov-FV 9560</t>
  </si>
  <si>
    <t>Mov-FV 9561</t>
  </si>
  <si>
    <t>Mov-FV 9562</t>
  </si>
  <si>
    <t>Mov-FV 9563</t>
  </si>
  <si>
    <t>Mov-FV 9564</t>
  </si>
  <si>
    <t>Mov-FV 9565</t>
  </si>
  <si>
    <t>Mov-FV 9566</t>
  </si>
  <si>
    <t>Mov-FV 9567</t>
  </si>
  <si>
    <t>Mov-FV 9568</t>
  </si>
  <si>
    <t>Mov-FV 9569</t>
  </si>
  <si>
    <t>Mov-FV 9570</t>
  </si>
  <si>
    <t>Mov-FV 9571</t>
  </si>
  <si>
    <t>Mov-FV 9572</t>
  </si>
  <si>
    <t>Mov-FV 9573</t>
  </si>
  <si>
    <t>Mov-FV 9574</t>
  </si>
  <si>
    <t>Mov-FV 9575</t>
  </si>
  <si>
    <t>Mov-FV 9576</t>
  </si>
  <si>
    <t>Mov-FV 9577</t>
  </si>
  <si>
    <t>Mov-FV 9578</t>
  </si>
  <si>
    <t>Mov-FV 9579</t>
  </si>
  <si>
    <t>Mov-FV 9580</t>
  </si>
  <si>
    <t>Mov-FV 9581</t>
  </si>
  <si>
    <t>Mov-FV 9582</t>
  </si>
  <si>
    <t>Mov-FV 9583</t>
  </si>
  <si>
    <t>Mov-FV 9584</t>
  </si>
  <si>
    <t>Mov-FV 9585</t>
  </si>
  <si>
    <t>Mov-FV 9586</t>
  </si>
  <si>
    <t>Mov-FV 9587</t>
  </si>
  <si>
    <t>Mov-FV 9588</t>
  </si>
  <si>
    <t>Mov-FV 9589</t>
  </si>
  <si>
    <t>Mov-FV 9590</t>
  </si>
  <si>
    <t>Mov-FV 9591</t>
  </si>
  <si>
    <t>Mov-FV 9592</t>
  </si>
  <si>
    <t>Mov-FV 9593</t>
  </si>
  <si>
    <t>Mov-FV 9594</t>
  </si>
  <si>
    <t>Mov-FV 9595</t>
  </si>
  <si>
    <t>Mov-FV 9596</t>
  </si>
  <si>
    <t>Mov-FV 9597</t>
  </si>
  <si>
    <t>Mov-FV 9598</t>
  </si>
  <si>
    <t>Mov-FV 9599</t>
  </si>
  <si>
    <t>Mov-FV 9600</t>
  </si>
  <si>
    <t>Mov-FV 9601</t>
  </si>
  <si>
    <t>Mov-FV 9602</t>
  </si>
  <si>
    <t>Mov-FV 9603</t>
  </si>
  <si>
    <t>Mov-FV 9604</t>
  </si>
  <si>
    <t>Mov-FV 9605</t>
  </si>
  <si>
    <t>Mov-FV 9606</t>
  </si>
  <si>
    <t>Mov-FV 9607</t>
  </si>
  <si>
    <t>Mov-FV 9608</t>
  </si>
  <si>
    <t>Mov-FV 9609</t>
  </si>
  <si>
    <t>Mov-FV 9610</t>
  </si>
  <si>
    <t>Mov-FV 9611</t>
  </si>
  <si>
    <t>Mov-FV 9612</t>
  </si>
  <si>
    <t>Mov-FV 9613</t>
  </si>
  <si>
    <t>Mov-FV 9614</t>
  </si>
  <si>
    <t>Mov-FV 9615</t>
  </si>
  <si>
    <t>Mov-FV 9616</t>
  </si>
  <si>
    <t>Mov-FV 9617</t>
  </si>
  <si>
    <t>Mov-FV 9618</t>
  </si>
  <si>
    <t>Mov-FV 9619</t>
  </si>
  <si>
    <t>Mov-FV 9620</t>
  </si>
  <si>
    <t>Mov-FV 9621</t>
  </si>
  <si>
    <t>Mov-FV 9622</t>
  </si>
  <si>
    <t>Mov-FV 9623</t>
  </si>
  <si>
    <t>Mov-FV 9624</t>
  </si>
  <si>
    <t>Mov-FV 9625</t>
  </si>
  <si>
    <t>Mov-FV 9626</t>
  </si>
  <si>
    <t>Mov-FV 9627</t>
  </si>
  <si>
    <t>Mov-FV 9628</t>
  </si>
  <si>
    <t>Mov-FV 9629</t>
  </si>
  <si>
    <t>Mov-FV 9630</t>
  </si>
  <si>
    <t>Mov-FV 9631</t>
  </si>
  <si>
    <t>Mov-FV 9632</t>
  </si>
  <si>
    <t>Mov-FV 9633</t>
  </si>
  <si>
    <t>Mov-FV 9634</t>
  </si>
  <si>
    <t>Mov-FV 9635</t>
  </si>
  <si>
    <t>Mov-FV 9636</t>
  </si>
  <si>
    <t>Mov-FV 9637</t>
  </si>
  <si>
    <t>Mov-FV 9638</t>
  </si>
  <si>
    <t>Mov-FV 9639</t>
  </si>
  <si>
    <t>Mov-FV 9640</t>
  </si>
  <si>
    <t>Mov-FV 9641</t>
  </si>
  <si>
    <t>Mov-FV 9642</t>
  </si>
  <si>
    <t>Mov-FV 9643</t>
  </si>
  <si>
    <t>Mov-FV 9644</t>
  </si>
  <si>
    <t>Mov-FV 9645</t>
  </si>
  <si>
    <t>Mov-FV 9646</t>
  </si>
  <si>
    <t>Mov-FV 9647</t>
  </si>
  <si>
    <t>Mov-FV 9648</t>
  </si>
  <si>
    <t>Mov-FV 9649</t>
  </si>
  <si>
    <t>Mov-FV 9650</t>
  </si>
  <si>
    <t>Mov-FV 9651</t>
  </si>
  <si>
    <t>Mov-FV 9652</t>
  </si>
  <si>
    <t>Mov-FV 9653</t>
  </si>
  <si>
    <t>Mov-FV 9654</t>
  </si>
  <si>
    <t>Mov-FV 9655</t>
  </si>
  <si>
    <t>Mov-FV 9656</t>
  </si>
  <si>
    <t>Mov-FV 9657</t>
  </si>
  <si>
    <t>Mov-FV 9658</t>
  </si>
  <si>
    <t>Mov-FV 9659</t>
  </si>
  <si>
    <t>Mov-FV 9660</t>
  </si>
  <si>
    <t>Mov-FV 9661</t>
  </si>
  <si>
    <t>Mov-FV 9662</t>
  </si>
  <si>
    <t>Mov-FV 9663</t>
  </si>
  <si>
    <t>Mov-FV 9664</t>
  </si>
  <si>
    <t>Mov-FV 9665</t>
  </si>
  <si>
    <t>Mov-FV 9666</t>
  </si>
  <si>
    <t>Mov-FV 9667</t>
  </si>
  <si>
    <t>Mov-FV 9668</t>
  </si>
  <si>
    <t>Mov-FV 9669</t>
  </si>
  <si>
    <t>Mov-FV 9670</t>
  </si>
  <si>
    <t>Mov-FV 9671</t>
  </si>
  <si>
    <t>Mov-FV 9672</t>
  </si>
  <si>
    <t>Mov-FV 9673</t>
  </si>
  <si>
    <t>Mov-FV 9674</t>
  </si>
  <si>
    <t>Mov-FV 9675</t>
  </si>
  <si>
    <t>Mov-FV 9676</t>
  </si>
  <si>
    <t>Mov-FV 9677</t>
  </si>
  <si>
    <t>Mov-FV 9678</t>
  </si>
  <si>
    <t>Mov-FV 9679</t>
  </si>
  <si>
    <t>Mov-FV 9680</t>
  </si>
  <si>
    <t>Mov-FV 9681</t>
  </si>
  <si>
    <t>Mov-FV 9682</t>
  </si>
  <si>
    <t>Mov-FV 9683</t>
  </si>
  <si>
    <t>Mov-FV 9684</t>
  </si>
  <si>
    <t>Mov-FV 9685</t>
  </si>
  <si>
    <t>Mov-FV 9686</t>
  </si>
  <si>
    <t>Mov-FV 9687</t>
  </si>
  <si>
    <t>Mov-FV 9688</t>
  </si>
  <si>
    <t>Mov-FV 9689</t>
  </si>
  <si>
    <t>Mov-FV 9690</t>
  </si>
  <si>
    <t>Mov-FV 9691</t>
  </si>
  <si>
    <t>Mov-FV 9692</t>
  </si>
  <si>
    <t>Mov-FV 9693</t>
  </si>
  <si>
    <t>Mov-FV 9694</t>
  </si>
  <si>
    <t>Mov-FV 9695</t>
  </si>
  <si>
    <t>Mov-FV 9696</t>
  </si>
  <si>
    <t>Mov-FV 9697</t>
  </si>
  <si>
    <t>Mov-FV 9698</t>
  </si>
  <si>
    <t>Mov-FV 9699</t>
  </si>
  <si>
    <t>Mov-FV 9700</t>
  </si>
  <si>
    <t>Mov-FV 9701</t>
  </si>
  <si>
    <t>Mov-FV 9702</t>
  </si>
  <si>
    <t>Mov-FV 9703</t>
  </si>
  <si>
    <t>Mov-FV 9704</t>
  </si>
  <si>
    <t>Mov-FV 9705</t>
  </si>
  <si>
    <t>Mov-FV 9706</t>
  </si>
  <si>
    <t>Mov-FV 9707</t>
  </si>
  <si>
    <t>Mov-FV 9708</t>
  </si>
  <si>
    <t>Mov-FV 9709</t>
  </si>
  <si>
    <t>Mov-FV 9710</t>
  </si>
  <si>
    <t>Mov-FV 9711</t>
  </si>
  <si>
    <t>Mov-FV 9712</t>
  </si>
  <si>
    <t>Mov-FV 9713</t>
  </si>
  <si>
    <t>Mov-FV 9714</t>
  </si>
  <si>
    <t>Mov-FV 9715</t>
  </si>
  <si>
    <t>Mov-FV 9716</t>
  </si>
  <si>
    <t>Mov-FV 9717</t>
  </si>
  <si>
    <t>Mov-FV 9718</t>
  </si>
  <si>
    <t>Mov-FV 9719</t>
  </si>
  <si>
    <t>Mov-FV 9720</t>
  </si>
  <si>
    <t>Mov-FV 9721</t>
  </si>
  <si>
    <t>Mov-FV 9722</t>
  </si>
  <si>
    <t>Mov-FV 9723</t>
  </si>
  <si>
    <t>Mov-FV 9724</t>
  </si>
  <si>
    <t>Mov-FV 9725</t>
  </si>
  <si>
    <t>Mov-FV 9726</t>
  </si>
  <si>
    <t>Mov-FV 9727</t>
  </si>
  <si>
    <t>Mov-FV 9728</t>
  </si>
  <si>
    <t>Mov-FV 9729</t>
  </si>
  <si>
    <t>Mov-FV 9730</t>
  </si>
  <si>
    <t>Mov-FV 9731</t>
  </si>
  <si>
    <t>Mov-FV 9732</t>
  </si>
  <si>
    <t>Mov-FV 9733</t>
  </si>
  <si>
    <t>Mov-FV 9734</t>
  </si>
  <si>
    <t>Mov-FV 9735</t>
  </si>
  <si>
    <t>Mov-FV 9736</t>
  </si>
  <si>
    <t>Mov-FV 9737</t>
  </si>
  <si>
    <t>Mov-FV 9738</t>
  </si>
  <si>
    <t>Mov-FV 9739</t>
  </si>
  <si>
    <t>Mov-FV 9740</t>
  </si>
  <si>
    <t>Mov-FV 9741</t>
  </si>
  <si>
    <t>Mov-FV 9742</t>
  </si>
  <si>
    <t>Mov-FV 9743</t>
  </si>
  <si>
    <t>Mov-FV 9744</t>
  </si>
  <si>
    <t>Mov-FV 9745</t>
  </si>
  <si>
    <t>Mov-FV 9746</t>
  </si>
  <si>
    <t>Mov-FV 9747</t>
  </si>
  <si>
    <t>Mov-FV 9748</t>
  </si>
  <si>
    <t>Mov-FV 9749</t>
  </si>
  <si>
    <t>Mov-FV 9750</t>
  </si>
  <si>
    <t>Mov-FV 9751</t>
  </si>
  <si>
    <t>Mov-FV 9752</t>
  </si>
  <si>
    <t>Mov-FV 9753</t>
  </si>
  <si>
    <t>Mov-FV 9754</t>
  </si>
  <si>
    <t>Mov-FV 9755</t>
  </si>
  <si>
    <t>Mov-FV 9756</t>
  </si>
  <si>
    <t>Mov-FV 9757</t>
  </si>
  <si>
    <t>Mov-FV 9758</t>
  </si>
  <si>
    <t>Mov-FV 9759</t>
  </si>
  <si>
    <t>Mov-FV 9760</t>
  </si>
  <si>
    <t>Mov-FV 9761</t>
  </si>
  <si>
    <t>Mov-FV 9762</t>
  </si>
  <si>
    <t>Mov-FV 9763</t>
  </si>
  <si>
    <t>Mov-FV 9764</t>
  </si>
  <si>
    <t>Mov-FV 9765</t>
  </si>
  <si>
    <t>Mov-FV 9766</t>
  </si>
  <si>
    <t>Mov-FV 9767</t>
  </si>
  <si>
    <t>Mov-FV 9768</t>
  </si>
  <si>
    <t>Mov-FV 9769</t>
  </si>
  <si>
    <t>Mov-FV 9770</t>
  </si>
  <si>
    <t>Mov-FV 9771</t>
  </si>
  <si>
    <t>Mov-FV 9772</t>
  </si>
  <si>
    <t>Mov-FV 9773</t>
  </si>
  <si>
    <t>Mov-FV 9774</t>
  </si>
  <si>
    <t>Mov-FV 9775</t>
  </si>
  <si>
    <t>Mov-FV 9776</t>
  </si>
  <si>
    <t>Mov-FV 9777</t>
  </si>
  <si>
    <t>Mov-FV 9778</t>
  </si>
  <si>
    <t>Mov-FV 9779</t>
  </si>
  <si>
    <t>Mov-FV 9780</t>
  </si>
  <si>
    <t>Mov-FV 9781</t>
  </si>
  <si>
    <t>Mov-FV 9782</t>
  </si>
  <si>
    <t>Mov-FV 9783</t>
  </si>
  <si>
    <t>Mov-FV 9784</t>
  </si>
  <si>
    <t>Mov-FV 9785</t>
  </si>
  <si>
    <t>Mov-FV 9786</t>
  </si>
  <si>
    <t>Mov-FV 9787</t>
  </si>
  <si>
    <t>Mov-FV 9788</t>
  </si>
  <si>
    <t>Mov-FV 9789</t>
  </si>
  <si>
    <t>Mov-FV 9790</t>
  </si>
  <si>
    <t>Mov-FV 9791</t>
  </si>
  <si>
    <t>Mov-FV 9792</t>
  </si>
  <si>
    <t>Mov-FV 9793</t>
  </si>
  <si>
    <t>Mov-FV 9794</t>
  </si>
  <si>
    <t>Mov-FV 9795</t>
  </si>
  <si>
    <t>Mov-FV 9796</t>
  </si>
  <si>
    <t>Mov-FV 9797</t>
  </si>
  <si>
    <t>Mov-FV 9798</t>
  </si>
  <si>
    <t>Mov-FV 9799</t>
  </si>
  <si>
    <t>Mov-FV 9800</t>
  </si>
  <si>
    <t>Mov-FV 9801</t>
  </si>
  <si>
    <t>Mov-FV 9802</t>
  </si>
  <si>
    <t>Mov-FV 9803</t>
  </si>
  <si>
    <t>Mov-FV 9804</t>
  </si>
  <si>
    <t>Mov-FV 9805</t>
  </si>
  <si>
    <t>Mov-FV 9806</t>
  </si>
  <si>
    <t>Mov-FV 9807</t>
  </si>
  <si>
    <t>Mov-FV 9808</t>
  </si>
  <si>
    <t>Mov-FV 9809</t>
  </si>
  <si>
    <t>Mov-FV 9810</t>
  </si>
  <si>
    <t>Mov-FV 9811</t>
  </si>
  <si>
    <t>Mov-FV 9812</t>
  </si>
  <si>
    <t>Mov-FV 9813</t>
  </si>
  <si>
    <t>Mov-FV 9814</t>
  </si>
  <si>
    <t>Mov-FV 9815</t>
  </si>
  <si>
    <t>Mov-FV 9816</t>
  </si>
  <si>
    <t>Mov-FV 9817</t>
  </si>
  <si>
    <t>Mov-FV 9818</t>
  </si>
  <si>
    <t>Mov-FV 9819</t>
  </si>
  <si>
    <t>Mov-FV 9820</t>
  </si>
  <si>
    <t>Mov-FV 9821</t>
  </si>
  <si>
    <t>Mov-FV 9822</t>
  </si>
  <si>
    <t>Mov-FV 9823</t>
  </si>
  <si>
    <t>Mov-FV 9824</t>
  </si>
  <si>
    <t>Mov-FV 9825</t>
  </si>
  <si>
    <t>Mov-FV 9826</t>
  </si>
  <si>
    <t>Mov-FV 9827</t>
  </si>
  <si>
    <t>Mov-FV 9828</t>
  </si>
  <si>
    <t>Mov-FV 9829</t>
  </si>
  <si>
    <t>Mov-FV 9830</t>
  </si>
  <si>
    <t>Mov-FV 9831</t>
  </si>
  <si>
    <t>Mov-FV 9832</t>
  </si>
  <si>
    <t>Mov-FV 9833</t>
  </si>
  <si>
    <t>Mov-FV 9834</t>
  </si>
  <si>
    <t>Mov-FV 9835</t>
  </si>
  <si>
    <t>Mov-FV 9836</t>
  </si>
  <si>
    <t>Mov-FV 9837</t>
  </si>
  <si>
    <t>Mov-FV 9838</t>
  </si>
  <si>
    <t>Mov-FV 9839</t>
  </si>
  <si>
    <t>Mov-FV 9840</t>
  </si>
  <si>
    <t>Mov-FV 9841</t>
  </si>
  <si>
    <t>Mov-FV 9842</t>
  </si>
  <si>
    <t>Mov-FV 9843</t>
  </si>
  <si>
    <t>Mov-FV 9844</t>
  </si>
  <si>
    <t>Mov-FV 9845</t>
  </si>
  <si>
    <t>Mov-FV 9846</t>
  </si>
  <si>
    <t>Mov-FV 9847</t>
  </si>
  <si>
    <t>Mov-FV 9848</t>
  </si>
  <si>
    <t>Mov-FV 9849</t>
  </si>
  <si>
    <t>Mov-FV 9850</t>
  </si>
  <si>
    <t>Mov-FV 9851</t>
  </si>
  <si>
    <t>Mov-FV 9852</t>
  </si>
  <si>
    <t>Mov-FV 9853</t>
  </si>
  <si>
    <t>Mov-FV 9854</t>
  </si>
  <si>
    <t>Mov-FV 9855</t>
  </si>
  <si>
    <t>Mov-FV 9856</t>
  </si>
  <si>
    <t>Mov-FV 9857</t>
  </si>
  <si>
    <t>Mov-FV 9858</t>
  </si>
  <si>
    <t>Mov-FV 9859</t>
  </si>
  <si>
    <t>Mov-FV 9860</t>
  </si>
  <si>
    <t>Mov-FV 9861</t>
  </si>
  <si>
    <t>Mov-FV 9862</t>
  </si>
  <si>
    <t>Mov-FV 9863</t>
  </si>
  <si>
    <t>Mov-FV 9864</t>
  </si>
  <si>
    <t>Mov-FV 9865</t>
  </si>
  <si>
    <t>Mov-FV 9866</t>
  </si>
  <si>
    <t>Mov-FV 9867</t>
  </si>
  <si>
    <t>Mov-FV 9868</t>
  </si>
  <si>
    <t>Mov-FV 9869</t>
  </si>
  <si>
    <t>Mov-FV 9870</t>
  </si>
  <si>
    <t>Mov-FV 9871</t>
  </si>
  <si>
    <t>Mov-FV 9872</t>
  </si>
  <si>
    <t>Mov-FV 9873</t>
  </si>
  <si>
    <t>Mov-FV 9874</t>
  </si>
  <si>
    <t>Mov-FV 9875</t>
  </si>
  <si>
    <t>Mov-FV 9876</t>
  </si>
  <si>
    <t>Mov-FV 9877</t>
  </si>
  <si>
    <t>Mov-FV 9878</t>
  </si>
  <si>
    <t>Mov-FV 9879</t>
  </si>
  <si>
    <t>Mov-FV 9880</t>
  </si>
  <si>
    <t>Mov-FV 9881</t>
  </si>
  <si>
    <t>Mov-FV 9882</t>
  </si>
  <si>
    <t>Mov-FV 9883</t>
  </si>
  <si>
    <t>Mov-FV 9884</t>
  </si>
  <si>
    <t>Mov-FV 9885</t>
  </si>
  <si>
    <t>Mov-FV 9886</t>
  </si>
  <si>
    <t>Mov-FV 9887</t>
  </si>
  <si>
    <t>Mov-FV 9888</t>
  </si>
  <si>
    <t>Mov-FV 9889</t>
  </si>
  <si>
    <t>Mov-FV 9890</t>
  </si>
  <si>
    <t>Mov-FV 9891</t>
  </si>
  <si>
    <t>Mov-FV 9892</t>
  </si>
  <si>
    <t>Mov-FV 9893</t>
  </si>
  <si>
    <t>Mov-FV 9894</t>
  </si>
  <si>
    <t>Mov-FV 9895</t>
  </si>
  <si>
    <t>Mov-FV 9896</t>
  </si>
  <si>
    <t>Mov-FV 9897</t>
  </si>
  <si>
    <t>Mov-FV 9898</t>
  </si>
  <si>
    <t>Mov-FV 9899</t>
  </si>
  <si>
    <t>Mov-FV 9900</t>
  </si>
  <si>
    <t>Mov-FV 9901</t>
  </si>
  <si>
    <t>Mov-FV 9902</t>
  </si>
  <si>
    <t>Mov-FV 9903</t>
  </si>
  <si>
    <t>Mov-FV 9904</t>
  </si>
  <si>
    <t>Mov-FV 9905</t>
  </si>
  <si>
    <t>Mov-FV 9906</t>
  </si>
  <si>
    <t>Mov-FV 9907</t>
  </si>
  <si>
    <t>Mov-FV 9908</t>
  </si>
  <si>
    <t>Mov-FV 9909</t>
  </si>
  <si>
    <t>Mov-FV 9910</t>
  </si>
  <si>
    <t>Mov-FV 9911</t>
  </si>
  <si>
    <t>Mov-FV 9912</t>
  </si>
  <si>
    <t>Mov-FV 9913</t>
  </si>
  <si>
    <t>Mov-FV 9914</t>
  </si>
  <si>
    <t>Mov-FV 9915</t>
  </si>
  <si>
    <t>Mov-FV 9916</t>
  </si>
  <si>
    <t>Mov-FV 9917</t>
  </si>
  <si>
    <t>Mov-FV 9918</t>
  </si>
  <si>
    <t>Mov-FV 9919</t>
  </si>
  <si>
    <t>Mov-FV 9920</t>
  </si>
  <si>
    <t>Mov-FV 9921</t>
  </si>
  <si>
    <t>Mov-FV 9922</t>
  </si>
  <si>
    <t>Mov-FV 9923</t>
  </si>
  <si>
    <t>Mov-FV 9924</t>
  </si>
  <si>
    <t>Mov-FV 9925</t>
  </si>
  <si>
    <t>Mov-FV 9926</t>
  </si>
  <si>
    <t>Mov-FV 9927</t>
  </si>
  <si>
    <t>Mov-FV 9928</t>
  </si>
  <si>
    <t>Mov-FV 9929</t>
  </si>
  <si>
    <t>Mov-FV 9930</t>
  </si>
  <si>
    <t>Mov-FV 9931</t>
  </si>
  <si>
    <t>Mov-FV 9932</t>
  </si>
  <si>
    <t>Mov-FV 9933</t>
  </si>
  <si>
    <t>Mov-FV 9934</t>
  </si>
  <si>
    <t>Mov-FV 9935</t>
  </si>
  <si>
    <t>Mov-FV 9936</t>
  </si>
  <si>
    <t>Mov-FV 9937</t>
  </si>
  <si>
    <t>Mov-FV 9938</t>
  </si>
  <si>
    <t>Mov-FV 9939</t>
  </si>
  <si>
    <t>Mov-FV 9940</t>
  </si>
  <si>
    <t>Mov-FV 9941</t>
  </si>
  <si>
    <t>Mov-FV 9942</t>
  </si>
  <si>
    <t>Mov-FV 9943</t>
  </si>
  <si>
    <t>Mov-FV 9944</t>
  </si>
  <si>
    <t>Mov-FV 9945</t>
  </si>
  <si>
    <t>Mov-FV 9946</t>
  </si>
  <si>
    <t>Mov-FV 9947</t>
  </si>
  <si>
    <t>Mov-FV 9948</t>
  </si>
  <si>
    <t>Mov-FV 9949</t>
  </si>
  <si>
    <t>Mov-FV 9950</t>
  </si>
  <si>
    <t>Mov-FV 9951</t>
  </si>
  <si>
    <t>Mov-FV 9952</t>
  </si>
  <si>
    <t>Mov-FV 9953</t>
  </si>
  <si>
    <t>Mov-FV 9954</t>
  </si>
  <si>
    <t>Mov-FV 9955</t>
  </si>
  <si>
    <t>Mov-FV 9956</t>
  </si>
  <si>
    <t>Mov-FV 9957</t>
  </si>
  <si>
    <t>Mov-FV 9958</t>
  </si>
  <si>
    <t>Mov-FV 9959</t>
  </si>
  <si>
    <t>Mov-FV 9960</t>
  </si>
  <si>
    <t>Mov-FV 9961</t>
  </si>
  <si>
    <t>Mov-FV 9962</t>
  </si>
  <si>
    <t>Mov-FV 9963</t>
  </si>
  <si>
    <t>Mov-FV 9964</t>
  </si>
  <si>
    <t>Mov-FV 9965</t>
  </si>
  <si>
    <t>Mov-FV 9966</t>
  </si>
  <si>
    <t>Mov-FV 9967</t>
  </si>
  <si>
    <t>Mov-FV 9968</t>
  </si>
  <si>
    <t>Mov-FV 9969</t>
  </si>
  <si>
    <t>Mov-FV 9970</t>
  </si>
  <si>
    <t>Mov-FV 9971</t>
  </si>
  <si>
    <t>Mov-FV 9972</t>
  </si>
  <si>
    <t>Mov-FV 9973</t>
  </si>
  <si>
    <t>Mov-FV 9974</t>
  </si>
  <si>
    <t>Mov-FV 9975</t>
  </si>
  <si>
    <t>Mov-FV 9976</t>
  </si>
  <si>
    <t>Mov-FV 9977</t>
  </si>
  <si>
    <t>Mov-FV 9978</t>
  </si>
  <si>
    <t>Mov-FV 9979</t>
  </si>
  <si>
    <t>Mov-FV 9980</t>
  </si>
  <si>
    <t>Mov-FV 9981</t>
  </si>
  <si>
    <t>Mov-FV 9982</t>
  </si>
  <si>
    <t>Mov-FV 9983</t>
  </si>
  <si>
    <t>Mov-FV 9984</t>
  </si>
  <si>
    <t>Mov-FV 9985</t>
  </si>
  <si>
    <t>Mov-FV 9986</t>
  </si>
  <si>
    <t>Mov-FV 9987</t>
  </si>
  <si>
    <t>Mov-FV 9988</t>
  </si>
  <si>
    <t>Mov-FV 9989</t>
  </si>
  <si>
    <t>Mov-FV 9990</t>
  </si>
  <si>
    <t>Mov-FV 9991</t>
  </si>
  <si>
    <t>Mov-FV 9992</t>
  </si>
  <si>
    <t>Mov-FV 9993</t>
  </si>
  <si>
    <t>Mov-FV 9994</t>
  </si>
  <si>
    <t>Mov-FV 9995</t>
  </si>
  <si>
    <t>Mov-FV 9996</t>
  </si>
  <si>
    <t>Mov-FV 9997</t>
  </si>
  <si>
    <t>Mov-FV 9998</t>
  </si>
  <si>
    <t>Mov-FV 9999</t>
  </si>
  <si>
    <t>Mov-FV 10000</t>
  </si>
  <si>
    <t>Keyla Mendoza</t>
  </si>
  <si>
    <t>Luis Vega</t>
  </si>
  <si>
    <t>Sofia Mayta</t>
  </si>
  <si>
    <t>Ana Acosta</t>
  </si>
  <si>
    <t>Juan Perez</t>
  </si>
  <si>
    <t>Brenda Torres</t>
  </si>
  <si>
    <t>Etiquetas de fila</t>
  </si>
  <si>
    <t>Total general</t>
  </si>
  <si>
    <t>IGV</t>
  </si>
  <si>
    <t>PRODUCTOS</t>
  </si>
  <si>
    <t>Audifonos</t>
  </si>
  <si>
    <t>Smartphone</t>
  </si>
  <si>
    <t>Laptop</t>
  </si>
  <si>
    <t>Parlantes</t>
  </si>
  <si>
    <t>Smart Watch</t>
  </si>
  <si>
    <t>CANTIDAD VENDIDA</t>
  </si>
  <si>
    <t>WONG MIRAFLORES</t>
  </si>
  <si>
    <t>WONG ATE</t>
  </si>
  <si>
    <t>WONG LA MOLINA</t>
  </si>
  <si>
    <t>WONG SAN BORJA</t>
  </si>
  <si>
    <t>WONG LA VICTORIA</t>
  </si>
  <si>
    <t>DISTRITO</t>
  </si>
  <si>
    <t>PRECIO UNITARIO</t>
  </si>
  <si>
    <t>PRECIOS UNITARIOS</t>
  </si>
  <si>
    <t>(Todas)</t>
  </si>
  <si>
    <t>Suma de CANTIDAD VENDIDA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</si>
</sst>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S/-280A]\ * #,##0.00_-;\-[$S/-280A]\ * #,##0.00_-;_-[$S/-280A]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12">
    <dxf>
      <numFmt numFmtId="0" formatCode="General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numFmt numFmtId="164" formatCode="_-[$S/-280A]\ * #,##0.00_-;\-[$S/-280A]\ * #,##0.00_-;_-[$S/-280A]\ * &quot;-&quot;??_-;_-@_-"/>
    </dxf>
    <dxf>
      <numFmt numFmtId="13" formatCode="0%"/>
    </dxf>
    <dxf>
      <numFmt numFmtId="164" formatCode="_-[$S/-280A]\ * #,##0.00_-;\-[$S/-280A]\ * #,##0.00_-;_-[$S/-280A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[DB CLIENTES.xlsx]Hoja3!TablaDinámica1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Hoja3!$B$3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Hoja3!$A$4:$A$9</c:f>
              <c:strCache>
                <c:ptCount val="5"/>
                <c:pt idx="0">
                  <c:v>Audifonos</c:v>
                </c:pt>
                <c:pt idx="1">
                  <c:v>Laptop</c:v>
                </c:pt>
                <c:pt idx="2">
                  <c:v>Parlantes</c:v>
                </c:pt>
                <c:pt idx="3">
                  <c:v>Smart Watch</c:v>
                </c:pt>
                <c:pt idx="4">
                  <c:v>Smartphone</c:v>
                </c:pt>
              </c:strCache>
            </c:strRef>
          </c:cat>
          <c:val>
            <c:numRef>
              <c:f>Hoja3!$B$4:$B$9</c:f>
              <c:numCache>
                <c:formatCode>General</c:formatCode>
                <c:ptCount val="5"/>
                <c:pt idx="0">
                  <c:v>4448</c:v>
                </c:pt>
                <c:pt idx="1">
                  <c:v>3992</c:v>
                </c:pt>
                <c:pt idx="2">
                  <c:v>4192</c:v>
                </c:pt>
                <c:pt idx="3">
                  <c:v>4408</c:v>
                </c:pt>
                <c:pt idx="4">
                  <c:v>3943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D0-4A90-93BD-08145D7EE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26468735"/>
        <c:axId val="1126454591"/>
      </c:barChart>
      <c:catAx>
        <c:axId val="112646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26454591"/>
        <c:crosses val="autoZero"/>
        <c:auto val="1"/>
        <c:lblAlgn val="ctr"/>
        <c:lblOffset val="100"/>
        <c:noMultiLvlLbl val="0"/>
      </c:catAx>
      <c:valAx>
        <c:axId val="112645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2646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752474</xdr:colOff>
      <xdr:row>12</xdr:row>
      <xdr:rowOff>9524</xdr:rowOff>
    </xdr:from>
    <xdr:to>
      <xdr:col>9</xdr:col>
      <xdr:colOff>361949</xdr:colOff>
      <xdr:row>27</xdr:row>
      <xdr:rowOff>19049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3A99BB-6EF3-4149-8D70-48D8B2754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514349</xdr:colOff>
      <xdr:row>6</xdr:row>
      <xdr:rowOff>57151</xdr:rowOff>
    </xdr:from>
    <xdr:to>
      <xdr:col>8</xdr:col>
      <xdr:colOff>390524</xdr:colOff>
      <xdr:row>11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FECHA">
              <a:extLst>
                <a:ext uri="{FF2B5EF4-FFF2-40B4-BE49-F238E27FC236}">
                  <a16:creationId xmlns:a16="http://schemas.microsoft.com/office/drawing/2014/main" id="{9BCCC094-89F6-4B86-8261-8CE32EABEC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05199" y="1200151"/>
              <a:ext cx="4448175" cy="9620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409574</xdr:colOff>
      <xdr:row>0</xdr:row>
      <xdr:rowOff>142875</xdr:rowOff>
    </xdr:from>
    <xdr:to>
      <xdr:col>8</xdr:col>
      <xdr:colOff>419099</xdr:colOff>
      <xdr:row>5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VENDEDOR">
              <a:extLst>
                <a:ext uri="{FF2B5EF4-FFF2-40B4-BE49-F238E27FC236}">
                  <a16:creationId xmlns:a16="http://schemas.microsoft.com/office/drawing/2014/main" id="{63B43F35-446B-4307-B30C-1C33CFBAB4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00424" y="142875"/>
              <a:ext cx="4581525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0.617408217593" createdVersion="7" refreshedVersion="7" minRefreshableVersion="3" recordCount="10000" xr:uid="{994B805C-5691-46EF-85B9-982841F58988}">
  <cacheSource type="worksheet">
    <worksheetSource name="TablaVentas"/>
  </cacheSource>
  <cacheFields count="12">
    <cacheField name="MOVIMIENTOS" numFmtId="0">
      <sharedItems/>
    </cacheField>
    <cacheField name="FECHA" numFmtId="14">
      <sharedItems containsSemiMixedTypes="0" containsNonDate="0" containsDate="1" containsString="0" minDate="2026-01-01T00:00:00" maxDate="2027-01-01T00:00:00" count="365">
        <d v="2026-10-14T00:00:00"/>
        <d v="2026-07-23T00:00:00"/>
        <d v="2026-04-11T00:00:00"/>
        <d v="2026-02-27T00:00:00"/>
        <d v="2026-11-14T00:00:00"/>
        <d v="2026-02-17T00:00:00"/>
        <d v="2026-07-25T00:00:00"/>
        <d v="2026-01-07T00:00:00"/>
        <d v="2026-02-03T00:00:00"/>
        <d v="2026-01-02T00:00:00"/>
        <d v="2026-01-22T00:00:00"/>
        <d v="2026-04-21T00:00:00"/>
        <d v="2026-12-11T00:00:00"/>
        <d v="2026-06-05T00:00:00"/>
        <d v="2026-08-15T00:00:00"/>
        <d v="2026-11-03T00:00:00"/>
        <d v="2026-05-02T00:00:00"/>
        <d v="2026-06-01T00:00:00"/>
        <d v="2026-05-26T00:00:00"/>
        <d v="2026-06-13T00:00:00"/>
        <d v="2026-04-10T00:00:00"/>
        <d v="2026-12-12T00:00:00"/>
        <d v="2026-01-21T00:00:00"/>
        <d v="2026-06-04T00:00:00"/>
        <d v="2026-09-28T00:00:00"/>
        <d v="2026-05-18T00:00:00"/>
        <d v="2026-05-01T00:00:00"/>
        <d v="2026-05-07T00:00:00"/>
        <d v="2026-05-25T00:00:00"/>
        <d v="2026-07-02T00:00:00"/>
        <d v="2026-09-18T00:00:00"/>
        <d v="2026-12-06T00:00:00"/>
        <d v="2026-02-11T00:00:00"/>
        <d v="2026-04-06T00:00:00"/>
        <d v="2026-09-07T00:00:00"/>
        <d v="2026-10-08T00:00:00"/>
        <d v="2026-03-20T00:00:00"/>
        <d v="2026-11-29T00:00:00"/>
        <d v="2026-06-27T00:00:00"/>
        <d v="2026-05-15T00:00:00"/>
        <d v="2026-11-30T00:00:00"/>
        <d v="2026-07-27T00:00:00"/>
        <d v="2026-03-05T00:00:00"/>
        <d v="2026-12-24T00:00:00"/>
        <d v="2026-12-04T00:00:00"/>
        <d v="2026-11-23T00:00:00"/>
        <d v="2026-07-24T00:00:00"/>
        <d v="2026-04-14T00:00:00"/>
        <d v="2026-12-02T00:00:00"/>
        <d v="2026-01-05T00:00:00"/>
        <d v="2026-08-20T00:00:00"/>
        <d v="2026-11-07T00:00:00"/>
        <d v="2026-03-12T00:00:00"/>
        <d v="2026-12-21T00:00:00"/>
        <d v="2026-08-02T00:00:00"/>
        <d v="2026-11-12T00:00:00"/>
        <d v="2026-09-15T00:00:00"/>
        <d v="2026-10-13T00:00:00"/>
        <d v="2026-07-13T00:00:00"/>
        <d v="2026-05-16T00:00:00"/>
        <d v="2026-03-08T00:00:00"/>
        <d v="2026-07-30T00:00:00"/>
        <d v="2026-11-26T00:00:00"/>
        <d v="2026-10-20T00:00:00"/>
        <d v="2026-07-21T00:00:00"/>
        <d v="2026-09-26T00:00:00"/>
        <d v="2026-12-30T00:00:00"/>
        <d v="2026-05-05T00:00:00"/>
        <d v="2026-04-23T00:00:00"/>
        <d v="2026-12-22T00:00:00"/>
        <d v="2026-09-17T00:00:00"/>
        <d v="2026-04-12T00:00:00"/>
        <d v="2026-02-16T00:00:00"/>
        <d v="2026-06-21T00:00:00"/>
        <d v="2026-01-15T00:00:00"/>
        <d v="2026-04-29T00:00:00"/>
        <d v="2026-08-16T00:00:00"/>
        <d v="2026-02-13T00:00:00"/>
        <d v="2026-05-29T00:00:00"/>
        <d v="2026-02-15T00:00:00"/>
        <d v="2026-02-20T00:00:00"/>
        <d v="2026-09-11T00:00:00"/>
        <d v="2026-07-22T00:00:00"/>
        <d v="2026-11-19T00:00:00"/>
        <d v="2026-08-04T00:00:00"/>
        <d v="2026-02-26T00:00:00"/>
        <d v="2026-04-26T00:00:00"/>
        <d v="2026-07-16T00:00:00"/>
        <d v="2026-10-12T00:00:00"/>
        <d v="2026-06-24T00:00:00"/>
        <d v="2026-07-06T00:00:00"/>
        <d v="2026-02-02T00:00:00"/>
        <d v="2026-07-18T00:00:00"/>
        <d v="2026-08-11T00:00:00"/>
        <d v="2026-12-17T00:00:00"/>
        <d v="2026-08-31T00:00:00"/>
        <d v="2026-07-17T00:00:00"/>
        <d v="2026-03-07T00:00:00"/>
        <d v="2026-09-16T00:00:00"/>
        <d v="2026-01-18T00:00:00"/>
        <d v="2026-01-28T00:00:00"/>
        <d v="2026-12-10T00:00:00"/>
        <d v="2026-02-07T00:00:00"/>
        <d v="2026-10-03T00:00:00"/>
        <d v="2026-02-14T00:00:00"/>
        <d v="2026-06-14T00:00:00"/>
        <d v="2026-01-30T00:00:00"/>
        <d v="2026-01-24T00:00:00"/>
        <d v="2026-12-26T00:00:00"/>
        <d v="2026-08-05T00:00:00"/>
        <d v="2026-08-06T00:00:00"/>
        <d v="2026-03-04T00:00:00"/>
        <d v="2026-09-23T00:00:00"/>
        <d v="2026-11-04T00:00:00"/>
        <d v="2026-09-29T00:00:00"/>
        <d v="2026-11-24T00:00:00"/>
        <d v="2026-04-05T00:00:00"/>
        <d v="2026-01-08T00:00:00"/>
        <d v="2026-03-09T00:00:00"/>
        <d v="2026-08-24T00:00:00"/>
        <d v="2026-10-05T00:00:00"/>
        <d v="2026-09-14T00:00:00"/>
        <d v="2026-11-16T00:00:00"/>
        <d v="2026-10-30T00:00:00"/>
        <d v="2026-06-02T00:00:00"/>
        <d v="2026-04-09T00:00:00"/>
        <d v="2026-05-22T00:00:00"/>
        <d v="2026-10-19T00:00:00"/>
        <d v="2026-10-24T00:00:00"/>
        <d v="2026-09-01T00:00:00"/>
        <d v="2026-02-09T00:00:00"/>
        <d v="2026-03-18T00:00:00"/>
        <d v="2026-05-11T00:00:00"/>
        <d v="2026-04-19T00:00:00"/>
        <d v="2026-01-26T00:00:00"/>
        <d v="2026-05-20T00:00:00"/>
        <d v="2026-03-21T00:00:00"/>
        <d v="2026-09-04T00:00:00"/>
        <d v="2026-01-25T00:00:00"/>
        <d v="2026-03-02T00:00:00"/>
        <d v="2026-09-06T00:00:00"/>
        <d v="2026-07-07T00:00:00"/>
        <d v="2026-12-15T00:00:00"/>
        <d v="2026-08-08T00:00:00"/>
        <d v="2026-10-15T00:00:00"/>
        <d v="2026-07-26T00:00:00"/>
        <d v="2026-01-01T00:00:00"/>
        <d v="2026-03-30T00:00:00"/>
        <d v="2026-08-09T00:00:00"/>
        <d v="2026-01-09T00:00:00"/>
        <d v="2026-12-13T00:00:00"/>
        <d v="2026-01-23T00:00:00"/>
        <d v="2026-06-25T00:00:00"/>
        <d v="2026-03-23T00:00:00"/>
        <d v="2026-10-06T00:00:00"/>
        <d v="2026-05-10T00:00:00"/>
        <d v="2026-06-22T00:00:00"/>
        <d v="2026-06-23T00:00:00"/>
        <d v="2026-01-04T00:00:00"/>
        <d v="2026-02-21T00:00:00"/>
        <d v="2026-09-20T00:00:00"/>
        <d v="2026-04-17T00:00:00"/>
        <d v="2026-11-18T00:00:00"/>
        <d v="2026-04-01T00:00:00"/>
        <d v="2026-06-26T00:00:00"/>
        <d v="2026-04-18T00:00:00"/>
        <d v="2026-12-05T00:00:00"/>
        <d v="2026-09-05T00:00:00"/>
        <d v="2026-02-12T00:00:00"/>
        <d v="2026-03-26T00:00:00"/>
        <d v="2026-02-06T00:00:00"/>
        <d v="2026-05-19T00:00:00"/>
        <d v="2026-05-09T00:00:00"/>
        <d v="2026-08-07T00:00:00"/>
        <d v="2026-12-19T00:00:00"/>
        <d v="2026-12-28T00:00:00"/>
        <d v="2026-10-10T00:00:00"/>
        <d v="2026-02-04T00:00:00"/>
        <d v="2026-06-03T00:00:00"/>
        <d v="2026-08-30T00:00:00"/>
        <d v="2026-07-05T00:00:00"/>
        <d v="2026-11-28T00:00:00"/>
        <d v="2026-09-22T00:00:00"/>
        <d v="2026-04-04T00:00:00"/>
        <d v="2026-07-12T00:00:00"/>
        <d v="2026-03-25T00:00:00"/>
        <d v="2026-05-28T00:00:00"/>
        <d v="2026-10-25T00:00:00"/>
        <d v="2026-12-25T00:00:00"/>
        <d v="2026-09-19T00:00:00"/>
        <d v="2026-05-31T00:00:00"/>
        <d v="2026-05-17T00:00:00"/>
        <d v="2026-11-06T00:00:00"/>
        <d v="2026-07-31T00:00:00"/>
        <d v="2026-04-27T00:00:00"/>
        <d v="2026-09-12T00:00:00"/>
        <d v="2026-12-23T00:00:00"/>
        <d v="2026-05-08T00:00:00"/>
        <d v="2026-09-09T00:00:00"/>
        <d v="2026-04-13T00:00:00"/>
        <d v="2026-07-01T00:00:00"/>
        <d v="2026-11-05T00:00:00"/>
        <d v="2026-10-16T00:00:00"/>
        <d v="2026-10-02T00:00:00"/>
        <d v="2026-08-29T00:00:00"/>
        <d v="2026-05-03T00:00:00"/>
        <d v="2026-06-29T00:00:00"/>
        <d v="2026-09-30T00:00:00"/>
        <d v="2026-05-24T00:00:00"/>
        <d v="2026-01-20T00:00:00"/>
        <d v="2026-08-14T00:00:00"/>
        <d v="2026-07-29T00:00:00"/>
        <d v="2026-06-07T00:00:00"/>
        <d v="2026-08-12T00:00:00"/>
        <d v="2026-06-17T00:00:00"/>
        <d v="2026-04-15T00:00:00"/>
        <d v="2026-06-19T00:00:00"/>
        <d v="2026-03-11T00:00:00"/>
        <d v="2026-08-13T00:00:00"/>
        <d v="2026-09-25T00:00:00"/>
        <d v="2026-03-22T00:00:00"/>
        <d v="2026-10-23T00:00:00"/>
        <d v="2026-04-03T00:00:00"/>
        <d v="2026-10-11T00:00:00"/>
        <d v="2026-08-26T00:00:00"/>
        <d v="2026-08-18T00:00:00"/>
        <d v="2026-03-06T00:00:00"/>
        <d v="2026-12-20T00:00:00"/>
        <d v="2026-08-28T00:00:00"/>
        <d v="2026-10-04T00:00:00"/>
        <d v="2026-04-08T00:00:00"/>
        <d v="2026-04-07T00:00:00"/>
        <d v="2026-11-22T00:00:00"/>
        <d v="2026-10-28T00:00:00"/>
        <d v="2026-11-25T00:00:00"/>
        <d v="2026-07-20T00:00:00"/>
        <d v="2026-06-09T00:00:00"/>
        <d v="2026-05-04T00:00:00"/>
        <d v="2026-03-13T00:00:00"/>
        <d v="2026-10-17T00:00:00"/>
        <d v="2026-06-15T00:00:00"/>
        <d v="2026-03-17T00:00:00"/>
        <d v="2026-11-10T00:00:00"/>
        <d v="2026-06-08T00:00:00"/>
        <d v="2026-03-10T00:00:00"/>
        <d v="2026-01-03T00:00:00"/>
        <d v="2026-12-07T00:00:00"/>
        <d v="2026-05-06T00:00:00"/>
        <d v="2026-05-13T00:00:00"/>
        <d v="2026-07-19T00:00:00"/>
        <d v="2026-01-16T00:00:00"/>
        <d v="2026-11-09T00:00:00"/>
        <d v="2026-02-05T00:00:00"/>
        <d v="2026-08-01T00:00:00"/>
        <d v="2026-06-16T00:00:00"/>
        <d v="2026-04-28T00:00:00"/>
        <d v="2026-06-12T00:00:00"/>
        <d v="2026-10-26T00:00:00"/>
        <d v="2026-10-09T00:00:00"/>
        <d v="2026-01-19T00:00:00"/>
        <d v="2026-01-11T00:00:00"/>
        <d v="2026-03-24T00:00:00"/>
        <d v="2026-02-08T00:00:00"/>
        <d v="2026-11-02T00:00:00"/>
        <d v="2026-08-25T00:00:00"/>
        <d v="2026-09-13T00:00:00"/>
        <d v="2026-10-18T00:00:00"/>
        <d v="2026-07-04T00:00:00"/>
        <d v="2026-08-27T00:00:00"/>
        <d v="2026-09-21T00:00:00"/>
        <d v="2026-11-11T00:00:00"/>
        <d v="2026-03-27T00:00:00"/>
        <d v="2026-08-17T00:00:00"/>
        <d v="2026-09-02T00:00:00"/>
        <d v="2026-12-01T00:00:00"/>
        <d v="2026-01-14T00:00:00"/>
        <d v="2026-05-12T00:00:00"/>
        <d v="2026-09-24T00:00:00"/>
        <d v="2026-07-08T00:00:00"/>
        <d v="2026-10-22T00:00:00"/>
        <d v="2026-10-29T00:00:00"/>
        <d v="2026-12-16T00:00:00"/>
        <d v="2026-09-10T00:00:00"/>
        <d v="2026-02-23T00:00:00"/>
        <d v="2026-05-23T00:00:00"/>
        <d v="2026-02-25T00:00:00"/>
        <d v="2026-03-01T00:00:00"/>
        <d v="2026-06-06T00:00:00"/>
        <d v="2026-10-01T00:00:00"/>
        <d v="2026-07-09T00:00:00"/>
        <d v="2026-06-20T00:00:00"/>
        <d v="2026-04-24T00:00:00"/>
        <d v="2026-12-29T00:00:00"/>
        <d v="2026-02-28T00:00:00"/>
        <d v="2026-02-10T00:00:00"/>
        <d v="2026-09-03T00:00:00"/>
        <d v="2026-01-17T00:00:00"/>
        <d v="2026-07-14T00:00:00"/>
        <d v="2026-04-20T00:00:00"/>
        <d v="2026-11-01T00:00:00"/>
        <d v="2026-09-08T00:00:00"/>
        <d v="2026-03-14T00:00:00"/>
        <d v="2026-11-17T00:00:00"/>
        <d v="2026-03-31T00:00:00"/>
        <d v="2026-06-28T00:00:00"/>
        <d v="2026-04-02T00:00:00"/>
        <d v="2026-01-31T00:00:00"/>
        <d v="2026-03-16T00:00:00"/>
        <d v="2026-12-31T00:00:00"/>
        <d v="2026-05-14T00:00:00"/>
        <d v="2026-03-15T00:00:00"/>
        <d v="2026-07-03T00:00:00"/>
        <d v="2026-06-30T00:00:00"/>
        <d v="2026-12-18T00:00:00"/>
        <d v="2026-11-15T00:00:00"/>
        <d v="2026-04-30T00:00:00"/>
        <d v="2026-06-10T00:00:00"/>
        <d v="2026-02-18T00:00:00"/>
        <d v="2026-07-10T00:00:00"/>
        <d v="2026-10-31T00:00:00"/>
        <d v="2026-10-27T00:00:00"/>
        <d v="2026-02-19T00:00:00"/>
        <d v="2026-10-21T00:00:00"/>
        <d v="2026-06-11T00:00:00"/>
        <d v="2026-01-10T00:00:00"/>
        <d v="2026-02-01T00:00:00"/>
        <d v="2026-12-09T00:00:00"/>
        <d v="2026-02-24T00:00:00"/>
        <d v="2026-11-21T00:00:00"/>
        <d v="2026-08-10T00:00:00"/>
        <d v="2026-01-12T00:00:00"/>
        <d v="2026-12-27T00:00:00"/>
        <d v="2026-09-27T00:00:00"/>
        <d v="2026-08-23T00:00:00"/>
        <d v="2026-05-30T00:00:00"/>
        <d v="2026-04-25T00:00:00"/>
        <d v="2026-10-07T00:00:00"/>
        <d v="2026-06-18T00:00:00"/>
        <d v="2026-01-13T00:00:00"/>
        <d v="2026-02-22T00:00:00"/>
        <d v="2026-05-27T00:00:00"/>
        <d v="2026-08-22T00:00:00"/>
        <d v="2026-04-22T00:00:00"/>
        <d v="2026-07-28T00:00:00"/>
        <d v="2026-01-29T00:00:00"/>
        <d v="2026-12-14T00:00:00"/>
        <d v="2026-01-06T00:00:00"/>
        <d v="2026-03-19T00:00:00"/>
        <d v="2026-11-13T00:00:00"/>
        <d v="2026-01-27T00:00:00"/>
        <d v="2026-12-03T00:00:00"/>
        <d v="2026-08-21T00:00:00"/>
        <d v="2026-08-03T00:00:00"/>
        <d v="2026-08-19T00:00:00"/>
        <d v="2026-07-15T00:00:00"/>
        <d v="2026-03-03T00:00:00"/>
        <d v="2026-11-27T00:00:00"/>
        <d v="2026-05-21T00:00:00"/>
        <d v="2026-03-29T00:00:00"/>
        <d v="2026-03-28T00:00:00"/>
        <d v="2026-04-16T00:00:00"/>
        <d v="2026-11-20T00:00:00"/>
        <d v="2026-11-08T00:00:00"/>
        <d v="2026-12-08T00:00:00"/>
        <d v="2026-07-11T00:00:00"/>
      </sharedItems>
      <fieldGroup base="1">
        <rangePr groupBy="months" startDate="2026-01-01T00:00:00" endDate="2027-01-01T00:00:00"/>
        <groupItems count="14">
          <s v="&lt;1/01/2026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/01/2027"/>
        </groupItems>
      </fieldGroup>
    </cacheField>
    <cacheField name="VENDEDOR" numFmtId="0">
      <sharedItems count="6">
        <s v="Keyla Mendoza"/>
        <s v="Luis Vega"/>
        <s v="Sofia Mayta"/>
        <s v="Ana Acosta"/>
        <s v="Juan Perez"/>
        <s v="Brenda Torres"/>
      </sharedItems>
    </cacheField>
    <cacheField name="PRODUCTOS" numFmtId="0">
      <sharedItems count="5">
        <s v="Audifonos"/>
        <s v="Smartphone"/>
        <s v="Laptop"/>
        <s v="Parlantes"/>
        <s v="Smart Watch"/>
      </sharedItems>
    </cacheField>
    <cacheField name="PRECIO UNITARIO" numFmtId="0">
      <sharedItems containsSemiMixedTypes="0" containsString="0" containsNumber="1" containsInteger="1" minValue="50" maxValue="1200"/>
    </cacheField>
    <cacheField name="CANTIDAD VENDIDA" numFmtId="0">
      <sharedItems containsSemiMixedTypes="0" containsString="0" containsNumber="1" containsInteger="1" minValue="5" maxValue="20"/>
    </cacheField>
    <cacheField name="DISTRITO" numFmtId="0">
      <sharedItems count="5">
        <s v="WONG MIRAFLORES"/>
        <s v="WONG ATE"/>
        <s v="WONG LA MOLINA"/>
        <s v="WONG SAN BORJA"/>
        <s v="WONG LA VICTORIA"/>
      </sharedItems>
    </cacheField>
    <cacheField name="VALOR VENDIDO" numFmtId="164">
      <sharedItems containsSemiMixedTypes="0" containsString="0" containsNumber="1" containsInteger="1" minValue="50" maxValue="500"/>
    </cacheField>
    <cacheField name="DESCUENTO" numFmtId="9">
      <sharedItems containsSemiMixedTypes="0" containsString="0" containsNumber="1" minValue="0.1" maxValue="0.2"/>
    </cacheField>
    <cacheField name="SUBTOTAL" numFmtId="164">
      <sharedItems containsSemiMixedTypes="0" containsString="0" containsNumber="1" minValue="40" maxValue="450"/>
    </cacheField>
    <cacheField name="IGV" numFmtId="164">
      <sharedItems containsSemiMixedTypes="0" containsString="0" containsNumber="1" minValue="7.1999999999999993" maxValue="81"/>
    </cacheField>
    <cacheField name="TOTAL" numFmtId="164">
      <sharedItems containsSemiMixedTypes="0" containsString="0" containsNumber="1" minValue="47.2" maxValue="531"/>
    </cacheField>
  </cacheFields>
  <extLst>
    <ext xmlns:x14="http://schemas.microsoft.com/office/spreadsheetml/2009/9/main" uri="{725AE2AE-9491-48be-B2B4-4EB974FC3084}">
      <x14:pivotCacheDefinition pivotCacheId="14894239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Mov-FV 1"/>
    <x v="0"/>
    <x v="0"/>
    <x v="0"/>
    <n v="50"/>
    <n v="20"/>
    <x v="0"/>
    <n v="399"/>
    <n v="0.13"/>
    <n v="347.13"/>
    <n v="62.483399999999996"/>
    <n v="409.61340000000001"/>
  </r>
  <r>
    <s v="Mov-FV 2"/>
    <x v="1"/>
    <x v="1"/>
    <x v="1"/>
    <n v="850"/>
    <n v="14"/>
    <x v="1"/>
    <n v="476"/>
    <n v="0.15"/>
    <n v="404.6"/>
    <n v="72.828000000000003"/>
    <n v="477.428"/>
  </r>
  <r>
    <s v="Mov-FV 3"/>
    <x v="2"/>
    <x v="2"/>
    <x v="2"/>
    <n v="1200"/>
    <n v="6"/>
    <x v="2"/>
    <n v="52"/>
    <n v="0.14000000000000001"/>
    <n v="44.72"/>
    <n v="8.0495999999999999"/>
    <n v="52.769599999999997"/>
  </r>
  <r>
    <s v="Mov-FV 4"/>
    <x v="3"/>
    <x v="3"/>
    <x v="0"/>
    <n v="50"/>
    <n v="19"/>
    <x v="3"/>
    <n v="114"/>
    <n v="0.15"/>
    <n v="96.9"/>
    <n v="17.442"/>
    <n v="114.34200000000001"/>
  </r>
  <r>
    <s v="Mov-FV 5"/>
    <x v="4"/>
    <x v="4"/>
    <x v="1"/>
    <n v="850"/>
    <n v="5"/>
    <x v="1"/>
    <n v="442"/>
    <n v="0.18"/>
    <n v="362.44"/>
    <n v="65.239199999999997"/>
    <n v="427.67919999999998"/>
  </r>
  <r>
    <s v="Mov-FV 6"/>
    <x v="5"/>
    <x v="5"/>
    <x v="2"/>
    <n v="1200"/>
    <n v="15"/>
    <x v="4"/>
    <n v="416"/>
    <n v="0.14000000000000001"/>
    <n v="357.76"/>
    <n v="64.396799999999999"/>
    <n v="422.15679999999998"/>
  </r>
  <r>
    <s v="Mov-FV 7"/>
    <x v="6"/>
    <x v="5"/>
    <x v="3"/>
    <n v="150"/>
    <n v="11"/>
    <x v="4"/>
    <n v="187"/>
    <n v="0.11"/>
    <n v="166.43"/>
    <n v="29.9574"/>
    <n v="196.38740000000001"/>
  </r>
  <r>
    <s v="Mov-FV 8"/>
    <x v="7"/>
    <x v="2"/>
    <x v="1"/>
    <n v="850"/>
    <n v="15"/>
    <x v="4"/>
    <n v="203"/>
    <n v="0.17"/>
    <n v="168.49"/>
    <n v="30.328199999999999"/>
    <n v="198.81820000000002"/>
  </r>
  <r>
    <s v="Mov-FV 9"/>
    <x v="8"/>
    <x v="3"/>
    <x v="1"/>
    <n v="850"/>
    <n v="15"/>
    <x v="3"/>
    <n v="427"/>
    <n v="0.15"/>
    <n v="362.95"/>
    <n v="65.330999999999989"/>
    <n v="428.28099999999995"/>
  </r>
  <r>
    <s v="Mov-FV 10"/>
    <x v="9"/>
    <x v="3"/>
    <x v="1"/>
    <n v="850"/>
    <n v="6"/>
    <x v="4"/>
    <n v="61"/>
    <n v="0.16"/>
    <n v="51.24"/>
    <n v="9.2232000000000003"/>
    <n v="60.463200000000001"/>
  </r>
  <r>
    <s v="Mov-FV 11"/>
    <x v="10"/>
    <x v="3"/>
    <x v="2"/>
    <n v="1200"/>
    <n v="14"/>
    <x v="0"/>
    <n v="253"/>
    <n v="0.13"/>
    <n v="220.11"/>
    <n v="39.619799999999998"/>
    <n v="259.72980000000001"/>
  </r>
  <r>
    <s v="Mov-FV 12"/>
    <x v="11"/>
    <x v="2"/>
    <x v="0"/>
    <n v="50"/>
    <n v="16"/>
    <x v="1"/>
    <n v="112"/>
    <n v="0.16"/>
    <n v="94.08"/>
    <n v="16.9344"/>
    <n v="111.01439999999999"/>
  </r>
  <r>
    <s v="Mov-FV 13"/>
    <x v="12"/>
    <x v="4"/>
    <x v="1"/>
    <n v="850"/>
    <n v="16"/>
    <x v="2"/>
    <n v="90"/>
    <n v="0.15"/>
    <n v="76.5"/>
    <n v="13.77"/>
    <n v="90.27"/>
  </r>
  <r>
    <s v="Mov-FV 14"/>
    <x v="13"/>
    <x v="3"/>
    <x v="4"/>
    <n v="200"/>
    <n v="16"/>
    <x v="1"/>
    <n v="123"/>
    <n v="0.13"/>
    <n v="107.01"/>
    <n v="19.261800000000001"/>
    <n v="126.27180000000001"/>
  </r>
  <r>
    <s v="Mov-FV 15"/>
    <x v="14"/>
    <x v="1"/>
    <x v="3"/>
    <n v="150"/>
    <n v="12"/>
    <x v="4"/>
    <n v="50"/>
    <n v="0.15"/>
    <n v="42.5"/>
    <n v="7.6499999999999995"/>
    <n v="50.15"/>
  </r>
  <r>
    <s v="Mov-FV 16"/>
    <x v="15"/>
    <x v="2"/>
    <x v="1"/>
    <n v="850"/>
    <n v="10"/>
    <x v="4"/>
    <n v="65"/>
    <n v="0.1"/>
    <n v="58.5"/>
    <n v="10.53"/>
    <n v="69.03"/>
  </r>
  <r>
    <s v="Mov-FV 17"/>
    <x v="16"/>
    <x v="0"/>
    <x v="2"/>
    <n v="1200"/>
    <n v="12"/>
    <x v="4"/>
    <n v="436"/>
    <n v="0.14000000000000001"/>
    <n v="374.96"/>
    <n v="67.492799999999988"/>
    <n v="442.45279999999997"/>
  </r>
  <r>
    <s v="Mov-FV 18"/>
    <x v="17"/>
    <x v="0"/>
    <x v="4"/>
    <n v="200"/>
    <n v="13"/>
    <x v="3"/>
    <n v="276"/>
    <n v="0.13"/>
    <n v="240.12"/>
    <n v="43.221600000000002"/>
    <n v="283.34160000000003"/>
  </r>
  <r>
    <s v="Mov-FV 19"/>
    <x v="18"/>
    <x v="3"/>
    <x v="0"/>
    <n v="50"/>
    <n v="13"/>
    <x v="4"/>
    <n v="263"/>
    <n v="0.14000000000000001"/>
    <n v="226.18"/>
    <n v="40.712400000000002"/>
    <n v="266.89240000000001"/>
  </r>
  <r>
    <s v="Mov-FV 20"/>
    <x v="10"/>
    <x v="1"/>
    <x v="3"/>
    <n v="150"/>
    <n v="15"/>
    <x v="0"/>
    <n v="422"/>
    <n v="0.11"/>
    <n v="375.58"/>
    <n v="67.604399999999998"/>
    <n v="443.18439999999998"/>
  </r>
  <r>
    <s v="Mov-FV 21"/>
    <x v="19"/>
    <x v="5"/>
    <x v="4"/>
    <n v="200"/>
    <n v="11"/>
    <x v="0"/>
    <n v="349"/>
    <n v="0.15"/>
    <n v="296.64999999999998"/>
    <n v="53.396999999999991"/>
    <n v="350.04699999999997"/>
  </r>
  <r>
    <s v="Mov-FV 22"/>
    <x v="20"/>
    <x v="0"/>
    <x v="0"/>
    <n v="50"/>
    <n v="14"/>
    <x v="2"/>
    <n v="331"/>
    <n v="0.18"/>
    <n v="271.42"/>
    <n v="48.855600000000003"/>
    <n v="320.2756"/>
  </r>
  <r>
    <s v="Mov-FV 23"/>
    <x v="21"/>
    <x v="2"/>
    <x v="3"/>
    <n v="150"/>
    <n v="13"/>
    <x v="4"/>
    <n v="373"/>
    <n v="0.12"/>
    <n v="328.24"/>
    <n v="59.083199999999998"/>
    <n v="387.32319999999999"/>
  </r>
  <r>
    <s v="Mov-FV 24"/>
    <x v="22"/>
    <x v="1"/>
    <x v="4"/>
    <n v="200"/>
    <n v="6"/>
    <x v="3"/>
    <n v="193"/>
    <n v="0.18"/>
    <n v="158.26"/>
    <n v="28.486799999999999"/>
    <n v="186.74679999999998"/>
  </r>
  <r>
    <s v="Mov-FV 25"/>
    <x v="23"/>
    <x v="1"/>
    <x v="2"/>
    <n v="1200"/>
    <n v="20"/>
    <x v="0"/>
    <n v="357"/>
    <n v="0.2"/>
    <n v="285.60000000000002"/>
    <n v="51.408000000000001"/>
    <n v="337.00800000000004"/>
  </r>
  <r>
    <s v="Mov-FV 26"/>
    <x v="24"/>
    <x v="3"/>
    <x v="2"/>
    <n v="1200"/>
    <n v="18"/>
    <x v="4"/>
    <n v="338"/>
    <n v="0.12"/>
    <n v="297.44"/>
    <n v="53.539200000000001"/>
    <n v="350.97919999999999"/>
  </r>
  <r>
    <s v="Mov-FV 27"/>
    <x v="25"/>
    <x v="5"/>
    <x v="0"/>
    <n v="50"/>
    <n v="7"/>
    <x v="4"/>
    <n v="453"/>
    <n v="0.11"/>
    <n v="403.17"/>
    <n v="72.570599999999999"/>
    <n v="475.74060000000003"/>
  </r>
  <r>
    <s v="Mov-FV 28"/>
    <x v="26"/>
    <x v="0"/>
    <x v="2"/>
    <n v="1200"/>
    <n v="7"/>
    <x v="3"/>
    <n v="185"/>
    <n v="0.11"/>
    <n v="164.65"/>
    <n v="29.637"/>
    <n v="194.28700000000001"/>
  </r>
  <r>
    <s v="Mov-FV 29"/>
    <x v="27"/>
    <x v="3"/>
    <x v="3"/>
    <n v="150"/>
    <n v="5"/>
    <x v="1"/>
    <n v="105"/>
    <n v="0.16"/>
    <n v="88.2"/>
    <n v="15.875999999999999"/>
    <n v="104.07600000000001"/>
  </r>
  <r>
    <s v="Mov-FV 30"/>
    <x v="20"/>
    <x v="0"/>
    <x v="2"/>
    <n v="1200"/>
    <n v="7"/>
    <x v="4"/>
    <n v="391"/>
    <n v="0.19"/>
    <n v="316.70999999999998"/>
    <n v="57.007799999999996"/>
    <n v="373.71779999999995"/>
  </r>
  <r>
    <s v="Mov-FV 31"/>
    <x v="28"/>
    <x v="2"/>
    <x v="2"/>
    <n v="1200"/>
    <n v="12"/>
    <x v="4"/>
    <n v="249"/>
    <n v="0.14000000000000001"/>
    <n v="214.14"/>
    <n v="38.545199999999994"/>
    <n v="252.68519999999998"/>
  </r>
  <r>
    <s v="Mov-FV 32"/>
    <x v="29"/>
    <x v="2"/>
    <x v="3"/>
    <n v="150"/>
    <n v="11"/>
    <x v="4"/>
    <n v="191"/>
    <n v="0.11"/>
    <n v="169.99"/>
    <n v="30.598200000000002"/>
    <n v="200.5882"/>
  </r>
  <r>
    <s v="Mov-FV 33"/>
    <x v="30"/>
    <x v="5"/>
    <x v="1"/>
    <n v="850"/>
    <n v="14"/>
    <x v="2"/>
    <n v="293"/>
    <n v="0.12"/>
    <n v="257.84000000000003"/>
    <n v="46.411200000000001"/>
    <n v="304.25120000000004"/>
  </r>
  <r>
    <s v="Mov-FV 34"/>
    <x v="31"/>
    <x v="1"/>
    <x v="1"/>
    <n v="850"/>
    <n v="14"/>
    <x v="4"/>
    <n v="500"/>
    <n v="0.14000000000000001"/>
    <n v="430"/>
    <n v="77.399999999999991"/>
    <n v="507.4"/>
  </r>
  <r>
    <s v="Mov-FV 35"/>
    <x v="32"/>
    <x v="3"/>
    <x v="3"/>
    <n v="150"/>
    <n v="15"/>
    <x v="4"/>
    <n v="259"/>
    <n v="0.19"/>
    <n v="209.79"/>
    <n v="37.7622"/>
    <n v="247.5522"/>
  </r>
  <r>
    <s v="Mov-FV 36"/>
    <x v="33"/>
    <x v="5"/>
    <x v="0"/>
    <n v="50"/>
    <n v="13"/>
    <x v="3"/>
    <n v="408"/>
    <n v="0.17"/>
    <n v="338.64"/>
    <n v="60.955199999999998"/>
    <n v="399.59519999999998"/>
  </r>
  <r>
    <s v="Mov-FV 37"/>
    <x v="17"/>
    <x v="0"/>
    <x v="0"/>
    <n v="50"/>
    <n v="17"/>
    <x v="3"/>
    <n v="453"/>
    <n v="0.2"/>
    <n v="362.4"/>
    <n v="65.231999999999999"/>
    <n v="427.63199999999995"/>
  </r>
  <r>
    <s v="Mov-FV 38"/>
    <x v="34"/>
    <x v="0"/>
    <x v="0"/>
    <n v="50"/>
    <n v="18"/>
    <x v="4"/>
    <n v="189"/>
    <n v="0.19"/>
    <n v="153.09"/>
    <n v="27.5562"/>
    <n v="180.64619999999999"/>
  </r>
  <r>
    <s v="Mov-FV 39"/>
    <x v="35"/>
    <x v="5"/>
    <x v="1"/>
    <n v="850"/>
    <n v="9"/>
    <x v="0"/>
    <n v="171"/>
    <n v="0.15"/>
    <n v="145.35"/>
    <n v="26.162999999999997"/>
    <n v="171.51299999999998"/>
  </r>
  <r>
    <s v="Mov-FV 40"/>
    <x v="36"/>
    <x v="2"/>
    <x v="1"/>
    <n v="850"/>
    <n v="7"/>
    <x v="2"/>
    <n v="398"/>
    <n v="0.11"/>
    <n v="354.22"/>
    <n v="63.759600000000006"/>
    <n v="417.9796"/>
  </r>
  <r>
    <s v="Mov-FV 41"/>
    <x v="37"/>
    <x v="4"/>
    <x v="2"/>
    <n v="1200"/>
    <n v="7"/>
    <x v="3"/>
    <n v="160"/>
    <n v="0.13"/>
    <n v="139.19999999999999"/>
    <n v="25.055999999999997"/>
    <n v="164.25599999999997"/>
  </r>
  <r>
    <s v="Mov-FV 42"/>
    <x v="38"/>
    <x v="1"/>
    <x v="3"/>
    <n v="150"/>
    <n v="20"/>
    <x v="4"/>
    <n v="498"/>
    <n v="0.15"/>
    <n v="423.3"/>
    <n v="76.194000000000003"/>
    <n v="499.49400000000003"/>
  </r>
  <r>
    <s v="Mov-FV 43"/>
    <x v="39"/>
    <x v="0"/>
    <x v="1"/>
    <n v="850"/>
    <n v="20"/>
    <x v="2"/>
    <n v="65"/>
    <n v="0.13"/>
    <n v="56.55"/>
    <n v="10.178999999999998"/>
    <n v="66.728999999999999"/>
  </r>
  <r>
    <s v="Mov-FV 44"/>
    <x v="40"/>
    <x v="1"/>
    <x v="1"/>
    <n v="850"/>
    <n v="12"/>
    <x v="2"/>
    <n v="472"/>
    <n v="0.12"/>
    <n v="415.36"/>
    <n v="74.764799999999994"/>
    <n v="490.12479999999999"/>
  </r>
  <r>
    <s v="Mov-FV 45"/>
    <x v="41"/>
    <x v="0"/>
    <x v="1"/>
    <n v="850"/>
    <n v="13"/>
    <x v="0"/>
    <n v="252"/>
    <n v="0.12"/>
    <n v="221.76"/>
    <n v="39.916799999999995"/>
    <n v="261.67679999999996"/>
  </r>
  <r>
    <s v="Mov-FV 46"/>
    <x v="42"/>
    <x v="2"/>
    <x v="0"/>
    <n v="50"/>
    <n v="6"/>
    <x v="2"/>
    <n v="218"/>
    <n v="0.13"/>
    <n v="189.66"/>
    <n v="34.138799999999996"/>
    <n v="223.7988"/>
  </r>
  <r>
    <s v="Mov-FV 47"/>
    <x v="5"/>
    <x v="5"/>
    <x v="1"/>
    <n v="850"/>
    <n v="10"/>
    <x v="3"/>
    <n v="96"/>
    <n v="0.17"/>
    <n v="79.680000000000007"/>
    <n v="14.342400000000001"/>
    <n v="94.022400000000005"/>
  </r>
  <r>
    <s v="Mov-FV 48"/>
    <x v="43"/>
    <x v="5"/>
    <x v="2"/>
    <n v="1200"/>
    <n v="6"/>
    <x v="2"/>
    <n v="285"/>
    <n v="0.15"/>
    <n v="242.25"/>
    <n v="43.604999999999997"/>
    <n v="285.85500000000002"/>
  </r>
  <r>
    <s v="Mov-FV 49"/>
    <x v="44"/>
    <x v="0"/>
    <x v="2"/>
    <n v="1200"/>
    <n v="10"/>
    <x v="0"/>
    <n v="194"/>
    <n v="0.18"/>
    <n v="159.07999999999998"/>
    <n v="28.634399999999996"/>
    <n v="187.71439999999998"/>
  </r>
  <r>
    <s v="Mov-FV 50"/>
    <x v="45"/>
    <x v="2"/>
    <x v="3"/>
    <n v="150"/>
    <n v="14"/>
    <x v="3"/>
    <n v="479"/>
    <n v="0.13"/>
    <n v="416.73"/>
    <n v="75.011399999999995"/>
    <n v="491.7414"/>
  </r>
  <r>
    <s v="Mov-FV 51"/>
    <x v="46"/>
    <x v="3"/>
    <x v="0"/>
    <n v="50"/>
    <n v="9"/>
    <x v="4"/>
    <n v="339"/>
    <n v="0.13"/>
    <n v="294.93"/>
    <n v="53.087400000000002"/>
    <n v="348.01740000000001"/>
  </r>
  <r>
    <s v="Mov-FV 52"/>
    <x v="47"/>
    <x v="2"/>
    <x v="0"/>
    <n v="50"/>
    <n v="9"/>
    <x v="1"/>
    <n v="200"/>
    <n v="0.18"/>
    <n v="164"/>
    <n v="29.52"/>
    <n v="193.52"/>
  </r>
  <r>
    <s v="Mov-FV 53"/>
    <x v="48"/>
    <x v="5"/>
    <x v="0"/>
    <n v="50"/>
    <n v="7"/>
    <x v="4"/>
    <n v="488"/>
    <n v="0.16"/>
    <n v="409.92"/>
    <n v="73.785600000000002"/>
    <n v="483.7056"/>
  </r>
  <r>
    <s v="Mov-FV 54"/>
    <x v="49"/>
    <x v="0"/>
    <x v="1"/>
    <n v="850"/>
    <n v="17"/>
    <x v="1"/>
    <n v="373"/>
    <n v="0.17"/>
    <n v="309.58999999999997"/>
    <n v="55.726199999999992"/>
    <n v="365.31619999999998"/>
  </r>
  <r>
    <s v="Mov-FV 55"/>
    <x v="50"/>
    <x v="2"/>
    <x v="0"/>
    <n v="50"/>
    <n v="15"/>
    <x v="0"/>
    <n v="442"/>
    <n v="0.11"/>
    <n v="393.38"/>
    <n v="70.808399999999992"/>
    <n v="464.1884"/>
  </r>
  <r>
    <s v="Mov-FV 56"/>
    <x v="51"/>
    <x v="0"/>
    <x v="4"/>
    <n v="200"/>
    <n v="12"/>
    <x v="0"/>
    <n v="229"/>
    <n v="0.15"/>
    <n v="194.65"/>
    <n v="35.036999999999999"/>
    <n v="229.68700000000001"/>
  </r>
  <r>
    <s v="Mov-FV 57"/>
    <x v="52"/>
    <x v="5"/>
    <x v="3"/>
    <n v="150"/>
    <n v="7"/>
    <x v="0"/>
    <n v="368"/>
    <n v="0.11"/>
    <n v="327.52"/>
    <n v="58.953599999999994"/>
    <n v="386.47359999999998"/>
  </r>
  <r>
    <s v="Mov-FV 58"/>
    <x v="53"/>
    <x v="0"/>
    <x v="1"/>
    <n v="850"/>
    <n v="5"/>
    <x v="4"/>
    <n v="199"/>
    <n v="0.16"/>
    <n v="167.16"/>
    <n v="30.088799999999999"/>
    <n v="197.24879999999999"/>
  </r>
  <r>
    <s v="Mov-FV 59"/>
    <x v="54"/>
    <x v="3"/>
    <x v="0"/>
    <n v="50"/>
    <n v="15"/>
    <x v="4"/>
    <n v="253"/>
    <n v="0.18"/>
    <n v="207.46"/>
    <n v="37.342799999999997"/>
    <n v="244.80279999999999"/>
  </r>
  <r>
    <s v="Mov-FV 60"/>
    <x v="55"/>
    <x v="1"/>
    <x v="2"/>
    <n v="1200"/>
    <n v="18"/>
    <x v="4"/>
    <n v="320"/>
    <n v="0.11"/>
    <n v="284.8"/>
    <n v="51.264000000000003"/>
    <n v="336.06400000000002"/>
  </r>
  <r>
    <s v="Mov-FV 61"/>
    <x v="56"/>
    <x v="5"/>
    <x v="4"/>
    <n v="200"/>
    <n v="15"/>
    <x v="0"/>
    <n v="306"/>
    <n v="0.13"/>
    <n v="266.22000000000003"/>
    <n v="47.919600000000003"/>
    <n v="314.13960000000003"/>
  </r>
  <r>
    <s v="Mov-FV 62"/>
    <x v="51"/>
    <x v="0"/>
    <x v="4"/>
    <n v="200"/>
    <n v="18"/>
    <x v="3"/>
    <n v="344"/>
    <n v="0.12"/>
    <n v="302.72000000000003"/>
    <n v="54.489600000000003"/>
    <n v="357.20960000000002"/>
  </r>
  <r>
    <s v="Mov-FV 63"/>
    <x v="57"/>
    <x v="2"/>
    <x v="0"/>
    <n v="50"/>
    <n v="7"/>
    <x v="3"/>
    <n v="190"/>
    <n v="0.1"/>
    <n v="171"/>
    <n v="30.779999999999998"/>
    <n v="201.78"/>
  </r>
  <r>
    <s v="Mov-FV 64"/>
    <x v="58"/>
    <x v="3"/>
    <x v="0"/>
    <n v="50"/>
    <n v="19"/>
    <x v="0"/>
    <n v="128"/>
    <n v="0.13"/>
    <n v="111.36"/>
    <n v="20.044799999999999"/>
    <n v="131.40479999999999"/>
  </r>
  <r>
    <s v="Mov-FV 65"/>
    <x v="59"/>
    <x v="4"/>
    <x v="2"/>
    <n v="1200"/>
    <n v="15"/>
    <x v="1"/>
    <n v="498"/>
    <n v="0.11"/>
    <n v="443.22"/>
    <n v="79.779600000000002"/>
    <n v="522.99959999999999"/>
  </r>
  <r>
    <s v="Mov-FV 66"/>
    <x v="37"/>
    <x v="4"/>
    <x v="4"/>
    <n v="200"/>
    <n v="10"/>
    <x v="0"/>
    <n v="237"/>
    <n v="0.16"/>
    <n v="199.07999999999998"/>
    <n v="35.834399999999995"/>
    <n v="234.91439999999997"/>
  </r>
  <r>
    <s v="Mov-FV 67"/>
    <x v="60"/>
    <x v="3"/>
    <x v="0"/>
    <n v="50"/>
    <n v="17"/>
    <x v="3"/>
    <n v="105"/>
    <n v="0.12"/>
    <n v="92.4"/>
    <n v="16.632000000000001"/>
    <n v="109.03200000000001"/>
  </r>
  <r>
    <s v="Mov-FV 68"/>
    <x v="61"/>
    <x v="0"/>
    <x v="1"/>
    <n v="850"/>
    <n v="8"/>
    <x v="0"/>
    <n v="98"/>
    <n v="0.17"/>
    <n v="81.34"/>
    <n v="14.6412"/>
    <n v="95.981200000000001"/>
  </r>
  <r>
    <s v="Mov-FV 69"/>
    <x v="62"/>
    <x v="1"/>
    <x v="0"/>
    <n v="50"/>
    <n v="10"/>
    <x v="1"/>
    <n v="119"/>
    <n v="0.14000000000000001"/>
    <n v="102.34"/>
    <n v="18.421199999999999"/>
    <n v="120.7612"/>
  </r>
  <r>
    <s v="Mov-FV 70"/>
    <x v="63"/>
    <x v="0"/>
    <x v="1"/>
    <n v="850"/>
    <n v="11"/>
    <x v="0"/>
    <n v="403"/>
    <n v="0.15"/>
    <n v="342.55"/>
    <n v="61.658999999999999"/>
    <n v="404.209"/>
  </r>
  <r>
    <s v="Mov-FV 71"/>
    <x v="64"/>
    <x v="4"/>
    <x v="4"/>
    <n v="200"/>
    <n v="14"/>
    <x v="4"/>
    <n v="206"/>
    <n v="0.2"/>
    <n v="164.8"/>
    <n v="29.664000000000001"/>
    <n v="194.464"/>
  </r>
  <r>
    <s v="Mov-FV 72"/>
    <x v="15"/>
    <x v="0"/>
    <x v="3"/>
    <n v="150"/>
    <n v="17"/>
    <x v="2"/>
    <n v="333"/>
    <n v="0.11"/>
    <n v="296.37"/>
    <n v="53.346600000000002"/>
    <n v="349.71660000000003"/>
  </r>
  <r>
    <s v="Mov-FV 73"/>
    <x v="65"/>
    <x v="3"/>
    <x v="4"/>
    <n v="200"/>
    <n v="11"/>
    <x v="4"/>
    <n v="426"/>
    <n v="0.15"/>
    <n v="362.1"/>
    <n v="65.177999999999997"/>
    <n v="427.27800000000002"/>
  </r>
  <r>
    <s v="Mov-FV 74"/>
    <x v="66"/>
    <x v="5"/>
    <x v="3"/>
    <n v="150"/>
    <n v="6"/>
    <x v="1"/>
    <n v="233"/>
    <n v="0.19"/>
    <n v="188.73"/>
    <n v="33.971399999999996"/>
    <n v="222.70139999999998"/>
  </r>
  <r>
    <s v="Mov-FV 75"/>
    <x v="67"/>
    <x v="3"/>
    <x v="2"/>
    <n v="1200"/>
    <n v="11"/>
    <x v="4"/>
    <n v="428"/>
    <n v="0.11"/>
    <n v="380.92"/>
    <n v="68.565600000000003"/>
    <n v="449.48560000000003"/>
  </r>
  <r>
    <s v="Mov-FV 76"/>
    <x v="68"/>
    <x v="0"/>
    <x v="3"/>
    <n v="150"/>
    <n v="8"/>
    <x v="0"/>
    <n v="236"/>
    <n v="0.17"/>
    <n v="195.88"/>
    <n v="35.258399999999995"/>
    <n v="231.13839999999999"/>
  </r>
  <r>
    <s v="Mov-FV 77"/>
    <x v="69"/>
    <x v="3"/>
    <x v="1"/>
    <n v="850"/>
    <n v="5"/>
    <x v="2"/>
    <n v="238"/>
    <n v="0.15"/>
    <n v="202.3"/>
    <n v="36.414000000000001"/>
    <n v="238.714"/>
  </r>
  <r>
    <s v="Mov-FV 78"/>
    <x v="70"/>
    <x v="3"/>
    <x v="1"/>
    <n v="850"/>
    <n v="20"/>
    <x v="1"/>
    <n v="103"/>
    <n v="0.17"/>
    <n v="85.49"/>
    <n v="15.388199999999998"/>
    <n v="100.87819999999999"/>
  </r>
  <r>
    <s v="Mov-FV 79"/>
    <x v="71"/>
    <x v="1"/>
    <x v="4"/>
    <n v="200"/>
    <n v="19"/>
    <x v="0"/>
    <n v="135"/>
    <n v="0.17"/>
    <n v="112.05"/>
    <n v="20.169"/>
    <n v="132.21899999999999"/>
  </r>
  <r>
    <s v="Mov-FV 80"/>
    <x v="72"/>
    <x v="0"/>
    <x v="3"/>
    <n v="150"/>
    <n v="6"/>
    <x v="3"/>
    <n v="485"/>
    <n v="0.13"/>
    <n v="421.95"/>
    <n v="75.950999999999993"/>
    <n v="497.90099999999995"/>
  </r>
  <r>
    <s v="Mov-FV 81"/>
    <x v="73"/>
    <x v="1"/>
    <x v="2"/>
    <n v="1200"/>
    <n v="18"/>
    <x v="2"/>
    <n v="409"/>
    <n v="0.1"/>
    <n v="368.1"/>
    <n v="66.257999999999996"/>
    <n v="434.358"/>
  </r>
  <r>
    <s v="Mov-FV 82"/>
    <x v="74"/>
    <x v="1"/>
    <x v="2"/>
    <n v="1200"/>
    <n v="8"/>
    <x v="4"/>
    <n v="365"/>
    <n v="0.17"/>
    <n v="302.95"/>
    <n v="54.530999999999999"/>
    <n v="357.48099999999999"/>
  </r>
  <r>
    <s v="Mov-FV 83"/>
    <x v="68"/>
    <x v="2"/>
    <x v="3"/>
    <n v="150"/>
    <n v="15"/>
    <x v="2"/>
    <n v="92"/>
    <n v="0.18"/>
    <n v="75.44"/>
    <n v="13.579199999999998"/>
    <n v="89.019199999999998"/>
  </r>
  <r>
    <s v="Mov-FV 84"/>
    <x v="17"/>
    <x v="3"/>
    <x v="1"/>
    <n v="850"/>
    <n v="8"/>
    <x v="3"/>
    <n v="290"/>
    <n v="0.12"/>
    <n v="255.2"/>
    <n v="45.935999999999993"/>
    <n v="301.13599999999997"/>
  </r>
  <r>
    <s v="Mov-FV 85"/>
    <x v="1"/>
    <x v="3"/>
    <x v="1"/>
    <n v="850"/>
    <n v="13"/>
    <x v="2"/>
    <n v="388"/>
    <n v="0.14000000000000001"/>
    <n v="333.68"/>
    <n v="60.062399999999997"/>
    <n v="393.74239999999998"/>
  </r>
  <r>
    <s v="Mov-FV 86"/>
    <x v="75"/>
    <x v="1"/>
    <x v="1"/>
    <n v="850"/>
    <n v="7"/>
    <x v="2"/>
    <n v="268"/>
    <n v="0.2"/>
    <n v="214.4"/>
    <n v="38.591999999999999"/>
    <n v="252.99200000000002"/>
  </r>
  <r>
    <s v="Mov-FV 87"/>
    <x v="48"/>
    <x v="0"/>
    <x v="4"/>
    <n v="200"/>
    <n v="17"/>
    <x v="2"/>
    <n v="213"/>
    <n v="0.11"/>
    <n v="189.57"/>
    <n v="34.122599999999998"/>
    <n v="223.6926"/>
  </r>
  <r>
    <s v="Mov-FV 88"/>
    <x v="76"/>
    <x v="0"/>
    <x v="2"/>
    <n v="1200"/>
    <n v="18"/>
    <x v="4"/>
    <n v="280"/>
    <n v="0.15"/>
    <n v="238"/>
    <n v="42.839999999999996"/>
    <n v="280.83999999999997"/>
  </r>
  <r>
    <s v="Mov-FV 89"/>
    <x v="77"/>
    <x v="1"/>
    <x v="4"/>
    <n v="200"/>
    <n v="17"/>
    <x v="1"/>
    <n v="428"/>
    <n v="0.14000000000000001"/>
    <n v="368.08"/>
    <n v="66.25439999999999"/>
    <n v="434.33439999999996"/>
  </r>
  <r>
    <s v="Mov-FV 90"/>
    <x v="78"/>
    <x v="3"/>
    <x v="4"/>
    <n v="200"/>
    <n v="7"/>
    <x v="1"/>
    <n v="181"/>
    <n v="0.18"/>
    <n v="148.42000000000002"/>
    <n v="26.715600000000002"/>
    <n v="175.13560000000001"/>
  </r>
  <r>
    <s v="Mov-FV 91"/>
    <x v="79"/>
    <x v="0"/>
    <x v="0"/>
    <n v="50"/>
    <n v="6"/>
    <x v="2"/>
    <n v="484"/>
    <n v="0.13"/>
    <n v="421.08"/>
    <n v="75.794399999999996"/>
    <n v="496.87439999999998"/>
  </r>
  <r>
    <s v="Mov-FV 92"/>
    <x v="80"/>
    <x v="4"/>
    <x v="4"/>
    <n v="200"/>
    <n v="15"/>
    <x v="2"/>
    <n v="247"/>
    <n v="0.11"/>
    <n v="219.82999999999998"/>
    <n v="39.569399999999995"/>
    <n v="259.39939999999996"/>
  </r>
  <r>
    <s v="Mov-FV 93"/>
    <x v="81"/>
    <x v="1"/>
    <x v="1"/>
    <n v="850"/>
    <n v="17"/>
    <x v="0"/>
    <n v="254"/>
    <n v="0.16"/>
    <n v="213.36"/>
    <n v="38.404800000000002"/>
    <n v="251.76480000000001"/>
  </r>
  <r>
    <s v="Mov-FV 94"/>
    <x v="82"/>
    <x v="1"/>
    <x v="3"/>
    <n v="150"/>
    <n v="15"/>
    <x v="4"/>
    <n v="423"/>
    <n v="0.16"/>
    <n v="355.32"/>
    <n v="63.957599999999999"/>
    <n v="419.27760000000001"/>
  </r>
  <r>
    <s v="Mov-FV 95"/>
    <x v="83"/>
    <x v="3"/>
    <x v="4"/>
    <n v="200"/>
    <n v="7"/>
    <x v="3"/>
    <n v="370"/>
    <n v="0.13"/>
    <n v="321.89999999999998"/>
    <n v="57.941999999999993"/>
    <n v="379.84199999999998"/>
  </r>
  <r>
    <s v="Mov-FV 96"/>
    <x v="84"/>
    <x v="2"/>
    <x v="4"/>
    <n v="200"/>
    <n v="9"/>
    <x v="2"/>
    <n v="229"/>
    <n v="0.12"/>
    <n v="201.52"/>
    <n v="36.273600000000002"/>
    <n v="237.79360000000003"/>
  </r>
  <r>
    <s v="Mov-FV 97"/>
    <x v="85"/>
    <x v="5"/>
    <x v="1"/>
    <n v="850"/>
    <n v="14"/>
    <x v="1"/>
    <n v="459"/>
    <n v="0.18"/>
    <n v="376.38"/>
    <n v="67.748400000000004"/>
    <n v="444.1284"/>
  </r>
  <r>
    <s v="Mov-FV 98"/>
    <x v="44"/>
    <x v="4"/>
    <x v="0"/>
    <n v="50"/>
    <n v="15"/>
    <x v="1"/>
    <n v="272"/>
    <n v="0.2"/>
    <n v="217.6"/>
    <n v="39.167999999999999"/>
    <n v="256.76799999999997"/>
  </r>
  <r>
    <s v="Mov-FV 99"/>
    <x v="79"/>
    <x v="5"/>
    <x v="1"/>
    <n v="850"/>
    <n v="18"/>
    <x v="1"/>
    <n v="217"/>
    <n v="0.17"/>
    <n v="180.11"/>
    <n v="32.419800000000002"/>
    <n v="212.52980000000002"/>
  </r>
  <r>
    <s v="Mov-FV 100"/>
    <x v="86"/>
    <x v="5"/>
    <x v="0"/>
    <n v="50"/>
    <n v="6"/>
    <x v="4"/>
    <n v="440"/>
    <n v="0.19"/>
    <n v="356.4"/>
    <n v="64.151999999999987"/>
    <n v="420.55199999999996"/>
  </r>
  <r>
    <s v="Mov-FV 101"/>
    <x v="87"/>
    <x v="4"/>
    <x v="1"/>
    <n v="850"/>
    <n v="11"/>
    <x v="4"/>
    <n v="215"/>
    <n v="0.12"/>
    <n v="189.2"/>
    <n v="34.055999999999997"/>
    <n v="223.25599999999997"/>
  </r>
  <r>
    <s v="Mov-FV 102"/>
    <x v="15"/>
    <x v="3"/>
    <x v="1"/>
    <n v="850"/>
    <n v="17"/>
    <x v="0"/>
    <n v="348"/>
    <n v="0.18"/>
    <n v="285.36"/>
    <n v="51.364800000000002"/>
    <n v="336.72480000000002"/>
  </r>
  <r>
    <s v="Mov-FV 103"/>
    <x v="88"/>
    <x v="1"/>
    <x v="4"/>
    <n v="200"/>
    <n v="6"/>
    <x v="3"/>
    <n v="242"/>
    <n v="0.17"/>
    <n v="200.86"/>
    <n v="36.154800000000002"/>
    <n v="237.01480000000001"/>
  </r>
  <r>
    <s v="Mov-FV 104"/>
    <x v="28"/>
    <x v="0"/>
    <x v="2"/>
    <n v="1200"/>
    <n v="14"/>
    <x v="1"/>
    <n v="473"/>
    <n v="0.2"/>
    <n v="378.4"/>
    <n v="68.111999999999995"/>
    <n v="446.51199999999994"/>
  </r>
  <r>
    <s v="Mov-FV 105"/>
    <x v="89"/>
    <x v="2"/>
    <x v="0"/>
    <n v="50"/>
    <n v="17"/>
    <x v="4"/>
    <n v="288"/>
    <n v="0.18"/>
    <n v="236.16"/>
    <n v="42.508800000000001"/>
    <n v="278.66879999999998"/>
  </r>
  <r>
    <s v="Mov-FV 106"/>
    <x v="90"/>
    <x v="2"/>
    <x v="3"/>
    <n v="150"/>
    <n v="10"/>
    <x v="4"/>
    <n v="414"/>
    <n v="0.12"/>
    <n v="364.32"/>
    <n v="65.57759999999999"/>
    <n v="429.89760000000001"/>
  </r>
  <r>
    <s v="Mov-FV 107"/>
    <x v="91"/>
    <x v="3"/>
    <x v="4"/>
    <n v="200"/>
    <n v="16"/>
    <x v="1"/>
    <n v="196"/>
    <n v="0.19"/>
    <n v="158.76"/>
    <n v="28.576799999999999"/>
    <n v="187.33679999999998"/>
  </r>
  <r>
    <s v="Mov-FV 108"/>
    <x v="73"/>
    <x v="3"/>
    <x v="0"/>
    <n v="50"/>
    <n v="10"/>
    <x v="0"/>
    <n v="58"/>
    <n v="0.17"/>
    <n v="48.14"/>
    <n v="8.6652000000000005"/>
    <n v="56.805199999999999"/>
  </r>
  <r>
    <s v="Mov-FV 109"/>
    <x v="80"/>
    <x v="5"/>
    <x v="3"/>
    <n v="150"/>
    <n v="18"/>
    <x v="0"/>
    <n v="99"/>
    <n v="0.1"/>
    <n v="89.1"/>
    <n v="16.037999999999997"/>
    <n v="105.13799999999999"/>
  </r>
  <r>
    <s v="Mov-FV 110"/>
    <x v="92"/>
    <x v="3"/>
    <x v="4"/>
    <n v="200"/>
    <n v="17"/>
    <x v="4"/>
    <n v="313"/>
    <n v="0.17"/>
    <n v="259.79000000000002"/>
    <n v="46.7622"/>
    <n v="306.55220000000003"/>
  </r>
  <r>
    <s v="Mov-FV 111"/>
    <x v="93"/>
    <x v="3"/>
    <x v="1"/>
    <n v="850"/>
    <n v="10"/>
    <x v="1"/>
    <n v="459"/>
    <n v="0.12"/>
    <n v="403.92"/>
    <n v="72.705600000000004"/>
    <n v="476.62560000000002"/>
  </r>
  <r>
    <s v="Mov-FV 112"/>
    <x v="94"/>
    <x v="5"/>
    <x v="4"/>
    <n v="200"/>
    <n v="6"/>
    <x v="1"/>
    <n v="196"/>
    <n v="0.12"/>
    <n v="172.48"/>
    <n v="31.046399999999998"/>
    <n v="203.5264"/>
  </r>
  <r>
    <s v="Mov-FV 113"/>
    <x v="95"/>
    <x v="0"/>
    <x v="2"/>
    <n v="1200"/>
    <n v="19"/>
    <x v="4"/>
    <n v="315"/>
    <n v="0.19"/>
    <n v="255.15"/>
    <n v="45.927"/>
    <n v="301.077"/>
  </r>
  <r>
    <s v="Mov-FV 114"/>
    <x v="44"/>
    <x v="2"/>
    <x v="4"/>
    <n v="200"/>
    <n v="11"/>
    <x v="0"/>
    <n v="311"/>
    <n v="0.1"/>
    <n v="279.89999999999998"/>
    <n v="50.381999999999991"/>
    <n v="330.28199999999998"/>
  </r>
  <r>
    <s v="Mov-FV 115"/>
    <x v="96"/>
    <x v="2"/>
    <x v="3"/>
    <n v="150"/>
    <n v="20"/>
    <x v="1"/>
    <n v="166"/>
    <n v="0.14000000000000001"/>
    <n v="142.76"/>
    <n v="25.696799999999996"/>
    <n v="168.45679999999999"/>
  </r>
  <r>
    <s v="Mov-FV 116"/>
    <x v="85"/>
    <x v="3"/>
    <x v="2"/>
    <n v="1200"/>
    <n v="9"/>
    <x v="3"/>
    <n v="317"/>
    <n v="0.17"/>
    <n v="263.11"/>
    <n v="47.3598"/>
    <n v="310.46980000000002"/>
  </r>
  <r>
    <s v="Mov-FV 117"/>
    <x v="97"/>
    <x v="4"/>
    <x v="4"/>
    <n v="200"/>
    <n v="8"/>
    <x v="0"/>
    <n v="456"/>
    <n v="0.14000000000000001"/>
    <n v="392.15999999999997"/>
    <n v="70.588799999999992"/>
    <n v="462.74879999999996"/>
  </r>
  <r>
    <s v="Mov-FV 118"/>
    <x v="98"/>
    <x v="4"/>
    <x v="2"/>
    <n v="1200"/>
    <n v="7"/>
    <x v="0"/>
    <n v="350"/>
    <n v="0.11"/>
    <n v="311.5"/>
    <n v="56.07"/>
    <n v="367.57"/>
  </r>
  <r>
    <s v="Mov-FV 119"/>
    <x v="4"/>
    <x v="3"/>
    <x v="0"/>
    <n v="50"/>
    <n v="5"/>
    <x v="2"/>
    <n v="70"/>
    <n v="0.16"/>
    <n v="58.8"/>
    <n v="10.584"/>
    <n v="69.384"/>
  </r>
  <r>
    <s v="Mov-FV 120"/>
    <x v="99"/>
    <x v="3"/>
    <x v="3"/>
    <n v="150"/>
    <n v="15"/>
    <x v="0"/>
    <n v="205"/>
    <n v="0.17"/>
    <n v="170.15"/>
    <n v="30.626999999999999"/>
    <n v="200.77700000000002"/>
  </r>
  <r>
    <s v="Mov-FV 121"/>
    <x v="100"/>
    <x v="5"/>
    <x v="2"/>
    <n v="1200"/>
    <n v="5"/>
    <x v="3"/>
    <n v="412"/>
    <n v="0.17"/>
    <n v="341.96"/>
    <n v="61.552799999999991"/>
    <n v="403.51279999999997"/>
  </r>
  <r>
    <s v="Mov-FV 122"/>
    <x v="101"/>
    <x v="0"/>
    <x v="2"/>
    <n v="1200"/>
    <n v="12"/>
    <x v="1"/>
    <n v="168"/>
    <n v="0.1"/>
    <n v="151.19999999999999"/>
    <n v="27.215999999999998"/>
    <n v="178.416"/>
  </r>
  <r>
    <s v="Mov-FV 123"/>
    <x v="102"/>
    <x v="5"/>
    <x v="0"/>
    <n v="50"/>
    <n v="6"/>
    <x v="4"/>
    <n v="412"/>
    <n v="0.16"/>
    <n v="346.08"/>
    <n v="62.294399999999996"/>
    <n v="408.37439999999998"/>
  </r>
  <r>
    <s v="Mov-FV 124"/>
    <x v="103"/>
    <x v="3"/>
    <x v="3"/>
    <n v="150"/>
    <n v="12"/>
    <x v="4"/>
    <n v="87"/>
    <n v="0.11"/>
    <n v="77.430000000000007"/>
    <n v="13.9374"/>
    <n v="91.367400000000004"/>
  </r>
  <r>
    <s v="Mov-FV 125"/>
    <x v="48"/>
    <x v="4"/>
    <x v="4"/>
    <n v="200"/>
    <n v="8"/>
    <x v="4"/>
    <n v="96"/>
    <n v="0.13"/>
    <n v="83.52"/>
    <n v="15.033599999999998"/>
    <n v="98.553599999999989"/>
  </r>
  <r>
    <s v="Mov-FV 126"/>
    <x v="47"/>
    <x v="5"/>
    <x v="4"/>
    <n v="200"/>
    <n v="5"/>
    <x v="2"/>
    <n v="200"/>
    <n v="0.16"/>
    <n v="168"/>
    <n v="30.24"/>
    <n v="198.24"/>
  </r>
  <r>
    <s v="Mov-FV 127"/>
    <x v="104"/>
    <x v="4"/>
    <x v="3"/>
    <n v="150"/>
    <n v="9"/>
    <x v="3"/>
    <n v="202"/>
    <n v="0.14000000000000001"/>
    <n v="173.72"/>
    <n v="31.269599999999997"/>
    <n v="204.9896"/>
  </r>
  <r>
    <s v="Mov-FV 128"/>
    <x v="105"/>
    <x v="3"/>
    <x v="4"/>
    <n v="200"/>
    <n v="14"/>
    <x v="2"/>
    <n v="451"/>
    <n v="0.11"/>
    <n v="401.39"/>
    <n v="72.250199999999992"/>
    <n v="473.64019999999999"/>
  </r>
  <r>
    <s v="Mov-FV 129"/>
    <x v="106"/>
    <x v="2"/>
    <x v="3"/>
    <n v="150"/>
    <n v="12"/>
    <x v="0"/>
    <n v="482"/>
    <n v="0.16"/>
    <n v="404.88"/>
    <n v="72.878399999999999"/>
    <n v="477.75839999999999"/>
  </r>
  <r>
    <s v="Mov-FV 130"/>
    <x v="107"/>
    <x v="2"/>
    <x v="2"/>
    <n v="1200"/>
    <n v="15"/>
    <x v="4"/>
    <n v="288"/>
    <n v="0.16"/>
    <n v="241.92000000000002"/>
    <n v="43.5456"/>
    <n v="285.46559999999999"/>
  </r>
  <r>
    <s v="Mov-FV 131"/>
    <x v="108"/>
    <x v="0"/>
    <x v="4"/>
    <n v="200"/>
    <n v="10"/>
    <x v="4"/>
    <n v="226"/>
    <n v="0.11"/>
    <n v="201.14"/>
    <n v="36.205199999999998"/>
    <n v="237.34519999999998"/>
  </r>
  <r>
    <s v="Mov-FV 132"/>
    <x v="109"/>
    <x v="0"/>
    <x v="4"/>
    <n v="200"/>
    <n v="18"/>
    <x v="4"/>
    <n v="219"/>
    <n v="0.2"/>
    <n v="175.2"/>
    <n v="31.535999999999998"/>
    <n v="206.73599999999999"/>
  </r>
  <r>
    <s v="Mov-FV 133"/>
    <x v="110"/>
    <x v="1"/>
    <x v="2"/>
    <n v="1200"/>
    <n v="11"/>
    <x v="4"/>
    <n v="307"/>
    <n v="0.1"/>
    <n v="276.3"/>
    <n v="49.734000000000002"/>
    <n v="326.03399999999999"/>
  </r>
  <r>
    <s v="Mov-FV 134"/>
    <x v="36"/>
    <x v="1"/>
    <x v="4"/>
    <n v="200"/>
    <n v="15"/>
    <x v="0"/>
    <n v="80"/>
    <n v="0.17"/>
    <n v="66.400000000000006"/>
    <n v="11.952"/>
    <n v="78.352000000000004"/>
  </r>
  <r>
    <s v="Mov-FV 135"/>
    <x v="111"/>
    <x v="1"/>
    <x v="0"/>
    <n v="50"/>
    <n v="15"/>
    <x v="1"/>
    <n v="409"/>
    <n v="0.2"/>
    <n v="327.2"/>
    <n v="58.895999999999994"/>
    <n v="386.096"/>
  </r>
  <r>
    <s v="Mov-FV 136"/>
    <x v="112"/>
    <x v="3"/>
    <x v="2"/>
    <n v="1200"/>
    <n v="7"/>
    <x v="1"/>
    <n v="106"/>
    <n v="0.12"/>
    <n v="93.28"/>
    <n v="16.790399999999998"/>
    <n v="110.07040000000001"/>
  </r>
  <r>
    <s v="Mov-FV 137"/>
    <x v="113"/>
    <x v="4"/>
    <x v="4"/>
    <n v="200"/>
    <n v="8"/>
    <x v="4"/>
    <n v="176"/>
    <n v="0.11"/>
    <n v="156.63999999999999"/>
    <n v="28.195199999999996"/>
    <n v="184.83519999999999"/>
  </r>
  <r>
    <s v="Mov-FV 138"/>
    <x v="102"/>
    <x v="3"/>
    <x v="4"/>
    <n v="200"/>
    <n v="11"/>
    <x v="0"/>
    <n v="409"/>
    <n v="0.15"/>
    <n v="347.65"/>
    <n v="62.576999999999991"/>
    <n v="410.22699999999998"/>
  </r>
  <r>
    <s v="Mov-FV 139"/>
    <x v="114"/>
    <x v="3"/>
    <x v="0"/>
    <n v="50"/>
    <n v="15"/>
    <x v="4"/>
    <n v="219"/>
    <n v="0.12"/>
    <n v="192.72"/>
    <n v="34.689599999999999"/>
    <n v="227.40960000000001"/>
  </r>
  <r>
    <s v="Mov-FV 140"/>
    <x v="71"/>
    <x v="1"/>
    <x v="1"/>
    <n v="850"/>
    <n v="20"/>
    <x v="0"/>
    <n v="287"/>
    <n v="0.11"/>
    <n v="255.43"/>
    <n v="45.977400000000003"/>
    <n v="301.4074"/>
  </r>
  <r>
    <s v="Mov-FV 141"/>
    <x v="115"/>
    <x v="2"/>
    <x v="4"/>
    <n v="200"/>
    <n v="10"/>
    <x v="1"/>
    <n v="452"/>
    <n v="0.17"/>
    <n v="375.15999999999997"/>
    <n v="67.52879999999999"/>
    <n v="442.68879999999996"/>
  </r>
  <r>
    <s v="Mov-FV 142"/>
    <x v="116"/>
    <x v="1"/>
    <x v="3"/>
    <n v="150"/>
    <n v="13"/>
    <x v="1"/>
    <n v="448"/>
    <n v="0.18"/>
    <n v="367.36"/>
    <n v="66.124799999999993"/>
    <n v="433.48480000000001"/>
  </r>
  <r>
    <s v="Mov-FV 143"/>
    <x v="117"/>
    <x v="1"/>
    <x v="2"/>
    <n v="1200"/>
    <n v="13"/>
    <x v="2"/>
    <n v="139"/>
    <n v="0.18"/>
    <n v="113.98"/>
    <n v="20.516400000000001"/>
    <n v="134.49639999999999"/>
  </r>
  <r>
    <s v="Mov-FV 144"/>
    <x v="42"/>
    <x v="3"/>
    <x v="2"/>
    <n v="1200"/>
    <n v="6"/>
    <x v="3"/>
    <n v="347"/>
    <n v="0.13"/>
    <n v="301.89"/>
    <n v="54.340199999999996"/>
    <n v="356.23019999999997"/>
  </r>
  <r>
    <s v="Mov-FV 145"/>
    <x v="118"/>
    <x v="1"/>
    <x v="3"/>
    <n v="150"/>
    <n v="8"/>
    <x v="2"/>
    <n v="453"/>
    <n v="0.14000000000000001"/>
    <n v="389.58"/>
    <n v="70.124399999999994"/>
    <n v="459.70439999999996"/>
  </r>
  <r>
    <s v="Mov-FV 146"/>
    <x v="119"/>
    <x v="2"/>
    <x v="2"/>
    <n v="1200"/>
    <n v="6"/>
    <x v="4"/>
    <n v="352"/>
    <n v="0.14000000000000001"/>
    <n v="302.72000000000003"/>
    <n v="54.489600000000003"/>
    <n v="357.20960000000002"/>
  </r>
  <r>
    <s v="Mov-FV 147"/>
    <x v="120"/>
    <x v="1"/>
    <x v="4"/>
    <n v="200"/>
    <n v="12"/>
    <x v="1"/>
    <n v="165"/>
    <n v="0.11"/>
    <n v="146.85"/>
    <n v="26.432999999999996"/>
    <n v="173.28299999999999"/>
  </r>
  <r>
    <s v="Mov-FV 148"/>
    <x v="121"/>
    <x v="1"/>
    <x v="1"/>
    <n v="850"/>
    <n v="16"/>
    <x v="4"/>
    <n v="238"/>
    <n v="0.2"/>
    <n v="190.4"/>
    <n v="34.271999999999998"/>
    <n v="224.672"/>
  </r>
  <r>
    <s v="Mov-FV 149"/>
    <x v="122"/>
    <x v="4"/>
    <x v="1"/>
    <n v="850"/>
    <n v="11"/>
    <x v="0"/>
    <n v="467"/>
    <n v="0.13"/>
    <n v="406.29"/>
    <n v="73.132199999999997"/>
    <n v="479.42220000000003"/>
  </r>
  <r>
    <s v="Mov-FV 150"/>
    <x v="123"/>
    <x v="0"/>
    <x v="2"/>
    <n v="1200"/>
    <n v="19"/>
    <x v="4"/>
    <n v="144"/>
    <n v="0.13"/>
    <n v="125.28"/>
    <n v="22.5504"/>
    <n v="147.8304"/>
  </r>
  <r>
    <s v="Mov-FV 151"/>
    <x v="85"/>
    <x v="5"/>
    <x v="1"/>
    <n v="850"/>
    <n v="10"/>
    <x v="3"/>
    <n v="279"/>
    <n v="0.1"/>
    <n v="251.1"/>
    <n v="45.198"/>
    <n v="296.298"/>
  </r>
  <r>
    <s v="Mov-FV 152"/>
    <x v="124"/>
    <x v="2"/>
    <x v="4"/>
    <n v="200"/>
    <n v="20"/>
    <x v="0"/>
    <n v="416"/>
    <n v="0.12"/>
    <n v="366.08"/>
    <n v="65.89439999999999"/>
    <n v="431.97439999999995"/>
  </r>
  <r>
    <s v="Mov-FV 153"/>
    <x v="125"/>
    <x v="0"/>
    <x v="2"/>
    <n v="1200"/>
    <n v="16"/>
    <x v="2"/>
    <n v="391"/>
    <n v="0.18"/>
    <n v="320.62"/>
    <n v="57.711599999999997"/>
    <n v="378.33159999999998"/>
  </r>
  <r>
    <s v="Mov-FV 154"/>
    <x v="126"/>
    <x v="3"/>
    <x v="3"/>
    <n v="150"/>
    <n v="11"/>
    <x v="1"/>
    <n v="87"/>
    <n v="0.19"/>
    <n v="70.47"/>
    <n v="12.6846"/>
    <n v="83.154600000000002"/>
  </r>
  <r>
    <s v="Mov-FV 155"/>
    <x v="115"/>
    <x v="3"/>
    <x v="3"/>
    <n v="150"/>
    <n v="15"/>
    <x v="1"/>
    <n v="259"/>
    <n v="0.19"/>
    <n v="209.79"/>
    <n v="37.7622"/>
    <n v="247.5522"/>
  </r>
  <r>
    <s v="Mov-FV 156"/>
    <x v="127"/>
    <x v="4"/>
    <x v="2"/>
    <n v="1200"/>
    <n v="14"/>
    <x v="4"/>
    <n v="445"/>
    <n v="0.18"/>
    <n v="364.9"/>
    <n v="65.681999999999988"/>
    <n v="430.58199999999999"/>
  </r>
  <r>
    <s v="Mov-FV 157"/>
    <x v="13"/>
    <x v="3"/>
    <x v="2"/>
    <n v="1200"/>
    <n v="8"/>
    <x v="2"/>
    <n v="282"/>
    <n v="0.15"/>
    <n v="239.7"/>
    <n v="43.145999999999994"/>
    <n v="282.846"/>
  </r>
  <r>
    <s v="Mov-FV 158"/>
    <x v="51"/>
    <x v="2"/>
    <x v="0"/>
    <n v="50"/>
    <n v="6"/>
    <x v="2"/>
    <n v="145"/>
    <n v="0.11"/>
    <n v="129.05000000000001"/>
    <n v="23.229000000000003"/>
    <n v="152.27900000000002"/>
  </r>
  <r>
    <s v="Mov-FV 159"/>
    <x v="128"/>
    <x v="2"/>
    <x v="1"/>
    <n v="850"/>
    <n v="19"/>
    <x v="3"/>
    <n v="168"/>
    <n v="0.15"/>
    <n v="142.80000000000001"/>
    <n v="25.704000000000001"/>
    <n v="168.50400000000002"/>
  </r>
  <r>
    <s v="Mov-FV 160"/>
    <x v="129"/>
    <x v="5"/>
    <x v="0"/>
    <n v="50"/>
    <n v="10"/>
    <x v="2"/>
    <n v="307"/>
    <n v="0.16"/>
    <n v="257.88"/>
    <n v="46.418399999999998"/>
    <n v="304.29840000000002"/>
  </r>
  <r>
    <s v="Mov-FV 161"/>
    <x v="93"/>
    <x v="1"/>
    <x v="2"/>
    <n v="1200"/>
    <n v="14"/>
    <x v="0"/>
    <n v="266"/>
    <n v="0.13"/>
    <n v="231.42000000000002"/>
    <n v="41.6556"/>
    <n v="273.07560000000001"/>
  </r>
  <r>
    <s v="Mov-FV 162"/>
    <x v="130"/>
    <x v="4"/>
    <x v="1"/>
    <n v="850"/>
    <n v="17"/>
    <x v="4"/>
    <n v="274"/>
    <n v="0.1"/>
    <n v="246.6"/>
    <n v="44.387999999999998"/>
    <n v="290.988"/>
  </r>
  <r>
    <s v="Mov-FV 163"/>
    <x v="131"/>
    <x v="0"/>
    <x v="3"/>
    <n v="150"/>
    <n v="9"/>
    <x v="2"/>
    <n v="179"/>
    <n v="0.13"/>
    <n v="155.72999999999999"/>
    <n v="28.031399999999998"/>
    <n v="183.76139999999998"/>
  </r>
  <r>
    <s v="Mov-FV 164"/>
    <x v="83"/>
    <x v="0"/>
    <x v="1"/>
    <n v="850"/>
    <n v="13"/>
    <x v="3"/>
    <n v="52"/>
    <n v="0.14000000000000001"/>
    <n v="44.72"/>
    <n v="8.0495999999999999"/>
    <n v="52.769599999999997"/>
  </r>
  <r>
    <s v="Mov-FV 165"/>
    <x v="132"/>
    <x v="0"/>
    <x v="4"/>
    <n v="200"/>
    <n v="15"/>
    <x v="4"/>
    <n v="193"/>
    <n v="0.18"/>
    <n v="158.26"/>
    <n v="28.486799999999999"/>
    <n v="186.74679999999998"/>
  </r>
  <r>
    <s v="Mov-FV 166"/>
    <x v="133"/>
    <x v="4"/>
    <x v="3"/>
    <n v="150"/>
    <n v="17"/>
    <x v="2"/>
    <n v="250"/>
    <n v="0.15"/>
    <n v="212.5"/>
    <n v="38.25"/>
    <n v="250.75"/>
  </r>
  <r>
    <s v="Mov-FV 167"/>
    <x v="134"/>
    <x v="0"/>
    <x v="1"/>
    <n v="850"/>
    <n v="8"/>
    <x v="3"/>
    <n v="268"/>
    <n v="0.1"/>
    <n v="241.2"/>
    <n v="43.415999999999997"/>
    <n v="284.61599999999999"/>
  </r>
  <r>
    <s v="Mov-FV 168"/>
    <x v="60"/>
    <x v="1"/>
    <x v="0"/>
    <n v="50"/>
    <n v="7"/>
    <x v="3"/>
    <n v="188"/>
    <n v="0.11"/>
    <n v="167.32"/>
    <n v="30.117599999999996"/>
    <n v="197.43759999999997"/>
  </r>
  <r>
    <s v="Mov-FV 169"/>
    <x v="135"/>
    <x v="5"/>
    <x v="1"/>
    <n v="850"/>
    <n v="5"/>
    <x v="3"/>
    <n v="72"/>
    <n v="0.2"/>
    <n v="57.6"/>
    <n v="10.368"/>
    <n v="67.968000000000004"/>
  </r>
  <r>
    <s v="Mov-FV 170"/>
    <x v="89"/>
    <x v="3"/>
    <x v="4"/>
    <n v="200"/>
    <n v="12"/>
    <x v="2"/>
    <n v="129"/>
    <n v="0.15"/>
    <n v="109.65"/>
    <n v="19.737000000000002"/>
    <n v="129.387"/>
  </r>
  <r>
    <s v="Mov-FV 171"/>
    <x v="136"/>
    <x v="2"/>
    <x v="1"/>
    <n v="850"/>
    <n v="18"/>
    <x v="3"/>
    <n v="162"/>
    <n v="0.11"/>
    <n v="144.18"/>
    <n v="25.952400000000001"/>
    <n v="170.13240000000002"/>
  </r>
  <r>
    <s v="Mov-FV 172"/>
    <x v="43"/>
    <x v="1"/>
    <x v="2"/>
    <n v="1200"/>
    <n v="15"/>
    <x v="1"/>
    <n v="153"/>
    <n v="0.12"/>
    <n v="134.63999999999999"/>
    <n v="24.235199999999995"/>
    <n v="158.87519999999998"/>
  </r>
  <r>
    <s v="Mov-FV 173"/>
    <x v="13"/>
    <x v="2"/>
    <x v="0"/>
    <n v="50"/>
    <n v="10"/>
    <x v="2"/>
    <n v="213"/>
    <n v="0.18"/>
    <n v="174.66"/>
    <n v="31.438799999999997"/>
    <n v="206.09879999999998"/>
  </r>
  <r>
    <s v="Mov-FV 174"/>
    <x v="137"/>
    <x v="5"/>
    <x v="4"/>
    <n v="200"/>
    <n v="13"/>
    <x v="0"/>
    <n v="66"/>
    <n v="0.13"/>
    <n v="57.42"/>
    <n v="10.335599999999999"/>
    <n v="67.755600000000001"/>
  </r>
  <r>
    <s v="Mov-FV 175"/>
    <x v="138"/>
    <x v="2"/>
    <x v="3"/>
    <n v="150"/>
    <n v="17"/>
    <x v="0"/>
    <n v="357"/>
    <n v="0.18"/>
    <n v="292.74"/>
    <n v="52.693199999999997"/>
    <n v="345.4332"/>
  </r>
  <r>
    <s v="Mov-FV 176"/>
    <x v="15"/>
    <x v="1"/>
    <x v="1"/>
    <n v="850"/>
    <n v="7"/>
    <x v="4"/>
    <n v="141"/>
    <n v="0.14000000000000001"/>
    <n v="121.25999999999999"/>
    <n v="21.826799999999999"/>
    <n v="143.08679999999998"/>
  </r>
  <r>
    <s v="Mov-FV 177"/>
    <x v="139"/>
    <x v="3"/>
    <x v="0"/>
    <n v="50"/>
    <n v="6"/>
    <x v="0"/>
    <n v="166"/>
    <n v="0.14000000000000001"/>
    <n v="142.76"/>
    <n v="25.696799999999996"/>
    <n v="168.45679999999999"/>
  </r>
  <r>
    <s v="Mov-FV 178"/>
    <x v="140"/>
    <x v="2"/>
    <x v="3"/>
    <n v="150"/>
    <n v="8"/>
    <x v="2"/>
    <n v="228"/>
    <n v="0.13"/>
    <n v="198.36"/>
    <n v="35.704799999999999"/>
    <n v="234.06480000000002"/>
  </r>
  <r>
    <s v="Mov-FV 179"/>
    <x v="141"/>
    <x v="4"/>
    <x v="3"/>
    <n v="150"/>
    <n v="20"/>
    <x v="2"/>
    <n v="417"/>
    <n v="0.18"/>
    <n v="341.94"/>
    <n v="61.549199999999999"/>
    <n v="403.48919999999998"/>
  </r>
  <r>
    <s v="Mov-FV 180"/>
    <x v="142"/>
    <x v="1"/>
    <x v="0"/>
    <n v="50"/>
    <n v="15"/>
    <x v="4"/>
    <n v="351"/>
    <n v="0.12"/>
    <n v="308.88"/>
    <n v="55.598399999999998"/>
    <n v="364.47839999999997"/>
  </r>
  <r>
    <s v="Mov-FV 181"/>
    <x v="22"/>
    <x v="4"/>
    <x v="2"/>
    <n v="1200"/>
    <n v="13"/>
    <x v="0"/>
    <n v="53"/>
    <n v="0.1"/>
    <n v="47.7"/>
    <n v="8.5860000000000003"/>
    <n v="56.286000000000001"/>
  </r>
  <r>
    <s v="Mov-FV 182"/>
    <x v="143"/>
    <x v="5"/>
    <x v="2"/>
    <n v="1200"/>
    <n v="13"/>
    <x v="4"/>
    <n v="235"/>
    <n v="0.13"/>
    <n v="204.45"/>
    <n v="36.800999999999995"/>
    <n v="241.25099999999998"/>
  </r>
  <r>
    <s v="Mov-FV 183"/>
    <x v="100"/>
    <x v="4"/>
    <x v="2"/>
    <n v="1200"/>
    <n v="20"/>
    <x v="4"/>
    <n v="86"/>
    <n v="0.14000000000000001"/>
    <n v="73.959999999999994"/>
    <n v="13.312799999999998"/>
    <n v="87.272799999999989"/>
  </r>
  <r>
    <s v="Mov-FV 184"/>
    <x v="144"/>
    <x v="0"/>
    <x v="3"/>
    <n v="150"/>
    <n v="13"/>
    <x v="2"/>
    <n v="444"/>
    <n v="0.15"/>
    <n v="377.4"/>
    <n v="67.931999999999988"/>
    <n v="445.33199999999999"/>
  </r>
  <r>
    <s v="Mov-FV 185"/>
    <x v="145"/>
    <x v="1"/>
    <x v="3"/>
    <n v="150"/>
    <n v="15"/>
    <x v="4"/>
    <n v="221"/>
    <n v="0.14000000000000001"/>
    <n v="190.06"/>
    <n v="34.210799999999999"/>
    <n v="224.27080000000001"/>
  </r>
  <r>
    <s v="Mov-FV 186"/>
    <x v="116"/>
    <x v="1"/>
    <x v="2"/>
    <n v="1200"/>
    <n v="16"/>
    <x v="0"/>
    <n v="304"/>
    <n v="0.2"/>
    <n v="243.2"/>
    <n v="43.775999999999996"/>
    <n v="286.976"/>
  </r>
  <r>
    <s v="Mov-FV 187"/>
    <x v="146"/>
    <x v="3"/>
    <x v="1"/>
    <n v="850"/>
    <n v="8"/>
    <x v="2"/>
    <n v="234"/>
    <n v="0.18"/>
    <n v="191.88"/>
    <n v="34.538399999999996"/>
    <n v="226.41839999999999"/>
  </r>
  <r>
    <s v="Mov-FV 188"/>
    <x v="147"/>
    <x v="3"/>
    <x v="1"/>
    <n v="850"/>
    <n v="11"/>
    <x v="2"/>
    <n v="319"/>
    <n v="0.15"/>
    <n v="271.14999999999998"/>
    <n v="48.806999999999995"/>
    <n v="319.95699999999999"/>
  </r>
  <r>
    <s v="Mov-FV 189"/>
    <x v="148"/>
    <x v="5"/>
    <x v="1"/>
    <n v="850"/>
    <n v="13"/>
    <x v="0"/>
    <n v="65"/>
    <n v="0.12"/>
    <n v="57.2"/>
    <n v="10.295999999999999"/>
    <n v="67.496000000000009"/>
  </r>
  <r>
    <s v="Mov-FV 190"/>
    <x v="149"/>
    <x v="1"/>
    <x v="4"/>
    <n v="200"/>
    <n v="15"/>
    <x v="0"/>
    <n v="477"/>
    <n v="0.1"/>
    <n v="429.3"/>
    <n v="77.274000000000001"/>
    <n v="506.57400000000001"/>
  </r>
  <r>
    <s v="Mov-FV 191"/>
    <x v="150"/>
    <x v="4"/>
    <x v="3"/>
    <n v="150"/>
    <n v="6"/>
    <x v="2"/>
    <n v="356"/>
    <n v="0.18"/>
    <n v="291.92"/>
    <n v="52.5456"/>
    <n v="344.46559999999999"/>
  </r>
  <r>
    <s v="Mov-FV 192"/>
    <x v="151"/>
    <x v="4"/>
    <x v="1"/>
    <n v="850"/>
    <n v="20"/>
    <x v="2"/>
    <n v="317"/>
    <n v="0.17"/>
    <n v="263.11"/>
    <n v="47.3598"/>
    <n v="310.46980000000002"/>
  </r>
  <r>
    <s v="Mov-FV 193"/>
    <x v="75"/>
    <x v="5"/>
    <x v="4"/>
    <n v="200"/>
    <n v="11"/>
    <x v="0"/>
    <n v="387"/>
    <n v="0.1"/>
    <n v="348.3"/>
    <n v="62.694000000000003"/>
    <n v="410.99400000000003"/>
  </r>
  <r>
    <s v="Mov-FV 194"/>
    <x v="152"/>
    <x v="5"/>
    <x v="1"/>
    <n v="850"/>
    <n v="11"/>
    <x v="3"/>
    <n v="271"/>
    <n v="0.19"/>
    <n v="219.51"/>
    <n v="39.511799999999994"/>
    <n v="259.02179999999998"/>
  </r>
  <r>
    <s v="Mov-FV 195"/>
    <x v="153"/>
    <x v="3"/>
    <x v="3"/>
    <n v="150"/>
    <n v="17"/>
    <x v="1"/>
    <n v="285"/>
    <n v="0.19"/>
    <n v="230.85"/>
    <n v="41.552999999999997"/>
    <n v="272.40300000000002"/>
  </r>
  <r>
    <s v="Mov-FV 196"/>
    <x v="154"/>
    <x v="3"/>
    <x v="3"/>
    <n v="150"/>
    <n v="14"/>
    <x v="4"/>
    <n v="278"/>
    <n v="0.1"/>
    <n v="250.2"/>
    <n v="45.035999999999994"/>
    <n v="295.23599999999999"/>
  </r>
  <r>
    <s v="Mov-FV 197"/>
    <x v="14"/>
    <x v="5"/>
    <x v="0"/>
    <n v="50"/>
    <n v="11"/>
    <x v="1"/>
    <n v="152"/>
    <n v="0.1"/>
    <n v="136.80000000000001"/>
    <n v="24.624000000000002"/>
    <n v="161.42400000000001"/>
  </r>
  <r>
    <s v="Mov-FV 198"/>
    <x v="36"/>
    <x v="3"/>
    <x v="4"/>
    <n v="200"/>
    <n v="10"/>
    <x v="0"/>
    <n v="142"/>
    <n v="0.12"/>
    <n v="124.96000000000001"/>
    <n v="22.492799999999999"/>
    <n v="147.4528"/>
  </r>
  <r>
    <s v="Mov-FV 199"/>
    <x v="36"/>
    <x v="0"/>
    <x v="0"/>
    <n v="50"/>
    <n v="6"/>
    <x v="0"/>
    <n v="155"/>
    <n v="0.19"/>
    <n v="125.55"/>
    <n v="22.599"/>
    <n v="148.149"/>
  </r>
  <r>
    <s v="Mov-FV 200"/>
    <x v="73"/>
    <x v="3"/>
    <x v="2"/>
    <n v="1200"/>
    <n v="8"/>
    <x v="1"/>
    <n v="68"/>
    <n v="0.11"/>
    <n v="60.519999999999996"/>
    <n v="10.893599999999999"/>
    <n v="71.413600000000002"/>
  </r>
  <r>
    <s v="Mov-FV 201"/>
    <x v="155"/>
    <x v="1"/>
    <x v="1"/>
    <n v="850"/>
    <n v="13"/>
    <x v="4"/>
    <n v="203"/>
    <n v="0.12"/>
    <n v="178.64"/>
    <n v="32.155199999999994"/>
    <n v="210.79519999999997"/>
  </r>
  <r>
    <s v="Mov-FV 202"/>
    <x v="156"/>
    <x v="5"/>
    <x v="3"/>
    <n v="150"/>
    <n v="9"/>
    <x v="0"/>
    <n v="223"/>
    <n v="0.11"/>
    <n v="198.47"/>
    <n v="35.724599999999995"/>
    <n v="234.19459999999998"/>
  </r>
  <r>
    <s v="Mov-FV 203"/>
    <x v="149"/>
    <x v="4"/>
    <x v="3"/>
    <n v="150"/>
    <n v="20"/>
    <x v="3"/>
    <n v="364"/>
    <n v="0.19"/>
    <n v="294.84000000000003"/>
    <n v="53.071200000000005"/>
    <n v="347.91120000000001"/>
  </r>
  <r>
    <s v="Mov-FV 204"/>
    <x v="157"/>
    <x v="1"/>
    <x v="4"/>
    <n v="200"/>
    <n v="8"/>
    <x v="4"/>
    <n v="106"/>
    <n v="0.17"/>
    <n v="87.98"/>
    <n v="15.836399999999999"/>
    <n v="103.8164"/>
  </r>
  <r>
    <s v="Mov-FV 205"/>
    <x v="107"/>
    <x v="0"/>
    <x v="4"/>
    <n v="200"/>
    <n v="12"/>
    <x v="3"/>
    <n v="297"/>
    <n v="0.19"/>
    <n v="240.57"/>
    <n v="43.302599999999998"/>
    <n v="283.87259999999998"/>
  </r>
  <r>
    <s v="Mov-FV 206"/>
    <x v="158"/>
    <x v="2"/>
    <x v="4"/>
    <n v="200"/>
    <n v="11"/>
    <x v="1"/>
    <n v="165"/>
    <n v="0.13"/>
    <n v="143.55000000000001"/>
    <n v="25.839000000000002"/>
    <n v="169.38900000000001"/>
  </r>
  <r>
    <s v="Mov-FV 207"/>
    <x v="159"/>
    <x v="2"/>
    <x v="2"/>
    <n v="1200"/>
    <n v="17"/>
    <x v="2"/>
    <n v="72"/>
    <n v="0.11"/>
    <n v="64.08"/>
    <n v="11.5344"/>
    <n v="75.614400000000003"/>
  </r>
  <r>
    <s v="Mov-FV 208"/>
    <x v="160"/>
    <x v="4"/>
    <x v="0"/>
    <n v="50"/>
    <n v="14"/>
    <x v="2"/>
    <n v="370"/>
    <n v="0.14000000000000001"/>
    <n v="318.2"/>
    <n v="57.275999999999996"/>
    <n v="375.476"/>
  </r>
  <r>
    <s v="Mov-FV 209"/>
    <x v="161"/>
    <x v="5"/>
    <x v="3"/>
    <n v="150"/>
    <n v="8"/>
    <x v="3"/>
    <n v="76"/>
    <n v="0.1"/>
    <n v="68.400000000000006"/>
    <n v="12.312000000000001"/>
    <n v="80.712000000000003"/>
  </r>
  <r>
    <s v="Mov-FV 210"/>
    <x v="162"/>
    <x v="5"/>
    <x v="4"/>
    <n v="200"/>
    <n v="17"/>
    <x v="4"/>
    <n v="414"/>
    <n v="0.15"/>
    <n v="351.9"/>
    <n v="63.341999999999992"/>
    <n v="415.24199999999996"/>
  </r>
  <r>
    <s v="Mov-FV 211"/>
    <x v="119"/>
    <x v="0"/>
    <x v="2"/>
    <n v="1200"/>
    <n v="9"/>
    <x v="1"/>
    <n v="405"/>
    <n v="0.12"/>
    <n v="356.4"/>
    <n v="64.151999999999987"/>
    <n v="420.55199999999996"/>
  </r>
  <r>
    <s v="Mov-FV 212"/>
    <x v="163"/>
    <x v="1"/>
    <x v="3"/>
    <n v="150"/>
    <n v="19"/>
    <x v="2"/>
    <n v="146"/>
    <n v="0.15"/>
    <n v="124.1"/>
    <n v="22.337999999999997"/>
    <n v="146.43799999999999"/>
  </r>
  <r>
    <s v="Mov-FV 213"/>
    <x v="98"/>
    <x v="5"/>
    <x v="2"/>
    <n v="1200"/>
    <n v="13"/>
    <x v="4"/>
    <n v="105"/>
    <n v="0.1"/>
    <n v="94.5"/>
    <n v="17.009999999999998"/>
    <n v="111.50999999999999"/>
  </r>
  <r>
    <s v="Mov-FV 214"/>
    <x v="164"/>
    <x v="2"/>
    <x v="4"/>
    <n v="200"/>
    <n v="16"/>
    <x v="2"/>
    <n v="165"/>
    <n v="0.19"/>
    <n v="133.65"/>
    <n v="24.056999999999999"/>
    <n v="157.70699999999999"/>
  </r>
  <r>
    <s v="Mov-FV 215"/>
    <x v="165"/>
    <x v="0"/>
    <x v="4"/>
    <n v="200"/>
    <n v="5"/>
    <x v="4"/>
    <n v="358"/>
    <n v="0.18"/>
    <n v="293.56"/>
    <n v="52.840800000000002"/>
    <n v="346.4008"/>
  </r>
  <r>
    <s v="Mov-FV 216"/>
    <x v="166"/>
    <x v="1"/>
    <x v="3"/>
    <n v="150"/>
    <n v="10"/>
    <x v="3"/>
    <n v="301"/>
    <n v="0.12"/>
    <n v="264.88"/>
    <n v="47.678399999999996"/>
    <n v="312.55840000000001"/>
  </r>
  <r>
    <s v="Mov-FV 217"/>
    <x v="167"/>
    <x v="2"/>
    <x v="0"/>
    <n v="50"/>
    <n v="11"/>
    <x v="4"/>
    <n v="293"/>
    <n v="0.16"/>
    <n v="246.12"/>
    <n v="44.301600000000001"/>
    <n v="290.42160000000001"/>
  </r>
  <r>
    <s v="Mov-FV 218"/>
    <x v="151"/>
    <x v="2"/>
    <x v="1"/>
    <n v="850"/>
    <n v="18"/>
    <x v="3"/>
    <n v="440"/>
    <n v="0.14000000000000001"/>
    <n v="378.4"/>
    <n v="68.111999999999995"/>
    <n v="446.51199999999994"/>
  </r>
  <r>
    <s v="Mov-FV 219"/>
    <x v="30"/>
    <x v="4"/>
    <x v="3"/>
    <n v="150"/>
    <n v="14"/>
    <x v="4"/>
    <n v="423"/>
    <n v="0.19"/>
    <n v="342.63"/>
    <n v="61.673399999999994"/>
    <n v="404.30340000000001"/>
  </r>
  <r>
    <s v="Mov-FV 220"/>
    <x v="168"/>
    <x v="0"/>
    <x v="4"/>
    <n v="200"/>
    <n v="19"/>
    <x v="1"/>
    <n v="158"/>
    <n v="0.11"/>
    <n v="140.62"/>
    <n v="25.311599999999999"/>
    <n v="165.9316"/>
  </r>
  <r>
    <s v="Mov-FV 221"/>
    <x v="36"/>
    <x v="3"/>
    <x v="3"/>
    <n v="150"/>
    <n v="5"/>
    <x v="2"/>
    <n v="254"/>
    <n v="0.14000000000000001"/>
    <n v="218.44"/>
    <n v="39.319199999999995"/>
    <n v="257.75919999999996"/>
  </r>
  <r>
    <s v="Mov-FV 222"/>
    <x v="135"/>
    <x v="5"/>
    <x v="3"/>
    <n v="150"/>
    <n v="13"/>
    <x v="2"/>
    <n v="208"/>
    <n v="0.15"/>
    <n v="176.8"/>
    <n v="31.824000000000002"/>
    <n v="208.62400000000002"/>
  </r>
  <r>
    <s v="Mov-FV 223"/>
    <x v="146"/>
    <x v="1"/>
    <x v="3"/>
    <n v="150"/>
    <n v="13"/>
    <x v="1"/>
    <n v="417"/>
    <n v="0.11"/>
    <n v="371.13"/>
    <n v="66.803399999999996"/>
    <n v="437.93340000000001"/>
  </r>
  <r>
    <s v="Mov-FV 224"/>
    <x v="169"/>
    <x v="2"/>
    <x v="0"/>
    <n v="50"/>
    <n v="16"/>
    <x v="3"/>
    <n v="122"/>
    <n v="0.2"/>
    <n v="97.6"/>
    <n v="17.567999999999998"/>
    <n v="115.16799999999999"/>
  </r>
  <r>
    <s v="Mov-FV 225"/>
    <x v="170"/>
    <x v="1"/>
    <x v="2"/>
    <n v="1200"/>
    <n v="9"/>
    <x v="3"/>
    <n v="235"/>
    <n v="0.1"/>
    <n v="211.5"/>
    <n v="38.07"/>
    <n v="249.57"/>
  </r>
  <r>
    <s v="Mov-FV 226"/>
    <x v="171"/>
    <x v="0"/>
    <x v="3"/>
    <n v="150"/>
    <n v="9"/>
    <x v="2"/>
    <n v="85"/>
    <n v="0.2"/>
    <n v="68"/>
    <n v="12.24"/>
    <n v="80.239999999999995"/>
  </r>
  <r>
    <s v="Mov-FV 227"/>
    <x v="172"/>
    <x v="3"/>
    <x v="2"/>
    <n v="1200"/>
    <n v="20"/>
    <x v="2"/>
    <n v="60"/>
    <n v="0.15"/>
    <n v="51"/>
    <n v="9.18"/>
    <n v="60.18"/>
  </r>
  <r>
    <s v="Mov-FV 228"/>
    <x v="51"/>
    <x v="3"/>
    <x v="1"/>
    <n v="850"/>
    <n v="16"/>
    <x v="1"/>
    <n v="286"/>
    <n v="0.18"/>
    <n v="234.52"/>
    <n v="42.2136"/>
    <n v="276.73360000000002"/>
  </r>
  <r>
    <s v="Mov-FV 229"/>
    <x v="65"/>
    <x v="1"/>
    <x v="2"/>
    <n v="1200"/>
    <n v="14"/>
    <x v="1"/>
    <n v="251"/>
    <n v="0.17"/>
    <n v="208.32999999999998"/>
    <n v="37.499399999999994"/>
    <n v="245.82939999999996"/>
  </r>
  <r>
    <s v="Mov-FV 230"/>
    <x v="23"/>
    <x v="1"/>
    <x v="2"/>
    <n v="1200"/>
    <n v="19"/>
    <x v="4"/>
    <n v="180"/>
    <n v="0.12"/>
    <n v="158.4"/>
    <n v="28.512"/>
    <n v="186.91200000000001"/>
  </r>
  <r>
    <s v="Mov-FV 231"/>
    <x v="173"/>
    <x v="5"/>
    <x v="3"/>
    <n v="150"/>
    <n v="5"/>
    <x v="3"/>
    <n v="243"/>
    <n v="0.13"/>
    <n v="211.41"/>
    <n v="38.053799999999995"/>
    <n v="249.46379999999999"/>
  </r>
  <r>
    <s v="Mov-FV 232"/>
    <x v="93"/>
    <x v="1"/>
    <x v="0"/>
    <n v="50"/>
    <n v="7"/>
    <x v="1"/>
    <n v="442"/>
    <n v="0.13"/>
    <n v="384.54"/>
    <n v="69.217200000000005"/>
    <n v="453.75720000000001"/>
  </r>
  <r>
    <s v="Mov-FV 233"/>
    <x v="58"/>
    <x v="5"/>
    <x v="4"/>
    <n v="200"/>
    <n v="7"/>
    <x v="0"/>
    <n v="224"/>
    <n v="0.18"/>
    <n v="183.68"/>
    <n v="33.062399999999997"/>
    <n v="216.7424"/>
  </r>
  <r>
    <s v="Mov-FV 234"/>
    <x v="174"/>
    <x v="5"/>
    <x v="0"/>
    <n v="50"/>
    <n v="15"/>
    <x v="0"/>
    <n v="206"/>
    <n v="0.13"/>
    <n v="179.22"/>
    <n v="32.259599999999999"/>
    <n v="211.4796"/>
  </r>
  <r>
    <s v="Mov-FV 235"/>
    <x v="175"/>
    <x v="1"/>
    <x v="4"/>
    <n v="200"/>
    <n v="18"/>
    <x v="2"/>
    <n v="309"/>
    <n v="0.13"/>
    <n v="268.83"/>
    <n v="48.389399999999995"/>
    <n v="317.21939999999995"/>
  </r>
  <r>
    <s v="Mov-FV 236"/>
    <x v="37"/>
    <x v="0"/>
    <x v="2"/>
    <n v="1200"/>
    <n v="13"/>
    <x v="3"/>
    <n v="98"/>
    <n v="0.1"/>
    <n v="88.2"/>
    <n v="15.875999999999999"/>
    <n v="104.07600000000001"/>
  </r>
  <r>
    <s v="Mov-FV 237"/>
    <x v="175"/>
    <x v="5"/>
    <x v="3"/>
    <n v="150"/>
    <n v="18"/>
    <x v="1"/>
    <n v="289"/>
    <n v="0.13"/>
    <n v="251.43"/>
    <n v="45.257399999999997"/>
    <n v="296.68740000000003"/>
  </r>
  <r>
    <s v="Mov-FV 238"/>
    <x v="153"/>
    <x v="2"/>
    <x v="0"/>
    <n v="50"/>
    <n v="9"/>
    <x v="3"/>
    <n v="285"/>
    <n v="0.13"/>
    <n v="247.95"/>
    <n v="44.630999999999993"/>
    <n v="292.58099999999996"/>
  </r>
  <r>
    <s v="Mov-FV 239"/>
    <x v="176"/>
    <x v="5"/>
    <x v="0"/>
    <n v="50"/>
    <n v="11"/>
    <x v="0"/>
    <n v="418"/>
    <n v="0.13"/>
    <n v="363.65999999999997"/>
    <n v="65.458799999999997"/>
    <n v="429.11879999999996"/>
  </r>
  <r>
    <s v="Mov-FV 240"/>
    <x v="169"/>
    <x v="3"/>
    <x v="2"/>
    <n v="1200"/>
    <n v="18"/>
    <x v="2"/>
    <n v="328"/>
    <n v="0.1"/>
    <n v="295.2"/>
    <n v="53.135999999999996"/>
    <n v="348.33600000000001"/>
  </r>
  <r>
    <s v="Mov-FV 241"/>
    <x v="122"/>
    <x v="1"/>
    <x v="1"/>
    <n v="850"/>
    <n v="20"/>
    <x v="4"/>
    <n v="280"/>
    <n v="0.17"/>
    <n v="232.4"/>
    <n v="41.832000000000001"/>
    <n v="274.23200000000003"/>
  </r>
  <r>
    <s v="Mov-FV 242"/>
    <x v="106"/>
    <x v="3"/>
    <x v="3"/>
    <n v="150"/>
    <n v="14"/>
    <x v="2"/>
    <n v="338"/>
    <n v="0.15"/>
    <n v="287.3"/>
    <n v="51.713999999999999"/>
    <n v="339.01400000000001"/>
  </r>
  <r>
    <s v="Mov-FV 243"/>
    <x v="176"/>
    <x v="2"/>
    <x v="0"/>
    <n v="50"/>
    <n v="5"/>
    <x v="1"/>
    <n v="128"/>
    <n v="0.13"/>
    <n v="111.36"/>
    <n v="20.044799999999999"/>
    <n v="131.40479999999999"/>
  </r>
  <r>
    <s v="Mov-FV 244"/>
    <x v="177"/>
    <x v="0"/>
    <x v="2"/>
    <n v="1200"/>
    <n v="14"/>
    <x v="0"/>
    <n v="143"/>
    <n v="0.12"/>
    <n v="125.84"/>
    <n v="22.651199999999999"/>
    <n v="148.49119999999999"/>
  </r>
  <r>
    <s v="Mov-FV 245"/>
    <x v="130"/>
    <x v="5"/>
    <x v="1"/>
    <n v="850"/>
    <n v="9"/>
    <x v="3"/>
    <n v="66"/>
    <n v="0.12"/>
    <n v="58.08"/>
    <n v="10.4544"/>
    <n v="68.534400000000005"/>
  </r>
  <r>
    <s v="Mov-FV 246"/>
    <x v="178"/>
    <x v="5"/>
    <x v="0"/>
    <n v="50"/>
    <n v="7"/>
    <x v="2"/>
    <n v="249"/>
    <n v="0.11"/>
    <n v="221.61"/>
    <n v="39.889800000000001"/>
    <n v="261.49979999999999"/>
  </r>
  <r>
    <s v="Mov-FV 247"/>
    <x v="126"/>
    <x v="2"/>
    <x v="1"/>
    <n v="850"/>
    <n v="7"/>
    <x v="3"/>
    <n v="393"/>
    <n v="0.16"/>
    <n v="330.12"/>
    <n v="59.421599999999998"/>
    <n v="389.54160000000002"/>
  </r>
  <r>
    <s v="Mov-FV 248"/>
    <x v="15"/>
    <x v="1"/>
    <x v="2"/>
    <n v="1200"/>
    <n v="13"/>
    <x v="0"/>
    <n v="98"/>
    <n v="0.14000000000000001"/>
    <n v="84.28"/>
    <n v="15.170399999999999"/>
    <n v="99.450400000000002"/>
  </r>
  <r>
    <s v="Mov-FV 249"/>
    <x v="179"/>
    <x v="5"/>
    <x v="2"/>
    <n v="1200"/>
    <n v="19"/>
    <x v="4"/>
    <n v="445"/>
    <n v="0.2"/>
    <n v="356"/>
    <n v="64.08"/>
    <n v="420.08"/>
  </r>
  <r>
    <s v="Mov-FV 250"/>
    <x v="180"/>
    <x v="2"/>
    <x v="4"/>
    <n v="200"/>
    <n v="19"/>
    <x v="2"/>
    <n v="226"/>
    <n v="0.16"/>
    <n v="189.84"/>
    <n v="34.171199999999999"/>
    <n v="224.0112"/>
  </r>
  <r>
    <s v="Mov-FV 251"/>
    <x v="159"/>
    <x v="1"/>
    <x v="0"/>
    <n v="50"/>
    <n v="17"/>
    <x v="3"/>
    <n v="157"/>
    <n v="0.12"/>
    <n v="138.16"/>
    <n v="24.8688"/>
    <n v="163.02879999999999"/>
  </r>
  <r>
    <s v="Mov-FV 252"/>
    <x v="181"/>
    <x v="5"/>
    <x v="4"/>
    <n v="200"/>
    <n v="20"/>
    <x v="4"/>
    <n v="238"/>
    <n v="0.1"/>
    <n v="214.2"/>
    <n v="38.555999999999997"/>
    <n v="252.75599999999997"/>
  </r>
  <r>
    <s v="Mov-FV 253"/>
    <x v="110"/>
    <x v="5"/>
    <x v="2"/>
    <n v="1200"/>
    <n v="10"/>
    <x v="0"/>
    <n v="117"/>
    <n v="0.11"/>
    <n v="104.13"/>
    <n v="18.743399999999998"/>
    <n v="122.87339999999999"/>
  </r>
  <r>
    <s v="Mov-FV 254"/>
    <x v="180"/>
    <x v="4"/>
    <x v="1"/>
    <n v="850"/>
    <n v="9"/>
    <x v="3"/>
    <n v="415"/>
    <n v="0.14000000000000001"/>
    <n v="356.9"/>
    <n v="64.24199999999999"/>
    <n v="421.14199999999994"/>
  </r>
  <r>
    <s v="Mov-FV 255"/>
    <x v="182"/>
    <x v="5"/>
    <x v="4"/>
    <n v="200"/>
    <n v="7"/>
    <x v="2"/>
    <n v="487"/>
    <n v="0.12"/>
    <n v="428.56"/>
    <n v="77.140799999999999"/>
    <n v="505.70080000000002"/>
  </r>
  <r>
    <s v="Mov-FV 256"/>
    <x v="183"/>
    <x v="4"/>
    <x v="1"/>
    <n v="850"/>
    <n v="17"/>
    <x v="0"/>
    <n v="220"/>
    <n v="0.15"/>
    <n v="187"/>
    <n v="33.659999999999997"/>
    <n v="220.66"/>
  </r>
  <r>
    <s v="Mov-FV 257"/>
    <x v="105"/>
    <x v="0"/>
    <x v="4"/>
    <n v="200"/>
    <n v="7"/>
    <x v="4"/>
    <n v="365"/>
    <n v="0.14000000000000001"/>
    <n v="313.89999999999998"/>
    <n v="56.501999999999995"/>
    <n v="370.40199999999999"/>
  </r>
  <r>
    <s v="Mov-FV 258"/>
    <x v="184"/>
    <x v="3"/>
    <x v="1"/>
    <n v="850"/>
    <n v="14"/>
    <x v="0"/>
    <n v="489"/>
    <n v="0.2"/>
    <n v="391.2"/>
    <n v="70.415999999999997"/>
    <n v="461.61599999999999"/>
  </r>
  <r>
    <s v="Mov-FV 259"/>
    <x v="185"/>
    <x v="5"/>
    <x v="2"/>
    <n v="1200"/>
    <n v="15"/>
    <x v="1"/>
    <n v="358"/>
    <n v="0.13"/>
    <n v="311.45999999999998"/>
    <n v="56.062799999999996"/>
    <n v="367.52279999999996"/>
  </r>
  <r>
    <s v="Mov-FV 260"/>
    <x v="186"/>
    <x v="4"/>
    <x v="3"/>
    <n v="150"/>
    <n v="15"/>
    <x v="2"/>
    <n v="259"/>
    <n v="0.14000000000000001"/>
    <n v="222.74"/>
    <n v="40.093200000000003"/>
    <n v="262.83320000000003"/>
  </r>
  <r>
    <s v="Mov-FV 261"/>
    <x v="95"/>
    <x v="2"/>
    <x v="2"/>
    <n v="1200"/>
    <n v="11"/>
    <x v="2"/>
    <n v="232"/>
    <n v="0.1"/>
    <n v="208.8"/>
    <n v="37.584000000000003"/>
    <n v="246.38400000000001"/>
  </r>
  <r>
    <s v="Mov-FV 262"/>
    <x v="187"/>
    <x v="0"/>
    <x v="2"/>
    <n v="1200"/>
    <n v="18"/>
    <x v="0"/>
    <n v="352"/>
    <n v="0.19"/>
    <n v="285.12"/>
    <n v="51.321599999999997"/>
    <n v="336.44159999999999"/>
  </r>
  <r>
    <s v="Mov-FV 263"/>
    <x v="74"/>
    <x v="5"/>
    <x v="0"/>
    <n v="50"/>
    <n v="13"/>
    <x v="2"/>
    <n v="370"/>
    <n v="0.19"/>
    <n v="299.7"/>
    <n v="53.945999999999998"/>
    <n v="353.64599999999996"/>
  </r>
  <r>
    <s v="Mov-FV 264"/>
    <x v="160"/>
    <x v="2"/>
    <x v="4"/>
    <n v="200"/>
    <n v="12"/>
    <x v="1"/>
    <n v="266"/>
    <n v="0.13"/>
    <n v="231.42000000000002"/>
    <n v="41.6556"/>
    <n v="273.07560000000001"/>
  </r>
  <r>
    <s v="Mov-FV 265"/>
    <x v="188"/>
    <x v="3"/>
    <x v="4"/>
    <n v="200"/>
    <n v="12"/>
    <x v="4"/>
    <n v="372"/>
    <n v="0.15"/>
    <n v="316.2"/>
    <n v="56.915999999999997"/>
    <n v="373.11599999999999"/>
  </r>
  <r>
    <s v="Mov-FV 266"/>
    <x v="189"/>
    <x v="1"/>
    <x v="0"/>
    <n v="50"/>
    <n v="20"/>
    <x v="1"/>
    <n v="133"/>
    <n v="0.2"/>
    <n v="106.4"/>
    <n v="19.152000000000001"/>
    <n v="125.55200000000001"/>
  </r>
  <r>
    <s v="Mov-FV 267"/>
    <x v="91"/>
    <x v="3"/>
    <x v="3"/>
    <n v="150"/>
    <n v="7"/>
    <x v="4"/>
    <n v="397"/>
    <n v="0.19"/>
    <n v="321.57"/>
    <n v="57.882599999999996"/>
    <n v="379.45259999999996"/>
  </r>
  <r>
    <s v="Mov-FV 268"/>
    <x v="60"/>
    <x v="3"/>
    <x v="2"/>
    <n v="1200"/>
    <n v="19"/>
    <x v="4"/>
    <n v="324"/>
    <n v="0.19"/>
    <n v="262.44"/>
    <n v="47.239199999999997"/>
    <n v="309.67919999999998"/>
  </r>
  <r>
    <s v="Mov-FV 269"/>
    <x v="136"/>
    <x v="0"/>
    <x v="3"/>
    <n v="150"/>
    <n v="7"/>
    <x v="0"/>
    <n v="126"/>
    <n v="0.1"/>
    <n v="113.4"/>
    <n v="20.411999999999999"/>
    <n v="133.81200000000001"/>
  </r>
  <r>
    <s v="Mov-FV 270"/>
    <x v="128"/>
    <x v="2"/>
    <x v="2"/>
    <n v="1200"/>
    <n v="12"/>
    <x v="0"/>
    <n v="118"/>
    <n v="0.14000000000000001"/>
    <n v="101.47999999999999"/>
    <n v="18.266399999999997"/>
    <n v="119.74639999999999"/>
  </r>
  <r>
    <s v="Mov-FV 271"/>
    <x v="190"/>
    <x v="5"/>
    <x v="1"/>
    <n v="850"/>
    <n v="6"/>
    <x v="0"/>
    <n v="478"/>
    <n v="0.16"/>
    <n v="401.52"/>
    <n v="72.273599999999988"/>
    <n v="473.79359999999997"/>
  </r>
  <r>
    <s v="Mov-FV 272"/>
    <x v="141"/>
    <x v="1"/>
    <x v="2"/>
    <n v="1200"/>
    <n v="7"/>
    <x v="1"/>
    <n v="95"/>
    <n v="0.17"/>
    <n v="78.849999999999994"/>
    <n v="14.192999999999998"/>
    <n v="93.042999999999992"/>
  </r>
  <r>
    <s v="Mov-FV 273"/>
    <x v="5"/>
    <x v="2"/>
    <x v="1"/>
    <n v="850"/>
    <n v="13"/>
    <x v="3"/>
    <n v="303"/>
    <n v="0.14000000000000001"/>
    <n v="260.58"/>
    <n v="46.904399999999995"/>
    <n v="307.48439999999999"/>
  </r>
  <r>
    <s v="Mov-FV 274"/>
    <x v="17"/>
    <x v="5"/>
    <x v="1"/>
    <n v="850"/>
    <n v="8"/>
    <x v="2"/>
    <n v="324"/>
    <n v="0.13"/>
    <n v="281.88"/>
    <n v="50.738399999999999"/>
    <n v="332.61840000000001"/>
  </r>
  <r>
    <s v="Mov-FV 275"/>
    <x v="120"/>
    <x v="5"/>
    <x v="0"/>
    <n v="50"/>
    <n v="10"/>
    <x v="1"/>
    <n v="482"/>
    <n v="0.18"/>
    <n v="395.24"/>
    <n v="71.143199999999993"/>
    <n v="466.38319999999999"/>
  </r>
  <r>
    <s v="Mov-FV 276"/>
    <x v="83"/>
    <x v="2"/>
    <x v="1"/>
    <n v="850"/>
    <n v="14"/>
    <x v="3"/>
    <n v="354"/>
    <n v="0.19"/>
    <n v="286.74"/>
    <n v="51.613199999999999"/>
    <n v="338.35320000000002"/>
  </r>
  <r>
    <s v="Mov-FV 277"/>
    <x v="191"/>
    <x v="1"/>
    <x v="0"/>
    <n v="50"/>
    <n v="5"/>
    <x v="2"/>
    <n v="485"/>
    <n v="0.2"/>
    <n v="388"/>
    <n v="69.84"/>
    <n v="457.84000000000003"/>
  </r>
  <r>
    <s v="Mov-FV 278"/>
    <x v="78"/>
    <x v="5"/>
    <x v="2"/>
    <n v="1200"/>
    <n v="10"/>
    <x v="4"/>
    <n v="295"/>
    <n v="0.11"/>
    <n v="262.55"/>
    <n v="47.259"/>
    <n v="309.80900000000003"/>
  </r>
  <r>
    <s v="Mov-FV 279"/>
    <x v="192"/>
    <x v="3"/>
    <x v="4"/>
    <n v="200"/>
    <n v="20"/>
    <x v="1"/>
    <n v="329"/>
    <n v="0.16"/>
    <n v="276.36"/>
    <n v="49.744799999999998"/>
    <n v="326.10480000000001"/>
  </r>
  <r>
    <s v="Mov-FV 280"/>
    <x v="117"/>
    <x v="3"/>
    <x v="3"/>
    <n v="150"/>
    <n v="18"/>
    <x v="2"/>
    <n v="143"/>
    <n v="0.18"/>
    <n v="117.26"/>
    <n v="21.1068"/>
    <n v="138.36680000000001"/>
  </r>
  <r>
    <s v="Mov-FV 281"/>
    <x v="193"/>
    <x v="4"/>
    <x v="0"/>
    <n v="50"/>
    <n v="19"/>
    <x v="3"/>
    <n v="377"/>
    <n v="0.12"/>
    <n v="331.76"/>
    <n v="59.716799999999999"/>
    <n v="391.47679999999997"/>
  </r>
  <r>
    <s v="Mov-FV 282"/>
    <x v="31"/>
    <x v="4"/>
    <x v="2"/>
    <n v="1200"/>
    <n v="6"/>
    <x v="3"/>
    <n v="430"/>
    <n v="0.17"/>
    <n v="356.9"/>
    <n v="64.24199999999999"/>
    <n v="421.14199999999994"/>
  </r>
  <r>
    <s v="Mov-FV 283"/>
    <x v="21"/>
    <x v="0"/>
    <x v="4"/>
    <n v="200"/>
    <n v="9"/>
    <x v="3"/>
    <n v="199"/>
    <n v="0.16"/>
    <n v="167.16"/>
    <n v="30.088799999999999"/>
    <n v="197.24879999999999"/>
  </r>
  <r>
    <s v="Mov-FV 284"/>
    <x v="133"/>
    <x v="0"/>
    <x v="4"/>
    <n v="200"/>
    <n v="9"/>
    <x v="4"/>
    <n v="355"/>
    <n v="0.17"/>
    <n v="294.64999999999998"/>
    <n v="53.036999999999992"/>
    <n v="347.68699999999995"/>
  </r>
  <r>
    <s v="Mov-FV 285"/>
    <x v="194"/>
    <x v="4"/>
    <x v="0"/>
    <n v="50"/>
    <n v="16"/>
    <x v="3"/>
    <n v="136"/>
    <n v="0.2"/>
    <n v="108.8"/>
    <n v="19.584"/>
    <n v="128.38399999999999"/>
  </r>
  <r>
    <s v="Mov-FV 286"/>
    <x v="195"/>
    <x v="4"/>
    <x v="3"/>
    <n v="150"/>
    <n v="7"/>
    <x v="3"/>
    <n v="255"/>
    <n v="0.11"/>
    <n v="226.95"/>
    <n v="40.850999999999999"/>
    <n v="267.80099999999999"/>
  </r>
  <r>
    <s v="Mov-FV 287"/>
    <x v="196"/>
    <x v="5"/>
    <x v="3"/>
    <n v="150"/>
    <n v="11"/>
    <x v="0"/>
    <n v="470"/>
    <n v="0.13"/>
    <n v="408.9"/>
    <n v="73.60199999999999"/>
    <n v="482.50199999999995"/>
  </r>
  <r>
    <s v="Mov-FV 288"/>
    <x v="46"/>
    <x v="2"/>
    <x v="0"/>
    <n v="50"/>
    <n v="7"/>
    <x v="1"/>
    <n v="336"/>
    <n v="0.13"/>
    <n v="292.32"/>
    <n v="52.617599999999996"/>
    <n v="344.93759999999997"/>
  </r>
  <r>
    <s v="Mov-FV 289"/>
    <x v="70"/>
    <x v="2"/>
    <x v="0"/>
    <n v="50"/>
    <n v="15"/>
    <x v="3"/>
    <n v="360"/>
    <n v="0.12"/>
    <n v="316.8"/>
    <n v="57.024000000000001"/>
    <n v="373.82400000000001"/>
  </r>
  <r>
    <s v="Mov-FV 290"/>
    <x v="183"/>
    <x v="4"/>
    <x v="4"/>
    <n v="200"/>
    <n v="15"/>
    <x v="4"/>
    <n v="352"/>
    <n v="0.2"/>
    <n v="281.60000000000002"/>
    <n v="50.688000000000002"/>
    <n v="332.28800000000001"/>
  </r>
  <r>
    <s v="Mov-FV 291"/>
    <x v="197"/>
    <x v="3"/>
    <x v="3"/>
    <n v="150"/>
    <n v="16"/>
    <x v="0"/>
    <n v="467"/>
    <n v="0.17"/>
    <n v="387.61"/>
    <n v="69.769800000000004"/>
    <n v="457.37980000000005"/>
  </r>
  <r>
    <s v="Mov-FV 292"/>
    <x v="198"/>
    <x v="4"/>
    <x v="2"/>
    <n v="1200"/>
    <n v="9"/>
    <x v="1"/>
    <n v="119"/>
    <n v="0.13"/>
    <n v="103.53"/>
    <n v="18.635400000000001"/>
    <n v="122.16540000000001"/>
  </r>
  <r>
    <s v="Mov-FV 293"/>
    <x v="199"/>
    <x v="2"/>
    <x v="3"/>
    <n v="150"/>
    <n v="14"/>
    <x v="4"/>
    <n v="278"/>
    <n v="0.1"/>
    <n v="250.2"/>
    <n v="45.035999999999994"/>
    <n v="295.23599999999999"/>
  </r>
  <r>
    <s v="Mov-FV 294"/>
    <x v="180"/>
    <x v="1"/>
    <x v="1"/>
    <n v="850"/>
    <n v="16"/>
    <x v="4"/>
    <n v="331"/>
    <n v="0.17"/>
    <n v="274.73"/>
    <n v="49.4514"/>
    <n v="324.1814"/>
  </r>
  <r>
    <s v="Mov-FV 295"/>
    <x v="200"/>
    <x v="3"/>
    <x v="4"/>
    <n v="200"/>
    <n v="8"/>
    <x v="1"/>
    <n v="447"/>
    <n v="0.12"/>
    <n v="393.36"/>
    <n v="70.8048"/>
    <n v="464.16480000000001"/>
  </r>
  <r>
    <s v="Mov-FV 296"/>
    <x v="136"/>
    <x v="3"/>
    <x v="4"/>
    <n v="200"/>
    <n v="12"/>
    <x v="3"/>
    <n v="154"/>
    <n v="0.17"/>
    <n v="127.82"/>
    <n v="23.007599999999996"/>
    <n v="150.82759999999999"/>
  </r>
  <r>
    <s v="Mov-FV 297"/>
    <x v="71"/>
    <x v="0"/>
    <x v="1"/>
    <n v="850"/>
    <n v="12"/>
    <x v="0"/>
    <n v="114"/>
    <n v="0.11"/>
    <n v="101.46"/>
    <n v="18.262799999999999"/>
    <n v="119.72279999999999"/>
  </r>
  <r>
    <s v="Mov-FV 298"/>
    <x v="191"/>
    <x v="4"/>
    <x v="1"/>
    <n v="850"/>
    <n v="16"/>
    <x v="1"/>
    <n v="278"/>
    <n v="0.15"/>
    <n v="236.3"/>
    <n v="42.533999999999999"/>
    <n v="278.834"/>
  </r>
  <r>
    <s v="Mov-FV 299"/>
    <x v="201"/>
    <x v="0"/>
    <x v="0"/>
    <n v="50"/>
    <n v="19"/>
    <x v="3"/>
    <n v="180"/>
    <n v="0.13"/>
    <n v="156.6"/>
    <n v="28.187999999999999"/>
    <n v="184.78799999999998"/>
  </r>
  <r>
    <s v="Mov-FV 300"/>
    <x v="192"/>
    <x v="1"/>
    <x v="4"/>
    <n v="200"/>
    <n v="18"/>
    <x v="2"/>
    <n v="431"/>
    <n v="0.16"/>
    <n v="362.03999999999996"/>
    <n v="65.167199999999994"/>
    <n v="427.20719999999994"/>
  </r>
  <r>
    <s v="Mov-FV 301"/>
    <x v="202"/>
    <x v="0"/>
    <x v="4"/>
    <n v="200"/>
    <n v="8"/>
    <x v="1"/>
    <n v="390"/>
    <n v="0.12"/>
    <n v="343.2"/>
    <n v="61.775999999999996"/>
    <n v="404.976"/>
  </r>
  <r>
    <s v="Mov-FV 302"/>
    <x v="203"/>
    <x v="4"/>
    <x v="3"/>
    <n v="150"/>
    <n v="12"/>
    <x v="4"/>
    <n v="157"/>
    <n v="0.12"/>
    <n v="138.16"/>
    <n v="24.8688"/>
    <n v="163.02879999999999"/>
  </r>
  <r>
    <s v="Mov-FV 303"/>
    <x v="204"/>
    <x v="1"/>
    <x v="3"/>
    <n v="150"/>
    <n v="14"/>
    <x v="0"/>
    <n v="454"/>
    <n v="0.15"/>
    <n v="385.9"/>
    <n v="69.461999999999989"/>
    <n v="455.36199999999997"/>
  </r>
  <r>
    <s v="Mov-FV 304"/>
    <x v="124"/>
    <x v="5"/>
    <x v="3"/>
    <n v="150"/>
    <n v="7"/>
    <x v="2"/>
    <n v="130"/>
    <n v="0.12"/>
    <n v="114.4"/>
    <n v="20.591999999999999"/>
    <n v="134.99200000000002"/>
  </r>
  <r>
    <s v="Mov-FV 305"/>
    <x v="147"/>
    <x v="1"/>
    <x v="4"/>
    <n v="200"/>
    <n v="10"/>
    <x v="3"/>
    <n v="400"/>
    <n v="0.13"/>
    <n v="348"/>
    <n v="62.64"/>
    <n v="410.64"/>
  </r>
  <r>
    <s v="Mov-FV 306"/>
    <x v="205"/>
    <x v="2"/>
    <x v="2"/>
    <n v="1200"/>
    <n v="8"/>
    <x v="4"/>
    <n v="222"/>
    <n v="0.14000000000000001"/>
    <n v="190.92"/>
    <n v="34.365599999999993"/>
    <n v="225.28559999999999"/>
  </r>
  <r>
    <s v="Mov-FV 307"/>
    <x v="206"/>
    <x v="3"/>
    <x v="3"/>
    <n v="150"/>
    <n v="6"/>
    <x v="4"/>
    <n v="121"/>
    <n v="0.1"/>
    <n v="108.9"/>
    <n v="19.602"/>
    <n v="128.50200000000001"/>
  </r>
  <r>
    <s v="Mov-FV 308"/>
    <x v="72"/>
    <x v="5"/>
    <x v="0"/>
    <n v="50"/>
    <n v="12"/>
    <x v="1"/>
    <n v="381"/>
    <n v="0.16"/>
    <n v="320.04000000000002"/>
    <n v="57.607199999999999"/>
    <n v="377.6472"/>
  </r>
  <r>
    <s v="Mov-FV 309"/>
    <x v="13"/>
    <x v="0"/>
    <x v="2"/>
    <n v="1200"/>
    <n v="17"/>
    <x v="1"/>
    <n v="237"/>
    <n v="0.15"/>
    <n v="201.45"/>
    <n v="36.260999999999996"/>
    <n v="237.71099999999998"/>
  </r>
  <r>
    <s v="Mov-FV 310"/>
    <x v="207"/>
    <x v="0"/>
    <x v="2"/>
    <n v="1200"/>
    <n v="8"/>
    <x v="2"/>
    <n v="419"/>
    <n v="0.14000000000000001"/>
    <n v="360.34"/>
    <n v="64.861199999999997"/>
    <n v="425.20119999999997"/>
  </r>
  <r>
    <s v="Mov-FV 311"/>
    <x v="132"/>
    <x v="0"/>
    <x v="4"/>
    <n v="200"/>
    <n v="8"/>
    <x v="3"/>
    <n v="371"/>
    <n v="0.18"/>
    <n v="304.22000000000003"/>
    <n v="54.759600000000006"/>
    <n v="358.9796"/>
  </r>
  <r>
    <s v="Mov-FV 312"/>
    <x v="41"/>
    <x v="2"/>
    <x v="3"/>
    <n v="150"/>
    <n v="11"/>
    <x v="1"/>
    <n v="151"/>
    <n v="0.14000000000000001"/>
    <n v="129.86000000000001"/>
    <n v="23.3748"/>
    <n v="153.23480000000001"/>
  </r>
  <r>
    <s v="Mov-FV 313"/>
    <x v="96"/>
    <x v="5"/>
    <x v="4"/>
    <n v="200"/>
    <n v="19"/>
    <x v="4"/>
    <n v="447"/>
    <n v="0.17"/>
    <n v="371.01"/>
    <n v="66.78179999999999"/>
    <n v="437.79179999999997"/>
  </r>
  <r>
    <s v="Mov-FV 314"/>
    <x v="208"/>
    <x v="4"/>
    <x v="1"/>
    <n v="850"/>
    <n v="9"/>
    <x v="2"/>
    <n v="373"/>
    <n v="0.13"/>
    <n v="324.51"/>
    <n v="58.411799999999999"/>
    <n v="382.92179999999996"/>
  </r>
  <r>
    <s v="Mov-FV 315"/>
    <x v="109"/>
    <x v="5"/>
    <x v="4"/>
    <n v="200"/>
    <n v="17"/>
    <x v="3"/>
    <n v="283"/>
    <n v="0.15"/>
    <n v="240.55"/>
    <n v="43.298999999999999"/>
    <n v="283.84899999999999"/>
  </r>
  <r>
    <s v="Mov-FV 316"/>
    <x v="54"/>
    <x v="3"/>
    <x v="1"/>
    <n v="850"/>
    <n v="8"/>
    <x v="3"/>
    <n v="423"/>
    <n v="0.14000000000000001"/>
    <n v="363.78"/>
    <n v="65.480399999999989"/>
    <n v="429.26039999999995"/>
  </r>
  <r>
    <s v="Mov-FV 317"/>
    <x v="18"/>
    <x v="0"/>
    <x v="0"/>
    <n v="50"/>
    <n v="8"/>
    <x v="3"/>
    <n v="284"/>
    <n v="0.1"/>
    <n v="255.6"/>
    <n v="46.007999999999996"/>
    <n v="301.608"/>
  </r>
  <r>
    <s v="Mov-FV 318"/>
    <x v="209"/>
    <x v="5"/>
    <x v="0"/>
    <n v="50"/>
    <n v="18"/>
    <x v="2"/>
    <n v="124"/>
    <n v="0.13"/>
    <n v="107.88"/>
    <n v="19.418399999999998"/>
    <n v="127.29839999999999"/>
  </r>
  <r>
    <s v="Mov-FV 319"/>
    <x v="197"/>
    <x v="2"/>
    <x v="1"/>
    <n v="850"/>
    <n v="14"/>
    <x v="2"/>
    <n v="84"/>
    <n v="0.13"/>
    <n v="73.08"/>
    <n v="13.154399999999999"/>
    <n v="86.234399999999994"/>
  </r>
  <r>
    <s v="Mov-FV 320"/>
    <x v="178"/>
    <x v="1"/>
    <x v="0"/>
    <n v="50"/>
    <n v="11"/>
    <x v="2"/>
    <n v="404"/>
    <n v="0.11"/>
    <n v="359.56"/>
    <n v="64.720799999999997"/>
    <n v="424.2808"/>
  </r>
  <r>
    <s v="Mov-FV 321"/>
    <x v="210"/>
    <x v="2"/>
    <x v="2"/>
    <n v="1200"/>
    <n v="6"/>
    <x v="4"/>
    <n v="281"/>
    <n v="0.18"/>
    <n v="230.42000000000002"/>
    <n v="41.4756"/>
    <n v="271.8956"/>
  </r>
  <r>
    <s v="Mov-FV 322"/>
    <x v="198"/>
    <x v="5"/>
    <x v="4"/>
    <n v="200"/>
    <n v="9"/>
    <x v="2"/>
    <n v="359"/>
    <n v="0.15"/>
    <n v="305.14999999999998"/>
    <n v="54.926999999999992"/>
    <n v="360.077"/>
  </r>
  <r>
    <s v="Mov-FV 323"/>
    <x v="118"/>
    <x v="2"/>
    <x v="3"/>
    <n v="150"/>
    <n v="7"/>
    <x v="2"/>
    <n v="134"/>
    <n v="0.19"/>
    <n v="108.53999999999999"/>
    <n v="19.537199999999999"/>
    <n v="128.0772"/>
  </r>
  <r>
    <s v="Mov-FV 324"/>
    <x v="99"/>
    <x v="5"/>
    <x v="3"/>
    <n v="150"/>
    <n v="13"/>
    <x v="4"/>
    <n v="413"/>
    <n v="0.16"/>
    <n v="346.92"/>
    <n v="62.445599999999999"/>
    <n v="409.36560000000003"/>
  </r>
  <r>
    <s v="Mov-FV 325"/>
    <x v="122"/>
    <x v="0"/>
    <x v="2"/>
    <n v="1200"/>
    <n v="13"/>
    <x v="4"/>
    <n v="225"/>
    <n v="0.14000000000000001"/>
    <n v="193.5"/>
    <n v="34.83"/>
    <n v="228.32999999999998"/>
  </r>
  <r>
    <s v="Mov-FV 326"/>
    <x v="156"/>
    <x v="0"/>
    <x v="1"/>
    <n v="850"/>
    <n v="6"/>
    <x v="2"/>
    <n v="66"/>
    <n v="0.17"/>
    <n v="54.78"/>
    <n v="9.8604000000000003"/>
    <n v="64.6404"/>
  </r>
  <r>
    <s v="Mov-FV 327"/>
    <x v="211"/>
    <x v="3"/>
    <x v="0"/>
    <n v="50"/>
    <n v="10"/>
    <x v="3"/>
    <n v="380"/>
    <n v="0.14000000000000001"/>
    <n v="326.8"/>
    <n v="58.823999999999998"/>
    <n v="385.62400000000002"/>
  </r>
  <r>
    <s v="Mov-FV 328"/>
    <x v="212"/>
    <x v="5"/>
    <x v="0"/>
    <n v="50"/>
    <n v="13"/>
    <x v="4"/>
    <n v="108"/>
    <n v="0.14000000000000001"/>
    <n v="92.88"/>
    <n v="16.718399999999999"/>
    <n v="109.5984"/>
  </r>
  <r>
    <s v="Mov-FV 329"/>
    <x v="129"/>
    <x v="5"/>
    <x v="4"/>
    <n v="200"/>
    <n v="16"/>
    <x v="0"/>
    <n v="146"/>
    <n v="0.18"/>
    <n v="119.72"/>
    <n v="21.549599999999998"/>
    <n v="141.2696"/>
  </r>
  <r>
    <s v="Mov-FV 330"/>
    <x v="177"/>
    <x v="4"/>
    <x v="4"/>
    <n v="200"/>
    <n v="11"/>
    <x v="1"/>
    <n v="251"/>
    <n v="0.14000000000000001"/>
    <n v="215.86"/>
    <n v="38.854800000000004"/>
    <n v="254.71480000000003"/>
  </r>
  <r>
    <s v="Mov-FV 331"/>
    <x v="135"/>
    <x v="4"/>
    <x v="2"/>
    <n v="1200"/>
    <n v="5"/>
    <x v="4"/>
    <n v="433"/>
    <n v="0.19"/>
    <n v="350.73"/>
    <n v="63.131399999999999"/>
    <n v="413.8614"/>
  </r>
  <r>
    <s v="Mov-FV 332"/>
    <x v="213"/>
    <x v="1"/>
    <x v="2"/>
    <n v="1200"/>
    <n v="11"/>
    <x v="4"/>
    <n v="198"/>
    <n v="0.19"/>
    <n v="160.38"/>
    <n v="28.868399999999998"/>
    <n v="189.2484"/>
  </r>
  <r>
    <s v="Mov-FV 333"/>
    <x v="66"/>
    <x v="1"/>
    <x v="4"/>
    <n v="200"/>
    <n v="15"/>
    <x v="0"/>
    <n v="386"/>
    <n v="0.11"/>
    <n v="343.54"/>
    <n v="61.837200000000003"/>
    <n v="405.37720000000002"/>
  </r>
  <r>
    <s v="Mov-FV 334"/>
    <x v="118"/>
    <x v="0"/>
    <x v="3"/>
    <n v="150"/>
    <n v="6"/>
    <x v="1"/>
    <n v="358"/>
    <n v="0.17"/>
    <n v="297.14"/>
    <n v="53.485199999999999"/>
    <n v="350.62520000000001"/>
  </r>
  <r>
    <s v="Mov-FV 335"/>
    <x v="64"/>
    <x v="4"/>
    <x v="1"/>
    <n v="850"/>
    <n v="15"/>
    <x v="2"/>
    <n v="277"/>
    <n v="0.2"/>
    <n v="221.6"/>
    <n v="39.887999999999998"/>
    <n v="261.488"/>
  </r>
  <r>
    <s v="Mov-FV 336"/>
    <x v="169"/>
    <x v="1"/>
    <x v="0"/>
    <n v="50"/>
    <n v="17"/>
    <x v="1"/>
    <n v="324"/>
    <n v="0.13"/>
    <n v="281.88"/>
    <n v="50.738399999999999"/>
    <n v="332.61840000000001"/>
  </r>
  <r>
    <s v="Mov-FV 337"/>
    <x v="183"/>
    <x v="1"/>
    <x v="0"/>
    <n v="50"/>
    <n v="20"/>
    <x v="0"/>
    <n v="422"/>
    <n v="0.14000000000000001"/>
    <n v="362.92"/>
    <n v="65.325599999999994"/>
    <n v="428.24560000000002"/>
  </r>
  <r>
    <s v="Mov-FV 338"/>
    <x v="120"/>
    <x v="5"/>
    <x v="1"/>
    <n v="850"/>
    <n v="16"/>
    <x v="4"/>
    <n v="394"/>
    <n v="0.12"/>
    <n v="346.72"/>
    <n v="62.409600000000005"/>
    <n v="409.12960000000004"/>
  </r>
  <r>
    <s v="Mov-FV 339"/>
    <x v="214"/>
    <x v="4"/>
    <x v="3"/>
    <n v="150"/>
    <n v="15"/>
    <x v="0"/>
    <n v="423"/>
    <n v="0.15"/>
    <n v="359.55"/>
    <n v="64.718999999999994"/>
    <n v="424.26900000000001"/>
  </r>
  <r>
    <s v="Mov-FV 340"/>
    <x v="215"/>
    <x v="5"/>
    <x v="2"/>
    <n v="1200"/>
    <n v="17"/>
    <x v="2"/>
    <n v="425"/>
    <n v="0.14000000000000001"/>
    <n v="365.5"/>
    <n v="65.789999999999992"/>
    <n v="431.28999999999996"/>
  </r>
  <r>
    <s v="Mov-FV 341"/>
    <x v="55"/>
    <x v="5"/>
    <x v="1"/>
    <n v="850"/>
    <n v="11"/>
    <x v="2"/>
    <n v="259"/>
    <n v="0.2"/>
    <n v="207.2"/>
    <n v="37.295999999999999"/>
    <n v="244.49599999999998"/>
  </r>
  <r>
    <s v="Mov-FV 342"/>
    <x v="41"/>
    <x v="3"/>
    <x v="4"/>
    <n v="200"/>
    <n v="13"/>
    <x v="3"/>
    <n v="202"/>
    <n v="0.16"/>
    <n v="169.68"/>
    <n v="30.542400000000001"/>
    <n v="200.22239999999999"/>
  </r>
  <r>
    <s v="Mov-FV 343"/>
    <x v="47"/>
    <x v="3"/>
    <x v="2"/>
    <n v="1200"/>
    <n v="8"/>
    <x v="0"/>
    <n v="147"/>
    <n v="0.17"/>
    <n v="122.00999999999999"/>
    <n v="21.961799999999997"/>
    <n v="143.97179999999997"/>
  </r>
  <r>
    <s v="Mov-FV 344"/>
    <x v="53"/>
    <x v="4"/>
    <x v="1"/>
    <n v="850"/>
    <n v="5"/>
    <x v="4"/>
    <n v="110"/>
    <n v="0.14000000000000001"/>
    <n v="94.6"/>
    <n v="17.027999999999999"/>
    <n v="111.62799999999999"/>
  </r>
  <r>
    <s v="Mov-FV 345"/>
    <x v="155"/>
    <x v="3"/>
    <x v="2"/>
    <n v="1200"/>
    <n v="13"/>
    <x v="3"/>
    <n v="197"/>
    <n v="0.16"/>
    <n v="165.48"/>
    <n v="29.786399999999997"/>
    <n v="195.26639999999998"/>
  </r>
  <r>
    <s v="Mov-FV 346"/>
    <x v="216"/>
    <x v="4"/>
    <x v="0"/>
    <n v="50"/>
    <n v="8"/>
    <x v="2"/>
    <n v="87"/>
    <n v="0.11"/>
    <n v="77.430000000000007"/>
    <n v="13.9374"/>
    <n v="91.367400000000004"/>
  </r>
  <r>
    <s v="Mov-FV 347"/>
    <x v="125"/>
    <x v="0"/>
    <x v="4"/>
    <n v="200"/>
    <n v="6"/>
    <x v="2"/>
    <n v="200"/>
    <n v="0.11"/>
    <n v="178"/>
    <n v="32.04"/>
    <n v="210.04"/>
  </r>
  <r>
    <s v="Mov-FV 348"/>
    <x v="66"/>
    <x v="2"/>
    <x v="0"/>
    <n v="50"/>
    <n v="6"/>
    <x v="3"/>
    <n v="65"/>
    <n v="0.18"/>
    <n v="53.3"/>
    <n v="9.5939999999999994"/>
    <n v="62.893999999999998"/>
  </r>
  <r>
    <s v="Mov-FV 349"/>
    <x v="83"/>
    <x v="4"/>
    <x v="0"/>
    <n v="50"/>
    <n v="5"/>
    <x v="3"/>
    <n v="418"/>
    <n v="0.14000000000000001"/>
    <n v="359.48"/>
    <n v="64.706400000000002"/>
    <n v="424.18640000000005"/>
  </r>
  <r>
    <s v="Mov-FV 350"/>
    <x v="12"/>
    <x v="0"/>
    <x v="3"/>
    <n v="150"/>
    <n v="18"/>
    <x v="4"/>
    <n v="329"/>
    <n v="0.12"/>
    <n v="289.52"/>
    <n v="52.113599999999998"/>
    <n v="341.6336"/>
  </r>
  <r>
    <s v="Mov-FV 351"/>
    <x v="196"/>
    <x v="1"/>
    <x v="1"/>
    <n v="850"/>
    <n v="16"/>
    <x v="2"/>
    <n v="63"/>
    <n v="0.16"/>
    <n v="52.92"/>
    <n v="9.5256000000000007"/>
    <n v="62.445599999999999"/>
  </r>
  <r>
    <s v="Mov-FV 352"/>
    <x v="217"/>
    <x v="2"/>
    <x v="3"/>
    <n v="150"/>
    <n v="14"/>
    <x v="2"/>
    <n v="206"/>
    <n v="0.17"/>
    <n v="170.98"/>
    <n v="30.776399999999995"/>
    <n v="201.75639999999999"/>
  </r>
  <r>
    <s v="Mov-FV 353"/>
    <x v="218"/>
    <x v="2"/>
    <x v="1"/>
    <n v="850"/>
    <n v="6"/>
    <x v="1"/>
    <n v="136"/>
    <n v="0.19"/>
    <n v="110.16"/>
    <n v="19.828799999999998"/>
    <n v="129.9888"/>
  </r>
  <r>
    <s v="Mov-FV 354"/>
    <x v="219"/>
    <x v="5"/>
    <x v="2"/>
    <n v="1200"/>
    <n v="14"/>
    <x v="4"/>
    <n v="187"/>
    <n v="0.16"/>
    <n v="157.07999999999998"/>
    <n v="28.274399999999996"/>
    <n v="185.35439999999997"/>
  </r>
  <r>
    <s v="Mov-FV 355"/>
    <x v="220"/>
    <x v="1"/>
    <x v="3"/>
    <n v="150"/>
    <n v="7"/>
    <x v="0"/>
    <n v="236"/>
    <n v="0.19"/>
    <n v="191.16"/>
    <n v="34.408799999999999"/>
    <n v="225.56880000000001"/>
  </r>
  <r>
    <s v="Mov-FV 356"/>
    <x v="57"/>
    <x v="2"/>
    <x v="4"/>
    <n v="200"/>
    <n v="16"/>
    <x v="1"/>
    <n v="372"/>
    <n v="0.15"/>
    <n v="316.2"/>
    <n v="56.915999999999997"/>
    <n v="373.11599999999999"/>
  </r>
  <r>
    <s v="Mov-FV 357"/>
    <x v="221"/>
    <x v="5"/>
    <x v="0"/>
    <n v="50"/>
    <n v="20"/>
    <x v="2"/>
    <n v="255"/>
    <n v="0.1"/>
    <n v="229.5"/>
    <n v="41.309999999999995"/>
    <n v="270.81"/>
  </r>
  <r>
    <s v="Mov-FV 358"/>
    <x v="222"/>
    <x v="0"/>
    <x v="0"/>
    <n v="50"/>
    <n v="15"/>
    <x v="4"/>
    <n v="142"/>
    <n v="0.13"/>
    <n v="123.53999999999999"/>
    <n v="22.237199999999998"/>
    <n v="145.77719999999999"/>
  </r>
  <r>
    <s v="Mov-FV 359"/>
    <x v="223"/>
    <x v="4"/>
    <x v="3"/>
    <n v="150"/>
    <n v="20"/>
    <x v="1"/>
    <n v="181"/>
    <n v="0.17"/>
    <n v="150.22999999999999"/>
    <n v="27.041399999999996"/>
    <n v="177.27139999999997"/>
  </r>
  <r>
    <s v="Mov-FV 360"/>
    <x v="224"/>
    <x v="0"/>
    <x v="4"/>
    <n v="200"/>
    <n v="11"/>
    <x v="0"/>
    <n v="117"/>
    <n v="0.18"/>
    <n v="95.94"/>
    <n v="17.269199999999998"/>
    <n v="113.2092"/>
  </r>
  <r>
    <s v="Mov-FV 361"/>
    <x v="10"/>
    <x v="5"/>
    <x v="0"/>
    <n v="50"/>
    <n v="5"/>
    <x v="1"/>
    <n v="395"/>
    <n v="0.13"/>
    <n v="343.65"/>
    <n v="61.856999999999992"/>
    <n v="405.50699999999995"/>
  </r>
  <r>
    <s v="Mov-FV 362"/>
    <x v="22"/>
    <x v="1"/>
    <x v="4"/>
    <n v="200"/>
    <n v="18"/>
    <x v="2"/>
    <n v="318"/>
    <n v="0.17"/>
    <n v="263.94"/>
    <n v="47.5092"/>
    <n v="311.44920000000002"/>
  </r>
  <r>
    <s v="Mov-FV 363"/>
    <x v="74"/>
    <x v="5"/>
    <x v="4"/>
    <n v="200"/>
    <n v="13"/>
    <x v="0"/>
    <n v="454"/>
    <n v="0.18"/>
    <n v="372.28"/>
    <n v="67.01039999999999"/>
    <n v="439.29039999999998"/>
  </r>
  <r>
    <s v="Mov-FV 364"/>
    <x v="50"/>
    <x v="5"/>
    <x v="0"/>
    <n v="50"/>
    <n v="8"/>
    <x v="3"/>
    <n v="466"/>
    <n v="0.18"/>
    <n v="382.12"/>
    <n v="68.781599999999997"/>
    <n v="450.90160000000003"/>
  </r>
  <r>
    <s v="Mov-FV 365"/>
    <x v="225"/>
    <x v="3"/>
    <x v="3"/>
    <n v="150"/>
    <n v="12"/>
    <x v="2"/>
    <n v="69"/>
    <n v="0.13"/>
    <n v="60.03"/>
    <n v="10.805400000000001"/>
    <n v="70.835400000000007"/>
  </r>
  <r>
    <s v="Mov-FV 366"/>
    <x v="226"/>
    <x v="4"/>
    <x v="2"/>
    <n v="1200"/>
    <n v="8"/>
    <x v="4"/>
    <n v="482"/>
    <n v="0.12"/>
    <n v="424.16"/>
    <n v="76.348799999999997"/>
    <n v="500.50880000000001"/>
  </r>
  <r>
    <s v="Mov-FV 367"/>
    <x v="192"/>
    <x v="0"/>
    <x v="2"/>
    <n v="1200"/>
    <n v="19"/>
    <x v="2"/>
    <n v="188"/>
    <n v="0.1"/>
    <n v="169.2"/>
    <n v="30.455999999999996"/>
    <n v="199.65599999999998"/>
  </r>
  <r>
    <s v="Mov-FV 368"/>
    <x v="81"/>
    <x v="5"/>
    <x v="2"/>
    <n v="1200"/>
    <n v="15"/>
    <x v="3"/>
    <n v="153"/>
    <n v="0.17"/>
    <n v="126.99"/>
    <n v="22.858199999999997"/>
    <n v="149.84819999999999"/>
  </r>
  <r>
    <s v="Mov-FV 369"/>
    <x v="227"/>
    <x v="5"/>
    <x v="4"/>
    <n v="200"/>
    <n v="12"/>
    <x v="4"/>
    <n v="52"/>
    <n v="0.18"/>
    <n v="42.64"/>
    <n v="7.6752000000000002"/>
    <n v="50.315200000000004"/>
  </r>
  <r>
    <s v="Mov-FV 370"/>
    <x v="76"/>
    <x v="4"/>
    <x v="2"/>
    <n v="1200"/>
    <n v="7"/>
    <x v="0"/>
    <n v="348"/>
    <n v="0.18"/>
    <n v="285.36"/>
    <n v="51.364800000000002"/>
    <n v="336.72480000000002"/>
  </r>
  <r>
    <s v="Mov-FV 371"/>
    <x v="228"/>
    <x v="1"/>
    <x v="3"/>
    <n v="150"/>
    <n v="18"/>
    <x v="3"/>
    <n v="357"/>
    <n v="0.19"/>
    <n v="289.17"/>
    <n v="52.050600000000003"/>
    <n v="341.22059999999999"/>
  </r>
  <r>
    <s v="Mov-FV 372"/>
    <x v="229"/>
    <x v="2"/>
    <x v="1"/>
    <n v="850"/>
    <n v="20"/>
    <x v="2"/>
    <n v="423"/>
    <n v="0.16"/>
    <n v="355.32"/>
    <n v="63.957599999999999"/>
    <n v="419.27760000000001"/>
  </r>
  <r>
    <s v="Mov-FV 373"/>
    <x v="230"/>
    <x v="0"/>
    <x v="3"/>
    <n v="150"/>
    <n v="10"/>
    <x v="2"/>
    <n v="372"/>
    <n v="0.14000000000000001"/>
    <n v="319.92"/>
    <n v="57.585599999999999"/>
    <n v="377.50560000000002"/>
  </r>
  <r>
    <s v="Mov-FV 374"/>
    <x v="102"/>
    <x v="4"/>
    <x v="2"/>
    <n v="1200"/>
    <n v="5"/>
    <x v="4"/>
    <n v="290"/>
    <n v="0.12"/>
    <n v="255.2"/>
    <n v="45.935999999999993"/>
    <n v="301.13599999999997"/>
  </r>
  <r>
    <s v="Mov-FV 375"/>
    <x v="125"/>
    <x v="5"/>
    <x v="0"/>
    <n v="50"/>
    <n v="14"/>
    <x v="1"/>
    <n v="382"/>
    <n v="0.15"/>
    <n v="324.7"/>
    <n v="58.445999999999998"/>
    <n v="383.14599999999996"/>
  </r>
  <r>
    <s v="Mov-FV 376"/>
    <x v="32"/>
    <x v="5"/>
    <x v="3"/>
    <n v="150"/>
    <n v="12"/>
    <x v="3"/>
    <n v="297"/>
    <n v="0.18"/>
    <n v="243.54"/>
    <n v="43.837199999999996"/>
    <n v="287.37720000000002"/>
  </r>
  <r>
    <s v="Mov-FV 377"/>
    <x v="231"/>
    <x v="0"/>
    <x v="2"/>
    <n v="1200"/>
    <n v="5"/>
    <x v="1"/>
    <n v="208"/>
    <n v="0.16"/>
    <n v="174.72"/>
    <n v="31.4496"/>
    <n v="206.1696"/>
  </r>
  <r>
    <s v="Mov-FV 378"/>
    <x v="232"/>
    <x v="2"/>
    <x v="4"/>
    <n v="200"/>
    <n v="10"/>
    <x v="3"/>
    <n v="363"/>
    <n v="0.15"/>
    <n v="308.55"/>
    <n v="55.539000000000001"/>
    <n v="364.089"/>
  </r>
  <r>
    <s v="Mov-FV 379"/>
    <x v="233"/>
    <x v="4"/>
    <x v="1"/>
    <n v="850"/>
    <n v="11"/>
    <x v="0"/>
    <n v="394"/>
    <n v="0.11"/>
    <n v="350.65999999999997"/>
    <n v="63.118799999999993"/>
    <n v="413.77879999999993"/>
  </r>
  <r>
    <s v="Mov-FV 380"/>
    <x v="76"/>
    <x v="2"/>
    <x v="3"/>
    <n v="150"/>
    <n v="18"/>
    <x v="2"/>
    <n v="444"/>
    <n v="0.13"/>
    <n v="386.28"/>
    <n v="69.530399999999986"/>
    <n v="455.81039999999996"/>
  </r>
  <r>
    <s v="Mov-FV 381"/>
    <x v="211"/>
    <x v="4"/>
    <x v="0"/>
    <n v="50"/>
    <n v="7"/>
    <x v="4"/>
    <n v="234"/>
    <n v="0.11"/>
    <n v="208.26"/>
    <n v="37.486799999999995"/>
    <n v="245.74679999999998"/>
  </r>
  <r>
    <s v="Mov-FV 382"/>
    <x v="177"/>
    <x v="1"/>
    <x v="2"/>
    <n v="1200"/>
    <n v="17"/>
    <x v="2"/>
    <n v="324"/>
    <n v="0.19"/>
    <n v="262.44"/>
    <n v="47.239199999999997"/>
    <n v="309.67919999999998"/>
  </r>
  <r>
    <s v="Mov-FV 383"/>
    <x v="234"/>
    <x v="2"/>
    <x v="2"/>
    <n v="1200"/>
    <n v="18"/>
    <x v="0"/>
    <n v="170"/>
    <n v="0.19"/>
    <n v="137.69999999999999"/>
    <n v="24.785999999999998"/>
    <n v="162.48599999999999"/>
  </r>
  <r>
    <s v="Mov-FV 384"/>
    <x v="52"/>
    <x v="1"/>
    <x v="4"/>
    <n v="200"/>
    <n v="18"/>
    <x v="0"/>
    <n v="364"/>
    <n v="0.11"/>
    <n v="323.95999999999998"/>
    <n v="58.312799999999996"/>
    <n v="382.27279999999996"/>
  </r>
  <r>
    <s v="Mov-FV 385"/>
    <x v="62"/>
    <x v="5"/>
    <x v="4"/>
    <n v="200"/>
    <n v="12"/>
    <x v="1"/>
    <n v="258"/>
    <n v="0.13"/>
    <n v="224.46"/>
    <n v="40.402799999999999"/>
    <n v="264.86279999999999"/>
  </r>
  <r>
    <s v="Mov-FV 386"/>
    <x v="50"/>
    <x v="3"/>
    <x v="1"/>
    <n v="850"/>
    <n v="12"/>
    <x v="3"/>
    <n v="195"/>
    <n v="0.2"/>
    <n v="156"/>
    <n v="28.08"/>
    <n v="184.07999999999998"/>
  </r>
  <r>
    <s v="Mov-FV 387"/>
    <x v="26"/>
    <x v="4"/>
    <x v="0"/>
    <n v="50"/>
    <n v="7"/>
    <x v="2"/>
    <n v="460"/>
    <n v="0.19"/>
    <n v="372.6"/>
    <n v="67.067999999999998"/>
    <n v="439.66800000000001"/>
  </r>
  <r>
    <s v="Mov-FV 388"/>
    <x v="41"/>
    <x v="5"/>
    <x v="2"/>
    <n v="1200"/>
    <n v="5"/>
    <x v="0"/>
    <n v="189"/>
    <n v="0.12"/>
    <n v="166.32"/>
    <n v="29.937599999999996"/>
    <n v="196.2576"/>
  </r>
  <r>
    <s v="Mov-FV 389"/>
    <x v="111"/>
    <x v="1"/>
    <x v="4"/>
    <n v="200"/>
    <n v="17"/>
    <x v="0"/>
    <n v="280"/>
    <n v="0.14000000000000001"/>
    <n v="240.8"/>
    <n v="43.344000000000001"/>
    <n v="284.14400000000001"/>
  </r>
  <r>
    <s v="Mov-FV 390"/>
    <x v="235"/>
    <x v="2"/>
    <x v="0"/>
    <n v="50"/>
    <n v="7"/>
    <x v="4"/>
    <n v="301"/>
    <n v="0.11"/>
    <n v="267.89"/>
    <n v="48.220199999999998"/>
    <n v="316.11019999999996"/>
  </r>
  <r>
    <s v="Mov-FV 391"/>
    <x v="131"/>
    <x v="1"/>
    <x v="3"/>
    <n v="150"/>
    <n v="7"/>
    <x v="3"/>
    <n v="245"/>
    <n v="0.19"/>
    <n v="198.45"/>
    <n v="35.720999999999997"/>
    <n v="234.17099999999999"/>
  </r>
  <r>
    <s v="Mov-FV 392"/>
    <x v="236"/>
    <x v="5"/>
    <x v="0"/>
    <n v="50"/>
    <n v="11"/>
    <x v="2"/>
    <n v="465"/>
    <n v="0.13"/>
    <n v="404.55"/>
    <n v="72.819000000000003"/>
    <n v="477.36900000000003"/>
  </r>
  <r>
    <s v="Mov-FV 393"/>
    <x v="95"/>
    <x v="0"/>
    <x v="4"/>
    <n v="200"/>
    <n v="10"/>
    <x v="4"/>
    <n v="57"/>
    <n v="0.19"/>
    <n v="46.17"/>
    <n v="8.3106000000000009"/>
    <n v="54.480600000000003"/>
  </r>
  <r>
    <s v="Mov-FV 394"/>
    <x v="237"/>
    <x v="3"/>
    <x v="0"/>
    <n v="50"/>
    <n v="16"/>
    <x v="2"/>
    <n v="362"/>
    <n v="0.17"/>
    <n v="300.45999999999998"/>
    <n v="54.082799999999992"/>
    <n v="354.54279999999994"/>
  </r>
  <r>
    <s v="Mov-FV 395"/>
    <x v="83"/>
    <x v="0"/>
    <x v="2"/>
    <n v="1200"/>
    <n v="13"/>
    <x v="3"/>
    <n v="266"/>
    <n v="0.15"/>
    <n v="226.1"/>
    <n v="40.698"/>
    <n v="266.798"/>
  </r>
  <r>
    <s v="Mov-FV 396"/>
    <x v="40"/>
    <x v="0"/>
    <x v="0"/>
    <n v="50"/>
    <n v="9"/>
    <x v="4"/>
    <n v="53"/>
    <n v="0.16"/>
    <n v="44.519999999999996"/>
    <n v="8.0135999999999985"/>
    <n v="52.533599999999993"/>
  </r>
  <r>
    <s v="Mov-FV 397"/>
    <x v="238"/>
    <x v="2"/>
    <x v="3"/>
    <n v="150"/>
    <n v="19"/>
    <x v="3"/>
    <n v="107"/>
    <n v="0.11"/>
    <n v="95.23"/>
    <n v="17.141400000000001"/>
    <n v="112.37140000000001"/>
  </r>
  <r>
    <s v="Mov-FV 398"/>
    <x v="182"/>
    <x v="0"/>
    <x v="1"/>
    <n v="850"/>
    <n v="8"/>
    <x v="0"/>
    <n v="269"/>
    <n v="0.14000000000000001"/>
    <n v="231.34"/>
    <n v="41.641199999999998"/>
    <n v="272.9812"/>
  </r>
  <r>
    <s v="Mov-FV 399"/>
    <x v="239"/>
    <x v="1"/>
    <x v="3"/>
    <n v="150"/>
    <n v="16"/>
    <x v="0"/>
    <n v="63"/>
    <n v="0.14000000000000001"/>
    <n v="54.18"/>
    <n v="9.7523999999999997"/>
    <n v="63.932400000000001"/>
  </r>
  <r>
    <s v="Mov-FV 400"/>
    <x v="226"/>
    <x v="1"/>
    <x v="0"/>
    <n v="50"/>
    <n v="19"/>
    <x v="0"/>
    <n v="136"/>
    <n v="0.1"/>
    <n v="122.4"/>
    <n v="22.032"/>
    <n v="144.43200000000002"/>
  </r>
  <r>
    <s v="Mov-FV 401"/>
    <x v="240"/>
    <x v="0"/>
    <x v="4"/>
    <n v="200"/>
    <n v="5"/>
    <x v="3"/>
    <n v="121"/>
    <n v="0.14000000000000001"/>
    <n v="104.06"/>
    <n v="18.730799999999999"/>
    <n v="122.7908"/>
  </r>
  <r>
    <s v="Mov-FV 402"/>
    <x v="241"/>
    <x v="3"/>
    <x v="1"/>
    <n v="850"/>
    <n v="14"/>
    <x v="0"/>
    <n v="406"/>
    <n v="0.19"/>
    <n v="328.86"/>
    <n v="59.194800000000001"/>
    <n v="388.0548"/>
  </r>
  <r>
    <s v="Mov-FV 403"/>
    <x v="242"/>
    <x v="3"/>
    <x v="1"/>
    <n v="850"/>
    <n v="9"/>
    <x v="3"/>
    <n v="292"/>
    <n v="0.1"/>
    <n v="262.8"/>
    <n v="47.304000000000002"/>
    <n v="310.10400000000004"/>
  </r>
  <r>
    <s v="Mov-FV 404"/>
    <x v="163"/>
    <x v="1"/>
    <x v="1"/>
    <n v="850"/>
    <n v="10"/>
    <x v="0"/>
    <n v="238"/>
    <n v="0.11"/>
    <n v="211.82"/>
    <n v="38.127599999999994"/>
    <n v="249.94759999999999"/>
  </r>
  <r>
    <s v="Mov-FV 405"/>
    <x v="17"/>
    <x v="1"/>
    <x v="3"/>
    <n v="150"/>
    <n v="15"/>
    <x v="0"/>
    <n v="319"/>
    <n v="0.14000000000000001"/>
    <n v="274.33999999999997"/>
    <n v="49.381199999999993"/>
    <n v="323.72119999999995"/>
  </r>
  <r>
    <s v="Mov-FV 406"/>
    <x v="232"/>
    <x v="4"/>
    <x v="2"/>
    <n v="1200"/>
    <n v="19"/>
    <x v="0"/>
    <n v="372"/>
    <n v="0.16"/>
    <n v="312.48"/>
    <n v="56.246400000000001"/>
    <n v="368.72640000000001"/>
  </r>
  <r>
    <s v="Mov-FV 407"/>
    <x v="243"/>
    <x v="4"/>
    <x v="4"/>
    <n v="200"/>
    <n v="16"/>
    <x v="1"/>
    <n v="376"/>
    <n v="0.16"/>
    <n v="315.83999999999997"/>
    <n v="56.851199999999992"/>
    <n v="372.69119999999998"/>
  </r>
  <r>
    <s v="Mov-FV 408"/>
    <x v="131"/>
    <x v="0"/>
    <x v="2"/>
    <n v="1200"/>
    <n v="14"/>
    <x v="2"/>
    <n v="190"/>
    <n v="0.14000000000000001"/>
    <n v="163.4"/>
    <n v="29.411999999999999"/>
    <n v="192.81200000000001"/>
  </r>
  <r>
    <s v="Mov-FV 409"/>
    <x v="162"/>
    <x v="1"/>
    <x v="1"/>
    <n v="850"/>
    <n v="12"/>
    <x v="3"/>
    <n v="334"/>
    <n v="0.18"/>
    <n v="273.88"/>
    <n v="49.298400000000001"/>
    <n v="323.17840000000001"/>
  </r>
  <r>
    <s v="Mov-FV 410"/>
    <x v="244"/>
    <x v="0"/>
    <x v="2"/>
    <n v="1200"/>
    <n v="15"/>
    <x v="2"/>
    <n v="389"/>
    <n v="0.15"/>
    <n v="330.65"/>
    <n v="59.516999999999996"/>
    <n v="390.16699999999997"/>
  </r>
  <r>
    <s v="Mov-FV 411"/>
    <x v="245"/>
    <x v="5"/>
    <x v="1"/>
    <n v="850"/>
    <n v="15"/>
    <x v="3"/>
    <n v="311"/>
    <n v="0.15"/>
    <n v="264.35000000000002"/>
    <n v="47.583000000000006"/>
    <n v="311.93300000000005"/>
  </r>
  <r>
    <s v="Mov-FV 412"/>
    <x v="21"/>
    <x v="4"/>
    <x v="3"/>
    <n v="150"/>
    <n v="10"/>
    <x v="0"/>
    <n v="328"/>
    <n v="0.14000000000000001"/>
    <n v="282.08"/>
    <n v="50.774399999999993"/>
    <n v="332.8544"/>
  </r>
  <r>
    <s v="Mov-FV 413"/>
    <x v="180"/>
    <x v="4"/>
    <x v="1"/>
    <n v="850"/>
    <n v="6"/>
    <x v="0"/>
    <n v="187"/>
    <n v="0.16"/>
    <n v="157.07999999999998"/>
    <n v="28.274399999999996"/>
    <n v="185.35439999999997"/>
  </r>
  <r>
    <s v="Mov-FV 414"/>
    <x v="170"/>
    <x v="2"/>
    <x v="1"/>
    <n v="850"/>
    <n v="15"/>
    <x v="3"/>
    <n v="384"/>
    <n v="0.2"/>
    <n v="307.2"/>
    <n v="55.295999999999999"/>
    <n v="362.49599999999998"/>
  </r>
  <r>
    <s v="Mov-FV 415"/>
    <x v="99"/>
    <x v="3"/>
    <x v="4"/>
    <n v="200"/>
    <n v="6"/>
    <x v="1"/>
    <n v="121"/>
    <n v="0.13"/>
    <n v="105.27"/>
    <n v="18.948599999999999"/>
    <n v="124.2186"/>
  </r>
  <r>
    <s v="Mov-FV 416"/>
    <x v="246"/>
    <x v="4"/>
    <x v="1"/>
    <n v="850"/>
    <n v="6"/>
    <x v="0"/>
    <n v="195"/>
    <n v="0.15"/>
    <n v="165.75"/>
    <n v="29.834999999999997"/>
    <n v="195.58500000000001"/>
  </r>
  <r>
    <s v="Mov-FV 417"/>
    <x v="16"/>
    <x v="5"/>
    <x v="3"/>
    <n v="150"/>
    <n v="10"/>
    <x v="2"/>
    <n v="137"/>
    <n v="0.14000000000000001"/>
    <n v="117.82"/>
    <n v="21.207599999999999"/>
    <n v="139.02760000000001"/>
  </r>
  <r>
    <s v="Mov-FV 418"/>
    <x v="247"/>
    <x v="1"/>
    <x v="3"/>
    <n v="150"/>
    <n v="5"/>
    <x v="1"/>
    <n v="471"/>
    <n v="0.16"/>
    <n v="395.64"/>
    <n v="71.215199999999996"/>
    <n v="466.85519999999997"/>
  </r>
  <r>
    <s v="Mov-FV 419"/>
    <x v="223"/>
    <x v="0"/>
    <x v="4"/>
    <n v="200"/>
    <n v="6"/>
    <x v="0"/>
    <n v="114"/>
    <n v="0.14000000000000001"/>
    <n v="98.039999999999992"/>
    <n v="17.647199999999998"/>
    <n v="115.68719999999999"/>
  </r>
  <r>
    <s v="Mov-FV 420"/>
    <x v="248"/>
    <x v="4"/>
    <x v="4"/>
    <n v="200"/>
    <n v="20"/>
    <x v="2"/>
    <n v="221"/>
    <n v="0.15"/>
    <n v="187.85"/>
    <n v="33.812999999999995"/>
    <n v="221.66299999999998"/>
  </r>
  <r>
    <s v="Mov-FV 421"/>
    <x v="184"/>
    <x v="3"/>
    <x v="1"/>
    <n v="850"/>
    <n v="19"/>
    <x v="0"/>
    <n v="155"/>
    <n v="0.17"/>
    <n v="128.65"/>
    <n v="23.157"/>
    <n v="151.80700000000002"/>
  </r>
  <r>
    <s v="Mov-FV 422"/>
    <x v="226"/>
    <x v="0"/>
    <x v="0"/>
    <n v="50"/>
    <n v="16"/>
    <x v="0"/>
    <n v="179"/>
    <n v="0.17"/>
    <n v="148.57"/>
    <n v="26.742599999999999"/>
    <n v="175.3126"/>
  </r>
  <r>
    <s v="Mov-FV 423"/>
    <x v="112"/>
    <x v="0"/>
    <x v="3"/>
    <n v="150"/>
    <n v="7"/>
    <x v="1"/>
    <n v="253"/>
    <n v="0.12"/>
    <n v="222.64"/>
    <n v="40.075199999999995"/>
    <n v="262.71519999999998"/>
  </r>
  <r>
    <s v="Mov-FV 424"/>
    <x v="154"/>
    <x v="4"/>
    <x v="4"/>
    <n v="200"/>
    <n v="15"/>
    <x v="0"/>
    <n v="237"/>
    <n v="0.13"/>
    <n v="206.19"/>
    <n v="37.114199999999997"/>
    <n v="243.30419999999998"/>
  </r>
  <r>
    <s v="Mov-FV 425"/>
    <x v="17"/>
    <x v="0"/>
    <x v="0"/>
    <n v="50"/>
    <n v="16"/>
    <x v="0"/>
    <n v="136"/>
    <n v="0.19"/>
    <n v="110.16"/>
    <n v="19.828799999999998"/>
    <n v="129.9888"/>
  </r>
  <r>
    <s v="Mov-FV 426"/>
    <x v="210"/>
    <x v="4"/>
    <x v="3"/>
    <n v="150"/>
    <n v="16"/>
    <x v="2"/>
    <n v="278"/>
    <n v="0.14000000000000001"/>
    <n v="239.07999999999998"/>
    <n v="43.034399999999998"/>
    <n v="282.11439999999999"/>
  </r>
  <r>
    <s v="Mov-FV 427"/>
    <x v="249"/>
    <x v="4"/>
    <x v="3"/>
    <n v="150"/>
    <n v="16"/>
    <x v="0"/>
    <n v="406"/>
    <n v="0.12"/>
    <n v="357.28"/>
    <n v="64.310399999999987"/>
    <n v="421.59039999999993"/>
  </r>
  <r>
    <s v="Mov-FV 428"/>
    <x v="250"/>
    <x v="0"/>
    <x v="0"/>
    <n v="50"/>
    <n v="5"/>
    <x v="1"/>
    <n v="393"/>
    <n v="0.12"/>
    <n v="345.84000000000003"/>
    <n v="62.251200000000004"/>
    <n v="408.09120000000001"/>
  </r>
  <r>
    <s v="Mov-FV 429"/>
    <x v="8"/>
    <x v="5"/>
    <x v="0"/>
    <n v="50"/>
    <n v="20"/>
    <x v="2"/>
    <n v="162"/>
    <n v="0.19"/>
    <n v="131.22"/>
    <n v="23.619599999999998"/>
    <n v="154.83959999999999"/>
  </r>
  <r>
    <s v="Mov-FV 430"/>
    <x v="217"/>
    <x v="1"/>
    <x v="3"/>
    <n v="150"/>
    <n v="6"/>
    <x v="3"/>
    <n v="63"/>
    <n v="0.1"/>
    <n v="56.7"/>
    <n v="10.206"/>
    <n v="66.906000000000006"/>
  </r>
  <r>
    <s v="Mov-FV 431"/>
    <x v="234"/>
    <x v="4"/>
    <x v="0"/>
    <n v="50"/>
    <n v="15"/>
    <x v="0"/>
    <n v="177"/>
    <n v="0.1"/>
    <n v="159.30000000000001"/>
    <n v="28.673999999999999"/>
    <n v="187.97400000000002"/>
  </r>
  <r>
    <s v="Mov-FV 432"/>
    <x v="190"/>
    <x v="2"/>
    <x v="1"/>
    <n v="850"/>
    <n v="17"/>
    <x v="3"/>
    <n v="428"/>
    <n v="0.19"/>
    <n v="346.68"/>
    <n v="62.4024"/>
    <n v="409.08240000000001"/>
  </r>
  <r>
    <s v="Mov-FV 433"/>
    <x v="187"/>
    <x v="1"/>
    <x v="3"/>
    <n v="150"/>
    <n v="18"/>
    <x v="1"/>
    <n v="495"/>
    <n v="0.12"/>
    <n v="435.6"/>
    <n v="78.408000000000001"/>
    <n v="514.00800000000004"/>
  </r>
  <r>
    <s v="Mov-FV 434"/>
    <x v="174"/>
    <x v="0"/>
    <x v="1"/>
    <n v="850"/>
    <n v="11"/>
    <x v="1"/>
    <n v="240"/>
    <n v="0.2"/>
    <n v="192"/>
    <n v="34.56"/>
    <n v="226.56"/>
  </r>
  <r>
    <s v="Mov-FV 435"/>
    <x v="197"/>
    <x v="2"/>
    <x v="1"/>
    <n v="850"/>
    <n v="10"/>
    <x v="3"/>
    <n v="62"/>
    <n v="0.12"/>
    <n v="54.56"/>
    <n v="9.8208000000000002"/>
    <n v="64.380800000000008"/>
  </r>
  <r>
    <s v="Mov-FV 436"/>
    <x v="208"/>
    <x v="3"/>
    <x v="0"/>
    <n v="50"/>
    <n v="17"/>
    <x v="4"/>
    <n v="297"/>
    <n v="0.1"/>
    <n v="267.3"/>
    <n v="48.113999999999997"/>
    <n v="315.41399999999999"/>
  </r>
  <r>
    <s v="Mov-FV 437"/>
    <x v="133"/>
    <x v="2"/>
    <x v="2"/>
    <n v="1200"/>
    <n v="12"/>
    <x v="2"/>
    <n v="390"/>
    <n v="0.17"/>
    <n v="323.7"/>
    <n v="58.265999999999998"/>
    <n v="381.96600000000001"/>
  </r>
  <r>
    <s v="Mov-FV 438"/>
    <x v="251"/>
    <x v="3"/>
    <x v="1"/>
    <n v="850"/>
    <n v="11"/>
    <x v="2"/>
    <n v="164"/>
    <n v="0.19"/>
    <n v="132.84"/>
    <n v="23.911200000000001"/>
    <n v="156.75120000000001"/>
  </r>
  <r>
    <s v="Mov-FV 439"/>
    <x v="0"/>
    <x v="2"/>
    <x v="4"/>
    <n v="200"/>
    <n v="13"/>
    <x v="1"/>
    <n v="396"/>
    <n v="0.16"/>
    <n v="332.64"/>
    <n v="59.875199999999992"/>
    <n v="392.51519999999999"/>
  </r>
  <r>
    <s v="Mov-FV 440"/>
    <x v="252"/>
    <x v="4"/>
    <x v="1"/>
    <n v="850"/>
    <n v="10"/>
    <x v="1"/>
    <n v="193"/>
    <n v="0.2"/>
    <n v="154.4"/>
    <n v="27.792000000000002"/>
    <n v="182.19200000000001"/>
  </r>
  <r>
    <s v="Mov-FV 441"/>
    <x v="93"/>
    <x v="4"/>
    <x v="1"/>
    <n v="850"/>
    <n v="8"/>
    <x v="2"/>
    <n v="268"/>
    <n v="0.15"/>
    <n v="227.8"/>
    <n v="41.003999999999998"/>
    <n v="268.80400000000003"/>
  </r>
  <r>
    <s v="Mov-FV 442"/>
    <x v="175"/>
    <x v="0"/>
    <x v="3"/>
    <n v="150"/>
    <n v="13"/>
    <x v="2"/>
    <n v="385"/>
    <n v="0.18"/>
    <n v="315.7"/>
    <n v="56.825999999999993"/>
    <n v="372.52599999999995"/>
  </r>
  <r>
    <s v="Mov-FV 443"/>
    <x v="24"/>
    <x v="3"/>
    <x v="0"/>
    <n v="50"/>
    <n v="19"/>
    <x v="2"/>
    <n v="127"/>
    <n v="0.13"/>
    <n v="110.49"/>
    <n v="19.888199999999998"/>
    <n v="130.37819999999999"/>
  </r>
  <r>
    <s v="Mov-FV 444"/>
    <x v="253"/>
    <x v="5"/>
    <x v="3"/>
    <n v="150"/>
    <n v="10"/>
    <x v="3"/>
    <n v="297"/>
    <n v="0.18"/>
    <n v="243.54"/>
    <n v="43.837199999999996"/>
    <n v="287.37720000000002"/>
  </r>
  <r>
    <s v="Mov-FV 445"/>
    <x v="113"/>
    <x v="4"/>
    <x v="0"/>
    <n v="50"/>
    <n v="6"/>
    <x v="2"/>
    <n v="113"/>
    <n v="0.2"/>
    <n v="90.4"/>
    <n v="16.272000000000002"/>
    <n v="106.67200000000001"/>
  </r>
  <r>
    <s v="Mov-FV 446"/>
    <x v="155"/>
    <x v="4"/>
    <x v="0"/>
    <n v="50"/>
    <n v="6"/>
    <x v="1"/>
    <n v="129"/>
    <n v="0.17"/>
    <n v="107.07"/>
    <n v="19.272599999999997"/>
    <n v="126.34259999999999"/>
  </r>
  <r>
    <s v="Mov-FV 447"/>
    <x v="139"/>
    <x v="1"/>
    <x v="2"/>
    <n v="1200"/>
    <n v="16"/>
    <x v="3"/>
    <n v="128"/>
    <n v="0.11"/>
    <n v="113.92"/>
    <n v="20.505600000000001"/>
    <n v="134.4256"/>
  </r>
  <r>
    <s v="Mov-FV 448"/>
    <x v="147"/>
    <x v="5"/>
    <x v="1"/>
    <n v="850"/>
    <n v="10"/>
    <x v="0"/>
    <n v="321"/>
    <n v="0.2"/>
    <n v="256.8"/>
    <n v="46.224000000000004"/>
    <n v="303.024"/>
  </r>
  <r>
    <s v="Mov-FV 449"/>
    <x v="208"/>
    <x v="2"/>
    <x v="0"/>
    <n v="50"/>
    <n v="19"/>
    <x v="1"/>
    <n v="73"/>
    <n v="0.2"/>
    <n v="58.4"/>
    <n v="10.511999999999999"/>
    <n v="68.911999999999992"/>
  </r>
  <r>
    <s v="Mov-FV 450"/>
    <x v="224"/>
    <x v="4"/>
    <x v="4"/>
    <n v="200"/>
    <n v="9"/>
    <x v="3"/>
    <n v="478"/>
    <n v="0.19"/>
    <n v="387.18"/>
    <n v="69.692399999999992"/>
    <n v="456.87239999999997"/>
  </r>
  <r>
    <s v="Mov-FV 451"/>
    <x v="254"/>
    <x v="3"/>
    <x v="4"/>
    <n v="200"/>
    <n v="17"/>
    <x v="1"/>
    <n v="442"/>
    <n v="0.1"/>
    <n v="397.8"/>
    <n v="71.603999999999999"/>
    <n v="469.404"/>
  </r>
  <r>
    <s v="Mov-FV 452"/>
    <x v="238"/>
    <x v="4"/>
    <x v="1"/>
    <n v="850"/>
    <n v="12"/>
    <x v="3"/>
    <n v="98"/>
    <n v="0.16"/>
    <n v="82.32"/>
    <n v="14.817599999999999"/>
    <n v="97.137599999999992"/>
  </r>
  <r>
    <s v="Mov-FV 453"/>
    <x v="184"/>
    <x v="2"/>
    <x v="3"/>
    <n v="150"/>
    <n v="13"/>
    <x v="0"/>
    <n v="264"/>
    <n v="0.1"/>
    <n v="237.6"/>
    <n v="42.768000000000001"/>
    <n v="280.36799999999999"/>
  </r>
  <r>
    <s v="Mov-FV 454"/>
    <x v="59"/>
    <x v="2"/>
    <x v="0"/>
    <n v="50"/>
    <n v="17"/>
    <x v="3"/>
    <n v="369"/>
    <n v="0.19"/>
    <n v="298.89"/>
    <n v="53.800199999999997"/>
    <n v="352.6902"/>
  </r>
  <r>
    <s v="Mov-FV 455"/>
    <x v="255"/>
    <x v="1"/>
    <x v="2"/>
    <n v="1200"/>
    <n v="9"/>
    <x v="2"/>
    <n v="120"/>
    <n v="0.18"/>
    <n v="98.4"/>
    <n v="17.712"/>
    <n v="116.11200000000001"/>
  </r>
  <r>
    <s v="Mov-FV 456"/>
    <x v="72"/>
    <x v="1"/>
    <x v="4"/>
    <n v="200"/>
    <n v="12"/>
    <x v="3"/>
    <n v="92"/>
    <n v="0.13"/>
    <n v="80.039999999999992"/>
    <n v="14.407199999999998"/>
    <n v="94.447199999999995"/>
  </r>
  <r>
    <s v="Mov-FV 457"/>
    <x v="40"/>
    <x v="5"/>
    <x v="0"/>
    <n v="50"/>
    <n v="12"/>
    <x v="4"/>
    <n v="103"/>
    <n v="0.13"/>
    <n v="89.61"/>
    <n v="16.129799999999999"/>
    <n v="105.7398"/>
  </r>
  <r>
    <s v="Mov-FV 458"/>
    <x v="42"/>
    <x v="4"/>
    <x v="0"/>
    <n v="50"/>
    <n v="7"/>
    <x v="0"/>
    <n v="264"/>
    <n v="0.12"/>
    <n v="232.32"/>
    <n v="41.817599999999999"/>
    <n v="274.13760000000002"/>
  </r>
  <r>
    <s v="Mov-FV 459"/>
    <x v="256"/>
    <x v="4"/>
    <x v="0"/>
    <n v="50"/>
    <n v="12"/>
    <x v="3"/>
    <n v="176"/>
    <n v="0.16"/>
    <n v="147.84"/>
    <n v="26.6112"/>
    <n v="174.4512"/>
  </r>
  <r>
    <s v="Mov-FV 460"/>
    <x v="68"/>
    <x v="5"/>
    <x v="2"/>
    <n v="1200"/>
    <n v="17"/>
    <x v="3"/>
    <n v="304"/>
    <n v="0.19"/>
    <n v="246.24"/>
    <n v="44.3232"/>
    <n v="290.56319999999999"/>
  </r>
  <r>
    <s v="Mov-FV 461"/>
    <x v="103"/>
    <x v="2"/>
    <x v="1"/>
    <n v="850"/>
    <n v="11"/>
    <x v="4"/>
    <n v="206"/>
    <n v="0.14000000000000001"/>
    <n v="177.16"/>
    <n v="31.8888"/>
    <n v="209.0488"/>
  </r>
  <r>
    <s v="Mov-FV 462"/>
    <x v="257"/>
    <x v="4"/>
    <x v="0"/>
    <n v="50"/>
    <n v="6"/>
    <x v="2"/>
    <n v="277"/>
    <n v="0.17"/>
    <n v="229.91"/>
    <n v="41.383800000000001"/>
    <n v="271.29379999999998"/>
  </r>
  <r>
    <s v="Mov-FV 463"/>
    <x v="253"/>
    <x v="1"/>
    <x v="2"/>
    <n v="1200"/>
    <n v="18"/>
    <x v="0"/>
    <n v="153"/>
    <n v="0.19"/>
    <n v="123.93"/>
    <n v="22.307400000000001"/>
    <n v="146.23740000000001"/>
  </r>
  <r>
    <s v="Mov-FV 464"/>
    <x v="220"/>
    <x v="5"/>
    <x v="2"/>
    <n v="1200"/>
    <n v="6"/>
    <x v="0"/>
    <n v="55"/>
    <n v="0.19"/>
    <n v="44.55"/>
    <n v="8.0189999999999984"/>
    <n v="52.568999999999996"/>
  </r>
  <r>
    <s v="Mov-FV 465"/>
    <x v="176"/>
    <x v="5"/>
    <x v="2"/>
    <n v="1200"/>
    <n v="10"/>
    <x v="2"/>
    <n v="383"/>
    <n v="0.12"/>
    <n v="337.04"/>
    <n v="60.667200000000001"/>
    <n v="397.7072"/>
  </r>
  <r>
    <s v="Mov-FV 466"/>
    <x v="258"/>
    <x v="4"/>
    <x v="4"/>
    <n v="200"/>
    <n v="8"/>
    <x v="1"/>
    <n v="442"/>
    <n v="0.16"/>
    <n v="371.28"/>
    <n v="66.830399999999997"/>
    <n v="438.11039999999997"/>
  </r>
  <r>
    <s v="Mov-FV 467"/>
    <x v="236"/>
    <x v="5"/>
    <x v="2"/>
    <n v="1200"/>
    <n v="9"/>
    <x v="4"/>
    <n v="317"/>
    <n v="0.17"/>
    <n v="263.11"/>
    <n v="47.3598"/>
    <n v="310.46980000000002"/>
  </r>
  <r>
    <s v="Mov-FV 468"/>
    <x v="259"/>
    <x v="3"/>
    <x v="4"/>
    <n v="200"/>
    <n v="15"/>
    <x v="1"/>
    <n v="183"/>
    <n v="0.14000000000000001"/>
    <n v="157.38"/>
    <n v="28.328399999999998"/>
    <n v="185.70839999999998"/>
  </r>
  <r>
    <s v="Mov-FV 469"/>
    <x v="69"/>
    <x v="0"/>
    <x v="3"/>
    <n v="150"/>
    <n v="6"/>
    <x v="3"/>
    <n v="500"/>
    <n v="0.11"/>
    <n v="445"/>
    <n v="80.099999999999994"/>
    <n v="525.1"/>
  </r>
  <r>
    <s v="Mov-FV 470"/>
    <x v="260"/>
    <x v="0"/>
    <x v="0"/>
    <n v="50"/>
    <n v="18"/>
    <x v="3"/>
    <n v="483"/>
    <n v="0.13"/>
    <n v="420.21"/>
    <n v="75.637799999999999"/>
    <n v="495.84780000000001"/>
  </r>
  <r>
    <s v="Mov-FV 471"/>
    <x v="243"/>
    <x v="1"/>
    <x v="3"/>
    <n v="150"/>
    <n v="15"/>
    <x v="4"/>
    <n v="152"/>
    <n v="0.15"/>
    <n v="129.19999999999999"/>
    <n v="23.255999999999997"/>
    <n v="152.45599999999999"/>
  </r>
  <r>
    <s v="Mov-FV 472"/>
    <x v="261"/>
    <x v="2"/>
    <x v="3"/>
    <n v="150"/>
    <n v="13"/>
    <x v="4"/>
    <n v="328"/>
    <n v="0.14000000000000001"/>
    <n v="282.08"/>
    <n v="50.774399999999993"/>
    <n v="332.8544"/>
  </r>
  <r>
    <s v="Mov-FV 473"/>
    <x v="235"/>
    <x v="4"/>
    <x v="2"/>
    <n v="1200"/>
    <n v="12"/>
    <x v="4"/>
    <n v="81"/>
    <n v="0.13"/>
    <n v="70.47"/>
    <n v="12.6846"/>
    <n v="83.154600000000002"/>
  </r>
  <r>
    <s v="Mov-FV 474"/>
    <x v="103"/>
    <x v="3"/>
    <x v="4"/>
    <n v="200"/>
    <n v="13"/>
    <x v="0"/>
    <n v="477"/>
    <n v="0.16"/>
    <n v="400.68"/>
    <n v="72.122399999999999"/>
    <n v="472.80240000000003"/>
  </r>
  <r>
    <s v="Mov-FV 475"/>
    <x v="145"/>
    <x v="0"/>
    <x v="2"/>
    <n v="1200"/>
    <n v="5"/>
    <x v="4"/>
    <n v="417"/>
    <n v="0.15"/>
    <n v="354.45"/>
    <n v="63.800999999999995"/>
    <n v="418.25099999999998"/>
  </r>
  <r>
    <s v="Mov-FV 476"/>
    <x v="262"/>
    <x v="1"/>
    <x v="3"/>
    <n v="150"/>
    <n v="8"/>
    <x v="4"/>
    <n v="398"/>
    <n v="0.11"/>
    <n v="354.22"/>
    <n v="63.759600000000006"/>
    <n v="417.9796"/>
  </r>
  <r>
    <s v="Mov-FV 477"/>
    <x v="64"/>
    <x v="0"/>
    <x v="1"/>
    <n v="850"/>
    <n v="17"/>
    <x v="1"/>
    <n v="243"/>
    <n v="0.18"/>
    <n v="199.26"/>
    <n v="35.866799999999998"/>
    <n v="235.1268"/>
  </r>
  <r>
    <s v="Mov-FV 478"/>
    <x v="97"/>
    <x v="1"/>
    <x v="4"/>
    <n v="200"/>
    <n v="13"/>
    <x v="1"/>
    <n v="60"/>
    <n v="0.1"/>
    <n v="54"/>
    <n v="9.7199999999999989"/>
    <n v="63.72"/>
  </r>
  <r>
    <s v="Mov-FV 479"/>
    <x v="120"/>
    <x v="0"/>
    <x v="4"/>
    <n v="200"/>
    <n v="16"/>
    <x v="4"/>
    <n v="473"/>
    <n v="0.1"/>
    <n v="425.7"/>
    <n v="76.625999999999991"/>
    <n v="502.32599999999996"/>
  </r>
  <r>
    <s v="Mov-FV 480"/>
    <x v="158"/>
    <x v="5"/>
    <x v="1"/>
    <n v="850"/>
    <n v="18"/>
    <x v="3"/>
    <n v="481"/>
    <n v="0.18"/>
    <n v="394.42"/>
    <n v="70.995599999999996"/>
    <n v="465.41560000000004"/>
  </r>
  <r>
    <s v="Mov-FV 481"/>
    <x v="159"/>
    <x v="5"/>
    <x v="0"/>
    <n v="50"/>
    <n v="12"/>
    <x v="1"/>
    <n v="428"/>
    <n v="0.11"/>
    <n v="380.92"/>
    <n v="68.565600000000003"/>
    <n v="449.48560000000003"/>
  </r>
  <r>
    <s v="Mov-FV 482"/>
    <x v="259"/>
    <x v="1"/>
    <x v="3"/>
    <n v="150"/>
    <n v="13"/>
    <x v="3"/>
    <n v="232"/>
    <n v="0.14000000000000001"/>
    <n v="199.51999999999998"/>
    <n v="35.913599999999995"/>
    <n v="235.43359999999998"/>
  </r>
  <r>
    <s v="Mov-FV 483"/>
    <x v="263"/>
    <x v="5"/>
    <x v="4"/>
    <n v="200"/>
    <n v="20"/>
    <x v="1"/>
    <n v="341"/>
    <n v="0.13"/>
    <n v="296.67"/>
    <n v="53.400600000000004"/>
    <n v="350.07060000000001"/>
  </r>
  <r>
    <s v="Mov-FV 484"/>
    <x v="32"/>
    <x v="4"/>
    <x v="3"/>
    <n v="150"/>
    <n v="19"/>
    <x v="3"/>
    <n v="60"/>
    <n v="0.12"/>
    <n v="52.8"/>
    <n v="9.5039999999999996"/>
    <n v="62.303999999999995"/>
  </r>
  <r>
    <s v="Mov-FV 485"/>
    <x v="222"/>
    <x v="2"/>
    <x v="1"/>
    <n v="850"/>
    <n v="20"/>
    <x v="3"/>
    <n v="186"/>
    <n v="0.18"/>
    <n v="152.52000000000001"/>
    <n v="27.453600000000002"/>
    <n v="179.9736"/>
  </r>
  <r>
    <s v="Mov-FV 486"/>
    <x v="42"/>
    <x v="5"/>
    <x v="1"/>
    <n v="850"/>
    <n v="14"/>
    <x v="1"/>
    <n v="294"/>
    <n v="0.13"/>
    <n v="255.78"/>
    <n v="46.040399999999998"/>
    <n v="301.82040000000001"/>
  </r>
  <r>
    <s v="Mov-FV 487"/>
    <x v="119"/>
    <x v="2"/>
    <x v="3"/>
    <n v="150"/>
    <n v="11"/>
    <x v="3"/>
    <n v="80"/>
    <n v="0.11"/>
    <n v="71.2"/>
    <n v="12.816000000000001"/>
    <n v="84.016000000000005"/>
  </r>
  <r>
    <s v="Mov-FV 488"/>
    <x v="97"/>
    <x v="3"/>
    <x v="0"/>
    <n v="50"/>
    <n v="5"/>
    <x v="3"/>
    <n v="164"/>
    <n v="0.18"/>
    <n v="134.47999999999999"/>
    <n v="24.206399999999999"/>
    <n v="158.68639999999999"/>
  </r>
  <r>
    <s v="Mov-FV 489"/>
    <x v="124"/>
    <x v="4"/>
    <x v="4"/>
    <n v="200"/>
    <n v="6"/>
    <x v="3"/>
    <n v="426"/>
    <n v="0.1"/>
    <n v="383.4"/>
    <n v="69.012"/>
    <n v="452.41199999999998"/>
  </r>
  <r>
    <s v="Mov-FV 490"/>
    <x v="264"/>
    <x v="4"/>
    <x v="1"/>
    <n v="850"/>
    <n v="5"/>
    <x v="4"/>
    <n v="218"/>
    <n v="0.14000000000000001"/>
    <n v="187.48"/>
    <n v="33.746399999999994"/>
    <n v="221.22639999999998"/>
  </r>
  <r>
    <s v="Mov-FV 491"/>
    <x v="14"/>
    <x v="1"/>
    <x v="2"/>
    <n v="1200"/>
    <n v="6"/>
    <x v="3"/>
    <n v="283"/>
    <n v="0.19"/>
    <n v="229.23"/>
    <n v="41.261399999999995"/>
    <n v="270.4914"/>
  </r>
  <r>
    <s v="Mov-FV 492"/>
    <x v="265"/>
    <x v="3"/>
    <x v="2"/>
    <n v="1200"/>
    <n v="18"/>
    <x v="1"/>
    <n v="430"/>
    <n v="0.17"/>
    <n v="356.9"/>
    <n v="64.24199999999999"/>
    <n v="421.14199999999994"/>
  </r>
  <r>
    <s v="Mov-FV 493"/>
    <x v="179"/>
    <x v="5"/>
    <x v="4"/>
    <n v="200"/>
    <n v="12"/>
    <x v="2"/>
    <n v="479"/>
    <n v="0.11"/>
    <n v="426.31"/>
    <n v="76.735799999999998"/>
    <n v="503.04579999999999"/>
  </r>
  <r>
    <s v="Mov-FV 494"/>
    <x v="69"/>
    <x v="5"/>
    <x v="4"/>
    <n v="200"/>
    <n v="18"/>
    <x v="2"/>
    <n v="124"/>
    <n v="0.14000000000000001"/>
    <n v="106.64"/>
    <n v="19.1952"/>
    <n v="125.8352"/>
  </r>
  <r>
    <s v="Mov-FV 495"/>
    <x v="23"/>
    <x v="2"/>
    <x v="4"/>
    <n v="200"/>
    <n v="10"/>
    <x v="1"/>
    <n v="456"/>
    <n v="0.16"/>
    <n v="383.03999999999996"/>
    <n v="68.947199999999995"/>
    <n v="451.98719999999997"/>
  </r>
  <r>
    <s v="Mov-FV 496"/>
    <x v="163"/>
    <x v="1"/>
    <x v="2"/>
    <n v="1200"/>
    <n v="19"/>
    <x v="4"/>
    <n v="74"/>
    <n v="0.13"/>
    <n v="64.38"/>
    <n v="11.588399999999998"/>
    <n v="75.968399999999988"/>
  </r>
  <r>
    <s v="Mov-FV 497"/>
    <x v="266"/>
    <x v="2"/>
    <x v="2"/>
    <n v="1200"/>
    <n v="14"/>
    <x v="0"/>
    <n v="223"/>
    <n v="0.12"/>
    <n v="196.24"/>
    <n v="35.3232"/>
    <n v="231.56319999999999"/>
  </r>
  <r>
    <s v="Mov-FV 498"/>
    <x v="267"/>
    <x v="3"/>
    <x v="3"/>
    <n v="150"/>
    <n v="9"/>
    <x v="4"/>
    <n v="296"/>
    <n v="0.16"/>
    <n v="248.64"/>
    <n v="44.755199999999995"/>
    <n v="293.39519999999999"/>
  </r>
  <r>
    <s v="Mov-FV 499"/>
    <x v="268"/>
    <x v="0"/>
    <x v="1"/>
    <n v="850"/>
    <n v="6"/>
    <x v="4"/>
    <n v="206"/>
    <n v="0.15"/>
    <n v="175.1"/>
    <n v="31.517999999999997"/>
    <n v="206.61799999999999"/>
  </r>
  <r>
    <s v="Mov-FV 500"/>
    <x v="129"/>
    <x v="3"/>
    <x v="4"/>
    <n v="200"/>
    <n v="8"/>
    <x v="1"/>
    <n v="437"/>
    <n v="0.11"/>
    <n v="388.93"/>
    <n v="70.007400000000004"/>
    <n v="458.93740000000003"/>
  </r>
  <r>
    <s v="Mov-FV 501"/>
    <x v="187"/>
    <x v="4"/>
    <x v="3"/>
    <n v="150"/>
    <n v="8"/>
    <x v="4"/>
    <n v="413"/>
    <n v="0.11"/>
    <n v="367.57"/>
    <n v="66.162599999999998"/>
    <n v="433.73259999999999"/>
  </r>
  <r>
    <s v="Mov-FV 502"/>
    <x v="37"/>
    <x v="1"/>
    <x v="0"/>
    <n v="50"/>
    <n v="5"/>
    <x v="3"/>
    <n v="438"/>
    <n v="0.17"/>
    <n v="363.53999999999996"/>
    <n v="65.43719999999999"/>
    <n v="428.97719999999993"/>
  </r>
  <r>
    <s v="Mov-FV 503"/>
    <x v="95"/>
    <x v="5"/>
    <x v="1"/>
    <n v="850"/>
    <n v="20"/>
    <x v="0"/>
    <n v="467"/>
    <n v="0.15"/>
    <n v="396.95"/>
    <n v="71.450999999999993"/>
    <n v="468.40099999999995"/>
  </r>
  <r>
    <s v="Mov-FV 504"/>
    <x v="117"/>
    <x v="0"/>
    <x v="0"/>
    <n v="50"/>
    <n v="8"/>
    <x v="4"/>
    <n v="333"/>
    <n v="0.12"/>
    <n v="293.04000000000002"/>
    <n v="52.747199999999999"/>
    <n v="345.78720000000004"/>
  </r>
  <r>
    <s v="Mov-FV 505"/>
    <x v="261"/>
    <x v="0"/>
    <x v="1"/>
    <n v="850"/>
    <n v="13"/>
    <x v="0"/>
    <n v="367"/>
    <n v="0.13"/>
    <n v="319.29000000000002"/>
    <n v="57.472200000000001"/>
    <n v="376.76220000000001"/>
  </r>
  <r>
    <s v="Mov-FV 506"/>
    <x v="269"/>
    <x v="1"/>
    <x v="4"/>
    <n v="200"/>
    <n v="15"/>
    <x v="1"/>
    <n v="207"/>
    <n v="0.1"/>
    <n v="186.3"/>
    <n v="33.533999999999999"/>
    <n v="219.834"/>
  </r>
  <r>
    <s v="Mov-FV 507"/>
    <x v="270"/>
    <x v="0"/>
    <x v="2"/>
    <n v="1200"/>
    <n v="12"/>
    <x v="0"/>
    <n v="99"/>
    <n v="0.12"/>
    <n v="87.12"/>
    <n v="15.6816"/>
    <n v="102.80160000000001"/>
  </r>
  <r>
    <s v="Mov-FV 508"/>
    <x v="187"/>
    <x v="2"/>
    <x v="0"/>
    <n v="50"/>
    <n v="11"/>
    <x v="4"/>
    <n v="348"/>
    <n v="0.1"/>
    <n v="313.2"/>
    <n v="56.375999999999998"/>
    <n v="369.57599999999996"/>
  </r>
  <r>
    <s v="Mov-FV 509"/>
    <x v="25"/>
    <x v="2"/>
    <x v="0"/>
    <n v="50"/>
    <n v="16"/>
    <x v="0"/>
    <n v="156"/>
    <n v="0.18"/>
    <n v="127.92"/>
    <n v="23.025600000000001"/>
    <n v="150.94560000000001"/>
  </r>
  <r>
    <s v="Mov-FV 510"/>
    <x v="77"/>
    <x v="0"/>
    <x v="3"/>
    <n v="150"/>
    <n v="20"/>
    <x v="4"/>
    <n v="491"/>
    <n v="0.14000000000000001"/>
    <n v="422.26"/>
    <n v="76.006799999999998"/>
    <n v="498.26679999999999"/>
  </r>
  <r>
    <s v="Mov-FV 511"/>
    <x v="167"/>
    <x v="5"/>
    <x v="1"/>
    <n v="850"/>
    <n v="19"/>
    <x v="1"/>
    <n v="218"/>
    <n v="0.12"/>
    <n v="191.84"/>
    <n v="34.531199999999998"/>
    <n v="226.37119999999999"/>
  </r>
  <r>
    <s v="Mov-FV 512"/>
    <x v="271"/>
    <x v="3"/>
    <x v="2"/>
    <n v="1200"/>
    <n v="17"/>
    <x v="4"/>
    <n v="338"/>
    <n v="0.12"/>
    <n v="297.44"/>
    <n v="53.539200000000001"/>
    <n v="350.97919999999999"/>
  </r>
  <r>
    <s v="Mov-FV 513"/>
    <x v="96"/>
    <x v="5"/>
    <x v="4"/>
    <n v="200"/>
    <n v="17"/>
    <x v="1"/>
    <n v="216"/>
    <n v="0.2"/>
    <n v="172.8"/>
    <n v="31.103999999999999"/>
    <n v="203.904"/>
  </r>
  <r>
    <s v="Mov-FV 514"/>
    <x v="60"/>
    <x v="0"/>
    <x v="3"/>
    <n v="150"/>
    <n v="6"/>
    <x v="3"/>
    <n v="54"/>
    <n v="0.11"/>
    <n v="48.06"/>
    <n v="8.6508000000000003"/>
    <n v="56.710800000000006"/>
  </r>
  <r>
    <s v="Mov-FV 515"/>
    <x v="198"/>
    <x v="1"/>
    <x v="2"/>
    <n v="1200"/>
    <n v="16"/>
    <x v="0"/>
    <n v="84"/>
    <n v="0.12"/>
    <n v="73.92"/>
    <n v="13.3056"/>
    <n v="87.2256"/>
  </r>
  <r>
    <s v="Mov-FV 516"/>
    <x v="187"/>
    <x v="1"/>
    <x v="0"/>
    <n v="50"/>
    <n v="18"/>
    <x v="2"/>
    <n v="310"/>
    <n v="0.1"/>
    <n v="279"/>
    <n v="50.22"/>
    <n v="329.22"/>
  </r>
  <r>
    <s v="Mov-FV 517"/>
    <x v="16"/>
    <x v="5"/>
    <x v="0"/>
    <n v="50"/>
    <n v="11"/>
    <x v="1"/>
    <n v="385"/>
    <n v="0.19"/>
    <n v="311.85000000000002"/>
    <n v="56.133000000000003"/>
    <n v="367.983"/>
  </r>
  <r>
    <s v="Mov-FV 518"/>
    <x v="260"/>
    <x v="4"/>
    <x v="2"/>
    <n v="1200"/>
    <n v="6"/>
    <x v="0"/>
    <n v="75"/>
    <n v="0.15"/>
    <n v="63.75"/>
    <n v="11.475"/>
    <n v="75.224999999999994"/>
  </r>
  <r>
    <s v="Mov-FV 519"/>
    <x v="272"/>
    <x v="4"/>
    <x v="3"/>
    <n v="150"/>
    <n v="14"/>
    <x v="3"/>
    <n v="147"/>
    <n v="0.15"/>
    <n v="124.95"/>
    <n v="22.491"/>
    <n v="147.441"/>
  </r>
  <r>
    <s v="Mov-FV 520"/>
    <x v="81"/>
    <x v="0"/>
    <x v="2"/>
    <n v="1200"/>
    <n v="13"/>
    <x v="3"/>
    <n v="322"/>
    <n v="0.15"/>
    <n v="273.7"/>
    <n v="49.265999999999998"/>
    <n v="322.96600000000001"/>
  </r>
  <r>
    <s v="Mov-FV 521"/>
    <x v="149"/>
    <x v="0"/>
    <x v="4"/>
    <n v="200"/>
    <n v="15"/>
    <x v="0"/>
    <n v="410"/>
    <n v="0.14000000000000001"/>
    <n v="352.6"/>
    <n v="63.468000000000004"/>
    <n v="416.06800000000004"/>
  </r>
  <r>
    <s v="Mov-FV 522"/>
    <x v="53"/>
    <x v="4"/>
    <x v="1"/>
    <n v="850"/>
    <n v="13"/>
    <x v="1"/>
    <n v="179"/>
    <n v="0.18"/>
    <n v="146.78"/>
    <n v="26.420400000000001"/>
    <n v="173.2004"/>
  </r>
  <r>
    <s v="Mov-FV 523"/>
    <x v="273"/>
    <x v="2"/>
    <x v="3"/>
    <n v="150"/>
    <n v="8"/>
    <x v="0"/>
    <n v="116"/>
    <n v="0.18"/>
    <n v="95.12"/>
    <n v="17.121600000000001"/>
    <n v="112.24160000000001"/>
  </r>
  <r>
    <s v="Mov-FV 524"/>
    <x v="274"/>
    <x v="1"/>
    <x v="3"/>
    <n v="150"/>
    <n v="18"/>
    <x v="1"/>
    <n v="455"/>
    <n v="0.2"/>
    <n v="364"/>
    <n v="65.52"/>
    <n v="429.52"/>
  </r>
  <r>
    <s v="Mov-FV 525"/>
    <x v="116"/>
    <x v="2"/>
    <x v="2"/>
    <n v="1200"/>
    <n v="10"/>
    <x v="2"/>
    <n v="106"/>
    <n v="0.18"/>
    <n v="86.92"/>
    <n v="15.6456"/>
    <n v="102.5656"/>
  </r>
  <r>
    <s v="Mov-FV 526"/>
    <x v="275"/>
    <x v="5"/>
    <x v="0"/>
    <n v="50"/>
    <n v="7"/>
    <x v="1"/>
    <n v="427"/>
    <n v="0.14000000000000001"/>
    <n v="367.21999999999997"/>
    <n v="66.099599999999995"/>
    <n v="433.31959999999998"/>
  </r>
  <r>
    <s v="Mov-FV 527"/>
    <x v="241"/>
    <x v="3"/>
    <x v="4"/>
    <n v="200"/>
    <n v="17"/>
    <x v="4"/>
    <n v="71"/>
    <n v="0.16"/>
    <n v="59.64"/>
    <n v="10.735199999999999"/>
    <n v="70.375200000000007"/>
  </r>
  <r>
    <s v="Mov-FV 528"/>
    <x v="276"/>
    <x v="4"/>
    <x v="0"/>
    <n v="50"/>
    <n v="18"/>
    <x v="4"/>
    <n v="235"/>
    <n v="0.14000000000000001"/>
    <n v="202.1"/>
    <n v="36.378"/>
    <n v="238.47800000000001"/>
  </r>
  <r>
    <s v="Mov-FV 529"/>
    <x v="54"/>
    <x v="3"/>
    <x v="1"/>
    <n v="850"/>
    <n v="6"/>
    <x v="0"/>
    <n v="279"/>
    <n v="0.14000000000000001"/>
    <n v="239.94"/>
    <n v="43.1892"/>
    <n v="283.12919999999997"/>
  </r>
  <r>
    <s v="Mov-FV 530"/>
    <x v="197"/>
    <x v="0"/>
    <x v="3"/>
    <n v="150"/>
    <n v="20"/>
    <x v="4"/>
    <n v="253"/>
    <n v="0.13"/>
    <n v="220.11"/>
    <n v="39.619799999999998"/>
    <n v="259.72980000000001"/>
  </r>
  <r>
    <s v="Mov-FV 531"/>
    <x v="241"/>
    <x v="0"/>
    <x v="2"/>
    <n v="1200"/>
    <n v="11"/>
    <x v="0"/>
    <n v="434"/>
    <n v="0.13"/>
    <n v="377.58"/>
    <n v="67.964399999999998"/>
    <n v="445.5444"/>
  </r>
  <r>
    <s v="Mov-FV 532"/>
    <x v="259"/>
    <x v="3"/>
    <x v="3"/>
    <n v="150"/>
    <n v="12"/>
    <x v="3"/>
    <n v="407"/>
    <n v="0.12"/>
    <n v="358.16"/>
    <n v="64.468800000000002"/>
    <n v="422.62880000000001"/>
  </r>
  <r>
    <s v="Mov-FV 533"/>
    <x v="162"/>
    <x v="0"/>
    <x v="0"/>
    <n v="50"/>
    <n v="9"/>
    <x v="4"/>
    <n v="470"/>
    <n v="0.12"/>
    <n v="413.6"/>
    <n v="74.448000000000008"/>
    <n v="488.048"/>
  </r>
  <r>
    <s v="Mov-FV 534"/>
    <x v="277"/>
    <x v="0"/>
    <x v="1"/>
    <n v="850"/>
    <n v="17"/>
    <x v="1"/>
    <n v="215"/>
    <n v="0.16"/>
    <n v="180.6"/>
    <n v="32.507999999999996"/>
    <n v="213.108"/>
  </r>
  <r>
    <s v="Mov-FV 535"/>
    <x v="86"/>
    <x v="1"/>
    <x v="3"/>
    <n v="150"/>
    <n v="19"/>
    <x v="3"/>
    <n v="117"/>
    <n v="0.13"/>
    <n v="101.78999999999999"/>
    <n v="18.322199999999999"/>
    <n v="120.11219999999999"/>
  </r>
  <r>
    <s v="Mov-FV 536"/>
    <x v="31"/>
    <x v="0"/>
    <x v="1"/>
    <n v="850"/>
    <n v="17"/>
    <x v="0"/>
    <n v="53"/>
    <n v="0.13"/>
    <n v="46.11"/>
    <n v="8.2997999999999994"/>
    <n v="54.409799999999997"/>
  </r>
  <r>
    <s v="Mov-FV 537"/>
    <x v="257"/>
    <x v="0"/>
    <x v="4"/>
    <n v="200"/>
    <n v="12"/>
    <x v="2"/>
    <n v="93"/>
    <n v="0.15"/>
    <n v="79.05"/>
    <n v="14.228999999999999"/>
    <n v="93.278999999999996"/>
  </r>
  <r>
    <s v="Mov-FV 538"/>
    <x v="205"/>
    <x v="0"/>
    <x v="2"/>
    <n v="1200"/>
    <n v="16"/>
    <x v="3"/>
    <n v="208"/>
    <n v="0.15"/>
    <n v="176.8"/>
    <n v="31.824000000000002"/>
    <n v="208.62400000000002"/>
  </r>
  <r>
    <s v="Mov-FV 539"/>
    <x v="26"/>
    <x v="4"/>
    <x v="2"/>
    <n v="1200"/>
    <n v="16"/>
    <x v="4"/>
    <n v="412"/>
    <n v="0.11"/>
    <n v="366.68"/>
    <n v="66.002399999999994"/>
    <n v="432.68240000000003"/>
  </r>
  <r>
    <s v="Mov-FV 540"/>
    <x v="83"/>
    <x v="2"/>
    <x v="3"/>
    <n v="150"/>
    <n v="11"/>
    <x v="0"/>
    <n v="448"/>
    <n v="0.11"/>
    <n v="398.72"/>
    <n v="71.769599999999997"/>
    <n v="470.4896"/>
  </r>
  <r>
    <s v="Mov-FV 541"/>
    <x v="219"/>
    <x v="4"/>
    <x v="2"/>
    <n v="1200"/>
    <n v="14"/>
    <x v="3"/>
    <n v="343"/>
    <n v="0.15"/>
    <n v="291.55"/>
    <n v="52.478999999999999"/>
    <n v="344.029"/>
  </r>
  <r>
    <s v="Mov-FV 542"/>
    <x v="217"/>
    <x v="0"/>
    <x v="0"/>
    <n v="50"/>
    <n v="16"/>
    <x v="3"/>
    <n v="333"/>
    <n v="0.18"/>
    <n v="273.06"/>
    <n v="49.150799999999997"/>
    <n v="322.21080000000001"/>
  </r>
  <r>
    <s v="Mov-FV 543"/>
    <x v="143"/>
    <x v="3"/>
    <x v="4"/>
    <n v="200"/>
    <n v="20"/>
    <x v="2"/>
    <n v="338"/>
    <n v="0.18"/>
    <n v="277.16000000000003"/>
    <n v="49.888800000000003"/>
    <n v="327.04880000000003"/>
  </r>
  <r>
    <s v="Mov-FV 544"/>
    <x v="35"/>
    <x v="3"/>
    <x v="0"/>
    <n v="50"/>
    <n v="6"/>
    <x v="0"/>
    <n v="104"/>
    <n v="0.19"/>
    <n v="84.24"/>
    <n v="15.163199999999998"/>
    <n v="99.403199999999998"/>
  </r>
  <r>
    <s v="Mov-FV 545"/>
    <x v="278"/>
    <x v="1"/>
    <x v="0"/>
    <n v="50"/>
    <n v="19"/>
    <x v="2"/>
    <n v="298"/>
    <n v="0.12"/>
    <n v="262.24"/>
    <n v="47.203200000000002"/>
    <n v="309.44319999999999"/>
  </r>
  <r>
    <s v="Mov-FV 546"/>
    <x v="43"/>
    <x v="5"/>
    <x v="3"/>
    <n v="150"/>
    <n v="13"/>
    <x v="1"/>
    <n v="351"/>
    <n v="0.1"/>
    <n v="315.89999999999998"/>
    <n v="56.861999999999995"/>
    <n v="372.76199999999994"/>
  </r>
  <r>
    <s v="Mov-FV 547"/>
    <x v="219"/>
    <x v="1"/>
    <x v="2"/>
    <n v="1200"/>
    <n v="20"/>
    <x v="0"/>
    <n v="131"/>
    <n v="0.11"/>
    <n v="116.59"/>
    <n v="20.9862"/>
    <n v="137.5762"/>
  </r>
  <r>
    <s v="Mov-FV 548"/>
    <x v="278"/>
    <x v="2"/>
    <x v="2"/>
    <n v="1200"/>
    <n v="5"/>
    <x v="2"/>
    <n v="312"/>
    <n v="0.15"/>
    <n v="265.2"/>
    <n v="47.735999999999997"/>
    <n v="312.93599999999998"/>
  </r>
  <r>
    <s v="Mov-FV 549"/>
    <x v="165"/>
    <x v="1"/>
    <x v="3"/>
    <n v="150"/>
    <n v="19"/>
    <x v="2"/>
    <n v="387"/>
    <n v="0.16"/>
    <n v="325.08"/>
    <n v="58.514399999999995"/>
    <n v="383.59439999999995"/>
  </r>
  <r>
    <s v="Mov-FV 550"/>
    <x v="270"/>
    <x v="5"/>
    <x v="3"/>
    <n v="150"/>
    <n v="15"/>
    <x v="2"/>
    <n v="220"/>
    <n v="0.18"/>
    <n v="180.4"/>
    <n v="32.472000000000001"/>
    <n v="212.87200000000001"/>
  </r>
  <r>
    <s v="Mov-FV 551"/>
    <x v="49"/>
    <x v="0"/>
    <x v="4"/>
    <n v="200"/>
    <n v="19"/>
    <x v="0"/>
    <n v="121"/>
    <n v="0.14000000000000001"/>
    <n v="104.06"/>
    <n v="18.730799999999999"/>
    <n v="122.7908"/>
  </r>
  <r>
    <s v="Mov-FV 552"/>
    <x v="42"/>
    <x v="3"/>
    <x v="3"/>
    <n v="150"/>
    <n v="11"/>
    <x v="3"/>
    <n v="407"/>
    <n v="0.19"/>
    <n v="329.67"/>
    <n v="59.340600000000002"/>
    <n v="389.01060000000001"/>
  </r>
  <r>
    <s v="Mov-FV 553"/>
    <x v="279"/>
    <x v="2"/>
    <x v="1"/>
    <n v="850"/>
    <n v="6"/>
    <x v="4"/>
    <n v="62"/>
    <n v="0.14000000000000001"/>
    <n v="53.32"/>
    <n v="9.5975999999999999"/>
    <n v="62.9176"/>
  </r>
  <r>
    <s v="Mov-FV 554"/>
    <x v="54"/>
    <x v="1"/>
    <x v="2"/>
    <n v="1200"/>
    <n v="16"/>
    <x v="3"/>
    <n v="66"/>
    <n v="0.17"/>
    <n v="54.78"/>
    <n v="9.8604000000000003"/>
    <n v="64.6404"/>
  </r>
  <r>
    <s v="Mov-FV 555"/>
    <x v="60"/>
    <x v="0"/>
    <x v="2"/>
    <n v="1200"/>
    <n v="13"/>
    <x v="3"/>
    <n v="139"/>
    <n v="0.17"/>
    <n v="115.37"/>
    <n v="20.7666"/>
    <n v="136.13660000000002"/>
  </r>
  <r>
    <s v="Mov-FV 556"/>
    <x v="280"/>
    <x v="3"/>
    <x v="3"/>
    <n v="150"/>
    <n v="5"/>
    <x v="3"/>
    <n v="498"/>
    <n v="0.17"/>
    <n v="413.34"/>
    <n v="74.401199999999989"/>
    <n v="487.74119999999994"/>
  </r>
  <r>
    <s v="Mov-FV 557"/>
    <x v="134"/>
    <x v="3"/>
    <x v="3"/>
    <n v="150"/>
    <n v="8"/>
    <x v="2"/>
    <n v="497"/>
    <n v="0.17"/>
    <n v="412.51"/>
    <n v="74.251799999999989"/>
    <n v="486.76179999999999"/>
  </r>
  <r>
    <s v="Mov-FV 558"/>
    <x v="281"/>
    <x v="1"/>
    <x v="2"/>
    <n v="1200"/>
    <n v="9"/>
    <x v="1"/>
    <n v="417"/>
    <n v="0.15"/>
    <n v="354.45"/>
    <n v="63.800999999999995"/>
    <n v="418.25099999999998"/>
  </r>
  <r>
    <s v="Mov-FV 559"/>
    <x v="203"/>
    <x v="1"/>
    <x v="0"/>
    <n v="50"/>
    <n v="5"/>
    <x v="1"/>
    <n v="61"/>
    <n v="0.13"/>
    <n v="53.07"/>
    <n v="9.5526"/>
    <n v="62.622599999999998"/>
  </r>
  <r>
    <s v="Mov-FV 560"/>
    <x v="182"/>
    <x v="5"/>
    <x v="4"/>
    <n v="200"/>
    <n v="10"/>
    <x v="4"/>
    <n v="132"/>
    <n v="0.16"/>
    <n v="110.88"/>
    <n v="19.958399999999997"/>
    <n v="130.83839999999998"/>
  </r>
  <r>
    <s v="Mov-FV 561"/>
    <x v="269"/>
    <x v="4"/>
    <x v="3"/>
    <n v="150"/>
    <n v="7"/>
    <x v="2"/>
    <n v="152"/>
    <n v="0.18"/>
    <n v="124.64"/>
    <n v="22.435199999999998"/>
    <n v="147.0752"/>
  </r>
  <r>
    <s v="Mov-FV 562"/>
    <x v="184"/>
    <x v="0"/>
    <x v="4"/>
    <n v="200"/>
    <n v="9"/>
    <x v="2"/>
    <n v="460"/>
    <n v="0.13"/>
    <n v="400.2"/>
    <n v="72.036000000000001"/>
    <n v="472.23599999999999"/>
  </r>
  <r>
    <s v="Mov-FV 563"/>
    <x v="42"/>
    <x v="2"/>
    <x v="4"/>
    <n v="200"/>
    <n v="9"/>
    <x v="1"/>
    <n v="170"/>
    <n v="0.13"/>
    <n v="147.9"/>
    <n v="26.622"/>
    <n v="174.52199999999999"/>
  </r>
  <r>
    <s v="Mov-FV 564"/>
    <x v="282"/>
    <x v="1"/>
    <x v="0"/>
    <n v="50"/>
    <n v="16"/>
    <x v="0"/>
    <n v="251"/>
    <n v="0.11"/>
    <n v="223.39"/>
    <n v="40.210199999999993"/>
    <n v="263.60019999999997"/>
  </r>
  <r>
    <s v="Mov-FV 565"/>
    <x v="248"/>
    <x v="3"/>
    <x v="1"/>
    <n v="850"/>
    <n v="16"/>
    <x v="4"/>
    <n v="391"/>
    <n v="0.1"/>
    <n v="351.9"/>
    <n v="63.341999999999992"/>
    <n v="415.24199999999996"/>
  </r>
  <r>
    <s v="Mov-FV 566"/>
    <x v="229"/>
    <x v="4"/>
    <x v="4"/>
    <n v="200"/>
    <n v="7"/>
    <x v="4"/>
    <n v="300"/>
    <n v="0.13"/>
    <n v="261"/>
    <n v="46.98"/>
    <n v="307.98"/>
  </r>
  <r>
    <s v="Mov-FV 567"/>
    <x v="144"/>
    <x v="2"/>
    <x v="3"/>
    <n v="150"/>
    <n v="12"/>
    <x v="0"/>
    <n v="364"/>
    <n v="0.13"/>
    <n v="316.68"/>
    <n v="57.002400000000002"/>
    <n v="373.68240000000003"/>
  </r>
  <r>
    <s v="Mov-FV 568"/>
    <x v="133"/>
    <x v="4"/>
    <x v="4"/>
    <n v="200"/>
    <n v="17"/>
    <x v="1"/>
    <n v="367"/>
    <n v="0.17"/>
    <n v="304.61"/>
    <n v="54.829799999999999"/>
    <n v="359.43979999999999"/>
  </r>
  <r>
    <s v="Mov-FV 569"/>
    <x v="283"/>
    <x v="1"/>
    <x v="3"/>
    <n v="150"/>
    <n v="19"/>
    <x v="0"/>
    <n v="135"/>
    <n v="0.16"/>
    <n v="113.4"/>
    <n v="20.411999999999999"/>
    <n v="133.81200000000001"/>
  </r>
  <r>
    <s v="Mov-FV 570"/>
    <x v="111"/>
    <x v="5"/>
    <x v="0"/>
    <n v="50"/>
    <n v="5"/>
    <x v="1"/>
    <n v="202"/>
    <n v="0.14000000000000001"/>
    <n v="173.72"/>
    <n v="31.269599999999997"/>
    <n v="204.9896"/>
  </r>
  <r>
    <s v="Mov-FV 571"/>
    <x v="118"/>
    <x v="0"/>
    <x v="1"/>
    <n v="850"/>
    <n v="7"/>
    <x v="4"/>
    <n v="399"/>
    <n v="0.18"/>
    <n v="327.18"/>
    <n v="58.892400000000002"/>
    <n v="386.07240000000002"/>
  </r>
  <r>
    <s v="Mov-FV 572"/>
    <x v="44"/>
    <x v="2"/>
    <x v="2"/>
    <n v="1200"/>
    <n v="17"/>
    <x v="4"/>
    <n v="383"/>
    <n v="0.19"/>
    <n v="310.23"/>
    <n v="55.8414"/>
    <n v="366.07140000000004"/>
  </r>
  <r>
    <s v="Mov-FV 573"/>
    <x v="244"/>
    <x v="2"/>
    <x v="4"/>
    <n v="200"/>
    <n v="7"/>
    <x v="2"/>
    <n v="344"/>
    <n v="0.2"/>
    <n v="275.2"/>
    <n v="49.535999999999994"/>
    <n v="324.73599999999999"/>
  </r>
  <r>
    <s v="Mov-FV 574"/>
    <x v="96"/>
    <x v="1"/>
    <x v="0"/>
    <n v="50"/>
    <n v="10"/>
    <x v="2"/>
    <n v="55"/>
    <n v="0.13"/>
    <n v="47.85"/>
    <n v="8.6129999999999995"/>
    <n v="56.463000000000001"/>
  </r>
  <r>
    <s v="Mov-FV 575"/>
    <x v="149"/>
    <x v="1"/>
    <x v="2"/>
    <n v="1200"/>
    <n v="16"/>
    <x v="3"/>
    <n v="475"/>
    <n v="0.17"/>
    <n v="394.25"/>
    <n v="70.965000000000003"/>
    <n v="465.21500000000003"/>
  </r>
  <r>
    <s v="Mov-FV 576"/>
    <x v="94"/>
    <x v="2"/>
    <x v="1"/>
    <n v="850"/>
    <n v="12"/>
    <x v="3"/>
    <n v="192"/>
    <n v="0.13"/>
    <n v="167.04"/>
    <n v="30.067199999999996"/>
    <n v="197.10719999999998"/>
  </r>
  <r>
    <s v="Mov-FV 577"/>
    <x v="73"/>
    <x v="4"/>
    <x v="2"/>
    <n v="1200"/>
    <n v="14"/>
    <x v="1"/>
    <n v="289"/>
    <n v="0.12"/>
    <n v="254.32"/>
    <n v="45.7776"/>
    <n v="300.0976"/>
  </r>
  <r>
    <s v="Mov-FV 578"/>
    <x v="218"/>
    <x v="0"/>
    <x v="2"/>
    <n v="1200"/>
    <n v="12"/>
    <x v="1"/>
    <n v="357"/>
    <n v="0.12"/>
    <n v="314.16000000000003"/>
    <n v="56.5488"/>
    <n v="370.7088"/>
  </r>
  <r>
    <s v="Mov-FV 579"/>
    <x v="147"/>
    <x v="0"/>
    <x v="3"/>
    <n v="150"/>
    <n v="5"/>
    <x v="4"/>
    <n v="222"/>
    <n v="0.12"/>
    <n v="195.36"/>
    <n v="35.1648"/>
    <n v="230.52480000000003"/>
  </r>
  <r>
    <s v="Mov-FV 580"/>
    <x v="204"/>
    <x v="1"/>
    <x v="4"/>
    <n v="200"/>
    <n v="11"/>
    <x v="4"/>
    <n v="187"/>
    <n v="0.12"/>
    <n v="164.56"/>
    <n v="29.620799999999999"/>
    <n v="194.1808"/>
  </r>
  <r>
    <s v="Mov-FV 581"/>
    <x v="284"/>
    <x v="0"/>
    <x v="4"/>
    <n v="200"/>
    <n v="17"/>
    <x v="1"/>
    <n v="389"/>
    <n v="0.15"/>
    <n v="330.65"/>
    <n v="59.516999999999996"/>
    <n v="390.16699999999997"/>
  </r>
  <r>
    <s v="Mov-FV 582"/>
    <x v="285"/>
    <x v="4"/>
    <x v="0"/>
    <n v="50"/>
    <n v="20"/>
    <x v="2"/>
    <n v="450"/>
    <n v="0.18"/>
    <n v="369"/>
    <n v="66.42"/>
    <n v="435.42"/>
  </r>
  <r>
    <s v="Mov-FV 583"/>
    <x v="3"/>
    <x v="2"/>
    <x v="4"/>
    <n v="200"/>
    <n v="15"/>
    <x v="3"/>
    <n v="330"/>
    <n v="0.1"/>
    <n v="297"/>
    <n v="53.46"/>
    <n v="350.46"/>
  </r>
  <r>
    <s v="Mov-FV 584"/>
    <x v="144"/>
    <x v="3"/>
    <x v="4"/>
    <n v="200"/>
    <n v="20"/>
    <x v="2"/>
    <n v="55"/>
    <n v="0.16"/>
    <n v="46.2"/>
    <n v="8.3160000000000007"/>
    <n v="54.516000000000005"/>
  </r>
  <r>
    <s v="Mov-FV 585"/>
    <x v="135"/>
    <x v="3"/>
    <x v="4"/>
    <n v="200"/>
    <n v="19"/>
    <x v="4"/>
    <n v="320"/>
    <n v="0.14000000000000001"/>
    <n v="275.2"/>
    <n v="49.535999999999994"/>
    <n v="324.73599999999999"/>
  </r>
  <r>
    <s v="Mov-FV 586"/>
    <x v="181"/>
    <x v="3"/>
    <x v="4"/>
    <n v="200"/>
    <n v="8"/>
    <x v="3"/>
    <n v="349"/>
    <n v="0.17"/>
    <n v="289.67"/>
    <n v="52.140599999999999"/>
    <n v="341.81060000000002"/>
  </r>
  <r>
    <s v="Mov-FV 587"/>
    <x v="205"/>
    <x v="3"/>
    <x v="3"/>
    <n v="150"/>
    <n v="8"/>
    <x v="0"/>
    <n v="177"/>
    <n v="0.14000000000000001"/>
    <n v="152.22"/>
    <n v="27.3996"/>
    <n v="179.61959999999999"/>
  </r>
  <r>
    <s v="Mov-FV 588"/>
    <x v="135"/>
    <x v="1"/>
    <x v="0"/>
    <n v="50"/>
    <n v="16"/>
    <x v="2"/>
    <n v="346"/>
    <n v="0.12"/>
    <n v="304.48"/>
    <n v="54.806400000000004"/>
    <n v="359.28640000000001"/>
  </r>
  <r>
    <s v="Mov-FV 589"/>
    <x v="237"/>
    <x v="1"/>
    <x v="0"/>
    <n v="50"/>
    <n v="19"/>
    <x v="0"/>
    <n v="177"/>
    <n v="0.18"/>
    <n v="145.13999999999999"/>
    <n v="26.125199999999996"/>
    <n v="171.26519999999999"/>
  </r>
  <r>
    <s v="Mov-FV 590"/>
    <x v="163"/>
    <x v="2"/>
    <x v="3"/>
    <n v="150"/>
    <n v="15"/>
    <x v="3"/>
    <n v="490"/>
    <n v="0.18"/>
    <n v="401.8"/>
    <n v="72.323999999999998"/>
    <n v="474.12400000000002"/>
  </r>
  <r>
    <s v="Mov-FV 591"/>
    <x v="54"/>
    <x v="5"/>
    <x v="2"/>
    <n v="1200"/>
    <n v="17"/>
    <x v="3"/>
    <n v="319"/>
    <n v="0.13"/>
    <n v="277.52999999999997"/>
    <n v="49.95539999999999"/>
    <n v="327.48539999999997"/>
  </r>
  <r>
    <s v="Mov-FV 592"/>
    <x v="271"/>
    <x v="5"/>
    <x v="3"/>
    <n v="150"/>
    <n v="19"/>
    <x v="1"/>
    <n v="298"/>
    <n v="0.12"/>
    <n v="262.24"/>
    <n v="47.203200000000002"/>
    <n v="309.44319999999999"/>
  </r>
  <r>
    <s v="Mov-FV 593"/>
    <x v="92"/>
    <x v="3"/>
    <x v="3"/>
    <n v="150"/>
    <n v="11"/>
    <x v="4"/>
    <n v="437"/>
    <n v="0.2"/>
    <n v="349.6"/>
    <n v="62.928000000000004"/>
    <n v="412.52800000000002"/>
  </r>
  <r>
    <s v="Mov-FV 594"/>
    <x v="78"/>
    <x v="0"/>
    <x v="2"/>
    <n v="1200"/>
    <n v="6"/>
    <x v="4"/>
    <n v="448"/>
    <n v="0.15"/>
    <n v="380.8"/>
    <n v="68.543999999999997"/>
    <n v="449.34399999999999"/>
  </r>
  <r>
    <s v="Mov-FV 595"/>
    <x v="286"/>
    <x v="5"/>
    <x v="4"/>
    <n v="200"/>
    <n v="18"/>
    <x v="1"/>
    <n v="182"/>
    <n v="0.19"/>
    <n v="147.42000000000002"/>
    <n v="26.535600000000002"/>
    <n v="173.9556"/>
  </r>
  <r>
    <s v="Mov-FV 596"/>
    <x v="5"/>
    <x v="4"/>
    <x v="4"/>
    <n v="200"/>
    <n v="6"/>
    <x v="2"/>
    <n v="290"/>
    <n v="0.14000000000000001"/>
    <n v="249.4"/>
    <n v="44.891999999999996"/>
    <n v="294.29200000000003"/>
  </r>
  <r>
    <s v="Mov-FV 597"/>
    <x v="224"/>
    <x v="5"/>
    <x v="3"/>
    <n v="150"/>
    <n v="14"/>
    <x v="4"/>
    <n v="97"/>
    <n v="0.12"/>
    <n v="85.36"/>
    <n v="15.364799999999999"/>
    <n v="100.7248"/>
  </r>
  <r>
    <s v="Mov-FV 598"/>
    <x v="155"/>
    <x v="2"/>
    <x v="4"/>
    <n v="200"/>
    <n v="15"/>
    <x v="1"/>
    <n v="96"/>
    <n v="0.17"/>
    <n v="79.680000000000007"/>
    <n v="14.342400000000001"/>
    <n v="94.022400000000005"/>
  </r>
  <r>
    <s v="Mov-FV 599"/>
    <x v="108"/>
    <x v="5"/>
    <x v="1"/>
    <n v="850"/>
    <n v="10"/>
    <x v="2"/>
    <n v="469"/>
    <n v="0.13"/>
    <n v="408.03"/>
    <n v="73.445399999999992"/>
    <n v="481.47539999999998"/>
  </r>
  <r>
    <s v="Mov-FV 600"/>
    <x v="127"/>
    <x v="2"/>
    <x v="4"/>
    <n v="200"/>
    <n v="20"/>
    <x v="2"/>
    <n v="225"/>
    <n v="0.14000000000000001"/>
    <n v="193.5"/>
    <n v="34.83"/>
    <n v="228.32999999999998"/>
  </r>
  <r>
    <s v="Mov-FV 601"/>
    <x v="172"/>
    <x v="3"/>
    <x v="3"/>
    <n v="150"/>
    <n v="15"/>
    <x v="3"/>
    <n v="372"/>
    <n v="0.1"/>
    <n v="334.8"/>
    <n v="60.264000000000003"/>
    <n v="395.06400000000002"/>
  </r>
  <r>
    <s v="Mov-FV 602"/>
    <x v="152"/>
    <x v="1"/>
    <x v="3"/>
    <n v="150"/>
    <n v="16"/>
    <x v="2"/>
    <n v="412"/>
    <n v="0.15"/>
    <n v="350.2"/>
    <n v="63.035999999999994"/>
    <n v="413.23599999999999"/>
  </r>
  <r>
    <s v="Mov-FV 603"/>
    <x v="163"/>
    <x v="4"/>
    <x v="0"/>
    <n v="50"/>
    <n v="5"/>
    <x v="4"/>
    <n v="82"/>
    <n v="0.19"/>
    <n v="66.42"/>
    <n v="11.9556"/>
    <n v="78.375600000000006"/>
  </r>
  <r>
    <s v="Mov-FV 604"/>
    <x v="287"/>
    <x v="3"/>
    <x v="0"/>
    <n v="50"/>
    <n v="11"/>
    <x v="1"/>
    <n v="182"/>
    <n v="0.17"/>
    <n v="151.06"/>
    <n v="27.190799999999999"/>
    <n v="178.2508"/>
  </r>
  <r>
    <s v="Mov-FV 605"/>
    <x v="288"/>
    <x v="4"/>
    <x v="2"/>
    <n v="1200"/>
    <n v="19"/>
    <x v="0"/>
    <n v="367"/>
    <n v="0.15"/>
    <n v="311.95"/>
    <n v="56.150999999999996"/>
    <n v="368.101"/>
  </r>
  <r>
    <s v="Mov-FV 606"/>
    <x v="233"/>
    <x v="1"/>
    <x v="4"/>
    <n v="200"/>
    <n v="6"/>
    <x v="1"/>
    <n v="126"/>
    <n v="0.17"/>
    <n v="104.58"/>
    <n v="18.824400000000001"/>
    <n v="123.4044"/>
  </r>
  <r>
    <s v="Mov-FV 607"/>
    <x v="115"/>
    <x v="0"/>
    <x v="2"/>
    <n v="1200"/>
    <n v="11"/>
    <x v="3"/>
    <n v="375"/>
    <n v="0.14000000000000001"/>
    <n v="322.5"/>
    <n v="58.05"/>
    <n v="380.55"/>
  </r>
  <r>
    <s v="Mov-FV 608"/>
    <x v="289"/>
    <x v="0"/>
    <x v="2"/>
    <n v="1200"/>
    <n v="17"/>
    <x v="4"/>
    <n v="73"/>
    <n v="0.15"/>
    <n v="62.05"/>
    <n v="11.168999999999999"/>
    <n v="73.218999999999994"/>
  </r>
  <r>
    <s v="Mov-FV 609"/>
    <x v="38"/>
    <x v="1"/>
    <x v="4"/>
    <n v="200"/>
    <n v="9"/>
    <x v="1"/>
    <n v="484"/>
    <n v="0.16"/>
    <n v="406.56"/>
    <n v="73.180799999999991"/>
    <n v="479.74079999999998"/>
  </r>
  <r>
    <s v="Mov-FV 610"/>
    <x v="290"/>
    <x v="5"/>
    <x v="0"/>
    <n v="50"/>
    <n v="20"/>
    <x v="2"/>
    <n v="465"/>
    <n v="0.19"/>
    <n v="376.65"/>
    <n v="67.796999999999997"/>
    <n v="444.447"/>
  </r>
  <r>
    <s v="Mov-FV 611"/>
    <x v="216"/>
    <x v="4"/>
    <x v="3"/>
    <n v="150"/>
    <n v="15"/>
    <x v="4"/>
    <n v="467"/>
    <n v="0.16"/>
    <n v="392.28"/>
    <n v="70.610399999999998"/>
    <n v="462.8904"/>
  </r>
  <r>
    <s v="Mov-FV 612"/>
    <x v="6"/>
    <x v="2"/>
    <x v="4"/>
    <n v="200"/>
    <n v="19"/>
    <x v="3"/>
    <n v="165"/>
    <n v="0.12"/>
    <n v="145.19999999999999"/>
    <n v="26.135999999999996"/>
    <n v="171.33599999999998"/>
  </r>
  <r>
    <s v="Mov-FV 613"/>
    <x v="59"/>
    <x v="1"/>
    <x v="1"/>
    <n v="850"/>
    <n v="17"/>
    <x v="1"/>
    <n v="114"/>
    <n v="0.14000000000000001"/>
    <n v="98.039999999999992"/>
    <n v="17.647199999999998"/>
    <n v="115.68719999999999"/>
  </r>
  <r>
    <s v="Mov-FV 614"/>
    <x v="161"/>
    <x v="0"/>
    <x v="0"/>
    <n v="50"/>
    <n v="18"/>
    <x v="2"/>
    <n v="327"/>
    <n v="0.13"/>
    <n v="284.49"/>
    <n v="51.208199999999998"/>
    <n v="335.69819999999999"/>
  </r>
  <r>
    <s v="Mov-FV 615"/>
    <x v="194"/>
    <x v="1"/>
    <x v="4"/>
    <n v="200"/>
    <n v="10"/>
    <x v="0"/>
    <n v="299"/>
    <n v="0.18"/>
    <n v="245.18"/>
    <n v="44.132399999999997"/>
    <n v="289.31240000000003"/>
  </r>
  <r>
    <s v="Mov-FV 616"/>
    <x v="231"/>
    <x v="1"/>
    <x v="2"/>
    <n v="1200"/>
    <n v="5"/>
    <x v="1"/>
    <n v="178"/>
    <n v="0.15"/>
    <n v="151.30000000000001"/>
    <n v="27.234000000000002"/>
    <n v="178.53400000000002"/>
  </r>
  <r>
    <s v="Mov-FV 617"/>
    <x v="216"/>
    <x v="0"/>
    <x v="0"/>
    <n v="50"/>
    <n v="12"/>
    <x v="4"/>
    <n v="127"/>
    <n v="0.12"/>
    <n v="111.76"/>
    <n v="20.116800000000001"/>
    <n v="131.8768"/>
  </r>
  <r>
    <s v="Mov-FV 618"/>
    <x v="12"/>
    <x v="0"/>
    <x v="2"/>
    <n v="1200"/>
    <n v="20"/>
    <x v="3"/>
    <n v="345"/>
    <n v="0.12"/>
    <n v="303.60000000000002"/>
    <n v="54.648000000000003"/>
    <n v="358.24800000000005"/>
  </r>
  <r>
    <s v="Mov-FV 619"/>
    <x v="43"/>
    <x v="0"/>
    <x v="2"/>
    <n v="1200"/>
    <n v="11"/>
    <x v="4"/>
    <n v="162"/>
    <n v="0.17"/>
    <n v="134.46"/>
    <n v="24.2028"/>
    <n v="158.6628"/>
  </r>
  <r>
    <s v="Mov-FV 620"/>
    <x v="31"/>
    <x v="5"/>
    <x v="2"/>
    <n v="1200"/>
    <n v="12"/>
    <x v="2"/>
    <n v="495"/>
    <n v="0.16"/>
    <n v="415.8"/>
    <n v="74.843999999999994"/>
    <n v="490.64400000000001"/>
  </r>
  <r>
    <s v="Mov-FV 621"/>
    <x v="291"/>
    <x v="3"/>
    <x v="3"/>
    <n v="150"/>
    <n v="10"/>
    <x v="4"/>
    <n v="334"/>
    <n v="0.12"/>
    <n v="293.92"/>
    <n v="52.9056"/>
    <n v="346.82560000000001"/>
  </r>
  <r>
    <s v="Mov-FV 622"/>
    <x v="142"/>
    <x v="2"/>
    <x v="3"/>
    <n v="150"/>
    <n v="5"/>
    <x v="4"/>
    <n v="130"/>
    <n v="0.15"/>
    <n v="110.5"/>
    <n v="19.89"/>
    <n v="130.38999999999999"/>
  </r>
  <r>
    <s v="Mov-FV 623"/>
    <x v="274"/>
    <x v="4"/>
    <x v="2"/>
    <n v="1200"/>
    <n v="6"/>
    <x v="4"/>
    <n v="95"/>
    <n v="0.18"/>
    <n v="77.900000000000006"/>
    <n v="14.022"/>
    <n v="91.922000000000011"/>
  </r>
  <r>
    <s v="Mov-FV 624"/>
    <x v="117"/>
    <x v="4"/>
    <x v="0"/>
    <n v="50"/>
    <n v="18"/>
    <x v="0"/>
    <n v="328"/>
    <n v="0.13"/>
    <n v="285.36"/>
    <n v="51.364800000000002"/>
    <n v="336.72480000000002"/>
  </r>
  <r>
    <s v="Mov-FV 625"/>
    <x v="47"/>
    <x v="0"/>
    <x v="1"/>
    <n v="850"/>
    <n v="14"/>
    <x v="3"/>
    <n v="237"/>
    <n v="0.2"/>
    <n v="189.6"/>
    <n v="34.128"/>
    <n v="223.72800000000001"/>
  </r>
  <r>
    <s v="Mov-FV 626"/>
    <x v="275"/>
    <x v="4"/>
    <x v="1"/>
    <n v="850"/>
    <n v="8"/>
    <x v="2"/>
    <n v="208"/>
    <n v="0.13"/>
    <n v="180.96"/>
    <n v="32.572800000000001"/>
    <n v="213.53280000000001"/>
  </r>
  <r>
    <s v="Mov-FV 627"/>
    <x v="220"/>
    <x v="0"/>
    <x v="2"/>
    <n v="1200"/>
    <n v="7"/>
    <x v="2"/>
    <n v="277"/>
    <n v="0.13"/>
    <n v="240.99"/>
    <n v="43.3782"/>
    <n v="284.3682"/>
  </r>
  <r>
    <s v="Mov-FV 628"/>
    <x v="214"/>
    <x v="0"/>
    <x v="2"/>
    <n v="1200"/>
    <n v="5"/>
    <x v="2"/>
    <n v="141"/>
    <n v="0.19"/>
    <n v="114.21000000000001"/>
    <n v="20.5578"/>
    <n v="134.76780000000002"/>
  </r>
  <r>
    <s v="Mov-FV 629"/>
    <x v="286"/>
    <x v="0"/>
    <x v="3"/>
    <n v="150"/>
    <n v="8"/>
    <x v="1"/>
    <n v="84"/>
    <n v="0.14000000000000001"/>
    <n v="72.239999999999995"/>
    <n v="13.003199999999998"/>
    <n v="85.243199999999987"/>
  </r>
  <r>
    <s v="Mov-FV 630"/>
    <x v="292"/>
    <x v="5"/>
    <x v="2"/>
    <n v="1200"/>
    <n v="17"/>
    <x v="4"/>
    <n v="101"/>
    <n v="0.14000000000000001"/>
    <n v="86.86"/>
    <n v="15.634799999999998"/>
    <n v="102.4948"/>
  </r>
  <r>
    <s v="Mov-FV 631"/>
    <x v="248"/>
    <x v="0"/>
    <x v="2"/>
    <n v="1200"/>
    <n v="6"/>
    <x v="4"/>
    <n v="204"/>
    <n v="0.14000000000000001"/>
    <n v="175.44"/>
    <n v="31.5792"/>
    <n v="207.01920000000001"/>
  </r>
  <r>
    <s v="Mov-FV 632"/>
    <x v="279"/>
    <x v="1"/>
    <x v="2"/>
    <n v="1200"/>
    <n v="15"/>
    <x v="0"/>
    <n v="363"/>
    <n v="0.1"/>
    <n v="326.7"/>
    <n v="58.805999999999997"/>
    <n v="385.50599999999997"/>
  </r>
  <r>
    <s v="Mov-FV 633"/>
    <x v="117"/>
    <x v="1"/>
    <x v="3"/>
    <n v="150"/>
    <n v="16"/>
    <x v="3"/>
    <n v="319"/>
    <n v="0.2"/>
    <n v="255.2"/>
    <n v="45.935999999999993"/>
    <n v="301.13599999999997"/>
  </r>
  <r>
    <s v="Mov-FV 634"/>
    <x v="246"/>
    <x v="3"/>
    <x v="2"/>
    <n v="1200"/>
    <n v="12"/>
    <x v="3"/>
    <n v="366"/>
    <n v="0.16"/>
    <n v="307.44"/>
    <n v="55.339199999999998"/>
    <n v="362.7792"/>
  </r>
  <r>
    <s v="Mov-FV 635"/>
    <x v="194"/>
    <x v="1"/>
    <x v="0"/>
    <n v="50"/>
    <n v="15"/>
    <x v="0"/>
    <n v="400"/>
    <n v="0.15"/>
    <n v="340"/>
    <n v="61.199999999999996"/>
    <n v="401.2"/>
  </r>
  <r>
    <s v="Mov-FV 636"/>
    <x v="143"/>
    <x v="0"/>
    <x v="4"/>
    <n v="200"/>
    <n v="6"/>
    <x v="4"/>
    <n v="476"/>
    <n v="0.13"/>
    <n v="414.12"/>
    <n v="74.541600000000003"/>
    <n v="488.66160000000002"/>
  </r>
  <r>
    <s v="Mov-FV 637"/>
    <x v="8"/>
    <x v="5"/>
    <x v="3"/>
    <n v="150"/>
    <n v="14"/>
    <x v="0"/>
    <n v="237"/>
    <n v="0.14000000000000001"/>
    <n v="203.82"/>
    <n v="36.687599999999996"/>
    <n v="240.5076"/>
  </r>
  <r>
    <s v="Mov-FV 638"/>
    <x v="34"/>
    <x v="2"/>
    <x v="1"/>
    <n v="850"/>
    <n v="19"/>
    <x v="1"/>
    <n v="235"/>
    <n v="0.19"/>
    <n v="190.35"/>
    <n v="34.262999999999998"/>
    <n v="224.613"/>
  </r>
  <r>
    <s v="Mov-FV 639"/>
    <x v="123"/>
    <x v="5"/>
    <x v="1"/>
    <n v="850"/>
    <n v="7"/>
    <x v="1"/>
    <n v="333"/>
    <n v="0.14000000000000001"/>
    <n v="286.38"/>
    <n v="51.548399999999994"/>
    <n v="337.92840000000001"/>
  </r>
  <r>
    <s v="Mov-FV 640"/>
    <x v="55"/>
    <x v="5"/>
    <x v="1"/>
    <n v="850"/>
    <n v="10"/>
    <x v="1"/>
    <n v="138"/>
    <n v="0.16"/>
    <n v="115.92"/>
    <n v="20.865600000000001"/>
    <n v="136.78559999999999"/>
  </r>
  <r>
    <s v="Mov-FV 641"/>
    <x v="187"/>
    <x v="2"/>
    <x v="1"/>
    <n v="850"/>
    <n v="15"/>
    <x v="0"/>
    <n v="132"/>
    <n v="0.15"/>
    <n v="112.2"/>
    <n v="20.196000000000002"/>
    <n v="132.39600000000002"/>
  </r>
  <r>
    <s v="Mov-FV 642"/>
    <x v="293"/>
    <x v="0"/>
    <x v="3"/>
    <n v="150"/>
    <n v="13"/>
    <x v="4"/>
    <n v="192"/>
    <n v="0.18"/>
    <n v="157.44"/>
    <n v="28.339199999999998"/>
    <n v="185.7792"/>
  </r>
  <r>
    <s v="Mov-FV 643"/>
    <x v="294"/>
    <x v="4"/>
    <x v="4"/>
    <n v="200"/>
    <n v="9"/>
    <x v="2"/>
    <n v="389"/>
    <n v="0.11"/>
    <n v="346.21"/>
    <n v="62.317799999999991"/>
    <n v="408.52779999999996"/>
  </r>
  <r>
    <s v="Mov-FV 644"/>
    <x v="280"/>
    <x v="0"/>
    <x v="4"/>
    <n v="200"/>
    <n v="19"/>
    <x v="4"/>
    <n v="359"/>
    <n v="0.14000000000000001"/>
    <n v="308.74"/>
    <n v="55.5732"/>
    <n v="364.31319999999999"/>
  </r>
  <r>
    <s v="Mov-FV 645"/>
    <x v="193"/>
    <x v="4"/>
    <x v="1"/>
    <n v="850"/>
    <n v="6"/>
    <x v="4"/>
    <n v="244"/>
    <n v="0.1"/>
    <n v="219.6"/>
    <n v="39.527999999999999"/>
    <n v="259.12799999999999"/>
  </r>
  <r>
    <s v="Mov-FV 646"/>
    <x v="137"/>
    <x v="1"/>
    <x v="1"/>
    <n v="850"/>
    <n v="11"/>
    <x v="1"/>
    <n v="96"/>
    <n v="0.13"/>
    <n v="83.52"/>
    <n v="15.033599999999998"/>
    <n v="98.553599999999989"/>
  </r>
  <r>
    <s v="Mov-FV 647"/>
    <x v="85"/>
    <x v="4"/>
    <x v="4"/>
    <n v="200"/>
    <n v="19"/>
    <x v="3"/>
    <n v="286"/>
    <n v="0.15"/>
    <n v="243.1"/>
    <n v="43.757999999999996"/>
    <n v="286.858"/>
  </r>
  <r>
    <s v="Mov-FV 648"/>
    <x v="49"/>
    <x v="4"/>
    <x v="0"/>
    <n v="50"/>
    <n v="9"/>
    <x v="2"/>
    <n v="142"/>
    <n v="0.13"/>
    <n v="123.53999999999999"/>
    <n v="22.237199999999998"/>
    <n v="145.77719999999999"/>
  </r>
  <r>
    <s v="Mov-FV 649"/>
    <x v="155"/>
    <x v="3"/>
    <x v="4"/>
    <n v="200"/>
    <n v="6"/>
    <x v="1"/>
    <n v="53"/>
    <n v="0.1"/>
    <n v="47.7"/>
    <n v="8.5860000000000003"/>
    <n v="56.286000000000001"/>
  </r>
  <r>
    <s v="Mov-FV 650"/>
    <x v="271"/>
    <x v="1"/>
    <x v="2"/>
    <n v="1200"/>
    <n v="12"/>
    <x v="2"/>
    <n v="240"/>
    <n v="0.15"/>
    <n v="204"/>
    <n v="36.72"/>
    <n v="240.72"/>
  </r>
  <r>
    <s v="Mov-FV 651"/>
    <x v="295"/>
    <x v="0"/>
    <x v="1"/>
    <n v="850"/>
    <n v="17"/>
    <x v="4"/>
    <n v="318"/>
    <n v="0.1"/>
    <n v="286.2"/>
    <n v="51.515999999999998"/>
    <n v="337.71600000000001"/>
  </r>
  <r>
    <s v="Mov-FV 652"/>
    <x v="296"/>
    <x v="3"/>
    <x v="4"/>
    <n v="200"/>
    <n v="8"/>
    <x v="2"/>
    <n v="351"/>
    <n v="0.18"/>
    <n v="287.82"/>
    <n v="51.807599999999994"/>
    <n v="339.62759999999997"/>
  </r>
  <r>
    <s v="Mov-FV 653"/>
    <x v="178"/>
    <x v="0"/>
    <x v="3"/>
    <n v="150"/>
    <n v="19"/>
    <x v="4"/>
    <n v="327"/>
    <n v="0.19"/>
    <n v="264.87"/>
    <n v="47.676600000000001"/>
    <n v="312.54660000000001"/>
  </r>
  <r>
    <s v="Mov-FV 654"/>
    <x v="297"/>
    <x v="5"/>
    <x v="2"/>
    <n v="1200"/>
    <n v="7"/>
    <x v="3"/>
    <n v="151"/>
    <n v="0.14000000000000001"/>
    <n v="129.86000000000001"/>
    <n v="23.3748"/>
    <n v="153.23480000000001"/>
  </r>
  <r>
    <s v="Mov-FV 655"/>
    <x v="272"/>
    <x v="0"/>
    <x v="0"/>
    <n v="50"/>
    <n v="13"/>
    <x v="2"/>
    <n v="253"/>
    <n v="0.14000000000000001"/>
    <n v="217.57999999999998"/>
    <n v="39.164399999999993"/>
    <n v="256.74439999999998"/>
  </r>
  <r>
    <s v="Mov-FV 656"/>
    <x v="298"/>
    <x v="1"/>
    <x v="1"/>
    <n v="850"/>
    <n v="12"/>
    <x v="4"/>
    <n v="350"/>
    <n v="0.2"/>
    <n v="280"/>
    <n v="50.4"/>
    <n v="330.4"/>
  </r>
  <r>
    <s v="Mov-FV 657"/>
    <x v="163"/>
    <x v="0"/>
    <x v="1"/>
    <n v="850"/>
    <n v="13"/>
    <x v="2"/>
    <n v="104"/>
    <n v="0.11"/>
    <n v="92.56"/>
    <n v="16.660799999999998"/>
    <n v="109.2208"/>
  </r>
  <r>
    <s v="Mov-FV 658"/>
    <x v="299"/>
    <x v="4"/>
    <x v="4"/>
    <n v="200"/>
    <n v="18"/>
    <x v="4"/>
    <n v="365"/>
    <n v="0.12"/>
    <n v="321.2"/>
    <n v="57.815999999999995"/>
    <n v="379.01599999999996"/>
  </r>
  <r>
    <s v="Mov-FV 659"/>
    <x v="140"/>
    <x v="1"/>
    <x v="2"/>
    <n v="1200"/>
    <n v="12"/>
    <x v="1"/>
    <n v="417"/>
    <n v="0.1"/>
    <n v="375.3"/>
    <n v="67.554000000000002"/>
    <n v="442.85400000000004"/>
  </r>
  <r>
    <s v="Mov-FV 660"/>
    <x v="24"/>
    <x v="5"/>
    <x v="0"/>
    <n v="50"/>
    <n v="17"/>
    <x v="4"/>
    <n v="123"/>
    <n v="0.15"/>
    <n v="104.55"/>
    <n v="18.818999999999999"/>
    <n v="123.369"/>
  </r>
  <r>
    <s v="Mov-FV 661"/>
    <x v="125"/>
    <x v="0"/>
    <x v="4"/>
    <n v="200"/>
    <n v="12"/>
    <x v="1"/>
    <n v="444"/>
    <n v="0.12"/>
    <n v="390.72"/>
    <n v="70.329599999999999"/>
    <n v="461.04960000000005"/>
  </r>
  <r>
    <s v="Mov-FV 662"/>
    <x v="253"/>
    <x v="5"/>
    <x v="4"/>
    <n v="200"/>
    <n v="6"/>
    <x v="1"/>
    <n v="261"/>
    <n v="0.11"/>
    <n v="232.29"/>
    <n v="41.812199999999997"/>
    <n v="274.10219999999998"/>
  </r>
  <r>
    <s v="Mov-FV 663"/>
    <x v="189"/>
    <x v="4"/>
    <x v="2"/>
    <n v="1200"/>
    <n v="19"/>
    <x v="2"/>
    <n v="401"/>
    <n v="0.17"/>
    <n v="332.83"/>
    <n v="59.909399999999998"/>
    <n v="392.73939999999999"/>
  </r>
  <r>
    <s v="Mov-FV 664"/>
    <x v="300"/>
    <x v="5"/>
    <x v="2"/>
    <n v="1200"/>
    <n v="13"/>
    <x v="0"/>
    <n v="332"/>
    <n v="0.15"/>
    <n v="282.2"/>
    <n v="50.795999999999999"/>
    <n v="332.99599999999998"/>
  </r>
  <r>
    <s v="Mov-FV 665"/>
    <x v="301"/>
    <x v="1"/>
    <x v="2"/>
    <n v="1200"/>
    <n v="17"/>
    <x v="2"/>
    <n v="156"/>
    <n v="0.18"/>
    <n v="127.92"/>
    <n v="23.025600000000001"/>
    <n v="150.94560000000001"/>
  </r>
  <r>
    <s v="Mov-FV 666"/>
    <x v="186"/>
    <x v="1"/>
    <x v="4"/>
    <n v="200"/>
    <n v="9"/>
    <x v="4"/>
    <n v="344"/>
    <n v="0.16"/>
    <n v="288.95999999999998"/>
    <n v="52.012799999999991"/>
    <n v="340.97279999999995"/>
  </r>
  <r>
    <s v="Mov-FV 667"/>
    <x v="71"/>
    <x v="0"/>
    <x v="4"/>
    <n v="200"/>
    <n v="14"/>
    <x v="3"/>
    <n v="454"/>
    <n v="0.15"/>
    <n v="385.9"/>
    <n v="69.461999999999989"/>
    <n v="455.36199999999997"/>
  </r>
  <r>
    <s v="Mov-FV 668"/>
    <x v="302"/>
    <x v="3"/>
    <x v="0"/>
    <n v="50"/>
    <n v="8"/>
    <x v="0"/>
    <n v="251"/>
    <n v="0.16"/>
    <n v="210.84"/>
    <n v="37.9512"/>
    <n v="248.7912"/>
  </r>
  <r>
    <s v="Mov-FV 669"/>
    <x v="282"/>
    <x v="2"/>
    <x v="3"/>
    <n v="150"/>
    <n v="18"/>
    <x v="1"/>
    <n v="311"/>
    <n v="0.11"/>
    <n v="276.79000000000002"/>
    <n v="49.822200000000002"/>
    <n v="326.61220000000003"/>
  </r>
  <r>
    <s v="Mov-FV 670"/>
    <x v="279"/>
    <x v="0"/>
    <x v="4"/>
    <n v="200"/>
    <n v="16"/>
    <x v="1"/>
    <n v="86"/>
    <n v="0.11"/>
    <n v="76.539999999999992"/>
    <n v="13.777199999999999"/>
    <n v="90.317199999999985"/>
  </r>
  <r>
    <s v="Mov-FV 671"/>
    <x v="240"/>
    <x v="0"/>
    <x v="3"/>
    <n v="150"/>
    <n v="17"/>
    <x v="3"/>
    <n v="493"/>
    <n v="0.11"/>
    <n v="438.77"/>
    <n v="78.9786"/>
    <n v="517.74860000000001"/>
  </r>
  <r>
    <s v="Mov-FV 672"/>
    <x v="123"/>
    <x v="2"/>
    <x v="4"/>
    <n v="200"/>
    <n v="9"/>
    <x v="2"/>
    <n v="435"/>
    <n v="0.15"/>
    <n v="369.75"/>
    <n v="66.554999999999993"/>
    <n v="436.30500000000001"/>
  </r>
  <r>
    <s v="Mov-FV 673"/>
    <x v="299"/>
    <x v="4"/>
    <x v="0"/>
    <n v="50"/>
    <n v="18"/>
    <x v="4"/>
    <n v="494"/>
    <n v="0.16"/>
    <n v="414.96"/>
    <n v="74.692799999999991"/>
    <n v="489.65279999999996"/>
  </r>
  <r>
    <s v="Mov-FV 674"/>
    <x v="251"/>
    <x v="1"/>
    <x v="1"/>
    <n v="850"/>
    <n v="5"/>
    <x v="3"/>
    <n v="143"/>
    <n v="0.16"/>
    <n v="120.12"/>
    <n v="21.621600000000001"/>
    <n v="141.74160000000001"/>
  </r>
  <r>
    <s v="Mov-FV 675"/>
    <x v="238"/>
    <x v="1"/>
    <x v="0"/>
    <n v="50"/>
    <n v="17"/>
    <x v="0"/>
    <n v="429"/>
    <n v="0.13"/>
    <n v="373.23"/>
    <n v="67.181399999999996"/>
    <n v="440.41140000000001"/>
  </r>
  <r>
    <s v="Mov-FV 676"/>
    <x v="31"/>
    <x v="1"/>
    <x v="3"/>
    <n v="150"/>
    <n v="10"/>
    <x v="4"/>
    <n v="465"/>
    <n v="0.2"/>
    <n v="372"/>
    <n v="66.959999999999994"/>
    <n v="438.96"/>
  </r>
  <r>
    <s v="Mov-FV 677"/>
    <x v="118"/>
    <x v="5"/>
    <x v="3"/>
    <n v="150"/>
    <n v="19"/>
    <x v="3"/>
    <n v="450"/>
    <n v="0.14000000000000001"/>
    <n v="387"/>
    <n v="69.66"/>
    <n v="456.65999999999997"/>
  </r>
  <r>
    <s v="Mov-FV 678"/>
    <x v="123"/>
    <x v="5"/>
    <x v="2"/>
    <n v="1200"/>
    <n v="18"/>
    <x v="1"/>
    <n v="433"/>
    <n v="0.14000000000000001"/>
    <n v="372.38"/>
    <n v="67.028399999999991"/>
    <n v="439.40839999999997"/>
  </r>
  <r>
    <s v="Mov-FV 679"/>
    <x v="254"/>
    <x v="4"/>
    <x v="1"/>
    <n v="850"/>
    <n v="9"/>
    <x v="4"/>
    <n v="372"/>
    <n v="0.19"/>
    <n v="301.32"/>
    <n v="54.237599999999993"/>
    <n v="355.55759999999998"/>
  </r>
  <r>
    <s v="Mov-FV 680"/>
    <x v="36"/>
    <x v="1"/>
    <x v="4"/>
    <n v="200"/>
    <n v="6"/>
    <x v="1"/>
    <n v="366"/>
    <n v="0.12"/>
    <n v="322.08"/>
    <n v="57.974399999999996"/>
    <n v="380.05439999999999"/>
  </r>
  <r>
    <s v="Mov-FV 681"/>
    <x v="282"/>
    <x v="0"/>
    <x v="1"/>
    <n v="850"/>
    <n v="20"/>
    <x v="4"/>
    <n v="210"/>
    <n v="0.13"/>
    <n v="182.7"/>
    <n v="32.885999999999996"/>
    <n v="215.58599999999998"/>
  </r>
  <r>
    <s v="Mov-FV 682"/>
    <x v="192"/>
    <x v="0"/>
    <x v="0"/>
    <n v="50"/>
    <n v="10"/>
    <x v="4"/>
    <n v="187"/>
    <n v="0.17"/>
    <n v="155.21"/>
    <n v="27.937799999999999"/>
    <n v="183.14780000000002"/>
  </r>
  <r>
    <s v="Mov-FV 683"/>
    <x v="142"/>
    <x v="1"/>
    <x v="1"/>
    <n v="850"/>
    <n v="10"/>
    <x v="2"/>
    <n v="112"/>
    <n v="0.16"/>
    <n v="94.08"/>
    <n v="16.9344"/>
    <n v="111.01439999999999"/>
  </r>
  <r>
    <s v="Mov-FV 684"/>
    <x v="103"/>
    <x v="0"/>
    <x v="4"/>
    <n v="200"/>
    <n v="7"/>
    <x v="0"/>
    <n v="441"/>
    <n v="0.13"/>
    <n v="383.67"/>
    <n v="69.060599999999994"/>
    <n v="452.73059999999998"/>
  </r>
  <r>
    <s v="Mov-FV 685"/>
    <x v="15"/>
    <x v="5"/>
    <x v="1"/>
    <n v="850"/>
    <n v="13"/>
    <x v="0"/>
    <n v="300"/>
    <n v="0.18"/>
    <n v="246"/>
    <n v="44.28"/>
    <n v="290.27999999999997"/>
  </r>
  <r>
    <s v="Mov-FV 686"/>
    <x v="36"/>
    <x v="5"/>
    <x v="2"/>
    <n v="1200"/>
    <n v="17"/>
    <x v="3"/>
    <n v="420"/>
    <n v="0.18"/>
    <n v="344.4"/>
    <n v="61.99199999999999"/>
    <n v="406.39199999999994"/>
  </r>
  <r>
    <s v="Mov-FV 687"/>
    <x v="138"/>
    <x v="2"/>
    <x v="1"/>
    <n v="850"/>
    <n v="13"/>
    <x v="4"/>
    <n v="356"/>
    <n v="0.18"/>
    <n v="291.92"/>
    <n v="52.5456"/>
    <n v="344.46559999999999"/>
  </r>
  <r>
    <s v="Mov-FV 688"/>
    <x v="189"/>
    <x v="1"/>
    <x v="2"/>
    <n v="1200"/>
    <n v="17"/>
    <x v="4"/>
    <n v="52"/>
    <n v="0.14000000000000001"/>
    <n v="44.72"/>
    <n v="8.0495999999999999"/>
    <n v="52.769599999999997"/>
  </r>
  <r>
    <s v="Mov-FV 689"/>
    <x v="86"/>
    <x v="0"/>
    <x v="0"/>
    <n v="50"/>
    <n v="9"/>
    <x v="3"/>
    <n v="248"/>
    <n v="0.14000000000000001"/>
    <n v="213.28"/>
    <n v="38.3904"/>
    <n v="251.6704"/>
  </r>
  <r>
    <s v="Mov-FV 690"/>
    <x v="303"/>
    <x v="1"/>
    <x v="2"/>
    <n v="1200"/>
    <n v="18"/>
    <x v="3"/>
    <n v="489"/>
    <n v="0.19"/>
    <n v="396.09000000000003"/>
    <n v="71.296199999999999"/>
    <n v="467.38620000000003"/>
  </r>
  <r>
    <s v="Mov-FV 691"/>
    <x v="304"/>
    <x v="0"/>
    <x v="3"/>
    <n v="150"/>
    <n v="15"/>
    <x v="2"/>
    <n v="228"/>
    <n v="0.12"/>
    <n v="200.64"/>
    <n v="36.115199999999994"/>
    <n v="236.75519999999997"/>
  </r>
  <r>
    <s v="Mov-FV 692"/>
    <x v="9"/>
    <x v="4"/>
    <x v="1"/>
    <n v="850"/>
    <n v="11"/>
    <x v="1"/>
    <n v="341"/>
    <n v="0.12"/>
    <n v="300.08"/>
    <n v="54.014399999999995"/>
    <n v="354.09439999999995"/>
  </r>
  <r>
    <s v="Mov-FV 693"/>
    <x v="99"/>
    <x v="3"/>
    <x v="0"/>
    <n v="50"/>
    <n v="6"/>
    <x v="0"/>
    <n v="216"/>
    <n v="0.11"/>
    <n v="192.24"/>
    <n v="34.603200000000001"/>
    <n v="226.84320000000002"/>
  </r>
  <r>
    <s v="Mov-FV 694"/>
    <x v="96"/>
    <x v="2"/>
    <x v="4"/>
    <n v="200"/>
    <n v="9"/>
    <x v="3"/>
    <n v="164"/>
    <n v="0.13"/>
    <n v="142.68"/>
    <n v="25.682400000000001"/>
    <n v="168.36240000000001"/>
  </r>
  <r>
    <s v="Mov-FV 695"/>
    <x v="100"/>
    <x v="4"/>
    <x v="0"/>
    <n v="50"/>
    <n v="5"/>
    <x v="0"/>
    <n v="167"/>
    <n v="0.13"/>
    <n v="145.29"/>
    <n v="26.152199999999997"/>
    <n v="171.44219999999999"/>
  </r>
  <r>
    <s v="Mov-FV 696"/>
    <x v="150"/>
    <x v="3"/>
    <x v="3"/>
    <n v="150"/>
    <n v="20"/>
    <x v="3"/>
    <n v="326"/>
    <n v="0.1"/>
    <n v="293.39999999999998"/>
    <n v="52.811999999999991"/>
    <n v="346.21199999999999"/>
  </r>
  <r>
    <s v="Mov-FV 697"/>
    <x v="305"/>
    <x v="5"/>
    <x v="0"/>
    <n v="50"/>
    <n v="10"/>
    <x v="0"/>
    <n v="209"/>
    <n v="0.16"/>
    <n v="175.56"/>
    <n v="31.6008"/>
    <n v="207.16079999999999"/>
  </r>
  <r>
    <s v="Mov-FV 698"/>
    <x v="134"/>
    <x v="2"/>
    <x v="1"/>
    <n v="850"/>
    <n v="11"/>
    <x v="4"/>
    <n v="229"/>
    <n v="0.18"/>
    <n v="187.78"/>
    <n v="33.800399999999996"/>
    <n v="221.5804"/>
  </r>
  <r>
    <s v="Mov-FV 699"/>
    <x v="21"/>
    <x v="1"/>
    <x v="3"/>
    <n v="150"/>
    <n v="11"/>
    <x v="1"/>
    <n v="488"/>
    <n v="0.18"/>
    <n v="400.15999999999997"/>
    <n v="72.02879999999999"/>
    <n v="472.18879999999996"/>
  </r>
  <r>
    <s v="Mov-FV 700"/>
    <x v="306"/>
    <x v="0"/>
    <x v="4"/>
    <n v="200"/>
    <n v="17"/>
    <x v="4"/>
    <n v="212"/>
    <n v="0.16"/>
    <n v="178.07999999999998"/>
    <n v="32.054399999999994"/>
    <n v="210.13439999999997"/>
  </r>
  <r>
    <s v="Mov-FV 701"/>
    <x v="162"/>
    <x v="1"/>
    <x v="2"/>
    <n v="1200"/>
    <n v="9"/>
    <x v="4"/>
    <n v="252"/>
    <n v="0.11"/>
    <n v="224.28"/>
    <n v="40.370399999999997"/>
    <n v="264.65039999999999"/>
  </r>
  <r>
    <s v="Mov-FV 702"/>
    <x v="208"/>
    <x v="1"/>
    <x v="3"/>
    <n v="150"/>
    <n v="19"/>
    <x v="0"/>
    <n v="108"/>
    <n v="0.12"/>
    <n v="95.04"/>
    <n v="17.107199999999999"/>
    <n v="112.1472"/>
  </r>
  <r>
    <s v="Mov-FV 703"/>
    <x v="94"/>
    <x v="1"/>
    <x v="4"/>
    <n v="200"/>
    <n v="11"/>
    <x v="1"/>
    <n v="438"/>
    <n v="0.15"/>
    <n v="372.3"/>
    <n v="67.013999999999996"/>
    <n v="439.31400000000002"/>
  </r>
  <r>
    <s v="Mov-FV 704"/>
    <x v="146"/>
    <x v="2"/>
    <x v="4"/>
    <n v="200"/>
    <n v="16"/>
    <x v="1"/>
    <n v="139"/>
    <n v="0.16"/>
    <n v="116.75999999999999"/>
    <n v="21.016799999999996"/>
    <n v="137.77679999999998"/>
  </r>
  <r>
    <s v="Mov-FV 705"/>
    <x v="91"/>
    <x v="5"/>
    <x v="1"/>
    <n v="850"/>
    <n v="18"/>
    <x v="2"/>
    <n v="299"/>
    <n v="0.14000000000000001"/>
    <n v="257.14"/>
    <n v="46.285199999999996"/>
    <n v="303.42519999999996"/>
  </r>
  <r>
    <s v="Mov-FV 706"/>
    <x v="168"/>
    <x v="3"/>
    <x v="0"/>
    <n v="50"/>
    <n v="7"/>
    <x v="1"/>
    <n v="417"/>
    <n v="0.19"/>
    <n v="337.77"/>
    <n v="60.798599999999993"/>
    <n v="398.56859999999995"/>
  </r>
  <r>
    <s v="Mov-FV 707"/>
    <x v="307"/>
    <x v="1"/>
    <x v="4"/>
    <n v="200"/>
    <n v="14"/>
    <x v="2"/>
    <n v="187"/>
    <n v="0.13"/>
    <n v="162.69"/>
    <n v="29.284199999999998"/>
    <n v="191.9742"/>
  </r>
  <r>
    <s v="Mov-FV 708"/>
    <x v="308"/>
    <x v="2"/>
    <x v="3"/>
    <n v="150"/>
    <n v="15"/>
    <x v="2"/>
    <n v="232"/>
    <n v="0.19"/>
    <n v="187.92000000000002"/>
    <n v="33.825600000000001"/>
    <n v="221.74560000000002"/>
  </r>
  <r>
    <s v="Mov-FV 709"/>
    <x v="309"/>
    <x v="4"/>
    <x v="4"/>
    <n v="200"/>
    <n v="20"/>
    <x v="4"/>
    <n v="123"/>
    <n v="0.12"/>
    <n v="108.24"/>
    <n v="19.4832"/>
    <n v="127.72319999999999"/>
  </r>
  <r>
    <s v="Mov-FV 710"/>
    <x v="282"/>
    <x v="1"/>
    <x v="1"/>
    <n v="850"/>
    <n v="15"/>
    <x v="2"/>
    <n v="322"/>
    <n v="0.17"/>
    <n v="267.26"/>
    <n v="48.1068"/>
    <n v="315.36680000000001"/>
  </r>
  <r>
    <s v="Mov-FV 711"/>
    <x v="310"/>
    <x v="4"/>
    <x v="3"/>
    <n v="150"/>
    <n v="5"/>
    <x v="2"/>
    <n v="317"/>
    <n v="0.19"/>
    <n v="256.77"/>
    <n v="46.218599999999995"/>
    <n v="302.98859999999996"/>
  </r>
  <r>
    <s v="Mov-FV 712"/>
    <x v="90"/>
    <x v="3"/>
    <x v="3"/>
    <n v="150"/>
    <n v="15"/>
    <x v="4"/>
    <n v="236"/>
    <n v="0.18"/>
    <n v="193.52"/>
    <n v="34.833599999999997"/>
    <n v="228.3536"/>
  </r>
  <r>
    <s v="Mov-FV 713"/>
    <x v="311"/>
    <x v="5"/>
    <x v="4"/>
    <n v="200"/>
    <n v="20"/>
    <x v="1"/>
    <n v="173"/>
    <n v="0.14000000000000001"/>
    <n v="148.78"/>
    <n v="26.7804"/>
    <n v="175.56040000000002"/>
  </r>
  <r>
    <s v="Mov-FV 714"/>
    <x v="201"/>
    <x v="4"/>
    <x v="3"/>
    <n v="150"/>
    <n v="10"/>
    <x v="1"/>
    <n v="70"/>
    <n v="0.12"/>
    <n v="61.6"/>
    <n v="11.087999999999999"/>
    <n v="72.688000000000002"/>
  </r>
  <r>
    <s v="Mov-FV 715"/>
    <x v="71"/>
    <x v="3"/>
    <x v="0"/>
    <n v="50"/>
    <n v="13"/>
    <x v="1"/>
    <n v="490"/>
    <n v="0.2"/>
    <n v="392"/>
    <n v="70.56"/>
    <n v="462.56"/>
  </r>
  <r>
    <s v="Mov-FV 716"/>
    <x v="76"/>
    <x v="4"/>
    <x v="3"/>
    <n v="150"/>
    <n v="10"/>
    <x v="3"/>
    <n v="199"/>
    <n v="0.15"/>
    <n v="169.15"/>
    <n v="30.446999999999999"/>
    <n v="199.59700000000001"/>
  </r>
  <r>
    <s v="Mov-FV 717"/>
    <x v="53"/>
    <x v="3"/>
    <x v="4"/>
    <n v="200"/>
    <n v="8"/>
    <x v="0"/>
    <n v="353"/>
    <n v="0.16"/>
    <n v="296.52"/>
    <n v="53.373599999999996"/>
    <n v="349.89359999999999"/>
  </r>
  <r>
    <s v="Mov-FV 718"/>
    <x v="128"/>
    <x v="2"/>
    <x v="0"/>
    <n v="50"/>
    <n v="15"/>
    <x v="0"/>
    <n v="335"/>
    <n v="0.14000000000000001"/>
    <n v="288.10000000000002"/>
    <n v="51.858000000000004"/>
    <n v="339.95800000000003"/>
  </r>
  <r>
    <s v="Mov-FV 719"/>
    <x v="285"/>
    <x v="3"/>
    <x v="0"/>
    <n v="50"/>
    <n v="6"/>
    <x v="3"/>
    <n v="356"/>
    <n v="0.17"/>
    <n v="295.48"/>
    <n v="53.186399999999999"/>
    <n v="348.66640000000001"/>
  </r>
  <r>
    <s v="Mov-FV 720"/>
    <x v="285"/>
    <x v="1"/>
    <x v="4"/>
    <n v="200"/>
    <n v="14"/>
    <x v="1"/>
    <n v="169"/>
    <n v="0.1"/>
    <n v="152.1"/>
    <n v="27.377999999999997"/>
    <n v="179.47799999999998"/>
  </r>
  <r>
    <s v="Mov-FV 721"/>
    <x v="155"/>
    <x v="2"/>
    <x v="2"/>
    <n v="1200"/>
    <n v="19"/>
    <x v="0"/>
    <n v="70"/>
    <n v="0.14000000000000001"/>
    <n v="60.2"/>
    <n v="10.836"/>
    <n v="71.036000000000001"/>
  </r>
  <r>
    <s v="Mov-FV 722"/>
    <x v="300"/>
    <x v="3"/>
    <x v="0"/>
    <n v="50"/>
    <n v="8"/>
    <x v="0"/>
    <n v="350"/>
    <n v="0.1"/>
    <n v="315"/>
    <n v="56.699999999999996"/>
    <n v="371.7"/>
  </r>
  <r>
    <s v="Mov-FV 723"/>
    <x v="244"/>
    <x v="3"/>
    <x v="3"/>
    <n v="150"/>
    <n v="19"/>
    <x v="2"/>
    <n v="159"/>
    <n v="0.18"/>
    <n v="130.38"/>
    <n v="23.468399999999999"/>
    <n v="153.8484"/>
  </r>
  <r>
    <s v="Mov-FV 724"/>
    <x v="229"/>
    <x v="4"/>
    <x v="1"/>
    <n v="850"/>
    <n v="17"/>
    <x v="2"/>
    <n v="493"/>
    <n v="0.13"/>
    <n v="428.90999999999997"/>
    <n v="77.203799999999987"/>
    <n v="506.11379999999997"/>
  </r>
  <r>
    <s v="Mov-FV 725"/>
    <x v="298"/>
    <x v="5"/>
    <x v="4"/>
    <n v="200"/>
    <n v="15"/>
    <x v="2"/>
    <n v="304"/>
    <n v="0.17"/>
    <n v="252.32"/>
    <n v="45.4176"/>
    <n v="297.73759999999999"/>
  </r>
  <r>
    <s v="Mov-FV 726"/>
    <x v="312"/>
    <x v="0"/>
    <x v="2"/>
    <n v="1200"/>
    <n v="20"/>
    <x v="0"/>
    <n v="305"/>
    <n v="0.19"/>
    <n v="247.05"/>
    <n v="44.469000000000001"/>
    <n v="291.51900000000001"/>
  </r>
  <r>
    <s v="Mov-FV 727"/>
    <x v="269"/>
    <x v="5"/>
    <x v="1"/>
    <n v="850"/>
    <n v="14"/>
    <x v="3"/>
    <n v="409"/>
    <n v="0.18"/>
    <n v="335.38"/>
    <n v="60.368399999999994"/>
    <n v="395.7484"/>
  </r>
  <r>
    <s v="Mov-FV 728"/>
    <x v="270"/>
    <x v="1"/>
    <x v="4"/>
    <n v="200"/>
    <n v="9"/>
    <x v="0"/>
    <n v="205"/>
    <n v="0.16"/>
    <n v="172.2"/>
    <n v="30.995999999999995"/>
    <n v="203.19599999999997"/>
  </r>
  <r>
    <s v="Mov-FV 729"/>
    <x v="267"/>
    <x v="5"/>
    <x v="2"/>
    <n v="1200"/>
    <n v="5"/>
    <x v="2"/>
    <n v="390"/>
    <n v="0.18"/>
    <n v="319.8"/>
    <n v="57.564"/>
    <n v="377.36400000000003"/>
  </r>
  <r>
    <s v="Mov-FV 730"/>
    <x v="25"/>
    <x v="4"/>
    <x v="4"/>
    <n v="200"/>
    <n v="10"/>
    <x v="3"/>
    <n v="291"/>
    <n v="0.2"/>
    <n v="232.8"/>
    <n v="41.904000000000003"/>
    <n v="274.70400000000001"/>
  </r>
  <r>
    <s v="Mov-FV 731"/>
    <x v="192"/>
    <x v="2"/>
    <x v="0"/>
    <n v="50"/>
    <n v="10"/>
    <x v="3"/>
    <n v="423"/>
    <n v="0.15"/>
    <n v="359.55"/>
    <n v="64.718999999999994"/>
    <n v="424.26900000000001"/>
  </r>
  <r>
    <s v="Mov-FV 732"/>
    <x v="85"/>
    <x v="0"/>
    <x v="2"/>
    <n v="1200"/>
    <n v="10"/>
    <x v="3"/>
    <n v="495"/>
    <n v="0.16"/>
    <n v="415.8"/>
    <n v="74.843999999999994"/>
    <n v="490.64400000000001"/>
  </r>
  <r>
    <s v="Mov-FV 733"/>
    <x v="313"/>
    <x v="3"/>
    <x v="0"/>
    <n v="50"/>
    <n v="13"/>
    <x v="3"/>
    <n v="104"/>
    <n v="0.19"/>
    <n v="84.24"/>
    <n v="15.163199999999998"/>
    <n v="99.403199999999998"/>
  </r>
  <r>
    <s v="Mov-FV 734"/>
    <x v="251"/>
    <x v="1"/>
    <x v="2"/>
    <n v="1200"/>
    <n v="16"/>
    <x v="0"/>
    <n v="442"/>
    <n v="0.17"/>
    <n v="366.86"/>
    <n v="66.034800000000004"/>
    <n v="432.89480000000003"/>
  </r>
  <r>
    <s v="Mov-FV 735"/>
    <x v="309"/>
    <x v="5"/>
    <x v="1"/>
    <n v="850"/>
    <n v="18"/>
    <x v="2"/>
    <n v="100"/>
    <n v="0.16"/>
    <n v="84"/>
    <n v="15.12"/>
    <n v="99.12"/>
  </r>
  <r>
    <s v="Mov-FV 736"/>
    <x v="9"/>
    <x v="2"/>
    <x v="0"/>
    <n v="50"/>
    <n v="19"/>
    <x v="1"/>
    <n v="253"/>
    <n v="0.11"/>
    <n v="225.17"/>
    <n v="40.5306"/>
    <n v="265.70060000000001"/>
  </r>
  <r>
    <s v="Mov-FV 737"/>
    <x v="235"/>
    <x v="1"/>
    <x v="2"/>
    <n v="1200"/>
    <n v="5"/>
    <x v="4"/>
    <n v="103"/>
    <n v="0.17"/>
    <n v="85.49"/>
    <n v="15.388199999999998"/>
    <n v="100.87819999999999"/>
  </r>
  <r>
    <s v="Mov-FV 738"/>
    <x v="116"/>
    <x v="3"/>
    <x v="2"/>
    <n v="1200"/>
    <n v="7"/>
    <x v="0"/>
    <n v="497"/>
    <n v="0.19"/>
    <n v="402.57"/>
    <n v="72.462599999999995"/>
    <n v="475.0326"/>
  </r>
  <r>
    <s v="Mov-FV 739"/>
    <x v="4"/>
    <x v="5"/>
    <x v="4"/>
    <n v="200"/>
    <n v="17"/>
    <x v="4"/>
    <n v="93"/>
    <n v="0.14000000000000001"/>
    <n v="79.98"/>
    <n v="14.3964"/>
    <n v="94.376400000000004"/>
  </r>
  <r>
    <s v="Mov-FV 740"/>
    <x v="24"/>
    <x v="5"/>
    <x v="4"/>
    <n v="200"/>
    <n v="15"/>
    <x v="2"/>
    <n v="337"/>
    <n v="0.13"/>
    <n v="293.19"/>
    <n v="52.7742"/>
    <n v="345.96420000000001"/>
  </r>
  <r>
    <s v="Mov-FV 741"/>
    <x v="314"/>
    <x v="0"/>
    <x v="0"/>
    <n v="50"/>
    <n v="16"/>
    <x v="0"/>
    <n v="361"/>
    <n v="0.12"/>
    <n v="317.68"/>
    <n v="57.182400000000001"/>
    <n v="374.86239999999998"/>
  </r>
  <r>
    <s v="Mov-FV 742"/>
    <x v="34"/>
    <x v="3"/>
    <x v="2"/>
    <n v="1200"/>
    <n v="9"/>
    <x v="1"/>
    <n v="160"/>
    <n v="0.1"/>
    <n v="144"/>
    <n v="25.919999999999998"/>
    <n v="169.92"/>
  </r>
  <r>
    <s v="Mov-FV 743"/>
    <x v="130"/>
    <x v="2"/>
    <x v="0"/>
    <n v="50"/>
    <n v="8"/>
    <x v="2"/>
    <n v="50"/>
    <n v="0.18"/>
    <n v="41"/>
    <n v="7.38"/>
    <n v="48.38"/>
  </r>
  <r>
    <s v="Mov-FV 744"/>
    <x v="19"/>
    <x v="0"/>
    <x v="3"/>
    <n v="150"/>
    <n v="10"/>
    <x v="4"/>
    <n v="414"/>
    <n v="0.13"/>
    <n v="360.18"/>
    <n v="64.832399999999993"/>
    <n v="425.01240000000001"/>
  </r>
  <r>
    <s v="Mov-FV 745"/>
    <x v="7"/>
    <x v="1"/>
    <x v="2"/>
    <n v="1200"/>
    <n v="5"/>
    <x v="2"/>
    <n v="231"/>
    <n v="0.14000000000000001"/>
    <n v="198.66"/>
    <n v="35.758800000000001"/>
    <n v="234.4188"/>
  </r>
  <r>
    <s v="Mov-FV 746"/>
    <x v="44"/>
    <x v="1"/>
    <x v="2"/>
    <n v="1200"/>
    <n v="15"/>
    <x v="3"/>
    <n v="144"/>
    <n v="0.19"/>
    <n v="116.64"/>
    <n v="20.995200000000001"/>
    <n v="137.6352"/>
  </r>
  <r>
    <s v="Mov-FV 747"/>
    <x v="201"/>
    <x v="5"/>
    <x v="1"/>
    <n v="850"/>
    <n v="7"/>
    <x v="4"/>
    <n v="458"/>
    <n v="0.12"/>
    <n v="403.04"/>
    <n v="72.547200000000004"/>
    <n v="475.58720000000005"/>
  </r>
  <r>
    <s v="Mov-FV 748"/>
    <x v="315"/>
    <x v="4"/>
    <x v="3"/>
    <n v="150"/>
    <n v="17"/>
    <x v="4"/>
    <n v="416"/>
    <n v="0.16"/>
    <n v="349.44"/>
    <n v="62.8992"/>
    <n v="412.33920000000001"/>
  </r>
  <r>
    <s v="Mov-FV 749"/>
    <x v="212"/>
    <x v="1"/>
    <x v="2"/>
    <n v="1200"/>
    <n v="18"/>
    <x v="4"/>
    <n v="113"/>
    <n v="0.2"/>
    <n v="90.4"/>
    <n v="16.272000000000002"/>
    <n v="106.67200000000001"/>
  </r>
  <r>
    <s v="Mov-FV 750"/>
    <x v="314"/>
    <x v="4"/>
    <x v="2"/>
    <n v="1200"/>
    <n v="17"/>
    <x v="2"/>
    <n v="408"/>
    <n v="0.12"/>
    <n v="359.04"/>
    <n v="64.627200000000002"/>
    <n v="423.66720000000004"/>
  </r>
  <r>
    <s v="Mov-FV 751"/>
    <x v="11"/>
    <x v="4"/>
    <x v="4"/>
    <n v="200"/>
    <n v="15"/>
    <x v="2"/>
    <n v="154"/>
    <n v="0.19"/>
    <n v="124.74"/>
    <n v="22.453199999999999"/>
    <n v="147.19319999999999"/>
  </r>
  <r>
    <s v="Mov-FV 752"/>
    <x v="105"/>
    <x v="0"/>
    <x v="3"/>
    <n v="150"/>
    <n v="14"/>
    <x v="2"/>
    <n v="67"/>
    <n v="0.19"/>
    <n v="54.269999999999996"/>
    <n v="9.7685999999999993"/>
    <n v="64.038600000000002"/>
  </r>
  <r>
    <s v="Mov-FV 753"/>
    <x v="219"/>
    <x v="0"/>
    <x v="0"/>
    <n v="50"/>
    <n v="10"/>
    <x v="0"/>
    <n v="352"/>
    <n v="0.18"/>
    <n v="288.64"/>
    <n v="51.955199999999998"/>
    <n v="340.59519999999998"/>
  </r>
  <r>
    <s v="Mov-FV 754"/>
    <x v="257"/>
    <x v="5"/>
    <x v="4"/>
    <n v="200"/>
    <n v="19"/>
    <x v="1"/>
    <n v="117"/>
    <n v="0.15"/>
    <n v="99.45"/>
    <n v="17.901"/>
    <n v="117.351"/>
  </r>
  <r>
    <s v="Mov-FV 755"/>
    <x v="225"/>
    <x v="1"/>
    <x v="0"/>
    <n v="50"/>
    <n v="16"/>
    <x v="0"/>
    <n v="432"/>
    <n v="0.19"/>
    <n v="349.92"/>
    <n v="62.985599999999998"/>
    <n v="412.90559999999999"/>
  </r>
  <r>
    <s v="Mov-FV 756"/>
    <x v="249"/>
    <x v="3"/>
    <x v="3"/>
    <n v="150"/>
    <n v="19"/>
    <x v="1"/>
    <n v="148"/>
    <n v="0.15"/>
    <n v="125.8"/>
    <n v="22.643999999999998"/>
    <n v="148.44399999999999"/>
  </r>
  <r>
    <s v="Mov-FV 757"/>
    <x v="104"/>
    <x v="3"/>
    <x v="2"/>
    <n v="1200"/>
    <n v="15"/>
    <x v="4"/>
    <n v="482"/>
    <n v="0.19"/>
    <n v="390.42"/>
    <n v="70.275599999999997"/>
    <n v="460.69560000000001"/>
  </r>
  <r>
    <s v="Mov-FV 758"/>
    <x v="9"/>
    <x v="2"/>
    <x v="1"/>
    <n v="850"/>
    <n v="5"/>
    <x v="0"/>
    <n v="388"/>
    <n v="0.18"/>
    <n v="318.15999999999997"/>
    <n v="57.268799999999992"/>
    <n v="375.42879999999997"/>
  </r>
  <r>
    <s v="Mov-FV 759"/>
    <x v="256"/>
    <x v="3"/>
    <x v="0"/>
    <n v="50"/>
    <n v="19"/>
    <x v="4"/>
    <n v="216"/>
    <n v="0.2"/>
    <n v="172.8"/>
    <n v="31.103999999999999"/>
    <n v="203.904"/>
  </r>
  <r>
    <s v="Mov-FV 760"/>
    <x v="0"/>
    <x v="2"/>
    <x v="3"/>
    <n v="150"/>
    <n v="15"/>
    <x v="0"/>
    <n v="248"/>
    <n v="0.15"/>
    <n v="210.8"/>
    <n v="37.944000000000003"/>
    <n v="248.74400000000003"/>
  </r>
  <r>
    <s v="Mov-FV 761"/>
    <x v="292"/>
    <x v="1"/>
    <x v="2"/>
    <n v="1200"/>
    <n v="17"/>
    <x v="1"/>
    <n v="423"/>
    <n v="0.1"/>
    <n v="380.7"/>
    <n v="68.525999999999996"/>
    <n v="449.226"/>
  </r>
  <r>
    <s v="Mov-FV 762"/>
    <x v="7"/>
    <x v="1"/>
    <x v="4"/>
    <n v="200"/>
    <n v="12"/>
    <x v="0"/>
    <n v="50"/>
    <n v="0.2"/>
    <n v="40"/>
    <n v="7.1999999999999993"/>
    <n v="47.2"/>
  </r>
  <r>
    <s v="Mov-FV 763"/>
    <x v="81"/>
    <x v="2"/>
    <x v="4"/>
    <n v="200"/>
    <n v="14"/>
    <x v="3"/>
    <n v="159"/>
    <n v="0.16"/>
    <n v="133.56"/>
    <n v="24.040800000000001"/>
    <n v="157.60079999999999"/>
  </r>
  <r>
    <s v="Mov-FV 764"/>
    <x v="122"/>
    <x v="2"/>
    <x v="4"/>
    <n v="200"/>
    <n v="17"/>
    <x v="1"/>
    <n v="355"/>
    <n v="0.2"/>
    <n v="284"/>
    <n v="51.12"/>
    <n v="335.12"/>
  </r>
  <r>
    <s v="Mov-FV 765"/>
    <x v="224"/>
    <x v="4"/>
    <x v="2"/>
    <n v="1200"/>
    <n v="13"/>
    <x v="0"/>
    <n v="128"/>
    <n v="0.14000000000000001"/>
    <n v="110.08"/>
    <n v="19.814399999999999"/>
    <n v="129.89439999999999"/>
  </r>
  <r>
    <s v="Mov-FV 766"/>
    <x v="7"/>
    <x v="1"/>
    <x v="2"/>
    <n v="1200"/>
    <n v="9"/>
    <x v="1"/>
    <n v="227"/>
    <n v="0.14000000000000001"/>
    <n v="195.22"/>
    <n v="35.139600000000002"/>
    <n v="230.3596"/>
  </r>
  <r>
    <s v="Mov-FV 767"/>
    <x v="39"/>
    <x v="0"/>
    <x v="4"/>
    <n v="200"/>
    <n v="12"/>
    <x v="2"/>
    <n v="318"/>
    <n v="0.16"/>
    <n v="267.12"/>
    <n v="48.081600000000002"/>
    <n v="315.20159999999998"/>
  </r>
  <r>
    <s v="Mov-FV 768"/>
    <x v="316"/>
    <x v="1"/>
    <x v="2"/>
    <n v="1200"/>
    <n v="15"/>
    <x v="3"/>
    <n v="240"/>
    <n v="0.14000000000000001"/>
    <n v="206.4"/>
    <n v="37.152000000000001"/>
    <n v="243.55200000000002"/>
  </r>
  <r>
    <s v="Mov-FV 769"/>
    <x v="12"/>
    <x v="3"/>
    <x v="3"/>
    <n v="150"/>
    <n v="8"/>
    <x v="3"/>
    <n v="430"/>
    <n v="0.15"/>
    <n v="365.5"/>
    <n v="65.789999999999992"/>
    <n v="431.28999999999996"/>
  </r>
  <r>
    <s v="Mov-FV 770"/>
    <x v="317"/>
    <x v="0"/>
    <x v="0"/>
    <n v="50"/>
    <n v="7"/>
    <x v="2"/>
    <n v="350"/>
    <n v="0.16"/>
    <n v="294"/>
    <n v="52.919999999999995"/>
    <n v="346.92"/>
  </r>
  <r>
    <s v="Mov-FV 771"/>
    <x v="19"/>
    <x v="5"/>
    <x v="3"/>
    <n v="150"/>
    <n v="18"/>
    <x v="3"/>
    <n v="353"/>
    <n v="0.19"/>
    <n v="285.93"/>
    <n v="51.467399999999998"/>
    <n v="337.3974"/>
  </r>
  <r>
    <s v="Mov-FV 772"/>
    <x v="113"/>
    <x v="3"/>
    <x v="4"/>
    <n v="200"/>
    <n v="8"/>
    <x v="0"/>
    <n v="356"/>
    <n v="0.12"/>
    <n v="313.27999999999997"/>
    <n v="56.390399999999993"/>
    <n v="369.67039999999997"/>
  </r>
  <r>
    <s v="Mov-FV 773"/>
    <x v="217"/>
    <x v="2"/>
    <x v="3"/>
    <n v="150"/>
    <n v="16"/>
    <x v="0"/>
    <n v="380"/>
    <n v="0.11"/>
    <n v="338.2"/>
    <n v="60.875999999999998"/>
    <n v="399.07599999999996"/>
  </r>
  <r>
    <s v="Mov-FV 774"/>
    <x v="28"/>
    <x v="4"/>
    <x v="1"/>
    <n v="850"/>
    <n v="18"/>
    <x v="3"/>
    <n v="423"/>
    <n v="0.14000000000000001"/>
    <n v="363.78"/>
    <n v="65.480399999999989"/>
    <n v="429.26039999999995"/>
  </r>
  <r>
    <s v="Mov-FV 775"/>
    <x v="202"/>
    <x v="3"/>
    <x v="3"/>
    <n v="150"/>
    <n v="17"/>
    <x v="2"/>
    <n v="257"/>
    <n v="0.17"/>
    <n v="213.31"/>
    <n v="38.395800000000001"/>
    <n v="251.70580000000001"/>
  </r>
  <r>
    <s v="Mov-FV 776"/>
    <x v="218"/>
    <x v="3"/>
    <x v="1"/>
    <n v="850"/>
    <n v="9"/>
    <x v="1"/>
    <n v="346"/>
    <n v="0.13"/>
    <n v="301.02"/>
    <n v="54.183599999999991"/>
    <n v="355.20359999999999"/>
  </r>
  <r>
    <s v="Mov-FV 777"/>
    <x v="318"/>
    <x v="3"/>
    <x v="2"/>
    <n v="1200"/>
    <n v="20"/>
    <x v="4"/>
    <n v="372"/>
    <n v="0.15"/>
    <n v="316.2"/>
    <n v="56.915999999999997"/>
    <n v="373.11599999999999"/>
  </r>
  <r>
    <s v="Mov-FV 778"/>
    <x v="314"/>
    <x v="3"/>
    <x v="1"/>
    <n v="850"/>
    <n v="11"/>
    <x v="0"/>
    <n v="237"/>
    <n v="0.13"/>
    <n v="206.19"/>
    <n v="37.114199999999997"/>
    <n v="243.30419999999998"/>
  </r>
  <r>
    <s v="Mov-FV 779"/>
    <x v="57"/>
    <x v="4"/>
    <x v="1"/>
    <n v="850"/>
    <n v="17"/>
    <x v="1"/>
    <n v="226"/>
    <n v="0.19"/>
    <n v="183.06"/>
    <n v="32.950800000000001"/>
    <n v="216.01080000000002"/>
  </r>
  <r>
    <s v="Mov-FV 780"/>
    <x v="0"/>
    <x v="5"/>
    <x v="1"/>
    <n v="850"/>
    <n v="10"/>
    <x v="3"/>
    <n v="462"/>
    <n v="0.1"/>
    <n v="415.8"/>
    <n v="74.843999999999994"/>
    <n v="490.64400000000001"/>
  </r>
  <r>
    <s v="Mov-FV 781"/>
    <x v="37"/>
    <x v="4"/>
    <x v="0"/>
    <n v="50"/>
    <n v="16"/>
    <x v="3"/>
    <n v="206"/>
    <n v="0.17"/>
    <n v="170.98"/>
    <n v="30.776399999999995"/>
    <n v="201.75639999999999"/>
  </r>
  <r>
    <s v="Mov-FV 782"/>
    <x v="307"/>
    <x v="3"/>
    <x v="0"/>
    <n v="50"/>
    <n v="15"/>
    <x v="2"/>
    <n v="72"/>
    <n v="0.15"/>
    <n v="61.2"/>
    <n v="11.016"/>
    <n v="72.216000000000008"/>
  </r>
  <r>
    <s v="Mov-FV 783"/>
    <x v="34"/>
    <x v="3"/>
    <x v="1"/>
    <n v="850"/>
    <n v="19"/>
    <x v="1"/>
    <n v="336"/>
    <n v="0.14000000000000001"/>
    <n v="288.95999999999998"/>
    <n v="52.012799999999991"/>
    <n v="340.97279999999995"/>
  </r>
  <r>
    <s v="Mov-FV 784"/>
    <x v="217"/>
    <x v="1"/>
    <x v="3"/>
    <n v="150"/>
    <n v="13"/>
    <x v="3"/>
    <n v="52"/>
    <n v="0.17"/>
    <n v="43.16"/>
    <n v="7.7687999999999988"/>
    <n v="50.928799999999995"/>
  </r>
  <r>
    <s v="Mov-FV 785"/>
    <x v="319"/>
    <x v="4"/>
    <x v="0"/>
    <n v="50"/>
    <n v="10"/>
    <x v="3"/>
    <n v="407"/>
    <n v="0.16"/>
    <n v="341.88"/>
    <n v="61.538399999999996"/>
    <n v="403.41840000000002"/>
  </r>
  <r>
    <s v="Mov-FV 786"/>
    <x v="224"/>
    <x v="2"/>
    <x v="4"/>
    <n v="200"/>
    <n v="5"/>
    <x v="4"/>
    <n v="73"/>
    <n v="0.18"/>
    <n v="59.86"/>
    <n v="10.774799999999999"/>
    <n v="70.634799999999998"/>
  </r>
  <r>
    <s v="Mov-FV 787"/>
    <x v="189"/>
    <x v="1"/>
    <x v="2"/>
    <n v="1200"/>
    <n v="11"/>
    <x v="3"/>
    <n v="60"/>
    <n v="0.15"/>
    <n v="51"/>
    <n v="9.18"/>
    <n v="60.18"/>
  </r>
  <r>
    <s v="Mov-FV 788"/>
    <x v="101"/>
    <x v="0"/>
    <x v="2"/>
    <n v="1200"/>
    <n v="9"/>
    <x v="0"/>
    <n v="175"/>
    <n v="0.16"/>
    <n v="147"/>
    <n v="26.459999999999997"/>
    <n v="173.46"/>
  </r>
  <r>
    <s v="Mov-FV 789"/>
    <x v="303"/>
    <x v="2"/>
    <x v="2"/>
    <n v="1200"/>
    <n v="6"/>
    <x v="3"/>
    <n v="473"/>
    <n v="0.14000000000000001"/>
    <n v="406.78"/>
    <n v="73.220399999999998"/>
    <n v="480.00039999999996"/>
  </r>
  <r>
    <s v="Mov-FV 790"/>
    <x v="78"/>
    <x v="0"/>
    <x v="4"/>
    <n v="200"/>
    <n v="5"/>
    <x v="3"/>
    <n v="158"/>
    <n v="0.17"/>
    <n v="131.13999999999999"/>
    <n v="23.605199999999996"/>
    <n v="154.74519999999998"/>
  </r>
  <r>
    <s v="Mov-FV 791"/>
    <x v="320"/>
    <x v="5"/>
    <x v="2"/>
    <n v="1200"/>
    <n v="5"/>
    <x v="0"/>
    <n v="187"/>
    <n v="0.17"/>
    <n v="155.21"/>
    <n v="27.937799999999999"/>
    <n v="183.14780000000002"/>
  </r>
  <r>
    <s v="Mov-FV 792"/>
    <x v="79"/>
    <x v="4"/>
    <x v="0"/>
    <n v="50"/>
    <n v="10"/>
    <x v="3"/>
    <n v="71"/>
    <n v="0.1"/>
    <n v="63.9"/>
    <n v="11.501999999999999"/>
    <n v="75.402000000000001"/>
  </r>
  <r>
    <s v="Mov-FV 793"/>
    <x v="72"/>
    <x v="1"/>
    <x v="0"/>
    <n v="50"/>
    <n v="13"/>
    <x v="1"/>
    <n v="278"/>
    <n v="0.18"/>
    <n v="227.96"/>
    <n v="41.032800000000002"/>
    <n v="268.99279999999999"/>
  </r>
  <r>
    <s v="Mov-FV 794"/>
    <x v="155"/>
    <x v="5"/>
    <x v="3"/>
    <n v="150"/>
    <n v="12"/>
    <x v="2"/>
    <n v="198"/>
    <n v="0.18"/>
    <n v="162.36000000000001"/>
    <n v="29.224800000000002"/>
    <n v="191.58480000000003"/>
  </r>
  <r>
    <s v="Mov-FV 795"/>
    <x v="22"/>
    <x v="2"/>
    <x v="1"/>
    <n v="850"/>
    <n v="12"/>
    <x v="1"/>
    <n v="219"/>
    <n v="0.16"/>
    <n v="183.96"/>
    <n v="33.1128"/>
    <n v="217.0728"/>
  </r>
  <r>
    <s v="Mov-FV 796"/>
    <x v="260"/>
    <x v="0"/>
    <x v="1"/>
    <n v="850"/>
    <n v="10"/>
    <x v="4"/>
    <n v="164"/>
    <n v="0.16"/>
    <n v="137.76"/>
    <n v="24.796799999999998"/>
    <n v="162.55679999999998"/>
  </r>
  <r>
    <s v="Mov-FV 797"/>
    <x v="181"/>
    <x v="1"/>
    <x v="1"/>
    <n v="850"/>
    <n v="19"/>
    <x v="1"/>
    <n v="53"/>
    <n v="0.13"/>
    <n v="46.11"/>
    <n v="8.2997999999999994"/>
    <n v="54.409799999999997"/>
  </r>
  <r>
    <s v="Mov-FV 798"/>
    <x v="145"/>
    <x v="3"/>
    <x v="3"/>
    <n v="150"/>
    <n v="19"/>
    <x v="4"/>
    <n v="114"/>
    <n v="0.11"/>
    <n v="101.46"/>
    <n v="18.262799999999999"/>
    <n v="119.72279999999999"/>
  </r>
  <r>
    <s v="Mov-FV 799"/>
    <x v="58"/>
    <x v="5"/>
    <x v="3"/>
    <n v="150"/>
    <n v="16"/>
    <x v="1"/>
    <n v="208"/>
    <n v="0.13"/>
    <n v="180.96"/>
    <n v="32.572800000000001"/>
    <n v="213.53280000000001"/>
  </r>
  <r>
    <s v="Mov-FV 800"/>
    <x v="321"/>
    <x v="1"/>
    <x v="0"/>
    <n v="50"/>
    <n v="8"/>
    <x v="3"/>
    <n v="143"/>
    <n v="0.15"/>
    <n v="121.55"/>
    <n v="21.878999999999998"/>
    <n v="143.429"/>
  </r>
  <r>
    <s v="Mov-FV 801"/>
    <x v="8"/>
    <x v="1"/>
    <x v="4"/>
    <n v="200"/>
    <n v="16"/>
    <x v="0"/>
    <n v="305"/>
    <n v="0.19"/>
    <n v="247.05"/>
    <n v="44.469000000000001"/>
    <n v="291.51900000000001"/>
  </r>
  <r>
    <s v="Mov-FV 802"/>
    <x v="96"/>
    <x v="2"/>
    <x v="2"/>
    <n v="1200"/>
    <n v="8"/>
    <x v="0"/>
    <n v="87"/>
    <n v="0.13"/>
    <n v="75.69"/>
    <n v="13.624199999999998"/>
    <n v="89.3142"/>
  </r>
  <r>
    <s v="Mov-FV 803"/>
    <x v="110"/>
    <x v="3"/>
    <x v="3"/>
    <n v="150"/>
    <n v="16"/>
    <x v="3"/>
    <n v="303"/>
    <n v="0.14000000000000001"/>
    <n v="260.58"/>
    <n v="46.904399999999995"/>
    <n v="307.48439999999999"/>
  </r>
  <r>
    <s v="Mov-FV 804"/>
    <x v="322"/>
    <x v="3"/>
    <x v="0"/>
    <n v="50"/>
    <n v="7"/>
    <x v="2"/>
    <n v="135"/>
    <n v="0.17"/>
    <n v="112.05"/>
    <n v="20.169"/>
    <n v="132.21899999999999"/>
  </r>
  <r>
    <s v="Mov-FV 805"/>
    <x v="192"/>
    <x v="5"/>
    <x v="2"/>
    <n v="1200"/>
    <n v="16"/>
    <x v="4"/>
    <n v="188"/>
    <n v="0.1"/>
    <n v="169.2"/>
    <n v="30.455999999999996"/>
    <n v="199.65599999999998"/>
  </r>
  <r>
    <s v="Mov-FV 806"/>
    <x v="71"/>
    <x v="0"/>
    <x v="2"/>
    <n v="1200"/>
    <n v="18"/>
    <x v="1"/>
    <n v="483"/>
    <n v="0.18"/>
    <n v="396.06"/>
    <n v="71.290800000000004"/>
    <n v="467.35079999999999"/>
  </r>
  <r>
    <s v="Mov-FV 807"/>
    <x v="113"/>
    <x v="5"/>
    <x v="4"/>
    <n v="200"/>
    <n v="13"/>
    <x v="1"/>
    <n v="147"/>
    <n v="0.15"/>
    <n v="124.95"/>
    <n v="22.491"/>
    <n v="147.441"/>
  </r>
  <r>
    <s v="Mov-FV 808"/>
    <x v="27"/>
    <x v="0"/>
    <x v="4"/>
    <n v="200"/>
    <n v="19"/>
    <x v="1"/>
    <n v="365"/>
    <n v="0.11"/>
    <n v="324.85000000000002"/>
    <n v="58.472999999999999"/>
    <n v="383.32300000000004"/>
  </r>
  <r>
    <s v="Mov-FV 809"/>
    <x v="88"/>
    <x v="1"/>
    <x v="3"/>
    <n v="150"/>
    <n v="13"/>
    <x v="2"/>
    <n v="87"/>
    <n v="0.16"/>
    <n v="73.08"/>
    <n v="13.154399999999999"/>
    <n v="86.234399999999994"/>
  </r>
  <r>
    <s v="Mov-FV 810"/>
    <x v="323"/>
    <x v="2"/>
    <x v="0"/>
    <n v="50"/>
    <n v="6"/>
    <x v="1"/>
    <n v="427"/>
    <n v="0.12"/>
    <n v="375.76"/>
    <n v="67.636799999999994"/>
    <n v="443.39679999999998"/>
  </r>
  <r>
    <s v="Mov-FV 811"/>
    <x v="212"/>
    <x v="3"/>
    <x v="4"/>
    <n v="200"/>
    <n v="11"/>
    <x v="4"/>
    <n v="301"/>
    <n v="0.19"/>
    <n v="243.81"/>
    <n v="43.885799999999996"/>
    <n v="287.69580000000002"/>
  </r>
  <r>
    <s v="Mov-FV 812"/>
    <x v="237"/>
    <x v="5"/>
    <x v="4"/>
    <n v="200"/>
    <n v="18"/>
    <x v="1"/>
    <n v="326"/>
    <n v="0.14000000000000001"/>
    <n v="280.36"/>
    <n v="50.464800000000004"/>
    <n v="330.82480000000004"/>
  </r>
  <r>
    <s v="Mov-FV 813"/>
    <x v="87"/>
    <x v="0"/>
    <x v="2"/>
    <n v="1200"/>
    <n v="6"/>
    <x v="2"/>
    <n v="275"/>
    <n v="0.15"/>
    <n v="233.75"/>
    <n v="42.074999999999996"/>
    <n v="275.82499999999999"/>
  </r>
  <r>
    <s v="Mov-FV 814"/>
    <x v="95"/>
    <x v="3"/>
    <x v="1"/>
    <n v="850"/>
    <n v="17"/>
    <x v="1"/>
    <n v="282"/>
    <n v="0.19"/>
    <n v="228.42000000000002"/>
    <n v="41.115600000000001"/>
    <n v="269.53560000000004"/>
  </r>
  <r>
    <s v="Mov-FV 815"/>
    <x v="49"/>
    <x v="1"/>
    <x v="2"/>
    <n v="1200"/>
    <n v="5"/>
    <x v="1"/>
    <n v="399"/>
    <n v="0.15"/>
    <n v="339.15"/>
    <n v="61.046999999999997"/>
    <n v="400.197"/>
  </r>
  <r>
    <s v="Mov-FV 816"/>
    <x v="271"/>
    <x v="5"/>
    <x v="2"/>
    <n v="1200"/>
    <n v="19"/>
    <x v="2"/>
    <n v="421"/>
    <n v="0.12"/>
    <n v="370.48"/>
    <n v="66.686400000000006"/>
    <n v="437.16640000000001"/>
  </r>
  <r>
    <s v="Mov-FV 817"/>
    <x v="123"/>
    <x v="0"/>
    <x v="1"/>
    <n v="850"/>
    <n v="11"/>
    <x v="2"/>
    <n v="394"/>
    <n v="0.18"/>
    <n v="323.08"/>
    <n v="58.154399999999995"/>
    <n v="381.23439999999999"/>
  </r>
  <r>
    <s v="Mov-FV 818"/>
    <x v="324"/>
    <x v="2"/>
    <x v="3"/>
    <n v="150"/>
    <n v="20"/>
    <x v="3"/>
    <n v="110"/>
    <n v="0.11"/>
    <n v="97.9"/>
    <n v="17.622"/>
    <n v="115.52200000000001"/>
  </r>
  <r>
    <s v="Mov-FV 819"/>
    <x v="115"/>
    <x v="2"/>
    <x v="2"/>
    <n v="1200"/>
    <n v="13"/>
    <x v="3"/>
    <n v="317"/>
    <n v="0.14000000000000001"/>
    <n v="272.62"/>
    <n v="49.071599999999997"/>
    <n v="321.69159999999999"/>
  </r>
  <r>
    <s v="Mov-FV 820"/>
    <x v="297"/>
    <x v="4"/>
    <x v="1"/>
    <n v="850"/>
    <n v="11"/>
    <x v="2"/>
    <n v="455"/>
    <n v="0.17"/>
    <n v="377.65"/>
    <n v="67.97699999999999"/>
    <n v="445.62699999999995"/>
  </r>
  <r>
    <s v="Mov-FV 821"/>
    <x v="204"/>
    <x v="3"/>
    <x v="2"/>
    <n v="1200"/>
    <n v="9"/>
    <x v="0"/>
    <n v="282"/>
    <n v="0.19"/>
    <n v="228.42000000000002"/>
    <n v="41.115600000000001"/>
    <n v="269.53560000000004"/>
  </r>
  <r>
    <s v="Mov-FV 822"/>
    <x v="53"/>
    <x v="3"/>
    <x v="4"/>
    <n v="200"/>
    <n v="18"/>
    <x v="0"/>
    <n v="286"/>
    <n v="0.11"/>
    <n v="254.54"/>
    <n v="45.8172"/>
    <n v="300.35719999999998"/>
  </r>
  <r>
    <s v="Mov-FV 823"/>
    <x v="325"/>
    <x v="4"/>
    <x v="2"/>
    <n v="1200"/>
    <n v="12"/>
    <x v="1"/>
    <n v="449"/>
    <n v="0.2"/>
    <n v="359.2"/>
    <n v="64.655999999999992"/>
    <n v="423.85599999999999"/>
  </r>
  <r>
    <s v="Mov-FV 824"/>
    <x v="245"/>
    <x v="5"/>
    <x v="1"/>
    <n v="850"/>
    <n v="18"/>
    <x v="2"/>
    <n v="443"/>
    <n v="0.11"/>
    <n v="394.27"/>
    <n v="70.968599999999995"/>
    <n v="465.23859999999996"/>
  </r>
  <r>
    <s v="Mov-FV 825"/>
    <x v="102"/>
    <x v="5"/>
    <x v="4"/>
    <n v="200"/>
    <n v="9"/>
    <x v="1"/>
    <n v="396"/>
    <n v="0.18"/>
    <n v="324.72000000000003"/>
    <n v="58.449600000000004"/>
    <n v="383.16960000000006"/>
  </r>
  <r>
    <s v="Mov-FV 826"/>
    <x v="304"/>
    <x v="2"/>
    <x v="3"/>
    <n v="150"/>
    <n v="5"/>
    <x v="1"/>
    <n v="150"/>
    <n v="0.11"/>
    <n v="133.5"/>
    <n v="24.029999999999998"/>
    <n v="157.53"/>
  </r>
  <r>
    <s v="Mov-FV 827"/>
    <x v="83"/>
    <x v="3"/>
    <x v="3"/>
    <n v="150"/>
    <n v="5"/>
    <x v="3"/>
    <n v="243"/>
    <n v="0.18"/>
    <n v="199.26"/>
    <n v="35.866799999999998"/>
    <n v="235.1268"/>
  </r>
  <r>
    <s v="Mov-FV 828"/>
    <x v="326"/>
    <x v="1"/>
    <x v="3"/>
    <n v="150"/>
    <n v="9"/>
    <x v="2"/>
    <n v="196"/>
    <n v="0.16"/>
    <n v="164.64"/>
    <n v="29.635199999999998"/>
    <n v="194.27519999999998"/>
  </r>
  <r>
    <s v="Mov-FV 829"/>
    <x v="70"/>
    <x v="0"/>
    <x v="0"/>
    <n v="50"/>
    <n v="8"/>
    <x v="2"/>
    <n v="231"/>
    <n v="0.11"/>
    <n v="205.59"/>
    <n v="37.0062"/>
    <n v="242.59620000000001"/>
  </r>
  <r>
    <s v="Mov-FV 830"/>
    <x v="48"/>
    <x v="3"/>
    <x v="0"/>
    <n v="50"/>
    <n v="11"/>
    <x v="4"/>
    <n v="212"/>
    <n v="0.13"/>
    <n v="184.44"/>
    <n v="33.199199999999998"/>
    <n v="217.63919999999999"/>
  </r>
  <r>
    <s v="Mov-FV 831"/>
    <x v="6"/>
    <x v="5"/>
    <x v="3"/>
    <n v="150"/>
    <n v="16"/>
    <x v="4"/>
    <n v="459"/>
    <n v="0.12"/>
    <n v="403.92"/>
    <n v="72.705600000000004"/>
    <n v="476.62560000000002"/>
  </r>
  <r>
    <s v="Mov-FV 832"/>
    <x v="104"/>
    <x v="0"/>
    <x v="1"/>
    <n v="850"/>
    <n v="20"/>
    <x v="2"/>
    <n v="200"/>
    <n v="0.13"/>
    <n v="174"/>
    <n v="31.32"/>
    <n v="205.32"/>
  </r>
  <r>
    <s v="Mov-FV 833"/>
    <x v="303"/>
    <x v="3"/>
    <x v="4"/>
    <n v="200"/>
    <n v="11"/>
    <x v="0"/>
    <n v="444"/>
    <n v="0.18"/>
    <n v="364.08"/>
    <n v="65.534399999999991"/>
    <n v="429.61439999999999"/>
  </r>
  <r>
    <s v="Mov-FV 834"/>
    <x v="291"/>
    <x v="4"/>
    <x v="1"/>
    <n v="850"/>
    <n v="11"/>
    <x v="3"/>
    <n v="302"/>
    <n v="0.15"/>
    <n v="256.7"/>
    <n v="46.205999999999996"/>
    <n v="302.90600000000001"/>
  </r>
  <r>
    <s v="Mov-FV 835"/>
    <x v="250"/>
    <x v="4"/>
    <x v="1"/>
    <n v="850"/>
    <n v="6"/>
    <x v="4"/>
    <n v="298"/>
    <n v="0.16"/>
    <n v="250.32"/>
    <n v="45.057599999999994"/>
    <n v="295.37759999999997"/>
  </r>
  <r>
    <s v="Mov-FV 836"/>
    <x v="179"/>
    <x v="1"/>
    <x v="2"/>
    <n v="1200"/>
    <n v="15"/>
    <x v="3"/>
    <n v="370"/>
    <n v="0.16"/>
    <n v="310.8"/>
    <n v="55.944000000000003"/>
    <n v="366.74400000000003"/>
  </r>
  <r>
    <s v="Mov-FV 837"/>
    <x v="8"/>
    <x v="2"/>
    <x v="0"/>
    <n v="50"/>
    <n v="15"/>
    <x v="3"/>
    <n v="497"/>
    <n v="0.17"/>
    <n v="412.51"/>
    <n v="74.251799999999989"/>
    <n v="486.76179999999999"/>
  </r>
  <r>
    <s v="Mov-FV 838"/>
    <x v="169"/>
    <x v="3"/>
    <x v="4"/>
    <n v="200"/>
    <n v="5"/>
    <x v="1"/>
    <n v="56"/>
    <n v="0.13"/>
    <n v="48.72"/>
    <n v="8.7695999999999987"/>
    <n v="57.489599999999996"/>
  </r>
  <r>
    <s v="Mov-FV 839"/>
    <x v="246"/>
    <x v="1"/>
    <x v="4"/>
    <n v="200"/>
    <n v="6"/>
    <x v="3"/>
    <n v="473"/>
    <n v="0.12"/>
    <n v="416.24"/>
    <n v="74.923199999999994"/>
    <n v="491.16320000000002"/>
  </r>
  <r>
    <s v="Mov-FV 840"/>
    <x v="204"/>
    <x v="2"/>
    <x v="3"/>
    <n v="150"/>
    <n v="16"/>
    <x v="1"/>
    <n v="312"/>
    <n v="0.17"/>
    <n v="258.95999999999998"/>
    <n v="46.612799999999993"/>
    <n v="305.57279999999997"/>
  </r>
  <r>
    <s v="Mov-FV 841"/>
    <x v="25"/>
    <x v="0"/>
    <x v="1"/>
    <n v="850"/>
    <n v="6"/>
    <x v="1"/>
    <n v="57"/>
    <n v="0.15"/>
    <n v="48.45"/>
    <n v="8.7210000000000001"/>
    <n v="57.171000000000006"/>
  </r>
  <r>
    <s v="Mov-FV 842"/>
    <x v="327"/>
    <x v="0"/>
    <x v="2"/>
    <n v="1200"/>
    <n v="14"/>
    <x v="2"/>
    <n v="214"/>
    <n v="0.13"/>
    <n v="186.18"/>
    <n v="33.5124"/>
    <n v="219.69240000000002"/>
  </r>
  <r>
    <s v="Mov-FV 843"/>
    <x v="306"/>
    <x v="0"/>
    <x v="1"/>
    <n v="850"/>
    <n v="19"/>
    <x v="2"/>
    <n v="456"/>
    <n v="0.11"/>
    <n v="405.84"/>
    <n v="73.051199999999994"/>
    <n v="478.89119999999997"/>
  </r>
  <r>
    <s v="Mov-FV 844"/>
    <x v="172"/>
    <x v="4"/>
    <x v="2"/>
    <n v="1200"/>
    <n v="9"/>
    <x v="2"/>
    <n v="116"/>
    <n v="0.15"/>
    <n v="98.6"/>
    <n v="17.747999999999998"/>
    <n v="116.34799999999998"/>
  </r>
  <r>
    <s v="Mov-FV 845"/>
    <x v="262"/>
    <x v="0"/>
    <x v="1"/>
    <n v="850"/>
    <n v="15"/>
    <x v="0"/>
    <n v="67"/>
    <n v="0.18"/>
    <n v="54.94"/>
    <n v="9.8891999999999989"/>
    <n v="64.8292"/>
  </r>
  <r>
    <s v="Mov-FV 846"/>
    <x v="210"/>
    <x v="1"/>
    <x v="3"/>
    <n v="150"/>
    <n v="8"/>
    <x v="4"/>
    <n v="139"/>
    <n v="0.17"/>
    <n v="115.37"/>
    <n v="20.7666"/>
    <n v="136.13660000000002"/>
  </r>
  <r>
    <s v="Mov-FV 847"/>
    <x v="294"/>
    <x v="1"/>
    <x v="0"/>
    <n v="50"/>
    <n v="7"/>
    <x v="4"/>
    <n v="266"/>
    <n v="0.11"/>
    <n v="236.74"/>
    <n v="42.613199999999999"/>
    <n v="279.35320000000002"/>
  </r>
  <r>
    <s v="Mov-FV 848"/>
    <x v="229"/>
    <x v="0"/>
    <x v="0"/>
    <n v="50"/>
    <n v="19"/>
    <x v="4"/>
    <n v="84"/>
    <n v="0.12"/>
    <n v="73.92"/>
    <n v="13.3056"/>
    <n v="87.2256"/>
  </r>
  <r>
    <s v="Mov-FV 849"/>
    <x v="64"/>
    <x v="4"/>
    <x v="4"/>
    <n v="200"/>
    <n v="16"/>
    <x v="0"/>
    <n v="413"/>
    <n v="0.11"/>
    <n v="367.57"/>
    <n v="66.162599999999998"/>
    <n v="433.73259999999999"/>
  </r>
  <r>
    <s v="Mov-FV 850"/>
    <x v="127"/>
    <x v="5"/>
    <x v="4"/>
    <n v="200"/>
    <n v="16"/>
    <x v="2"/>
    <n v="258"/>
    <n v="0.19"/>
    <n v="208.98"/>
    <n v="37.616399999999999"/>
    <n v="246.59639999999999"/>
  </r>
  <r>
    <s v="Mov-FV 851"/>
    <x v="163"/>
    <x v="3"/>
    <x v="1"/>
    <n v="850"/>
    <n v="17"/>
    <x v="0"/>
    <n v="207"/>
    <n v="0.11"/>
    <n v="184.23"/>
    <n v="33.1614"/>
    <n v="217.39139999999998"/>
  </r>
  <r>
    <s v="Mov-FV 852"/>
    <x v="87"/>
    <x v="4"/>
    <x v="3"/>
    <n v="150"/>
    <n v="10"/>
    <x v="2"/>
    <n v="468"/>
    <n v="0.17"/>
    <n v="388.44"/>
    <n v="69.919200000000004"/>
    <n v="458.35919999999999"/>
  </r>
  <r>
    <s v="Mov-FV 853"/>
    <x v="287"/>
    <x v="3"/>
    <x v="1"/>
    <n v="850"/>
    <n v="10"/>
    <x v="3"/>
    <n v="107"/>
    <n v="0.17"/>
    <n v="88.81"/>
    <n v="15.985799999999999"/>
    <n v="104.7958"/>
  </r>
  <r>
    <s v="Mov-FV 854"/>
    <x v="94"/>
    <x v="2"/>
    <x v="3"/>
    <n v="150"/>
    <n v="13"/>
    <x v="4"/>
    <n v="265"/>
    <n v="0.15"/>
    <n v="225.25"/>
    <n v="40.545000000000002"/>
    <n v="265.79500000000002"/>
  </r>
  <r>
    <s v="Mov-FV 855"/>
    <x v="270"/>
    <x v="4"/>
    <x v="4"/>
    <n v="200"/>
    <n v="9"/>
    <x v="2"/>
    <n v="267"/>
    <n v="0.15"/>
    <n v="226.95"/>
    <n v="40.850999999999999"/>
    <n v="267.80099999999999"/>
  </r>
  <r>
    <s v="Mov-FV 856"/>
    <x v="149"/>
    <x v="0"/>
    <x v="2"/>
    <n v="1200"/>
    <n v="7"/>
    <x v="3"/>
    <n v="446"/>
    <n v="0.11"/>
    <n v="396.94"/>
    <n v="71.44919999999999"/>
    <n v="468.38919999999996"/>
  </r>
  <r>
    <s v="Mov-FV 857"/>
    <x v="300"/>
    <x v="3"/>
    <x v="4"/>
    <n v="200"/>
    <n v="5"/>
    <x v="1"/>
    <n v="100"/>
    <n v="0.17"/>
    <n v="83"/>
    <n v="14.94"/>
    <n v="97.94"/>
  </r>
  <r>
    <s v="Mov-FV 858"/>
    <x v="20"/>
    <x v="5"/>
    <x v="3"/>
    <n v="150"/>
    <n v="20"/>
    <x v="1"/>
    <n v="388"/>
    <n v="0.16"/>
    <n v="325.92"/>
    <n v="58.665599999999998"/>
    <n v="384.5856"/>
  </r>
  <r>
    <s v="Mov-FV 859"/>
    <x v="288"/>
    <x v="5"/>
    <x v="4"/>
    <n v="200"/>
    <n v="20"/>
    <x v="2"/>
    <n v="68"/>
    <n v="0.15"/>
    <n v="57.8"/>
    <n v="10.404"/>
    <n v="68.203999999999994"/>
  </r>
  <r>
    <s v="Mov-FV 860"/>
    <x v="133"/>
    <x v="5"/>
    <x v="4"/>
    <n v="200"/>
    <n v="11"/>
    <x v="2"/>
    <n v="289"/>
    <n v="0.14000000000000001"/>
    <n v="248.54"/>
    <n v="44.737199999999994"/>
    <n v="293.27719999999999"/>
  </r>
  <r>
    <s v="Mov-FV 861"/>
    <x v="276"/>
    <x v="0"/>
    <x v="4"/>
    <n v="200"/>
    <n v="20"/>
    <x v="4"/>
    <n v="114"/>
    <n v="0.14000000000000001"/>
    <n v="98.039999999999992"/>
    <n v="17.647199999999998"/>
    <n v="115.68719999999999"/>
  </r>
  <r>
    <s v="Mov-FV 862"/>
    <x v="155"/>
    <x v="4"/>
    <x v="4"/>
    <n v="200"/>
    <n v="16"/>
    <x v="3"/>
    <n v="464"/>
    <n v="0.15"/>
    <n v="394.4"/>
    <n v="70.99199999999999"/>
    <n v="465.39199999999994"/>
  </r>
  <r>
    <s v="Mov-FV 863"/>
    <x v="130"/>
    <x v="4"/>
    <x v="3"/>
    <n v="150"/>
    <n v="16"/>
    <x v="2"/>
    <n v="173"/>
    <n v="0.15"/>
    <n v="147.05000000000001"/>
    <n v="26.469000000000001"/>
    <n v="173.51900000000001"/>
  </r>
  <r>
    <s v="Mov-FV 864"/>
    <x v="328"/>
    <x v="1"/>
    <x v="0"/>
    <n v="50"/>
    <n v="9"/>
    <x v="4"/>
    <n v="205"/>
    <n v="0.19"/>
    <n v="166.05"/>
    <n v="29.888999999999999"/>
    <n v="195.93900000000002"/>
  </r>
  <r>
    <s v="Mov-FV 865"/>
    <x v="23"/>
    <x v="1"/>
    <x v="1"/>
    <n v="850"/>
    <n v="11"/>
    <x v="2"/>
    <n v="107"/>
    <n v="0.19"/>
    <n v="86.67"/>
    <n v="15.6006"/>
    <n v="102.2706"/>
  </r>
  <r>
    <s v="Mov-FV 866"/>
    <x v="89"/>
    <x v="3"/>
    <x v="0"/>
    <n v="50"/>
    <n v="18"/>
    <x v="3"/>
    <n v="367"/>
    <n v="0.18"/>
    <n v="300.94"/>
    <n v="54.169199999999996"/>
    <n v="355.10919999999999"/>
  </r>
  <r>
    <s v="Mov-FV 867"/>
    <x v="294"/>
    <x v="3"/>
    <x v="2"/>
    <n v="1200"/>
    <n v="7"/>
    <x v="3"/>
    <n v="457"/>
    <n v="0.18"/>
    <n v="374.74"/>
    <n v="67.453199999999995"/>
    <n v="442.19319999999999"/>
  </r>
  <r>
    <s v="Mov-FV 868"/>
    <x v="49"/>
    <x v="0"/>
    <x v="3"/>
    <n v="150"/>
    <n v="11"/>
    <x v="0"/>
    <n v="81"/>
    <n v="0.19"/>
    <n v="65.61"/>
    <n v="11.809799999999999"/>
    <n v="77.419799999999995"/>
  </r>
  <r>
    <s v="Mov-FV 869"/>
    <x v="190"/>
    <x v="4"/>
    <x v="3"/>
    <n v="150"/>
    <n v="14"/>
    <x v="0"/>
    <n v="481"/>
    <n v="0.13"/>
    <n v="418.47"/>
    <n v="75.324600000000004"/>
    <n v="493.79460000000006"/>
  </r>
  <r>
    <s v="Mov-FV 870"/>
    <x v="91"/>
    <x v="5"/>
    <x v="2"/>
    <n v="1200"/>
    <n v="11"/>
    <x v="0"/>
    <n v="64"/>
    <n v="0.12"/>
    <n v="56.32"/>
    <n v="10.137599999999999"/>
    <n v="66.457599999999999"/>
  </r>
  <r>
    <s v="Mov-FV 871"/>
    <x v="329"/>
    <x v="2"/>
    <x v="4"/>
    <n v="200"/>
    <n v="10"/>
    <x v="2"/>
    <n v="166"/>
    <n v="0.12"/>
    <n v="146.08000000000001"/>
    <n v="26.2944"/>
    <n v="172.37440000000001"/>
  </r>
  <r>
    <s v="Mov-FV 872"/>
    <x v="200"/>
    <x v="2"/>
    <x v="2"/>
    <n v="1200"/>
    <n v="18"/>
    <x v="4"/>
    <n v="95"/>
    <n v="0.16"/>
    <n v="79.8"/>
    <n v="14.363999999999999"/>
    <n v="94.164000000000001"/>
  </r>
  <r>
    <s v="Mov-FV 873"/>
    <x v="279"/>
    <x v="2"/>
    <x v="3"/>
    <n v="150"/>
    <n v="7"/>
    <x v="2"/>
    <n v="426"/>
    <n v="0.15"/>
    <n v="362.1"/>
    <n v="65.177999999999997"/>
    <n v="427.27800000000002"/>
  </r>
  <r>
    <s v="Mov-FV 874"/>
    <x v="303"/>
    <x v="3"/>
    <x v="0"/>
    <n v="50"/>
    <n v="7"/>
    <x v="4"/>
    <n v="265"/>
    <n v="0.1"/>
    <n v="238.5"/>
    <n v="42.93"/>
    <n v="281.43"/>
  </r>
  <r>
    <s v="Mov-FV 875"/>
    <x v="185"/>
    <x v="4"/>
    <x v="3"/>
    <n v="150"/>
    <n v="18"/>
    <x v="4"/>
    <n v="109"/>
    <n v="0.13"/>
    <n v="94.83"/>
    <n v="17.069399999999998"/>
    <n v="111.8994"/>
  </r>
  <r>
    <s v="Mov-FV 876"/>
    <x v="206"/>
    <x v="2"/>
    <x v="4"/>
    <n v="200"/>
    <n v="13"/>
    <x v="3"/>
    <n v="88"/>
    <n v="0.14000000000000001"/>
    <n v="75.680000000000007"/>
    <n v="13.622400000000001"/>
    <n v="89.302400000000006"/>
  </r>
  <r>
    <s v="Mov-FV 877"/>
    <x v="330"/>
    <x v="3"/>
    <x v="3"/>
    <n v="150"/>
    <n v="19"/>
    <x v="4"/>
    <n v="389"/>
    <n v="0.12"/>
    <n v="342.32"/>
    <n v="61.617599999999996"/>
    <n v="403.93759999999997"/>
  </r>
  <r>
    <s v="Mov-FV 878"/>
    <x v="194"/>
    <x v="0"/>
    <x v="4"/>
    <n v="200"/>
    <n v="17"/>
    <x v="3"/>
    <n v="258"/>
    <n v="0.19"/>
    <n v="208.98"/>
    <n v="37.616399999999999"/>
    <n v="246.59639999999999"/>
  </r>
  <r>
    <s v="Mov-FV 879"/>
    <x v="177"/>
    <x v="5"/>
    <x v="3"/>
    <n v="150"/>
    <n v="17"/>
    <x v="1"/>
    <n v="267"/>
    <n v="0.14000000000000001"/>
    <n v="229.62"/>
    <n v="41.331600000000002"/>
    <n v="270.95159999999998"/>
  </r>
  <r>
    <s v="Mov-FV 880"/>
    <x v="239"/>
    <x v="5"/>
    <x v="1"/>
    <n v="850"/>
    <n v="8"/>
    <x v="0"/>
    <n v="192"/>
    <n v="0.18"/>
    <n v="157.44"/>
    <n v="28.339199999999998"/>
    <n v="185.7792"/>
  </r>
  <r>
    <s v="Mov-FV 881"/>
    <x v="131"/>
    <x v="2"/>
    <x v="4"/>
    <n v="200"/>
    <n v="15"/>
    <x v="1"/>
    <n v="336"/>
    <n v="0.16"/>
    <n v="282.24"/>
    <n v="50.803199999999997"/>
    <n v="333.04320000000001"/>
  </r>
  <r>
    <s v="Mov-FV 882"/>
    <x v="7"/>
    <x v="1"/>
    <x v="0"/>
    <n v="50"/>
    <n v="15"/>
    <x v="1"/>
    <n v="316"/>
    <n v="0.17"/>
    <n v="262.27999999999997"/>
    <n v="47.210399999999993"/>
    <n v="309.49039999999997"/>
  </r>
  <r>
    <s v="Mov-FV 883"/>
    <x v="169"/>
    <x v="5"/>
    <x v="1"/>
    <n v="850"/>
    <n v="6"/>
    <x v="0"/>
    <n v="213"/>
    <n v="0.15"/>
    <n v="181.05"/>
    <n v="32.588999999999999"/>
    <n v="213.63900000000001"/>
  </r>
  <r>
    <s v="Mov-FV 884"/>
    <x v="271"/>
    <x v="3"/>
    <x v="1"/>
    <n v="850"/>
    <n v="13"/>
    <x v="4"/>
    <n v="110"/>
    <n v="0.12"/>
    <n v="96.8"/>
    <n v="17.423999999999999"/>
    <n v="114.22399999999999"/>
  </r>
  <r>
    <s v="Mov-FV 885"/>
    <x v="86"/>
    <x v="4"/>
    <x v="3"/>
    <n v="150"/>
    <n v="9"/>
    <x v="4"/>
    <n v="127"/>
    <n v="0.11"/>
    <n v="113.03"/>
    <n v="20.345399999999998"/>
    <n v="133.37540000000001"/>
  </r>
  <r>
    <s v="Mov-FV 886"/>
    <x v="68"/>
    <x v="1"/>
    <x v="1"/>
    <n v="850"/>
    <n v="7"/>
    <x v="0"/>
    <n v="201"/>
    <n v="0.14000000000000001"/>
    <n v="172.85999999999999"/>
    <n v="31.114799999999995"/>
    <n v="203.97479999999999"/>
  </r>
  <r>
    <s v="Mov-FV 887"/>
    <x v="144"/>
    <x v="4"/>
    <x v="3"/>
    <n v="150"/>
    <n v="19"/>
    <x v="1"/>
    <n v="186"/>
    <n v="0.15"/>
    <n v="158.1"/>
    <n v="28.457999999999998"/>
    <n v="186.55799999999999"/>
  </r>
  <r>
    <s v="Mov-FV 888"/>
    <x v="172"/>
    <x v="2"/>
    <x v="4"/>
    <n v="200"/>
    <n v="20"/>
    <x v="1"/>
    <n v="279"/>
    <n v="0.17"/>
    <n v="231.57"/>
    <n v="41.682600000000001"/>
    <n v="273.25259999999997"/>
  </r>
  <r>
    <s v="Mov-FV 889"/>
    <x v="114"/>
    <x v="5"/>
    <x v="0"/>
    <n v="50"/>
    <n v="14"/>
    <x v="1"/>
    <n v="408"/>
    <n v="0.16"/>
    <n v="342.72"/>
    <n v="61.689600000000006"/>
    <n v="404.40960000000001"/>
  </r>
  <r>
    <s v="Mov-FV 890"/>
    <x v="99"/>
    <x v="2"/>
    <x v="1"/>
    <n v="850"/>
    <n v="18"/>
    <x v="1"/>
    <n v="144"/>
    <n v="0.13"/>
    <n v="125.28"/>
    <n v="22.5504"/>
    <n v="147.8304"/>
  </r>
  <r>
    <s v="Mov-FV 891"/>
    <x v="55"/>
    <x v="2"/>
    <x v="0"/>
    <n v="50"/>
    <n v="14"/>
    <x v="3"/>
    <n v="439"/>
    <n v="0.11"/>
    <n v="390.71"/>
    <n v="70.327799999999996"/>
    <n v="461.03779999999995"/>
  </r>
  <r>
    <s v="Mov-FV 892"/>
    <x v="232"/>
    <x v="0"/>
    <x v="3"/>
    <n v="150"/>
    <n v="8"/>
    <x v="0"/>
    <n v="57"/>
    <n v="0.12"/>
    <n v="50.16"/>
    <n v="9.0287999999999986"/>
    <n v="59.188799999999993"/>
  </r>
  <r>
    <s v="Mov-FV 893"/>
    <x v="88"/>
    <x v="2"/>
    <x v="4"/>
    <n v="200"/>
    <n v="15"/>
    <x v="4"/>
    <n v="333"/>
    <n v="0.15"/>
    <n v="283.05"/>
    <n v="50.948999999999998"/>
    <n v="333.99900000000002"/>
  </r>
  <r>
    <s v="Mov-FV 894"/>
    <x v="251"/>
    <x v="4"/>
    <x v="3"/>
    <n v="150"/>
    <n v="7"/>
    <x v="2"/>
    <n v="422"/>
    <n v="0.17"/>
    <n v="350.26"/>
    <n v="63.046799999999998"/>
    <n v="413.30680000000001"/>
  </r>
  <r>
    <s v="Mov-FV 895"/>
    <x v="320"/>
    <x v="2"/>
    <x v="3"/>
    <n v="150"/>
    <n v="11"/>
    <x v="3"/>
    <n v="218"/>
    <n v="0.17"/>
    <n v="180.94"/>
    <n v="32.569199999999995"/>
    <n v="213.50919999999999"/>
  </r>
  <r>
    <s v="Mov-FV 896"/>
    <x v="310"/>
    <x v="3"/>
    <x v="0"/>
    <n v="50"/>
    <n v="18"/>
    <x v="1"/>
    <n v="166"/>
    <n v="0.11"/>
    <n v="147.74"/>
    <n v="26.5932"/>
    <n v="174.33320000000001"/>
  </r>
  <r>
    <s v="Mov-FV 897"/>
    <x v="255"/>
    <x v="5"/>
    <x v="2"/>
    <n v="1200"/>
    <n v="11"/>
    <x v="3"/>
    <n v="188"/>
    <n v="0.16"/>
    <n v="157.91999999999999"/>
    <n v="28.425599999999996"/>
    <n v="186.34559999999999"/>
  </r>
  <r>
    <s v="Mov-FV 898"/>
    <x v="50"/>
    <x v="1"/>
    <x v="4"/>
    <n v="200"/>
    <n v="8"/>
    <x v="1"/>
    <n v="267"/>
    <n v="0.19"/>
    <n v="216.26999999999998"/>
    <n v="38.928599999999996"/>
    <n v="255.19859999999997"/>
  </r>
  <r>
    <s v="Mov-FV 899"/>
    <x v="301"/>
    <x v="2"/>
    <x v="0"/>
    <n v="50"/>
    <n v="9"/>
    <x v="2"/>
    <n v="340"/>
    <n v="0.16"/>
    <n v="285.60000000000002"/>
    <n v="51.408000000000001"/>
    <n v="337.00800000000004"/>
  </r>
  <r>
    <s v="Mov-FV 900"/>
    <x v="177"/>
    <x v="1"/>
    <x v="3"/>
    <n v="150"/>
    <n v="20"/>
    <x v="3"/>
    <n v="245"/>
    <n v="0.18"/>
    <n v="200.9"/>
    <n v="36.161999999999999"/>
    <n v="237.06200000000001"/>
  </r>
  <r>
    <s v="Mov-FV 901"/>
    <x v="244"/>
    <x v="5"/>
    <x v="4"/>
    <n v="200"/>
    <n v="6"/>
    <x v="2"/>
    <n v="291"/>
    <n v="0.17"/>
    <n v="241.53"/>
    <n v="43.4754"/>
    <n v="285.00540000000001"/>
  </r>
  <r>
    <s v="Mov-FV 902"/>
    <x v="191"/>
    <x v="4"/>
    <x v="4"/>
    <n v="200"/>
    <n v="11"/>
    <x v="0"/>
    <n v="425"/>
    <n v="0.16"/>
    <n v="357"/>
    <n v="64.259999999999991"/>
    <n v="421.26"/>
  </r>
  <r>
    <s v="Mov-FV 903"/>
    <x v="249"/>
    <x v="4"/>
    <x v="4"/>
    <n v="200"/>
    <n v="6"/>
    <x v="4"/>
    <n v="152"/>
    <n v="0.15"/>
    <n v="129.19999999999999"/>
    <n v="23.255999999999997"/>
    <n v="152.45599999999999"/>
  </r>
  <r>
    <s v="Mov-FV 904"/>
    <x v="207"/>
    <x v="2"/>
    <x v="0"/>
    <n v="50"/>
    <n v="18"/>
    <x v="1"/>
    <n v="452"/>
    <n v="0.16"/>
    <n v="379.68"/>
    <n v="68.342399999999998"/>
    <n v="448.0224"/>
  </r>
  <r>
    <s v="Mov-FV 905"/>
    <x v="98"/>
    <x v="2"/>
    <x v="0"/>
    <n v="50"/>
    <n v="15"/>
    <x v="3"/>
    <n v="55"/>
    <n v="0.15"/>
    <n v="46.75"/>
    <n v="8.4149999999999991"/>
    <n v="55.164999999999999"/>
  </r>
  <r>
    <s v="Mov-FV 906"/>
    <x v="260"/>
    <x v="5"/>
    <x v="2"/>
    <n v="1200"/>
    <n v="12"/>
    <x v="0"/>
    <n v="147"/>
    <n v="0.11"/>
    <n v="130.82999999999998"/>
    <n v="23.549399999999995"/>
    <n v="154.37939999999998"/>
  </r>
  <r>
    <s v="Mov-FV 907"/>
    <x v="149"/>
    <x v="3"/>
    <x v="1"/>
    <n v="850"/>
    <n v="16"/>
    <x v="4"/>
    <n v="366"/>
    <n v="0.18"/>
    <n v="300.12"/>
    <n v="54.021599999999999"/>
    <n v="354.14159999999998"/>
  </r>
  <r>
    <s v="Mov-FV 908"/>
    <x v="14"/>
    <x v="0"/>
    <x v="2"/>
    <n v="1200"/>
    <n v="18"/>
    <x v="4"/>
    <n v="388"/>
    <n v="0.14000000000000001"/>
    <n v="333.68"/>
    <n v="60.062399999999997"/>
    <n v="393.74239999999998"/>
  </r>
  <r>
    <s v="Mov-FV 909"/>
    <x v="199"/>
    <x v="3"/>
    <x v="2"/>
    <n v="1200"/>
    <n v="20"/>
    <x v="0"/>
    <n v="147"/>
    <n v="0.13"/>
    <n v="127.89"/>
    <n v="23.020199999999999"/>
    <n v="150.9102"/>
  </r>
  <r>
    <s v="Mov-FV 910"/>
    <x v="226"/>
    <x v="1"/>
    <x v="3"/>
    <n v="150"/>
    <n v="9"/>
    <x v="0"/>
    <n v="235"/>
    <n v="0.19"/>
    <n v="190.35"/>
    <n v="34.262999999999998"/>
    <n v="224.613"/>
  </r>
  <r>
    <s v="Mov-FV 911"/>
    <x v="82"/>
    <x v="2"/>
    <x v="1"/>
    <n v="850"/>
    <n v="7"/>
    <x v="2"/>
    <n v="180"/>
    <n v="0.2"/>
    <n v="144"/>
    <n v="25.919999999999998"/>
    <n v="169.92"/>
  </r>
  <r>
    <s v="Mov-FV 912"/>
    <x v="331"/>
    <x v="4"/>
    <x v="4"/>
    <n v="200"/>
    <n v="18"/>
    <x v="1"/>
    <n v="283"/>
    <n v="0.13"/>
    <n v="246.21"/>
    <n v="44.317799999999998"/>
    <n v="290.52780000000001"/>
  </r>
  <r>
    <s v="Mov-FV 913"/>
    <x v="308"/>
    <x v="5"/>
    <x v="1"/>
    <n v="850"/>
    <n v="9"/>
    <x v="4"/>
    <n v="283"/>
    <n v="0.1"/>
    <n v="254.7"/>
    <n v="45.845999999999997"/>
    <n v="300.54599999999999"/>
  </r>
  <r>
    <s v="Mov-FV 914"/>
    <x v="230"/>
    <x v="2"/>
    <x v="2"/>
    <n v="1200"/>
    <n v="14"/>
    <x v="4"/>
    <n v="245"/>
    <n v="0.18"/>
    <n v="200.9"/>
    <n v="36.161999999999999"/>
    <n v="237.06200000000001"/>
  </r>
  <r>
    <s v="Mov-FV 915"/>
    <x v="59"/>
    <x v="0"/>
    <x v="0"/>
    <n v="50"/>
    <n v="5"/>
    <x v="1"/>
    <n v="371"/>
    <n v="0.17"/>
    <n v="307.93"/>
    <n v="55.427399999999999"/>
    <n v="363.35739999999998"/>
  </r>
  <r>
    <s v="Mov-FV 916"/>
    <x v="177"/>
    <x v="5"/>
    <x v="0"/>
    <n v="50"/>
    <n v="14"/>
    <x v="4"/>
    <n v="92"/>
    <n v="0.17"/>
    <n v="76.36"/>
    <n v="13.7448"/>
    <n v="90.104799999999997"/>
  </r>
  <r>
    <s v="Mov-FV 917"/>
    <x v="332"/>
    <x v="5"/>
    <x v="2"/>
    <n v="1200"/>
    <n v="6"/>
    <x v="0"/>
    <n v="415"/>
    <n v="0.2"/>
    <n v="332"/>
    <n v="59.76"/>
    <n v="391.76"/>
  </r>
  <r>
    <s v="Mov-FV 918"/>
    <x v="105"/>
    <x v="2"/>
    <x v="2"/>
    <n v="1200"/>
    <n v="13"/>
    <x v="1"/>
    <n v="433"/>
    <n v="0.13"/>
    <n v="376.71"/>
    <n v="67.8078"/>
    <n v="444.51779999999997"/>
  </r>
  <r>
    <s v="Mov-FV 919"/>
    <x v="31"/>
    <x v="3"/>
    <x v="3"/>
    <n v="150"/>
    <n v="7"/>
    <x v="1"/>
    <n v="354"/>
    <n v="0.15"/>
    <n v="300.89999999999998"/>
    <n v="54.161999999999992"/>
    <n v="355.06199999999995"/>
  </r>
  <r>
    <s v="Mov-FV 920"/>
    <x v="36"/>
    <x v="5"/>
    <x v="3"/>
    <n v="150"/>
    <n v="14"/>
    <x v="4"/>
    <n v="83"/>
    <n v="0.14000000000000001"/>
    <n v="71.38"/>
    <n v="12.848399999999998"/>
    <n v="84.228399999999993"/>
  </r>
  <r>
    <s v="Mov-FV 921"/>
    <x v="171"/>
    <x v="3"/>
    <x v="3"/>
    <n v="150"/>
    <n v="13"/>
    <x v="0"/>
    <n v="193"/>
    <n v="0.18"/>
    <n v="158.26"/>
    <n v="28.486799999999999"/>
    <n v="186.74679999999998"/>
  </r>
  <r>
    <s v="Mov-FV 922"/>
    <x v="288"/>
    <x v="2"/>
    <x v="3"/>
    <n v="150"/>
    <n v="10"/>
    <x v="4"/>
    <n v="498"/>
    <n v="0.19"/>
    <n v="403.38"/>
    <n v="72.608400000000003"/>
    <n v="475.98840000000001"/>
  </r>
  <r>
    <s v="Mov-FV 923"/>
    <x v="292"/>
    <x v="0"/>
    <x v="1"/>
    <n v="850"/>
    <n v="11"/>
    <x v="2"/>
    <n v="338"/>
    <n v="0.15"/>
    <n v="287.3"/>
    <n v="51.713999999999999"/>
    <n v="339.01400000000001"/>
  </r>
  <r>
    <s v="Mov-FV 924"/>
    <x v="255"/>
    <x v="0"/>
    <x v="1"/>
    <n v="850"/>
    <n v="13"/>
    <x v="3"/>
    <n v="304"/>
    <n v="0.1"/>
    <n v="273.60000000000002"/>
    <n v="49.248000000000005"/>
    <n v="322.84800000000001"/>
  </r>
  <r>
    <s v="Mov-FV 925"/>
    <x v="169"/>
    <x v="3"/>
    <x v="3"/>
    <n v="150"/>
    <n v="7"/>
    <x v="4"/>
    <n v="117"/>
    <n v="0.15"/>
    <n v="99.45"/>
    <n v="17.901"/>
    <n v="117.351"/>
  </r>
  <r>
    <s v="Mov-FV 926"/>
    <x v="241"/>
    <x v="1"/>
    <x v="1"/>
    <n v="850"/>
    <n v="5"/>
    <x v="2"/>
    <n v="68"/>
    <n v="0.15"/>
    <n v="57.8"/>
    <n v="10.404"/>
    <n v="68.203999999999994"/>
  </r>
  <r>
    <s v="Mov-FV 927"/>
    <x v="333"/>
    <x v="2"/>
    <x v="0"/>
    <n v="50"/>
    <n v="5"/>
    <x v="3"/>
    <n v="388"/>
    <n v="0.15"/>
    <n v="329.8"/>
    <n v="59.363999999999997"/>
    <n v="389.16399999999999"/>
  </r>
  <r>
    <s v="Mov-FV 928"/>
    <x v="119"/>
    <x v="0"/>
    <x v="2"/>
    <n v="1200"/>
    <n v="10"/>
    <x v="2"/>
    <n v="364"/>
    <n v="0.14000000000000001"/>
    <n v="313.03999999999996"/>
    <n v="56.347199999999994"/>
    <n v="369.38719999999995"/>
  </r>
  <r>
    <s v="Mov-FV 929"/>
    <x v="137"/>
    <x v="4"/>
    <x v="4"/>
    <n v="200"/>
    <n v="15"/>
    <x v="3"/>
    <n v="127"/>
    <n v="0.18"/>
    <n v="104.14"/>
    <n v="18.745200000000001"/>
    <n v="122.8852"/>
  </r>
  <r>
    <s v="Mov-FV 930"/>
    <x v="132"/>
    <x v="4"/>
    <x v="3"/>
    <n v="150"/>
    <n v="16"/>
    <x v="4"/>
    <n v="398"/>
    <n v="0.18"/>
    <n v="326.36"/>
    <n v="58.744799999999998"/>
    <n v="385.10480000000001"/>
  </r>
  <r>
    <s v="Mov-FV 931"/>
    <x v="141"/>
    <x v="1"/>
    <x v="4"/>
    <n v="200"/>
    <n v="13"/>
    <x v="4"/>
    <n v="255"/>
    <n v="0.13"/>
    <n v="221.85"/>
    <n v="39.933"/>
    <n v="261.78300000000002"/>
  </r>
  <r>
    <s v="Mov-FV 932"/>
    <x v="139"/>
    <x v="3"/>
    <x v="2"/>
    <n v="1200"/>
    <n v="16"/>
    <x v="0"/>
    <n v="261"/>
    <n v="0.16"/>
    <n v="219.24"/>
    <n v="39.463200000000001"/>
    <n v="258.70320000000004"/>
  </r>
  <r>
    <s v="Mov-FV 933"/>
    <x v="84"/>
    <x v="2"/>
    <x v="2"/>
    <n v="1200"/>
    <n v="7"/>
    <x v="3"/>
    <n v="328"/>
    <n v="0.16"/>
    <n v="275.52"/>
    <n v="49.593599999999995"/>
    <n v="325.11359999999996"/>
  </r>
  <r>
    <s v="Mov-FV 934"/>
    <x v="11"/>
    <x v="0"/>
    <x v="1"/>
    <n v="850"/>
    <n v="7"/>
    <x v="4"/>
    <n v="381"/>
    <n v="0.15"/>
    <n v="323.85000000000002"/>
    <n v="58.292999999999999"/>
    <n v="382.14300000000003"/>
  </r>
  <r>
    <s v="Mov-FV 935"/>
    <x v="53"/>
    <x v="1"/>
    <x v="3"/>
    <n v="150"/>
    <n v="9"/>
    <x v="1"/>
    <n v="62"/>
    <n v="0.19"/>
    <n v="50.22"/>
    <n v="9.0396000000000001"/>
    <n v="59.259599999999999"/>
  </r>
  <r>
    <s v="Mov-FV 936"/>
    <x v="115"/>
    <x v="4"/>
    <x v="0"/>
    <n v="50"/>
    <n v="11"/>
    <x v="0"/>
    <n v="329"/>
    <n v="0.1"/>
    <n v="296.10000000000002"/>
    <n v="53.298000000000002"/>
    <n v="349.39800000000002"/>
  </r>
  <r>
    <s v="Mov-FV 937"/>
    <x v="228"/>
    <x v="5"/>
    <x v="2"/>
    <n v="1200"/>
    <n v="11"/>
    <x v="1"/>
    <n v="197"/>
    <n v="0.16"/>
    <n v="165.48"/>
    <n v="29.786399999999997"/>
    <n v="195.26639999999998"/>
  </r>
  <r>
    <s v="Mov-FV 938"/>
    <x v="217"/>
    <x v="0"/>
    <x v="3"/>
    <n v="150"/>
    <n v="6"/>
    <x v="0"/>
    <n v="93"/>
    <n v="0.19"/>
    <n v="75.33"/>
    <n v="13.559399999999998"/>
    <n v="88.889399999999995"/>
  </r>
  <r>
    <s v="Mov-FV 939"/>
    <x v="205"/>
    <x v="5"/>
    <x v="3"/>
    <n v="150"/>
    <n v="18"/>
    <x v="1"/>
    <n v="466"/>
    <n v="0.11"/>
    <n v="414.74"/>
    <n v="74.653199999999998"/>
    <n v="489.39319999999998"/>
  </r>
  <r>
    <s v="Mov-FV 940"/>
    <x v="316"/>
    <x v="0"/>
    <x v="3"/>
    <n v="150"/>
    <n v="18"/>
    <x v="1"/>
    <n v="464"/>
    <n v="0.16"/>
    <n v="389.76"/>
    <n v="70.15679999999999"/>
    <n v="459.91679999999997"/>
  </r>
  <r>
    <s v="Mov-FV 941"/>
    <x v="176"/>
    <x v="4"/>
    <x v="2"/>
    <n v="1200"/>
    <n v="7"/>
    <x v="1"/>
    <n v="90"/>
    <n v="0.18"/>
    <n v="73.8"/>
    <n v="13.283999999999999"/>
    <n v="87.084000000000003"/>
  </r>
  <r>
    <s v="Mov-FV 942"/>
    <x v="163"/>
    <x v="4"/>
    <x v="2"/>
    <n v="1200"/>
    <n v="18"/>
    <x v="0"/>
    <n v="267"/>
    <n v="0.14000000000000001"/>
    <n v="229.62"/>
    <n v="41.331600000000002"/>
    <n v="270.95159999999998"/>
  </r>
  <r>
    <s v="Mov-FV 943"/>
    <x v="65"/>
    <x v="1"/>
    <x v="1"/>
    <n v="850"/>
    <n v="5"/>
    <x v="0"/>
    <n v="100"/>
    <n v="0.19"/>
    <n v="81"/>
    <n v="14.58"/>
    <n v="95.58"/>
  </r>
  <r>
    <s v="Mov-FV 944"/>
    <x v="334"/>
    <x v="5"/>
    <x v="4"/>
    <n v="200"/>
    <n v="14"/>
    <x v="3"/>
    <n v="410"/>
    <n v="0.12"/>
    <n v="360.8"/>
    <n v="64.944000000000003"/>
    <n v="425.74400000000003"/>
  </r>
  <r>
    <s v="Mov-FV 945"/>
    <x v="39"/>
    <x v="1"/>
    <x v="4"/>
    <n v="200"/>
    <n v="20"/>
    <x v="0"/>
    <n v="302"/>
    <n v="0.14000000000000001"/>
    <n v="259.72000000000003"/>
    <n v="46.749600000000001"/>
    <n v="306.46960000000001"/>
  </r>
  <r>
    <s v="Mov-FV 946"/>
    <x v="335"/>
    <x v="3"/>
    <x v="1"/>
    <n v="850"/>
    <n v="14"/>
    <x v="3"/>
    <n v="396"/>
    <n v="0.18"/>
    <n v="324.72000000000003"/>
    <n v="58.449600000000004"/>
    <n v="383.16960000000006"/>
  </r>
  <r>
    <s v="Mov-FV 947"/>
    <x v="59"/>
    <x v="1"/>
    <x v="0"/>
    <n v="50"/>
    <n v="12"/>
    <x v="3"/>
    <n v="165"/>
    <n v="0.2"/>
    <n v="132"/>
    <n v="23.759999999999998"/>
    <n v="155.76"/>
  </r>
  <r>
    <s v="Mov-FV 948"/>
    <x v="155"/>
    <x v="2"/>
    <x v="1"/>
    <n v="850"/>
    <n v="18"/>
    <x v="3"/>
    <n v="456"/>
    <n v="0.1"/>
    <n v="410.4"/>
    <n v="73.872"/>
    <n v="484.27199999999999"/>
  </r>
  <r>
    <s v="Mov-FV 949"/>
    <x v="211"/>
    <x v="1"/>
    <x v="1"/>
    <n v="850"/>
    <n v="15"/>
    <x v="3"/>
    <n v="140"/>
    <n v="0.19"/>
    <n v="113.4"/>
    <n v="20.411999999999999"/>
    <n v="133.81200000000001"/>
  </r>
  <r>
    <s v="Mov-FV 950"/>
    <x v="173"/>
    <x v="5"/>
    <x v="2"/>
    <n v="1200"/>
    <n v="7"/>
    <x v="0"/>
    <n v="491"/>
    <n v="0.15"/>
    <n v="417.35"/>
    <n v="75.123000000000005"/>
    <n v="492.47300000000001"/>
  </r>
  <r>
    <s v="Mov-FV 951"/>
    <x v="184"/>
    <x v="3"/>
    <x v="2"/>
    <n v="1200"/>
    <n v="19"/>
    <x v="0"/>
    <n v="398"/>
    <n v="0.16"/>
    <n v="334.32"/>
    <n v="60.177599999999998"/>
    <n v="394.49759999999998"/>
  </r>
  <r>
    <s v="Mov-FV 952"/>
    <x v="336"/>
    <x v="1"/>
    <x v="0"/>
    <n v="50"/>
    <n v="11"/>
    <x v="0"/>
    <n v="294"/>
    <n v="0.16"/>
    <n v="246.96"/>
    <n v="44.452799999999996"/>
    <n v="291.4128"/>
  </r>
  <r>
    <s v="Mov-FV 953"/>
    <x v="14"/>
    <x v="3"/>
    <x v="3"/>
    <n v="150"/>
    <n v="20"/>
    <x v="1"/>
    <n v="462"/>
    <n v="0.17"/>
    <n v="383.46"/>
    <n v="69.022799999999989"/>
    <n v="452.4828"/>
  </r>
  <r>
    <s v="Mov-FV 954"/>
    <x v="158"/>
    <x v="0"/>
    <x v="4"/>
    <n v="200"/>
    <n v="6"/>
    <x v="3"/>
    <n v="274"/>
    <n v="0.18"/>
    <n v="224.68"/>
    <n v="40.442399999999999"/>
    <n v="265.12240000000003"/>
  </r>
  <r>
    <s v="Mov-FV 955"/>
    <x v="309"/>
    <x v="0"/>
    <x v="2"/>
    <n v="1200"/>
    <n v="14"/>
    <x v="2"/>
    <n v="235"/>
    <n v="0.17"/>
    <n v="195.05"/>
    <n v="35.109000000000002"/>
    <n v="230.15900000000002"/>
  </r>
  <r>
    <s v="Mov-FV 956"/>
    <x v="146"/>
    <x v="4"/>
    <x v="0"/>
    <n v="50"/>
    <n v="9"/>
    <x v="3"/>
    <n v="445"/>
    <n v="0.15"/>
    <n v="378.25"/>
    <n v="68.084999999999994"/>
    <n v="446.33499999999998"/>
  </r>
  <r>
    <s v="Mov-FV 957"/>
    <x v="327"/>
    <x v="0"/>
    <x v="3"/>
    <n v="150"/>
    <n v="16"/>
    <x v="4"/>
    <n v="320"/>
    <n v="0.13"/>
    <n v="278.39999999999998"/>
    <n v="50.111999999999995"/>
    <n v="328.51199999999994"/>
  </r>
  <r>
    <s v="Mov-FV 958"/>
    <x v="127"/>
    <x v="3"/>
    <x v="4"/>
    <n v="200"/>
    <n v="6"/>
    <x v="4"/>
    <n v="265"/>
    <n v="0.1"/>
    <n v="238.5"/>
    <n v="42.93"/>
    <n v="281.43"/>
  </r>
  <r>
    <s v="Mov-FV 959"/>
    <x v="73"/>
    <x v="2"/>
    <x v="0"/>
    <n v="50"/>
    <n v="19"/>
    <x v="2"/>
    <n v="97"/>
    <n v="0.12"/>
    <n v="85.36"/>
    <n v="15.364799999999999"/>
    <n v="100.7248"/>
  </r>
  <r>
    <s v="Mov-FV 960"/>
    <x v="226"/>
    <x v="0"/>
    <x v="3"/>
    <n v="150"/>
    <n v="9"/>
    <x v="3"/>
    <n v="153"/>
    <n v="0.14000000000000001"/>
    <n v="131.57999999999998"/>
    <n v="23.684399999999997"/>
    <n v="155.26439999999997"/>
  </r>
  <r>
    <s v="Mov-FV 961"/>
    <x v="271"/>
    <x v="4"/>
    <x v="2"/>
    <n v="1200"/>
    <n v="16"/>
    <x v="2"/>
    <n v="102"/>
    <n v="0.16"/>
    <n v="85.68"/>
    <n v="15.422400000000001"/>
    <n v="101.1024"/>
  </r>
  <r>
    <s v="Mov-FV 962"/>
    <x v="13"/>
    <x v="4"/>
    <x v="0"/>
    <n v="50"/>
    <n v="8"/>
    <x v="3"/>
    <n v="197"/>
    <n v="0.16"/>
    <n v="165.48"/>
    <n v="29.786399999999997"/>
    <n v="195.26639999999998"/>
  </r>
  <r>
    <s v="Mov-FV 963"/>
    <x v="251"/>
    <x v="3"/>
    <x v="2"/>
    <n v="1200"/>
    <n v="8"/>
    <x v="1"/>
    <n v="362"/>
    <n v="0.18"/>
    <n v="296.84000000000003"/>
    <n v="53.431200000000004"/>
    <n v="350.27120000000002"/>
  </r>
  <r>
    <s v="Mov-FV 964"/>
    <x v="303"/>
    <x v="5"/>
    <x v="0"/>
    <n v="50"/>
    <n v="5"/>
    <x v="0"/>
    <n v="368"/>
    <n v="0.16"/>
    <n v="309.12"/>
    <n v="55.641599999999997"/>
    <n v="364.76159999999999"/>
  </r>
  <r>
    <s v="Mov-FV 965"/>
    <x v="337"/>
    <x v="1"/>
    <x v="2"/>
    <n v="1200"/>
    <n v="17"/>
    <x v="1"/>
    <n v="102"/>
    <n v="0.14000000000000001"/>
    <n v="87.72"/>
    <n v="15.7896"/>
    <n v="103.50960000000001"/>
  </r>
  <r>
    <s v="Mov-FV 966"/>
    <x v="312"/>
    <x v="2"/>
    <x v="2"/>
    <n v="1200"/>
    <n v="20"/>
    <x v="4"/>
    <n v="184"/>
    <n v="0.11"/>
    <n v="163.76"/>
    <n v="29.476799999999997"/>
    <n v="193.23679999999999"/>
  </r>
  <r>
    <s v="Mov-FV 967"/>
    <x v="170"/>
    <x v="2"/>
    <x v="3"/>
    <n v="150"/>
    <n v="20"/>
    <x v="1"/>
    <n v="337"/>
    <n v="0.13"/>
    <n v="293.19"/>
    <n v="52.7742"/>
    <n v="345.96420000000001"/>
  </r>
  <r>
    <s v="Mov-FV 968"/>
    <x v="325"/>
    <x v="5"/>
    <x v="3"/>
    <n v="150"/>
    <n v="7"/>
    <x v="3"/>
    <n v="193"/>
    <n v="0.11"/>
    <n v="171.77"/>
    <n v="30.918600000000001"/>
    <n v="202.68860000000001"/>
  </r>
  <r>
    <s v="Mov-FV 969"/>
    <x v="228"/>
    <x v="0"/>
    <x v="3"/>
    <n v="150"/>
    <n v="13"/>
    <x v="4"/>
    <n v="131"/>
    <n v="0.16"/>
    <n v="110.03999999999999"/>
    <n v="19.807199999999998"/>
    <n v="129.84719999999999"/>
  </r>
  <r>
    <s v="Mov-FV 970"/>
    <x v="330"/>
    <x v="4"/>
    <x v="1"/>
    <n v="850"/>
    <n v="8"/>
    <x v="2"/>
    <n v="297"/>
    <n v="0.18"/>
    <n v="243.54"/>
    <n v="43.837199999999996"/>
    <n v="287.37720000000002"/>
  </r>
  <r>
    <s v="Mov-FV 971"/>
    <x v="210"/>
    <x v="5"/>
    <x v="0"/>
    <n v="50"/>
    <n v="10"/>
    <x v="3"/>
    <n v="351"/>
    <n v="0.19"/>
    <n v="284.31"/>
    <n v="51.175799999999995"/>
    <n v="335.48579999999998"/>
  </r>
  <r>
    <s v="Mov-FV 972"/>
    <x v="292"/>
    <x v="2"/>
    <x v="0"/>
    <n v="50"/>
    <n v="11"/>
    <x v="0"/>
    <n v="355"/>
    <n v="0.14000000000000001"/>
    <n v="305.3"/>
    <n v="54.954000000000001"/>
    <n v="360.25400000000002"/>
  </r>
  <r>
    <s v="Mov-FV 973"/>
    <x v="302"/>
    <x v="0"/>
    <x v="1"/>
    <n v="850"/>
    <n v="20"/>
    <x v="1"/>
    <n v="209"/>
    <n v="0.19"/>
    <n v="169.29"/>
    <n v="30.472199999999997"/>
    <n v="199.76219999999998"/>
  </r>
  <r>
    <s v="Mov-FV 974"/>
    <x v="323"/>
    <x v="0"/>
    <x v="3"/>
    <n v="150"/>
    <n v="5"/>
    <x v="0"/>
    <n v="242"/>
    <n v="0.15"/>
    <n v="205.7"/>
    <n v="37.025999999999996"/>
    <n v="242.726"/>
  </r>
  <r>
    <s v="Mov-FV 975"/>
    <x v="338"/>
    <x v="4"/>
    <x v="3"/>
    <n v="150"/>
    <n v="14"/>
    <x v="4"/>
    <n v="390"/>
    <n v="0.18"/>
    <n v="319.8"/>
    <n v="57.564"/>
    <n v="377.36400000000003"/>
  </r>
  <r>
    <s v="Mov-FV 976"/>
    <x v="241"/>
    <x v="4"/>
    <x v="3"/>
    <n v="150"/>
    <n v="6"/>
    <x v="3"/>
    <n v="297"/>
    <n v="0.19"/>
    <n v="240.57"/>
    <n v="43.302599999999998"/>
    <n v="283.87259999999998"/>
  </r>
  <r>
    <s v="Mov-FV 977"/>
    <x v="156"/>
    <x v="2"/>
    <x v="2"/>
    <n v="1200"/>
    <n v="6"/>
    <x v="0"/>
    <n v="343"/>
    <n v="0.15"/>
    <n v="291.55"/>
    <n v="52.478999999999999"/>
    <n v="344.029"/>
  </r>
  <r>
    <s v="Mov-FV 978"/>
    <x v="339"/>
    <x v="3"/>
    <x v="1"/>
    <n v="850"/>
    <n v="10"/>
    <x v="3"/>
    <n v="407"/>
    <n v="0.11"/>
    <n v="362.23"/>
    <n v="65.201400000000007"/>
    <n v="427.43140000000005"/>
  </r>
  <r>
    <s v="Mov-FV 979"/>
    <x v="21"/>
    <x v="1"/>
    <x v="0"/>
    <n v="50"/>
    <n v="17"/>
    <x v="0"/>
    <n v="241"/>
    <n v="0.11"/>
    <n v="214.49"/>
    <n v="38.608200000000004"/>
    <n v="253.09820000000002"/>
  </r>
  <r>
    <s v="Mov-FV 980"/>
    <x v="317"/>
    <x v="0"/>
    <x v="0"/>
    <n v="50"/>
    <n v="18"/>
    <x v="2"/>
    <n v="267"/>
    <n v="0.18"/>
    <n v="218.94"/>
    <n v="39.409199999999998"/>
    <n v="258.3492"/>
  </r>
  <r>
    <s v="Mov-FV 981"/>
    <x v="235"/>
    <x v="5"/>
    <x v="2"/>
    <n v="1200"/>
    <n v="11"/>
    <x v="2"/>
    <n v="434"/>
    <n v="0.14000000000000001"/>
    <n v="373.24"/>
    <n v="67.183199999999999"/>
    <n v="440.42320000000001"/>
  </r>
  <r>
    <s v="Mov-FV 982"/>
    <x v="292"/>
    <x v="2"/>
    <x v="0"/>
    <n v="50"/>
    <n v="9"/>
    <x v="4"/>
    <n v="394"/>
    <n v="0.19"/>
    <n v="319.14"/>
    <n v="57.445199999999993"/>
    <n v="376.58519999999999"/>
  </r>
  <r>
    <s v="Mov-FV 983"/>
    <x v="319"/>
    <x v="4"/>
    <x v="2"/>
    <n v="1200"/>
    <n v="13"/>
    <x v="1"/>
    <n v="495"/>
    <n v="0.19"/>
    <n v="400.95"/>
    <n v="72.170999999999992"/>
    <n v="473.12099999999998"/>
  </r>
  <r>
    <s v="Mov-FV 984"/>
    <x v="151"/>
    <x v="0"/>
    <x v="3"/>
    <n v="150"/>
    <n v="10"/>
    <x v="2"/>
    <n v="158"/>
    <n v="0.18"/>
    <n v="129.56"/>
    <n v="23.320799999999998"/>
    <n v="152.88079999999999"/>
  </r>
  <r>
    <s v="Mov-FV 985"/>
    <x v="132"/>
    <x v="5"/>
    <x v="2"/>
    <n v="1200"/>
    <n v="7"/>
    <x v="2"/>
    <n v="388"/>
    <n v="0.15"/>
    <n v="329.8"/>
    <n v="59.363999999999997"/>
    <n v="389.16399999999999"/>
  </r>
  <r>
    <s v="Mov-FV 986"/>
    <x v="187"/>
    <x v="5"/>
    <x v="0"/>
    <n v="50"/>
    <n v="13"/>
    <x v="4"/>
    <n v="85"/>
    <n v="0.11"/>
    <n v="75.650000000000006"/>
    <n v="13.617000000000001"/>
    <n v="89.26700000000001"/>
  </r>
  <r>
    <s v="Mov-FV 987"/>
    <x v="237"/>
    <x v="3"/>
    <x v="2"/>
    <n v="1200"/>
    <n v="16"/>
    <x v="1"/>
    <n v="308"/>
    <n v="0.15"/>
    <n v="261.8"/>
    <n v="47.124000000000002"/>
    <n v="308.92400000000004"/>
  </r>
  <r>
    <s v="Mov-FV 988"/>
    <x v="218"/>
    <x v="5"/>
    <x v="2"/>
    <n v="1200"/>
    <n v="8"/>
    <x v="0"/>
    <n v="200"/>
    <n v="0.13"/>
    <n v="174"/>
    <n v="31.32"/>
    <n v="205.32"/>
  </r>
  <r>
    <s v="Mov-FV 989"/>
    <x v="245"/>
    <x v="2"/>
    <x v="0"/>
    <n v="50"/>
    <n v="14"/>
    <x v="2"/>
    <n v="440"/>
    <n v="0.11"/>
    <n v="391.6"/>
    <n v="70.488"/>
    <n v="462.08800000000002"/>
  </r>
  <r>
    <s v="Mov-FV 990"/>
    <x v="301"/>
    <x v="0"/>
    <x v="1"/>
    <n v="850"/>
    <n v="9"/>
    <x v="2"/>
    <n v="372"/>
    <n v="0.17"/>
    <n v="308.76"/>
    <n v="55.576799999999999"/>
    <n v="364.33679999999998"/>
  </r>
  <r>
    <s v="Mov-FV 991"/>
    <x v="216"/>
    <x v="0"/>
    <x v="2"/>
    <n v="1200"/>
    <n v="6"/>
    <x v="2"/>
    <n v="174"/>
    <n v="0.12"/>
    <n v="153.12"/>
    <n v="27.561599999999999"/>
    <n v="180.6816"/>
  </r>
  <r>
    <s v="Mov-FV 992"/>
    <x v="226"/>
    <x v="5"/>
    <x v="0"/>
    <n v="50"/>
    <n v="13"/>
    <x v="2"/>
    <n v="105"/>
    <n v="0.11"/>
    <n v="93.45"/>
    <n v="16.821000000000002"/>
    <n v="110.271"/>
  </r>
  <r>
    <s v="Mov-FV 993"/>
    <x v="4"/>
    <x v="3"/>
    <x v="4"/>
    <n v="200"/>
    <n v="10"/>
    <x v="4"/>
    <n v="307"/>
    <n v="0.11"/>
    <n v="273.23"/>
    <n v="49.181400000000004"/>
    <n v="322.41140000000001"/>
  </r>
  <r>
    <s v="Mov-FV 994"/>
    <x v="42"/>
    <x v="2"/>
    <x v="2"/>
    <n v="1200"/>
    <n v="13"/>
    <x v="0"/>
    <n v="358"/>
    <n v="0.16"/>
    <n v="300.72000000000003"/>
    <n v="54.129600000000003"/>
    <n v="354.84960000000001"/>
  </r>
  <r>
    <s v="Mov-FV 995"/>
    <x v="323"/>
    <x v="2"/>
    <x v="1"/>
    <n v="850"/>
    <n v="13"/>
    <x v="4"/>
    <n v="148"/>
    <n v="0.13"/>
    <n v="128.76"/>
    <n v="23.176799999999997"/>
    <n v="151.93679999999998"/>
  </r>
  <r>
    <s v="Mov-FV 996"/>
    <x v="205"/>
    <x v="3"/>
    <x v="0"/>
    <n v="50"/>
    <n v="12"/>
    <x v="4"/>
    <n v="236"/>
    <n v="0.16"/>
    <n v="198.24"/>
    <n v="35.683199999999999"/>
    <n v="233.92320000000001"/>
  </r>
  <r>
    <s v="Mov-FV 997"/>
    <x v="335"/>
    <x v="2"/>
    <x v="4"/>
    <n v="200"/>
    <n v="16"/>
    <x v="4"/>
    <n v="230"/>
    <n v="0.18"/>
    <n v="188.6"/>
    <n v="33.948"/>
    <n v="222.548"/>
  </r>
  <r>
    <s v="Mov-FV 998"/>
    <x v="340"/>
    <x v="4"/>
    <x v="4"/>
    <n v="200"/>
    <n v="5"/>
    <x v="4"/>
    <n v="468"/>
    <n v="0.13"/>
    <n v="407.15999999999997"/>
    <n v="73.288799999999995"/>
    <n v="480.44879999999995"/>
  </r>
  <r>
    <s v="Mov-FV 999"/>
    <x v="20"/>
    <x v="1"/>
    <x v="0"/>
    <n v="50"/>
    <n v="15"/>
    <x v="3"/>
    <n v="73"/>
    <n v="0.13"/>
    <n v="63.51"/>
    <n v="11.431799999999999"/>
    <n v="74.941800000000001"/>
  </r>
  <r>
    <s v="Mov-FV 1000"/>
    <x v="223"/>
    <x v="3"/>
    <x v="1"/>
    <n v="850"/>
    <n v="9"/>
    <x v="3"/>
    <n v="76"/>
    <n v="0.14000000000000001"/>
    <n v="65.36"/>
    <n v="11.764799999999999"/>
    <n v="77.124799999999993"/>
  </r>
  <r>
    <s v="Mov-FV 1001"/>
    <x v="208"/>
    <x v="3"/>
    <x v="1"/>
    <n v="850"/>
    <n v="17"/>
    <x v="4"/>
    <n v="453"/>
    <n v="0.14000000000000001"/>
    <n v="389.58"/>
    <n v="70.124399999999994"/>
    <n v="459.70439999999996"/>
  </r>
  <r>
    <s v="Mov-FV 1002"/>
    <x v="330"/>
    <x v="5"/>
    <x v="1"/>
    <n v="850"/>
    <n v="9"/>
    <x v="4"/>
    <n v="106"/>
    <n v="0.13"/>
    <n v="92.22"/>
    <n v="16.599599999999999"/>
    <n v="108.81959999999999"/>
  </r>
  <r>
    <s v="Mov-FV 1003"/>
    <x v="340"/>
    <x v="0"/>
    <x v="0"/>
    <n v="50"/>
    <n v="6"/>
    <x v="3"/>
    <n v="70"/>
    <n v="0.18"/>
    <n v="57.4"/>
    <n v="10.331999999999999"/>
    <n v="67.731999999999999"/>
  </r>
  <r>
    <s v="Mov-FV 1004"/>
    <x v="66"/>
    <x v="3"/>
    <x v="3"/>
    <n v="150"/>
    <n v="12"/>
    <x v="3"/>
    <n v="116"/>
    <n v="0.19"/>
    <n v="93.960000000000008"/>
    <n v="16.912800000000001"/>
    <n v="110.87280000000001"/>
  </r>
  <r>
    <s v="Mov-FV 1005"/>
    <x v="61"/>
    <x v="5"/>
    <x v="2"/>
    <n v="1200"/>
    <n v="18"/>
    <x v="4"/>
    <n v="123"/>
    <n v="0.14000000000000001"/>
    <n v="105.78"/>
    <n v="19.040399999999998"/>
    <n v="124.82040000000001"/>
  </r>
  <r>
    <s v="Mov-FV 1006"/>
    <x v="228"/>
    <x v="5"/>
    <x v="3"/>
    <n v="150"/>
    <n v="15"/>
    <x v="2"/>
    <n v="143"/>
    <n v="0.18"/>
    <n v="117.26"/>
    <n v="21.1068"/>
    <n v="138.36680000000001"/>
  </r>
  <r>
    <s v="Mov-FV 1007"/>
    <x v="340"/>
    <x v="0"/>
    <x v="2"/>
    <n v="1200"/>
    <n v="18"/>
    <x v="4"/>
    <n v="199"/>
    <n v="0.11"/>
    <n v="177.11"/>
    <n v="31.879800000000003"/>
    <n v="208.9898"/>
  </r>
  <r>
    <s v="Mov-FV 1008"/>
    <x v="41"/>
    <x v="0"/>
    <x v="0"/>
    <n v="50"/>
    <n v="5"/>
    <x v="0"/>
    <n v="232"/>
    <n v="0.16"/>
    <n v="194.88"/>
    <n v="35.078399999999995"/>
    <n v="229.95839999999998"/>
  </r>
  <r>
    <s v="Mov-FV 1009"/>
    <x v="255"/>
    <x v="4"/>
    <x v="3"/>
    <n v="150"/>
    <n v="11"/>
    <x v="3"/>
    <n v="309"/>
    <n v="0.18"/>
    <n v="253.38"/>
    <n v="45.608399999999996"/>
    <n v="298.98840000000001"/>
  </r>
  <r>
    <s v="Mov-FV 1010"/>
    <x v="262"/>
    <x v="0"/>
    <x v="3"/>
    <n v="150"/>
    <n v="11"/>
    <x v="1"/>
    <n v="126"/>
    <n v="0.16"/>
    <n v="105.84"/>
    <n v="19.051200000000001"/>
    <n v="124.8912"/>
  </r>
  <r>
    <s v="Mov-FV 1011"/>
    <x v="73"/>
    <x v="2"/>
    <x v="0"/>
    <n v="50"/>
    <n v="18"/>
    <x v="2"/>
    <n v="495"/>
    <n v="0.1"/>
    <n v="445.5"/>
    <n v="80.19"/>
    <n v="525.69000000000005"/>
  </r>
  <r>
    <s v="Mov-FV 1012"/>
    <x v="207"/>
    <x v="3"/>
    <x v="4"/>
    <n v="200"/>
    <n v="15"/>
    <x v="2"/>
    <n v="51"/>
    <n v="0.1"/>
    <n v="45.9"/>
    <n v="8.2619999999999987"/>
    <n v="54.161999999999999"/>
  </r>
  <r>
    <s v="Mov-FV 1013"/>
    <x v="292"/>
    <x v="3"/>
    <x v="0"/>
    <n v="50"/>
    <n v="16"/>
    <x v="0"/>
    <n v="279"/>
    <n v="0.15"/>
    <n v="237.15"/>
    <n v="42.686999999999998"/>
    <n v="279.83699999999999"/>
  </r>
  <r>
    <s v="Mov-FV 1014"/>
    <x v="310"/>
    <x v="5"/>
    <x v="3"/>
    <n v="150"/>
    <n v="13"/>
    <x v="0"/>
    <n v="305"/>
    <n v="0.12"/>
    <n v="268.39999999999998"/>
    <n v="48.311999999999998"/>
    <n v="316.71199999999999"/>
  </r>
  <r>
    <s v="Mov-FV 1015"/>
    <x v="186"/>
    <x v="4"/>
    <x v="4"/>
    <n v="200"/>
    <n v="6"/>
    <x v="0"/>
    <n v="460"/>
    <n v="0.19"/>
    <n v="372.6"/>
    <n v="67.067999999999998"/>
    <n v="439.66800000000001"/>
  </r>
  <r>
    <s v="Mov-FV 1016"/>
    <x v="28"/>
    <x v="4"/>
    <x v="3"/>
    <n v="150"/>
    <n v="10"/>
    <x v="4"/>
    <n v="282"/>
    <n v="0.16"/>
    <n v="236.88"/>
    <n v="42.638399999999997"/>
    <n v="279.51839999999999"/>
  </r>
  <r>
    <s v="Mov-FV 1017"/>
    <x v="27"/>
    <x v="3"/>
    <x v="0"/>
    <n v="50"/>
    <n v="14"/>
    <x v="0"/>
    <n v="316"/>
    <n v="0.15"/>
    <n v="268.60000000000002"/>
    <n v="48.347999999999999"/>
    <n v="316.94800000000004"/>
  </r>
  <r>
    <s v="Mov-FV 1018"/>
    <x v="293"/>
    <x v="5"/>
    <x v="4"/>
    <n v="200"/>
    <n v="18"/>
    <x v="1"/>
    <n v="195"/>
    <n v="0.1"/>
    <n v="175.5"/>
    <n v="31.59"/>
    <n v="207.09"/>
  </r>
  <r>
    <s v="Mov-FV 1019"/>
    <x v="66"/>
    <x v="3"/>
    <x v="2"/>
    <n v="1200"/>
    <n v="7"/>
    <x v="2"/>
    <n v="486"/>
    <n v="0.12"/>
    <n v="427.68"/>
    <n v="76.982399999999998"/>
    <n v="504.66239999999999"/>
  </r>
  <r>
    <s v="Mov-FV 1020"/>
    <x v="184"/>
    <x v="0"/>
    <x v="3"/>
    <n v="150"/>
    <n v="11"/>
    <x v="4"/>
    <n v="167"/>
    <n v="0.19"/>
    <n v="135.27000000000001"/>
    <n v="24.348600000000001"/>
    <n v="159.61860000000001"/>
  </r>
  <r>
    <s v="Mov-FV 1021"/>
    <x v="294"/>
    <x v="0"/>
    <x v="2"/>
    <n v="1200"/>
    <n v="12"/>
    <x v="3"/>
    <n v="138"/>
    <n v="0.14000000000000001"/>
    <n v="118.68"/>
    <n v="21.362400000000001"/>
    <n v="140.04240000000001"/>
  </r>
  <r>
    <s v="Mov-FV 1022"/>
    <x v="190"/>
    <x v="4"/>
    <x v="1"/>
    <n v="850"/>
    <n v="11"/>
    <x v="3"/>
    <n v="150"/>
    <n v="0.12"/>
    <n v="132"/>
    <n v="23.759999999999998"/>
    <n v="155.76"/>
  </r>
  <r>
    <s v="Mov-FV 1023"/>
    <x v="70"/>
    <x v="2"/>
    <x v="4"/>
    <n v="200"/>
    <n v="19"/>
    <x v="2"/>
    <n v="291"/>
    <n v="0.11"/>
    <n v="258.99"/>
    <n v="46.618200000000002"/>
    <n v="305.60820000000001"/>
  </r>
  <r>
    <s v="Mov-FV 1024"/>
    <x v="293"/>
    <x v="2"/>
    <x v="1"/>
    <n v="850"/>
    <n v="9"/>
    <x v="4"/>
    <n v="278"/>
    <n v="0.16"/>
    <n v="233.51999999999998"/>
    <n v="42.033599999999993"/>
    <n v="275.55359999999996"/>
  </r>
  <r>
    <s v="Mov-FV 1025"/>
    <x v="243"/>
    <x v="2"/>
    <x v="3"/>
    <n v="150"/>
    <n v="10"/>
    <x v="0"/>
    <n v="300"/>
    <n v="0.12"/>
    <n v="264"/>
    <n v="47.519999999999996"/>
    <n v="311.52"/>
  </r>
  <r>
    <s v="Mov-FV 1026"/>
    <x v="188"/>
    <x v="3"/>
    <x v="2"/>
    <n v="1200"/>
    <n v="7"/>
    <x v="0"/>
    <n v="367"/>
    <n v="0.2"/>
    <n v="293.60000000000002"/>
    <n v="52.847999999999999"/>
    <n v="346.44800000000004"/>
  </r>
  <r>
    <s v="Mov-FV 1027"/>
    <x v="283"/>
    <x v="5"/>
    <x v="4"/>
    <n v="200"/>
    <n v="14"/>
    <x v="0"/>
    <n v="494"/>
    <n v="0.13"/>
    <n v="429.78"/>
    <n v="77.360399999999998"/>
    <n v="507.1404"/>
  </r>
  <r>
    <s v="Mov-FV 1028"/>
    <x v="337"/>
    <x v="2"/>
    <x v="1"/>
    <n v="850"/>
    <n v="20"/>
    <x v="1"/>
    <n v="372"/>
    <n v="0.18"/>
    <n v="305.04000000000002"/>
    <n v="54.907200000000003"/>
    <n v="359.94720000000001"/>
  </r>
  <r>
    <s v="Mov-FV 1029"/>
    <x v="126"/>
    <x v="3"/>
    <x v="4"/>
    <n v="200"/>
    <n v="12"/>
    <x v="1"/>
    <n v="196"/>
    <n v="0.14000000000000001"/>
    <n v="168.56"/>
    <n v="30.340799999999998"/>
    <n v="198.9008"/>
  </r>
  <r>
    <s v="Mov-FV 1030"/>
    <x v="190"/>
    <x v="5"/>
    <x v="2"/>
    <n v="1200"/>
    <n v="14"/>
    <x v="0"/>
    <n v="413"/>
    <n v="0.1"/>
    <n v="371.7"/>
    <n v="66.905999999999992"/>
    <n v="438.60599999999999"/>
  </r>
  <r>
    <s v="Mov-FV 1031"/>
    <x v="234"/>
    <x v="1"/>
    <x v="4"/>
    <n v="200"/>
    <n v="8"/>
    <x v="4"/>
    <n v="136"/>
    <n v="0.11"/>
    <n v="121.03999999999999"/>
    <n v="21.787199999999999"/>
    <n v="142.8272"/>
  </r>
  <r>
    <s v="Mov-FV 1032"/>
    <x v="112"/>
    <x v="2"/>
    <x v="4"/>
    <n v="200"/>
    <n v="13"/>
    <x v="1"/>
    <n v="492"/>
    <n v="0.19"/>
    <n v="398.52"/>
    <n v="71.733599999999996"/>
    <n v="470.25360000000001"/>
  </r>
  <r>
    <s v="Mov-FV 1033"/>
    <x v="163"/>
    <x v="2"/>
    <x v="3"/>
    <n v="150"/>
    <n v="15"/>
    <x v="4"/>
    <n v="279"/>
    <n v="0.18"/>
    <n v="228.78"/>
    <n v="41.180399999999999"/>
    <n v="269.96039999999999"/>
  </r>
  <r>
    <s v="Mov-FV 1034"/>
    <x v="341"/>
    <x v="2"/>
    <x v="0"/>
    <n v="50"/>
    <n v="20"/>
    <x v="1"/>
    <n v="153"/>
    <n v="0.13"/>
    <n v="133.11000000000001"/>
    <n v="23.959800000000001"/>
    <n v="157.06980000000001"/>
  </r>
  <r>
    <s v="Mov-FV 1035"/>
    <x v="207"/>
    <x v="4"/>
    <x v="4"/>
    <n v="200"/>
    <n v="12"/>
    <x v="0"/>
    <n v="317"/>
    <n v="0.14000000000000001"/>
    <n v="272.62"/>
    <n v="49.071599999999997"/>
    <n v="321.69159999999999"/>
  </r>
  <r>
    <s v="Mov-FV 1036"/>
    <x v="170"/>
    <x v="2"/>
    <x v="4"/>
    <n v="200"/>
    <n v="19"/>
    <x v="3"/>
    <n v="401"/>
    <n v="0.18"/>
    <n v="328.82"/>
    <n v="59.187599999999996"/>
    <n v="388.00759999999997"/>
  </r>
  <r>
    <s v="Mov-FV 1037"/>
    <x v="198"/>
    <x v="3"/>
    <x v="4"/>
    <n v="200"/>
    <n v="8"/>
    <x v="1"/>
    <n v="177"/>
    <n v="0.2"/>
    <n v="141.6"/>
    <n v="25.488"/>
    <n v="167.08799999999999"/>
  </r>
  <r>
    <s v="Mov-FV 1038"/>
    <x v="6"/>
    <x v="4"/>
    <x v="1"/>
    <n v="850"/>
    <n v="17"/>
    <x v="4"/>
    <n v="426"/>
    <n v="0.2"/>
    <n v="340.8"/>
    <n v="61.344000000000001"/>
    <n v="402.14400000000001"/>
  </r>
  <r>
    <s v="Mov-FV 1039"/>
    <x v="258"/>
    <x v="0"/>
    <x v="4"/>
    <n v="200"/>
    <n v="9"/>
    <x v="3"/>
    <n v="173"/>
    <n v="0.13"/>
    <n v="150.51"/>
    <n v="27.091799999999996"/>
    <n v="177.6018"/>
  </r>
  <r>
    <s v="Mov-FV 1040"/>
    <x v="296"/>
    <x v="4"/>
    <x v="4"/>
    <n v="200"/>
    <n v="10"/>
    <x v="0"/>
    <n v="340"/>
    <n v="0.14000000000000001"/>
    <n v="292.39999999999998"/>
    <n v="52.631999999999991"/>
    <n v="345.03199999999998"/>
  </r>
  <r>
    <s v="Mov-FV 1041"/>
    <x v="296"/>
    <x v="0"/>
    <x v="2"/>
    <n v="1200"/>
    <n v="19"/>
    <x v="4"/>
    <n v="442"/>
    <n v="0.11"/>
    <n v="393.38"/>
    <n v="70.808399999999992"/>
    <n v="464.1884"/>
  </r>
  <r>
    <s v="Mov-FV 1042"/>
    <x v="324"/>
    <x v="0"/>
    <x v="2"/>
    <n v="1200"/>
    <n v="11"/>
    <x v="2"/>
    <n v="368"/>
    <n v="0.12"/>
    <n v="323.84000000000003"/>
    <n v="58.291200000000003"/>
    <n v="382.13120000000004"/>
  </r>
  <r>
    <s v="Mov-FV 1043"/>
    <x v="330"/>
    <x v="1"/>
    <x v="3"/>
    <n v="150"/>
    <n v="14"/>
    <x v="0"/>
    <n v="360"/>
    <n v="0.11"/>
    <n v="320.39999999999998"/>
    <n v="57.671999999999997"/>
    <n v="378.072"/>
  </r>
  <r>
    <s v="Mov-FV 1044"/>
    <x v="53"/>
    <x v="5"/>
    <x v="2"/>
    <n v="1200"/>
    <n v="13"/>
    <x v="4"/>
    <n v="213"/>
    <n v="0.16"/>
    <n v="178.92000000000002"/>
    <n v="32.205600000000004"/>
    <n v="211.12560000000002"/>
  </r>
  <r>
    <s v="Mov-FV 1045"/>
    <x v="291"/>
    <x v="4"/>
    <x v="4"/>
    <n v="200"/>
    <n v="11"/>
    <x v="4"/>
    <n v="61"/>
    <n v="0.14000000000000001"/>
    <n v="52.46"/>
    <n v="9.4428000000000001"/>
    <n v="61.902799999999999"/>
  </r>
  <r>
    <s v="Mov-FV 1046"/>
    <x v="153"/>
    <x v="5"/>
    <x v="1"/>
    <n v="850"/>
    <n v="14"/>
    <x v="2"/>
    <n v="178"/>
    <n v="0.13"/>
    <n v="154.86000000000001"/>
    <n v="27.8748"/>
    <n v="182.73480000000001"/>
  </r>
  <r>
    <s v="Mov-FV 1047"/>
    <x v="303"/>
    <x v="5"/>
    <x v="4"/>
    <n v="200"/>
    <n v="10"/>
    <x v="2"/>
    <n v="194"/>
    <n v="0.18"/>
    <n v="159.07999999999998"/>
    <n v="28.634399999999996"/>
    <n v="187.71439999999998"/>
  </r>
  <r>
    <s v="Mov-FV 1048"/>
    <x v="41"/>
    <x v="4"/>
    <x v="0"/>
    <n v="50"/>
    <n v="18"/>
    <x v="4"/>
    <n v="500"/>
    <n v="0.14000000000000001"/>
    <n v="430"/>
    <n v="77.399999999999991"/>
    <n v="507.4"/>
  </r>
  <r>
    <s v="Mov-FV 1049"/>
    <x v="127"/>
    <x v="2"/>
    <x v="0"/>
    <n v="50"/>
    <n v="20"/>
    <x v="3"/>
    <n v="294"/>
    <n v="0.12"/>
    <n v="258.72000000000003"/>
    <n v="46.569600000000001"/>
    <n v="305.28960000000001"/>
  </r>
  <r>
    <s v="Mov-FV 1050"/>
    <x v="342"/>
    <x v="1"/>
    <x v="3"/>
    <n v="150"/>
    <n v="19"/>
    <x v="4"/>
    <n v="94"/>
    <n v="0.14000000000000001"/>
    <n v="80.84"/>
    <n v="14.5512"/>
    <n v="95.391199999999998"/>
  </r>
  <r>
    <s v="Mov-FV 1051"/>
    <x v="93"/>
    <x v="1"/>
    <x v="0"/>
    <n v="50"/>
    <n v="15"/>
    <x v="1"/>
    <n v="302"/>
    <n v="0.18"/>
    <n v="247.64"/>
    <n v="44.575199999999995"/>
    <n v="292.21519999999998"/>
  </r>
  <r>
    <s v="Mov-FV 1052"/>
    <x v="239"/>
    <x v="3"/>
    <x v="4"/>
    <n v="200"/>
    <n v="12"/>
    <x v="3"/>
    <n v="309"/>
    <n v="0.16"/>
    <n v="259.56"/>
    <n v="46.720799999999997"/>
    <n v="306.2808"/>
  </r>
  <r>
    <s v="Mov-FV 1053"/>
    <x v="52"/>
    <x v="5"/>
    <x v="0"/>
    <n v="50"/>
    <n v="20"/>
    <x v="1"/>
    <n v="346"/>
    <n v="0.11"/>
    <n v="307.94"/>
    <n v="55.429199999999994"/>
    <n v="363.36919999999998"/>
  </r>
  <r>
    <s v="Mov-FV 1054"/>
    <x v="82"/>
    <x v="4"/>
    <x v="2"/>
    <n v="1200"/>
    <n v="11"/>
    <x v="4"/>
    <n v="89"/>
    <n v="0.11"/>
    <n v="79.209999999999994"/>
    <n v="14.257799999999998"/>
    <n v="93.467799999999997"/>
  </r>
  <r>
    <s v="Mov-FV 1055"/>
    <x v="325"/>
    <x v="5"/>
    <x v="1"/>
    <n v="850"/>
    <n v="6"/>
    <x v="4"/>
    <n v="236"/>
    <n v="0.18"/>
    <n v="193.52"/>
    <n v="34.833599999999997"/>
    <n v="228.3536"/>
  </r>
  <r>
    <s v="Mov-FV 1056"/>
    <x v="6"/>
    <x v="3"/>
    <x v="0"/>
    <n v="50"/>
    <n v="20"/>
    <x v="3"/>
    <n v="331"/>
    <n v="0.14000000000000001"/>
    <n v="284.65999999999997"/>
    <n v="51.238799999999991"/>
    <n v="335.89879999999994"/>
  </r>
  <r>
    <s v="Mov-FV 1057"/>
    <x v="343"/>
    <x v="2"/>
    <x v="3"/>
    <n v="150"/>
    <n v="20"/>
    <x v="2"/>
    <n v="383"/>
    <n v="0.14000000000000001"/>
    <n v="329.38"/>
    <n v="59.288399999999996"/>
    <n v="388.66840000000002"/>
  </r>
  <r>
    <s v="Mov-FV 1058"/>
    <x v="60"/>
    <x v="4"/>
    <x v="1"/>
    <n v="850"/>
    <n v="11"/>
    <x v="4"/>
    <n v="169"/>
    <n v="0.1"/>
    <n v="152.1"/>
    <n v="27.377999999999997"/>
    <n v="179.47799999999998"/>
  </r>
  <r>
    <s v="Mov-FV 1059"/>
    <x v="48"/>
    <x v="4"/>
    <x v="3"/>
    <n v="150"/>
    <n v="9"/>
    <x v="0"/>
    <n v="142"/>
    <n v="0.14000000000000001"/>
    <n v="122.12"/>
    <n v="21.9816"/>
    <n v="144.10160000000002"/>
  </r>
  <r>
    <s v="Mov-FV 1060"/>
    <x v="144"/>
    <x v="4"/>
    <x v="2"/>
    <n v="1200"/>
    <n v="5"/>
    <x v="0"/>
    <n v="158"/>
    <n v="0.17"/>
    <n v="131.13999999999999"/>
    <n v="23.605199999999996"/>
    <n v="154.74519999999998"/>
  </r>
  <r>
    <s v="Mov-FV 1061"/>
    <x v="197"/>
    <x v="2"/>
    <x v="2"/>
    <n v="1200"/>
    <n v="17"/>
    <x v="4"/>
    <n v="105"/>
    <n v="0.17"/>
    <n v="87.15"/>
    <n v="15.687000000000001"/>
    <n v="102.837"/>
  </r>
  <r>
    <s v="Mov-FV 1062"/>
    <x v="310"/>
    <x v="2"/>
    <x v="1"/>
    <n v="850"/>
    <n v="11"/>
    <x v="3"/>
    <n v="252"/>
    <n v="0.18"/>
    <n v="206.64"/>
    <n v="37.195199999999993"/>
    <n v="243.83519999999999"/>
  </r>
  <r>
    <s v="Mov-FV 1063"/>
    <x v="174"/>
    <x v="0"/>
    <x v="4"/>
    <n v="200"/>
    <n v="6"/>
    <x v="4"/>
    <n v="419"/>
    <n v="0.1"/>
    <n v="377.1"/>
    <n v="67.878"/>
    <n v="444.97800000000001"/>
  </r>
  <r>
    <s v="Mov-FV 1064"/>
    <x v="312"/>
    <x v="2"/>
    <x v="3"/>
    <n v="150"/>
    <n v="10"/>
    <x v="4"/>
    <n v="274"/>
    <n v="0.18"/>
    <n v="224.68"/>
    <n v="40.442399999999999"/>
    <n v="265.12240000000003"/>
  </r>
  <r>
    <s v="Mov-FV 1065"/>
    <x v="263"/>
    <x v="4"/>
    <x v="4"/>
    <n v="200"/>
    <n v="10"/>
    <x v="3"/>
    <n v="395"/>
    <n v="0.15"/>
    <n v="335.75"/>
    <n v="60.434999999999995"/>
    <n v="396.185"/>
  </r>
  <r>
    <s v="Mov-FV 1066"/>
    <x v="2"/>
    <x v="2"/>
    <x v="3"/>
    <n v="150"/>
    <n v="10"/>
    <x v="0"/>
    <n v="63"/>
    <n v="0.1"/>
    <n v="56.7"/>
    <n v="10.206"/>
    <n v="66.906000000000006"/>
  </r>
  <r>
    <s v="Mov-FV 1067"/>
    <x v="79"/>
    <x v="1"/>
    <x v="3"/>
    <n v="150"/>
    <n v="18"/>
    <x v="1"/>
    <n v="144"/>
    <n v="0.14000000000000001"/>
    <n v="123.84"/>
    <n v="22.2912"/>
    <n v="146.13120000000001"/>
  </r>
  <r>
    <s v="Mov-FV 1068"/>
    <x v="344"/>
    <x v="1"/>
    <x v="0"/>
    <n v="50"/>
    <n v="8"/>
    <x v="1"/>
    <n v="70"/>
    <n v="0.14000000000000001"/>
    <n v="60.2"/>
    <n v="10.836"/>
    <n v="71.036000000000001"/>
  </r>
  <r>
    <s v="Mov-FV 1069"/>
    <x v="301"/>
    <x v="2"/>
    <x v="2"/>
    <n v="1200"/>
    <n v="11"/>
    <x v="1"/>
    <n v="295"/>
    <n v="0.15"/>
    <n v="250.75"/>
    <n v="45.134999999999998"/>
    <n v="295.88499999999999"/>
  </r>
  <r>
    <s v="Mov-FV 1070"/>
    <x v="246"/>
    <x v="2"/>
    <x v="1"/>
    <n v="850"/>
    <n v="6"/>
    <x v="4"/>
    <n v="323"/>
    <n v="0.14000000000000001"/>
    <n v="277.77999999999997"/>
    <n v="50.000399999999992"/>
    <n v="327.78039999999999"/>
  </r>
  <r>
    <s v="Mov-FV 1071"/>
    <x v="173"/>
    <x v="2"/>
    <x v="0"/>
    <n v="50"/>
    <n v="8"/>
    <x v="0"/>
    <n v="451"/>
    <n v="0.17"/>
    <n v="374.33"/>
    <n v="67.37939999999999"/>
    <n v="441.70939999999996"/>
  </r>
  <r>
    <s v="Mov-FV 1072"/>
    <x v="276"/>
    <x v="1"/>
    <x v="0"/>
    <n v="50"/>
    <n v="15"/>
    <x v="0"/>
    <n v="100"/>
    <n v="0.15"/>
    <n v="85"/>
    <n v="15.299999999999999"/>
    <n v="100.3"/>
  </r>
  <r>
    <s v="Mov-FV 1073"/>
    <x v="91"/>
    <x v="3"/>
    <x v="4"/>
    <n v="200"/>
    <n v="8"/>
    <x v="4"/>
    <n v="135"/>
    <n v="0.1"/>
    <n v="121.5"/>
    <n v="21.869999999999997"/>
    <n v="143.37"/>
  </r>
  <r>
    <s v="Mov-FV 1074"/>
    <x v="190"/>
    <x v="4"/>
    <x v="3"/>
    <n v="150"/>
    <n v="18"/>
    <x v="0"/>
    <n v="481"/>
    <n v="0.13"/>
    <n v="418.47"/>
    <n v="75.324600000000004"/>
    <n v="493.79460000000006"/>
  </r>
  <r>
    <s v="Mov-FV 1075"/>
    <x v="108"/>
    <x v="2"/>
    <x v="2"/>
    <n v="1200"/>
    <n v="6"/>
    <x v="0"/>
    <n v="429"/>
    <n v="0.19"/>
    <n v="347.49"/>
    <n v="62.548200000000001"/>
    <n v="410.03820000000002"/>
  </r>
  <r>
    <s v="Mov-FV 1076"/>
    <x v="49"/>
    <x v="5"/>
    <x v="3"/>
    <n v="150"/>
    <n v="13"/>
    <x v="3"/>
    <n v="316"/>
    <n v="0.11"/>
    <n v="281.24"/>
    <n v="50.623199999999997"/>
    <n v="331.86320000000001"/>
  </r>
  <r>
    <s v="Mov-FV 1077"/>
    <x v="91"/>
    <x v="2"/>
    <x v="0"/>
    <n v="50"/>
    <n v="8"/>
    <x v="1"/>
    <n v="264"/>
    <n v="0.13"/>
    <n v="229.68"/>
    <n v="41.342399999999998"/>
    <n v="271.0224"/>
  </r>
  <r>
    <s v="Mov-FV 1078"/>
    <x v="129"/>
    <x v="1"/>
    <x v="3"/>
    <n v="150"/>
    <n v="13"/>
    <x v="1"/>
    <n v="63"/>
    <n v="0.16"/>
    <n v="52.92"/>
    <n v="9.5256000000000007"/>
    <n v="62.445599999999999"/>
  </r>
  <r>
    <s v="Mov-FV 1079"/>
    <x v="179"/>
    <x v="5"/>
    <x v="3"/>
    <n v="150"/>
    <n v="7"/>
    <x v="2"/>
    <n v="434"/>
    <n v="0.11"/>
    <n v="386.26"/>
    <n v="69.526799999999994"/>
    <n v="455.78679999999997"/>
  </r>
  <r>
    <s v="Mov-FV 1080"/>
    <x v="275"/>
    <x v="2"/>
    <x v="3"/>
    <n v="150"/>
    <n v="15"/>
    <x v="1"/>
    <n v="367"/>
    <n v="0.13"/>
    <n v="319.29000000000002"/>
    <n v="57.472200000000001"/>
    <n v="376.76220000000001"/>
  </r>
  <r>
    <s v="Mov-FV 1081"/>
    <x v="5"/>
    <x v="3"/>
    <x v="4"/>
    <n v="200"/>
    <n v="14"/>
    <x v="1"/>
    <n v="310"/>
    <n v="0.15"/>
    <n v="263.5"/>
    <n v="47.43"/>
    <n v="310.93"/>
  </r>
  <r>
    <s v="Mov-FV 1082"/>
    <x v="326"/>
    <x v="2"/>
    <x v="1"/>
    <n v="850"/>
    <n v="16"/>
    <x v="1"/>
    <n v="176"/>
    <n v="0.15"/>
    <n v="149.6"/>
    <n v="26.927999999999997"/>
    <n v="176.52799999999999"/>
  </r>
  <r>
    <s v="Mov-FV 1083"/>
    <x v="74"/>
    <x v="0"/>
    <x v="1"/>
    <n v="850"/>
    <n v="20"/>
    <x v="2"/>
    <n v="411"/>
    <n v="0.18"/>
    <n v="337.02"/>
    <n v="60.663599999999995"/>
    <n v="397.68359999999996"/>
  </r>
  <r>
    <s v="Mov-FV 1084"/>
    <x v="15"/>
    <x v="3"/>
    <x v="0"/>
    <n v="50"/>
    <n v="5"/>
    <x v="1"/>
    <n v="291"/>
    <n v="0.14000000000000001"/>
    <n v="250.26"/>
    <n v="45.046799999999998"/>
    <n v="295.30680000000001"/>
  </r>
  <r>
    <s v="Mov-FV 1085"/>
    <x v="162"/>
    <x v="5"/>
    <x v="1"/>
    <n v="850"/>
    <n v="11"/>
    <x v="0"/>
    <n v="124"/>
    <n v="0.13"/>
    <n v="107.88"/>
    <n v="19.418399999999998"/>
    <n v="127.29839999999999"/>
  </r>
  <r>
    <s v="Mov-FV 1086"/>
    <x v="311"/>
    <x v="4"/>
    <x v="3"/>
    <n v="150"/>
    <n v="12"/>
    <x v="2"/>
    <n v="156"/>
    <n v="0.17"/>
    <n v="129.47999999999999"/>
    <n v="23.306399999999996"/>
    <n v="152.78639999999999"/>
  </r>
  <r>
    <s v="Mov-FV 1087"/>
    <x v="265"/>
    <x v="3"/>
    <x v="1"/>
    <n v="850"/>
    <n v="13"/>
    <x v="2"/>
    <n v="180"/>
    <n v="0.16"/>
    <n v="151.19999999999999"/>
    <n v="27.215999999999998"/>
    <n v="178.416"/>
  </r>
  <r>
    <s v="Mov-FV 1088"/>
    <x v="11"/>
    <x v="2"/>
    <x v="4"/>
    <n v="200"/>
    <n v="9"/>
    <x v="0"/>
    <n v="86"/>
    <n v="0.13"/>
    <n v="74.819999999999993"/>
    <n v="13.467599999999999"/>
    <n v="88.287599999999998"/>
  </r>
  <r>
    <s v="Mov-FV 1089"/>
    <x v="102"/>
    <x v="0"/>
    <x v="4"/>
    <n v="200"/>
    <n v="12"/>
    <x v="4"/>
    <n v="122"/>
    <n v="0.18"/>
    <n v="100.03999999999999"/>
    <n v="18.007199999999997"/>
    <n v="118.04719999999999"/>
  </r>
  <r>
    <s v="Mov-FV 1090"/>
    <x v="287"/>
    <x v="5"/>
    <x v="3"/>
    <n v="150"/>
    <n v="16"/>
    <x v="1"/>
    <n v="221"/>
    <n v="0.11"/>
    <n v="196.69"/>
    <n v="35.404199999999996"/>
    <n v="232.0942"/>
  </r>
  <r>
    <s v="Mov-FV 1091"/>
    <x v="222"/>
    <x v="1"/>
    <x v="3"/>
    <n v="150"/>
    <n v="10"/>
    <x v="0"/>
    <n v="137"/>
    <n v="0.16"/>
    <n v="115.08"/>
    <n v="20.714399999999998"/>
    <n v="135.7944"/>
  </r>
  <r>
    <s v="Mov-FV 1092"/>
    <x v="272"/>
    <x v="1"/>
    <x v="3"/>
    <n v="150"/>
    <n v="18"/>
    <x v="4"/>
    <n v="89"/>
    <n v="0.11"/>
    <n v="79.209999999999994"/>
    <n v="14.257799999999998"/>
    <n v="93.467799999999997"/>
  </r>
  <r>
    <s v="Mov-FV 1093"/>
    <x v="182"/>
    <x v="0"/>
    <x v="0"/>
    <n v="50"/>
    <n v="7"/>
    <x v="4"/>
    <n v="328"/>
    <n v="0.17"/>
    <n v="272.24"/>
    <n v="49.0032"/>
    <n v="321.2432"/>
  </r>
  <r>
    <s v="Mov-FV 1094"/>
    <x v="274"/>
    <x v="2"/>
    <x v="2"/>
    <n v="1200"/>
    <n v="14"/>
    <x v="4"/>
    <n v="120"/>
    <n v="0.17"/>
    <n v="99.6"/>
    <n v="17.927999999999997"/>
    <n v="117.52799999999999"/>
  </r>
  <r>
    <s v="Mov-FV 1095"/>
    <x v="311"/>
    <x v="1"/>
    <x v="4"/>
    <n v="200"/>
    <n v="18"/>
    <x v="4"/>
    <n v="305"/>
    <n v="0.18"/>
    <n v="250.1"/>
    <n v="45.018000000000001"/>
    <n v="295.11799999999999"/>
  </r>
  <r>
    <s v="Mov-FV 1096"/>
    <x v="330"/>
    <x v="0"/>
    <x v="4"/>
    <n v="200"/>
    <n v="14"/>
    <x v="0"/>
    <n v="430"/>
    <n v="0.18"/>
    <n v="352.6"/>
    <n v="63.468000000000004"/>
    <n v="416.06800000000004"/>
  </r>
  <r>
    <s v="Mov-FV 1097"/>
    <x v="225"/>
    <x v="0"/>
    <x v="2"/>
    <n v="1200"/>
    <n v="15"/>
    <x v="0"/>
    <n v="91"/>
    <n v="0.15"/>
    <n v="77.349999999999994"/>
    <n v="13.922999999999998"/>
    <n v="91.272999999999996"/>
  </r>
  <r>
    <s v="Mov-FV 1098"/>
    <x v="76"/>
    <x v="1"/>
    <x v="4"/>
    <n v="200"/>
    <n v="12"/>
    <x v="1"/>
    <n v="273"/>
    <n v="0.17"/>
    <n v="226.59"/>
    <n v="40.786200000000001"/>
    <n v="267.37619999999998"/>
  </r>
  <r>
    <s v="Mov-FV 1099"/>
    <x v="345"/>
    <x v="5"/>
    <x v="2"/>
    <n v="1200"/>
    <n v="12"/>
    <x v="0"/>
    <n v="125"/>
    <n v="0.13"/>
    <n v="108.75"/>
    <n v="19.574999999999999"/>
    <n v="128.32499999999999"/>
  </r>
  <r>
    <s v="Mov-FV 1100"/>
    <x v="8"/>
    <x v="4"/>
    <x v="1"/>
    <n v="850"/>
    <n v="17"/>
    <x v="2"/>
    <n v="198"/>
    <n v="0.19"/>
    <n v="160.38"/>
    <n v="28.868399999999998"/>
    <n v="189.2484"/>
  </r>
  <r>
    <s v="Mov-FV 1101"/>
    <x v="112"/>
    <x v="5"/>
    <x v="3"/>
    <n v="150"/>
    <n v="9"/>
    <x v="2"/>
    <n v="340"/>
    <n v="0.19"/>
    <n v="275.39999999999998"/>
    <n v="49.571999999999996"/>
    <n v="324.97199999999998"/>
  </r>
  <r>
    <s v="Mov-FV 1102"/>
    <x v="96"/>
    <x v="3"/>
    <x v="2"/>
    <n v="1200"/>
    <n v="11"/>
    <x v="0"/>
    <n v="229"/>
    <n v="0.14000000000000001"/>
    <n v="196.94"/>
    <n v="35.449199999999998"/>
    <n v="232.38919999999999"/>
  </r>
  <r>
    <s v="Mov-FV 1103"/>
    <x v="244"/>
    <x v="0"/>
    <x v="0"/>
    <n v="50"/>
    <n v="16"/>
    <x v="0"/>
    <n v="275"/>
    <n v="0.19"/>
    <n v="222.75"/>
    <n v="40.094999999999999"/>
    <n v="262.84500000000003"/>
  </r>
  <r>
    <s v="Mov-FV 1104"/>
    <x v="211"/>
    <x v="2"/>
    <x v="3"/>
    <n v="150"/>
    <n v="13"/>
    <x v="1"/>
    <n v="213"/>
    <n v="0.14000000000000001"/>
    <n v="183.18"/>
    <n v="32.9724"/>
    <n v="216.1524"/>
  </r>
  <r>
    <s v="Mov-FV 1105"/>
    <x v="175"/>
    <x v="1"/>
    <x v="4"/>
    <n v="200"/>
    <n v="16"/>
    <x v="2"/>
    <n v="426"/>
    <n v="0.14000000000000001"/>
    <n v="366.36"/>
    <n v="65.944800000000001"/>
    <n v="432.3048"/>
  </r>
  <r>
    <s v="Mov-FV 1106"/>
    <x v="88"/>
    <x v="0"/>
    <x v="2"/>
    <n v="1200"/>
    <n v="17"/>
    <x v="3"/>
    <n v="415"/>
    <n v="0.19"/>
    <n v="336.15"/>
    <n v="60.506999999999991"/>
    <n v="396.65699999999998"/>
  </r>
  <r>
    <s v="Mov-FV 1107"/>
    <x v="18"/>
    <x v="4"/>
    <x v="4"/>
    <n v="200"/>
    <n v="6"/>
    <x v="3"/>
    <n v="65"/>
    <n v="0.11"/>
    <n v="57.85"/>
    <n v="10.413"/>
    <n v="68.263000000000005"/>
  </r>
  <r>
    <s v="Mov-FV 1108"/>
    <x v="237"/>
    <x v="1"/>
    <x v="2"/>
    <n v="1200"/>
    <n v="9"/>
    <x v="1"/>
    <n v="174"/>
    <n v="0.16"/>
    <n v="146.16"/>
    <n v="26.308799999999998"/>
    <n v="172.46879999999999"/>
  </r>
  <r>
    <s v="Mov-FV 1109"/>
    <x v="171"/>
    <x v="5"/>
    <x v="1"/>
    <n v="850"/>
    <n v="8"/>
    <x v="4"/>
    <n v="385"/>
    <n v="0.11"/>
    <n v="342.65"/>
    <n v="61.676999999999992"/>
    <n v="404.327"/>
  </r>
  <r>
    <s v="Mov-FV 1110"/>
    <x v="45"/>
    <x v="3"/>
    <x v="4"/>
    <n v="200"/>
    <n v="19"/>
    <x v="2"/>
    <n v="185"/>
    <n v="0.11"/>
    <n v="164.65"/>
    <n v="29.637"/>
    <n v="194.28700000000001"/>
  </r>
  <r>
    <s v="Mov-FV 1111"/>
    <x v="38"/>
    <x v="3"/>
    <x v="0"/>
    <n v="50"/>
    <n v="10"/>
    <x v="3"/>
    <n v="399"/>
    <n v="0.11"/>
    <n v="355.11"/>
    <n v="63.919800000000002"/>
    <n v="419.02980000000002"/>
  </r>
  <r>
    <s v="Mov-FV 1112"/>
    <x v="256"/>
    <x v="0"/>
    <x v="3"/>
    <n v="150"/>
    <n v="5"/>
    <x v="3"/>
    <n v="57"/>
    <n v="0.1"/>
    <n v="51.3"/>
    <n v="9.234"/>
    <n v="60.533999999999999"/>
  </r>
  <r>
    <s v="Mov-FV 1113"/>
    <x v="346"/>
    <x v="1"/>
    <x v="1"/>
    <n v="850"/>
    <n v="17"/>
    <x v="2"/>
    <n v="252"/>
    <n v="0.15"/>
    <n v="214.2"/>
    <n v="38.555999999999997"/>
    <n v="252.75599999999997"/>
  </r>
  <r>
    <s v="Mov-FV 1114"/>
    <x v="222"/>
    <x v="5"/>
    <x v="1"/>
    <n v="850"/>
    <n v="9"/>
    <x v="1"/>
    <n v="485"/>
    <n v="0.15"/>
    <n v="412.25"/>
    <n v="74.204999999999998"/>
    <n v="486.45499999999998"/>
  </r>
  <r>
    <s v="Mov-FV 1115"/>
    <x v="140"/>
    <x v="4"/>
    <x v="2"/>
    <n v="1200"/>
    <n v="13"/>
    <x v="2"/>
    <n v="146"/>
    <n v="0.14000000000000001"/>
    <n v="125.56"/>
    <n v="22.6008"/>
    <n v="148.16079999999999"/>
  </r>
  <r>
    <s v="Mov-FV 1116"/>
    <x v="86"/>
    <x v="4"/>
    <x v="2"/>
    <n v="1200"/>
    <n v="7"/>
    <x v="4"/>
    <n v="377"/>
    <n v="0.18"/>
    <n v="309.14"/>
    <n v="55.645199999999996"/>
    <n v="364.78519999999997"/>
  </r>
  <r>
    <s v="Mov-FV 1117"/>
    <x v="342"/>
    <x v="3"/>
    <x v="2"/>
    <n v="1200"/>
    <n v="19"/>
    <x v="1"/>
    <n v="248"/>
    <n v="0.12"/>
    <n v="218.24"/>
    <n v="39.283200000000001"/>
    <n v="257.52320000000003"/>
  </r>
  <r>
    <s v="Mov-FV 1118"/>
    <x v="85"/>
    <x v="4"/>
    <x v="2"/>
    <n v="1200"/>
    <n v="17"/>
    <x v="2"/>
    <n v="283"/>
    <n v="0.12"/>
    <n v="249.04"/>
    <n v="44.827199999999998"/>
    <n v="293.86719999999997"/>
  </r>
  <r>
    <s v="Mov-FV 1119"/>
    <x v="158"/>
    <x v="1"/>
    <x v="3"/>
    <n v="150"/>
    <n v="16"/>
    <x v="4"/>
    <n v="289"/>
    <n v="0.17"/>
    <n v="239.87"/>
    <n v="43.176600000000001"/>
    <n v="283.04660000000001"/>
  </r>
  <r>
    <s v="Mov-FV 1120"/>
    <x v="347"/>
    <x v="0"/>
    <x v="0"/>
    <n v="50"/>
    <n v="13"/>
    <x v="0"/>
    <n v="450"/>
    <n v="0.2"/>
    <n v="360"/>
    <n v="64.8"/>
    <n v="424.8"/>
  </r>
  <r>
    <s v="Mov-FV 1121"/>
    <x v="230"/>
    <x v="4"/>
    <x v="4"/>
    <n v="200"/>
    <n v="17"/>
    <x v="1"/>
    <n v="227"/>
    <n v="0.16"/>
    <n v="190.68"/>
    <n v="34.322400000000002"/>
    <n v="225.00240000000002"/>
  </r>
  <r>
    <s v="Mov-FV 1122"/>
    <x v="337"/>
    <x v="2"/>
    <x v="0"/>
    <n v="50"/>
    <n v="9"/>
    <x v="3"/>
    <n v="161"/>
    <n v="0.13"/>
    <n v="140.07"/>
    <n v="25.212599999999998"/>
    <n v="165.2826"/>
  </r>
  <r>
    <s v="Mov-FV 1123"/>
    <x v="15"/>
    <x v="0"/>
    <x v="1"/>
    <n v="850"/>
    <n v="11"/>
    <x v="4"/>
    <n v="81"/>
    <n v="0.13"/>
    <n v="70.47"/>
    <n v="12.6846"/>
    <n v="83.154600000000002"/>
  </r>
  <r>
    <s v="Mov-FV 1124"/>
    <x v="171"/>
    <x v="2"/>
    <x v="2"/>
    <n v="1200"/>
    <n v="6"/>
    <x v="3"/>
    <n v="391"/>
    <n v="0.1"/>
    <n v="351.9"/>
    <n v="63.341999999999992"/>
    <n v="415.24199999999996"/>
  </r>
  <r>
    <s v="Mov-FV 1125"/>
    <x v="331"/>
    <x v="1"/>
    <x v="1"/>
    <n v="850"/>
    <n v="18"/>
    <x v="1"/>
    <n v="153"/>
    <n v="0.17"/>
    <n v="126.99"/>
    <n v="22.858199999999997"/>
    <n v="149.84819999999999"/>
  </r>
  <r>
    <s v="Mov-FV 1126"/>
    <x v="311"/>
    <x v="4"/>
    <x v="0"/>
    <n v="50"/>
    <n v="12"/>
    <x v="2"/>
    <n v="405"/>
    <n v="0.18"/>
    <n v="332.1"/>
    <n v="59.777999999999999"/>
    <n v="391.87800000000004"/>
  </r>
  <r>
    <s v="Mov-FV 1127"/>
    <x v="95"/>
    <x v="1"/>
    <x v="4"/>
    <n v="200"/>
    <n v="11"/>
    <x v="3"/>
    <n v="234"/>
    <n v="0.19"/>
    <n v="189.54"/>
    <n v="34.117199999999997"/>
    <n v="223.65719999999999"/>
  </r>
  <r>
    <s v="Mov-FV 1128"/>
    <x v="242"/>
    <x v="3"/>
    <x v="0"/>
    <n v="50"/>
    <n v="7"/>
    <x v="0"/>
    <n v="322"/>
    <n v="0.11"/>
    <n v="286.58"/>
    <n v="51.584399999999995"/>
    <n v="338.1644"/>
  </r>
  <r>
    <s v="Mov-FV 1129"/>
    <x v="13"/>
    <x v="5"/>
    <x v="1"/>
    <n v="850"/>
    <n v="12"/>
    <x v="4"/>
    <n v="127"/>
    <n v="0.11"/>
    <n v="113.03"/>
    <n v="20.345399999999998"/>
    <n v="133.37540000000001"/>
  </r>
  <r>
    <s v="Mov-FV 1130"/>
    <x v="307"/>
    <x v="5"/>
    <x v="4"/>
    <n v="200"/>
    <n v="6"/>
    <x v="3"/>
    <n v="374"/>
    <n v="0.18"/>
    <n v="306.68"/>
    <n v="55.202399999999997"/>
    <n v="361.88240000000002"/>
  </r>
  <r>
    <s v="Mov-FV 1131"/>
    <x v="118"/>
    <x v="1"/>
    <x v="2"/>
    <n v="1200"/>
    <n v="10"/>
    <x v="2"/>
    <n v="432"/>
    <n v="0.16"/>
    <n v="362.88"/>
    <n v="65.318399999999997"/>
    <n v="428.19839999999999"/>
  </r>
  <r>
    <s v="Mov-FV 1132"/>
    <x v="265"/>
    <x v="0"/>
    <x v="1"/>
    <n v="850"/>
    <n v="14"/>
    <x v="2"/>
    <n v="202"/>
    <n v="0.14000000000000001"/>
    <n v="173.72"/>
    <n v="31.269599999999997"/>
    <n v="204.9896"/>
  </r>
  <r>
    <s v="Mov-FV 1133"/>
    <x v="93"/>
    <x v="1"/>
    <x v="4"/>
    <n v="200"/>
    <n v="19"/>
    <x v="4"/>
    <n v="440"/>
    <n v="0.13"/>
    <n v="382.8"/>
    <n v="68.903999999999996"/>
    <n v="451.70400000000001"/>
  </r>
  <r>
    <s v="Mov-FV 1134"/>
    <x v="177"/>
    <x v="2"/>
    <x v="1"/>
    <n v="850"/>
    <n v="11"/>
    <x v="1"/>
    <n v="137"/>
    <n v="0.11"/>
    <n v="121.93"/>
    <n v="21.947400000000002"/>
    <n v="143.87740000000002"/>
  </r>
  <r>
    <s v="Mov-FV 1135"/>
    <x v="306"/>
    <x v="4"/>
    <x v="4"/>
    <n v="200"/>
    <n v="7"/>
    <x v="1"/>
    <n v="403"/>
    <n v="0.19"/>
    <n v="326.43"/>
    <n v="58.757399999999997"/>
    <n v="385.18740000000003"/>
  </r>
  <r>
    <s v="Mov-FV 1136"/>
    <x v="197"/>
    <x v="2"/>
    <x v="1"/>
    <n v="850"/>
    <n v="15"/>
    <x v="4"/>
    <n v="333"/>
    <n v="0.18"/>
    <n v="273.06"/>
    <n v="49.150799999999997"/>
    <n v="322.21080000000001"/>
  </r>
  <r>
    <s v="Mov-FV 1137"/>
    <x v="252"/>
    <x v="3"/>
    <x v="2"/>
    <n v="1200"/>
    <n v="15"/>
    <x v="0"/>
    <n v="142"/>
    <n v="0.18"/>
    <n v="116.44"/>
    <n v="20.959199999999999"/>
    <n v="137.39920000000001"/>
  </r>
  <r>
    <s v="Mov-FV 1138"/>
    <x v="301"/>
    <x v="2"/>
    <x v="4"/>
    <n v="200"/>
    <n v="19"/>
    <x v="1"/>
    <n v="176"/>
    <n v="0.16"/>
    <n v="147.84"/>
    <n v="26.6112"/>
    <n v="174.4512"/>
  </r>
  <r>
    <s v="Mov-FV 1139"/>
    <x v="121"/>
    <x v="5"/>
    <x v="2"/>
    <n v="1200"/>
    <n v="9"/>
    <x v="2"/>
    <n v="353"/>
    <n v="0.19"/>
    <n v="285.93"/>
    <n v="51.467399999999998"/>
    <n v="337.3974"/>
  </r>
  <r>
    <s v="Mov-FV 1140"/>
    <x v="304"/>
    <x v="3"/>
    <x v="2"/>
    <n v="1200"/>
    <n v="15"/>
    <x v="3"/>
    <n v="298"/>
    <n v="0.2"/>
    <n v="238.4"/>
    <n v="42.911999999999999"/>
    <n v="281.31200000000001"/>
  </r>
  <r>
    <s v="Mov-FV 1141"/>
    <x v="18"/>
    <x v="0"/>
    <x v="1"/>
    <n v="850"/>
    <n v="18"/>
    <x v="0"/>
    <n v="283"/>
    <n v="0.13"/>
    <n v="246.21"/>
    <n v="44.317799999999998"/>
    <n v="290.52780000000001"/>
  </r>
  <r>
    <s v="Mov-FV 1142"/>
    <x v="157"/>
    <x v="2"/>
    <x v="0"/>
    <n v="50"/>
    <n v="14"/>
    <x v="1"/>
    <n v="395"/>
    <n v="0.11"/>
    <n v="351.55"/>
    <n v="63.278999999999996"/>
    <n v="414.82900000000001"/>
  </r>
  <r>
    <s v="Mov-FV 1143"/>
    <x v="71"/>
    <x v="5"/>
    <x v="4"/>
    <n v="200"/>
    <n v="10"/>
    <x v="4"/>
    <n v="173"/>
    <n v="0.16"/>
    <n v="145.32"/>
    <n v="26.157599999999999"/>
    <n v="171.4776"/>
  </r>
  <r>
    <s v="Mov-FV 1144"/>
    <x v="186"/>
    <x v="4"/>
    <x v="1"/>
    <n v="850"/>
    <n v="7"/>
    <x v="2"/>
    <n v="315"/>
    <n v="0.15"/>
    <n v="267.75"/>
    <n v="48.195"/>
    <n v="315.94499999999999"/>
  </r>
  <r>
    <s v="Mov-FV 1145"/>
    <x v="164"/>
    <x v="0"/>
    <x v="4"/>
    <n v="200"/>
    <n v="16"/>
    <x v="0"/>
    <n v="300"/>
    <n v="0.2"/>
    <n v="240"/>
    <n v="43.199999999999996"/>
    <n v="283.2"/>
  </r>
  <r>
    <s v="Mov-FV 1146"/>
    <x v="181"/>
    <x v="1"/>
    <x v="0"/>
    <n v="50"/>
    <n v="5"/>
    <x v="2"/>
    <n v="62"/>
    <n v="0.2"/>
    <n v="49.6"/>
    <n v="8.927999999999999"/>
    <n v="58.527999999999999"/>
  </r>
  <r>
    <s v="Mov-FV 1147"/>
    <x v="90"/>
    <x v="3"/>
    <x v="3"/>
    <n v="150"/>
    <n v="8"/>
    <x v="0"/>
    <n v="411"/>
    <n v="0.19"/>
    <n v="332.90999999999997"/>
    <n v="59.923799999999993"/>
    <n v="392.83379999999994"/>
  </r>
  <r>
    <s v="Mov-FV 1148"/>
    <x v="229"/>
    <x v="2"/>
    <x v="1"/>
    <n v="850"/>
    <n v="11"/>
    <x v="2"/>
    <n v="284"/>
    <n v="0.11"/>
    <n v="252.76"/>
    <n v="45.496799999999993"/>
    <n v="298.2568"/>
  </r>
  <r>
    <s v="Mov-FV 1149"/>
    <x v="108"/>
    <x v="4"/>
    <x v="0"/>
    <n v="50"/>
    <n v="20"/>
    <x v="1"/>
    <n v="215"/>
    <n v="0.18"/>
    <n v="176.3"/>
    <n v="31.734000000000002"/>
    <n v="208.03400000000002"/>
  </r>
  <r>
    <s v="Mov-FV 1150"/>
    <x v="345"/>
    <x v="3"/>
    <x v="0"/>
    <n v="50"/>
    <n v="7"/>
    <x v="2"/>
    <n v="391"/>
    <n v="0.14000000000000001"/>
    <n v="336.26"/>
    <n v="60.526799999999994"/>
    <n v="396.78679999999997"/>
  </r>
  <r>
    <s v="Mov-FV 1151"/>
    <x v="348"/>
    <x v="1"/>
    <x v="4"/>
    <n v="200"/>
    <n v="19"/>
    <x v="3"/>
    <n v="62"/>
    <n v="0.17"/>
    <n v="51.46"/>
    <n v="9.2628000000000004"/>
    <n v="60.722799999999999"/>
  </r>
  <r>
    <s v="Mov-FV 1152"/>
    <x v="349"/>
    <x v="1"/>
    <x v="1"/>
    <n v="850"/>
    <n v="15"/>
    <x v="3"/>
    <n v="313"/>
    <n v="0.12"/>
    <n v="275.44"/>
    <n v="49.5792"/>
    <n v="325.01920000000001"/>
  </r>
  <r>
    <s v="Mov-FV 1153"/>
    <x v="253"/>
    <x v="0"/>
    <x v="3"/>
    <n v="150"/>
    <n v="20"/>
    <x v="4"/>
    <n v="315"/>
    <n v="0.16"/>
    <n v="264.60000000000002"/>
    <n v="47.628"/>
    <n v="312.22800000000001"/>
  </r>
  <r>
    <s v="Mov-FV 1154"/>
    <x v="191"/>
    <x v="3"/>
    <x v="0"/>
    <n v="50"/>
    <n v="18"/>
    <x v="4"/>
    <n v="133"/>
    <n v="0.13"/>
    <n v="115.71000000000001"/>
    <n v="20.8278"/>
    <n v="136.5378"/>
  </r>
  <r>
    <s v="Mov-FV 1155"/>
    <x v="350"/>
    <x v="2"/>
    <x v="1"/>
    <n v="850"/>
    <n v="5"/>
    <x v="0"/>
    <n v="278"/>
    <n v="0.15"/>
    <n v="236.3"/>
    <n v="42.533999999999999"/>
    <n v="278.834"/>
  </r>
  <r>
    <s v="Mov-FV 1156"/>
    <x v="290"/>
    <x v="5"/>
    <x v="4"/>
    <n v="200"/>
    <n v="16"/>
    <x v="2"/>
    <n v="263"/>
    <n v="0.19"/>
    <n v="213.03"/>
    <n v="38.345399999999998"/>
    <n v="251.37540000000001"/>
  </r>
  <r>
    <s v="Mov-FV 1157"/>
    <x v="3"/>
    <x v="1"/>
    <x v="1"/>
    <n v="850"/>
    <n v="14"/>
    <x v="0"/>
    <n v="458"/>
    <n v="0.18"/>
    <n v="375.56"/>
    <n v="67.600799999999992"/>
    <n v="443.16079999999999"/>
  </r>
  <r>
    <s v="Mov-FV 1158"/>
    <x v="247"/>
    <x v="3"/>
    <x v="1"/>
    <n v="850"/>
    <n v="12"/>
    <x v="2"/>
    <n v="346"/>
    <n v="0.11"/>
    <n v="307.94"/>
    <n v="55.429199999999994"/>
    <n v="363.36919999999998"/>
  </r>
  <r>
    <s v="Mov-FV 1159"/>
    <x v="234"/>
    <x v="1"/>
    <x v="0"/>
    <n v="50"/>
    <n v="16"/>
    <x v="4"/>
    <n v="448"/>
    <n v="0.16"/>
    <n v="376.32"/>
    <n v="67.7376"/>
    <n v="444.05759999999998"/>
  </r>
  <r>
    <s v="Mov-FV 1160"/>
    <x v="247"/>
    <x v="1"/>
    <x v="2"/>
    <n v="1200"/>
    <n v="13"/>
    <x v="1"/>
    <n v="62"/>
    <n v="0.13"/>
    <n v="53.94"/>
    <n v="9.7091999999999992"/>
    <n v="63.649199999999993"/>
  </r>
  <r>
    <s v="Mov-FV 1161"/>
    <x v="199"/>
    <x v="4"/>
    <x v="0"/>
    <n v="50"/>
    <n v="17"/>
    <x v="4"/>
    <n v="53"/>
    <n v="0.2"/>
    <n v="42.4"/>
    <n v="7.6319999999999997"/>
    <n v="50.031999999999996"/>
  </r>
  <r>
    <s v="Mov-FV 1162"/>
    <x v="155"/>
    <x v="2"/>
    <x v="3"/>
    <n v="150"/>
    <n v="9"/>
    <x v="0"/>
    <n v="55"/>
    <n v="0.12"/>
    <n v="48.4"/>
    <n v="8.7119999999999997"/>
    <n v="57.111999999999995"/>
  </r>
  <r>
    <s v="Mov-FV 1163"/>
    <x v="57"/>
    <x v="2"/>
    <x v="1"/>
    <n v="850"/>
    <n v="6"/>
    <x v="4"/>
    <n v="432"/>
    <n v="0.16"/>
    <n v="362.88"/>
    <n v="65.318399999999997"/>
    <n v="428.19839999999999"/>
  </r>
  <r>
    <s v="Mov-FV 1164"/>
    <x v="94"/>
    <x v="0"/>
    <x v="1"/>
    <n v="850"/>
    <n v="20"/>
    <x v="3"/>
    <n v="484"/>
    <n v="0.18"/>
    <n v="396.88"/>
    <n v="71.438400000000001"/>
    <n v="468.3184"/>
  </r>
  <r>
    <s v="Mov-FV 1165"/>
    <x v="178"/>
    <x v="2"/>
    <x v="4"/>
    <n v="200"/>
    <n v="14"/>
    <x v="4"/>
    <n v="332"/>
    <n v="0.14000000000000001"/>
    <n v="285.52"/>
    <n v="51.393599999999992"/>
    <n v="336.91359999999997"/>
  </r>
  <r>
    <s v="Mov-FV 1166"/>
    <x v="192"/>
    <x v="3"/>
    <x v="2"/>
    <n v="1200"/>
    <n v="7"/>
    <x v="4"/>
    <n v="435"/>
    <n v="0.12"/>
    <n v="382.8"/>
    <n v="68.903999999999996"/>
    <n v="451.70400000000001"/>
  </r>
  <r>
    <s v="Mov-FV 1167"/>
    <x v="75"/>
    <x v="3"/>
    <x v="1"/>
    <n v="850"/>
    <n v="18"/>
    <x v="3"/>
    <n v="492"/>
    <n v="0.12"/>
    <n v="432.96"/>
    <n v="77.9328"/>
    <n v="510.89279999999997"/>
  </r>
  <r>
    <s v="Mov-FV 1168"/>
    <x v="328"/>
    <x v="1"/>
    <x v="1"/>
    <n v="850"/>
    <n v="17"/>
    <x v="1"/>
    <n v="158"/>
    <n v="0.13"/>
    <n v="137.46"/>
    <n v="24.742799999999999"/>
    <n v="162.2028"/>
  </r>
  <r>
    <s v="Mov-FV 1169"/>
    <x v="275"/>
    <x v="1"/>
    <x v="1"/>
    <n v="850"/>
    <n v="16"/>
    <x v="4"/>
    <n v="192"/>
    <n v="0.11"/>
    <n v="170.88"/>
    <n v="30.758399999999998"/>
    <n v="201.63839999999999"/>
  </r>
  <r>
    <s v="Mov-FV 1170"/>
    <x v="159"/>
    <x v="0"/>
    <x v="2"/>
    <n v="1200"/>
    <n v="16"/>
    <x v="0"/>
    <n v="86"/>
    <n v="0.14000000000000001"/>
    <n v="73.959999999999994"/>
    <n v="13.312799999999998"/>
    <n v="87.272799999999989"/>
  </r>
  <r>
    <s v="Mov-FV 1171"/>
    <x v="308"/>
    <x v="0"/>
    <x v="1"/>
    <n v="850"/>
    <n v="20"/>
    <x v="2"/>
    <n v="432"/>
    <n v="0.16"/>
    <n v="362.88"/>
    <n v="65.318399999999997"/>
    <n v="428.19839999999999"/>
  </r>
  <r>
    <s v="Mov-FV 1172"/>
    <x v="215"/>
    <x v="4"/>
    <x v="2"/>
    <n v="1200"/>
    <n v="15"/>
    <x v="0"/>
    <n v="160"/>
    <n v="0.12"/>
    <n v="140.80000000000001"/>
    <n v="25.344000000000001"/>
    <n v="166.14400000000001"/>
  </r>
  <r>
    <s v="Mov-FV 1173"/>
    <x v="71"/>
    <x v="2"/>
    <x v="3"/>
    <n v="150"/>
    <n v="16"/>
    <x v="2"/>
    <n v="224"/>
    <n v="0.16"/>
    <n v="188.16"/>
    <n v="33.8688"/>
    <n v="222.02879999999999"/>
  </r>
  <r>
    <s v="Mov-FV 1174"/>
    <x v="215"/>
    <x v="0"/>
    <x v="0"/>
    <n v="50"/>
    <n v="17"/>
    <x v="0"/>
    <n v="438"/>
    <n v="0.14000000000000001"/>
    <n v="376.68"/>
    <n v="67.802400000000006"/>
    <n v="444.48239999999998"/>
  </r>
  <r>
    <s v="Mov-FV 1175"/>
    <x v="47"/>
    <x v="5"/>
    <x v="4"/>
    <n v="200"/>
    <n v="6"/>
    <x v="3"/>
    <n v="459"/>
    <n v="0.16"/>
    <n v="385.56"/>
    <n v="69.400800000000004"/>
    <n v="454.96080000000001"/>
  </r>
  <r>
    <s v="Mov-FV 1176"/>
    <x v="35"/>
    <x v="1"/>
    <x v="0"/>
    <n v="50"/>
    <n v="19"/>
    <x v="0"/>
    <n v="162"/>
    <n v="0.12"/>
    <n v="142.56"/>
    <n v="25.660799999999998"/>
    <n v="168.2208"/>
  </r>
  <r>
    <s v="Mov-FV 1177"/>
    <x v="79"/>
    <x v="5"/>
    <x v="2"/>
    <n v="1200"/>
    <n v="19"/>
    <x v="2"/>
    <n v="285"/>
    <n v="0.15"/>
    <n v="242.25"/>
    <n v="43.604999999999997"/>
    <n v="285.85500000000002"/>
  </r>
  <r>
    <s v="Mov-FV 1178"/>
    <x v="176"/>
    <x v="1"/>
    <x v="0"/>
    <n v="50"/>
    <n v="18"/>
    <x v="0"/>
    <n v="453"/>
    <n v="0.2"/>
    <n v="362.4"/>
    <n v="65.231999999999999"/>
    <n v="427.63199999999995"/>
  </r>
  <r>
    <s v="Mov-FV 1179"/>
    <x v="164"/>
    <x v="5"/>
    <x v="1"/>
    <n v="850"/>
    <n v="8"/>
    <x v="1"/>
    <n v="394"/>
    <n v="0.15"/>
    <n v="334.9"/>
    <n v="60.281999999999996"/>
    <n v="395.18199999999996"/>
  </r>
  <r>
    <s v="Mov-FV 1180"/>
    <x v="126"/>
    <x v="3"/>
    <x v="4"/>
    <n v="200"/>
    <n v="7"/>
    <x v="1"/>
    <n v="79"/>
    <n v="0.12"/>
    <n v="69.52"/>
    <n v="12.513599999999999"/>
    <n v="82.033599999999993"/>
  </r>
  <r>
    <s v="Mov-FV 1181"/>
    <x v="104"/>
    <x v="3"/>
    <x v="4"/>
    <n v="200"/>
    <n v="11"/>
    <x v="0"/>
    <n v="434"/>
    <n v="0.19"/>
    <n v="351.53999999999996"/>
    <n v="63.277199999999993"/>
    <n v="414.81719999999996"/>
  </r>
  <r>
    <s v="Mov-FV 1182"/>
    <x v="221"/>
    <x v="4"/>
    <x v="3"/>
    <n v="150"/>
    <n v="11"/>
    <x v="1"/>
    <n v="413"/>
    <n v="0.13"/>
    <n v="359.31"/>
    <n v="64.675799999999995"/>
    <n v="423.98579999999998"/>
  </r>
  <r>
    <s v="Mov-FV 1183"/>
    <x v="91"/>
    <x v="3"/>
    <x v="2"/>
    <n v="1200"/>
    <n v="13"/>
    <x v="2"/>
    <n v="403"/>
    <n v="0.2"/>
    <n v="322.39999999999998"/>
    <n v="58.031999999999996"/>
    <n v="380.43199999999996"/>
  </r>
  <r>
    <s v="Mov-FV 1184"/>
    <x v="43"/>
    <x v="5"/>
    <x v="0"/>
    <n v="50"/>
    <n v="13"/>
    <x v="4"/>
    <n v="361"/>
    <n v="0.11"/>
    <n v="321.29000000000002"/>
    <n v="57.8322"/>
    <n v="379.12220000000002"/>
  </r>
  <r>
    <s v="Mov-FV 1185"/>
    <x v="183"/>
    <x v="3"/>
    <x v="0"/>
    <n v="50"/>
    <n v="5"/>
    <x v="2"/>
    <n v="138"/>
    <n v="0.14000000000000001"/>
    <n v="118.68"/>
    <n v="21.362400000000001"/>
    <n v="140.04240000000001"/>
  </r>
  <r>
    <s v="Mov-FV 1186"/>
    <x v="282"/>
    <x v="2"/>
    <x v="1"/>
    <n v="850"/>
    <n v="15"/>
    <x v="1"/>
    <n v="68"/>
    <n v="0.12"/>
    <n v="59.84"/>
    <n v="10.7712"/>
    <n v="70.611199999999997"/>
  </r>
  <r>
    <s v="Mov-FV 1187"/>
    <x v="1"/>
    <x v="5"/>
    <x v="0"/>
    <n v="50"/>
    <n v="18"/>
    <x v="1"/>
    <n v="163"/>
    <n v="0.15"/>
    <n v="138.55000000000001"/>
    <n v="24.939"/>
    <n v="163.489"/>
  </r>
  <r>
    <s v="Mov-FV 1188"/>
    <x v="32"/>
    <x v="2"/>
    <x v="1"/>
    <n v="850"/>
    <n v="16"/>
    <x v="1"/>
    <n v="452"/>
    <n v="0.1"/>
    <n v="406.8"/>
    <n v="73.224000000000004"/>
    <n v="480.024"/>
  </r>
  <r>
    <s v="Mov-FV 1189"/>
    <x v="279"/>
    <x v="3"/>
    <x v="2"/>
    <n v="1200"/>
    <n v="6"/>
    <x v="2"/>
    <n v="85"/>
    <n v="0.19"/>
    <n v="68.849999999999994"/>
    <n v="12.392999999999999"/>
    <n v="81.242999999999995"/>
  </r>
  <r>
    <s v="Mov-FV 1190"/>
    <x v="102"/>
    <x v="2"/>
    <x v="1"/>
    <n v="850"/>
    <n v="9"/>
    <x v="2"/>
    <n v="335"/>
    <n v="0.16"/>
    <n v="281.39999999999998"/>
    <n v="50.651999999999994"/>
    <n v="332.05199999999996"/>
  </r>
  <r>
    <s v="Mov-FV 1191"/>
    <x v="241"/>
    <x v="4"/>
    <x v="0"/>
    <n v="50"/>
    <n v="14"/>
    <x v="0"/>
    <n v="73"/>
    <n v="0.15"/>
    <n v="62.05"/>
    <n v="11.168999999999999"/>
    <n v="73.218999999999994"/>
  </r>
  <r>
    <s v="Mov-FV 1192"/>
    <x v="100"/>
    <x v="4"/>
    <x v="4"/>
    <n v="200"/>
    <n v="8"/>
    <x v="4"/>
    <n v="243"/>
    <n v="0.14000000000000001"/>
    <n v="208.98"/>
    <n v="37.616399999999999"/>
    <n v="246.59639999999999"/>
  </r>
  <r>
    <s v="Mov-FV 1193"/>
    <x v="267"/>
    <x v="1"/>
    <x v="1"/>
    <n v="850"/>
    <n v="15"/>
    <x v="4"/>
    <n v="419"/>
    <n v="0.11"/>
    <n v="372.90999999999997"/>
    <n v="67.123799999999989"/>
    <n v="440.03379999999993"/>
  </r>
  <r>
    <s v="Mov-FV 1194"/>
    <x v="98"/>
    <x v="2"/>
    <x v="2"/>
    <n v="1200"/>
    <n v="13"/>
    <x v="2"/>
    <n v="339"/>
    <n v="0.15"/>
    <n v="288.14999999999998"/>
    <n v="51.866999999999997"/>
    <n v="340.017"/>
  </r>
  <r>
    <s v="Mov-FV 1195"/>
    <x v="325"/>
    <x v="1"/>
    <x v="0"/>
    <n v="50"/>
    <n v="9"/>
    <x v="3"/>
    <n v="134"/>
    <n v="0.1"/>
    <n v="120.6"/>
    <n v="21.707999999999998"/>
    <n v="142.30799999999999"/>
  </r>
  <r>
    <s v="Mov-FV 1196"/>
    <x v="183"/>
    <x v="3"/>
    <x v="2"/>
    <n v="1200"/>
    <n v="19"/>
    <x v="0"/>
    <n v="54"/>
    <n v="0.18"/>
    <n v="44.28"/>
    <n v="7.9703999999999997"/>
    <n v="52.250399999999999"/>
  </r>
  <r>
    <s v="Mov-FV 1197"/>
    <x v="209"/>
    <x v="4"/>
    <x v="1"/>
    <n v="850"/>
    <n v="9"/>
    <x v="1"/>
    <n v="96"/>
    <n v="0.14000000000000001"/>
    <n v="82.56"/>
    <n v="14.860799999999999"/>
    <n v="97.4208"/>
  </r>
  <r>
    <s v="Mov-FV 1198"/>
    <x v="265"/>
    <x v="5"/>
    <x v="1"/>
    <n v="850"/>
    <n v="8"/>
    <x v="3"/>
    <n v="356"/>
    <n v="0.12"/>
    <n v="313.27999999999997"/>
    <n v="56.390399999999993"/>
    <n v="369.67039999999997"/>
  </r>
  <r>
    <s v="Mov-FV 1199"/>
    <x v="1"/>
    <x v="3"/>
    <x v="2"/>
    <n v="1200"/>
    <n v="18"/>
    <x v="2"/>
    <n v="92"/>
    <n v="0.1"/>
    <n v="82.8"/>
    <n v="14.903999999999998"/>
    <n v="97.703999999999994"/>
  </r>
  <r>
    <s v="Mov-FV 1200"/>
    <x v="134"/>
    <x v="0"/>
    <x v="4"/>
    <n v="200"/>
    <n v="15"/>
    <x v="0"/>
    <n v="349"/>
    <n v="0.14000000000000001"/>
    <n v="300.14"/>
    <n v="54.025199999999998"/>
    <n v="354.16519999999997"/>
  </r>
  <r>
    <s v="Mov-FV 1201"/>
    <x v="21"/>
    <x v="2"/>
    <x v="4"/>
    <n v="200"/>
    <n v="6"/>
    <x v="2"/>
    <n v="491"/>
    <n v="0.18"/>
    <n v="402.62"/>
    <n v="72.471599999999995"/>
    <n v="475.09159999999997"/>
  </r>
  <r>
    <s v="Mov-FV 1202"/>
    <x v="182"/>
    <x v="0"/>
    <x v="2"/>
    <n v="1200"/>
    <n v="8"/>
    <x v="3"/>
    <n v="448"/>
    <n v="0.17"/>
    <n v="371.84"/>
    <n v="66.93119999999999"/>
    <n v="438.77119999999996"/>
  </r>
  <r>
    <s v="Mov-FV 1203"/>
    <x v="3"/>
    <x v="5"/>
    <x v="4"/>
    <n v="200"/>
    <n v="17"/>
    <x v="4"/>
    <n v="228"/>
    <n v="0.17"/>
    <n v="189.24"/>
    <n v="34.063200000000002"/>
    <n v="223.3032"/>
  </r>
  <r>
    <s v="Mov-FV 1204"/>
    <x v="62"/>
    <x v="1"/>
    <x v="1"/>
    <n v="850"/>
    <n v="8"/>
    <x v="3"/>
    <n v="276"/>
    <n v="0.16"/>
    <n v="231.84"/>
    <n v="41.731200000000001"/>
    <n v="273.57119999999998"/>
  </r>
  <r>
    <s v="Mov-FV 1205"/>
    <x v="229"/>
    <x v="4"/>
    <x v="0"/>
    <n v="50"/>
    <n v="7"/>
    <x v="0"/>
    <n v="169"/>
    <n v="0.17"/>
    <n v="140.27000000000001"/>
    <n v="25.2486"/>
    <n v="165.51860000000002"/>
  </r>
  <r>
    <s v="Mov-FV 1206"/>
    <x v="61"/>
    <x v="3"/>
    <x v="3"/>
    <n v="150"/>
    <n v="8"/>
    <x v="1"/>
    <n v="467"/>
    <n v="0.17"/>
    <n v="387.61"/>
    <n v="69.769800000000004"/>
    <n v="457.37980000000005"/>
  </r>
  <r>
    <s v="Mov-FV 1207"/>
    <x v="32"/>
    <x v="2"/>
    <x v="0"/>
    <n v="50"/>
    <n v="7"/>
    <x v="3"/>
    <n v="95"/>
    <n v="0.12"/>
    <n v="83.6"/>
    <n v="15.047999999999998"/>
    <n v="98.647999999999996"/>
  </r>
  <r>
    <s v="Mov-FV 1208"/>
    <x v="179"/>
    <x v="2"/>
    <x v="4"/>
    <n v="200"/>
    <n v="16"/>
    <x v="4"/>
    <n v="53"/>
    <n v="0.11"/>
    <n v="47.17"/>
    <n v="8.4906000000000006"/>
    <n v="55.660600000000002"/>
  </r>
  <r>
    <s v="Mov-FV 1209"/>
    <x v="243"/>
    <x v="0"/>
    <x v="4"/>
    <n v="200"/>
    <n v="6"/>
    <x v="0"/>
    <n v="184"/>
    <n v="0.15"/>
    <n v="156.4"/>
    <n v="28.152000000000001"/>
    <n v="184.55200000000002"/>
  </r>
  <r>
    <s v="Mov-FV 1210"/>
    <x v="350"/>
    <x v="2"/>
    <x v="4"/>
    <n v="200"/>
    <n v="6"/>
    <x v="2"/>
    <n v="417"/>
    <n v="0.14000000000000001"/>
    <n v="358.62"/>
    <n v="64.551599999999993"/>
    <n v="423.17160000000001"/>
  </r>
  <r>
    <s v="Mov-FV 1211"/>
    <x v="12"/>
    <x v="3"/>
    <x v="4"/>
    <n v="200"/>
    <n v="14"/>
    <x v="2"/>
    <n v="499"/>
    <n v="0.14000000000000001"/>
    <n v="429.14"/>
    <n v="77.245199999999997"/>
    <n v="506.3852"/>
  </r>
  <r>
    <s v="Mov-FV 1212"/>
    <x v="175"/>
    <x v="5"/>
    <x v="1"/>
    <n v="850"/>
    <n v="5"/>
    <x v="4"/>
    <n v="283"/>
    <n v="0.16"/>
    <n v="237.72"/>
    <n v="42.7896"/>
    <n v="280.50959999999998"/>
  </r>
  <r>
    <s v="Mov-FV 1213"/>
    <x v="112"/>
    <x v="3"/>
    <x v="2"/>
    <n v="1200"/>
    <n v="9"/>
    <x v="4"/>
    <n v="108"/>
    <n v="0.15"/>
    <n v="91.8"/>
    <n v="16.523999999999997"/>
    <n v="108.324"/>
  </r>
  <r>
    <s v="Mov-FV 1214"/>
    <x v="100"/>
    <x v="2"/>
    <x v="0"/>
    <n v="50"/>
    <n v="11"/>
    <x v="1"/>
    <n v="300"/>
    <n v="0.15"/>
    <n v="255"/>
    <n v="45.9"/>
    <n v="300.89999999999998"/>
  </r>
  <r>
    <s v="Mov-FV 1215"/>
    <x v="128"/>
    <x v="1"/>
    <x v="4"/>
    <n v="200"/>
    <n v="17"/>
    <x v="2"/>
    <n v="233"/>
    <n v="0.15"/>
    <n v="198.05"/>
    <n v="35.649000000000001"/>
    <n v="233.69900000000001"/>
  </r>
  <r>
    <s v="Mov-FV 1216"/>
    <x v="135"/>
    <x v="3"/>
    <x v="2"/>
    <n v="1200"/>
    <n v="19"/>
    <x v="2"/>
    <n v="231"/>
    <n v="0.12"/>
    <n v="203.28"/>
    <n v="36.590399999999995"/>
    <n v="239.87039999999999"/>
  </r>
  <r>
    <s v="Mov-FV 1217"/>
    <x v="346"/>
    <x v="0"/>
    <x v="4"/>
    <n v="200"/>
    <n v="20"/>
    <x v="2"/>
    <n v="193"/>
    <n v="0.18"/>
    <n v="158.26"/>
    <n v="28.486799999999999"/>
    <n v="186.74679999999998"/>
  </r>
  <r>
    <s v="Mov-FV 1218"/>
    <x v="346"/>
    <x v="5"/>
    <x v="2"/>
    <n v="1200"/>
    <n v="18"/>
    <x v="1"/>
    <n v="269"/>
    <n v="0.17"/>
    <n v="223.26999999999998"/>
    <n v="40.188599999999994"/>
    <n v="263.45859999999999"/>
  </r>
  <r>
    <s v="Mov-FV 1219"/>
    <x v="184"/>
    <x v="2"/>
    <x v="0"/>
    <n v="50"/>
    <n v="6"/>
    <x v="0"/>
    <n v="122"/>
    <n v="0.2"/>
    <n v="97.6"/>
    <n v="17.567999999999998"/>
    <n v="115.16799999999999"/>
  </r>
  <r>
    <s v="Mov-FV 1220"/>
    <x v="338"/>
    <x v="1"/>
    <x v="3"/>
    <n v="150"/>
    <n v="13"/>
    <x v="4"/>
    <n v="123"/>
    <n v="0.19"/>
    <n v="99.63"/>
    <n v="17.933399999999999"/>
    <n v="117.5634"/>
  </r>
  <r>
    <s v="Mov-FV 1221"/>
    <x v="134"/>
    <x v="0"/>
    <x v="2"/>
    <n v="1200"/>
    <n v="18"/>
    <x v="4"/>
    <n v="348"/>
    <n v="0.17"/>
    <n v="288.83999999999997"/>
    <n v="51.991199999999992"/>
    <n v="340.83119999999997"/>
  </r>
  <r>
    <s v="Mov-FV 1222"/>
    <x v="112"/>
    <x v="2"/>
    <x v="3"/>
    <n v="150"/>
    <n v="11"/>
    <x v="4"/>
    <n v="116"/>
    <n v="0.18"/>
    <n v="95.12"/>
    <n v="17.121600000000001"/>
    <n v="112.24160000000001"/>
  </r>
  <r>
    <s v="Mov-FV 1223"/>
    <x v="55"/>
    <x v="5"/>
    <x v="3"/>
    <n v="150"/>
    <n v="15"/>
    <x v="1"/>
    <n v="247"/>
    <n v="0.19"/>
    <n v="200.07"/>
    <n v="36.012599999999999"/>
    <n v="236.08259999999999"/>
  </r>
  <r>
    <s v="Mov-FV 1224"/>
    <x v="108"/>
    <x v="1"/>
    <x v="4"/>
    <n v="200"/>
    <n v="14"/>
    <x v="1"/>
    <n v="82"/>
    <n v="0.15"/>
    <n v="69.7"/>
    <n v="12.545999999999999"/>
    <n v="82.246000000000009"/>
  </r>
  <r>
    <s v="Mov-FV 1225"/>
    <x v="76"/>
    <x v="1"/>
    <x v="3"/>
    <n v="150"/>
    <n v="14"/>
    <x v="1"/>
    <n v="279"/>
    <n v="0.19"/>
    <n v="225.99"/>
    <n v="40.678199999999997"/>
    <n v="266.66820000000001"/>
  </r>
  <r>
    <s v="Mov-FV 1226"/>
    <x v="334"/>
    <x v="1"/>
    <x v="1"/>
    <n v="850"/>
    <n v="8"/>
    <x v="3"/>
    <n v="443"/>
    <n v="0.16"/>
    <n v="372.12"/>
    <n v="66.9816"/>
    <n v="439.10160000000002"/>
  </r>
  <r>
    <s v="Mov-FV 1227"/>
    <x v="79"/>
    <x v="4"/>
    <x v="4"/>
    <n v="200"/>
    <n v="13"/>
    <x v="1"/>
    <n v="284"/>
    <n v="0.11"/>
    <n v="252.76"/>
    <n v="45.496799999999993"/>
    <n v="298.2568"/>
  </r>
  <r>
    <s v="Mov-FV 1228"/>
    <x v="92"/>
    <x v="5"/>
    <x v="1"/>
    <n v="850"/>
    <n v="8"/>
    <x v="1"/>
    <n v="240"/>
    <n v="0.12"/>
    <n v="211.2"/>
    <n v="38.015999999999998"/>
    <n v="249.21599999999998"/>
  </r>
  <r>
    <s v="Mov-FV 1229"/>
    <x v="117"/>
    <x v="1"/>
    <x v="2"/>
    <n v="1200"/>
    <n v="6"/>
    <x v="2"/>
    <n v="302"/>
    <n v="0.17"/>
    <n v="250.66"/>
    <n v="45.1188"/>
    <n v="295.77879999999999"/>
  </r>
  <r>
    <s v="Mov-FV 1230"/>
    <x v="21"/>
    <x v="2"/>
    <x v="0"/>
    <n v="50"/>
    <n v="16"/>
    <x v="1"/>
    <n v="443"/>
    <n v="0.16"/>
    <n v="372.12"/>
    <n v="66.9816"/>
    <n v="439.10160000000002"/>
  </r>
  <r>
    <s v="Mov-FV 1231"/>
    <x v="80"/>
    <x v="1"/>
    <x v="3"/>
    <n v="150"/>
    <n v="6"/>
    <x v="3"/>
    <n v="383"/>
    <n v="0.16"/>
    <n v="321.72000000000003"/>
    <n v="57.909600000000005"/>
    <n v="379.62960000000004"/>
  </r>
  <r>
    <s v="Mov-FV 1232"/>
    <x v="154"/>
    <x v="0"/>
    <x v="0"/>
    <n v="50"/>
    <n v="16"/>
    <x v="4"/>
    <n v="361"/>
    <n v="0.12"/>
    <n v="317.68"/>
    <n v="57.182400000000001"/>
    <n v="374.86239999999998"/>
  </r>
  <r>
    <s v="Mov-FV 1233"/>
    <x v="259"/>
    <x v="1"/>
    <x v="0"/>
    <n v="50"/>
    <n v="11"/>
    <x v="3"/>
    <n v="229"/>
    <n v="0.17"/>
    <n v="190.07"/>
    <n v="34.212599999999995"/>
    <n v="224.2826"/>
  </r>
  <r>
    <s v="Mov-FV 1234"/>
    <x v="37"/>
    <x v="3"/>
    <x v="0"/>
    <n v="50"/>
    <n v="16"/>
    <x v="1"/>
    <n v="134"/>
    <n v="0.17"/>
    <n v="111.22"/>
    <n v="20.019600000000001"/>
    <n v="131.2396"/>
  </r>
  <r>
    <s v="Mov-FV 1235"/>
    <x v="190"/>
    <x v="5"/>
    <x v="4"/>
    <n v="200"/>
    <n v="16"/>
    <x v="0"/>
    <n v="405"/>
    <n v="0.2"/>
    <n v="324"/>
    <n v="58.32"/>
    <n v="382.32"/>
  </r>
  <r>
    <s v="Mov-FV 1236"/>
    <x v="245"/>
    <x v="2"/>
    <x v="2"/>
    <n v="1200"/>
    <n v="5"/>
    <x v="3"/>
    <n v="374"/>
    <n v="0.16"/>
    <n v="314.15999999999997"/>
    <n v="56.548799999999993"/>
    <n v="370.70879999999994"/>
  </r>
  <r>
    <s v="Mov-FV 1237"/>
    <x v="112"/>
    <x v="0"/>
    <x v="3"/>
    <n v="150"/>
    <n v="17"/>
    <x v="3"/>
    <n v="385"/>
    <n v="0.16"/>
    <n v="323.39999999999998"/>
    <n v="58.211999999999996"/>
    <n v="381.61199999999997"/>
  </r>
  <r>
    <s v="Mov-FV 1238"/>
    <x v="305"/>
    <x v="0"/>
    <x v="3"/>
    <n v="150"/>
    <n v="8"/>
    <x v="4"/>
    <n v="241"/>
    <n v="0.2"/>
    <n v="192.8"/>
    <n v="34.704000000000001"/>
    <n v="227.50400000000002"/>
  </r>
  <r>
    <s v="Mov-FV 1239"/>
    <x v="301"/>
    <x v="1"/>
    <x v="1"/>
    <n v="850"/>
    <n v="9"/>
    <x v="4"/>
    <n v="462"/>
    <n v="0.16"/>
    <n v="388.08"/>
    <n v="69.854399999999998"/>
    <n v="457.93439999999998"/>
  </r>
  <r>
    <s v="Mov-FV 1240"/>
    <x v="4"/>
    <x v="0"/>
    <x v="2"/>
    <n v="1200"/>
    <n v="6"/>
    <x v="1"/>
    <n v="95"/>
    <n v="0.18"/>
    <n v="77.900000000000006"/>
    <n v="14.022"/>
    <n v="91.922000000000011"/>
  </r>
  <r>
    <s v="Mov-FV 1241"/>
    <x v="351"/>
    <x v="4"/>
    <x v="3"/>
    <n v="150"/>
    <n v="12"/>
    <x v="1"/>
    <n v="341"/>
    <n v="0.16"/>
    <n v="286.44"/>
    <n v="51.559199999999997"/>
    <n v="337.99919999999997"/>
  </r>
  <r>
    <s v="Mov-FV 1242"/>
    <x v="225"/>
    <x v="3"/>
    <x v="1"/>
    <n v="850"/>
    <n v="5"/>
    <x v="4"/>
    <n v="221"/>
    <n v="0.13"/>
    <n v="192.27"/>
    <n v="34.608600000000003"/>
    <n v="226.87860000000001"/>
  </r>
  <r>
    <s v="Mov-FV 1243"/>
    <x v="6"/>
    <x v="5"/>
    <x v="2"/>
    <n v="1200"/>
    <n v="14"/>
    <x v="2"/>
    <n v="163"/>
    <n v="0.18"/>
    <n v="133.66"/>
    <n v="24.058799999999998"/>
    <n v="157.71879999999999"/>
  </r>
  <r>
    <s v="Mov-FV 1244"/>
    <x v="66"/>
    <x v="0"/>
    <x v="2"/>
    <n v="1200"/>
    <n v="14"/>
    <x v="1"/>
    <n v="338"/>
    <n v="0.17"/>
    <n v="280.54000000000002"/>
    <n v="50.497199999999999"/>
    <n v="331.03720000000004"/>
  </r>
  <r>
    <s v="Mov-FV 1245"/>
    <x v="311"/>
    <x v="4"/>
    <x v="4"/>
    <n v="200"/>
    <n v="16"/>
    <x v="2"/>
    <n v="461"/>
    <n v="0.18"/>
    <n v="378.02"/>
    <n v="68.043599999999998"/>
    <n v="446.06359999999995"/>
  </r>
  <r>
    <s v="Mov-FV 1246"/>
    <x v="250"/>
    <x v="3"/>
    <x v="1"/>
    <n v="850"/>
    <n v="10"/>
    <x v="4"/>
    <n v="347"/>
    <n v="0.16"/>
    <n v="291.48"/>
    <n v="52.4664"/>
    <n v="343.94640000000004"/>
  </r>
  <r>
    <s v="Mov-FV 1247"/>
    <x v="56"/>
    <x v="2"/>
    <x v="1"/>
    <n v="850"/>
    <n v="20"/>
    <x v="4"/>
    <n v="362"/>
    <n v="0.2"/>
    <n v="289.60000000000002"/>
    <n v="52.128"/>
    <n v="341.72800000000001"/>
  </r>
  <r>
    <s v="Mov-FV 1248"/>
    <x v="110"/>
    <x v="5"/>
    <x v="3"/>
    <n v="150"/>
    <n v="11"/>
    <x v="3"/>
    <n v="393"/>
    <n v="0.12"/>
    <n v="345.84000000000003"/>
    <n v="62.251200000000004"/>
    <n v="408.09120000000001"/>
  </r>
  <r>
    <s v="Mov-FV 1249"/>
    <x v="318"/>
    <x v="2"/>
    <x v="0"/>
    <n v="50"/>
    <n v="10"/>
    <x v="4"/>
    <n v="275"/>
    <n v="0.17"/>
    <n v="228.25"/>
    <n v="41.085000000000001"/>
    <n v="269.33499999999998"/>
  </r>
  <r>
    <s v="Mov-FV 1250"/>
    <x v="213"/>
    <x v="1"/>
    <x v="4"/>
    <n v="200"/>
    <n v="11"/>
    <x v="4"/>
    <n v="438"/>
    <n v="0.1"/>
    <n v="394.2"/>
    <n v="70.955999999999989"/>
    <n v="465.15599999999995"/>
  </r>
  <r>
    <s v="Mov-FV 1251"/>
    <x v="352"/>
    <x v="0"/>
    <x v="2"/>
    <n v="1200"/>
    <n v="10"/>
    <x v="2"/>
    <n v="208"/>
    <n v="0.2"/>
    <n v="166.4"/>
    <n v="29.951999999999998"/>
    <n v="196.352"/>
  </r>
  <r>
    <s v="Mov-FV 1252"/>
    <x v="147"/>
    <x v="2"/>
    <x v="1"/>
    <n v="850"/>
    <n v="17"/>
    <x v="3"/>
    <n v="342"/>
    <n v="0.17"/>
    <n v="283.86"/>
    <n v="51.094799999999999"/>
    <n v="334.95480000000003"/>
  </r>
  <r>
    <s v="Mov-FV 1253"/>
    <x v="63"/>
    <x v="0"/>
    <x v="4"/>
    <n v="200"/>
    <n v="20"/>
    <x v="4"/>
    <n v="465"/>
    <n v="0.13"/>
    <n v="404.55"/>
    <n v="72.819000000000003"/>
    <n v="477.36900000000003"/>
  </r>
  <r>
    <s v="Mov-FV 1254"/>
    <x v="352"/>
    <x v="4"/>
    <x v="0"/>
    <n v="50"/>
    <n v="15"/>
    <x v="2"/>
    <n v="334"/>
    <n v="0.16"/>
    <n v="280.56"/>
    <n v="50.500799999999998"/>
    <n v="331.06079999999997"/>
  </r>
  <r>
    <s v="Mov-FV 1255"/>
    <x v="287"/>
    <x v="4"/>
    <x v="0"/>
    <n v="50"/>
    <n v="10"/>
    <x v="1"/>
    <n v="82"/>
    <n v="0.1"/>
    <n v="73.8"/>
    <n v="13.283999999999999"/>
    <n v="87.084000000000003"/>
  </r>
  <r>
    <s v="Mov-FV 1256"/>
    <x v="46"/>
    <x v="3"/>
    <x v="2"/>
    <n v="1200"/>
    <n v="8"/>
    <x v="1"/>
    <n v="268"/>
    <n v="0.14000000000000001"/>
    <n v="230.48"/>
    <n v="41.486399999999996"/>
    <n v="271.96639999999996"/>
  </r>
  <r>
    <s v="Mov-FV 1257"/>
    <x v="352"/>
    <x v="5"/>
    <x v="4"/>
    <n v="200"/>
    <n v="16"/>
    <x v="3"/>
    <n v="290"/>
    <n v="0.16"/>
    <n v="243.6"/>
    <n v="43.847999999999999"/>
    <n v="287.44799999999998"/>
  </r>
  <r>
    <s v="Mov-FV 1258"/>
    <x v="336"/>
    <x v="3"/>
    <x v="3"/>
    <n v="150"/>
    <n v="11"/>
    <x v="0"/>
    <n v="56"/>
    <n v="0.11"/>
    <n v="49.84"/>
    <n v="8.9711999999999996"/>
    <n v="58.811199999999999"/>
  </r>
  <r>
    <s v="Mov-FV 1259"/>
    <x v="311"/>
    <x v="3"/>
    <x v="2"/>
    <n v="1200"/>
    <n v="17"/>
    <x v="0"/>
    <n v="371"/>
    <n v="0.13"/>
    <n v="322.77"/>
    <n v="58.098599999999998"/>
    <n v="380.86859999999996"/>
  </r>
  <r>
    <s v="Mov-FV 1260"/>
    <x v="257"/>
    <x v="3"/>
    <x v="1"/>
    <n v="850"/>
    <n v="8"/>
    <x v="3"/>
    <n v="257"/>
    <n v="0.12"/>
    <n v="226.16"/>
    <n v="40.708799999999997"/>
    <n v="266.86879999999996"/>
  </r>
  <r>
    <s v="Mov-FV 1261"/>
    <x v="183"/>
    <x v="3"/>
    <x v="1"/>
    <n v="850"/>
    <n v="7"/>
    <x v="0"/>
    <n v="122"/>
    <n v="0.15"/>
    <n v="103.7"/>
    <n v="18.666"/>
    <n v="122.366"/>
  </r>
  <r>
    <s v="Mov-FV 1262"/>
    <x v="240"/>
    <x v="1"/>
    <x v="1"/>
    <n v="850"/>
    <n v="10"/>
    <x v="0"/>
    <n v="204"/>
    <n v="0.13"/>
    <n v="177.48"/>
    <n v="31.946399999999997"/>
    <n v="209.4264"/>
  </r>
  <r>
    <s v="Mov-FV 1263"/>
    <x v="150"/>
    <x v="3"/>
    <x v="0"/>
    <n v="50"/>
    <n v="20"/>
    <x v="1"/>
    <n v="315"/>
    <n v="0.11"/>
    <n v="280.35000000000002"/>
    <n v="50.463000000000001"/>
    <n v="330.81300000000005"/>
  </r>
  <r>
    <s v="Mov-FV 1264"/>
    <x v="178"/>
    <x v="3"/>
    <x v="0"/>
    <n v="50"/>
    <n v="5"/>
    <x v="4"/>
    <n v="166"/>
    <n v="0.14000000000000001"/>
    <n v="142.76"/>
    <n v="25.696799999999996"/>
    <n v="168.45679999999999"/>
  </r>
  <r>
    <s v="Mov-FV 1265"/>
    <x v="242"/>
    <x v="4"/>
    <x v="2"/>
    <n v="1200"/>
    <n v="11"/>
    <x v="3"/>
    <n v="196"/>
    <n v="0.19"/>
    <n v="158.76"/>
    <n v="28.576799999999999"/>
    <n v="187.33679999999998"/>
  </r>
  <r>
    <s v="Mov-FV 1266"/>
    <x v="134"/>
    <x v="0"/>
    <x v="1"/>
    <n v="850"/>
    <n v="6"/>
    <x v="0"/>
    <n v="172"/>
    <n v="0.11"/>
    <n v="153.07999999999998"/>
    <n v="27.554399999999998"/>
    <n v="180.63439999999997"/>
  </r>
  <r>
    <s v="Mov-FV 1267"/>
    <x v="89"/>
    <x v="3"/>
    <x v="3"/>
    <n v="150"/>
    <n v="18"/>
    <x v="4"/>
    <n v="388"/>
    <n v="0.19"/>
    <n v="314.27999999999997"/>
    <n v="56.570399999999992"/>
    <n v="370.85039999999998"/>
  </r>
  <r>
    <s v="Mov-FV 1268"/>
    <x v="20"/>
    <x v="3"/>
    <x v="1"/>
    <n v="850"/>
    <n v="11"/>
    <x v="1"/>
    <n v="217"/>
    <n v="0.19"/>
    <n v="175.76999999999998"/>
    <n v="31.638599999999997"/>
    <n v="207.40859999999998"/>
  </r>
  <r>
    <s v="Mov-FV 1269"/>
    <x v="252"/>
    <x v="3"/>
    <x v="3"/>
    <n v="150"/>
    <n v="5"/>
    <x v="2"/>
    <n v="125"/>
    <n v="0.14000000000000001"/>
    <n v="107.5"/>
    <n v="19.349999999999998"/>
    <n v="126.85"/>
  </r>
  <r>
    <s v="Mov-FV 1270"/>
    <x v="100"/>
    <x v="3"/>
    <x v="0"/>
    <n v="50"/>
    <n v="14"/>
    <x v="1"/>
    <n v="454"/>
    <n v="0.13"/>
    <n v="394.98"/>
    <n v="71.096400000000003"/>
    <n v="466.07640000000004"/>
  </r>
  <r>
    <s v="Mov-FV 1271"/>
    <x v="157"/>
    <x v="5"/>
    <x v="3"/>
    <n v="150"/>
    <n v="9"/>
    <x v="2"/>
    <n v="88"/>
    <n v="0.16"/>
    <n v="73.92"/>
    <n v="13.3056"/>
    <n v="87.2256"/>
  </r>
  <r>
    <s v="Mov-FV 1272"/>
    <x v="116"/>
    <x v="0"/>
    <x v="4"/>
    <n v="200"/>
    <n v="15"/>
    <x v="4"/>
    <n v="252"/>
    <n v="0.18"/>
    <n v="206.64"/>
    <n v="37.195199999999993"/>
    <n v="243.83519999999999"/>
  </r>
  <r>
    <s v="Mov-FV 1273"/>
    <x v="176"/>
    <x v="5"/>
    <x v="4"/>
    <n v="200"/>
    <n v="18"/>
    <x v="4"/>
    <n v="104"/>
    <n v="0.18"/>
    <n v="85.28"/>
    <n v="15.3504"/>
    <n v="100.63040000000001"/>
  </r>
  <r>
    <s v="Mov-FV 1274"/>
    <x v="231"/>
    <x v="3"/>
    <x v="4"/>
    <n v="200"/>
    <n v="15"/>
    <x v="0"/>
    <n v="325"/>
    <n v="0.11"/>
    <n v="289.25"/>
    <n v="52.064999999999998"/>
    <n v="341.315"/>
  </r>
  <r>
    <s v="Mov-FV 1275"/>
    <x v="99"/>
    <x v="2"/>
    <x v="0"/>
    <n v="50"/>
    <n v="18"/>
    <x v="2"/>
    <n v="363"/>
    <n v="0.16"/>
    <n v="304.92"/>
    <n v="54.885600000000004"/>
    <n v="359.80560000000003"/>
  </r>
  <r>
    <s v="Mov-FV 1276"/>
    <x v="265"/>
    <x v="3"/>
    <x v="3"/>
    <n v="150"/>
    <n v="18"/>
    <x v="4"/>
    <n v="480"/>
    <n v="0.17"/>
    <n v="398.4"/>
    <n v="71.711999999999989"/>
    <n v="470.11199999999997"/>
  </r>
  <r>
    <s v="Mov-FV 1277"/>
    <x v="277"/>
    <x v="4"/>
    <x v="2"/>
    <n v="1200"/>
    <n v="13"/>
    <x v="2"/>
    <n v="295"/>
    <n v="0.15"/>
    <n v="250.75"/>
    <n v="45.134999999999998"/>
    <n v="295.88499999999999"/>
  </r>
  <r>
    <s v="Mov-FV 1278"/>
    <x v="344"/>
    <x v="1"/>
    <x v="0"/>
    <n v="50"/>
    <n v="13"/>
    <x v="4"/>
    <n v="270"/>
    <n v="0.2"/>
    <n v="216"/>
    <n v="38.879999999999995"/>
    <n v="254.88"/>
  </r>
  <r>
    <s v="Mov-FV 1279"/>
    <x v="158"/>
    <x v="2"/>
    <x v="0"/>
    <n v="50"/>
    <n v="9"/>
    <x v="2"/>
    <n v="349"/>
    <n v="0.18"/>
    <n v="286.18"/>
    <n v="51.5124"/>
    <n v="337.69240000000002"/>
  </r>
  <r>
    <s v="Mov-FV 1280"/>
    <x v="35"/>
    <x v="5"/>
    <x v="3"/>
    <n v="150"/>
    <n v="9"/>
    <x v="2"/>
    <n v="167"/>
    <n v="0.14000000000000001"/>
    <n v="143.62"/>
    <n v="25.851600000000001"/>
    <n v="169.4716"/>
  </r>
  <r>
    <s v="Mov-FV 1281"/>
    <x v="261"/>
    <x v="1"/>
    <x v="4"/>
    <n v="200"/>
    <n v="12"/>
    <x v="4"/>
    <n v="368"/>
    <n v="0.17"/>
    <n v="305.44"/>
    <n v="54.979199999999999"/>
    <n v="360.41919999999999"/>
  </r>
  <r>
    <s v="Mov-FV 1282"/>
    <x v="98"/>
    <x v="0"/>
    <x v="0"/>
    <n v="50"/>
    <n v="5"/>
    <x v="0"/>
    <n v="287"/>
    <n v="0.11"/>
    <n v="255.43"/>
    <n v="45.977400000000003"/>
    <n v="301.4074"/>
  </r>
  <r>
    <s v="Mov-FV 1283"/>
    <x v="36"/>
    <x v="1"/>
    <x v="3"/>
    <n v="150"/>
    <n v="17"/>
    <x v="2"/>
    <n v="484"/>
    <n v="0.2"/>
    <n v="387.2"/>
    <n v="69.695999999999998"/>
    <n v="456.89599999999996"/>
  </r>
  <r>
    <s v="Mov-FV 1284"/>
    <x v="192"/>
    <x v="2"/>
    <x v="0"/>
    <n v="50"/>
    <n v="5"/>
    <x v="0"/>
    <n v="105"/>
    <n v="0.15"/>
    <n v="89.25"/>
    <n v="16.064999999999998"/>
    <n v="105.315"/>
  </r>
  <r>
    <s v="Mov-FV 1285"/>
    <x v="353"/>
    <x v="1"/>
    <x v="1"/>
    <n v="850"/>
    <n v="6"/>
    <x v="3"/>
    <n v="279"/>
    <n v="0.13"/>
    <n v="242.73"/>
    <n v="43.691399999999994"/>
    <n v="286.42140000000001"/>
  </r>
  <r>
    <s v="Mov-FV 1286"/>
    <x v="91"/>
    <x v="1"/>
    <x v="1"/>
    <n v="850"/>
    <n v="17"/>
    <x v="2"/>
    <n v="265"/>
    <n v="0.14000000000000001"/>
    <n v="227.9"/>
    <n v="41.021999999999998"/>
    <n v="268.92200000000003"/>
  </r>
  <r>
    <s v="Mov-FV 1287"/>
    <x v="346"/>
    <x v="0"/>
    <x v="2"/>
    <n v="1200"/>
    <n v="8"/>
    <x v="4"/>
    <n v="211"/>
    <n v="0.19"/>
    <n v="170.91"/>
    <n v="30.7638"/>
    <n v="201.6738"/>
  </r>
  <r>
    <s v="Mov-FV 1288"/>
    <x v="117"/>
    <x v="3"/>
    <x v="1"/>
    <n v="850"/>
    <n v="16"/>
    <x v="2"/>
    <n v="71"/>
    <n v="0.16"/>
    <n v="59.64"/>
    <n v="10.735199999999999"/>
    <n v="70.375200000000007"/>
  </r>
  <r>
    <s v="Mov-FV 1289"/>
    <x v="221"/>
    <x v="4"/>
    <x v="4"/>
    <n v="200"/>
    <n v="11"/>
    <x v="1"/>
    <n v="339"/>
    <n v="0.13"/>
    <n v="294.93"/>
    <n v="53.087400000000002"/>
    <n v="348.01740000000001"/>
  </r>
  <r>
    <s v="Mov-FV 1290"/>
    <x v="354"/>
    <x v="0"/>
    <x v="0"/>
    <n v="50"/>
    <n v="14"/>
    <x v="1"/>
    <n v="231"/>
    <n v="0.15"/>
    <n v="196.35"/>
    <n v="35.342999999999996"/>
    <n v="231.69299999999998"/>
  </r>
  <r>
    <s v="Mov-FV 1291"/>
    <x v="14"/>
    <x v="4"/>
    <x v="0"/>
    <n v="50"/>
    <n v="10"/>
    <x v="1"/>
    <n v="106"/>
    <n v="0.1"/>
    <n v="95.4"/>
    <n v="17.172000000000001"/>
    <n v="112.572"/>
  </r>
  <r>
    <s v="Mov-FV 1292"/>
    <x v="243"/>
    <x v="3"/>
    <x v="4"/>
    <n v="200"/>
    <n v="5"/>
    <x v="4"/>
    <n v="380"/>
    <n v="0.15"/>
    <n v="323"/>
    <n v="58.14"/>
    <n v="381.14"/>
  </r>
  <r>
    <s v="Mov-FV 1293"/>
    <x v="67"/>
    <x v="5"/>
    <x v="4"/>
    <n v="200"/>
    <n v="12"/>
    <x v="2"/>
    <n v="141"/>
    <n v="0.11"/>
    <n v="125.49"/>
    <n v="22.588199999999997"/>
    <n v="148.07819999999998"/>
  </r>
  <r>
    <s v="Mov-FV 1294"/>
    <x v="254"/>
    <x v="4"/>
    <x v="1"/>
    <n v="850"/>
    <n v="17"/>
    <x v="1"/>
    <n v="217"/>
    <n v="0.13"/>
    <n v="188.79"/>
    <n v="33.982199999999999"/>
    <n v="222.7722"/>
  </r>
  <r>
    <s v="Mov-FV 1295"/>
    <x v="41"/>
    <x v="2"/>
    <x v="1"/>
    <n v="850"/>
    <n v="17"/>
    <x v="0"/>
    <n v="126"/>
    <n v="0.15"/>
    <n v="107.1"/>
    <n v="19.277999999999999"/>
    <n v="126.37799999999999"/>
  </r>
  <r>
    <s v="Mov-FV 1296"/>
    <x v="239"/>
    <x v="4"/>
    <x v="3"/>
    <n v="150"/>
    <n v="12"/>
    <x v="0"/>
    <n v="89"/>
    <n v="0.11"/>
    <n v="79.209999999999994"/>
    <n v="14.257799999999998"/>
    <n v="93.467799999999997"/>
  </r>
  <r>
    <s v="Mov-FV 1297"/>
    <x v="314"/>
    <x v="2"/>
    <x v="0"/>
    <n v="50"/>
    <n v="16"/>
    <x v="1"/>
    <n v="304"/>
    <n v="0.17"/>
    <n v="252.32"/>
    <n v="45.4176"/>
    <n v="297.73759999999999"/>
  </r>
  <r>
    <s v="Mov-FV 1298"/>
    <x v="66"/>
    <x v="5"/>
    <x v="1"/>
    <n v="850"/>
    <n v="10"/>
    <x v="2"/>
    <n v="487"/>
    <n v="0.17"/>
    <n v="404.21"/>
    <n v="72.757799999999989"/>
    <n v="476.96779999999995"/>
  </r>
  <r>
    <s v="Mov-FV 1299"/>
    <x v="75"/>
    <x v="0"/>
    <x v="3"/>
    <n v="150"/>
    <n v="7"/>
    <x v="4"/>
    <n v="139"/>
    <n v="0.15"/>
    <n v="118.15"/>
    <n v="21.266999999999999"/>
    <n v="139.417"/>
  </r>
  <r>
    <s v="Mov-FV 1300"/>
    <x v="122"/>
    <x v="4"/>
    <x v="3"/>
    <n v="150"/>
    <n v="7"/>
    <x v="4"/>
    <n v="114"/>
    <n v="0.16"/>
    <n v="95.759999999999991"/>
    <n v="17.236799999999999"/>
    <n v="112.99679999999999"/>
  </r>
  <r>
    <s v="Mov-FV 1301"/>
    <x v="129"/>
    <x v="4"/>
    <x v="2"/>
    <n v="1200"/>
    <n v="11"/>
    <x v="2"/>
    <n v="439"/>
    <n v="0.11"/>
    <n v="390.71"/>
    <n v="70.327799999999996"/>
    <n v="461.03779999999995"/>
  </r>
  <r>
    <s v="Mov-FV 1302"/>
    <x v="252"/>
    <x v="3"/>
    <x v="2"/>
    <n v="1200"/>
    <n v="13"/>
    <x v="4"/>
    <n v="199"/>
    <n v="0.11"/>
    <n v="177.11"/>
    <n v="31.879800000000003"/>
    <n v="208.9898"/>
  </r>
  <r>
    <s v="Mov-FV 1303"/>
    <x v="54"/>
    <x v="3"/>
    <x v="2"/>
    <n v="1200"/>
    <n v="5"/>
    <x v="4"/>
    <n v="202"/>
    <n v="0.13"/>
    <n v="175.74"/>
    <n v="31.633200000000002"/>
    <n v="207.3732"/>
  </r>
  <r>
    <s v="Mov-FV 1304"/>
    <x v="268"/>
    <x v="3"/>
    <x v="2"/>
    <n v="1200"/>
    <n v="20"/>
    <x v="3"/>
    <n v="68"/>
    <n v="0.17"/>
    <n v="56.44"/>
    <n v="10.159199999999998"/>
    <n v="66.599199999999996"/>
  </r>
  <r>
    <s v="Mov-FV 1305"/>
    <x v="299"/>
    <x v="2"/>
    <x v="1"/>
    <n v="850"/>
    <n v="6"/>
    <x v="0"/>
    <n v="297"/>
    <n v="0.1"/>
    <n v="267.3"/>
    <n v="48.113999999999997"/>
    <n v="315.41399999999999"/>
  </r>
  <r>
    <s v="Mov-FV 1306"/>
    <x v="46"/>
    <x v="1"/>
    <x v="1"/>
    <n v="850"/>
    <n v="10"/>
    <x v="4"/>
    <n v="465"/>
    <n v="0.15"/>
    <n v="395.25"/>
    <n v="71.144999999999996"/>
    <n v="466.39499999999998"/>
  </r>
  <r>
    <s v="Mov-FV 1307"/>
    <x v="321"/>
    <x v="4"/>
    <x v="2"/>
    <n v="1200"/>
    <n v="12"/>
    <x v="2"/>
    <n v="486"/>
    <n v="0.12"/>
    <n v="427.68"/>
    <n v="76.982399999999998"/>
    <n v="504.66239999999999"/>
  </r>
  <r>
    <s v="Mov-FV 1308"/>
    <x v="274"/>
    <x v="3"/>
    <x v="0"/>
    <n v="50"/>
    <n v="19"/>
    <x v="1"/>
    <n v="356"/>
    <n v="0.17"/>
    <n v="295.48"/>
    <n v="53.186399999999999"/>
    <n v="348.66640000000001"/>
  </r>
  <r>
    <s v="Mov-FV 1309"/>
    <x v="345"/>
    <x v="0"/>
    <x v="4"/>
    <n v="200"/>
    <n v="6"/>
    <x v="4"/>
    <n v="166"/>
    <n v="0.12"/>
    <n v="146.08000000000001"/>
    <n v="26.2944"/>
    <n v="172.37440000000001"/>
  </r>
  <r>
    <s v="Mov-FV 1310"/>
    <x v="302"/>
    <x v="3"/>
    <x v="2"/>
    <n v="1200"/>
    <n v="15"/>
    <x v="1"/>
    <n v="168"/>
    <n v="0.18"/>
    <n v="137.76"/>
    <n v="24.796799999999998"/>
    <n v="162.55679999999998"/>
  </r>
  <r>
    <s v="Mov-FV 1311"/>
    <x v="39"/>
    <x v="1"/>
    <x v="3"/>
    <n v="150"/>
    <n v="8"/>
    <x v="1"/>
    <n v="239"/>
    <n v="0.16"/>
    <n v="200.76"/>
    <n v="36.136799999999994"/>
    <n v="236.89679999999998"/>
  </r>
  <r>
    <s v="Mov-FV 1312"/>
    <x v="83"/>
    <x v="0"/>
    <x v="0"/>
    <n v="50"/>
    <n v="17"/>
    <x v="2"/>
    <n v="300"/>
    <n v="0.13"/>
    <n v="261"/>
    <n v="46.98"/>
    <n v="307.98"/>
  </r>
  <r>
    <s v="Mov-FV 1313"/>
    <x v="30"/>
    <x v="0"/>
    <x v="0"/>
    <n v="50"/>
    <n v="19"/>
    <x v="0"/>
    <n v="222"/>
    <n v="0.17"/>
    <n v="184.26"/>
    <n v="33.166799999999995"/>
    <n v="217.42679999999999"/>
  </r>
  <r>
    <s v="Mov-FV 1314"/>
    <x v="170"/>
    <x v="3"/>
    <x v="2"/>
    <n v="1200"/>
    <n v="11"/>
    <x v="2"/>
    <n v="190"/>
    <n v="0.1"/>
    <n v="171"/>
    <n v="30.779999999999998"/>
    <n v="201.78"/>
  </r>
  <r>
    <s v="Mov-FV 1315"/>
    <x v="86"/>
    <x v="4"/>
    <x v="3"/>
    <n v="150"/>
    <n v="5"/>
    <x v="4"/>
    <n v="85"/>
    <n v="0.2"/>
    <n v="68"/>
    <n v="12.24"/>
    <n v="80.239999999999995"/>
  </r>
  <r>
    <s v="Mov-FV 1316"/>
    <x v="250"/>
    <x v="4"/>
    <x v="0"/>
    <n v="50"/>
    <n v="9"/>
    <x v="3"/>
    <n v="111"/>
    <n v="0.17"/>
    <n v="92.13"/>
    <n v="16.583399999999997"/>
    <n v="108.71339999999999"/>
  </r>
  <r>
    <s v="Mov-FV 1317"/>
    <x v="353"/>
    <x v="4"/>
    <x v="1"/>
    <n v="850"/>
    <n v="7"/>
    <x v="4"/>
    <n v="363"/>
    <n v="0.15"/>
    <n v="308.55"/>
    <n v="55.539000000000001"/>
    <n v="364.089"/>
  </r>
  <r>
    <s v="Mov-FV 1318"/>
    <x v="61"/>
    <x v="5"/>
    <x v="1"/>
    <n v="850"/>
    <n v="10"/>
    <x v="4"/>
    <n v="326"/>
    <n v="0.2"/>
    <n v="260.8"/>
    <n v="46.944000000000003"/>
    <n v="307.74400000000003"/>
  </r>
  <r>
    <s v="Mov-FV 1319"/>
    <x v="107"/>
    <x v="1"/>
    <x v="0"/>
    <n v="50"/>
    <n v="8"/>
    <x v="2"/>
    <n v="274"/>
    <n v="0.16"/>
    <n v="230.16"/>
    <n v="41.428799999999995"/>
    <n v="271.58879999999999"/>
  </r>
  <r>
    <s v="Mov-FV 1320"/>
    <x v="14"/>
    <x v="2"/>
    <x v="1"/>
    <n v="850"/>
    <n v="12"/>
    <x v="4"/>
    <n v="346"/>
    <n v="0.14000000000000001"/>
    <n v="297.56"/>
    <n v="53.5608"/>
    <n v="351.12080000000003"/>
  </r>
  <r>
    <s v="Mov-FV 1321"/>
    <x v="26"/>
    <x v="1"/>
    <x v="1"/>
    <n v="850"/>
    <n v="12"/>
    <x v="0"/>
    <n v="465"/>
    <n v="0.11"/>
    <n v="413.85"/>
    <n v="74.492999999999995"/>
    <n v="488.34300000000002"/>
  </r>
  <r>
    <s v="Mov-FV 1322"/>
    <x v="165"/>
    <x v="0"/>
    <x v="0"/>
    <n v="50"/>
    <n v="10"/>
    <x v="2"/>
    <n v="214"/>
    <n v="0.17"/>
    <n v="177.62"/>
    <n v="31.971599999999999"/>
    <n v="209.5916"/>
  </r>
  <r>
    <s v="Mov-FV 1323"/>
    <x v="16"/>
    <x v="1"/>
    <x v="0"/>
    <n v="50"/>
    <n v="13"/>
    <x v="2"/>
    <n v="430"/>
    <n v="0.14000000000000001"/>
    <n v="369.8"/>
    <n v="66.563999999999993"/>
    <n v="436.36400000000003"/>
  </r>
  <r>
    <s v="Mov-FV 1324"/>
    <x v="288"/>
    <x v="0"/>
    <x v="1"/>
    <n v="850"/>
    <n v="18"/>
    <x v="4"/>
    <n v="179"/>
    <n v="0.14000000000000001"/>
    <n v="153.94"/>
    <n v="27.709199999999999"/>
    <n v="181.64920000000001"/>
  </r>
  <r>
    <s v="Mov-FV 1325"/>
    <x v="91"/>
    <x v="4"/>
    <x v="0"/>
    <n v="50"/>
    <n v="18"/>
    <x v="3"/>
    <n v="348"/>
    <n v="0.11"/>
    <n v="309.72000000000003"/>
    <n v="55.749600000000001"/>
    <n v="365.46960000000001"/>
  </r>
  <r>
    <s v="Mov-FV 1326"/>
    <x v="266"/>
    <x v="1"/>
    <x v="3"/>
    <n v="150"/>
    <n v="13"/>
    <x v="3"/>
    <n v="494"/>
    <n v="0.16"/>
    <n v="414.96"/>
    <n v="74.692799999999991"/>
    <n v="489.65279999999996"/>
  </r>
  <r>
    <s v="Mov-FV 1327"/>
    <x v="57"/>
    <x v="3"/>
    <x v="2"/>
    <n v="1200"/>
    <n v="14"/>
    <x v="2"/>
    <n v="121"/>
    <n v="0.11"/>
    <n v="107.69"/>
    <n v="19.3842"/>
    <n v="127.07419999999999"/>
  </r>
  <r>
    <s v="Mov-FV 1328"/>
    <x v="326"/>
    <x v="5"/>
    <x v="2"/>
    <n v="1200"/>
    <n v="14"/>
    <x v="0"/>
    <n v="436"/>
    <n v="0.18"/>
    <n v="357.52"/>
    <n v="64.3536"/>
    <n v="421.87360000000001"/>
  </r>
  <r>
    <s v="Mov-FV 1329"/>
    <x v="167"/>
    <x v="3"/>
    <x v="4"/>
    <n v="200"/>
    <n v="10"/>
    <x v="4"/>
    <n v="416"/>
    <n v="0.19"/>
    <n v="336.96"/>
    <n v="60.652799999999992"/>
    <n v="397.61279999999999"/>
  </r>
  <r>
    <s v="Mov-FV 1330"/>
    <x v="25"/>
    <x v="4"/>
    <x v="4"/>
    <n v="200"/>
    <n v="9"/>
    <x v="2"/>
    <n v="85"/>
    <n v="0.13"/>
    <n v="73.95"/>
    <n v="13.311"/>
    <n v="87.260999999999996"/>
  </r>
  <r>
    <s v="Mov-FV 1331"/>
    <x v="19"/>
    <x v="5"/>
    <x v="4"/>
    <n v="200"/>
    <n v="12"/>
    <x v="1"/>
    <n v="210"/>
    <n v="0.17"/>
    <n v="174.3"/>
    <n v="31.374000000000002"/>
    <n v="205.67400000000001"/>
  </r>
  <r>
    <s v="Mov-FV 1332"/>
    <x v="26"/>
    <x v="4"/>
    <x v="1"/>
    <n v="850"/>
    <n v="11"/>
    <x v="2"/>
    <n v="266"/>
    <n v="0.16"/>
    <n v="223.44"/>
    <n v="40.219200000000001"/>
    <n v="263.6592"/>
  </r>
  <r>
    <s v="Mov-FV 1333"/>
    <x v="59"/>
    <x v="3"/>
    <x v="4"/>
    <n v="200"/>
    <n v="6"/>
    <x v="2"/>
    <n v="66"/>
    <n v="0.17"/>
    <n v="54.78"/>
    <n v="9.8604000000000003"/>
    <n v="64.6404"/>
  </r>
  <r>
    <s v="Mov-FV 1334"/>
    <x v="223"/>
    <x v="2"/>
    <x v="4"/>
    <n v="200"/>
    <n v="16"/>
    <x v="3"/>
    <n v="282"/>
    <n v="0.19"/>
    <n v="228.42000000000002"/>
    <n v="41.115600000000001"/>
    <n v="269.53560000000004"/>
  </r>
  <r>
    <s v="Mov-FV 1335"/>
    <x v="232"/>
    <x v="4"/>
    <x v="2"/>
    <n v="1200"/>
    <n v="15"/>
    <x v="4"/>
    <n v="448"/>
    <n v="0.13"/>
    <n v="389.76"/>
    <n v="70.15679999999999"/>
    <n v="459.91679999999997"/>
  </r>
  <r>
    <s v="Mov-FV 1336"/>
    <x v="272"/>
    <x v="5"/>
    <x v="1"/>
    <n v="850"/>
    <n v="11"/>
    <x v="3"/>
    <n v="185"/>
    <n v="0.18"/>
    <n v="151.69999999999999"/>
    <n v="27.305999999999997"/>
    <n v="179.00599999999997"/>
  </r>
  <r>
    <s v="Mov-FV 1337"/>
    <x v="288"/>
    <x v="0"/>
    <x v="1"/>
    <n v="850"/>
    <n v="13"/>
    <x v="0"/>
    <n v="395"/>
    <n v="0.2"/>
    <n v="316"/>
    <n v="56.879999999999995"/>
    <n v="372.88"/>
  </r>
  <r>
    <s v="Mov-FV 1338"/>
    <x v="119"/>
    <x v="5"/>
    <x v="2"/>
    <n v="1200"/>
    <n v="19"/>
    <x v="2"/>
    <n v="440"/>
    <n v="0.16"/>
    <n v="369.6"/>
    <n v="66.528000000000006"/>
    <n v="436.12800000000004"/>
  </r>
  <r>
    <s v="Mov-FV 1339"/>
    <x v="261"/>
    <x v="2"/>
    <x v="3"/>
    <n v="150"/>
    <n v="19"/>
    <x v="1"/>
    <n v="382"/>
    <n v="0.17"/>
    <n v="317.06"/>
    <n v="57.070799999999998"/>
    <n v="374.13080000000002"/>
  </r>
  <r>
    <s v="Mov-FV 1340"/>
    <x v="258"/>
    <x v="4"/>
    <x v="2"/>
    <n v="1200"/>
    <n v="14"/>
    <x v="1"/>
    <n v="282"/>
    <n v="0.12"/>
    <n v="248.16"/>
    <n v="44.668799999999997"/>
    <n v="292.8288"/>
  </r>
  <r>
    <s v="Mov-FV 1341"/>
    <x v="125"/>
    <x v="5"/>
    <x v="2"/>
    <n v="1200"/>
    <n v="19"/>
    <x v="4"/>
    <n v="422"/>
    <n v="0.14000000000000001"/>
    <n v="362.92"/>
    <n v="65.325599999999994"/>
    <n v="428.24560000000002"/>
  </r>
  <r>
    <s v="Mov-FV 1342"/>
    <x v="133"/>
    <x v="3"/>
    <x v="3"/>
    <n v="150"/>
    <n v="6"/>
    <x v="2"/>
    <n v="167"/>
    <n v="0.2"/>
    <n v="133.6"/>
    <n v="24.047999999999998"/>
    <n v="157.648"/>
  </r>
  <r>
    <s v="Mov-FV 1343"/>
    <x v="54"/>
    <x v="2"/>
    <x v="2"/>
    <n v="1200"/>
    <n v="10"/>
    <x v="1"/>
    <n v="340"/>
    <n v="0.11"/>
    <n v="302.60000000000002"/>
    <n v="54.468000000000004"/>
    <n v="357.06800000000004"/>
  </r>
  <r>
    <s v="Mov-FV 1344"/>
    <x v="13"/>
    <x v="4"/>
    <x v="3"/>
    <n v="150"/>
    <n v="15"/>
    <x v="4"/>
    <n v="88"/>
    <n v="0.1"/>
    <n v="79.2"/>
    <n v="14.256"/>
    <n v="93.456000000000003"/>
  </r>
  <r>
    <s v="Mov-FV 1345"/>
    <x v="86"/>
    <x v="2"/>
    <x v="3"/>
    <n v="150"/>
    <n v="13"/>
    <x v="1"/>
    <n v="107"/>
    <n v="0.17"/>
    <n v="88.81"/>
    <n v="15.985799999999999"/>
    <n v="104.7958"/>
  </r>
  <r>
    <s v="Mov-FV 1346"/>
    <x v="110"/>
    <x v="5"/>
    <x v="4"/>
    <n v="200"/>
    <n v="9"/>
    <x v="2"/>
    <n v="125"/>
    <n v="0.1"/>
    <n v="112.5"/>
    <n v="20.25"/>
    <n v="132.75"/>
  </r>
  <r>
    <s v="Mov-FV 1347"/>
    <x v="213"/>
    <x v="4"/>
    <x v="4"/>
    <n v="200"/>
    <n v="12"/>
    <x v="2"/>
    <n v="382"/>
    <n v="0.14000000000000001"/>
    <n v="328.52"/>
    <n v="59.133599999999994"/>
    <n v="387.65359999999998"/>
  </r>
  <r>
    <s v="Mov-FV 1348"/>
    <x v="96"/>
    <x v="1"/>
    <x v="2"/>
    <n v="1200"/>
    <n v="11"/>
    <x v="4"/>
    <n v="99"/>
    <n v="0.16"/>
    <n v="83.16"/>
    <n v="14.968799999999998"/>
    <n v="98.128799999999998"/>
  </r>
  <r>
    <s v="Mov-FV 1349"/>
    <x v="82"/>
    <x v="0"/>
    <x v="4"/>
    <n v="200"/>
    <n v="14"/>
    <x v="1"/>
    <n v="212"/>
    <n v="0.18"/>
    <n v="173.84"/>
    <n v="31.2912"/>
    <n v="205.13120000000001"/>
  </r>
  <r>
    <s v="Mov-FV 1350"/>
    <x v="43"/>
    <x v="2"/>
    <x v="2"/>
    <n v="1200"/>
    <n v="20"/>
    <x v="2"/>
    <n v="246"/>
    <n v="0.13"/>
    <n v="214.02"/>
    <n v="38.523600000000002"/>
    <n v="252.54360000000003"/>
  </r>
  <r>
    <s v="Mov-FV 1351"/>
    <x v="172"/>
    <x v="1"/>
    <x v="4"/>
    <n v="200"/>
    <n v="9"/>
    <x v="4"/>
    <n v="364"/>
    <n v="0.18"/>
    <n v="298.48"/>
    <n v="53.726399999999998"/>
    <n v="352.20640000000003"/>
  </r>
  <r>
    <s v="Mov-FV 1352"/>
    <x v="88"/>
    <x v="2"/>
    <x v="2"/>
    <n v="1200"/>
    <n v="6"/>
    <x v="0"/>
    <n v="473"/>
    <n v="0.11"/>
    <n v="420.97"/>
    <n v="75.774600000000007"/>
    <n v="496.74460000000005"/>
  </r>
  <r>
    <s v="Mov-FV 1353"/>
    <x v="18"/>
    <x v="1"/>
    <x v="0"/>
    <n v="50"/>
    <n v="6"/>
    <x v="2"/>
    <n v="382"/>
    <n v="0.17"/>
    <n v="317.06"/>
    <n v="57.070799999999998"/>
    <n v="374.13080000000002"/>
  </r>
  <r>
    <s v="Mov-FV 1354"/>
    <x v="248"/>
    <x v="0"/>
    <x v="4"/>
    <n v="200"/>
    <n v="20"/>
    <x v="3"/>
    <n v="281"/>
    <n v="0.17"/>
    <n v="233.23"/>
    <n v="41.981399999999994"/>
    <n v="275.21139999999997"/>
  </r>
  <r>
    <s v="Mov-FV 1355"/>
    <x v="178"/>
    <x v="2"/>
    <x v="3"/>
    <n v="150"/>
    <n v="11"/>
    <x v="0"/>
    <n v="132"/>
    <n v="0.14000000000000001"/>
    <n v="113.52"/>
    <n v="20.433599999999998"/>
    <n v="133.95359999999999"/>
  </r>
  <r>
    <s v="Mov-FV 1356"/>
    <x v="209"/>
    <x v="5"/>
    <x v="4"/>
    <n v="200"/>
    <n v="18"/>
    <x v="4"/>
    <n v="131"/>
    <n v="0.13"/>
    <n v="113.97"/>
    <n v="20.514599999999998"/>
    <n v="134.4846"/>
  </r>
  <r>
    <s v="Mov-FV 1357"/>
    <x v="168"/>
    <x v="0"/>
    <x v="3"/>
    <n v="150"/>
    <n v="18"/>
    <x v="4"/>
    <n v="202"/>
    <n v="0.15"/>
    <n v="171.7"/>
    <n v="30.905999999999995"/>
    <n v="202.60599999999999"/>
  </r>
  <r>
    <s v="Mov-FV 1358"/>
    <x v="106"/>
    <x v="4"/>
    <x v="4"/>
    <n v="200"/>
    <n v="10"/>
    <x v="2"/>
    <n v="159"/>
    <n v="0.13"/>
    <n v="138.32999999999998"/>
    <n v="24.899399999999996"/>
    <n v="163.22939999999997"/>
  </r>
  <r>
    <s v="Mov-FV 1359"/>
    <x v="134"/>
    <x v="3"/>
    <x v="2"/>
    <n v="1200"/>
    <n v="8"/>
    <x v="1"/>
    <n v="121"/>
    <n v="0.19"/>
    <n v="98.009999999999991"/>
    <n v="17.641799999999996"/>
    <n v="115.65179999999998"/>
  </r>
  <r>
    <s v="Mov-FV 1360"/>
    <x v="282"/>
    <x v="5"/>
    <x v="2"/>
    <n v="1200"/>
    <n v="19"/>
    <x v="2"/>
    <n v="478"/>
    <n v="0.17"/>
    <n v="396.74"/>
    <n v="71.413200000000003"/>
    <n v="468.15320000000003"/>
  </r>
  <r>
    <s v="Mov-FV 1361"/>
    <x v="13"/>
    <x v="0"/>
    <x v="0"/>
    <n v="50"/>
    <n v="16"/>
    <x v="1"/>
    <n v="432"/>
    <n v="0.14000000000000001"/>
    <n v="371.52"/>
    <n v="66.873599999999996"/>
    <n v="438.39359999999999"/>
  </r>
  <r>
    <s v="Mov-FV 1362"/>
    <x v="67"/>
    <x v="4"/>
    <x v="4"/>
    <n v="200"/>
    <n v="9"/>
    <x v="0"/>
    <n v="298"/>
    <n v="0.1"/>
    <n v="268.2"/>
    <n v="48.275999999999996"/>
    <n v="316.476"/>
  </r>
  <r>
    <s v="Mov-FV 1363"/>
    <x v="186"/>
    <x v="3"/>
    <x v="0"/>
    <n v="50"/>
    <n v="20"/>
    <x v="4"/>
    <n v="125"/>
    <n v="0.18"/>
    <n v="102.5"/>
    <n v="18.45"/>
    <n v="120.95"/>
  </r>
  <r>
    <s v="Mov-FV 1364"/>
    <x v="122"/>
    <x v="4"/>
    <x v="0"/>
    <n v="50"/>
    <n v="17"/>
    <x v="3"/>
    <n v="201"/>
    <n v="0.2"/>
    <n v="160.80000000000001"/>
    <n v="28.944000000000003"/>
    <n v="189.74400000000003"/>
  </r>
  <r>
    <s v="Mov-FV 1365"/>
    <x v="316"/>
    <x v="3"/>
    <x v="0"/>
    <n v="50"/>
    <n v="11"/>
    <x v="3"/>
    <n v="307"/>
    <n v="0.16"/>
    <n v="257.88"/>
    <n v="46.418399999999998"/>
    <n v="304.29840000000002"/>
  </r>
  <r>
    <s v="Mov-FV 1366"/>
    <x v="232"/>
    <x v="4"/>
    <x v="0"/>
    <n v="50"/>
    <n v="20"/>
    <x v="2"/>
    <n v="166"/>
    <n v="0.17"/>
    <n v="137.78"/>
    <n v="24.8004"/>
    <n v="162.5804"/>
  </r>
  <r>
    <s v="Mov-FV 1367"/>
    <x v="130"/>
    <x v="5"/>
    <x v="1"/>
    <n v="850"/>
    <n v="8"/>
    <x v="3"/>
    <n v="421"/>
    <n v="0.17"/>
    <n v="349.43"/>
    <n v="62.897399999999998"/>
    <n v="412.32740000000001"/>
  </r>
  <r>
    <s v="Mov-FV 1368"/>
    <x v="194"/>
    <x v="0"/>
    <x v="2"/>
    <n v="1200"/>
    <n v="17"/>
    <x v="2"/>
    <n v="200"/>
    <n v="0.11"/>
    <n v="178"/>
    <n v="32.04"/>
    <n v="210.04"/>
  </r>
  <r>
    <s v="Mov-FV 1369"/>
    <x v="43"/>
    <x v="3"/>
    <x v="4"/>
    <n v="200"/>
    <n v="12"/>
    <x v="0"/>
    <n v="147"/>
    <n v="0.13"/>
    <n v="127.89"/>
    <n v="23.020199999999999"/>
    <n v="150.9102"/>
  </r>
  <r>
    <s v="Mov-FV 1370"/>
    <x v="203"/>
    <x v="1"/>
    <x v="3"/>
    <n v="150"/>
    <n v="7"/>
    <x v="0"/>
    <n v="175"/>
    <n v="0.11"/>
    <n v="155.75"/>
    <n v="28.035"/>
    <n v="183.785"/>
  </r>
  <r>
    <s v="Mov-FV 1371"/>
    <x v="355"/>
    <x v="3"/>
    <x v="4"/>
    <n v="200"/>
    <n v="10"/>
    <x v="1"/>
    <n v="381"/>
    <n v="0.15"/>
    <n v="323.85000000000002"/>
    <n v="58.292999999999999"/>
    <n v="382.14300000000003"/>
  </r>
  <r>
    <s v="Mov-FV 1372"/>
    <x v="108"/>
    <x v="3"/>
    <x v="4"/>
    <n v="200"/>
    <n v="18"/>
    <x v="4"/>
    <n v="82"/>
    <n v="0.15"/>
    <n v="69.7"/>
    <n v="12.545999999999999"/>
    <n v="82.246000000000009"/>
  </r>
  <r>
    <s v="Mov-FV 1373"/>
    <x v="295"/>
    <x v="4"/>
    <x v="1"/>
    <n v="850"/>
    <n v="10"/>
    <x v="4"/>
    <n v="369"/>
    <n v="0.13"/>
    <n v="321.02999999999997"/>
    <n v="57.785399999999996"/>
    <n v="378.81539999999995"/>
  </r>
  <r>
    <s v="Mov-FV 1374"/>
    <x v="335"/>
    <x v="2"/>
    <x v="4"/>
    <n v="200"/>
    <n v="12"/>
    <x v="3"/>
    <n v="242"/>
    <n v="0.18"/>
    <n v="198.44"/>
    <n v="35.719200000000001"/>
    <n v="234.1592"/>
  </r>
  <r>
    <s v="Mov-FV 1375"/>
    <x v="90"/>
    <x v="0"/>
    <x v="3"/>
    <n v="150"/>
    <n v="6"/>
    <x v="2"/>
    <n v="316"/>
    <n v="0.11"/>
    <n v="281.24"/>
    <n v="50.623199999999997"/>
    <n v="331.86320000000001"/>
  </r>
  <r>
    <s v="Mov-FV 1376"/>
    <x v="40"/>
    <x v="2"/>
    <x v="0"/>
    <n v="50"/>
    <n v="9"/>
    <x v="0"/>
    <n v="393"/>
    <n v="0.16"/>
    <n v="330.12"/>
    <n v="59.421599999999998"/>
    <n v="389.54160000000002"/>
  </r>
  <r>
    <s v="Mov-FV 1377"/>
    <x v="5"/>
    <x v="5"/>
    <x v="3"/>
    <n v="150"/>
    <n v="18"/>
    <x v="2"/>
    <n v="213"/>
    <n v="0.15"/>
    <n v="181.05"/>
    <n v="32.588999999999999"/>
    <n v="213.63900000000001"/>
  </r>
  <r>
    <s v="Mov-FV 1378"/>
    <x v="257"/>
    <x v="5"/>
    <x v="2"/>
    <n v="1200"/>
    <n v="10"/>
    <x v="4"/>
    <n v="216"/>
    <n v="0.11"/>
    <n v="192.24"/>
    <n v="34.603200000000001"/>
    <n v="226.84320000000002"/>
  </r>
  <r>
    <s v="Mov-FV 1379"/>
    <x v="346"/>
    <x v="4"/>
    <x v="3"/>
    <n v="150"/>
    <n v="20"/>
    <x v="1"/>
    <n v="281"/>
    <n v="0.19"/>
    <n v="227.61"/>
    <n v="40.969799999999999"/>
    <n v="268.57980000000003"/>
  </r>
  <r>
    <s v="Mov-FV 1380"/>
    <x v="112"/>
    <x v="1"/>
    <x v="0"/>
    <n v="50"/>
    <n v="7"/>
    <x v="1"/>
    <n v="220"/>
    <n v="0.14000000000000001"/>
    <n v="189.2"/>
    <n v="34.055999999999997"/>
    <n v="223.25599999999997"/>
  </r>
  <r>
    <s v="Mov-FV 1381"/>
    <x v="303"/>
    <x v="1"/>
    <x v="0"/>
    <n v="50"/>
    <n v="5"/>
    <x v="4"/>
    <n v="177"/>
    <n v="0.16"/>
    <n v="148.68"/>
    <n v="26.7624"/>
    <n v="175.44240000000002"/>
  </r>
  <r>
    <s v="Mov-FV 1382"/>
    <x v="54"/>
    <x v="5"/>
    <x v="4"/>
    <n v="200"/>
    <n v="16"/>
    <x v="3"/>
    <n v="230"/>
    <n v="0.12"/>
    <n v="202.4"/>
    <n v="36.432000000000002"/>
    <n v="238.83199999999999"/>
  </r>
  <r>
    <s v="Mov-FV 1383"/>
    <x v="351"/>
    <x v="2"/>
    <x v="3"/>
    <n v="150"/>
    <n v="11"/>
    <x v="0"/>
    <n v="171"/>
    <n v="0.2"/>
    <n v="136.80000000000001"/>
    <n v="24.624000000000002"/>
    <n v="161.42400000000001"/>
  </r>
  <r>
    <s v="Mov-FV 1384"/>
    <x v="194"/>
    <x v="4"/>
    <x v="2"/>
    <n v="1200"/>
    <n v="15"/>
    <x v="3"/>
    <n v="93"/>
    <n v="0.13"/>
    <n v="80.91"/>
    <n v="14.563799999999999"/>
    <n v="95.473799999999997"/>
  </r>
  <r>
    <s v="Mov-FV 1385"/>
    <x v="130"/>
    <x v="5"/>
    <x v="1"/>
    <n v="850"/>
    <n v="5"/>
    <x v="3"/>
    <n v="449"/>
    <n v="0.17"/>
    <n v="372.66999999999996"/>
    <n v="67.08059999999999"/>
    <n v="439.75059999999996"/>
  </r>
  <r>
    <s v="Mov-FV 1386"/>
    <x v="335"/>
    <x v="5"/>
    <x v="0"/>
    <n v="50"/>
    <n v="8"/>
    <x v="0"/>
    <n v="482"/>
    <n v="0.18"/>
    <n v="395.24"/>
    <n v="71.143199999999993"/>
    <n v="466.38319999999999"/>
  </r>
  <r>
    <s v="Mov-FV 1387"/>
    <x v="199"/>
    <x v="4"/>
    <x v="4"/>
    <n v="200"/>
    <n v="9"/>
    <x v="4"/>
    <n v="467"/>
    <n v="0.15"/>
    <n v="396.95"/>
    <n v="71.450999999999993"/>
    <n v="468.40099999999995"/>
  </r>
  <r>
    <s v="Mov-FV 1388"/>
    <x v="159"/>
    <x v="0"/>
    <x v="2"/>
    <n v="1200"/>
    <n v="20"/>
    <x v="3"/>
    <n v="367"/>
    <n v="0.15"/>
    <n v="311.95"/>
    <n v="56.150999999999996"/>
    <n v="368.101"/>
  </r>
  <r>
    <s v="Mov-FV 1389"/>
    <x v="198"/>
    <x v="1"/>
    <x v="4"/>
    <n v="200"/>
    <n v="5"/>
    <x v="3"/>
    <n v="222"/>
    <n v="0.14000000000000001"/>
    <n v="190.92"/>
    <n v="34.365599999999993"/>
    <n v="225.28559999999999"/>
  </r>
  <r>
    <s v="Mov-FV 1390"/>
    <x v="247"/>
    <x v="2"/>
    <x v="2"/>
    <n v="1200"/>
    <n v="8"/>
    <x v="2"/>
    <n v="314"/>
    <n v="0.12"/>
    <n v="276.32"/>
    <n v="49.7376"/>
    <n v="326.05759999999998"/>
  </r>
  <r>
    <s v="Mov-FV 1391"/>
    <x v="11"/>
    <x v="1"/>
    <x v="3"/>
    <n v="150"/>
    <n v="12"/>
    <x v="0"/>
    <n v="218"/>
    <n v="0.17"/>
    <n v="180.94"/>
    <n v="32.569199999999995"/>
    <n v="213.50919999999999"/>
  </r>
  <r>
    <s v="Mov-FV 1392"/>
    <x v="334"/>
    <x v="0"/>
    <x v="0"/>
    <n v="50"/>
    <n v="13"/>
    <x v="0"/>
    <n v="138"/>
    <n v="0.17"/>
    <n v="114.53999999999999"/>
    <n v="20.617199999999997"/>
    <n v="135.15719999999999"/>
  </r>
  <r>
    <s v="Mov-FV 1393"/>
    <x v="35"/>
    <x v="2"/>
    <x v="2"/>
    <n v="1200"/>
    <n v="13"/>
    <x v="2"/>
    <n v="338"/>
    <n v="0.15"/>
    <n v="287.3"/>
    <n v="51.713999999999999"/>
    <n v="339.01400000000001"/>
  </r>
  <r>
    <s v="Mov-FV 1394"/>
    <x v="109"/>
    <x v="5"/>
    <x v="0"/>
    <n v="50"/>
    <n v="11"/>
    <x v="2"/>
    <n v="218"/>
    <n v="0.13"/>
    <n v="189.66"/>
    <n v="34.138799999999996"/>
    <n v="223.7988"/>
  </r>
  <r>
    <s v="Mov-FV 1395"/>
    <x v="185"/>
    <x v="2"/>
    <x v="1"/>
    <n v="850"/>
    <n v="6"/>
    <x v="1"/>
    <n v="332"/>
    <n v="0.16"/>
    <n v="278.88"/>
    <n v="50.198399999999999"/>
    <n v="329.07839999999999"/>
  </r>
  <r>
    <s v="Mov-FV 1396"/>
    <x v="326"/>
    <x v="3"/>
    <x v="3"/>
    <n v="150"/>
    <n v="20"/>
    <x v="0"/>
    <n v="200"/>
    <n v="0.15"/>
    <n v="170"/>
    <n v="30.599999999999998"/>
    <n v="200.6"/>
  </r>
  <r>
    <s v="Mov-FV 1397"/>
    <x v="145"/>
    <x v="1"/>
    <x v="1"/>
    <n v="850"/>
    <n v="8"/>
    <x v="1"/>
    <n v="363"/>
    <n v="0.1"/>
    <n v="326.7"/>
    <n v="58.805999999999997"/>
    <n v="385.50599999999997"/>
  </r>
  <r>
    <s v="Mov-FV 1398"/>
    <x v="174"/>
    <x v="5"/>
    <x v="2"/>
    <n v="1200"/>
    <n v="10"/>
    <x v="4"/>
    <n v="233"/>
    <n v="0.18"/>
    <n v="191.06"/>
    <n v="34.390799999999999"/>
    <n v="225.45080000000002"/>
  </r>
  <r>
    <s v="Mov-FV 1399"/>
    <x v="316"/>
    <x v="2"/>
    <x v="1"/>
    <n v="850"/>
    <n v="6"/>
    <x v="0"/>
    <n v="155"/>
    <n v="0.14000000000000001"/>
    <n v="133.30000000000001"/>
    <n v="23.994"/>
    <n v="157.29400000000001"/>
  </r>
  <r>
    <s v="Mov-FV 1400"/>
    <x v="261"/>
    <x v="0"/>
    <x v="2"/>
    <n v="1200"/>
    <n v="9"/>
    <x v="2"/>
    <n v="457"/>
    <n v="0.14000000000000001"/>
    <n v="393.02"/>
    <n v="70.743600000000001"/>
    <n v="463.7636"/>
  </r>
  <r>
    <s v="Mov-FV 1401"/>
    <x v="351"/>
    <x v="5"/>
    <x v="4"/>
    <n v="200"/>
    <n v="11"/>
    <x v="0"/>
    <n v="244"/>
    <n v="0.13"/>
    <n v="212.28"/>
    <n v="38.2104"/>
    <n v="250.49039999999999"/>
  </r>
  <r>
    <s v="Mov-FV 1402"/>
    <x v="23"/>
    <x v="1"/>
    <x v="1"/>
    <n v="850"/>
    <n v="17"/>
    <x v="1"/>
    <n v="466"/>
    <n v="0.16"/>
    <n v="391.44"/>
    <n v="70.459199999999996"/>
    <n v="461.89920000000001"/>
  </r>
  <r>
    <s v="Mov-FV 1403"/>
    <x v="293"/>
    <x v="3"/>
    <x v="3"/>
    <n v="150"/>
    <n v="7"/>
    <x v="4"/>
    <n v="411"/>
    <n v="0.14000000000000001"/>
    <n v="353.46"/>
    <n v="63.622799999999991"/>
    <n v="417.08279999999996"/>
  </r>
  <r>
    <s v="Mov-FV 1404"/>
    <x v="5"/>
    <x v="3"/>
    <x v="0"/>
    <n v="50"/>
    <n v="12"/>
    <x v="2"/>
    <n v="61"/>
    <n v="0.18"/>
    <n v="50.019999999999996"/>
    <n v="9.0035999999999987"/>
    <n v="59.023599999999995"/>
  </r>
  <r>
    <s v="Mov-FV 1405"/>
    <x v="161"/>
    <x v="4"/>
    <x v="4"/>
    <n v="200"/>
    <n v="8"/>
    <x v="3"/>
    <n v="247"/>
    <n v="0.17"/>
    <n v="205.01"/>
    <n v="36.901799999999994"/>
    <n v="241.91179999999997"/>
  </r>
  <r>
    <s v="Mov-FV 1406"/>
    <x v="105"/>
    <x v="4"/>
    <x v="3"/>
    <n v="150"/>
    <n v="7"/>
    <x v="1"/>
    <n v="203"/>
    <n v="0.12"/>
    <n v="178.64"/>
    <n v="32.155199999999994"/>
    <n v="210.79519999999997"/>
  </r>
  <r>
    <s v="Mov-FV 1407"/>
    <x v="139"/>
    <x v="3"/>
    <x v="4"/>
    <n v="200"/>
    <n v="6"/>
    <x v="3"/>
    <n v="463"/>
    <n v="0.17"/>
    <n v="384.28999999999996"/>
    <n v="69.172199999999989"/>
    <n v="453.46219999999994"/>
  </r>
  <r>
    <s v="Mov-FV 1408"/>
    <x v="175"/>
    <x v="2"/>
    <x v="3"/>
    <n v="150"/>
    <n v="19"/>
    <x v="3"/>
    <n v="457"/>
    <n v="0.18"/>
    <n v="374.74"/>
    <n v="67.453199999999995"/>
    <n v="442.19319999999999"/>
  </r>
  <r>
    <s v="Mov-FV 1409"/>
    <x v="36"/>
    <x v="4"/>
    <x v="3"/>
    <n v="150"/>
    <n v="10"/>
    <x v="0"/>
    <n v="477"/>
    <n v="0.15"/>
    <n v="405.45"/>
    <n v="72.980999999999995"/>
    <n v="478.43099999999998"/>
  </r>
  <r>
    <s v="Mov-FV 1410"/>
    <x v="216"/>
    <x v="4"/>
    <x v="3"/>
    <n v="150"/>
    <n v="9"/>
    <x v="2"/>
    <n v="362"/>
    <n v="0.14000000000000001"/>
    <n v="311.32"/>
    <n v="56.037599999999998"/>
    <n v="367.35759999999999"/>
  </r>
  <r>
    <s v="Mov-FV 1411"/>
    <x v="214"/>
    <x v="0"/>
    <x v="0"/>
    <n v="50"/>
    <n v="6"/>
    <x v="0"/>
    <n v="368"/>
    <n v="0.11"/>
    <n v="327.52"/>
    <n v="58.953599999999994"/>
    <n v="386.47359999999998"/>
  </r>
  <r>
    <s v="Mov-FV 1412"/>
    <x v="16"/>
    <x v="5"/>
    <x v="1"/>
    <n v="850"/>
    <n v="12"/>
    <x v="0"/>
    <n v="314"/>
    <n v="0.11"/>
    <n v="279.45999999999998"/>
    <n v="50.302799999999998"/>
    <n v="329.76279999999997"/>
  </r>
  <r>
    <s v="Mov-FV 1413"/>
    <x v="80"/>
    <x v="5"/>
    <x v="3"/>
    <n v="150"/>
    <n v="17"/>
    <x v="3"/>
    <n v="244"/>
    <n v="0.12"/>
    <n v="214.72"/>
    <n v="38.6496"/>
    <n v="253.36959999999999"/>
  </r>
  <r>
    <s v="Mov-FV 1414"/>
    <x v="356"/>
    <x v="5"/>
    <x v="1"/>
    <n v="850"/>
    <n v="7"/>
    <x v="2"/>
    <n v="359"/>
    <n v="0.1"/>
    <n v="323.10000000000002"/>
    <n v="58.158000000000001"/>
    <n v="381.25800000000004"/>
  </r>
  <r>
    <s v="Mov-FV 1415"/>
    <x v="314"/>
    <x v="3"/>
    <x v="3"/>
    <n v="150"/>
    <n v="17"/>
    <x v="1"/>
    <n v="257"/>
    <n v="0.13"/>
    <n v="223.59"/>
    <n v="40.246200000000002"/>
    <n v="263.83620000000002"/>
  </r>
  <r>
    <s v="Mov-FV 1416"/>
    <x v="42"/>
    <x v="3"/>
    <x v="3"/>
    <n v="150"/>
    <n v="6"/>
    <x v="4"/>
    <n v="247"/>
    <n v="0.12"/>
    <n v="217.36"/>
    <n v="39.1248"/>
    <n v="256.48480000000001"/>
  </r>
  <r>
    <s v="Mov-FV 1417"/>
    <x v="225"/>
    <x v="4"/>
    <x v="2"/>
    <n v="1200"/>
    <n v="6"/>
    <x v="4"/>
    <n v="169"/>
    <n v="0.19"/>
    <n v="136.88999999999999"/>
    <n v="24.640199999999997"/>
    <n v="161.53019999999998"/>
  </r>
  <r>
    <s v="Mov-FV 1418"/>
    <x v="207"/>
    <x v="3"/>
    <x v="3"/>
    <n v="150"/>
    <n v="8"/>
    <x v="1"/>
    <n v="393"/>
    <n v="0.16"/>
    <n v="330.12"/>
    <n v="59.421599999999998"/>
    <n v="389.54160000000002"/>
  </r>
  <r>
    <s v="Mov-FV 1419"/>
    <x v="140"/>
    <x v="5"/>
    <x v="4"/>
    <n v="200"/>
    <n v="12"/>
    <x v="4"/>
    <n v="390"/>
    <n v="0.19"/>
    <n v="315.89999999999998"/>
    <n v="56.861999999999995"/>
    <n v="372.76199999999994"/>
  </r>
  <r>
    <s v="Mov-FV 1420"/>
    <x v="245"/>
    <x v="0"/>
    <x v="2"/>
    <n v="1200"/>
    <n v="7"/>
    <x v="3"/>
    <n v="155"/>
    <n v="0.14000000000000001"/>
    <n v="133.30000000000001"/>
    <n v="23.994"/>
    <n v="157.29400000000001"/>
  </r>
  <r>
    <s v="Mov-FV 1421"/>
    <x v="285"/>
    <x v="1"/>
    <x v="3"/>
    <n v="150"/>
    <n v="10"/>
    <x v="3"/>
    <n v="382"/>
    <n v="0.12"/>
    <n v="336.16"/>
    <n v="60.508800000000001"/>
    <n v="396.66880000000003"/>
  </r>
  <r>
    <s v="Mov-FV 1422"/>
    <x v="46"/>
    <x v="2"/>
    <x v="3"/>
    <n v="150"/>
    <n v="16"/>
    <x v="4"/>
    <n v="204"/>
    <n v="0.11"/>
    <n v="181.56"/>
    <n v="32.680799999999998"/>
    <n v="214.24080000000001"/>
  </r>
  <r>
    <s v="Mov-FV 1423"/>
    <x v="271"/>
    <x v="4"/>
    <x v="0"/>
    <n v="50"/>
    <n v="12"/>
    <x v="1"/>
    <n v="318"/>
    <n v="0.16"/>
    <n v="267.12"/>
    <n v="48.081600000000002"/>
    <n v="315.20159999999998"/>
  </r>
  <r>
    <s v="Mov-FV 1424"/>
    <x v="340"/>
    <x v="2"/>
    <x v="0"/>
    <n v="50"/>
    <n v="15"/>
    <x v="3"/>
    <n v="69"/>
    <n v="0.11"/>
    <n v="61.41"/>
    <n v="11.053799999999999"/>
    <n v="72.463799999999992"/>
  </r>
  <r>
    <s v="Mov-FV 1425"/>
    <x v="145"/>
    <x v="2"/>
    <x v="3"/>
    <n v="150"/>
    <n v="5"/>
    <x v="3"/>
    <n v="176"/>
    <n v="0.17"/>
    <n v="146.07999999999998"/>
    <n v="26.294399999999996"/>
    <n v="172.37439999999998"/>
  </r>
  <r>
    <s v="Mov-FV 1426"/>
    <x v="87"/>
    <x v="5"/>
    <x v="0"/>
    <n v="50"/>
    <n v="15"/>
    <x v="4"/>
    <n v="461"/>
    <n v="0.15"/>
    <n v="391.85"/>
    <n v="70.533000000000001"/>
    <n v="462.38300000000004"/>
  </r>
  <r>
    <s v="Mov-FV 1427"/>
    <x v="306"/>
    <x v="1"/>
    <x v="3"/>
    <n v="150"/>
    <n v="8"/>
    <x v="3"/>
    <n v="114"/>
    <n v="0.13"/>
    <n v="99.18"/>
    <n v="17.852399999999999"/>
    <n v="117.03240000000001"/>
  </r>
  <r>
    <s v="Mov-FV 1428"/>
    <x v="287"/>
    <x v="2"/>
    <x v="3"/>
    <n v="150"/>
    <n v="7"/>
    <x v="0"/>
    <n v="365"/>
    <n v="0.16"/>
    <n v="306.60000000000002"/>
    <n v="55.188000000000002"/>
    <n v="361.78800000000001"/>
  </r>
  <r>
    <s v="Mov-FV 1429"/>
    <x v="182"/>
    <x v="5"/>
    <x v="0"/>
    <n v="50"/>
    <n v="18"/>
    <x v="2"/>
    <n v="122"/>
    <n v="0.15"/>
    <n v="103.7"/>
    <n v="18.666"/>
    <n v="122.366"/>
  </r>
  <r>
    <s v="Mov-FV 1430"/>
    <x v="47"/>
    <x v="0"/>
    <x v="0"/>
    <n v="50"/>
    <n v="9"/>
    <x v="3"/>
    <n v="162"/>
    <n v="0.12"/>
    <n v="142.56"/>
    <n v="25.660799999999998"/>
    <n v="168.2208"/>
  </r>
  <r>
    <s v="Mov-FV 1431"/>
    <x v="115"/>
    <x v="4"/>
    <x v="4"/>
    <n v="200"/>
    <n v="13"/>
    <x v="3"/>
    <n v="496"/>
    <n v="0.1"/>
    <n v="446.4"/>
    <n v="80.35199999999999"/>
    <n v="526.75199999999995"/>
  </r>
  <r>
    <s v="Mov-FV 1432"/>
    <x v="35"/>
    <x v="2"/>
    <x v="2"/>
    <n v="1200"/>
    <n v="9"/>
    <x v="1"/>
    <n v="329"/>
    <n v="0.18"/>
    <n v="269.77999999999997"/>
    <n v="48.560399999999994"/>
    <n v="318.34039999999999"/>
  </r>
  <r>
    <s v="Mov-FV 1433"/>
    <x v="338"/>
    <x v="0"/>
    <x v="4"/>
    <n v="200"/>
    <n v="7"/>
    <x v="1"/>
    <n v="355"/>
    <n v="0.19"/>
    <n v="287.55"/>
    <n v="51.759"/>
    <n v="339.30900000000003"/>
  </r>
  <r>
    <s v="Mov-FV 1434"/>
    <x v="88"/>
    <x v="0"/>
    <x v="0"/>
    <n v="50"/>
    <n v="13"/>
    <x v="3"/>
    <n v="311"/>
    <n v="0.18"/>
    <n v="255.02"/>
    <n v="45.903599999999997"/>
    <n v="300.92360000000002"/>
  </r>
  <r>
    <s v="Mov-FV 1435"/>
    <x v="248"/>
    <x v="1"/>
    <x v="0"/>
    <n v="50"/>
    <n v="12"/>
    <x v="1"/>
    <n v="63"/>
    <n v="0.19"/>
    <n v="51.03"/>
    <n v="9.1853999999999996"/>
    <n v="60.215400000000002"/>
  </r>
  <r>
    <s v="Mov-FV 1436"/>
    <x v="2"/>
    <x v="4"/>
    <x v="4"/>
    <n v="200"/>
    <n v="13"/>
    <x v="4"/>
    <n v="370"/>
    <n v="0.11"/>
    <n v="329.3"/>
    <n v="59.274000000000001"/>
    <n v="388.57400000000001"/>
  </r>
  <r>
    <s v="Mov-FV 1437"/>
    <x v="32"/>
    <x v="0"/>
    <x v="1"/>
    <n v="850"/>
    <n v="9"/>
    <x v="3"/>
    <n v="249"/>
    <n v="0.19"/>
    <n v="201.69"/>
    <n v="36.304200000000002"/>
    <n v="237.99420000000001"/>
  </r>
  <r>
    <s v="Mov-FV 1438"/>
    <x v="65"/>
    <x v="4"/>
    <x v="4"/>
    <n v="200"/>
    <n v="8"/>
    <x v="4"/>
    <n v="472"/>
    <n v="0.17"/>
    <n v="391.76"/>
    <n v="70.516799999999989"/>
    <n v="462.27679999999998"/>
  </r>
  <r>
    <s v="Mov-FV 1439"/>
    <x v="226"/>
    <x v="4"/>
    <x v="1"/>
    <n v="850"/>
    <n v="13"/>
    <x v="3"/>
    <n v="100"/>
    <n v="0.15"/>
    <n v="85"/>
    <n v="15.299999999999999"/>
    <n v="100.3"/>
  </r>
  <r>
    <s v="Mov-FV 1440"/>
    <x v="10"/>
    <x v="1"/>
    <x v="3"/>
    <n v="150"/>
    <n v="6"/>
    <x v="3"/>
    <n v="366"/>
    <n v="0.18"/>
    <n v="300.12"/>
    <n v="54.021599999999999"/>
    <n v="354.14159999999998"/>
  </r>
  <r>
    <s v="Mov-FV 1441"/>
    <x v="290"/>
    <x v="0"/>
    <x v="4"/>
    <n v="200"/>
    <n v="15"/>
    <x v="4"/>
    <n v="101"/>
    <n v="0.18"/>
    <n v="82.82"/>
    <n v="14.907599999999999"/>
    <n v="97.727599999999995"/>
  </r>
  <r>
    <s v="Mov-FV 1442"/>
    <x v="16"/>
    <x v="5"/>
    <x v="2"/>
    <n v="1200"/>
    <n v="11"/>
    <x v="2"/>
    <n v="224"/>
    <n v="0.14000000000000001"/>
    <n v="192.64"/>
    <n v="34.675199999999997"/>
    <n v="227.31519999999998"/>
  </r>
  <r>
    <s v="Mov-FV 1443"/>
    <x v="0"/>
    <x v="3"/>
    <x v="1"/>
    <n v="850"/>
    <n v="20"/>
    <x v="2"/>
    <n v="347"/>
    <n v="0.11"/>
    <n v="308.83"/>
    <n v="55.589399999999998"/>
    <n v="364.4194"/>
  </r>
  <r>
    <s v="Mov-FV 1444"/>
    <x v="309"/>
    <x v="3"/>
    <x v="4"/>
    <n v="200"/>
    <n v="12"/>
    <x v="1"/>
    <n v="440"/>
    <n v="0.11"/>
    <n v="391.6"/>
    <n v="70.488"/>
    <n v="462.08800000000002"/>
  </r>
  <r>
    <s v="Mov-FV 1445"/>
    <x v="173"/>
    <x v="5"/>
    <x v="1"/>
    <n v="850"/>
    <n v="9"/>
    <x v="2"/>
    <n v="432"/>
    <n v="0.15"/>
    <n v="367.2"/>
    <n v="66.095999999999989"/>
    <n v="433.29599999999999"/>
  </r>
  <r>
    <s v="Mov-FV 1446"/>
    <x v="193"/>
    <x v="1"/>
    <x v="1"/>
    <n v="850"/>
    <n v="16"/>
    <x v="4"/>
    <n v="398"/>
    <n v="0.14000000000000001"/>
    <n v="342.28"/>
    <n v="61.610399999999991"/>
    <n v="403.89039999999994"/>
  </r>
  <r>
    <s v="Mov-FV 1447"/>
    <x v="71"/>
    <x v="3"/>
    <x v="0"/>
    <n v="50"/>
    <n v="19"/>
    <x v="1"/>
    <n v="99"/>
    <n v="0.17"/>
    <n v="82.17"/>
    <n v="14.7906"/>
    <n v="96.960599999999999"/>
  </r>
  <r>
    <s v="Mov-FV 1448"/>
    <x v="78"/>
    <x v="1"/>
    <x v="0"/>
    <n v="50"/>
    <n v="9"/>
    <x v="0"/>
    <n v="499"/>
    <n v="0.19"/>
    <n v="404.19"/>
    <n v="72.754199999999997"/>
    <n v="476.94420000000002"/>
  </r>
  <r>
    <s v="Mov-FV 1449"/>
    <x v="51"/>
    <x v="1"/>
    <x v="4"/>
    <n v="200"/>
    <n v="19"/>
    <x v="0"/>
    <n v="303"/>
    <n v="0.16"/>
    <n v="254.51999999999998"/>
    <n v="45.813599999999994"/>
    <n v="300.33359999999999"/>
  </r>
  <r>
    <s v="Mov-FV 1450"/>
    <x v="346"/>
    <x v="1"/>
    <x v="3"/>
    <n v="150"/>
    <n v="18"/>
    <x v="3"/>
    <n v="285"/>
    <n v="0.12"/>
    <n v="250.8"/>
    <n v="45.143999999999998"/>
    <n v="295.94400000000002"/>
  </r>
  <r>
    <s v="Mov-FV 1451"/>
    <x v="44"/>
    <x v="0"/>
    <x v="2"/>
    <n v="1200"/>
    <n v="18"/>
    <x v="4"/>
    <n v="266"/>
    <n v="0.14000000000000001"/>
    <n v="228.76"/>
    <n v="41.1768"/>
    <n v="269.93680000000001"/>
  </r>
  <r>
    <s v="Mov-FV 1452"/>
    <x v="323"/>
    <x v="3"/>
    <x v="4"/>
    <n v="200"/>
    <n v="15"/>
    <x v="1"/>
    <n v="329"/>
    <n v="0.16"/>
    <n v="276.36"/>
    <n v="49.744799999999998"/>
    <n v="326.10480000000001"/>
  </r>
  <r>
    <s v="Mov-FV 1453"/>
    <x v="192"/>
    <x v="5"/>
    <x v="3"/>
    <n v="150"/>
    <n v="9"/>
    <x v="0"/>
    <n v="456"/>
    <n v="0.12"/>
    <n v="401.28"/>
    <n v="72.230399999999989"/>
    <n v="473.51039999999995"/>
  </r>
  <r>
    <s v="Mov-FV 1454"/>
    <x v="150"/>
    <x v="3"/>
    <x v="0"/>
    <n v="50"/>
    <n v="18"/>
    <x v="4"/>
    <n v="322"/>
    <n v="0.2"/>
    <n v="257.60000000000002"/>
    <n v="46.368000000000002"/>
    <n v="303.96800000000002"/>
  </r>
  <r>
    <s v="Mov-FV 1455"/>
    <x v="69"/>
    <x v="5"/>
    <x v="3"/>
    <n v="150"/>
    <n v="8"/>
    <x v="0"/>
    <n v="212"/>
    <n v="0.16"/>
    <n v="178.07999999999998"/>
    <n v="32.054399999999994"/>
    <n v="210.13439999999997"/>
  </r>
  <r>
    <s v="Mov-FV 1456"/>
    <x v="222"/>
    <x v="2"/>
    <x v="3"/>
    <n v="150"/>
    <n v="7"/>
    <x v="0"/>
    <n v="96"/>
    <n v="0.12"/>
    <n v="84.48"/>
    <n v="15.2064"/>
    <n v="99.686400000000006"/>
  </r>
  <r>
    <s v="Mov-FV 1457"/>
    <x v="96"/>
    <x v="4"/>
    <x v="2"/>
    <n v="1200"/>
    <n v="9"/>
    <x v="0"/>
    <n v="123"/>
    <n v="0.14000000000000001"/>
    <n v="105.78"/>
    <n v="19.040399999999998"/>
    <n v="124.82040000000001"/>
  </r>
  <r>
    <s v="Mov-FV 1458"/>
    <x v="182"/>
    <x v="5"/>
    <x v="1"/>
    <n v="850"/>
    <n v="9"/>
    <x v="3"/>
    <n v="499"/>
    <n v="0.2"/>
    <n v="399.2"/>
    <n v="71.855999999999995"/>
    <n v="471.05599999999998"/>
  </r>
  <r>
    <s v="Mov-FV 1459"/>
    <x v="311"/>
    <x v="4"/>
    <x v="2"/>
    <n v="1200"/>
    <n v="11"/>
    <x v="1"/>
    <n v="433"/>
    <n v="0.12"/>
    <n v="381.04"/>
    <n v="68.587199999999996"/>
    <n v="449.62720000000002"/>
  </r>
  <r>
    <s v="Mov-FV 1460"/>
    <x v="87"/>
    <x v="1"/>
    <x v="4"/>
    <n v="200"/>
    <n v="8"/>
    <x v="4"/>
    <n v="128"/>
    <n v="0.16"/>
    <n v="107.52"/>
    <n v="19.3536"/>
    <n v="126.8736"/>
  </r>
  <r>
    <s v="Mov-FV 1461"/>
    <x v="158"/>
    <x v="0"/>
    <x v="3"/>
    <n v="150"/>
    <n v="8"/>
    <x v="4"/>
    <n v="83"/>
    <n v="0.13"/>
    <n v="72.209999999999994"/>
    <n v="12.997799999999998"/>
    <n v="85.207799999999992"/>
  </r>
  <r>
    <s v="Mov-FV 1462"/>
    <x v="91"/>
    <x v="2"/>
    <x v="3"/>
    <n v="150"/>
    <n v="20"/>
    <x v="2"/>
    <n v="451"/>
    <n v="0.2"/>
    <n v="360.8"/>
    <n v="64.944000000000003"/>
    <n v="425.74400000000003"/>
  </r>
  <r>
    <s v="Mov-FV 1463"/>
    <x v="124"/>
    <x v="2"/>
    <x v="0"/>
    <n v="50"/>
    <n v="9"/>
    <x v="3"/>
    <n v="70"/>
    <n v="0.11"/>
    <n v="62.3"/>
    <n v="11.213999999999999"/>
    <n v="73.513999999999996"/>
  </r>
  <r>
    <s v="Mov-FV 1464"/>
    <x v="133"/>
    <x v="0"/>
    <x v="2"/>
    <n v="1200"/>
    <n v="12"/>
    <x v="3"/>
    <n v="398"/>
    <n v="0.14000000000000001"/>
    <n v="342.28"/>
    <n v="61.610399999999991"/>
    <n v="403.89039999999994"/>
  </r>
  <r>
    <s v="Mov-FV 1465"/>
    <x v="4"/>
    <x v="3"/>
    <x v="4"/>
    <n v="200"/>
    <n v="19"/>
    <x v="2"/>
    <n v="108"/>
    <n v="0.16"/>
    <n v="90.72"/>
    <n v="16.329599999999999"/>
    <n v="107.0496"/>
  </r>
  <r>
    <s v="Mov-FV 1466"/>
    <x v="110"/>
    <x v="5"/>
    <x v="2"/>
    <n v="1200"/>
    <n v="19"/>
    <x v="2"/>
    <n v="365"/>
    <n v="0.12"/>
    <n v="321.2"/>
    <n v="57.815999999999995"/>
    <n v="379.01599999999996"/>
  </r>
  <r>
    <s v="Mov-FV 1467"/>
    <x v="357"/>
    <x v="5"/>
    <x v="0"/>
    <n v="50"/>
    <n v="6"/>
    <x v="3"/>
    <n v="297"/>
    <n v="0.15"/>
    <n v="252.45"/>
    <n v="45.440999999999995"/>
    <n v="297.89099999999996"/>
  </r>
  <r>
    <s v="Mov-FV 1468"/>
    <x v="15"/>
    <x v="2"/>
    <x v="0"/>
    <n v="50"/>
    <n v="12"/>
    <x v="1"/>
    <n v="187"/>
    <n v="0.18"/>
    <n v="153.34"/>
    <n v="27.601199999999999"/>
    <n v="180.94120000000001"/>
  </r>
  <r>
    <s v="Mov-FV 1469"/>
    <x v="291"/>
    <x v="5"/>
    <x v="0"/>
    <n v="50"/>
    <n v="7"/>
    <x v="2"/>
    <n v="261"/>
    <n v="0.12"/>
    <n v="229.68"/>
    <n v="41.342399999999998"/>
    <n v="271.0224"/>
  </r>
  <r>
    <s v="Mov-FV 1470"/>
    <x v="297"/>
    <x v="1"/>
    <x v="3"/>
    <n v="150"/>
    <n v="20"/>
    <x v="2"/>
    <n v="435"/>
    <n v="0.17"/>
    <n v="361.05"/>
    <n v="64.989000000000004"/>
    <n v="426.03899999999999"/>
  </r>
  <r>
    <s v="Mov-FV 1471"/>
    <x v="67"/>
    <x v="3"/>
    <x v="2"/>
    <n v="1200"/>
    <n v="9"/>
    <x v="4"/>
    <n v="168"/>
    <n v="0.18"/>
    <n v="137.76"/>
    <n v="24.796799999999998"/>
    <n v="162.55679999999998"/>
  </r>
  <r>
    <s v="Mov-FV 1472"/>
    <x v="322"/>
    <x v="4"/>
    <x v="0"/>
    <n v="50"/>
    <n v="15"/>
    <x v="4"/>
    <n v="333"/>
    <n v="0.16"/>
    <n v="279.72000000000003"/>
    <n v="50.349600000000002"/>
    <n v="330.06960000000004"/>
  </r>
  <r>
    <s v="Mov-FV 1473"/>
    <x v="293"/>
    <x v="3"/>
    <x v="4"/>
    <n v="200"/>
    <n v="17"/>
    <x v="1"/>
    <n v="287"/>
    <n v="0.2"/>
    <n v="229.6"/>
    <n v="41.327999999999996"/>
    <n v="270.928"/>
  </r>
  <r>
    <s v="Mov-FV 1474"/>
    <x v="349"/>
    <x v="0"/>
    <x v="2"/>
    <n v="1200"/>
    <n v="12"/>
    <x v="3"/>
    <n v="404"/>
    <n v="0.16"/>
    <n v="339.36"/>
    <n v="61.084800000000001"/>
    <n v="400.44479999999999"/>
  </r>
  <r>
    <s v="Mov-FV 1475"/>
    <x v="152"/>
    <x v="0"/>
    <x v="0"/>
    <n v="50"/>
    <n v="17"/>
    <x v="3"/>
    <n v="261"/>
    <n v="0.15"/>
    <n v="221.85"/>
    <n v="39.933"/>
    <n v="261.78300000000002"/>
  </r>
  <r>
    <s v="Mov-FV 1476"/>
    <x v="230"/>
    <x v="4"/>
    <x v="1"/>
    <n v="850"/>
    <n v="7"/>
    <x v="1"/>
    <n v="227"/>
    <n v="0.16"/>
    <n v="190.68"/>
    <n v="34.322400000000002"/>
    <n v="225.00240000000002"/>
  </r>
  <r>
    <s v="Mov-FV 1477"/>
    <x v="263"/>
    <x v="1"/>
    <x v="2"/>
    <n v="1200"/>
    <n v="9"/>
    <x v="0"/>
    <n v="491"/>
    <n v="0.11"/>
    <n v="436.99"/>
    <n v="78.658199999999994"/>
    <n v="515.64819999999997"/>
  </r>
  <r>
    <s v="Mov-FV 1478"/>
    <x v="257"/>
    <x v="4"/>
    <x v="2"/>
    <n v="1200"/>
    <n v="18"/>
    <x v="2"/>
    <n v="423"/>
    <n v="0.11"/>
    <n v="376.47"/>
    <n v="67.764600000000002"/>
    <n v="444.2346"/>
  </r>
  <r>
    <s v="Mov-FV 1479"/>
    <x v="299"/>
    <x v="0"/>
    <x v="2"/>
    <n v="1200"/>
    <n v="16"/>
    <x v="4"/>
    <n v="310"/>
    <n v="0.12"/>
    <n v="272.8"/>
    <n v="49.103999999999999"/>
    <n v="321.904"/>
  </r>
  <r>
    <s v="Mov-FV 1480"/>
    <x v="65"/>
    <x v="2"/>
    <x v="2"/>
    <n v="1200"/>
    <n v="13"/>
    <x v="1"/>
    <n v="382"/>
    <n v="0.18"/>
    <n v="313.24"/>
    <n v="56.383200000000002"/>
    <n v="369.6232"/>
  </r>
  <r>
    <s v="Mov-FV 1481"/>
    <x v="107"/>
    <x v="1"/>
    <x v="3"/>
    <n v="150"/>
    <n v="18"/>
    <x v="4"/>
    <n v="184"/>
    <n v="0.15"/>
    <n v="156.4"/>
    <n v="28.152000000000001"/>
    <n v="184.55200000000002"/>
  </r>
  <r>
    <s v="Mov-FV 1482"/>
    <x v="111"/>
    <x v="4"/>
    <x v="0"/>
    <n v="50"/>
    <n v="5"/>
    <x v="1"/>
    <n v="365"/>
    <n v="0.19"/>
    <n v="295.64999999999998"/>
    <n v="53.216999999999992"/>
    <n v="348.86699999999996"/>
  </r>
  <r>
    <s v="Mov-FV 1483"/>
    <x v="319"/>
    <x v="4"/>
    <x v="4"/>
    <n v="200"/>
    <n v="17"/>
    <x v="0"/>
    <n v="72"/>
    <n v="0.17"/>
    <n v="59.76"/>
    <n v="10.756799999999998"/>
    <n v="70.516799999999989"/>
  </r>
  <r>
    <s v="Mov-FV 1484"/>
    <x v="244"/>
    <x v="3"/>
    <x v="4"/>
    <n v="200"/>
    <n v="13"/>
    <x v="3"/>
    <n v="326"/>
    <n v="0.15"/>
    <n v="277.10000000000002"/>
    <n v="49.878"/>
    <n v="326.97800000000001"/>
  </r>
  <r>
    <s v="Mov-FV 1485"/>
    <x v="153"/>
    <x v="4"/>
    <x v="4"/>
    <n v="200"/>
    <n v="7"/>
    <x v="4"/>
    <n v="184"/>
    <n v="0.17"/>
    <n v="152.72"/>
    <n v="27.489599999999999"/>
    <n v="180.20959999999999"/>
  </r>
  <r>
    <s v="Mov-FV 1486"/>
    <x v="328"/>
    <x v="3"/>
    <x v="0"/>
    <n v="50"/>
    <n v="19"/>
    <x v="4"/>
    <n v="70"/>
    <n v="0.15"/>
    <n v="59.5"/>
    <n v="10.709999999999999"/>
    <n v="70.209999999999994"/>
  </r>
  <r>
    <s v="Mov-FV 1487"/>
    <x v="251"/>
    <x v="4"/>
    <x v="4"/>
    <n v="200"/>
    <n v="15"/>
    <x v="0"/>
    <n v="359"/>
    <n v="0.19"/>
    <n v="290.79000000000002"/>
    <n v="52.342199999999998"/>
    <n v="343.13220000000001"/>
  </r>
  <r>
    <s v="Mov-FV 1488"/>
    <x v="320"/>
    <x v="2"/>
    <x v="4"/>
    <n v="200"/>
    <n v="10"/>
    <x v="3"/>
    <n v="128"/>
    <n v="0.16"/>
    <n v="107.52"/>
    <n v="19.3536"/>
    <n v="126.8736"/>
  </r>
  <r>
    <s v="Mov-FV 1489"/>
    <x v="279"/>
    <x v="3"/>
    <x v="2"/>
    <n v="1200"/>
    <n v="13"/>
    <x v="2"/>
    <n v="185"/>
    <n v="0.18"/>
    <n v="151.69999999999999"/>
    <n v="27.305999999999997"/>
    <n v="179.00599999999997"/>
  </r>
  <r>
    <s v="Mov-FV 1490"/>
    <x v="358"/>
    <x v="5"/>
    <x v="0"/>
    <n v="50"/>
    <n v="5"/>
    <x v="2"/>
    <n v="74"/>
    <n v="0.15"/>
    <n v="62.9"/>
    <n v="11.321999999999999"/>
    <n v="74.221999999999994"/>
  </r>
  <r>
    <s v="Mov-FV 1491"/>
    <x v="246"/>
    <x v="2"/>
    <x v="1"/>
    <n v="850"/>
    <n v="5"/>
    <x v="3"/>
    <n v="256"/>
    <n v="0.19"/>
    <n v="207.36"/>
    <n v="37.324800000000003"/>
    <n v="244.68480000000002"/>
  </r>
  <r>
    <s v="Mov-FV 1492"/>
    <x v="298"/>
    <x v="4"/>
    <x v="1"/>
    <n v="850"/>
    <n v="16"/>
    <x v="0"/>
    <n v="225"/>
    <n v="0.18"/>
    <n v="184.5"/>
    <n v="33.21"/>
    <n v="217.71"/>
  </r>
  <r>
    <s v="Mov-FV 1493"/>
    <x v="272"/>
    <x v="4"/>
    <x v="3"/>
    <n v="150"/>
    <n v="11"/>
    <x v="2"/>
    <n v="400"/>
    <n v="0.14000000000000001"/>
    <n v="344"/>
    <n v="61.919999999999995"/>
    <n v="405.92"/>
  </r>
  <r>
    <s v="Mov-FV 1494"/>
    <x v="128"/>
    <x v="3"/>
    <x v="4"/>
    <n v="200"/>
    <n v="7"/>
    <x v="0"/>
    <n v="288"/>
    <n v="0.1"/>
    <n v="259.2"/>
    <n v="46.655999999999999"/>
    <n v="305.85599999999999"/>
  </r>
  <r>
    <s v="Mov-FV 1495"/>
    <x v="20"/>
    <x v="5"/>
    <x v="4"/>
    <n v="200"/>
    <n v="16"/>
    <x v="0"/>
    <n v="110"/>
    <n v="0.14000000000000001"/>
    <n v="94.6"/>
    <n v="17.027999999999999"/>
    <n v="111.62799999999999"/>
  </r>
  <r>
    <s v="Mov-FV 1496"/>
    <x v="52"/>
    <x v="2"/>
    <x v="4"/>
    <n v="200"/>
    <n v="7"/>
    <x v="2"/>
    <n v="94"/>
    <n v="0.15"/>
    <n v="79.900000000000006"/>
    <n v="14.382"/>
    <n v="94.282000000000011"/>
  </r>
  <r>
    <s v="Mov-FV 1497"/>
    <x v="196"/>
    <x v="5"/>
    <x v="3"/>
    <n v="150"/>
    <n v="6"/>
    <x v="0"/>
    <n v="386"/>
    <n v="0.12"/>
    <n v="339.68"/>
    <n v="61.142400000000002"/>
    <n v="400.82240000000002"/>
  </r>
  <r>
    <s v="Mov-FV 1498"/>
    <x v="359"/>
    <x v="0"/>
    <x v="3"/>
    <n v="150"/>
    <n v="16"/>
    <x v="4"/>
    <n v="234"/>
    <n v="0.11"/>
    <n v="208.26"/>
    <n v="37.486799999999995"/>
    <n v="245.74679999999998"/>
  </r>
  <r>
    <s v="Mov-FV 1499"/>
    <x v="50"/>
    <x v="0"/>
    <x v="2"/>
    <n v="1200"/>
    <n v="8"/>
    <x v="4"/>
    <n v="267"/>
    <n v="0.1"/>
    <n v="240.3"/>
    <n v="43.253999999999998"/>
    <n v="283.55400000000003"/>
  </r>
  <r>
    <s v="Mov-FV 1500"/>
    <x v="136"/>
    <x v="3"/>
    <x v="4"/>
    <n v="200"/>
    <n v="9"/>
    <x v="2"/>
    <n v="362"/>
    <n v="0.13"/>
    <n v="314.94"/>
    <n v="56.6892"/>
    <n v="371.62919999999997"/>
  </r>
  <r>
    <s v="Mov-FV 1501"/>
    <x v="331"/>
    <x v="5"/>
    <x v="3"/>
    <n v="150"/>
    <n v="17"/>
    <x v="2"/>
    <n v="50"/>
    <n v="0.15"/>
    <n v="42.5"/>
    <n v="7.6499999999999995"/>
    <n v="50.15"/>
  </r>
  <r>
    <s v="Mov-FV 1502"/>
    <x v="117"/>
    <x v="3"/>
    <x v="3"/>
    <n v="150"/>
    <n v="14"/>
    <x v="0"/>
    <n v="140"/>
    <n v="0.2"/>
    <n v="112"/>
    <n v="20.16"/>
    <n v="132.16"/>
  </r>
  <r>
    <s v="Mov-FV 1503"/>
    <x v="198"/>
    <x v="5"/>
    <x v="3"/>
    <n v="150"/>
    <n v="12"/>
    <x v="4"/>
    <n v="306"/>
    <n v="0.16"/>
    <n v="257.04000000000002"/>
    <n v="46.267200000000003"/>
    <n v="303.30720000000002"/>
  </r>
  <r>
    <s v="Mov-FV 1504"/>
    <x v="63"/>
    <x v="3"/>
    <x v="2"/>
    <n v="1200"/>
    <n v="7"/>
    <x v="4"/>
    <n v="171"/>
    <n v="0.18"/>
    <n v="140.22"/>
    <n v="25.239599999999999"/>
    <n v="165.45959999999999"/>
  </r>
  <r>
    <s v="Mov-FV 1505"/>
    <x v="194"/>
    <x v="4"/>
    <x v="0"/>
    <n v="50"/>
    <n v="15"/>
    <x v="2"/>
    <n v="111"/>
    <n v="0.11"/>
    <n v="98.789999999999992"/>
    <n v="17.7822"/>
    <n v="116.5722"/>
  </r>
  <r>
    <s v="Mov-FV 1506"/>
    <x v="15"/>
    <x v="4"/>
    <x v="2"/>
    <n v="1200"/>
    <n v="19"/>
    <x v="1"/>
    <n v="368"/>
    <n v="0.18"/>
    <n v="301.76"/>
    <n v="54.316799999999994"/>
    <n v="356.07679999999999"/>
  </r>
  <r>
    <s v="Mov-FV 1507"/>
    <x v="97"/>
    <x v="1"/>
    <x v="4"/>
    <n v="200"/>
    <n v="12"/>
    <x v="1"/>
    <n v="293"/>
    <n v="0.19"/>
    <n v="237.32999999999998"/>
    <n v="42.719399999999993"/>
    <n v="280.04939999999999"/>
  </r>
  <r>
    <s v="Mov-FV 1508"/>
    <x v="357"/>
    <x v="4"/>
    <x v="3"/>
    <n v="150"/>
    <n v="7"/>
    <x v="3"/>
    <n v="355"/>
    <n v="0.11"/>
    <n v="315.95"/>
    <n v="56.870999999999995"/>
    <n v="372.82099999999997"/>
  </r>
  <r>
    <s v="Mov-FV 1509"/>
    <x v="222"/>
    <x v="5"/>
    <x v="1"/>
    <n v="850"/>
    <n v="7"/>
    <x v="3"/>
    <n v="63"/>
    <n v="0.1"/>
    <n v="56.7"/>
    <n v="10.206"/>
    <n v="66.906000000000006"/>
  </r>
  <r>
    <s v="Mov-FV 1510"/>
    <x v="78"/>
    <x v="5"/>
    <x v="0"/>
    <n v="50"/>
    <n v="7"/>
    <x v="3"/>
    <n v="296"/>
    <n v="0.12"/>
    <n v="260.48"/>
    <n v="46.886400000000002"/>
    <n v="307.3664"/>
  </r>
  <r>
    <s v="Mov-FV 1511"/>
    <x v="129"/>
    <x v="3"/>
    <x v="2"/>
    <n v="1200"/>
    <n v="20"/>
    <x v="2"/>
    <n v="130"/>
    <n v="0.15"/>
    <n v="110.5"/>
    <n v="19.89"/>
    <n v="130.38999999999999"/>
  </r>
  <r>
    <s v="Mov-FV 1512"/>
    <x v="55"/>
    <x v="4"/>
    <x v="1"/>
    <n v="850"/>
    <n v="16"/>
    <x v="0"/>
    <n v="419"/>
    <n v="0.18"/>
    <n v="343.58"/>
    <n v="61.844399999999993"/>
    <n v="405.42439999999999"/>
  </r>
  <r>
    <s v="Mov-FV 1513"/>
    <x v="113"/>
    <x v="3"/>
    <x v="3"/>
    <n v="150"/>
    <n v="17"/>
    <x v="2"/>
    <n v="109"/>
    <n v="0.15"/>
    <n v="92.65"/>
    <n v="16.677"/>
    <n v="109.327"/>
  </r>
  <r>
    <s v="Mov-FV 1514"/>
    <x v="357"/>
    <x v="3"/>
    <x v="3"/>
    <n v="150"/>
    <n v="6"/>
    <x v="1"/>
    <n v="83"/>
    <n v="0.19"/>
    <n v="67.23"/>
    <n v="12.1014"/>
    <n v="79.331400000000002"/>
  </r>
  <r>
    <s v="Mov-FV 1515"/>
    <x v="44"/>
    <x v="5"/>
    <x v="3"/>
    <n v="150"/>
    <n v="16"/>
    <x v="4"/>
    <n v="171"/>
    <n v="0.16"/>
    <n v="143.63999999999999"/>
    <n v="25.855199999999996"/>
    <n v="169.49519999999998"/>
  </r>
  <r>
    <s v="Mov-FV 1516"/>
    <x v="29"/>
    <x v="0"/>
    <x v="4"/>
    <n v="200"/>
    <n v="19"/>
    <x v="2"/>
    <n v="86"/>
    <n v="0.13"/>
    <n v="74.819999999999993"/>
    <n v="13.467599999999999"/>
    <n v="88.287599999999998"/>
  </r>
  <r>
    <s v="Mov-FV 1517"/>
    <x v="197"/>
    <x v="2"/>
    <x v="1"/>
    <n v="850"/>
    <n v="11"/>
    <x v="1"/>
    <n v="303"/>
    <n v="0.18"/>
    <n v="248.46"/>
    <n v="44.722799999999999"/>
    <n v="293.18279999999999"/>
  </r>
  <r>
    <s v="Mov-FV 1518"/>
    <x v="5"/>
    <x v="3"/>
    <x v="0"/>
    <n v="50"/>
    <n v="11"/>
    <x v="4"/>
    <n v="220"/>
    <n v="0.17"/>
    <n v="182.6"/>
    <n v="32.867999999999995"/>
    <n v="215.46799999999999"/>
  </r>
  <r>
    <s v="Mov-FV 1519"/>
    <x v="99"/>
    <x v="4"/>
    <x v="3"/>
    <n v="150"/>
    <n v="9"/>
    <x v="4"/>
    <n v="465"/>
    <n v="0.14000000000000001"/>
    <n v="399.9"/>
    <n v="71.981999999999999"/>
    <n v="471.88199999999995"/>
  </r>
  <r>
    <s v="Mov-FV 1520"/>
    <x v="22"/>
    <x v="0"/>
    <x v="4"/>
    <n v="200"/>
    <n v="11"/>
    <x v="2"/>
    <n v="250"/>
    <n v="0.18"/>
    <n v="205"/>
    <n v="36.9"/>
    <n v="241.9"/>
  </r>
  <r>
    <s v="Mov-FV 1521"/>
    <x v="194"/>
    <x v="4"/>
    <x v="4"/>
    <n v="200"/>
    <n v="18"/>
    <x v="4"/>
    <n v="266"/>
    <n v="0.13"/>
    <n v="231.42000000000002"/>
    <n v="41.6556"/>
    <n v="273.07560000000001"/>
  </r>
  <r>
    <s v="Mov-FV 1522"/>
    <x v="90"/>
    <x v="0"/>
    <x v="2"/>
    <n v="1200"/>
    <n v="10"/>
    <x v="3"/>
    <n v="445"/>
    <n v="0.11"/>
    <n v="396.05"/>
    <n v="71.289000000000001"/>
    <n v="467.339"/>
  </r>
  <r>
    <s v="Mov-FV 1523"/>
    <x v="324"/>
    <x v="2"/>
    <x v="4"/>
    <n v="200"/>
    <n v="6"/>
    <x v="3"/>
    <n v="113"/>
    <n v="0.2"/>
    <n v="90.4"/>
    <n v="16.272000000000002"/>
    <n v="106.67200000000001"/>
  </r>
  <r>
    <s v="Mov-FV 1524"/>
    <x v="327"/>
    <x v="0"/>
    <x v="4"/>
    <n v="200"/>
    <n v="17"/>
    <x v="2"/>
    <n v="151"/>
    <n v="0.16"/>
    <n v="126.84"/>
    <n v="22.831199999999999"/>
    <n v="149.6712"/>
  </r>
  <r>
    <s v="Mov-FV 1525"/>
    <x v="176"/>
    <x v="2"/>
    <x v="3"/>
    <n v="150"/>
    <n v="18"/>
    <x v="3"/>
    <n v="472"/>
    <n v="0.15"/>
    <n v="401.2"/>
    <n v="72.215999999999994"/>
    <n v="473.416"/>
  </r>
  <r>
    <s v="Mov-FV 1526"/>
    <x v="360"/>
    <x v="0"/>
    <x v="3"/>
    <n v="150"/>
    <n v="8"/>
    <x v="1"/>
    <n v="363"/>
    <n v="0.16"/>
    <n v="304.92"/>
    <n v="54.885600000000004"/>
    <n v="359.80560000000003"/>
  </r>
  <r>
    <s v="Mov-FV 1527"/>
    <x v="133"/>
    <x v="2"/>
    <x v="1"/>
    <n v="850"/>
    <n v="13"/>
    <x v="2"/>
    <n v="62"/>
    <n v="0.16"/>
    <n v="52.08"/>
    <n v="9.3743999999999996"/>
    <n v="61.4544"/>
  </r>
  <r>
    <s v="Mov-FV 1528"/>
    <x v="156"/>
    <x v="2"/>
    <x v="4"/>
    <n v="200"/>
    <n v="14"/>
    <x v="3"/>
    <n v="394"/>
    <n v="0.11"/>
    <n v="350.65999999999997"/>
    <n v="63.118799999999993"/>
    <n v="413.77879999999993"/>
  </r>
  <r>
    <s v="Mov-FV 1529"/>
    <x v="21"/>
    <x v="5"/>
    <x v="2"/>
    <n v="1200"/>
    <n v="17"/>
    <x v="4"/>
    <n v="79"/>
    <n v="0.12"/>
    <n v="69.52"/>
    <n v="12.513599999999999"/>
    <n v="82.033599999999993"/>
  </r>
  <r>
    <s v="Mov-FV 1530"/>
    <x v="216"/>
    <x v="2"/>
    <x v="4"/>
    <n v="200"/>
    <n v="5"/>
    <x v="0"/>
    <n v="140"/>
    <n v="0.2"/>
    <n v="112"/>
    <n v="20.16"/>
    <n v="132.16"/>
  </r>
  <r>
    <s v="Mov-FV 1531"/>
    <x v="45"/>
    <x v="2"/>
    <x v="2"/>
    <n v="1200"/>
    <n v="15"/>
    <x v="1"/>
    <n v="351"/>
    <n v="0.18"/>
    <n v="287.82"/>
    <n v="51.807599999999994"/>
    <n v="339.62759999999997"/>
  </r>
  <r>
    <s v="Mov-FV 1532"/>
    <x v="309"/>
    <x v="5"/>
    <x v="0"/>
    <n v="50"/>
    <n v="11"/>
    <x v="0"/>
    <n v="239"/>
    <n v="0.18"/>
    <n v="195.98000000000002"/>
    <n v="35.276400000000002"/>
    <n v="231.25640000000001"/>
  </r>
  <r>
    <s v="Mov-FV 1533"/>
    <x v="11"/>
    <x v="3"/>
    <x v="3"/>
    <n v="150"/>
    <n v="18"/>
    <x v="4"/>
    <n v="69"/>
    <n v="0.1"/>
    <n v="62.1"/>
    <n v="11.177999999999999"/>
    <n v="73.278000000000006"/>
  </r>
  <r>
    <s v="Mov-FV 1534"/>
    <x v="235"/>
    <x v="2"/>
    <x v="2"/>
    <n v="1200"/>
    <n v="20"/>
    <x v="3"/>
    <n v="146"/>
    <n v="0.11"/>
    <n v="129.94"/>
    <n v="23.389199999999999"/>
    <n v="153.32919999999999"/>
  </r>
  <r>
    <s v="Mov-FV 1535"/>
    <x v="271"/>
    <x v="4"/>
    <x v="4"/>
    <n v="200"/>
    <n v="7"/>
    <x v="1"/>
    <n v="113"/>
    <n v="0.14000000000000001"/>
    <n v="97.179999999999993"/>
    <n v="17.492399999999996"/>
    <n v="114.67239999999998"/>
  </r>
  <r>
    <s v="Mov-FV 1536"/>
    <x v="153"/>
    <x v="0"/>
    <x v="4"/>
    <n v="200"/>
    <n v="16"/>
    <x v="1"/>
    <n v="172"/>
    <n v="0.19"/>
    <n v="139.32"/>
    <n v="25.077599999999997"/>
    <n v="164.39759999999998"/>
  </r>
  <r>
    <s v="Mov-FV 1537"/>
    <x v="177"/>
    <x v="5"/>
    <x v="2"/>
    <n v="1200"/>
    <n v="20"/>
    <x v="0"/>
    <n v="282"/>
    <n v="0.13"/>
    <n v="245.34"/>
    <n v="44.161200000000001"/>
    <n v="289.50119999999998"/>
  </r>
  <r>
    <s v="Mov-FV 1538"/>
    <x v="194"/>
    <x v="3"/>
    <x v="4"/>
    <n v="200"/>
    <n v="14"/>
    <x v="1"/>
    <n v="317"/>
    <n v="0.11"/>
    <n v="282.13"/>
    <n v="50.7834"/>
    <n v="332.91340000000002"/>
  </r>
  <r>
    <s v="Mov-FV 1539"/>
    <x v="115"/>
    <x v="0"/>
    <x v="0"/>
    <n v="50"/>
    <n v="15"/>
    <x v="2"/>
    <n v="426"/>
    <n v="0.13"/>
    <n v="370.62"/>
    <n v="66.711600000000004"/>
    <n v="437.33159999999998"/>
  </r>
  <r>
    <s v="Mov-FV 1540"/>
    <x v="136"/>
    <x v="1"/>
    <x v="3"/>
    <n v="150"/>
    <n v="9"/>
    <x v="1"/>
    <n v="111"/>
    <n v="0.15"/>
    <n v="94.35"/>
    <n v="16.982999999999997"/>
    <n v="111.333"/>
  </r>
  <r>
    <s v="Mov-FV 1541"/>
    <x v="219"/>
    <x v="1"/>
    <x v="0"/>
    <n v="50"/>
    <n v="12"/>
    <x v="1"/>
    <n v="247"/>
    <n v="0.11"/>
    <n v="219.82999999999998"/>
    <n v="39.569399999999995"/>
    <n v="259.39939999999996"/>
  </r>
  <r>
    <s v="Mov-FV 1542"/>
    <x v="131"/>
    <x v="3"/>
    <x v="4"/>
    <n v="200"/>
    <n v="6"/>
    <x v="0"/>
    <n v="239"/>
    <n v="0.13"/>
    <n v="207.93"/>
    <n v="37.427399999999999"/>
    <n v="245.35740000000001"/>
  </r>
  <r>
    <s v="Mov-FV 1543"/>
    <x v="186"/>
    <x v="0"/>
    <x v="2"/>
    <n v="1200"/>
    <n v="12"/>
    <x v="2"/>
    <n v="357"/>
    <n v="0.13"/>
    <n v="310.58999999999997"/>
    <n v="55.906199999999991"/>
    <n v="366.49619999999999"/>
  </r>
  <r>
    <s v="Mov-FV 1544"/>
    <x v="215"/>
    <x v="1"/>
    <x v="1"/>
    <n v="850"/>
    <n v="19"/>
    <x v="4"/>
    <n v="308"/>
    <n v="0.14000000000000001"/>
    <n v="264.88"/>
    <n v="47.678399999999996"/>
    <n v="312.55840000000001"/>
  </r>
  <r>
    <s v="Mov-FV 1545"/>
    <x v="55"/>
    <x v="3"/>
    <x v="3"/>
    <n v="150"/>
    <n v="19"/>
    <x v="3"/>
    <n v="493"/>
    <n v="0.14000000000000001"/>
    <n v="423.98"/>
    <n v="76.316400000000002"/>
    <n v="500.29640000000001"/>
  </r>
  <r>
    <s v="Mov-FV 1546"/>
    <x v="316"/>
    <x v="4"/>
    <x v="0"/>
    <n v="50"/>
    <n v="7"/>
    <x v="0"/>
    <n v="73"/>
    <n v="0.11"/>
    <n v="64.97"/>
    <n v="11.694599999999999"/>
    <n v="76.664599999999993"/>
  </r>
  <r>
    <s v="Mov-FV 1547"/>
    <x v="136"/>
    <x v="3"/>
    <x v="4"/>
    <n v="200"/>
    <n v="5"/>
    <x v="1"/>
    <n v="130"/>
    <n v="0.13"/>
    <n v="113.1"/>
    <n v="20.357999999999997"/>
    <n v="133.458"/>
  </r>
  <r>
    <s v="Mov-FV 1548"/>
    <x v="306"/>
    <x v="0"/>
    <x v="0"/>
    <n v="50"/>
    <n v="17"/>
    <x v="3"/>
    <n v="418"/>
    <n v="0.15"/>
    <n v="355.3"/>
    <n v="63.954000000000001"/>
    <n v="419.25400000000002"/>
  </r>
  <r>
    <s v="Mov-FV 1549"/>
    <x v="212"/>
    <x v="1"/>
    <x v="0"/>
    <n v="50"/>
    <n v="19"/>
    <x v="0"/>
    <n v="232"/>
    <n v="0.11"/>
    <n v="206.48"/>
    <n v="37.166399999999996"/>
    <n v="243.64639999999997"/>
  </r>
  <r>
    <s v="Mov-FV 1550"/>
    <x v="347"/>
    <x v="2"/>
    <x v="3"/>
    <n v="150"/>
    <n v="19"/>
    <x v="2"/>
    <n v="378"/>
    <n v="0.19"/>
    <n v="306.18"/>
    <n v="55.112400000000001"/>
    <n v="361.29239999999999"/>
  </r>
  <r>
    <s v="Mov-FV 1551"/>
    <x v="268"/>
    <x v="3"/>
    <x v="0"/>
    <n v="50"/>
    <n v="20"/>
    <x v="0"/>
    <n v="400"/>
    <n v="0.13"/>
    <n v="348"/>
    <n v="62.64"/>
    <n v="410.64"/>
  </r>
  <r>
    <s v="Mov-FV 1552"/>
    <x v="47"/>
    <x v="3"/>
    <x v="1"/>
    <n v="850"/>
    <n v="6"/>
    <x v="0"/>
    <n v="387"/>
    <n v="0.13"/>
    <n v="336.69"/>
    <n v="60.604199999999999"/>
    <n v="397.29419999999999"/>
  </r>
  <r>
    <s v="Mov-FV 1553"/>
    <x v="113"/>
    <x v="2"/>
    <x v="1"/>
    <n v="850"/>
    <n v="19"/>
    <x v="0"/>
    <n v="496"/>
    <n v="0.17"/>
    <n v="411.68"/>
    <n v="74.102400000000003"/>
    <n v="485.7824"/>
  </r>
  <r>
    <s v="Mov-FV 1554"/>
    <x v="76"/>
    <x v="5"/>
    <x v="0"/>
    <n v="50"/>
    <n v="10"/>
    <x v="1"/>
    <n v="487"/>
    <n v="0.19"/>
    <n v="394.47"/>
    <n v="71.004599999999996"/>
    <n v="465.47460000000001"/>
  </r>
  <r>
    <s v="Mov-FV 1555"/>
    <x v="192"/>
    <x v="1"/>
    <x v="3"/>
    <n v="150"/>
    <n v="8"/>
    <x v="3"/>
    <n v="229"/>
    <n v="0.1"/>
    <n v="206.1"/>
    <n v="37.097999999999999"/>
    <n v="243.19799999999998"/>
  </r>
  <r>
    <s v="Mov-FV 1556"/>
    <x v="64"/>
    <x v="4"/>
    <x v="1"/>
    <n v="850"/>
    <n v="11"/>
    <x v="0"/>
    <n v="428"/>
    <n v="0.14000000000000001"/>
    <n v="368.08"/>
    <n v="66.25439999999999"/>
    <n v="434.33439999999996"/>
  </r>
  <r>
    <s v="Mov-FV 1557"/>
    <x v="70"/>
    <x v="0"/>
    <x v="2"/>
    <n v="1200"/>
    <n v="14"/>
    <x v="4"/>
    <n v="152"/>
    <n v="0.2"/>
    <n v="121.6"/>
    <n v="21.887999999999998"/>
    <n v="143.488"/>
  </r>
  <r>
    <s v="Mov-FV 1558"/>
    <x v="20"/>
    <x v="0"/>
    <x v="2"/>
    <n v="1200"/>
    <n v="8"/>
    <x v="4"/>
    <n v="378"/>
    <n v="0.17"/>
    <n v="313.74"/>
    <n v="56.473199999999999"/>
    <n v="370.21320000000003"/>
  </r>
  <r>
    <s v="Mov-FV 1559"/>
    <x v="11"/>
    <x v="5"/>
    <x v="1"/>
    <n v="850"/>
    <n v="19"/>
    <x v="2"/>
    <n v="324"/>
    <n v="0.11"/>
    <n v="288.36"/>
    <n v="51.904800000000002"/>
    <n v="340.26480000000004"/>
  </r>
  <r>
    <s v="Mov-FV 1560"/>
    <x v="278"/>
    <x v="3"/>
    <x v="4"/>
    <n v="200"/>
    <n v="9"/>
    <x v="4"/>
    <n v="343"/>
    <n v="0.18"/>
    <n v="281.26"/>
    <n v="50.626799999999996"/>
    <n v="331.88679999999999"/>
  </r>
  <r>
    <s v="Mov-FV 1561"/>
    <x v="140"/>
    <x v="1"/>
    <x v="1"/>
    <n v="850"/>
    <n v="14"/>
    <x v="0"/>
    <n v="131"/>
    <n v="0.15"/>
    <n v="111.35"/>
    <n v="20.042999999999999"/>
    <n v="131.393"/>
  </r>
  <r>
    <s v="Mov-FV 1562"/>
    <x v="101"/>
    <x v="5"/>
    <x v="3"/>
    <n v="150"/>
    <n v="5"/>
    <x v="3"/>
    <n v="186"/>
    <n v="0.12"/>
    <n v="163.68"/>
    <n v="29.462399999999999"/>
    <n v="193.14240000000001"/>
  </r>
  <r>
    <s v="Mov-FV 1563"/>
    <x v="85"/>
    <x v="4"/>
    <x v="4"/>
    <n v="200"/>
    <n v="20"/>
    <x v="1"/>
    <n v="149"/>
    <n v="0.19"/>
    <n v="120.69"/>
    <n v="21.7242"/>
    <n v="142.41419999999999"/>
  </r>
  <r>
    <s v="Mov-FV 1564"/>
    <x v="313"/>
    <x v="3"/>
    <x v="2"/>
    <n v="1200"/>
    <n v="6"/>
    <x v="2"/>
    <n v="139"/>
    <n v="0.11"/>
    <n v="123.71"/>
    <n v="22.267799999999998"/>
    <n v="145.9778"/>
  </r>
  <r>
    <s v="Mov-FV 1565"/>
    <x v="144"/>
    <x v="5"/>
    <x v="3"/>
    <n v="150"/>
    <n v="18"/>
    <x v="2"/>
    <n v="474"/>
    <n v="0.12"/>
    <n v="417.12"/>
    <n v="75.081599999999995"/>
    <n v="492.20159999999998"/>
  </r>
  <r>
    <s v="Mov-FV 1566"/>
    <x v="77"/>
    <x v="1"/>
    <x v="4"/>
    <n v="200"/>
    <n v="6"/>
    <x v="0"/>
    <n v="265"/>
    <n v="0.15"/>
    <n v="225.25"/>
    <n v="40.545000000000002"/>
    <n v="265.79500000000002"/>
  </r>
  <r>
    <s v="Mov-FV 1567"/>
    <x v="153"/>
    <x v="2"/>
    <x v="4"/>
    <n v="200"/>
    <n v="18"/>
    <x v="0"/>
    <n v="314"/>
    <n v="0.18"/>
    <n v="257.48"/>
    <n v="46.346400000000003"/>
    <n v="303.82640000000004"/>
  </r>
  <r>
    <s v="Mov-FV 1568"/>
    <x v="240"/>
    <x v="0"/>
    <x v="0"/>
    <n v="50"/>
    <n v="18"/>
    <x v="3"/>
    <n v="361"/>
    <n v="0.11"/>
    <n v="321.29000000000002"/>
    <n v="57.8322"/>
    <n v="379.12220000000002"/>
  </r>
  <r>
    <s v="Mov-FV 1569"/>
    <x v="256"/>
    <x v="1"/>
    <x v="0"/>
    <n v="50"/>
    <n v="15"/>
    <x v="0"/>
    <n v="437"/>
    <n v="0.14000000000000001"/>
    <n v="375.82"/>
    <n v="67.647599999999997"/>
    <n v="443.4676"/>
  </r>
  <r>
    <s v="Mov-FV 1570"/>
    <x v="191"/>
    <x v="4"/>
    <x v="2"/>
    <n v="1200"/>
    <n v="20"/>
    <x v="4"/>
    <n v="255"/>
    <n v="0.14000000000000001"/>
    <n v="219.3"/>
    <n v="39.474000000000004"/>
    <n v="258.774"/>
  </r>
  <r>
    <s v="Mov-FV 1571"/>
    <x v="126"/>
    <x v="3"/>
    <x v="4"/>
    <n v="200"/>
    <n v="5"/>
    <x v="4"/>
    <n v="151"/>
    <n v="0.14000000000000001"/>
    <n v="129.86000000000001"/>
    <n v="23.3748"/>
    <n v="153.23480000000001"/>
  </r>
  <r>
    <s v="Mov-FV 1572"/>
    <x v="96"/>
    <x v="5"/>
    <x v="2"/>
    <n v="1200"/>
    <n v="20"/>
    <x v="2"/>
    <n v="360"/>
    <n v="0.11"/>
    <n v="320.39999999999998"/>
    <n v="57.671999999999997"/>
    <n v="378.072"/>
  </r>
  <r>
    <s v="Mov-FV 1573"/>
    <x v="153"/>
    <x v="0"/>
    <x v="1"/>
    <n v="850"/>
    <n v="16"/>
    <x v="1"/>
    <n v="413"/>
    <n v="0.16"/>
    <n v="346.92"/>
    <n v="62.445599999999999"/>
    <n v="409.36560000000003"/>
  </r>
  <r>
    <s v="Mov-FV 1574"/>
    <x v="300"/>
    <x v="5"/>
    <x v="3"/>
    <n v="150"/>
    <n v="12"/>
    <x v="1"/>
    <n v="445"/>
    <n v="0.15"/>
    <n v="378.25"/>
    <n v="68.084999999999994"/>
    <n v="446.33499999999998"/>
  </r>
  <r>
    <s v="Mov-FV 1575"/>
    <x v="356"/>
    <x v="1"/>
    <x v="2"/>
    <n v="1200"/>
    <n v="17"/>
    <x v="0"/>
    <n v="374"/>
    <n v="0.15"/>
    <n v="317.89999999999998"/>
    <n v="57.221999999999994"/>
    <n v="375.12199999999996"/>
  </r>
  <r>
    <s v="Mov-FV 1576"/>
    <x v="318"/>
    <x v="0"/>
    <x v="3"/>
    <n v="150"/>
    <n v="19"/>
    <x v="4"/>
    <n v="114"/>
    <n v="0.11"/>
    <n v="101.46"/>
    <n v="18.262799999999999"/>
    <n v="119.72279999999999"/>
  </r>
  <r>
    <s v="Mov-FV 1577"/>
    <x v="185"/>
    <x v="2"/>
    <x v="1"/>
    <n v="850"/>
    <n v="11"/>
    <x v="2"/>
    <n v="215"/>
    <n v="0.2"/>
    <n v="172"/>
    <n v="30.959999999999997"/>
    <n v="202.96"/>
  </r>
  <r>
    <s v="Mov-FV 1578"/>
    <x v="209"/>
    <x v="1"/>
    <x v="3"/>
    <n v="150"/>
    <n v="15"/>
    <x v="3"/>
    <n v="118"/>
    <n v="0.17"/>
    <n v="97.94"/>
    <n v="17.629199999999997"/>
    <n v="115.5692"/>
  </r>
  <r>
    <s v="Mov-FV 1579"/>
    <x v="2"/>
    <x v="1"/>
    <x v="3"/>
    <n v="150"/>
    <n v="18"/>
    <x v="4"/>
    <n v="422"/>
    <n v="0.18"/>
    <n v="346.04"/>
    <n v="62.287199999999999"/>
    <n v="408.3272"/>
  </r>
  <r>
    <s v="Mov-FV 1580"/>
    <x v="324"/>
    <x v="3"/>
    <x v="1"/>
    <n v="850"/>
    <n v="12"/>
    <x v="1"/>
    <n v="110"/>
    <n v="0.18"/>
    <n v="90.2"/>
    <n v="16.236000000000001"/>
    <n v="106.43600000000001"/>
  </r>
  <r>
    <s v="Mov-FV 1581"/>
    <x v="269"/>
    <x v="2"/>
    <x v="4"/>
    <n v="200"/>
    <n v="16"/>
    <x v="4"/>
    <n v="128"/>
    <n v="0.18"/>
    <n v="104.96000000000001"/>
    <n v="18.892800000000001"/>
    <n v="123.8528"/>
  </r>
  <r>
    <s v="Mov-FV 1582"/>
    <x v="149"/>
    <x v="5"/>
    <x v="0"/>
    <n v="50"/>
    <n v="16"/>
    <x v="4"/>
    <n v="184"/>
    <n v="0.11"/>
    <n v="163.76"/>
    <n v="29.476799999999997"/>
    <n v="193.23679999999999"/>
  </r>
  <r>
    <s v="Mov-FV 1583"/>
    <x v="317"/>
    <x v="4"/>
    <x v="3"/>
    <n v="150"/>
    <n v="20"/>
    <x v="0"/>
    <n v="350"/>
    <n v="0.16"/>
    <n v="294"/>
    <n v="52.919999999999995"/>
    <n v="346.92"/>
  </r>
  <r>
    <s v="Mov-FV 1584"/>
    <x v="296"/>
    <x v="2"/>
    <x v="2"/>
    <n v="1200"/>
    <n v="6"/>
    <x v="3"/>
    <n v="420"/>
    <n v="0.18"/>
    <n v="344.4"/>
    <n v="61.99199999999999"/>
    <n v="406.39199999999994"/>
  </r>
  <r>
    <s v="Mov-FV 1585"/>
    <x v="168"/>
    <x v="2"/>
    <x v="2"/>
    <n v="1200"/>
    <n v="16"/>
    <x v="1"/>
    <n v="51"/>
    <n v="0.15"/>
    <n v="43.35"/>
    <n v="7.8029999999999999"/>
    <n v="51.152999999999999"/>
  </r>
  <r>
    <s v="Mov-FV 1586"/>
    <x v="109"/>
    <x v="0"/>
    <x v="2"/>
    <n v="1200"/>
    <n v="18"/>
    <x v="1"/>
    <n v="464"/>
    <n v="0.2"/>
    <n v="371.2"/>
    <n v="66.816000000000003"/>
    <n v="438.01599999999996"/>
  </r>
  <r>
    <s v="Mov-FV 1587"/>
    <x v="157"/>
    <x v="3"/>
    <x v="2"/>
    <n v="1200"/>
    <n v="15"/>
    <x v="0"/>
    <n v="115"/>
    <n v="0.14000000000000001"/>
    <n v="98.9"/>
    <n v="17.802"/>
    <n v="116.702"/>
  </r>
  <r>
    <s v="Mov-FV 1588"/>
    <x v="311"/>
    <x v="5"/>
    <x v="2"/>
    <n v="1200"/>
    <n v="20"/>
    <x v="4"/>
    <n v="449"/>
    <n v="0.13"/>
    <n v="390.63"/>
    <n v="70.313400000000001"/>
    <n v="460.9434"/>
  </r>
  <r>
    <s v="Mov-FV 1589"/>
    <x v="7"/>
    <x v="5"/>
    <x v="1"/>
    <n v="850"/>
    <n v="5"/>
    <x v="1"/>
    <n v="498"/>
    <n v="0.1"/>
    <n v="448.2"/>
    <n v="80.676000000000002"/>
    <n v="528.87599999999998"/>
  </r>
  <r>
    <s v="Mov-FV 1590"/>
    <x v="358"/>
    <x v="5"/>
    <x v="4"/>
    <n v="200"/>
    <n v="12"/>
    <x v="1"/>
    <n v="300"/>
    <n v="0.15"/>
    <n v="255"/>
    <n v="45.9"/>
    <n v="300.89999999999998"/>
  </r>
  <r>
    <s v="Mov-FV 1591"/>
    <x v="83"/>
    <x v="1"/>
    <x v="4"/>
    <n v="200"/>
    <n v="20"/>
    <x v="4"/>
    <n v="225"/>
    <n v="0.15"/>
    <n v="191.25"/>
    <n v="34.424999999999997"/>
    <n v="225.67500000000001"/>
  </r>
  <r>
    <s v="Mov-FV 1592"/>
    <x v="77"/>
    <x v="0"/>
    <x v="4"/>
    <n v="200"/>
    <n v="13"/>
    <x v="2"/>
    <n v="54"/>
    <n v="0.16"/>
    <n v="45.36"/>
    <n v="8.1647999999999996"/>
    <n v="53.524799999999999"/>
  </r>
  <r>
    <s v="Mov-FV 1593"/>
    <x v="333"/>
    <x v="4"/>
    <x v="2"/>
    <n v="1200"/>
    <n v="10"/>
    <x v="2"/>
    <n v="231"/>
    <n v="0.19"/>
    <n v="187.11"/>
    <n v="33.6798"/>
    <n v="220.78980000000001"/>
  </r>
  <r>
    <s v="Mov-FV 1594"/>
    <x v="178"/>
    <x v="4"/>
    <x v="0"/>
    <n v="50"/>
    <n v="19"/>
    <x v="2"/>
    <n v="496"/>
    <n v="0.16"/>
    <n v="416.64"/>
    <n v="74.995199999999997"/>
    <n v="491.6352"/>
  </r>
  <r>
    <s v="Mov-FV 1595"/>
    <x v="139"/>
    <x v="0"/>
    <x v="4"/>
    <n v="200"/>
    <n v="8"/>
    <x v="3"/>
    <n v="354"/>
    <n v="0.13"/>
    <n v="307.98"/>
    <n v="55.436399999999999"/>
    <n v="363.41640000000001"/>
  </r>
  <r>
    <s v="Mov-FV 1596"/>
    <x v="19"/>
    <x v="0"/>
    <x v="4"/>
    <n v="200"/>
    <n v="9"/>
    <x v="0"/>
    <n v="190"/>
    <n v="0.13"/>
    <n v="165.3"/>
    <n v="29.754000000000001"/>
    <n v="195.054"/>
  </r>
  <r>
    <s v="Mov-FV 1597"/>
    <x v="12"/>
    <x v="5"/>
    <x v="0"/>
    <n v="50"/>
    <n v="17"/>
    <x v="2"/>
    <n v="337"/>
    <n v="0.2"/>
    <n v="269.60000000000002"/>
    <n v="48.528000000000006"/>
    <n v="318.12800000000004"/>
  </r>
  <r>
    <s v="Mov-FV 1598"/>
    <x v="301"/>
    <x v="1"/>
    <x v="3"/>
    <n v="150"/>
    <n v="10"/>
    <x v="1"/>
    <n v="446"/>
    <n v="0.12"/>
    <n v="392.48"/>
    <n v="70.6464"/>
    <n v="463.12639999999999"/>
  </r>
  <r>
    <s v="Mov-FV 1599"/>
    <x v="245"/>
    <x v="1"/>
    <x v="4"/>
    <n v="200"/>
    <n v="14"/>
    <x v="2"/>
    <n v="366"/>
    <n v="0.12"/>
    <n v="322.08"/>
    <n v="57.974399999999996"/>
    <n v="380.05439999999999"/>
  </r>
  <r>
    <s v="Mov-FV 1600"/>
    <x v="238"/>
    <x v="5"/>
    <x v="1"/>
    <n v="850"/>
    <n v="18"/>
    <x v="0"/>
    <n v="435"/>
    <n v="0.11"/>
    <n v="387.15"/>
    <n v="69.686999999999998"/>
    <n v="456.83699999999999"/>
  </r>
  <r>
    <s v="Mov-FV 1601"/>
    <x v="273"/>
    <x v="1"/>
    <x v="0"/>
    <n v="50"/>
    <n v="6"/>
    <x v="4"/>
    <n v="150"/>
    <n v="0.12"/>
    <n v="132"/>
    <n v="23.759999999999998"/>
    <n v="155.76"/>
  </r>
  <r>
    <s v="Mov-FV 1602"/>
    <x v="283"/>
    <x v="0"/>
    <x v="0"/>
    <n v="50"/>
    <n v="20"/>
    <x v="2"/>
    <n v="431"/>
    <n v="0.16"/>
    <n v="362.03999999999996"/>
    <n v="65.167199999999994"/>
    <n v="427.20719999999994"/>
  </r>
  <r>
    <s v="Mov-FV 1603"/>
    <x v="137"/>
    <x v="0"/>
    <x v="3"/>
    <n v="150"/>
    <n v="16"/>
    <x v="2"/>
    <n v="364"/>
    <n v="0.11"/>
    <n v="323.95999999999998"/>
    <n v="58.312799999999996"/>
    <n v="382.27279999999996"/>
  </r>
  <r>
    <s v="Mov-FV 1604"/>
    <x v="37"/>
    <x v="2"/>
    <x v="1"/>
    <n v="850"/>
    <n v="14"/>
    <x v="3"/>
    <n v="207"/>
    <n v="0.19"/>
    <n v="167.67000000000002"/>
    <n v="30.180600000000002"/>
    <n v="197.85060000000001"/>
  </r>
  <r>
    <s v="Mov-FV 1605"/>
    <x v="127"/>
    <x v="5"/>
    <x v="3"/>
    <n v="150"/>
    <n v="20"/>
    <x v="2"/>
    <n v="60"/>
    <n v="0.18"/>
    <n v="49.2"/>
    <n v="8.8559999999999999"/>
    <n v="58.056000000000004"/>
  </r>
  <r>
    <s v="Mov-FV 1606"/>
    <x v="359"/>
    <x v="2"/>
    <x v="3"/>
    <n v="150"/>
    <n v="15"/>
    <x v="1"/>
    <n v="437"/>
    <n v="0.13"/>
    <n v="380.19"/>
    <n v="68.434200000000004"/>
    <n v="448.62419999999997"/>
  </r>
  <r>
    <s v="Mov-FV 1607"/>
    <x v="195"/>
    <x v="2"/>
    <x v="4"/>
    <n v="200"/>
    <n v="5"/>
    <x v="4"/>
    <n v="448"/>
    <n v="0.18"/>
    <n v="367.36"/>
    <n v="66.124799999999993"/>
    <n v="433.48480000000001"/>
  </r>
  <r>
    <s v="Mov-FV 1608"/>
    <x v="102"/>
    <x v="2"/>
    <x v="1"/>
    <n v="850"/>
    <n v="19"/>
    <x v="3"/>
    <n v="197"/>
    <n v="0.17"/>
    <n v="163.51"/>
    <n v="29.431799999999996"/>
    <n v="192.9418"/>
  </r>
  <r>
    <s v="Mov-FV 1609"/>
    <x v="93"/>
    <x v="4"/>
    <x v="2"/>
    <n v="1200"/>
    <n v="18"/>
    <x v="4"/>
    <n v="104"/>
    <n v="0.1"/>
    <n v="93.6"/>
    <n v="16.847999999999999"/>
    <n v="110.44799999999999"/>
  </r>
  <r>
    <s v="Mov-FV 1610"/>
    <x v="306"/>
    <x v="4"/>
    <x v="4"/>
    <n v="200"/>
    <n v="15"/>
    <x v="1"/>
    <n v="443"/>
    <n v="0.15"/>
    <n v="376.55"/>
    <n v="67.778999999999996"/>
    <n v="444.32900000000001"/>
  </r>
  <r>
    <s v="Mov-FV 1611"/>
    <x v="151"/>
    <x v="3"/>
    <x v="0"/>
    <n v="50"/>
    <n v="14"/>
    <x v="3"/>
    <n v="271"/>
    <n v="0.12"/>
    <n v="238.48000000000002"/>
    <n v="42.926400000000001"/>
    <n v="281.40640000000002"/>
  </r>
  <r>
    <s v="Mov-FV 1612"/>
    <x v="294"/>
    <x v="3"/>
    <x v="2"/>
    <n v="1200"/>
    <n v="14"/>
    <x v="2"/>
    <n v="123"/>
    <n v="0.12"/>
    <n v="108.24"/>
    <n v="19.4832"/>
    <n v="127.72319999999999"/>
  </r>
  <r>
    <s v="Mov-FV 1613"/>
    <x v="124"/>
    <x v="0"/>
    <x v="2"/>
    <n v="1200"/>
    <n v="8"/>
    <x v="3"/>
    <n v="395"/>
    <n v="0.16"/>
    <n v="331.8"/>
    <n v="59.723999999999997"/>
    <n v="391.524"/>
  </r>
  <r>
    <s v="Mov-FV 1614"/>
    <x v="35"/>
    <x v="1"/>
    <x v="3"/>
    <n v="150"/>
    <n v="13"/>
    <x v="2"/>
    <n v="131"/>
    <n v="0.19"/>
    <n v="106.11"/>
    <n v="19.099799999999998"/>
    <n v="125.2098"/>
  </r>
  <r>
    <s v="Mov-FV 1615"/>
    <x v="298"/>
    <x v="5"/>
    <x v="3"/>
    <n v="150"/>
    <n v="15"/>
    <x v="1"/>
    <n v="62"/>
    <n v="0.1"/>
    <n v="55.8"/>
    <n v="10.043999999999999"/>
    <n v="65.843999999999994"/>
  </r>
  <r>
    <s v="Mov-FV 1616"/>
    <x v="312"/>
    <x v="3"/>
    <x v="2"/>
    <n v="1200"/>
    <n v="6"/>
    <x v="3"/>
    <n v="50"/>
    <n v="0.17"/>
    <n v="41.5"/>
    <n v="7.47"/>
    <n v="48.97"/>
  </r>
  <r>
    <s v="Mov-FV 1617"/>
    <x v="199"/>
    <x v="2"/>
    <x v="4"/>
    <n v="200"/>
    <n v="10"/>
    <x v="4"/>
    <n v="496"/>
    <n v="0.2"/>
    <n v="396.8"/>
    <n v="71.423999999999992"/>
    <n v="468.22399999999999"/>
  </r>
  <r>
    <s v="Mov-FV 1618"/>
    <x v="115"/>
    <x v="1"/>
    <x v="0"/>
    <n v="50"/>
    <n v="10"/>
    <x v="1"/>
    <n v="79"/>
    <n v="0.13"/>
    <n v="68.73"/>
    <n v="12.3714"/>
    <n v="81.101399999999998"/>
  </r>
  <r>
    <s v="Mov-FV 1619"/>
    <x v="338"/>
    <x v="4"/>
    <x v="4"/>
    <n v="200"/>
    <n v="8"/>
    <x v="3"/>
    <n v="377"/>
    <n v="0.19"/>
    <n v="305.37"/>
    <n v="54.9666"/>
    <n v="360.33659999999998"/>
  </r>
  <r>
    <s v="Mov-FV 1620"/>
    <x v="82"/>
    <x v="5"/>
    <x v="4"/>
    <n v="200"/>
    <n v="13"/>
    <x v="3"/>
    <n v="156"/>
    <n v="0.15"/>
    <n v="132.6"/>
    <n v="23.867999999999999"/>
    <n v="156.46799999999999"/>
  </r>
  <r>
    <s v="Mov-FV 1621"/>
    <x v="105"/>
    <x v="5"/>
    <x v="0"/>
    <n v="50"/>
    <n v="20"/>
    <x v="1"/>
    <n v="150"/>
    <n v="0.12"/>
    <n v="132"/>
    <n v="23.759999999999998"/>
    <n v="155.76"/>
  </r>
  <r>
    <s v="Mov-FV 1622"/>
    <x v="42"/>
    <x v="1"/>
    <x v="3"/>
    <n v="150"/>
    <n v="5"/>
    <x v="1"/>
    <n v="96"/>
    <n v="0.12"/>
    <n v="84.48"/>
    <n v="15.2064"/>
    <n v="99.686400000000006"/>
  </r>
  <r>
    <s v="Mov-FV 1623"/>
    <x v="109"/>
    <x v="3"/>
    <x v="2"/>
    <n v="1200"/>
    <n v="5"/>
    <x v="3"/>
    <n v="285"/>
    <n v="0.13"/>
    <n v="247.95"/>
    <n v="44.630999999999993"/>
    <n v="292.58099999999996"/>
  </r>
  <r>
    <s v="Mov-FV 1624"/>
    <x v="290"/>
    <x v="0"/>
    <x v="0"/>
    <n v="50"/>
    <n v="13"/>
    <x v="0"/>
    <n v="298"/>
    <n v="0.1"/>
    <n v="268.2"/>
    <n v="48.275999999999996"/>
    <n v="316.476"/>
  </r>
  <r>
    <s v="Mov-FV 1625"/>
    <x v="190"/>
    <x v="0"/>
    <x v="0"/>
    <n v="50"/>
    <n v="8"/>
    <x v="3"/>
    <n v="379"/>
    <n v="0.12"/>
    <n v="333.52"/>
    <n v="60.033599999999993"/>
    <n v="393.55359999999996"/>
  </r>
  <r>
    <s v="Mov-FV 1626"/>
    <x v="41"/>
    <x v="0"/>
    <x v="4"/>
    <n v="200"/>
    <n v="19"/>
    <x v="0"/>
    <n v="276"/>
    <n v="0.13"/>
    <n v="240.12"/>
    <n v="43.221600000000002"/>
    <n v="283.34160000000003"/>
  </r>
  <r>
    <s v="Mov-FV 1627"/>
    <x v="278"/>
    <x v="3"/>
    <x v="0"/>
    <n v="50"/>
    <n v="19"/>
    <x v="2"/>
    <n v="260"/>
    <n v="0.18"/>
    <n v="213.2"/>
    <n v="38.375999999999998"/>
    <n v="251.57599999999999"/>
  </r>
  <r>
    <s v="Mov-FV 1628"/>
    <x v="287"/>
    <x v="2"/>
    <x v="2"/>
    <n v="1200"/>
    <n v="8"/>
    <x v="2"/>
    <n v="444"/>
    <n v="0.17"/>
    <n v="368.52"/>
    <n v="66.33359999999999"/>
    <n v="434.85359999999997"/>
  </r>
  <r>
    <s v="Mov-FV 1629"/>
    <x v="207"/>
    <x v="2"/>
    <x v="3"/>
    <n v="150"/>
    <n v="20"/>
    <x v="2"/>
    <n v="416"/>
    <n v="0.16"/>
    <n v="349.44"/>
    <n v="62.8992"/>
    <n v="412.33920000000001"/>
  </r>
  <r>
    <s v="Mov-FV 1630"/>
    <x v="353"/>
    <x v="4"/>
    <x v="4"/>
    <n v="200"/>
    <n v="20"/>
    <x v="4"/>
    <n v="392"/>
    <n v="0.19"/>
    <n v="317.52"/>
    <n v="57.153599999999997"/>
    <n v="374.67359999999996"/>
  </r>
  <r>
    <s v="Mov-FV 1631"/>
    <x v="257"/>
    <x v="0"/>
    <x v="4"/>
    <n v="200"/>
    <n v="8"/>
    <x v="4"/>
    <n v="72"/>
    <n v="0.12"/>
    <n v="63.36"/>
    <n v="11.4048"/>
    <n v="74.764799999999994"/>
  </r>
  <r>
    <s v="Mov-FV 1632"/>
    <x v="177"/>
    <x v="1"/>
    <x v="1"/>
    <n v="850"/>
    <n v="12"/>
    <x v="1"/>
    <n v="446"/>
    <n v="0.2"/>
    <n v="356.8"/>
    <n v="64.224000000000004"/>
    <n v="421.024"/>
  </r>
  <r>
    <s v="Mov-FV 1633"/>
    <x v="200"/>
    <x v="0"/>
    <x v="4"/>
    <n v="200"/>
    <n v="9"/>
    <x v="4"/>
    <n v="346"/>
    <n v="0.18"/>
    <n v="283.72000000000003"/>
    <n v="51.069600000000001"/>
    <n v="334.78960000000001"/>
  </r>
  <r>
    <s v="Mov-FV 1634"/>
    <x v="266"/>
    <x v="1"/>
    <x v="1"/>
    <n v="850"/>
    <n v="10"/>
    <x v="4"/>
    <n v="256"/>
    <n v="0.11"/>
    <n v="227.84"/>
    <n v="41.011200000000002"/>
    <n v="268.85120000000001"/>
  </r>
  <r>
    <s v="Mov-FV 1635"/>
    <x v="180"/>
    <x v="1"/>
    <x v="3"/>
    <n v="150"/>
    <n v="13"/>
    <x v="0"/>
    <n v="108"/>
    <n v="0.16"/>
    <n v="90.72"/>
    <n v="16.329599999999999"/>
    <n v="107.0496"/>
  </r>
  <r>
    <s v="Mov-FV 1636"/>
    <x v="285"/>
    <x v="4"/>
    <x v="3"/>
    <n v="150"/>
    <n v="8"/>
    <x v="0"/>
    <n v="418"/>
    <n v="0.15"/>
    <n v="355.3"/>
    <n v="63.954000000000001"/>
    <n v="419.25400000000002"/>
  </r>
  <r>
    <s v="Mov-FV 1637"/>
    <x v="251"/>
    <x v="4"/>
    <x v="3"/>
    <n v="150"/>
    <n v="18"/>
    <x v="0"/>
    <n v="394"/>
    <n v="0.15"/>
    <n v="334.9"/>
    <n v="60.281999999999996"/>
    <n v="395.18199999999996"/>
  </r>
  <r>
    <s v="Mov-FV 1638"/>
    <x v="18"/>
    <x v="4"/>
    <x v="4"/>
    <n v="200"/>
    <n v="7"/>
    <x v="1"/>
    <n v="61"/>
    <n v="0.2"/>
    <n v="48.8"/>
    <n v="8.7839999999999989"/>
    <n v="57.583999999999996"/>
  </r>
  <r>
    <s v="Mov-FV 1639"/>
    <x v="82"/>
    <x v="1"/>
    <x v="1"/>
    <n v="850"/>
    <n v="9"/>
    <x v="2"/>
    <n v="475"/>
    <n v="0.17"/>
    <n v="394.25"/>
    <n v="70.965000000000003"/>
    <n v="465.21500000000003"/>
  </r>
  <r>
    <s v="Mov-FV 1640"/>
    <x v="16"/>
    <x v="3"/>
    <x v="0"/>
    <n v="50"/>
    <n v="17"/>
    <x v="2"/>
    <n v="476"/>
    <n v="0.16"/>
    <n v="399.84000000000003"/>
    <n v="71.971199999999996"/>
    <n v="471.81120000000004"/>
  </r>
  <r>
    <s v="Mov-FV 1641"/>
    <x v="258"/>
    <x v="0"/>
    <x v="3"/>
    <n v="150"/>
    <n v="9"/>
    <x v="3"/>
    <n v="437"/>
    <n v="0.16"/>
    <n v="367.08"/>
    <n v="66.074399999999997"/>
    <n v="433.15440000000001"/>
  </r>
  <r>
    <s v="Mov-FV 1642"/>
    <x v="325"/>
    <x v="5"/>
    <x v="2"/>
    <n v="1200"/>
    <n v="10"/>
    <x v="2"/>
    <n v="359"/>
    <n v="0.16"/>
    <n v="301.56"/>
    <n v="54.280799999999999"/>
    <n v="355.8408"/>
  </r>
  <r>
    <s v="Mov-FV 1643"/>
    <x v="19"/>
    <x v="2"/>
    <x v="3"/>
    <n v="150"/>
    <n v="5"/>
    <x v="3"/>
    <n v="312"/>
    <n v="0.15"/>
    <n v="265.2"/>
    <n v="47.735999999999997"/>
    <n v="312.93599999999998"/>
  </r>
  <r>
    <s v="Mov-FV 1644"/>
    <x v="166"/>
    <x v="5"/>
    <x v="2"/>
    <n v="1200"/>
    <n v="12"/>
    <x v="2"/>
    <n v="108"/>
    <n v="0.19"/>
    <n v="87.48"/>
    <n v="15.7464"/>
    <n v="103.2264"/>
  </r>
  <r>
    <s v="Mov-FV 1645"/>
    <x v="277"/>
    <x v="3"/>
    <x v="4"/>
    <n v="200"/>
    <n v="10"/>
    <x v="0"/>
    <n v="430"/>
    <n v="0.13"/>
    <n v="374.1"/>
    <n v="67.338000000000008"/>
    <n v="441.43800000000005"/>
  </r>
  <r>
    <s v="Mov-FV 1646"/>
    <x v="53"/>
    <x v="2"/>
    <x v="4"/>
    <n v="200"/>
    <n v="19"/>
    <x v="0"/>
    <n v="141"/>
    <n v="0.11"/>
    <n v="125.49"/>
    <n v="22.588199999999997"/>
    <n v="148.07819999999998"/>
  </r>
  <r>
    <s v="Mov-FV 1647"/>
    <x v="312"/>
    <x v="2"/>
    <x v="4"/>
    <n v="200"/>
    <n v="18"/>
    <x v="4"/>
    <n v="369"/>
    <n v="0.16"/>
    <n v="309.95999999999998"/>
    <n v="55.792799999999993"/>
    <n v="365.75279999999998"/>
  </r>
  <r>
    <s v="Mov-FV 1648"/>
    <x v="156"/>
    <x v="1"/>
    <x v="2"/>
    <n v="1200"/>
    <n v="7"/>
    <x v="1"/>
    <n v="315"/>
    <n v="0.14000000000000001"/>
    <n v="270.89999999999998"/>
    <n v="48.761999999999993"/>
    <n v="319.66199999999998"/>
  </r>
  <r>
    <s v="Mov-FV 1649"/>
    <x v="209"/>
    <x v="1"/>
    <x v="2"/>
    <n v="1200"/>
    <n v="14"/>
    <x v="0"/>
    <n v="346"/>
    <n v="0.12"/>
    <n v="304.48"/>
    <n v="54.806400000000004"/>
    <n v="359.28640000000001"/>
  </r>
  <r>
    <s v="Mov-FV 1650"/>
    <x v="24"/>
    <x v="2"/>
    <x v="2"/>
    <n v="1200"/>
    <n v="16"/>
    <x v="3"/>
    <n v="467"/>
    <n v="0.16"/>
    <n v="392.28"/>
    <n v="70.610399999999998"/>
    <n v="462.8904"/>
  </r>
  <r>
    <s v="Mov-FV 1651"/>
    <x v="35"/>
    <x v="4"/>
    <x v="3"/>
    <n v="150"/>
    <n v="6"/>
    <x v="2"/>
    <n v="460"/>
    <n v="0.19"/>
    <n v="372.6"/>
    <n v="67.067999999999998"/>
    <n v="439.66800000000001"/>
  </r>
  <r>
    <s v="Mov-FV 1652"/>
    <x v="117"/>
    <x v="3"/>
    <x v="4"/>
    <n v="200"/>
    <n v="17"/>
    <x v="3"/>
    <n v="58"/>
    <n v="0.17"/>
    <n v="48.14"/>
    <n v="8.6652000000000005"/>
    <n v="56.805199999999999"/>
  </r>
  <r>
    <s v="Mov-FV 1653"/>
    <x v="212"/>
    <x v="5"/>
    <x v="1"/>
    <n v="850"/>
    <n v="17"/>
    <x v="4"/>
    <n v="157"/>
    <n v="0.18"/>
    <n v="128.74"/>
    <n v="23.173200000000001"/>
    <n v="151.91320000000002"/>
  </r>
  <r>
    <s v="Mov-FV 1654"/>
    <x v="134"/>
    <x v="0"/>
    <x v="3"/>
    <n v="150"/>
    <n v="20"/>
    <x v="1"/>
    <n v="80"/>
    <n v="0.2"/>
    <n v="64"/>
    <n v="11.52"/>
    <n v="75.52"/>
  </r>
  <r>
    <s v="Mov-FV 1655"/>
    <x v="277"/>
    <x v="3"/>
    <x v="2"/>
    <n v="1200"/>
    <n v="15"/>
    <x v="2"/>
    <n v="357"/>
    <n v="0.11"/>
    <n v="317.73"/>
    <n v="57.191400000000002"/>
    <n v="374.92140000000001"/>
  </r>
  <r>
    <s v="Mov-FV 1656"/>
    <x v="84"/>
    <x v="5"/>
    <x v="2"/>
    <n v="1200"/>
    <n v="7"/>
    <x v="4"/>
    <n v="106"/>
    <n v="0.13"/>
    <n v="92.22"/>
    <n v="16.599599999999999"/>
    <n v="108.81959999999999"/>
  </r>
  <r>
    <s v="Mov-FV 1657"/>
    <x v="87"/>
    <x v="0"/>
    <x v="2"/>
    <n v="1200"/>
    <n v="20"/>
    <x v="0"/>
    <n v="55"/>
    <n v="0.18"/>
    <n v="45.1"/>
    <n v="8.1180000000000003"/>
    <n v="53.218000000000004"/>
  </r>
  <r>
    <s v="Mov-FV 1658"/>
    <x v="160"/>
    <x v="0"/>
    <x v="1"/>
    <n v="850"/>
    <n v="8"/>
    <x v="2"/>
    <n v="84"/>
    <n v="0.19"/>
    <n v="68.039999999999992"/>
    <n v="12.247199999999998"/>
    <n v="80.287199999999984"/>
  </r>
  <r>
    <s v="Mov-FV 1659"/>
    <x v="55"/>
    <x v="3"/>
    <x v="2"/>
    <n v="1200"/>
    <n v="11"/>
    <x v="3"/>
    <n v="432"/>
    <n v="0.14000000000000001"/>
    <n v="371.52"/>
    <n v="66.873599999999996"/>
    <n v="438.39359999999999"/>
  </r>
  <r>
    <s v="Mov-FV 1660"/>
    <x v="291"/>
    <x v="0"/>
    <x v="0"/>
    <n v="50"/>
    <n v="20"/>
    <x v="0"/>
    <n v="155"/>
    <n v="0.13"/>
    <n v="134.85"/>
    <n v="24.273"/>
    <n v="159.12299999999999"/>
  </r>
  <r>
    <s v="Mov-FV 1661"/>
    <x v="231"/>
    <x v="3"/>
    <x v="3"/>
    <n v="150"/>
    <n v="13"/>
    <x v="0"/>
    <n v="263"/>
    <n v="0.18"/>
    <n v="215.66"/>
    <n v="38.818799999999996"/>
    <n v="254.47879999999998"/>
  </r>
  <r>
    <s v="Mov-FV 1662"/>
    <x v="343"/>
    <x v="4"/>
    <x v="4"/>
    <n v="200"/>
    <n v="14"/>
    <x v="3"/>
    <n v="196"/>
    <n v="0.12"/>
    <n v="172.48"/>
    <n v="31.046399999999998"/>
    <n v="203.5264"/>
  </r>
  <r>
    <s v="Mov-FV 1663"/>
    <x v="60"/>
    <x v="0"/>
    <x v="2"/>
    <n v="1200"/>
    <n v="19"/>
    <x v="4"/>
    <n v="390"/>
    <n v="0.14000000000000001"/>
    <n v="335.4"/>
    <n v="60.371999999999993"/>
    <n v="395.77199999999999"/>
  </r>
  <r>
    <s v="Mov-FV 1664"/>
    <x v="286"/>
    <x v="5"/>
    <x v="0"/>
    <n v="50"/>
    <n v="11"/>
    <x v="0"/>
    <n v="140"/>
    <n v="0.14000000000000001"/>
    <n v="120.4"/>
    <n v="21.672000000000001"/>
    <n v="142.072"/>
  </r>
  <r>
    <s v="Mov-FV 1665"/>
    <x v="354"/>
    <x v="5"/>
    <x v="3"/>
    <n v="150"/>
    <n v="9"/>
    <x v="2"/>
    <n v="69"/>
    <n v="0.17"/>
    <n v="57.269999999999996"/>
    <n v="10.308599999999998"/>
    <n v="67.578599999999994"/>
  </r>
  <r>
    <s v="Mov-FV 1666"/>
    <x v="33"/>
    <x v="5"/>
    <x v="4"/>
    <n v="200"/>
    <n v="20"/>
    <x v="3"/>
    <n v="372"/>
    <n v="0.2"/>
    <n v="297.60000000000002"/>
    <n v="53.568000000000005"/>
    <n v="351.16800000000001"/>
  </r>
  <r>
    <s v="Mov-FV 1667"/>
    <x v="135"/>
    <x v="2"/>
    <x v="0"/>
    <n v="50"/>
    <n v="10"/>
    <x v="3"/>
    <n v="92"/>
    <n v="0.15"/>
    <n v="78.2"/>
    <n v="14.076000000000001"/>
    <n v="92.27600000000001"/>
  </r>
  <r>
    <s v="Mov-FV 1668"/>
    <x v="254"/>
    <x v="3"/>
    <x v="4"/>
    <n v="200"/>
    <n v="5"/>
    <x v="0"/>
    <n v="372"/>
    <n v="0.2"/>
    <n v="297.60000000000002"/>
    <n v="53.568000000000005"/>
    <n v="351.16800000000001"/>
  </r>
  <r>
    <s v="Mov-FV 1669"/>
    <x v="297"/>
    <x v="4"/>
    <x v="4"/>
    <n v="200"/>
    <n v="15"/>
    <x v="0"/>
    <n v="271"/>
    <n v="0.2"/>
    <n v="216.8"/>
    <n v="39.024000000000001"/>
    <n v="255.82400000000001"/>
  </r>
  <r>
    <s v="Mov-FV 1670"/>
    <x v="350"/>
    <x v="0"/>
    <x v="2"/>
    <n v="1200"/>
    <n v="11"/>
    <x v="2"/>
    <n v="322"/>
    <n v="0.2"/>
    <n v="257.60000000000002"/>
    <n v="46.368000000000002"/>
    <n v="303.96800000000002"/>
  </r>
  <r>
    <s v="Mov-FV 1671"/>
    <x v="168"/>
    <x v="5"/>
    <x v="4"/>
    <n v="200"/>
    <n v="16"/>
    <x v="0"/>
    <n v="488"/>
    <n v="0.11"/>
    <n v="434.32"/>
    <n v="78.177599999999998"/>
    <n v="512.49760000000003"/>
  </r>
  <r>
    <s v="Mov-FV 1672"/>
    <x v="122"/>
    <x v="3"/>
    <x v="0"/>
    <n v="50"/>
    <n v="10"/>
    <x v="0"/>
    <n v="81"/>
    <n v="0.18"/>
    <n v="66.42"/>
    <n v="11.9556"/>
    <n v="78.375600000000006"/>
  </r>
  <r>
    <s v="Mov-FV 1673"/>
    <x v="162"/>
    <x v="4"/>
    <x v="0"/>
    <n v="50"/>
    <n v="11"/>
    <x v="1"/>
    <n v="85"/>
    <n v="0.13"/>
    <n v="73.95"/>
    <n v="13.311"/>
    <n v="87.260999999999996"/>
  </r>
  <r>
    <s v="Mov-FV 1674"/>
    <x v="339"/>
    <x v="2"/>
    <x v="1"/>
    <n v="850"/>
    <n v="11"/>
    <x v="3"/>
    <n v="458"/>
    <n v="0.19"/>
    <n v="370.98"/>
    <n v="66.776399999999995"/>
    <n v="437.75639999999999"/>
  </r>
  <r>
    <s v="Mov-FV 1675"/>
    <x v="299"/>
    <x v="3"/>
    <x v="0"/>
    <n v="50"/>
    <n v="8"/>
    <x v="1"/>
    <n v="222"/>
    <n v="0.18"/>
    <n v="182.04"/>
    <n v="32.767199999999995"/>
    <n v="214.80719999999999"/>
  </r>
  <r>
    <s v="Mov-FV 1676"/>
    <x v="93"/>
    <x v="0"/>
    <x v="1"/>
    <n v="850"/>
    <n v="12"/>
    <x v="0"/>
    <n v="213"/>
    <n v="0.15"/>
    <n v="181.05"/>
    <n v="32.588999999999999"/>
    <n v="213.63900000000001"/>
  </r>
  <r>
    <s v="Mov-FV 1677"/>
    <x v="161"/>
    <x v="3"/>
    <x v="2"/>
    <n v="1200"/>
    <n v="15"/>
    <x v="2"/>
    <n v="313"/>
    <n v="0.2"/>
    <n v="250.4"/>
    <n v="45.072000000000003"/>
    <n v="295.47199999999998"/>
  </r>
  <r>
    <s v="Mov-FV 1678"/>
    <x v="348"/>
    <x v="3"/>
    <x v="3"/>
    <n v="150"/>
    <n v="12"/>
    <x v="0"/>
    <n v="344"/>
    <n v="0.18"/>
    <n v="282.08"/>
    <n v="50.774399999999993"/>
    <n v="332.8544"/>
  </r>
  <r>
    <s v="Mov-FV 1679"/>
    <x v="157"/>
    <x v="1"/>
    <x v="2"/>
    <n v="1200"/>
    <n v="10"/>
    <x v="2"/>
    <n v="440"/>
    <n v="0.1"/>
    <n v="396"/>
    <n v="71.28"/>
    <n v="467.28"/>
  </r>
  <r>
    <s v="Mov-FV 1680"/>
    <x v="207"/>
    <x v="0"/>
    <x v="1"/>
    <n v="850"/>
    <n v="10"/>
    <x v="4"/>
    <n v="254"/>
    <n v="0.15"/>
    <n v="215.9"/>
    <n v="38.862000000000002"/>
    <n v="254.762"/>
  </r>
  <r>
    <s v="Mov-FV 1681"/>
    <x v="120"/>
    <x v="0"/>
    <x v="0"/>
    <n v="50"/>
    <n v="16"/>
    <x v="4"/>
    <n v="285"/>
    <n v="0.16"/>
    <n v="239.4"/>
    <n v="43.091999999999999"/>
    <n v="282.49200000000002"/>
  </r>
  <r>
    <s v="Mov-FV 1682"/>
    <x v="112"/>
    <x v="2"/>
    <x v="3"/>
    <n v="150"/>
    <n v="16"/>
    <x v="2"/>
    <n v="422"/>
    <n v="0.12"/>
    <n v="371.36"/>
    <n v="66.844800000000006"/>
    <n v="438.20480000000003"/>
  </r>
  <r>
    <s v="Mov-FV 1683"/>
    <x v="351"/>
    <x v="3"/>
    <x v="4"/>
    <n v="200"/>
    <n v="7"/>
    <x v="4"/>
    <n v="155"/>
    <n v="0.14000000000000001"/>
    <n v="133.30000000000001"/>
    <n v="23.994"/>
    <n v="157.29400000000001"/>
  </r>
  <r>
    <s v="Mov-FV 1684"/>
    <x v="46"/>
    <x v="3"/>
    <x v="4"/>
    <n v="200"/>
    <n v="10"/>
    <x v="1"/>
    <n v="236"/>
    <n v="0.11"/>
    <n v="210.04"/>
    <n v="37.807199999999995"/>
    <n v="247.84719999999999"/>
  </r>
  <r>
    <s v="Mov-FV 1685"/>
    <x v="302"/>
    <x v="0"/>
    <x v="4"/>
    <n v="200"/>
    <n v="18"/>
    <x v="1"/>
    <n v="239"/>
    <n v="0.14000000000000001"/>
    <n v="205.54"/>
    <n v="36.997199999999999"/>
    <n v="242.53719999999998"/>
  </r>
  <r>
    <s v="Mov-FV 1686"/>
    <x v="130"/>
    <x v="4"/>
    <x v="2"/>
    <n v="1200"/>
    <n v="12"/>
    <x v="0"/>
    <n v="254"/>
    <n v="0.14000000000000001"/>
    <n v="218.44"/>
    <n v="39.319199999999995"/>
    <n v="257.75919999999996"/>
  </r>
  <r>
    <s v="Mov-FV 1687"/>
    <x v="105"/>
    <x v="3"/>
    <x v="4"/>
    <n v="200"/>
    <n v="19"/>
    <x v="1"/>
    <n v="330"/>
    <n v="0.19"/>
    <n v="267.3"/>
    <n v="48.113999999999997"/>
    <n v="315.41399999999999"/>
  </r>
  <r>
    <s v="Mov-FV 1688"/>
    <x v="308"/>
    <x v="5"/>
    <x v="3"/>
    <n v="150"/>
    <n v="16"/>
    <x v="2"/>
    <n v="156"/>
    <n v="0.12"/>
    <n v="137.28"/>
    <n v="24.7104"/>
    <n v="161.99039999999999"/>
  </r>
  <r>
    <s v="Mov-FV 1689"/>
    <x v="14"/>
    <x v="2"/>
    <x v="2"/>
    <n v="1200"/>
    <n v="12"/>
    <x v="4"/>
    <n v="121"/>
    <n v="0.16"/>
    <n v="101.64"/>
    <n v="18.295199999999998"/>
    <n v="119.93519999999999"/>
  </r>
  <r>
    <s v="Mov-FV 1690"/>
    <x v="295"/>
    <x v="3"/>
    <x v="0"/>
    <n v="50"/>
    <n v="9"/>
    <x v="2"/>
    <n v="244"/>
    <n v="0.11"/>
    <n v="217.16"/>
    <n v="39.088799999999999"/>
    <n v="256.24880000000002"/>
  </r>
  <r>
    <s v="Mov-FV 1691"/>
    <x v="308"/>
    <x v="5"/>
    <x v="1"/>
    <n v="850"/>
    <n v="7"/>
    <x v="0"/>
    <n v="138"/>
    <n v="0.18"/>
    <n v="113.16"/>
    <n v="20.3688"/>
    <n v="133.52879999999999"/>
  </r>
  <r>
    <s v="Mov-FV 1692"/>
    <x v="280"/>
    <x v="2"/>
    <x v="4"/>
    <n v="200"/>
    <n v="12"/>
    <x v="0"/>
    <n v="152"/>
    <n v="0.18"/>
    <n v="124.64"/>
    <n v="22.435199999999998"/>
    <n v="147.0752"/>
  </r>
  <r>
    <s v="Mov-FV 1693"/>
    <x v="231"/>
    <x v="1"/>
    <x v="1"/>
    <n v="850"/>
    <n v="9"/>
    <x v="1"/>
    <n v="320"/>
    <n v="0.2"/>
    <n v="256"/>
    <n v="46.08"/>
    <n v="302.08"/>
  </r>
  <r>
    <s v="Mov-FV 1694"/>
    <x v="308"/>
    <x v="4"/>
    <x v="4"/>
    <n v="200"/>
    <n v="7"/>
    <x v="2"/>
    <n v="145"/>
    <n v="0.15"/>
    <n v="123.25"/>
    <n v="22.184999999999999"/>
    <n v="145.435"/>
  </r>
  <r>
    <s v="Mov-FV 1695"/>
    <x v="236"/>
    <x v="3"/>
    <x v="3"/>
    <n v="150"/>
    <n v="18"/>
    <x v="2"/>
    <n v="71"/>
    <n v="0.17"/>
    <n v="58.93"/>
    <n v="10.6074"/>
    <n v="69.537400000000005"/>
  </r>
  <r>
    <s v="Mov-FV 1696"/>
    <x v="56"/>
    <x v="0"/>
    <x v="2"/>
    <n v="1200"/>
    <n v="6"/>
    <x v="3"/>
    <n v="173"/>
    <n v="0.19"/>
    <n v="140.13"/>
    <n v="25.223399999999998"/>
    <n v="165.35339999999999"/>
  </r>
  <r>
    <s v="Mov-FV 1697"/>
    <x v="255"/>
    <x v="2"/>
    <x v="0"/>
    <n v="50"/>
    <n v="11"/>
    <x v="4"/>
    <n v="458"/>
    <n v="0.18"/>
    <n v="375.56"/>
    <n v="67.600799999999992"/>
    <n v="443.16079999999999"/>
  </r>
  <r>
    <s v="Mov-FV 1698"/>
    <x v="16"/>
    <x v="3"/>
    <x v="3"/>
    <n v="150"/>
    <n v="18"/>
    <x v="0"/>
    <n v="101"/>
    <n v="0.16"/>
    <n v="84.84"/>
    <n v="15.2712"/>
    <n v="100.1112"/>
  </r>
  <r>
    <s v="Mov-FV 1699"/>
    <x v="361"/>
    <x v="3"/>
    <x v="1"/>
    <n v="850"/>
    <n v="18"/>
    <x v="3"/>
    <n v="366"/>
    <n v="0.15"/>
    <n v="311.10000000000002"/>
    <n v="55.998000000000005"/>
    <n v="367.09800000000001"/>
  </r>
  <r>
    <s v="Mov-FV 1700"/>
    <x v="166"/>
    <x v="5"/>
    <x v="0"/>
    <n v="50"/>
    <n v="17"/>
    <x v="1"/>
    <n v="282"/>
    <n v="0.14000000000000001"/>
    <n v="242.51999999999998"/>
    <n v="43.653599999999997"/>
    <n v="286.17359999999996"/>
  </r>
  <r>
    <s v="Mov-FV 1701"/>
    <x v="266"/>
    <x v="3"/>
    <x v="4"/>
    <n v="200"/>
    <n v="14"/>
    <x v="2"/>
    <n v="269"/>
    <n v="0.16"/>
    <n v="225.96"/>
    <n v="40.672800000000002"/>
    <n v="266.63280000000003"/>
  </r>
  <r>
    <s v="Mov-FV 1702"/>
    <x v="88"/>
    <x v="3"/>
    <x v="3"/>
    <n v="150"/>
    <n v="18"/>
    <x v="0"/>
    <n v="462"/>
    <n v="0.18"/>
    <n v="378.84000000000003"/>
    <n v="68.191200000000009"/>
    <n v="447.03120000000001"/>
  </r>
  <r>
    <s v="Mov-FV 1703"/>
    <x v="52"/>
    <x v="4"/>
    <x v="4"/>
    <n v="200"/>
    <n v="7"/>
    <x v="1"/>
    <n v="252"/>
    <n v="0.15"/>
    <n v="214.2"/>
    <n v="38.555999999999997"/>
    <n v="252.75599999999997"/>
  </r>
  <r>
    <s v="Mov-FV 1704"/>
    <x v="51"/>
    <x v="1"/>
    <x v="4"/>
    <n v="200"/>
    <n v="15"/>
    <x v="3"/>
    <n v="75"/>
    <n v="0.17"/>
    <n v="62.25"/>
    <n v="11.205"/>
    <n v="73.454999999999998"/>
  </r>
  <r>
    <s v="Mov-FV 1705"/>
    <x v="97"/>
    <x v="2"/>
    <x v="4"/>
    <n v="200"/>
    <n v="16"/>
    <x v="1"/>
    <n v="491"/>
    <n v="0.14000000000000001"/>
    <n v="422.26"/>
    <n v="76.006799999999998"/>
    <n v="498.26679999999999"/>
  </r>
  <r>
    <s v="Mov-FV 1706"/>
    <x v="117"/>
    <x v="2"/>
    <x v="2"/>
    <n v="1200"/>
    <n v="15"/>
    <x v="1"/>
    <n v="96"/>
    <n v="0.11"/>
    <n v="85.44"/>
    <n v="15.379199999999999"/>
    <n v="100.8192"/>
  </r>
  <r>
    <s v="Mov-FV 1707"/>
    <x v="279"/>
    <x v="0"/>
    <x v="0"/>
    <n v="50"/>
    <n v="10"/>
    <x v="2"/>
    <n v="425"/>
    <n v="0.16"/>
    <n v="357"/>
    <n v="64.259999999999991"/>
    <n v="421.26"/>
  </r>
  <r>
    <s v="Mov-FV 1708"/>
    <x v="33"/>
    <x v="5"/>
    <x v="3"/>
    <n v="150"/>
    <n v="11"/>
    <x v="1"/>
    <n v="270"/>
    <n v="0.17"/>
    <n v="224.1"/>
    <n v="40.338000000000001"/>
    <n v="264.43799999999999"/>
  </r>
  <r>
    <s v="Mov-FV 1709"/>
    <x v="16"/>
    <x v="4"/>
    <x v="1"/>
    <n v="850"/>
    <n v="5"/>
    <x v="2"/>
    <n v="482"/>
    <n v="0.16"/>
    <n v="404.88"/>
    <n v="72.878399999999999"/>
    <n v="477.75839999999999"/>
  </r>
  <r>
    <s v="Mov-FV 1710"/>
    <x v="19"/>
    <x v="2"/>
    <x v="3"/>
    <n v="150"/>
    <n v="14"/>
    <x v="1"/>
    <n v="168"/>
    <n v="0.18"/>
    <n v="137.76"/>
    <n v="24.796799999999998"/>
    <n v="162.55679999999998"/>
  </r>
  <r>
    <s v="Mov-FV 1711"/>
    <x v="24"/>
    <x v="5"/>
    <x v="1"/>
    <n v="850"/>
    <n v="12"/>
    <x v="0"/>
    <n v="499"/>
    <n v="0.12"/>
    <n v="439.12"/>
    <n v="79.041600000000003"/>
    <n v="518.16160000000002"/>
  </r>
  <r>
    <s v="Mov-FV 1712"/>
    <x v="255"/>
    <x v="1"/>
    <x v="3"/>
    <n v="150"/>
    <n v="20"/>
    <x v="3"/>
    <n v="192"/>
    <n v="0.18"/>
    <n v="157.44"/>
    <n v="28.339199999999998"/>
    <n v="185.7792"/>
  </r>
  <r>
    <s v="Mov-FV 1713"/>
    <x v="332"/>
    <x v="5"/>
    <x v="4"/>
    <n v="200"/>
    <n v="20"/>
    <x v="0"/>
    <n v="145"/>
    <n v="0.11"/>
    <n v="129.05000000000001"/>
    <n v="23.229000000000003"/>
    <n v="152.27900000000002"/>
  </r>
  <r>
    <s v="Mov-FV 1714"/>
    <x v="172"/>
    <x v="5"/>
    <x v="0"/>
    <n v="50"/>
    <n v="11"/>
    <x v="4"/>
    <n v="456"/>
    <n v="0.1"/>
    <n v="410.4"/>
    <n v="73.872"/>
    <n v="484.27199999999999"/>
  </r>
  <r>
    <s v="Mov-FV 1715"/>
    <x v="217"/>
    <x v="3"/>
    <x v="2"/>
    <n v="1200"/>
    <n v="11"/>
    <x v="4"/>
    <n v="210"/>
    <n v="0.11"/>
    <n v="186.9"/>
    <n v="33.642000000000003"/>
    <n v="220.542"/>
  </r>
  <r>
    <s v="Mov-FV 1716"/>
    <x v="39"/>
    <x v="1"/>
    <x v="0"/>
    <n v="50"/>
    <n v="10"/>
    <x v="4"/>
    <n v="357"/>
    <n v="0.15"/>
    <n v="303.45"/>
    <n v="54.620999999999995"/>
    <n v="358.07099999999997"/>
  </r>
  <r>
    <s v="Mov-FV 1717"/>
    <x v="109"/>
    <x v="1"/>
    <x v="1"/>
    <n v="850"/>
    <n v="17"/>
    <x v="1"/>
    <n v="400"/>
    <n v="0.14000000000000001"/>
    <n v="344"/>
    <n v="61.919999999999995"/>
    <n v="405.92"/>
  </r>
  <r>
    <s v="Mov-FV 1718"/>
    <x v="273"/>
    <x v="5"/>
    <x v="3"/>
    <n v="150"/>
    <n v="18"/>
    <x v="4"/>
    <n v="329"/>
    <n v="0.18"/>
    <n v="269.77999999999997"/>
    <n v="48.560399999999994"/>
    <n v="318.34039999999999"/>
  </r>
  <r>
    <s v="Mov-FV 1719"/>
    <x v="51"/>
    <x v="1"/>
    <x v="1"/>
    <n v="850"/>
    <n v="6"/>
    <x v="2"/>
    <n v="333"/>
    <n v="0.19"/>
    <n v="269.73"/>
    <n v="48.551400000000001"/>
    <n v="318.28140000000002"/>
  </r>
  <r>
    <s v="Mov-FV 1720"/>
    <x v="324"/>
    <x v="1"/>
    <x v="4"/>
    <n v="200"/>
    <n v="15"/>
    <x v="1"/>
    <n v="284"/>
    <n v="0.18"/>
    <n v="232.88"/>
    <n v="41.918399999999998"/>
    <n v="274.79840000000002"/>
  </r>
  <r>
    <s v="Mov-FV 1721"/>
    <x v="229"/>
    <x v="2"/>
    <x v="2"/>
    <n v="1200"/>
    <n v="17"/>
    <x v="3"/>
    <n v="470"/>
    <n v="0.19"/>
    <n v="380.7"/>
    <n v="68.525999999999996"/>
    <n v="449.226"/>
  </r>
  <r>
    <s v="Mov-FV 1722"/>
    <x v="114"/>
    <x v="1"/>
    <x v="1"/>
    <n v="850"/>
    <n v="16"/>
    <x v="0"/>
    <n v="334"/>
    <n v="0.15"/>
    <n v="283.89999999999998"/>
    <n v="51.101999999999997"/>
    <n v="335.00199999999995"/>
  </r>
  <r>
    <s v="Mov-FV 1723"/>
    <x v="76"/>
    <x v="2"/>
    <x v="3"/>
    <n v="150"/>
    <n v="6"/>
    <x v="2"/>
    <n v="76"/>
    <n v="0.16"/>
    <n v="63.84"/>
    <n v="11.491200000000001"/>
    <n v="75.33120000000001"/>
  </r>
  <r>
    <s v="Mov-FV 1724"/>
    <x v="289"/>
    <x v="4"/>
    <x v="2"/>
    <n v="1200"/>
    <n v="9"/>
    <x v="1"/>
    <n v="62"/>
    <n v="0.19"/>
    <n v="50.22"/>
    <n v="9.0396000000000001"/>
    <n v="59.259599999999999"/>
  </r>
  <r>
    <s v="Mov-FV 1725"/>
    <x v="256"/>
    <x v="4"/>
    <x v="4"/>
    <n v="200"/>
    <n v="6"/>
    <x v="3"/>
    <n v="124"/>
    <n v="0.18"/>
    <n v="101.68"/>
    <n v="18.302400000000002"/>
    <n v="119.98240000000001"/>
  </r>
  <r>
    <s v="Mov-FV 1726"/>
    <x v="46"/>
    <x v="0"/>
    <x v="3"/>
    <n v="150"/>
    <n v="16"/>
    <x v="0"/>
    <n v="115"/>
    <n v="0.13"/>
    <n v="100.05"/>
    <n v="18.009"/>
    <n v="118.059"/>
  </r>
  <r>
    <s v="Mov-FV 1727"/>
    <x v="60"/>
    <x v="1"/>
    <x v="2"/>
    <n v="1200"/>
    <n v="5"/>
    <x v="1"/>
    <n v="232"/>
    <n v="0.19"/>
    <n v="187.92000000000002"/>
    <n v="33.825600000000001"/>
    <n v="221.74560000000002"/>
  </r>
  <r>
    <s v="Mov-FV 1728"/>
    <x v="78"/>
    <x v="0"/>
    <x v="4"/>
    <n v="200"/>
    <n v="10"/>
    <x v="1"/>
    <n v="95"/>
    <n v="0.16"/>
    <n v="79.8"/>
    <n v="14.363999999999999"/>
    <n v="94.164000000000001"/>
  </r>
  <r>
    <s v="Mov-FV 1729"/>
    <x v="359"/>
    <x v="2"/>
    <x v="0"/>
    <n v="50"/>
    <n v="11"/>
    <x v="1"/>
    <n v="138"/>
    <n v="0.18"/>
    <n v="113.16"/>
    <n v="20.3688"/>
    <n v="133.52879999999999"/>
  </r>
  <r>
    <s v="Mov-FV 1730"/>
    <x v="297"/>
    <x v="3"/>
    <x v="3"/>
    <n v="150"/>
    <n v="11"/>
    <x v="1"/>
    <n v="437"/>
    <n v="0.16"/>
    <n v="367.08"/>
    <n v="66.074399999999997"/>
    <n v="433.15440000000001"/>
  </r>
  <r>
    <s v="Mov-FV 1731"/>
    <x v="301"/>
    <x v="2"/>
    <x v="1"/>
    <n v="850"/>
    <n v="9"/>
    <x v="0"/>
    <n v="223"/>
    <n v="0.2"/>
    <n v="178.4"/>
    <n v="32.112000000000002"/>
    <n v="210.512"/>
  </r>
  <r>
    <s v="Mov-FV 1732"/>
    <x v="87"/>
    <x v="1"/>
    <x v="3"/>
    <n v="150"/>
    <n v="20"/>
    <x v="1"/>
    <n v="228"/>
    <n v="0.11"/>
    <n v="202.92"/>
    <n v="36.525599999999997"/>
    <n v="239.44559999999998"/>
  </r>
  <r>
    <s v="Mov-FV 1733"/>
    <x v="354"/>
    <x v="3"/>
    <x v="4"/>
    <n v="200"/>
    <n v="8"/>
    <x v="1"/>
    <n v="270"/>
    <n v="0.15"/>
    <n v="229.5"/>
    <n v="41.309999999999995"/>
    <n v="270.81"/>
  </r>
  <r>
    <s v="Mov-FV 1734"/>
    <x v="61"/>
    <x v="5"/>
    <x v="1"/>
    <n v="850"/>
    <n v="13"/>
    <x v="4"/>
    <n v="84"/>
    <n v="0.14000000000000001"/>
    <n v="72.239999999999995"/>
    <n v="13.003199999999998"/>
    <n v="85.243199999999987"/>
  </r>
  <r>
    <s v="Mov-FV 1735"/>
    <x v="4"/>
    <x v="4"/>
    <x v="0"/>
    <n v="50"/>
    <n v="12"/>
    <x v="0"/>
    <n v="480"/>
    <n v="0.13"/>
    <n v="417.6"/>
    <n v="75.168000000000006"/>
    <n v="492.76800000000003"/>
  </r>
  <r>
    <s v="Mov-FV 1736"/>
    <x v="132"/>
    <x v="0"/>
    <x v="3"/>
    <n v="150"/>
    <n v="15"/>
    <x v="2"/>
    <n v="219"/>
    <n v="0.17"/>
    <n v="181.76999999999998"/>
    <n v="32.718599999999995"/>
    <n v="214.48859999999996"/>
  </r>
  <r>
    <s v="Mov-FV 1737"/>
    <x v="176"/>
    <x v="0"/>
    <x v="4"/>
    <n v="200"/>
    <n v="17"/>
    <x v="2"/>
    <n v="118"/>
    <n v="0.16"/>
    <n v="99.12"/>
    <n v="17.8416"/>
    <n v="116.9616"/>
  </r>
  <r>
    <s v="Mov-FV 1738"/>
    <x v="68"/>
    <x v="1"/>
    <x v="0"/>
    <n v="50"/>
    <n v="19"/>
    <x v="4"/>
    <n v="222"/>
    <n v="0.17"/>
    <n v="184.26"/>
    <n v="33.166799999999995"/>
    <n v="217.42679999999999"/>
  </r>
  <r>
    <s v="Mov-FV 1739"/>
    <x v="154"/>
    <x v="2"/>
    <x v="3"/>
    <n v="150"/>
    <n v="19"/>
    <x v="3"/>
    <n v="231"/>
    <n v="0.16"/>
    <n v="194.04"/>
    <n v="34.927199999999999"/>
    <n v="228.96719999999999"/>
  </r>
  <r>
    <s v="Mov-FV 1740"/>
    <x v="325"/>
    <x v="0"/>
    <x v="2"/>
    <n v="1200"/>
    <n v="14"/>
    <x v="3"/>
    <n v="285"/>
    <n v="0.11"/>
    <n v="253.65"/>
    <n v="45.656999999999996"/>
    <n v="299.30700000000002"/>
  </r>
  <r>
    <s v="Mov-FV 1741"/>
    <x v="69"/>
    <x v="0"/>
    <x v="1"/>
    <n v="850"/>
    <n v="16"/>
    <x v="4"/>
    <n v="342"/>
    <n v="0.11"/>
    <n v="304.38"/>
    <n v="54.788399999999996"/>
    <n v="359.16840000000002"/>
  </r>
  <r>
    <s v="Mov-FV 1742"/>
    <x v="19"/>
    <x v="0"/>
    <x v="4"/>
    <n v="200"/>
    <n v="18"/>
    <x v="3"/>
    <n v="338"/>
    <n v="0.18"/>
    <n v="277.16000000000003"/>
    <n v="49.888800000000003"/>
    <n v="327.04880000000003"/>
  </r>
  <r>
    <s v="Mov-FV 1743"/>
    <x v="44"/>
    <x v="2"/>
    <x v="0"/>
    <n v="50"/>
    <n v="6"/>
    <x v="4"/>
    <n v="218"/>
    <n v="0.18"/>
    <n v="178.76"/>
    <n v="32.1768"/>
    <n v="210.93680000000001"/>
  </r>
  <r>
    <s v="Mov-FV 1744"/>
    <x v="305"/>
    <x v="4"/>
    <x v="1"/>
    <n v="850"/>
    <n v="8"/>
    <x v="1"/>
    <n v="278"/>
    <n v="0.1"/>
    <n v="250.2"/>
    <n v="45.035999999999994"/>
    <n v="295.23599999999999"/>
  </r>
  <r>
    <s v="Mov-FV 1745"/>
    <x v="202"/>
    <x v="4"/>
    <x v="0"/>
    <n v="50"/>
    <n v="10"/>
    <x v="3"/>
    <n v="326"/>
    <n v="0.1"/>
    <n v="293.39999999999998"/>
    <n v="52.811999999999991"/>
    <n v="346.21199999999999"/>
  </r>
  <r>
    <s v="Mov-FV 1746"/>
    <x v="91"/>
    <x v="2"/>
    <x v="3"/>
    <n v="150"/>
    <n v="12"/>
    <x v="1"/>
    <n v="173"/>
    <n v="0.16"/>
    <n v="145.32"/>
    <n v="26.157599999999999"/>
    <n v="171.4776"/>
  </r>
  <r>
    <s v="Mov-FV 1747"/>
    <x v="53"/>
    <x v="0"/>
    <x v="2"/>
    <n v="1200"/>
    <n v="15"/>
    <x v="3"/>
    <n v="255"/>
    <n v="0.17"/>
    <n v="211.65"/>
    <n v="38.097000000000001"/>
    <n v="249.74700000000001"/>
  </r>
  <r>
    <s v="Mov-FV 1748"/>
    <x v="331"/>
    <x v="4"/>
    <x v="2"/>
    <n v="1200"/>
    <n v="16"/>
    <x v="4"/>
    <n v="162"/>
    <n v="0.13"/>
    <n v="140.94"/>
    <n v="25.369199999999999"/>
    <n v="166.3092"/>
  </r>
  <r>
    <s v="Mov-FV 1749"/>
    <x v="39"/>
    <x v="1"/>
    <x v="3"/>
    <n v="150"/>
    <n v="19"/>
    <x v="4"/>
    <n v="133"/>
    <n v="0.15"/>
    <n v="113.05"/>
    <n v="20.349"/>
    <n v="133.399"/>
  </r>
  <r>
    <s v="Mov-FV 1750"/>
    <x v="221"/>
    <x v="4"/>
    <x v="2"/>
    <n v="1200"/>
    <n v="8"/>
    <x v="3"/>
    <n v="474"/>
    <n v="0.18"/>
    <n v="388.68"/>
    <n v="69.962400000000002"/>
    <n v="458.64240000000001"/>
  </r>
  <r>
    <s v="Mov-FV 1751"/>
    <x v="145"/>
    <x v="3"/>
    <x v="1"/>
    <n v="850"/>
    <n v="5"/>
    <x v="2"/>
    <n v="306"/>
    <n v="0.12"/>
    <n v="269.27999999999997"/>
    <n v="48.470399999999991"/>
    <n v="317.75039999999996"/>
  </r>
  <r>
    <s v="Mov-FV 1752"/>
    <x v="113"/>
    <x v="1"/>
    <x v="3"/>
    <n v="150"/>
    <n v="11"/>
    <x v="2"/>
    <n v="272"/>
    <n v="0.2"/>
    <n v="217.6"/>
    <n v="39.167999999999999"/>
    <n v="256.76799999999997"/>
  </r>
  <r>
    <s v="Mov-FV 1753"/>
    <x v="64"/>
    <x v="5"/>
    <x v="3"/>
    <n v="150"/>
    <n v="9"/>
    <x v="1"/>
    <n v="107"/>
    <n v="0.18"/>
    <n v="87.740000000000009"/>
    <n v="15.793200000000001"/>
    <n v="103.53320000000001"/>
  </r>
  <r>
    <s v="Mov-FV 1754"/>
    <x v="299"/>
    <x v="2"/>
    <x v="0"/>
    <n v="50"/>
    <n v="8"/>
    <x v="4"/>
    <n v="194"/>
    <n v="0.17"/>
    <n v="161.01999999999998"/>
    <n v="28.983599999999996"/>
    <n v="190.00359999999998"/>
  </r>
  <r>
    <s v="Mov-FV 1755"/>
    <x v="115"/>
    <x v="3"/>
    <x v="2"/>
    <n v="1200"/>
    <n v="10"/>
    <x v="1"/>
    <n v="174"/>
    <n v="0.17"/>
    <n v="144.41999999999999"/>
    <n v="25.995599999999996"/>
    <n v="170.41559999999998"/>
  </r>
  <r>
    <s v="Mov-FV 1756"/>
    <x v="330"/>
    <x v="2"/>
    <x v="4"/>
    <n v="200"/>
    <n v="18"/>
    <x v="4"/>
    <n v="334"/>
    <n v="0.1"/>
    <n v="300.60000000000002"/>
    <n v="54.108000000000004"/>
    <n v="354.70800000000003"/>
  </r>
  <r>
    <s v="Mov-FV 1757"/>
    <x v="101"/>
    <x v="2"/>
    <x v="2"/>
    <n v="1200"/>
    <n v="13"/>
    <x v="0"/>
    <n v="216"/>
    <n v="0.12"/>
    <n v="190.08"/>
    <n v="34.214399999999998"/>
    <n v="224.2944"/>
  </r>
  <r>
    <s v="Mov-FV 1758"/>
    <x v="310"/>
    <x v="2"/>
    <x v="0"/>
    <n v="50"/>
    <n v="14"/>
    <x v="4"/>
    <n v="186"/>
    <n v="0.15"/>
    <n v="158.1"/>
    <n v="28.457999999999998"/>
    <n v="186.55799999999999"/>
  </r>
  <r>
    <s v="Mov-FV 1759"/>
    <x v="214"/>
    <x v="1"/>
    <x v="4"/>
    <n v="200"/>
    <n v="20"/>
    <x v="2"/>
    <n v="75"/>
    <n v="0.13"/>
    <n v="65.25"/>
    <n v="11.744999999999999"/>
    <n v="76.995000000000005"/>
  </r>
  <r>
    <s v="Mov-FV 1760"/>
    <x v="290"/>
    <x v="5"/>
    <x v="3"/>
    <n v="150"/>
    <n v="9"/>
    <x v="2"/>
    <n v="470"/>
    <n v="0.18"/>
    <n v="385.4"/>
    <n v="69.372"/>
    <n v="454.77199999999999"/>
  </r>
  <r>
    <s v="Mov-FV 1761"/>
    <x v="189"/>
    <x v="0"/>
    <x v="0"/>
    <n v="50"/>
    <n v="7"/>
    <x v="2"/>
    <n v="486"/>
    <n v="0.12"/>
    <n v="427.68"/>
    <n v="76.982399999999998"/>
    <n v="504.66239999999999"/>
  </r>
  <r>
    <s v="Mov-FV 1762"/>
    <x v="148"/>
    <x v="2"/>
    <x v="4"/>
    <n v="200"/>
    <n v="15"/>
    <x v="0"/>
    <n v="466"/>
    <n v="0.12"/>
    <n v="410.08"/>
    <n v="73.814399999999992"/>
    <n v="483.89439999999996"/>
  </r>
  <r>
    <s v="Mov-FV 1763"/>
    <x v="223"/>
    <x v="5"/>
    <x v="4"/>
    <n v="200"/>
    <n v="17"/>
    <x v="2"/>
    <n v="157"/>
    <n v="0.12"/>
    <n v="138.16"/>
    <n v="24.8688"/>
    <n v="163.02879999999999"/>
  </r>
  <r>
    <s v="Mov-FV 1764"/>
    <x v="265"/>
    <x v="0"/>
    <x v="2"/>
    <n v="1200"/>
    <n v="6"/>
    <x v="3"/>
    <n v="372"/>
    <n v="0.18"/>
    <n v="305.04000000000002"/>
    <n v="54.907200000000003"/>
    <n v="359.94720000000001"/>
  </r>
  <r>
    <s v="Mov-FV 1765"/>
    <x v="274"/>
    <x v="2"/>
    <x v="0"/>
    <n v="50"/>
    <n v="8"/>
    <x v="4"/>
    <n v="335"/>
    <n v="0.16"/>
    <n v="281.39999999999998"/>
    <n v="50.651999999999994"/>
    <n v="332.05199999999996"/>
  </r>
  <r>
    <s v="Mov-FV 1766"/>
    <x v="320"/>
    <x v="0"/>
    <x v="3"/>
    <n v="150"/>
    <n v="17"/>
    <x v="3"/>
    <n v="71"/>
    <n v="0.12"/>
    <n v="62.480000000000004"/>
    <n v="11.2464"/>
    <n v="73.726399999999998"/>
  </r>
  <r>
    <s v="Mov-FV 1767"/>
    <x v="226"/>
    <x v="3"/>
    <x v="0"/>
    <n v="50"/>
    <n v="18"/>
    <x v="4"/>
    <n v="443"/>
    <n v="0.18"/>
    <n v="363.26"/>
    <n v="65.386799999999994"/>
    <n v="428.64679999999998"/>
  </r>
  <r>
    <s v="Mov-FV 1768"/>
    <x v="206"/>
    <x v="5"/>
    <x v="2"/>
    <n v="1200"/>
    <n v="17"/>
    <x v="4"/>
    <n v="454"/>
    <n v="0.17"/>
    <n v="376.82"/>
    <n v="67.82759999999999"/>
    <n v="444.64760000000001"/>
  </r>
  <r>
    <s v="Mov-FV 1769"/>
    <x v="334"/>
    <x v="5"/>
    <x v="3"/>
    <n v="150"/>
    <n v="17"/>
    <x v="2"/>
    <n v="445"/>
    <n v="0.11"/>
    <n v="396.05"/>
    <n v="71.289000000000001"/>
    <n v="467.339"/>
  </r>
  <r>
    <s v="Mov-FV 1770"/>
    <x v="275"/>
    <x v="0"/>
    <x v="1"/>
    <n v="850"/>
    <n v="17"/>
    <x v="0"/>
    <n v="493"/>
    <n v="0.13"/>
    <n v="428.90999999999997"/>
    <n v="77.203799999999987"/>
    <n v="506.11379999999997"/>
  </r>
  <r>
    <s v="Mov-FV 1771"/>
    <x v="258"/>
    <x v="2"/>
    <x v="2"/>
    <n v="1200"/>
    <n v="10"/>
    <x v="2"/>
    <n v="269"/>
    <n v="0.12"/>
    <n v="236.72"/>
    <n v="42.6096"/>
    <n v="279.32960000000003"/>
  </r>
  <r>
    <s v="Mov-FV 1772"/>
    <x v="40"/>
    <x v="4"/>
    <x v="2"/>
    <n v="1200"/>
    <n v="19"/>
    <x v="2"/>
    <n v="238"/>
    <n v="0.2"/>
    <n v="190.4"/>
    <n v="34.271999999999998"/>
    <n v="224.672"/>
  </r>
  <r>
    <s v="Mov-FV 1773"/>
    <x v="124"/>
    <x v="5"/>
    <x v="2"/>
    <n v="1200"/>
    <n v="18"/>
    <x v="1"/>
    <n v="251"/>
    <n v="0.13"/>
    <n v="218.37"/>
    <n v="39.306599999999996"/>
    <n v="257.67660000000001"/>
  </r>
  <r>
    <s v="Mov-FV 1774"/>
    <x v="243"/>
    <x v="2"/>
    <x v="3"/>
    <n v="150"/>
    <n v="7"/>
    <x v="2"/>
    <n v="334"/>
    <n v="0.19"/>
    <n v="270.54000000000002"/>
    <n v="48.697200000000002"/>
    <n v="319.23720000000003"/>
  </r>
  <r>
    <s v="Mov-FV 1775"/>
    <x v="190"/>
    <x v="1"/>
    <x v="3"/>
    <n v="150"/>
    <n v="20"/>
    <x v="3"/>
    <n v="187"/>
    <n v="0.14000000000000001"/>
    <n v="160.82"/>
    <n v="28.947599999999998"/>
    <n v="189.76759999999999"/>
  </r>
  <r>
    <s v="Mov-FV 1776"/>
    <x v="361"/>
    <x v="2"/>
    <x v="3"/>
    <n v="150"/>
    <n v="20"/>
    <x v="2"/>
    <n v="346"/>
    <n v="0.16"/>
    <n v="290.64"/>
    <n v="52.315199999999997"/>
    <n v="342.95519999999999"/>
  </r>
  <r>
    <s v="Mov-FV 1777"/>
    <x v="57"/>
    <x v="1"/>
    <x v="4"/>
    <n v="200"/>
    <n v="6"/>
    <x v="4"/>
    <n v="359"/>
    <n v="0.16"/>
    <n v="301.56"/>
    <n v="54.280799999999999"/>
    <n v="355.8408"/>
  </r>
  <r>
    <s v="Mov-FV 1778"/>
    <x v="15"/>
    <x v="3"/>
    <x v="1"/>
    <n v="850"/>
    <n v="5"/>
    <x v="4"/>
    <n v="180"/>
    <n v="0.12"/>
    <n v="158.4"/>
    <n v="28.512"/>
    <n v="186.91200000000001"/>
  </r>
  <r>
    <s v="Mov-FV 1779"/>
    <x v="92"/>
    <x v="1"/>
    <x v="4"/>
    <n v="200"/>
    <n v="9"/>
    <x v="0"/>
    <n v="389"/>
    <n v="0.14000000000000001"/>
    <n v="334.53999999999996"/>
    <n v="60.217199999999991"/>
    <n v="394.75719999999995"/>
  </r>
  <r>
    <s v="Mov-FV 1780"/>
    <x v="297"/>
    <x v="1"/>
    <x v="2"/>
    <n v="1200"/>
    <n v="14"/>
    <x v="2"/>
    <n v="492"/>
    <n v="0.18"/>
    <n v="403.44"/>
    <n v="72.619199999999992"/>
    <n v="476.05919999999998"/>
  </r>
  <r>
    <s v="Mov-FV 1781"/>
    <x v="277"/>
    <x v="5"/>
    <x v="4"/>
    <n v="200"/>
    <n v="20"/>
    <x v="1"/>
    <n v="106"/>
    <n v="0.16"/>
    <n v="89.039999999999992"/>
    <n v="16.027199999999997"/>
    <n v="105.06719999999999"/>
  </r>
  <r>
    <s v="Mov-FV 1782"/>
    <x v="343"/>
    <x v="2"/>
    <x v="1"/>
    <n v="850"/>
    <n v="8"/>
    <x v="3"/>
    <n v="366"/>
    <n v="0.19"/>
    <n v="296.45999999999998"/>
    <n v="53.362799999999993"/>
    <n v="349.82279999999997"/>
  </r>
  <r>
    <s v="Mov-FV 1783"/>
    <x v="134"/>
    <x v="3"/>
    <x v="2"/>
    <n v="1200"/>
    <n v="6"/>
    <x v="2"/>
    <n v="391"/>
    <n v="0.17"/>
    <n v="324.52999999999997"/>
    <n v="58.415399999999991"/>
    <n v="382.94539999999995"/>
  </r>
  <r>
    <s v="Mov-FV 1784"/>
    <x v="184"/>
    <x v="3"/>
    <x v="1"/>
    <n v="850"/>
    <n v="6"/>
    <x v="3"/>
    <n v="337"/>
    <n v="0.11"/>
    <n v="299.93"/>
    <n v="53.987400000000001"/>
    <n v="353.91739999999999"/>
  </r>
  <r>
    <s v="Mov-FV 1785"/>
    <x v="146"/>
    <x v="4"/>
    <x v="0"/>
    <n v="50"/>
    <n v="18"/>
    <x v="0"/>
    <n v="250"/>
    <n v="0.14000000000000001"/>
    <n v="215"/>
    <n v="38.699999999999996"/>
    <n v="253.7"/>
  </r>
  <r>
    <s v="Mov-FV 1786"/>
    <x v="67"/>
    <x v="4"/>
    <x v="3"/>
    <n v="150"/>
    <n v="17"/>
    <x v="3"/>
    <n v="184"/>
    <n v="0.19"/>
    <n v="149.04"/>
    <n v="26.827199999999998"/>
    <n v="175.8672"/>
  </r>
  <r>
    <s v="Mov-FV 1787"/>
    <x v="334"/>
    <x v="2"/>
    <x v="0"/>
    <n v="50"/>
    <n v="5"/>
    <x v="2"/>
    <n v="204"/>
    <n v="0.12"/>
    <n v="179.52"/>
    <n v="32.313600000000001"/>
    <n v="211.83360000000002"/>
  </r>
  <r>
    <s v="Mov-FV 1788"/>
    <x v="18"/>
    <x v="0"/>
    <x v="1"/>
    <n v="850"/>
    <n v="10"/>
    <x v="0"/>
    <n v="365"/>
    <n v="0.13"/>
    <n v="317.55"/>
    <n v="57.158999999999999"/>
    <n v="374.709"/>
  </r>
  <r>
    <s v="Mov-FV 1789"/>
    <x v="87"/>
    <x v="0"/>
    <x v="3"/>
    <n v="150"/>
    <n v="12"/>
    <x v="3"/>
    <n v="312"/>
    <n v="0.2"/>
    <n v="249.6"/>
    <n v="44.927999999999997"/>
    <n v="294.52800000000002"/>
  </r>
  <r>
    <s v="Mov-FV 1790"/>
    <x v="344"/>
    <x v="1"/>
    <x v="4"/>
    <n v="200"/>
    <n v="18"/>
    <x v="2"/>
    <n v="312"/>
    <n v="0.16"/>
    <n v="262.08"/>
    <n v="47.174399999999999"/>
    <n v="309.25439999999998"/>
  </r>
  <r>
    <s v="Mov-FV 1791"/>
    <x v="38"/>
    <x v="2"/>
    <x v="2"/>
    <n v="1200"/>
    <n v="7"/>
    <x v="2"/>
    <n v="304"/>
    <n v="0.12"/>
    <n v="267.52"/>
    <n v="48.153599999999997"/>
    <n v="315.67359999999996"/>
  </r>
  <r>
    <s v="Mov-FV 1792"/>
    <x v="234"/>
    <x v="0"/>
    <x v="3"/>
    <n v="150"/>
    <n v="11"/>
    <x v="2"/>
    <n v="333"/>
    <n v="0.1"/>
    <n v="299.7"/>
    <n v="53.945999999999998"/>
    <n v="353.64599999999996"/>
  </r>
  <r>
    <s v="Mov-FV 1793"/>
    <x v="175"/>
    <x v="2"/>
    <x v="0"/>
    <n v="50"/>
    <n v="13"/>
    <x v="1"/>
    <n v="460"/>
    <n v="0.1"/>
    <n v="414"/>
    <n v="74.52"/>
    <n v="488.52"/>
  </r>
  <r>
    <s v="Mov-FV 1794"/>
    <x v="250"/>
    <x v="0"/>
    <x v="1"/>
    <n v="850"/>
    <n v="5"/>
    <x v="0"/>
    <n v="188"/>
    <n v="0.11"/>
    <n v="167.32"/>
    <n v="30.117599999999996"/>
    <n v="197.43759999999997"/>
  </r>
  <r>
    <s v="Mov-FV 1795"/>
    <x v="105"/>
    <x v="4"/>
    <x v="3"/>
    <n v="150"/>
    <n v="11"/>
    <x v="1"/>
    <n v="450"/>
    <n v="0.11"/>
    <n v="400.5"/>
    <n v="72.09"/>
    <n v="472.59000000000003"/>
  </r>
  <r>
    <s v="Mov-FV 1796"/>
    <x v="37"/>
    <x v="1"/>
    <x v="1"/>
    <n v="850"/>
    <n v="10"/>
    <x v="0"/>
    <n v="56"/>
    <n v="0.2"/>
    <n v="44.8"/>
    <n v="8.0640000000000001"/>
    <n v="52.863999999999997"/>
  </r>
  <r>
    <s v="Mov-FV 1797"/>
    <x v="291"/>
    <x v="4"/>
    <x v="3"/>
    <n v="150"/>
    <n v="5"/>
    <x v="0"/>
    <n v="292"/>
    <n v="0.18"/>
    <n v="239.44"/>
    <n v="43.099199999999996"/>
    <n v="282.53919999999999"/>
  </r>
  <r>
    <s v="Mov-FV 1798"/>
    <x v="318"/>
    <x v="4"/>
    <x v="1"/>
    <n v="850"/>
    <n v="11"/>
    <x v="0"/>
    <n v="60"/>
    <n v="0.16"/>
    <n v="50.4"/>
    <n v="9.0719999999999992"/>
    <n v="59.471999999999994"/>
  </r>
  <r>
    <s v="Mov-FV 1799"/>
    <x v="85"/>
    <x v="3"/>
    <x v="1"/>
    <n v="850"/>
    <n v="18"/>
    <x v="4"/>
    <n v="456"/>
    <n v="0.18"/>
    <n v="373.92"/>
    <n v="67.305599999999998"/>
    <n v="441.22559999999999"/>
  </r>
  <r>
    <s v="Mov-FV 1800"/>
    <x v="320"/>
    <x v="0"/>
    <x v="1"/>
    <n v="850"/>
    <n v="5"/>
    <x v="1"/>
    <n v="271"/>
    <n v="0.19"/>
    <n v="219.51"/>
    <n v="39.511799999999994"/>
    <n v="259.02179999999998"/>
  </r>
  <r>
    <s v="Mov-FV 1801"/>
    <x v="302"/>
    <x v="2"/>
    <x v="1"/>
    <n v="850"/>
    <n v="5"/>
    <x v="2"/>
    <n v="294"/>
    <n v="0.18"/>
    <n v="241.08"/>
    <n v="43.394399999999997"/>
    <n v="284.4744"/>
  </r>
  <r>
    <s v="Mov-FV 1802"/>
    <x v="57"/>
    <x v="1"/>
    <x v="0"/>
    <n v="50"/>
    <n v="7"/>
    <x v="0"/>
    <n v="499"/>
    <n v="0.12"/>
    <n v="439.12"/>
    <n v="79.041600000000003"/>
    <n v="518.16160000000002"/>
  </r>
  <r>
    <s v="Mov-FV 1803"/>
    <x v="298"/>
    <x v="4"/>
    <x v="4"/>
    <n v="200"/>
    <n v="14"/>
    <x v="4"/>
    <n v="276"/>
    <n v="0.12"/>
    <n v="242.88"/>
    <n v="43.718399999999995"/>
    <n v="286.59839999999997"/>
  </r>
  <r>
    <s v="Mov-FV 1804"/>
    <x v="285"/>
    <x v="5"/>
    <x v="4"/>
    <n v="200"/>
    <n v="18"/>
    <x v="0"/>
    <n v="145"/>
    <n v="0.19"/>
    <n v="117.45"/>
    <n v="21.140999999999998"/>
    <n v="138.59100000000001"/>
  </r>
  <r>
    <s v="Mov-FV 1805"/>
    <x v="292"/>
    <x v="3"/>
    <x v="2"/>
    <n v="1200"/>
    <n v="8"/>
    <x v="2"/>
    <n v="52"/>
    <n v="0.2"/>
    <n v="41.6"/>
    <n v="7.4879999999999995"/>
    <n v="49.088000000000001"/>
  </r>
  <r>
    <s v="Mov-FV 1806"/>
    <x v="22"/>
    <x v="5"/>
    <x v="1"/>
    <n v="850"/>
    <n v="16"/>
    <x v="2"/>
    <n v="252"/>
    <n v="0.2"/>
    <n v="201.6"/>
    <n v="36.287999999999997"/>
    <n v="237.88799999999998"/>
  </r>
  <r>
    <s v="Mov-FV 1807"/>
    <x v="225"/>
    <x v="5"/>
    <x v="4"/>
    <n v="200"/>
    <n v="14"/>
    <x v="2"/>
    <n v="428"/>
    <n v="0.18"/>
    <n v="350.96000000000004"/>
    <n v="63.172800000000002"/>
    <n v="414.13280000000003"/>
  </r>
  <r>
    <s v="Mov-FV 1808"/>
    <x v="262"/>
    <x v="2"/>
    <x v="2"/>
    <n v="1200"/>
    <n v="15"/>
    <x v="0"/>
    <n v="299"/>
    <n v="0.17"/>
    <n v="248.17"/>
    <n v="44.670599999999993"/>
    <n v="292.84059999999999"/>
  </r>
  <r>
    <s v="Mov-FV 1809"/>
    <x v="238"/>
    <x v="2"/>
    <x v="3"/>
    <n v="150"/>
    <n v="15"/>
    <x v="2"/>
    <n v="394"/>
    <n v="0.2"/>
    <n v="315.2"/>
    <n v="56.735999999999997"/>
    <n v="371.93599999999998"/>
  </r>
  <r>
    <s v="Mov-FV 1810"/>
    <x v="273"/>
    <x v="4"/>
    <x v="4"/>
    <n v="200"/>
    <n v="13"/>
    <x v="4"/>
    <n v="121"/>
    <n v="0.17"/>
    <n v="100.43"/>
    <n v="18.077400000000001"/>
    <n v="118.5074"/>
  </r>
  <r>
    <s v="Mov-FV 1811"/>
    <x v="22"/>
    <x v="3"/>
    <x v="2"/>
    <n v="1200"/>
    <n v="10"/>
    <x v="4"/>
    <n v="373"/>
    <n v="0.14000000000000001"/>
    <n v="320.77999999999997"/>
    <n v="57.740399999999994"/>
    <n v="378.5204"/>
  </r>
  <r>
    <s v="Mov-FV 1812"/>
    <x v="275"/>
    <x v="4"/>
    <x v="4"/>
    <n v="200"/>
    <n v="14"/>
    <x v="0"/>
    <n v="182"/>
    <n v="0.16"/>
    <n v="152.88"/>
    <n v="27.5184"/>
    <n v="180.39839999999998"/>
  </r>
  <r>
    <s v="Mov-FV 1813"/>
    <x v="231"/>
    <x v="3"/>
    <x v="2"/>
    <n v="1200"/>
    <n v="20"/>
    <x v="2"/>
    <n v="161"/>
    <n v="0.19"/>
    <n v="130.41"/>
    <n v="23.473799999999997"/>
    <n v="153.88380000000001"/>
  </r>
  <r>
    <s v="Mov-FV 1814"/>
    <x v="273"/>
    <x v="3"/>
    <x v="1"/>
    <n v="850"/>
    <n v="16"/>
    <x v="3"/>
    <n v="322"/>
    <n v="0.19"/>
    <n v="260.82"/>
    <n v="46.947599999999994"/>
    <n v="307.76760000000002"/>
  </r>
  <r>
    <s v="Mov-FV 1815"/>
    <x v="161"/>
    <x v="4"/>
    <x v="2"/>
    <n v="1200"/>
    <n v="6"/>
    <x v="0"/>
    <n v="117"/>
    <n v="0.12"/>
    <n v="102.96000000000001"/>
    <n v="18.532800000000002"/>
    <n v="121.49280000000002"/>
  </r>
  <r>
    <s v="Mov-FV 1816"/>
    <x v="324"/>
    <x v="1"/>
    <x v="3"/>
    <n v="150"/>
    <n v="17"/>
    <x v="4"/>
    <n v="68"/>
    <n v="0.1"/>
    <n v="61.2"/>
    <n v="11.016"/>
    <n v="72.216000000000008"/>
  </r>
  <r>
    <s v="Mov-FV 1817"/>
    <x v="278"/>
    <x v="5"/>
    <x v="2"/>
    <n v="1200"/>
    <n v="10"/>
    <x v="2"/>
    <n v="428"/>
    <n v="0.12"/>
    <n v="376.64"/>
    <n v="67.795199999999994"/>
    <n v="444.43520000000001"/>
  </r>
  <r>
    <s v="Mov-FV 1818"/>
    <x v="222"/>
    <x v="0"/>
    <x v="2"/>
    <n v="1200"/>
    <n v="6"/>
    <x v="3"/>
    <n v="376"/>
    <n v="0.16"/>
    <n v="315.83999999999997"/>
    <n v="56.851199999999992"/>
    <n v="372.69119999999998"/>
  </r>
  <r>
    <s v="Mov-FV 1819"/>
    <x v="39"/>
    <x v="4"/>
    <x v="3"/>
    <n v="150"/>
    <n v="12"/>
    <x v="4"/>
    <n v="117"/>
    <n v="0.1"/>
    <n v="105.3"/>
    <n v="18.953999999999997"/>
    <n v="124.25399999999999"/>
  </r>
  <r>
    <s v="Mov-FV 1820"/>
    <x v="122"/>
    <x v="5"/>
    <x v="1"/>
    <n v="850"/>
    <n v="12"/>
    <x v="3"/>
    <n v="211"/>
    <n v="0.17"/>
    <n v="175.13"/>
    <n v="31.523399999999999"/>
    <n v="206.6534"/>
  </r>
  <r>
    <s v="Mov-FV 1821"/>
    <x v="158"/>
    <x v="5"/>
    <x v="4"/>
    <n v="200"/>
    <n v="19"/>
    <x v="2"/>
    <n v="468"/>
    <n v="0.15"/>
    <n v="397.8"/>
    <n v="71.603999999999999"/>
    <n v="469.404"/>
  </r>
  <r>
    <s v="Mov-FV 1822"/>
    <x v="350"/>
    <x v="4"/>
    <x v="0"/>
    <n v="50"/>
    <n v="19"/>
    <x v="2"/>
    <n v="292"/>
    <n v="0.14000000000000001"/>
    <n v="251.12"/>
    <n v="45.201599999999999"/>
    <n v="296.32159999999999"/>
  </r>
  <r>
    <s v="Mov-FV 1823"/>
    <x v="119"/>
    <x v="4"/>
    <x v="1"/>
    <n v="850"/>
    <n v="7"/>
    <x v="1"/>
    <n v="446"/>
    <n v="0.12"/>
    <n v="392.48"/>
    <n v="70.6464"/>
    <n v="463.12639999999999"/>
  </r>
  <r>
    <s v="Mov-FV 1824"/>
    <x v="308"/>
    <x v="3"/>
    <x v="1"/>
    <n v="850"/>
    <n v="11"/>
    <x v="0"/>
    <n v="173"/>
    <n v="0.2"/>
    <n v="138.4"/>
    <n v="24.911999999999999"/>
    <n v="163.31200000000001"/>
  </r>
  <r>
    <s v="Mov-FV 1825"/>
    <x v="183"/>
    <x v="1"/>
    <x v="2"/>
    <n v="1200"/>
    <n v="9"/>
    <x v="1"/>
    <n v="271"/>
    <n v="0.15"/>
    <n v="230.35"/>
    <n v="41.463000000000001"/>
    <n v="271.81299999999999"/>
  </r>
  <r>
    <s v="Mov-FV 1826"/>
    <x v="173"/>
    <x v="5"/>
    <x v="2"/>
    <n v="1200"/>
    <n v="19"/>
    <x v="3"/>
    <n v="51"/>
    <n v="0.2"/>
    <n v="40.799999999999997"/>
    <n v="7.3439999999999994"/>
    <n v="48.143999999999998"/>
  </r>
  <r>
    <s v="Mov-FV 1827"/>
    <x v="225"/>
    <x v="0"/>
    <x v="4"/>
    <n v="200"/>
    <n v="14"/>
    <x v="0"/>
    <n v="138"/>
    <n v="0.14000000000000001"/>
    <n v="118.68"/>
    <n v="21.362400000000001"/>
    <n v="140.04240000000001"/>
  </r>
  <r>
    <s v="Mov-FV 1828"/>
    <x v="24"/>
    <x v="4"/>
    <x v="2"/>
    <n v="1200"/>
    <n v="16"/>
    <x v="4"/>
    <n v="384"/>
    <n v="0.12"/>
    <n v="337.92"/>
    <n v="60.825600000000001"/>
    <n v="398.74560000000002"/>
  </r>
  <r>
    <s v="Mov-FV 1829"/>
    <x v="271"/>
    <x v="3"/>
    <x v="4"/>
    <n v="200"/>
    <n v="8"/>
    <x v="4"/>
    <n v="473"/>
    <n v="0.18"/>
    <n v="387.86"/>
    <n v="69.814800000000005"/>
    <n v="457.6748"/>
  </r>
  <r>
    <s v="Mov-FV 1830"/>
    <x v="284"/>
    <x v="4"/>
    <x v="2"/>
    <n v="1200"/>
    <n v="7"/>
    <x v="2"/>
    <n v="187"/>
    <n v="0.18"/>
    <n v="153.34"/>
    <n v="27.601199999999999"/>
    <n v="180.94120000000001"/>
  </r>
  <r>
    <s v="Mov-FV 1831"/>
    <x v="312"/>
    <x v="1"/>
    <x v="0"/>
    <n v="50"/>
    <n v="19"/>
    <x v="1"/>
    <n v="332"/>
    <n v="0.15"/>
    <n v="282.2"/>
    <n v="50.795999999999999"/>
    <n v="332.99599999999998"/>
  </r>
  <r>
    <s v="Mov-FV 1832"/>
    <x v="170"/>
    <x v="5"/>
    <x v="3"/>
    <n v="150"/>
    <n v="11"/>
    <x v="3"/>
    <n v="320"/>
    <n v="0.15"/>
    <n v="272"/>
    <n v="48.96"/>
    <n v="320.95999999999998"/>
  </r>
  <r>
    <s v="Mov-FV 1833"/>
    <x v="160"/>
    <x v="0"/>
    <x v="2"/>
    <n v="1200"/>
    <n v="6"/>
    <x v="1"/>
    <n v="334"/>
    <n v="0.1"/>
    <n v="300.60000000000002"/>
    <n v="54.108000000000004"/>
    <n v="354.70800000000003"/>
  </r>
  <r>
    <s v="Mov-FV 1834"/>
    <x v="32"/>
    <x v="5"/>
    <x v="4"/>
    <n v="200"/>
    <n v="7"/>
    <x v="4"/>
    <n v="498"/>
    <n v="0.15"/>
    <n v="423.3"/>
    <n v="76.194000000000003"/>
    <n v="499.49400000000003"/>
  </r>
  <r>
    <s v="Mov-FV 1835"/>
    <x v="185"/>
    <x v="2"/>
    <x v="4"/>
    <n v="200"/>
    <n v="16"/>
    <x v="4"/>
    <n v="334"/>
    <n v="0.15"/>
    <n v="283.89999999999998"/>
    <n v="51.101999999999997"/>
    <n v="335.00199999999995"/>
  </r>
  <r>
    <s v="Mov-FV 1836"/>
    <x v="9"/>
    <x v="3"/>
    <x v="0"/>
    <n v="50"/>
    <n v="10"/>
    <x v="1"/>
    <n v="93"/>
    <n v="0.13"/>
    <n v="80.91"/>
    <n v="14.563799999999999"/>
    <n v="95.473799999999997"/>
  </r>
  <r>
    <s v="Mov-FV 1837"/>
    <x v="57"/>
    <x v="4"/>
    <x v="3"/>
    <n v="150"/>
    <n v="17"/>
    <x v="3"/>
    <n v="236"/>
    <n v="0.11"/>
    <n v="210.04"/>
    <n v="37.807199999999995"/>
    <n v="247.84719999999999"/>
  </r>
  <r>
    <s v="Mov-FV 1838"/>
    <x v="301"/>
    <x v="4"/>
    <x v="1"/>
    <n v="850"/>
    <n v="20"/>
    <x v="1"/>
    <n v="96"/>
    <n v="0.11"/>
    <n v="85.44"/>
    <n v="15.379199999999999"/>
    <n v="100.8192"/>
  </r>
  <r>
    <s v="Mov-FV 1839"/>
    <x v="356"/>
    <x v="0"/>
    <x v="4"/>
    <n v="200"/>
    <n v="5"/>
    <x v="1"/>
    <n v="53"/>
    <n v="0.14000000000000001"/>
    <n v="45.58"/>
    <n v="8.2043999999999997"/>
    <n v="53.784399999999998"/>
  </r>
  <r>
    <s v="Mov-FV 1840"/>
    <x v="100"/>
    <x v="3"/>
    <x v="0"/>
    <n v="50"/>
    <n v="8"/>
    <x v="4"/>
    <n v="356"/>
    <n v="0.11"/>
    <n v="316.83999999999997"/>
    <n v="57.031199999999991"/>
    <n v="373.87119999999999"/>
  </r>
  <r>
    <s v="Mov-FV 1841"/>
    <x v="86"/>
    <x v="5"/>
    <x v="2"/>
    <n v="1200"/>
    <n v="20"/>
    <x v="2"/>
    <n v="334"/>
    <n v="0.11"/>
    <n v="297.26"/>
    <n v="53.506799999999998"/>
    <n v="350.76679999999999"/>
  </r>
  <r>
    <s v="Mov-FV 1842"/>
    <x v="10"/>
    <x v="2"/>
    <x v="4"/>
    <n v="200"/>
    <n v="19"/>
    <x v="1"/>
    <n v="287"/>
    <n v="0.17"/>
    <n v="238.20999999999998"/>
    <n v="42.877799999999993"/>
    <n v="281.08779999999996"/>
  </r>
  <r>
    <s v="Mov-FV 1843"/>
    <x v="63"/>
    <x v="5"/>
    <x v="3"/>
    <n v="150"/>
    <n v="12"/>
    <x v="1"/>
    <n v="163"/>
    <n v="0.11"/>
    <n v="145.07"/>
    <n v="26.112599999999997"/>
    <n v="171.18259999999998"/>
  </r>
  <r>
    <s v="Mov-FV 1844"/>
    <x v="284"/>
    <x v="0"/>
    <x v="3"/>
    <n v="150"/>
    <n v="13"/>
    <x v="4"/>
    <n v="149"/>
    <n v="0.16"/>
    <n v="125.16"/>
    <n v="22.528799999999997"/>
    <n v="147.68879999999999"/>
  </r>
  <r>
    <s v="Mov-FV 1845"/>
    <x v="63"/>
    <x v="4"/>
    <x v="4"/>
    <n v="200"/>
    <n v="11"/>
    <x v="1"/>
    <n v="354"/>
    <n v="0.19"/>
    <n v="286.74"/>
    <n v="51.613199999999999"/>
    <n v="338.35320000000002"/>
  </r>
  <r>
    <s v="Mov-FV 1846"/>
    <x v="219"/>
    <x v="2"/>
    <x v="4"/>
    <n v="200"/>
    <n v="18"/>
    <x v="1"/>
    <n v="403"/>
    <n v="0.18"/>
    <n v="330.46000000000004"/>
    <n v="59.482800000000005"/>
    <n v="389.94280000000003"/>
  </r>
  <r>
    <s v="Mov-FV 1847"/>
    <x v="90"/>
    <x v="1"/>
    <x v="1"/>
    <n v="850"/>
    <n v="16"/>
    <x v="1"/>
    <n v="453"/>
    <n v="0.14000000000000001"/>
    <n v="389.58"/>
    <n v="70.124399999999994"/>
    <n v="459.70439999999996"/>
  </r>
  <r>
    <s v="Mov-FV 1848"/>
    <x v="192"/>
    <x v="2"/>
    <x v="4"/>
    <n v="200"/>
    <n v="10"/>
    <x v="3"/>
    <n v="367"/>
    <n v="0.15"/>
    <n v="311.95"/>
    <n v="56.150999999999996"/>
    <n v="368.101"/>
  </r>
  <r>
    <s v="Mov-FV 1849"/>
    <x v="49"/>
    <x v="1"/>
    <x v="2"/>
    <n v="1200"/>
    <n v="14"/>
    <x v="0"/>
    <n v="165"/>
    <n v="0.18"/>
    <n v="135.30000000000001"/>
    <n v="24.354000000000003"/>
    <n v="159.65400000000002"/>
  </r>
  <r>
    <s v="Mov-FV 1850"/>
    <x v="330"/>
    <x v="4"/>
    <x v="1"/>
    <n v="850"/>
    <n v="9"/>
    <x v="1"/>
    <n v="140"/>
    <n v="0.11"/>
    <n v="124.6"/>
    <n v="22.427999999999997"/>
    <n v="147.02799999999999"/>
  </r>
  <r>
    <s v="Mov-FV 1851"/>
    <x v="100"/>
    <x v="0"/>
    <x v="2"/>
    <n v="1200"/>
    <n v="5"/>
    <x v="2"/>
    <n v="160"/>
    <n v="0.14000000000000001"/>
    <n v="137.6"/>
    <n v="24.767999999999997"/>
    <n v="162.36799999999999"/>
  </r>
  <r>
    <s v="Mov-FV 1852"/>
    <x v="163"/>
    <x v="3"/>
    <x v="0"/>
    <n v="50"/>
    <n v="13"/>
    <x v="1"/>
    <n v="300"/>
    <n v="0.16"/>
    <n v="252"/>
    <n v="45.36"/>
    <n v="297.36"/>
  </r>
  <r>
    <s v="Mov-FV 1853"/>
    <x v="46"/>
    <x v="3"/>
    <x v="0"/>
    <n v="50"/>
    <n v="16"/>
    <x v="0"/>
    <n v="268"/>
    <n v="0.18"/>
    <n v="219.76"/>
    <n v="39.556799999999996"/>
    <n v="259.3168"/>
  </r>
  <r>
    <s v="Mov-FV 1854"/>
    <x v="108"/>
    <x v="1"/>
    <x v="2"/>
    <n v="1200"/>
    <n v="20"/>
    <x v="1"/>
    <n v="292"/>
    <n v="0.11"/>
    <n v="259.88"/>
    <n v="46.778399999999998"/>
    <n v="306.65839999999997"/>
  </r>
  <r>
    <s v="Mov-FV 1855"/>
    <x v="7"/>
    <x v="4"/>
    <x v="1"/>
    <n v="850"/>
    <n v="20"/>
    <x v="0"/>
    <n v="118"/>
    <n v="0.17"/>
    <n v="97.94"/>
    <n v="17.629199999999997"/>
    <n v="115.5692"/>
  </r>
  <r>
    <s v="Mov-FV 1856"/>
    <x v="78"/>
    <x v="3"/>
    <x v="4"/>
    <n v="200"/>
    <n v="18"/>
    <x v="0"/>
    <n v="178"/>
    <n v="0.17"/>
    <n v="147.74"/>
    <n v="26.5932"/>
    <n v="174.33320000000001"/>
  </r>
  <r>
    <s v="Mov-FV 1857"/>
    <x v="339"/>
    <x v="0"/>
    <x v="4"/>
    <n v="200"/>
    <n v="19"/>
    <x v="0"/>
    <n v="462"/>
    <n v="0.14000000000000001"/>
    <n v="397.32"/>
    <n v="71.517600000000002"/>
    <n v="468.83760000000001"/>
  </r>
  <r>
    <s v="Mov-FV 1858"/>
    <x v="23"/>
    <x v="2"/>
    <x v="3"/>
    <n v="150"/>
    <n v="7"/>
    <x v="2"/>
    <n v="166"/>
    <n v="0.17"/>
    <n v="137.78"/>
    <n v="24.8004"/>
    <n v="162.5804"/>
  </r>
  <r>
    <s v="Mov-FV 1859"/>
    <x v="331"/>
    <x v="2"/>
    <x v="0"/>
    <n v="50"/>
    <n v="8"/>
    <x v="1"/>
    <n v="157"/>
    <n v="0.19"/>
    <n v="127.17"/>
    <n v="22.890599999999999"/>
    <n v="150.06059999999999"/>
  </r>
  <r>
    <s v="Mov-FV 1860"/>
    <x v="49"/>
    <x v="4"/>
    <x v="2"/>
    <n v="1200"/>
    <n v="5"/>
    <x v="4"/>
    <n v="58"/>
    <n v="0.12"/>
    <n v="51.04"/>
    <n v="9.1871999999999989"/>
    <n v="60.227199999999996"/>
  </r>
  <r>
    <s v="Mov-FV 1861"/>
    <x v="333"/>
    <x v="0"/>
    <x v="0"/>
    <n v="50"/>
    <n v="16"/>
    <x v="4"/>
    <n v="266"/>
    <n v="0.18"/>
    <n v="218.12"/>
    <n v="39.261600000000001"/>
    <n v="257.38159999999999"/>
  </r>
  <r>
    <s v="Mov-FV 1862"/>
    <x v="64"/>
    <x v="4"/>
    <x v="3"/>
    <n v="150"/>
    <n v="8"/>
    <x v="4"/>
    <n v="124"/>
    <n v="0.14000000000000001"/>
    <n v="106.64"/>
    <n v="19.1952"/>
    <n v="125.8352"/>
  </r>
  <r>
    <s v="Mov-FV 1863"/>
    <x v="362"/>
    <x v="4"/>
    <x v="1"/>
    <n v="850"/>
    <n v="18"/>
    <x v="0"/>
    <n v="485"/>
    <n v="0.12"/>
    <n v="426.8"/>
    <n v="76.823999999999998"/>
    <n v="503.62400000000002"/>
  </r>
  <r>
    <s v="Mov-FV 1864"/>
    <x v="160"/>
    <x v="4"/>
    <x v="4"/>
    <n v="200"/>
    <n v="9"/>
    <x v="3"/>
    <n v="495"/>
    <n v="0.12"/>
    <n v="435.6"/>
    <n v="78.408000000000001"/>
    <n v="514.00800000000004"/>
  </r>
  <r>
    <s v="Mov-FV 1865"/>
    <x v="225"/>
    <x v="1"/>
    <x v="2"/>
    <n v="1200"/>
    <n v="9"/>
    <x v="0"/>
    <n v="57"/>
    <n v="0.12"/>
    <n v="50.16"/>
    <n v="9.0287999999999986"/>
    <n v="59.188799999999993"/>
  </r>
  <r>
    <s v="Mov-FV 1866"/>
    <x v="20"/>
    <x v="0"/>
    <x v="4"/>
    <n v="200"/>
    <n v="19"/>
    <x v="4"/>
    <n v="404"/>
    <n v="0.12"/>
    <n v="355.52"/>
    <n v="63.993599999999994"/>
    <n v="419.5136"/>
  </r>
  <r>
    <s v="Mov-FV 1867"/>
    <x v="91"/>
    <x v="3"/>
    <x v="0"/>
    <n v="50"/>
    <n v="10"/>
    <x v="0"/>
    <n v="496"/>
    <n v="0.19"/>
    <n v="401.76"/>
    <n v="72.316800000000001"/>
    <n v="474.07679999999999"/>
  </r>
  <r>
    <s v="Mov-FV 1868"/>
    <x v="210"/>
    <x v="3"/>
    <x v="2"/>
    <n v="1200"/>
    <n v="9"/>
    <x v="3"/>
    <n v="204"/>
    <n v="0.18"/>
    <n v="167.28"/>
    <n v="30.110399999999998"/>
    <n v="197.3904"/>
  </r>
  <r>
    <s v="Mov-FV 1869"/>
    <x v="0"/>
    <x v="0"/>
    <x v="3"/>
    <n v="150"/>
    <n v="19"/>
    <x v="2"/>
    <n v="286"/>
    <n v="0.11"/>
    <n v="254.54"/>
    <n v="45.8172"/>
    <n v="300.35719999999998"/>
  </r>
  <r>
    <s v="Mov-FV 1870"/>
    <x v="163"/>
    <x v="4"/>
    <x v="3"/>
    <n v="150"/>
    <n v="17"/>
    <x v="4"/>
    <n v="253"/>
    <n v="0.18"/>
    <n v="207.46"/>
    <n v="37.342799999999997"/>
    <n v="244.80279999999999"/>
  </r>
  <r>
    <s v="Mov-FV 1871"/>
    <x v="34"/>
    <x v="2"/>
    <x v="2"/>
    <n v="1200"/>
    <n v="13"/>
    <x v="1"/>
    <n v="476"/>
    <n v="0.2"/>
    <n v="380.8"/>
    <n v="68.543999999999997"/>
    <n v="449.34399999999999"/>
  </r>
  <r>
    <s v="Mov-FV 1872"/>
    <x v="68"/>
    <x v="5"/>
    <x v="0"/>
    <n v="50"/>
    <n v="19"/>
    <x v="4"/>
    <n v="432"/>
    <n v="0.2"/>
    <n v="345.6"/>
    <n v="62.207999999999998"/>
    <n v="407.80799999999999"/>
  </r>
  <r>
    <s v="Mov-FV 1873"/>
    <x v="197"/>
    <x v="5"/>
    <x v="0"/>
    <n v="50"/>
    <n v="11"/>
    <x v="0"/>
    <n v="72"/>
    <n v="0.16"/>
    <n v="60.480000000000004"/>
    <n v="10.8864"/>
    <n v="71.366399999999999"/>
  </r>
  <r>
    <s v="Mov-FV 1874"/>
    <x v="7"/>
    <x v="5"/>
    <x v="4"/>
    <n v="200"/>
    <n v="14"/>
    <x v="2"/>
    <n v="85"/>
    <n v="0.12"/>
    <n v="74.8"/>
    <n v="13.463999999999999"/>
    <n v="88.263999999999996"/>
  </r>
  <r>
    <s v="Mov-FV 1875"/>
    <x v="287"/>
    <x v="2"/>
    <x v="3"/>
    <n v="150"/>
    <n v="17"/>
    <x v="3"/>
    <n v="328"/>
    <n v="0.16"/>
    <n v="275.52"/>
    <n v="49.593599999999995"/>
    <n v="325.11359999999996"/>
  </r>
  <r>
    <s v="Mov-FV 1876"/>
    <x v="185"/>
    <x v="3"/>
    <x v="0"/>
    <n v="50"/>
    <n v="9"/>
    <x v="4"/>
    <n v="111"/>
    <n v="0.12"/>
    <n v="97.68"/>
    <n v="17.5824"/>
    <n v="115.26240000000001"/>
  </r>
  <r>
    <s v="Mov-FV 1877"/>
    <x v="230"/>
    <x v="4"/>
    <x v="2"/>
    <n v="1200"/>
    <n v="19"/>
    <x v="4"/>
    <n v="108"/>
    <n v="0.16"/>
    <n v="90.72"/>
    <n v="16.329599999999999"/>
    <n v="107.0496"/>
  </r>
  <r>
    <s v="Mov-FV 1878"/>
    <x v="41"/>
    <x v="0"/>
    <x v="2"/>
    <n v="1200"/>
    <n v="17"/>
    <x v="1"/>
    <n v="60"/>
    <n v="0.17"/>
    <n v="49.8"/>
    <n v="8.9639999999999986"/>
    <n v="58.763999999999996"/>
  </r>
  <r>
    <s v="Mov-FV 1879"/>
    <x v="50"/>
    <x v="5"/>
    <x v="1"/>
    <n v="850"/>
    <n v="7"/>
    <x v="0"/>
    <n v="292"/>
    <n v="0.17"/>
    <n v="242.36"/>
    <n v="43.6248"/>
    <n v="285.98480000000001"/>
  </r>
  <r>
    <s v="Mov-FV 1880"/>
    <x v="2"/>
    <x v="5"/>
    <x v="3"/>
    <n v="150"/>
    <n v="20"/>
    <x v="2"/>
    <n v="280"/>
    <n v="0.15"/>
    <n v="238"/>
    <n v="42.839999999999996"/>
    <n v="280.83999999999997"/>
  </r>
  <r>
    <s v="Mov-FV 1881"/>
    <x v="62"/>
    <x v="1"/>
    <x v="1"/>
    <n v="850"/>
    <n v="16"/>
    <x v="1"/>
    <n v="407"/>
    <n v="0.18"/>
    <n v="333.74"/>
    <n v="60.0732"/>
    <n v="393.81319999999999"/>
  </r>
  <r>
    <s v="Mov-FV 1882"/>
    <x v="102"/>
    <x v="4"/>
    <x v="4"/>
    <n v="200"/>
    <n v="10"/>
    <x v="0"/>
    <n v="272"/>
    <n v="0.11"/>
    <n v="242.07999999999998"/>
    <n v="43.574399999999997"/>
    <n v="285.65440000000001"/>
  </r>
  <r>
    <s v="Mov-FV 1883"/>
    <x v="12"/>
    <x v="0"/>
    <x v="3"/>
    <n v="150"/>
    <n v="9"/>
    <x v="1"/>
    <n v="54"/>
    <n v="0.19"/>
    <n v="43.74"/>
    <n v="7.8731999999999998"/>
    <n v="51.613199999999999"/>
  </r>
  <r>
    <s v="Mov-FV 1884"/>
    <x v="266"/>
    <x v="1"/>
    <x v="4"/>
    <n v="200"/>
    <n v="7"/>
    <x v="3"/>
    <n v="163"/>
    <n v="0.12"/>
    <n v="143.44"/>
    <n v="25.819199999999999"/>
    <n v="169.25919999999999"/>
  </r>
  <r>
    <s v="Mov-FV 1885"/>
    <x v="195"/>
    <x v="0"/>
    <x v="2"/>
    <n v="1200"/>
    <n v="15"/>
    <x v="1"/>
    <n v="372"/>
    <n v="0.15"/>
    <n v="316.2"/>
    <n v="56.915999999999997"/>
    <n v="373.11599999999999"/>
  </r>
  <r>
    <s v="Mov-FV 1886"/>
    <x v="212"/>
    <x v="2"/>
    <x v="2"/>
    <n v="1200"/>
    <n v="7"/>
    <x v="0"/>
    <n v="114"/>
    <n v="0.14000000000000001"/>
    <n v="98.039999999999992"/>
    <n v="17.647199999999998"/>
    <n v="115.68719999999999"/>
  </r>
  <r>
    <s v="Mov-FV 1887"/>
    <x v="147"/>
    <x v="0"/>
    <x v="4"/>
    <n v="200"/>
    <n v="6"/>
    <x v="3"/>
    <n v="195"/>
    <n v="0.14000000000000001"/>
    <n v="167.7"/>
    <n v="30.185999999999996"/>
    <n v="197.886"/>
  </r>
  <r>
    <s v="Mov-FV 1888"/>
    <x v="106"/>
    <x v="4"/>
    <x v="3"/>
    <n v="150"/>
    <n v="17"/>
    <x v="4"/>
    <n v="250"/>
    <n v="0.19"/>
    <n v="202.5"/>
    <n v="36.449999999999996"/>
    <n v="238.95"/>
  </r>
  <r>
    <s v="Mov-FV 1889"/>
    <x v="219"/>
    <x v="5"/>
    <x v="1"/>
    <n v="850"/>
    <n v="19"/>
    <x v="2"/>
    <n v="459"/>
    <n v="0.16"/>
    <n v="385.56"/>
    <n v="69.400800000000004"/>
    <n v="454.96080000000001"/>
  </r>
  <r>
    <s v="Mov-FV 1890"/>
    <x v="192"/>
    <x v="5"/>
    <x v="1"/>
    <n v="850"/>
    <n v="13"/>
    <x v="2"/>
    <n v="58"/>
    <n v="0.14000000000000001"/>
    <n v="49.879999999999995"/>
    <n v="8.9783999999999988"/>
    <n v="58.858399999999996"/>
  </r>
  <r>
    <s v="Mov-FV 1891"/>
    <x v="36"/>
    <x v="5"/>
    <x v="1"/>
    <n v="850"/>
    <n v="9"/>
    <x v="3"/>
    <n v="414"/>
    <n v="0.16"/>
    <n v="347.76"/>
    <n v="62.596799999999995"/>
    <n v="410.35679999999996"/>
  </r>
  <r>
    <s v="Mov-FV 1892"/>
    <x v="351"/>
    <x v="5"/>
    <x v="0"/>
    <n v="50"/>
    <n v="11"/>
    <x v="4"/>
    <n v="398"/>
    <n v="0.15"/>
    <n v="338.3"/>
    <n v="60.893999999999998"/>
    <n v="399.19400000000002"/>
  </r>
  <r>
    <s v="Mov-FV 1893"/>
    <x v="343"/>
    <x v="5"/>
    <x v="4"/>
    <n v="200"/>
    <n v="20"/>
    <x v="0"/>
    <n v="390"/>
    <n v="0.16"/>
    <n v="327.60000000000002"/>
    <n v="58.968000000000004"/>
    <n v="386.56800000000004"/>
  </r>
  <r>
    <s v="Mov-FV 1894"/>
    <x v="78"/>
    <x v="3"/>
    <x v="2"/>
    <n v="1200"/>
    <n v="7"/>
    <x v="0"/>
    <n v="490"/>
    <n v="0.18"/>
    <n v="401.8"/>
    <n v="72.323999999999998"/>
    <n v="474.12400000000002"/>
  </r>
  <r>
    <s v="Mov-FV 1895"/>
    <x v="107"/>
    <x v="3"/>
    <x v="2"/>
    <n v="1200"/>
    <n v="10"/>
    <x v="0"/>
    <n v="481"/>
    <n v="0.18"/>
    <n v="394.42"/>
    <n v="70.995599999999996"/>
    <n v="465.41560000000004"/>
  </r>
  <r>
    <s v="Mov-FV 1896"/>
    <x v="116"/>
    <x v="4"/>
    <x v="0"/>
    <n v="50"/>
    <n v="19"/>
    <x v="1"/>
    <n v="343"/>
    <n v="0.1"/>
    <n v="308.7"/>
    <n v="55.565999999999995"/>
    <n v="364.26599999999996"/>
  </r>
  <r>
    <s v="Mov-FV 1897"/>
    <x v="153"/>
    <x v="5"/>
    <x v="1"/>
    <n v="850"/>
    <n v="17"/>
    <x v="1"/>
    <n v="228"/>
    <n v="0.14000000000000001"/>
    <n v="196.07999999999998"/>
    <n v="35.294399999999996"/>
    <n v="231.37439999999998"/>
  </r>
  <r>
    <s v="Mov-FV 1898"/>
    <x v="301"/>
    <x v="1"/>
    <x v="1"/>
    <n v="850"/>
    <n v="19"/>
    <x v="4"/>
    <n v="185"/>
    <n v="0.16"/>
    <n v="155.4"/>
    <n v="27.972000000000001"/>
    <n v="183.37200000000001"/>
  </r>
  <r>
    <s v="Mov-FV 1899"/>
    <x v="356"/>
    <x v="4"/>
    <x v="3"/>
    <n v="150"/>
    <n v="12"/>
    <x v="1"/>
    <n v="62"/>
    <n v="0.14000000000000001"/>
    <n v="53.32"/>
    <n v="9.5975999999999999"/>
    <n v="62.9176"/>
  </r>
  <r>
    <s v="Mov-FV 1900"/>
    <x v="347"/>
    <x v="4"/>
    <x v="2"/>
    <n v="1200"/>
    <n v="19"/>
    <x v="1"/>
    <n v="368"/>
    <n v="0.16"/>
    <n v="309.12"/>
    <n v="55.641599999999997"/>
    <n v="364.76159999999999"/>
  </r>
  <r>
    <s v="Mov-FV 1901"/>
    <x v="137"/>
    <x v="1"/>
    <x v="4"/>
    <n v="200"/>
    <n v="9"/>
    <x v="1"/>
    <n v="495"/>
    <n v="0.15"/>
    <n v="420.75"/>
    <n v="75.734999999999999"/>
    <n v="496.48500000000001"/>
  </r>
  <r>
    <s v="Mov-FV 1902"/>
    <x v="341"/>
    <x v="1"/>
    <x v="3"/>
    <n v="150"/>
    <n v="13"/>
    <x v="3"/>
    <n v="224"/>
    <n v="0.12"/>
    <n v="197.12"/>
    <n v="35.4816"/>
    <n v="232.60160000000002"/>
  </r>
  <r>
    <s v="Mov-FV 1903"/>
    <x v="147"/>
    <x v="2"/>
    <x v="4"/>
    <n v="200"/>
    <n v="7"/>
    <x v="0"/>
    <n v="313"/>
    <n v="0.11"/>
    <n v="278.57"/>
    <n v="50.142599999999995"/>
    <n v="328.71260000000001"/>
  </r>
  <r>
    <s v="Mov-FV 1904"/>
    <x v="178"/>
    <x v="1"/>
    <x v="3"/>
    <n v="150"/>
    <n v="18"/>
    <x v="2"/>
    <n v="492"/>
    <n v="0.16"/>
    <n v="413.28"/>
    <n v="74.390399999999985"/>
    <n v="487.67039999999997"/>
  </r>
  <r>
    <s v="Mov-FV 1905"/>
    <x v="22"/>
    <x v="0"/>
    <x v="1"/>
    <n v="850"/>
    <n v="19"/>
    <x v="3"/>
    <n v="165"/>
    <n v="0.11"/>
    <n v="146.85"/>
    <n v="26.432999999999996"/>
    <n v="173.28299999999999"/>
  </r>
  <r>
    <s v="Mov-FV 1906"/>
    <x v="361"/>
    <x v="1"/>
    <x v="0"/>
    <n v="50"/>
    <n v="13"/>
    <x v="3"/>
    <n v="50"/>
    <n v="0.16"/>
    <n v="42"/>
    <n v="7.56"/>
    <n v="49.56"/>
  </r>
  <r>
    <s v="Mov-FV 1907"/>
    <x v="251"/>
    <x v="3"/>
    <x v="0"/>
    <n v="50"/>
    <n v="5"/>
    <x v="0"/>
    <n v="184"/>
    <n v="0.2"/>
    <n v="147.19999999999999"/>
    <n v="26.495999999999999"/>
    <n v="173.696"/>
  </r>
  <r>
    <s v="Mov-FV 1908"/>
    <x v="357"/>
    <x v="4"/>
    <x v="3"/>
    <n v="150"/>
    <n v="9"/>
    <x v="2"/>
    <n v="171"/>
    <n v="0.17"/>
    <n v="141.93"/>
    <n v="25.5474"/>
    <n v="167.47740000000002"/>
  </r>
  <r>
    <s v="Mov-FV 1909"/>
    <x v="270"/>
    <x v="3"/>
    <x v="1"/>
    <n v="850"/>
    <n v="14"/>
    <x v="4"/>
    <n v="367"/>
    <n v="0.18"/>
    <n v="300.94"/>
    <n v="54.169199999999996"/>
    <n v="355.10919999999999"/>
  </r>
  <r>
    <s v="Mov-FV 1910"/>
    <x v="29"/>
    <x v="1"/>
    <x v="0"/>
    <n v="50"/>
    <n v="19"/>
    <x v="2"/>
    <n v="378"/>
    <n v="0.17"/>
    <n v="313.74"/>
    <n v="56.473199999999999"/>
    <n v="370.21320000000003"/>
  </r>
  <r>
    <s v="Mov-FV 1911"/>
    <x v="43"/>
    <x v="0"/>
    <x v="0"/>
    <n v="50"/>
    <n v="16"/>
    <x v="3"/>
    <n v="200"/>
    <n v="0.16"/>
    <n v="168"/>
    <n v="30.24"/>
    <n v="198.24"/>
  </r>
  <r>
    <s v="Mov-FV 1912"/>
    <x v="221"/>
    <x v="2"/>
    <x v="2"/>
    <n v="1200"/>
    <n v="10"/>
    <x v="1"/>
    <n v="459"/>
    <n v="0.17"/>
    <n v="380.97"/>
    <n v="68.574600000000004"/>
    <n v="449.54460000000006"/>
  </r>
  <r>
    <s v="Mov-FV 1913"/>
    <x v="351"/>
    <x v="1"/>
    <x v="0"/>
    <n v="50"/>
    <n v="7"/>
    <x v="3"/>
    <n v="406"/>
    <n v="0.12"/>
    <n v="357.28"/>
    <n v="64.310399999999987"/>
    <n v="421.59039999999993"/>
  </r>
  <r>
    <s v="Mov-FV 1914"/>
    <x v="238"/>
    <x v="4"/>
    <x v="1"/>
    <n v="850"/>
    <n v="6"/>
    <x v="2"/>
    <n v="402"/>
    <n v="0.18"/>
    <n v="329.64"/>
    <n v="59.335199999999993"/>
    <n v="388.97519999999997"/>
  </r>
  <r>
    <s v="Mov-FV 1915"/>
    <x v="169"/>
    <x v="0"/>
    <x v="3"/>
    <n v="150"/>
    <n v="16"/>
    <x v="1"/>
    <n v="75"/>
    <n v="0.11"/>
    <n v="66.75"/>
    <n v="12.014999999999999"/>
    <n v="78.765000000000001"/>
  </r>
  <r>
    <s v="Mov-FV 1916"/>
    <x v="90"/>
    <x v="3"/>
    <x v="4"/>
    <n v="200"/>
    <n v="16"/>
    <x v="1"/>
    <n v="79"/>
    <n v="0.2"/>
    <n v="63.2"/>
    <n v="11.375999999999999"/>
    <n v="74.576000000000008"/>
  </r>
  <r>
    <s v="Mov-FV 1917"/>
    <x v="290"/>
    <x v="2"/>
    <x v="4"/>
    <n v="200"/>
    <n v="17"/>
    <x v="1"/>
    <n v="129"/>
    <n v="0.11"/>
    <n v="114.81"/>
    <n v="20.665800000000001"/>
    <n v="135.47579999999999"/>
  </r>
  <r>
    <s v="Mov-FV 1918"/>
    <x v="91"/>
    <x v="5"/>
    <x v="3"/>
    <n v="150"/>
    <n v="5"/>
    <x v="4"/>
    <n v="407"/>
    <n v="0.2"/>
    <n v="325.60000000000002"/>
    <n v="58.608000000000004"/>
    <n v="384.20800000000003"/>
  </r>
  <r>
    <s v="Mov-FV 1919"/>
    <x v="193"/>
    <x v="5"/>
    <x v="2"/>
    <n v="1200"/>
    <n v="10"/>
    <x v="4"/>
    <n v="392"/>
    <n v="0.11"/>
    <n v="348.88"/>
    <n v="62.798399999999994"/>
    <n v="411.67840000000001"/>
  </r>
  <r>
    <s v="Mov-FV 1920"/>
    <x v="85"/>
    <x v="4"/>
    <x v="3"/>
    <n v="150"/>
    <n v="18"/>
    <x v="4"/>
    <n v="372"/>
    <n v="0.1"/>
    <n v="334.8"/>
    <n v="60.264000000000003"/>
    <n v="395.06400000000002"/>
  </r>
  <r>
    <s v="Mov-FV 1921"/>
    <x v="229"/>
    <x v="0"/>
    <x v="1"/>
    <n v="850"/>
    <n v="14"/>
    <x v="4"/>
    <n v="437"/>
    <n v="0.18"/>
    <n v="358.34000000000003"/>
    <n v="64.501199999999997"/>
    <n v="422.84120000000001"/>
  </r>
  <r>
    <s v="Mov-FV 1922"/>
    <x v="51"/>
    <x v="2"/>
    <x v="1"/>
    <n v="850"/>
    <n v="5"/>
    <x v="1"/>
    <n v="160"/>
    <n v="0.11"/>
    <n v="142.4"/>
    <n v="25.632000000000001"/>
    <n v="168.03200000000001"/>
  </r>
  <r>
    <s v="Mov-FV 1923"/>
    <x v="14"/>
    <x v="2"/>
    <x v="3"/>
    <n v="150"/>
    <n v="6"/>
    <x v="4"/>
    <n v="77"/>
    <n v="0.19"/>
    <n v="62.37"/>
    <n v="11.226599999999999"/>
    <n v="73.596599999999995"/>
  </r>
  <r>
    <s v="Mov-FV 1924"/>
    <x v="46"/>
    <x v="2"/>
    <x v="1"/>
    <n v="850"/>
    <n v="15"/>
    <x v="4"/>
    <n v="430"/>
    <n v="0.19"/>
    <n v="348.3"/>
    <n v="62.694000000000003"/>
    <n v="410.99400000000003"/>
  </r>
  <r>
    <s v="Mov-FV 1925"/>
    <x v="82"/>
    <x v="4"/>
    <x v="3"/>
    <n v="150"/>
    <n v="13"/>
    <x v="2"/>
    <n v="390"/>
    <n v="0.12"/>
    <n v="343.2"/>
    <n v="61.775999999999996"/>
    <n v="404.976"/>
  </r>
  <r>
    <s v="Mov-FV 1926"/>
    <x v="190"/>
    <x v="0"/>
    <x v="4"/>
    <n v="200"/>
    <n v="8"/>
    <x v="2"/>
    <n v="110"/>
    <n v="0.19"/>
    <n v="89.1"/>
    <n v="16.037999999999997"/>
    <n v="105.13799999999999"/>
  </r>
  <r>
    <s v="Mov-FV 1927"/>
    <x v="359"/>
    <x v="1"/>
    <x v="4"/>
    <n v="200"/>
    <n v="17"/>
    <x v="1"/>
    <n v="62"/>
    <n v="0.17"/>
    <n v="51.46"/>
    <n v="9.2628000000000004"/>
    <n v="60.722799999999999"/>
  </r>
  <r>
    <s v="Mov-FV 1928"/>
    <x v="181"/>
    <x v="0"/>
    <x v="0"/>
    <n v="50"/>
    <n v="19"/>
    <x v="4"/>
    <n v="183"/>
    <n v="0.14000000000000001"/>
    <n v="157.38"/>
    <n v="28.328399999999998"/>
    <n v="185.70839999999998"/>
  </r>
  <r>
    <s v="Mov-FV 1929"/>
    <x v="362"/>
    <x v="5"/>
    <x v="4"/>
    <n v="200"/>
    <n v="9"/>
    <x v="0"/>
    <n v="308"/>
    <n v="0.13"/>
    <n v="267.95999999999998"/>
    <n v="48.232799999999997"/>
    <n v="316.19279999999998"/>
  </r>
  <r>
    <s v="Mov-FV 1930"/>
    <x v="67"/>
    <x v="0"/>
    <x v="4"/>
    <n v="200"/>
    <n v="13"/>
    <x v="0"/>
    <n v="405"/>
    <n v="0.1"/>
    <n v="364.5"/>
    <n v="65.61"/>
    <n v="430.11"/>
  </r>
  <r>
    <s v="Mov-FV 1931"/>
    <x v="51"/>
    <x v="1"/>
    <x v="2"/>
    <n v="1200"/>
    <n v="20"/>
    <x v="3"/>
    <n v="138"/>
    <n v="0.17"/>
    <n v="114.53999999999999"/>
    <n v="20.617199999999997"/>
    <n v="135.15719999999999"/>
  </r>
  <r>
    <s v="Mov-FV 1932"/>
    <x v="266"/>
    <x v="1"/>
    <x v="0"/>
    <n v="50"/>
    <n v="16"/>
    <x v="2"/>
    <n v="218"/>
    <n v="0.18"/>
    <n v="178.76"/>
    <n v="32.1768"/>
    <n v="210.93680000000001"/>
  </r>
  <r>
    <s v="Mov-FV 1933"/>
    <x v="251"/>
    <x v="3"/>
    <x v="4"/>
    <n v="200"/>
    <n v="15"/>
    <x v="1"/>
    <n v="174"/>
    <n v="0.16"/>
    <n v="146.16"/>
    <n v="26.308799999999998"/>
    <n v="172.46879999999999"/>
  </r>
  <r>
    <s v="Mov-FV 1934"/>
    <x v="83"/>
    <x v="3"/>
    <x v="4"/>
    <n v="200"/>
    <n v="12"/>
    <x v="1"/>
    <n v="222"/>
    <n v="0.19"/>
    <n v="179.82"/>
    <n v="32.367599999999996"/>
    <n v="212.18759999999997"/>
  </r>
  <r>
    <s v="Mov-FV 1935"/>
    <x v="156"/>
    <x v="5"/>
    <x v="3"/>
    <n v="150"/>
    <n v="19"/>
    <x v="0"/>
    <n v="95"/>
    <n v="0.17"/>
    <n v="78.849999999999994"/>
    <n v="14.192999999999998"/>
    <n v="93.042999999999992"/>
  </r>
  <r>
    <s v="Mov-FV 1936"/>
    <x v="84"/>
    <x v="3"/>
    <x v="3"/>
    <n v="150"/>
    <n v="8"/>
    <x v="0"/>
    <n v="490"/>
    <n v="0.12"/>
    <n v="431.2"/>
    <n v="77.616"/>
    <n v="508.81599999999997"/>
  </r>
  <r>
    <s v="Mov-FV 1937"/>
    <x v="118"/>
    <x v="1"/>
    <x v="2"/>
    <n v="1200"/>
    <n v="15"/>
    <x v="0"/>
    <n v="409"/>
    <n v="0.18"/>
    <n v="335.38"/>
    <n v="60.368399999999994"/>
    <n v="395.7484"/>
  </r>
  <r>
    <s v="Mov-FV 1938"/>
    <x v="232"/>
    <x v="4"/>
    <x v="4"/>
    <n v="200"/>
    <n v="12"/>
    <x v="2"/>
    <n v="428"/>
    <n v="0.2"/>
    <n v="342.4"/>
    <n v="61.631999999999991"/>
    <n v="404.03199999999998"/>
  </r>
  <r>
    <s v="Mov-FV 1939"/>
    <x v="192"/>
    <x v="4"/>
    <x v="4"/>
    <n v="200"/>
    <n v="17"/>
    <x v="1"/>
    <n v="333"/>
    <n v="0.14000000000000001"/>
    <n v="286.38"/>
    <n v="51.548399999999994"/>
    <n v="337.92840000000001"/>
  </r>
  <r>
    <s v="Mov-FV 1940"/>
    <x v="355"/>
    <x v="3"/>
    <x v="4"/>
    <n v="200"/>
    <n v="10"/>
    <x v="2"/>
    <n v="68"/>
    <n v="0.19"/>
    <n v="55.08"/>
    <n v="9.9143999999999988"/>
    <n v="64.994399999999999"/>
  </r>
  <r>
    <s v="Mov-FV 1941"/>
    <x v="316"/>
    <x v="1"/>
    <x v="4"/>
    <n v="200"/>
    <n v="20"/>
    <x v="1"/>
    <n v="58"/>
    <n v="0.2"/>
    <n v="46.4"/>
    <n v="8.3520000000000003"/>
    <n v="54.751999999999995"/>
  </r>
  <r>
    <s v="Mov-FV 1942"/>
    <x v="170"/>
    <x v="2"/>
    <x v="4"/>
    <n v="200"/>
    <n v="19"/>
    <x v="3"/>
    <n v="395"/>
    <n v="0.11"/>
    <n v="351.55"/>
    <n v="63.278999999999996"/>
    <n v="414.82900000000001"/>
  </r>
  <r>
    <s v="Mov-FV 1943"/>
    <x v="292"/>
    <x v="0"/>
    <x v="2"/>
    <n v="1200"/>
    <n v="18"/>
    <x v="2"/>
    <n v="393"/>
    <n v="0.17"/>
    <n v="326.19"/>
    <n v="58.714199999999998"/>
    <n v="384.9042"/>
  </r>
  <r>
    <s v="Mov-FV 1944"/>
    <x v="168"/>
    <x v="2"/>
    <x v="4"/>
    <n v="200"/>
    <n v="17"/>
    <x v="4"/>
    <n v="158"/>
    <n v="0.13"/>
    <n v="137.46"/>
    <n v="24.742799999999999"/>
    <n v="162.2028"/>
  </r>
  <r>
    <s v="Mov-FV 1945"/>
    <x v="202"/>
    <x v="4"/>
    <x v="0"/>
    <n v="50"/>
    <n v="11"/>
    <x v="4"/>
    <n v="322"/>
    <n v="0.12"/>
    <n v="283.36"/>
    <n v="51.004800000000003"/>
    <n v="334.3648"/>
  </r>
  <r>
    <s v="Mov-FV 1946"/>
    <x v="34"/>
    <x v="3"/>
    <x v="3"/>
    <n v="150"/>
    <n v="5"/>
    <x v="3"/>
    <n v="88"/>
    <n v="0.15"/>
    <n v="74.8"/>
    <n v="13.463999999999999"/>
    <n v="88.263999999999996"/>
  </r>
  <r>
    <s v="Mov-FV 1947"/>
    <x v="298"/>
    <x v="2"/>
    <x v="2"/>
    <n v="1200"/>
    <n v="14"/>
    <x v="3"/>
    <n v="449"/>
    <n v="0.11"/>
    <n v="399.61"/>
    <n v="71.9298"/>
    <n v="471.53980000000001"/>
  </r>
  <r>
    <s v="Mov-FV 1948"/>
    <x v="238"/>
    <x v="3"/>
    <x v="4"/>
    <n v="200"/>
    <n v="16"/>
    <x v="2"/>
    <n v="409"/>
    <n v="0.16"/>
    <n v="343.56"/>
    <n v="61.840800000000002"/>
    <n v="405.4008"/>
  </r>
  <r>
    <s v="Mov-FV 1949"/>
    <x v="111"/>
    <x v="3"/>
    <x v="0"/>
    <n v="50"/>
    <n v="6"/>
    <x v="1"/>
    <n v="484"/>
    <n v="0.18"/>
    <n v="396.88"/>
    <n v="71.438400000000001"/>
    <n v="468.3184"/>
  </r>
  <r>
    <s v="Mov-FV 1950"/>
    <x v="237"/>
    <x v="5"/>
    <x v="3"/>
    <n v="150"/>
    <n v="7"/>
    <x v="3"/>
    <n v="270"/>
    <n v="0.18"/>
    <n v="221.4"/>
    <n v="39.851999999999997"/>
    <n v="261.25200000000001"/>
  </r>
  <r>
    <s v="Mov-FV 1951"/>
    <x v="230"/>
    <x v="0"/>
    <x v="4"/>
    <n v="200"/>
    <n v="6"/>
    <x v="0"/>
    <n v="119"/>
    <n v="0.18"/>
    <n v="97.58"/>
    <n v="17.564399999999999"/>
    <n v="115.14439999999999"/>
  </r>
  <r>
    <s v="Mov-FV 1952"/>
    <x v="261"/>
    <x v="3"/>
    <x v="1"/>
    <n v="850"/>
    <n v="20"/>
    <x v="0"/>
    <n v="179"/>
    <n v="0.12"/>
    <n v="157.52000000000001"/>
    <n v="28.3536"/>
    <n v="185.87360000000001"/>
  </r>
  <r>
    <s v="Mov-FV 1953"/>
    <x v="239"/>
    <x v="1"/>
    <x v="1"/>
    <n v="850"/>
    <n v="10"/>
    <x v="2"/>
    <n v="189"/>
    <n v="0.12"/>
    <n v="166.32"/>
    <n v="29.937599999999996"/>
    <n v="196.2576"/>
  </r>
  <r>
    <s v="Mov-FV 1954"/>
    <x v="316"/>
    <x v="4"/>
    <x v="0"/>
    <n v="50"/>
    <n v="10"/>
    <x v="4"/>
    <n v="414"/>
    <n v="0.19"/>
    <n v="335.34000000000003"/>
    <n v="60.361200000000004"/>
    <n v="395.70120000000003"/>
  </r>
  <r>
    <s v="Mov-FV 1955"/>
    <x v="302"/>
    <x v="5"/>
    <x v="1"/>
    <n v="850"/>
    <n v="17"/>
    <x v="0"/>
    <n v="134"/>
    <n v="0.1"/>
    <n v="120.6"/>
    <n v="21.707999999999998"/>
    <n v="142.30799999999999"/>
  </r>
  <r>
    <s v="Mov-FV 1956"/>
    <x v="247"/>
    <x v="2"/>
    <x v="0"/>
    <n v="50"/>
    <n v="13"/>
    <x v="4"/>
    <n v="139"/>
    <n v="0.14000000000000001"/>
    <n v="119.53999999999999"/>
    <n v="21.517199999999999"/>
    <n v="141.05719999999999"/>
  </r>
  <r>
    <s v="Mov-FV 1957"/>
    <x v="334"/>
    <x v="4"/>
    <x v="1"/>
    <n v="850"/>
    <n v="5"/>
    <x v="4"/>
    <n v="96"/>
    <n v="0.18"/>
    <n v="78.72"/>
    <n v="14.169599999999999"/>
    <n v="92.889600000000002"/>
  </r>
  <r>
    <s v="Mov-FV 1958"/>
    <x v="144"/>
    <x v="1"/>
    <x v="1"/>
    <n v="850"/>
    <n v="19"/>
    <x v="2"/>
    <n v="171"/>
    <n v="0.13"/>
    <n v="148.77000000000001"/>
    <n v="26.778600000000001"/>
    <n v="175.54860000000002"/>
  </r>
  <r>
    <s v="Mov-FV 1959"/>
    <x v="166"/>
    <x v="2"/>
    <x v="0"/>
    <n v="50"/>
    <n v="10"/>
    <x v="1"/>
    <n v="134"/>
    <n v="0.14000000000000001"/>
    <n v="115.24"/>
    <n v="20.743199999999998"/>
    <n v="135.98319999999998"/>
  </r>
  <r>
    <s v="Mov-FV 1960"/>
    <x v="121"/>
    <x v="1"/>
    <x v="2"/>
    <n v="1200"/>
    <n v="7"/>
    <x v="3"/>
    <n v="478"/>
    <n v="0.18"/>
    <n v="391.96000000000004"/>
    <n v="70.552800000000005"/>
    <n v="462.51280000000003"/>
  </r>
  <r>
    <s v="Mov-FV 1961"/>
    <x v="126"/>
    <x v="3"/>
    <x v="0"/>
    <n v="50"/>
    <n v="19"/>
    <x v="1"/>
    <n v="382"/>
    <n v="0.19"/>
    <n v="309.42"/>
    <n v="55.695599999999999"/>
    <n v="365.11560000000003"/>
  </r>
  <r>
    <s v="Mov-FV 1962"/>
    <x v="228"/>
    <x v="3"/>
    <x v="2"/>
    <n v="1200"/>
    <n v="6"/>
    <x v="2"/>
    <n v="121"/>
    <n v="0.11"/>
    <n v="107.69"/>
    <n v="19.3842"/>
    <n v="127.07419999999999"/>
  </r>
  <r>
    <s v="Mov-FV 1963"/>
    <x v="85"/>
    <x v="2"/>
    <x v="4"/>
    <n v="200"/>
    <n v="6"/>
    <x v="3"/>
    <n v="61"/>
    <n v="0.12"/>
    <n v="53.68"/>
    <n v="9.6623999999999999"/>
    <n v="63.342399999999998"/>
  </r>
  <r>
    <s v="Mov-FV 1964"/>
    <x v="305"/>
    <x v="1"/>
    <x v="1"/>
    <n v="850"/>
    <n v="8"/>
    <x v="0"/>
    <n v="450"/>
    <n v="0.16"/>
    <n v="378"/>
    <n v="68.039999999999992"/>
    <n v="446.03999999999996"/>
  </r>
  <r>
    <s v="Mov-FV 1965"/>
    <x v="116"/>
    <x v="2"/>
    <x v="3"/>
    <n v="150"/>
    <n v="8"/>
    <x v="0"/>
    <n v="371"/>
    <n v="0.14000000000000001"/>
    <n v="319.06"/>
    <n v="57.430799999999998"/>
    <n v="376.49079999999998"/>
  </r>
  <r>
    <s v="Mov-FV 1966"/>
    <x v="35"/>
    <x v="2"/>
    <x v="4"/>
    <n v="200"/>
    <n v="14"/>
    <x v="4"/>
    <n v="393"/>
    <n v="0.16"/>
    <n v="330.12"/>
    <n v="59.421599999999998"/>
    <n v="389.54160000000002"/>
  </r>
  <r>
    <s v="Mov-FV 1967"/>
    <x v="306"/>
    <x v="1"/>
    <x v="1"/>
    <n v="850"/>
    <n v="5"/>
    <x v="3"/>
    <n v="82"/>
    <n v="0.2"/>
    <n v="65.599999999999994"/>
    <n v="11.807999999999998"/>
    <n v="77.407999999999987"/>
  </r>
  <r>
    <s v="Mov-FV 1968"/>
    <x v="150"/>
    <x v="5"/>
    <x v="2"/>
    <n v="1200"/>
    <n v="11"/>
    <x v="3"/>
    <n v="387"/>
    <n v="0.14000000000000001"/>
    <n v="332.82"/>
    <n v="59.907599999999995"/>
    <n v="392.7276"/>
  </r>
  <r>
    <s v="Mov-FV 1969"/>
    <x v="314"/>
    <x v="5"/>
    <x v="1"/>
    <n v="850"/>
    <n v="17"/>
    <x v="2"/>
    <n v="275"/>
    <n v="0.11"/>
    <n v="244.75"/>
    <n v="44.055"/>
    <n v="288.80500000000001"/>
  </r>
  <r>
    <s v="Mov-FV 1970"/>
    <x v="38"/>
    <x v="1"/>
    <x v="0"/>
    <n v="50"/>
    <n v="12"/>
    <x v="4"/>
    <n v="117"/>
    <n v="0.18"/>
    <n v="95.94"/>
    <n v="17.269199999999998"/>
    <n v="113.2092"/>
  </r>
  <r>
    <s v="Mov-FV 1971"/>
    <x v="168"/>
    <x v="1"/>
    <x v="4"/>
    <n v="200"/>
    <n v="9"/>
    <x v="0"/>
    <n v="363"/>
    <n v="0.13"/>
    <n v="315.81"/>
    <n v="56.845799999999997"/>
    <n v="372.6558"/>
  </r>
  <r>
    <s v="Mov-FV 1972"/>
    <x v="304"/>
    <x v="3"/>
    <x v="2"/>
    <n v="1200"/>
    <n v="5"/>
    <x v="2"/>
    <n v="318"/>
    <n v="0.1"/>
    <n v="286.2"/>
    <n v="51.515999999999998"/>
    <n v="337.71600000000001"/>
  </r>
  <r>
    <s v="Mov-FV 1973"/>
    <x v="98"/>
    <x v="3"/>
    <x v="2"/>
    <n v="1200"/>
    <n v="16"/>
    <x v="1"/>
    <n v="209"/>
    <n v="0.1"/>
    <n v="188.1"/>
    <n v="33.857999999999997"/>
    <n v="221.958"/>
  </r>
  <r>
    <s v="Mov-FV 1974"/>
    <x v="329"/>
    <x v="1"/>
    <x v="4"/>
    <n v="200"/>
    <n v="17"/>
    <x v="0"/>
    <n v="433"/>
    <n v="0.18"/>
    <n v="355.06"/>
    <n v="63.910799999999995"/>
    <n v="418.9708"/>
  </r>
  <r>
    <s v="Mov-FV 1975"/>
    <x v="52"/>
    <x v="5"/>
    <x v="4"/>
    <n v="200"/>
    <n v="14"/>
    <x v="2"/>
    <n v="236"/>
    <n v="0.19"/>
    <n v="191.16"/>
    <n v="34.408799999999999"/>
    <n v="225.56880000000001"/>
  </r>
  <r>
    <s v="Mov-FV 1976"/>
    <x v="356"/>
    <x v="4"/>
    <x v="0"/>
    <n v="50"/>
    <n v="11"/>
    <x v="0"/>
    <n v="128"/>
    <n v="0.13"/>
    <n v="111.36"/>
    <n v="20.044799999999999"/>
    <n v="131.40479999999999"/>
  </r>
  <r>
    <s v="Mov-FV 1977"/>
    <x v="7"/>
    <x v="0"/>
    <x v="2"/>
    <n v="1200"/>
    <n v="18"/>
    <x v="4"/>
    <n v="59"/>
    <n v="0.2"/>
    <n v="47.2"/>
    <n v="8.4960000000000004"/>
    <n v="55.696000000000005"/>
  </r>
  <r>
    <s v="Mov-FV 1978"/>
    <x v="67"/>
    <x v="5"/>
    <x v="4"/>
    <n v="200"/>
    <n v="16"/>
    <x v="4"/>
    <n v="331"/>
    <n v="0.14000000000000001"/>
    <n v="284.65999999999997"/>
    <n v="51.238799999999991"/>
    <n v="335.89879999999994"/>
  </r>
  <r>
    <s v="Mov-FV 1979"/>
    <x v="56"/>
    <x v="0"/>
    <x v="3"/>
    <n v="150"/>
    <n v="8"/>
    <x v="1"/>
    <n v="476"/>
    <n v="0.13"/>
    <n v="414.12"/>
    <n v="74.541600000000003"/>
    <n v="488.66160000000002"/>
  </r>
  <r>
    <s v="Mov-FV 1980"/>
    <x v="119"/>
    <x v="5"/>
    <x v="1"/>
    <n v="850"/>
    <n v="14"/>
    <x v="1"/>
    <n v="71"/>
    <n v="0.15"/>
    <n v="60.35"/>
    <n v="10.863"/>
    <n v="71.212999999999994"/>
  </r>
  <r>
    <s v="Mov-FV 1981"/>
    <x v="347"/>
    <x v="4"/>
    <x v="1"/>
    <n v="850"/>
    <n v="11"/>
    <x v="0"/>
    <n v="495"/>
    <n v="0.13"/>
    <n v="430.65"/>
    <n v="77.516999999999996"/>
    <n v="508.16699999999997"/>
  </r>
  <r>
    <s v="Mov-FV 1982"/>
    <x v="105"/>
    <x v="2"/>
    <x v="3"/>
    <n v="150"/>
    <n v="9"/>
    <x v="2"/>
    <n v="68"/>
    <n v="0.14000000000000001"/>
    <n v="58.48"/>
    <n v="10.526399999999999"/>
    <n v="69.006399999999999"/>
  </r>
  <r>
    <s v="Mov-FV 1983"/>
    <x v="124"/>
    <x v="2"/>
    <x v="1"/>
    <n v="850"/>
    <n v="8"/>
    <x v="0"/>
    <n v="345"/>
    <n v="0.12"/>
    <n v="303.60000000000002"/>
    <n v="54.648000000000003"/>
    <n v="358.24800000000005"/>
  </r>
  <r>
    <s v="Mov-FV 1984"/>
    <x v="261"/>
    <x v="3"/>
    <x v="4"/>
    <n v="200"/>
    <n v="5"/>
    <x v="2"/>
    <n v="343"/>
    <n v="0.17"/>
    <n v="284.69"/>
    <n v="51.244199999999999"/>
    <n v="335.93419999999998"/>
  </r>
  <r>
    <s v="Mov-FV 1985"/>
    <x v="242"/>
    <x v="1"/>
    <x v="4"/>
    <n v="200"/>
    <n v="11"/>
    <x v="3"/>
    <n v="419"/>
    <n v="0.15"/>
    <n v="356.15"/>
    <n v="64.106999999999999"/>
    <n v="420.25699999999995"/>
  </r>
  <r>
    <s v="Mov-FV 1986"/>
    <x v="90"/>
    <x v="5"/>
    <x v="4"/>
    <n v="200"/>
    <n v="15"/>
    <x v="4"/>
    <n v="161"/>
    <n v="0.16"/>
    <n v="135.24"/>
    <n v="24.3432"/>
    <n v="159.58320000000001"/>
  </r>
  <r>
    <s v="Mov-FV 1987"/>
    <x v="26"/>
    <x v="3"/>
    <x v="0"/>
    <n v="50"/>
    <n v="11"/>
    <x v="2"/>
    <n v="252"/>
    <n v="0.13"/>
    <n v="219.24"/>
    <n v="39.463200000000001"/>
    <n v="258.70320000000004"/>
  </r>
  <r>
    <s v="Mov-FV 1988"/>
    <x v="161"/>
    <x v="5"/>
    <x v="4"/>
    <n v="200"/>
    <n v="18"/>
    <x v="1"/>
    <n v="303"/>
    <n v="0.2"/>
    <n v="242.4"/>
    <n v="43.631999999999998"/>
    <n v="286.03199999999998"/>
  </r>
  <r>
    <s v="Mov-FV 1989"/>
    <x v="347"/>
    <x v="3"/>
    <x v="3"/>
    <n v="150"/>
    <n v="6"/>
    <x v="1"/>
    <n v="334"/>
    <n v="0.18"/>
    <n v="273.88"/>
    <n v="49.298400000000001"/>
    <n v="323.17840000000001"/>
  </r>
  <r>
    <s v="Mov-FV 1990"/>
    <x v="144"/>
    <x v="5"/>
    <x v="4"/>
    <n v="200"/>
    <n v="20"/>
    <x v="4"/>
    <n v="145"/>
    <n v="0.1"/>
    <n v="130.5"/>
    <n v="23.49"/>
    <n v="153.99"/>
  </r>
  <r>
    <s v="Mov-FV 1991"/>
    <x v="323"/>
    <x v="4"/>
    <x v="2"/>
    <n v="1200"/>
    <n v="13"/>
    <x v="1"/>
    <n v="473"/>
    <n v="0.15"/>
    <n v="402.05"/>
    <n v="72.369"/>
    <n v="474.41899999999998"/>
  </r>
  <r>
    <s v="Mov-FV 1992"/>
    <x v="85"/>
    <x v="2"/>
    <x v="2"/>
    <n v="1200"/>
    <n v="12"/>
    <x v="4"/>
    <n v="339"/>
    <n v="0.13"/>
    <n v="294.93"/>
    <n v="53.087400000000002"/>
    <n v="348.01740000000001"/>
  </r>
  <r>
    <s v="Mov-FV 1993"/>
    <x v="10"/>
    <x v="3"/>
    <x v="3"/>
    <n v="150"/>
    <n v="6"/>
    <x v="0"/>
    <n v="324"/>
    <n v="0.13"/>
    <n v="281.88"/>
    <n v="50.738399999999999"/>
    <n v="332.61840000000001"/>
  </r>
  <r>
    <s v="Mov-FV 1994"/>
    <x v="171"/>
    <x v="2"/>
    <x v="3"/>
    <n v="150"/>
    <n v="17"/>
    <x v="0"/>
    <n v="396"/>
    <n v="0.12"/>
    <n v="348.48"/>
    <n v="62.726399999999998"/>
    <n v="411.20640000000003"/>
  </r>
  <r>
    <s v="Mov-FV 1995"/>
    <x v="174"/>
    <x v="2"/>
    <x v="1"/>
    <n v="850"/>
    <n v="5"/>
    <x v="4"/>
    <n v="451"/>
    <n v="0.13"/>
    <n v="392.37"/>
    <n v="70.626599999999996"/>
    <n v="462.9966"/>
  </r>
  <r>
    <s v="Mov-FV 1996"/>
    <x v="293"/>
    <x v="1"/>
    <x v="3"/>
    <n v="150"/>
    <n v="9"/>
    <x v="0"/>
    <n v="183"/>
    <n v="0.18"/>
    <n v="150.06"/>
    <n v="27.0108"/>
    <n v="177.07079999999999"/>
  </r>
  <r>
    <s v="Mov-FV 1997"/>
    <x v="78"/>
    <x v="1"/>
    <x v="0"/>
    <n v="50"/>
    <n v="15"/>
    <x v="1"/>
    <n v="184"/>
    <n v="0.15"/>
    <n v="156.4"/>
    <n v="28.152000000000001"/>
    <n v="184.55200000000002"/>
  </r>
  <r>
    <s v="Mov-FV 1998"/>
    <x v="160"/>
    <x v="2"/>
    <x v="1"/>
    <n v="850"/>
    <n v="11"/>
    <x v="1"/>
    <n v="202"/>
    <n v="0.16"/>
    <n v="169.68"/>
    <n v="30.542400000000001"/>
    <n v="200.22239999999999"/>
  </r>
  <r>
    <s v="Mov-FV 1999"/>
    <x v="184"/>
    <x v="0"/>
    <x v="4"/>
    <n v="200"/>
    <n v="14"/>
    <x v="4"/>
    <n v="349"/>
    <n v="0.15"/>
    <n v="296.64999999999998"/>
    <n v="53.396999999999991"/>
    <n v="350.04699999999997"/>
  </r>
  <r>
    <s v="Mov-FV 2000"/>
    <x v="46"/>
    <x v="5"/>
    <x v="3"/>
    <n v="150"/>
    <n v="20"/>
    <x v="3"/>
    <n v="478"/>
    <n v="0.1"/>
    <n v="430.2"/>
    <n v="77.435999999999993"/>
    <n v="507.63599999999997"/>
  </r>
  <r>
    <s v="Mov-FV 2001"/>
    <x v="179"/>
    <x v="3"/>
    <x v="3"/>
    <n v="150"/>
    <n v="18"/>
    <x v="2"/>
    <n v="371"/>
    <n v="0.12"/>
    <n v="326.48"/>
    <n v="58.766400000000004"/>
    <n v="385.24639999999999"/>
  </r>
  <r>
    <s v="Mov-FV 2002"/>
    <x v="286"/>
    <x v="0"/>
    <x v="0"/>
    <n v="50"/>
    <n v="16"/>
    <x v="2"/>
    <n v="426"/>
    <n v="0.14000000000000001"/>
    <n v="366.36"/>
    <n v="65.944800000000001"/>
    <n v="432.3048"/>
  </r>
  <r>
    <s v="Mov-FV 2003"/>
    <x v="271"/>
    <x v="5"/>
    <x v="0"/>
    <n v="50"/>
    <n v="16"/>
    <x v="4"/>
    <n v="320"/>
    <n v="0.19"/>
    <n v="259.2"/>
    <n v="46.655999999999999"/>
    <n v="305.85599999999999"/>
  </r>
  <r>
    <s v="Mov-FV 2004"/>
    <x v="308"/>
    <x v="1"/>
    <x v="1"/>
    <n v="850"/>
    <n v="5"/>
    <x v="4"/>
    <n v="62"/>
    <n v="0.19"/>
    <n v="50.22"/>
    <n v="9.0396000000000001"/>
    <n v="59.259599999999999"/>
  </r>
  <r>
    <s v="Mov-FV 2005"/>
    <x v="174"/>
    <x v="3"/>
    <x v="1"/>
    <n v="850"/>
    <n v="15"/>
    <x v="2"/>
    <n v="429"/>
    <n v="0.17"/>
    <n v="356.07"/>
    <n v="64.09259999999999"/>
    <n v="420.1626"/>
  </r>
  <r>
    <s v="Mov-FV 2006"/>
    <x v="321"/>
    <x v="1"/>
    <x v="0"/>
    <n v="50"/>
    <n v="6"/>
    <x v="3"/>
    <n v="257"/>
    <n v="0.16"/>
    <n v="215.88"/>
    <n v="38.858399999999996"/>
    <n v="254.73839999999998"/>
  </r>
  <r>
    <s v="Mov-FV 2007"/>
    <x v="100"/>
    <x v="0"/>
    <x v="4"/>
    <n v="200"/>
    <n v="14"/>
    <x v="4"/>
    <n v="170"/>
    <n v="0.18"/>
    <n v="139.4"/>
    <n v="25.091999999999999"/>
    <n v="164.49200000000002"/>
  </r>
  <r>
    <s v="Mov-FV 2008"/>
    <x v="140"/>
    <x v="1"/>
    <x v="0"/>
    <n v="50"/>
    <n v="18"/>
    <x v="4"/>
    <n v="482"/>
    <n v="0.15"/>
    <n v="409.7"/>
    <n v="73.745999999999995"/>
    <n v="483.44599999999997"/>
  </r>
  <r>
    <s v="Mov-FV 2009"/>
    <x v="121"/>
    <x v="4"/>
    <x v="1"/>
    <n v="850"/>
    <n v="5"/>
    <x v="0"/>
    <n v="491"/>
    <n v="0.19"/>
    <n v="397.71"/>
    <n v="71.587799999999987"/>
    <n v="469.29779999999994"/>
  </r>
  <r>
    <s v="Mov-FV 2010"/>
    <x v="222"/>
    <x v="4"/>
    <x v="0"/>
    <n v="50"/>
    <n v="14"/>
    <x v="3"/>
    <n v="258"/>
    <n v="0.19"/>
    <n v="208.98"/>
    <n v="37.616399999999999"/>
    <n v="246.59639999999999"/>
  </r>
  <r>
    <s v="Mov-FV 2011"/>
    <x v="246"/>
    <x v="2"/>
    <x v="1"/>
    <n v="850"/>
    <n v="13"/>
    <x v="2"/>
    <n v="367"/>
    <n v="0.14000000000000001"/>
    <n v="315.62"/>
    <n v="56.811599999999999"/>
    <n v="372.4316"/>
  </r>
  <r>
    <s v="Mov-FV 2012"/>
    <x v="267"/>
    <x v="4"/>
    <x v="4"/>
    <n v="200"/>
    <n v="16"/>
    <x v="2"/>
    <n v="143"/>
    <n v="0.16"/>
    <n v="120.12"/>
    <n v="21.621600000000001"/>
    <n v="141.74160000000001"/>
  </r>
  <r>
    <s v="Mov-FV 2013"/>
    <x v="107"/>
    <x v="4"/>
    <x v="4"/>
    <n v="200"/>
    <n v="7"/>
    <x v="3"/>
    <n v="187"/>
    <n v="0.17"/>
    <n v="155.21"/>
    <n v="27.937799999999999"/>
    <n v="183.14780000000002"/>
  </r>
  <r>
    <s v="Mov-FV 2014"/>
    <x v="282"/>
    <x v="3"/>
    <x v="3"/>
    <n v="150"/>
    <n v="8"/>
    <x v="2"/>
    <n v="311"/>
    <n v="0.13"/>
    <n v="270.57"/>
    <n v="48.702599999999997"/>
    <n v="319.27260000000001"/>
  </r>
  <r>
    <s v="Mov-FV 2015"/>
    <x v="215"/>
    <x v="3"/>
    <x v="4"/>
    <n v="200"/>
    <n v="5"/>
    <x v="0"/>
    <n v="431"/>
    <n v="0.15"/>
    <n v="366.35"/>
    <n v="65.942999999999998"/>
    <n v="432.29300000000001"/>
  </r>
  <r>
    <s v="Mov-FV 2016"/>
    <x v="275"/>
    <x v="2"/>
    <x v="0"/>
    <n v="50"/>
    <n v="13"/>
    <x v="0"/>
    <n v="477"/>
    <n v="0.15"/>
    <n v="405.45"/>
    <n v="72.980999999999995"/>
    <n v="478.43099999999998"/>
  </r>
  <r>
    <s v="Mov-FV 2017"/>
    <x v="278"/>
    <x v="4"/>
    <x v="4"/>
    <n v="200"/>
    <n v="8"/>
    <x v="2"/>
    <n v="246"/>
    <n v="0.17"/>
    <n v="204.18"/>
    <n v="36.752400000000002"/>
    <n v="240.9324"/>
  </r>
  <r>
    <s v="Mov-FV 2018"/>
    <x v="80"/>
    <x v="1"/>
    <x v="2"/>
    <n v="1200"/>
    <n v="13"/>
    <x v="3"/>
    <n v="169"/>
    <n v="0.11"/>
    <n v="150.41"/>
    <n v="27.073799999999999"/>
    <n v="177.4838"/>
  </r>
  <r>
    <s v="Mov-FV 2019"/>
    <x v="93"/>
    <x v="0"/>
    <x v="2"/>
    <n v="1200"/>
    <n v="15"/>
    <x v="1"/>
    <n v="484"/>
    <n v="0.13"/>
    <n v="421.08"/>
    <n v="75.794399999999996"/>
    <n v="496.87439999999998"/>
  </r>
  <r>
    <s v="Mov-FV 2020"/>
    <x v="122"/>
    <x v="3"/>
    <x v="2"/>
    <n v="1200"/>
    <n v="7"/>
    <x v="2"/>
    <n v="271"/>
    <n v="0.13"/>
    <n v="235.76999999999998"/>
    <n v="42.438599999999994"/>
    <n v="278.20859999999999"/>
  </r>
  <r>
    <s v="Mov-FV 2021"/>
    <x v="358"/>
    <x v="2"/>
    <x v="0"/>
    <n v="50"/>
    <n v="15"/>
    <x v="3"/>
    <n v="147"/>
    <n v="0.1"/>
    <n v="132.30000000000001"/>
    <n v="23.814"/>
    <n v="156.114"/>
  </r>
  <r>
    <s v="Mov-FV 2022"/>
    <x v="103"/>
    <x v="2"/>
    <x v="3"/>
    <n v="150"/>
    <n v="16"/>
    <x v="4"/>
    <n v="307"/>
    <n v="0.13"/>
    <n v="267.08999999999997"/>
    <n v="48.076199999999993"/>
    <n v="315.16619999999995"/>
  </r>
  <r>
    <s v="Mov-FV 2023"/>
    <x v="88"/>
    <x v="5"/>
    <x v="1"/>
    <n v="850"/>
    <n v="5"/>
    <x v="3"/>
    <n v="178"/>
    <n v="0.15"/>
    <n v="151.30000000000001"/>
    <n v="27.234000000000002"/>
    <n v="178.53400000000002"/>
  </r>
  <r>
    <s v="Mov-FV 2024"/>
    <x v="54"/>
    <x v="3"/>
    <x v="4"/>
    <n v="200"/>
    <n v="7"/>
    <x v="4"/>
    <n v="206"/>
    <n v="0.12"/>
    <n v="181.28"/>
    <n v="32.630400000000002"/>
    <n v="213.91040000000001"/>
  </r>
  <r>
    <s v="Mov-FV 2025"/>
    <x v="55"/>
    <x v="0"/>
    <x v="2"/>
    <n v="1200"/>
    <n v="13"/>
    <x v="4"/>
    <n v="447"/>
    <n v="0.19"/>
    <n v="362.07"/>
    <n v="65.172600000000003"/>
    <n v="427.24259999999998"/>
  </r>
  <r>
    <s v="Mov-FV 2026"/>
    <x v="130"/>
    <x v="2"/>
    <x v="1"/>
    <n v="850"/>
    <n v="5"/>
    <x v="1"/>
    <n v="171"/>
    <n v="0.11"/>
    <n v="152.19"/>
    <n v="27.394199999999998"/>
    <n v="179.58420000000001"/>
  </r>
  <r>
    <s v="Mov-FV 2027"/>
    <x v="228"/>
    <x v="3"/>
    <x v="0"/>
    <n v="50"/>
    <n v="17"/>
    <x v="0"/>
    <n v="497"/>
    <n v="0.16"/>
    <n v="417.48"/>
    <n v="75.1464"/>
    <n v="492.62639999999999"/>
  </r>
  <r>
    <s v="Mov-FV 2028"/>
    <x v="359"/>
    <x v="1"/>
    <x v="0"/>
    <n v="50"/>
    <n v="13"/>
    <x v="1"/>
    <n v="339"/>
    <n v="0.16"/>
    <n v="284.76"/>
    <n v="51.256799999999998"/>
    <n v="336.01679999999999"/>
  </r>
  <r>
    <s v="Mov-FV 2029"/>
    <x v="185"/>
    <x v="5"/>
    <x v="3"/>
    <n v="150"/>
    <n v="10"/>
    <x v="3"/>
    <n v="336"/>
    <n v="0.16"/>
    <n v="282.24"/>
    <n v="50.803199999999997"/>
    <n v="333.04320000000001"/>
  </r>
  <r>
    <s v="Mov-FV 2030"/>
    <x v="57"/>
    <x v="2"/>
    <x v="4"/>
    <n v="200"/>
    <n v="8"/>
    <x v="4"/>
    <n v="235"/>
    <n v="0.17"/>
    <n v="195.05"/>
    <n v="35.109000000000002"/>
    <n v="230.15900000000002"/>
  </r>
  <r>
    <s v="Mov-FV 2031"/>
    <x v="96"/>
    <x v="1"/>
    <x v="0"/>
    <n v="50"/>
    <n v="9"/>
    <x v="2"/>
    <n v="445"/>
    <n v="0.19"/>
    <n v="360.45"/>
    <n v="64.881"/>
    <n v="425.33100000000002"/>
  </r>
  <r>
    <s v="Mov-FV 2032"/>
    <x v="132"/>
    <x v="3"/>
    <x v="0"/>
    <n v="50"/>
    <n v="7"/>
    <x v="4"/>
    <n v="75"/>
    <n v="0.1"/>
    <n v="67.5"/>
    <n v="12.15"/>
    <n v="79.650000000000006"/>
  </r>
  <r>
    <s v="Mov-FV 2033"/>
    <x v="227"/>
    <x v="4"/>
    <x v="2"/>
    <n v="1200"/>
    <n v="12"/>
    <x v="3"/>
    <n v="66"/>
    <n v="0.16"/>
    <n v="55.44"/>
    <n v="9.9791999999999987"/>
    <n v="65.419199999999989"/>
  </r>
  <r>
    <s v="Mov-FV 2034"/>
    <x v="334"/>
    <x v="4"/>
    <x v="1"/>
    <n v="850"/>
    <n v="6"/>
    <x v="4"/>
    <n v="316"/>
    <n v="0.14000000000000001"/>
    <n v="271.76"/>
    <n v="48.916799999999995"/>
    <n v="320.67679999999996"/>
  </r>
  <r>
    <s v="Mov-FV 2035"/>
    <x v="67"/>
    <x v="3"/>
    <x v="3"/>
    <n v="150"/>
    <n v="10"/>
    <x v="4"/>
    <n v="230"/>
    <n v="0.2"/>
    <n v="184"/>
    <n v="33.119999999999997"/>
    <n v="217.12"/>
  </r>
  <r>
    <s v="Mov-FV 2036"/>
    <x v="296"/>
    <x v="0"/>
    <x v="1"/>
    <n v="850"/>
    <n v="9"/>
    <x v="4"/>
    <n v="458"/>
    <n v="0.17"/>
    <n v="380.14"/>
    <n v="68.42519999999999"/>
    <n v="448.5652"/>
  </r>
  <r>
    <s v="Mov-FV 2037"/>
    <x v="35"/>
    <x v="2"/>
    <x v="2"/>
    <n v="1200"/>
    <n v="5"/>
    <x v="1"/>
    <n v="135"/>
    <n v="0.16"/>
    <n v="113.4"/>
    <n v="20.411999999999999"/>
    <n v="133.81200000000001"/>
  </r>
  <r>
    <s v="Mov-FV 2038"/>
    <x v="87"/>
    <x v="1"/>
    <x v="1"/>
    <n v="850"/>
    <n v="20"/>
    <x v="4"/>
    <n v="159"/>
    <n v="0.13"/>
    <n v="138.32999999999998"/>
    <n v="24.899399999999996"/>
    <n v="163.22939999999997"/>
  </r>
  <r>
    <s v="Mov-FV 2039"/>
    <x v="209"/>
    <x v="4"/>
    <x v="0"/>
    <n v="50"/>
    <n v="17"/>
    <x v="3"/>
    <n v="127"/>
    <n v="0.19"/>
    <n v="102.87"/>
    <n v="18.5166"/>
    <n v="121.3866"/>
  </r>
  <r>
    <s v="Mov-FV 2040"/>
    <x v="252"/>
    <x v="2"/>
    <x v="3"/>
    <n v="150"/>
    <n v="18"/>
    <x v="3"/>
    <n v="276"/>
    <n v="0.17"/>
    <n v="229.07999999999998"/>
    <n v="41.234399999999994"/>
    <n v="270.31439999999998"/>
  </r>
  <r>
    <s v="Mov-FV 2041"/>
    <x v="293"/>
    <x v="0"/>
    <x v="3"/>
    <n v="150"/>
    <n v="13"/>
    <x v="4"/>
    <n v="401"/>
    <n v="0.14000000000000001"/>
    <n v="344.86"/>
    <n v="62.074800000000003"/>
    <n v="406.9348"/>
  </r>
  <r>
    <s v="Mov-FV 2042"/>
    <x v="294"/>
    <x v="5"/>
    <x v="0"/>
    <n v="50"/>
    <n v="14"/>
    <x v="0"/>
    <n v="184"/>
    <n v="0.16"/>
    <n v="154.56"/>
    <n v="27.820799999999998"/>
    <n v="182.38079999999999"/>
  </r>
  <r>
    <s v="Mov-FV 2043"/>
    <x v="281"/>
    <x v="3"/>
    <x v="0"/>
    <n v="50"/>
    <n v="19"/>
    <x v="3"/>
    <n v="97"/>
    <n v="0.16"/>
    <n v="81.48"/>
    <n v="14.666399999999999"/>
    <n v="96.1464"/>
  </r>
  <r>
    <s v="Mov-FV 2044"/>
    <x v="26"/>
    <x v="5"/>
    <x v="3"/>
    <n v="150"/>
    <n v="19"/>
    <x v="2"/>
    <n v="369"/>
    <n v="0.16"/>
    <n v="309.95999999999998"/>
    <n v="55.792799999999993"/>
    <n v="365.75279999999998"/>
  </r>
  <r>
    <s v="Mov-FV 2045"/>
    <x v="320"/>
    <x v="3"/>
    <x v="0"/>
    <n v="50"/>
    <n v="8"/>
    <x v="3"/>
    <n v="265"/>
    <n v="0.14000000000000001"/>
    <n v="227.9"/>
    <n v="41.021999999999998"/>
    <n v="268.92200000000003"/>
  </r>
  <r>
    <s v="Mov-FV 2046"/>
    <x v="326"/>
    <x v="3"/>
    <x v="3"/>
    <n v="150"/>
    <n v="16"/>
    <x v="2"/>
    <n v="322"/>
    <n v="0.15"/>
    <n v="273.7"/>
    <n v="49.265999999999998"/>
    <n v="322.96600000000001"/>
  </r>
  <r>
    <s v="Mov-FV 2047"/>
    <x v="68"/>
    <x v="4"/>
    <x v="2"/>
    <n v="1200"/>
    <n v="10"/>
    <x v="0"/>
    <n v="314"/>
    <n v="0.15"/>
    <n v="266.89999999999998"/>
    <n v="48.041999999999994"/>
    <n v="314.94199999999995"/>
  </r>
  <r>
    <s v="Mov-FV 2048"/>
    <x v="104"/>
    <x v="1"/>
    <x v="3"/>
    <n v="150"/>
    <n v="16"/>
    <x v="1"/>
    <n v="249"/>
    <n v="0.12"/>
    <n v="219.12"/>
    <n v="39.441600000000001"/>
    <n v="258.5616"/>
  </r>
  <r>
    <s v="Mov-FV 2049"/>
    <x v="272"/>
    <x v="2"/>
    <x v="0"/>
    <n v="50"/>
    <n v="13"/>
    <x v="1"/>
    <n v="397"/>
    <n v="0.2"/>
    <n v="317.60000000000002"/>
    <n v="57.167999999999999"/>
    <n v="374.76800000000003"/>
  </r>
  <r>
    <s v="Mov-FV 2050"/>
    <x v="210"/>
    <x v="5"/>
    <x v="4"/>
    <n v="200"/>
    <n v="7"/>
    <x v="0"/>
    <n v="427"/>
    <n v="0.13"/>
    <n v="371.49"/>
    <n v="66.868200000000002"/>
    <n v="438.35820000000001"/>
  </r>
  <r>
    <s v="Mov-FV 2051"/>
    <x v="309"/>
    <x v="3"/>
    <x v="4"/>
    <n v="200"/>
    <n v="7"/>
    <x v="0"/>
    <n v="164"/>
    <n v="0.13"/>
    <n v="142.68"/>
    <n v="25.682400000000001"/>
    <n v="168.36240000000001"/>
  </r>
  <r>
    <s v="Mov-FV 2052"/>
    <x v="183"/>
    <x v="4"/>
    <x v="1"/>
    <n v="850"/>
    <n v="10"/>
    <x v="4"/>
    <n v="485"/>
    <n v="0.19"/>
    <n v="392.85"/>
    <n v="70.713000000000008"/>
    <n v="463.56300000000005"/>
  </r>
  <r>
    <s v="Mov-FV 2053"/>
    <x v="58"/>
    <x v="4"/>
    <x v="0"/>
    <n v="50"/>
    <n v="19"/>
    <x v="3"/>
    <n v="319"/>
    <n v="0.19"/>
    <n v="258.39"/>
    <n v="46.510199999999998"/>
    <n v="304.90019999999998"/>
  </r>
  <r>
    <s v="Mov-FV 2054"/>
    <x v="348"/>
    <x v="4"/>
    <x v="0"/>
    <n v="50"/>
    <n v="13"/>
    <x v="1"/>
    <n v="281"/>
    <n v="0.17"/>
    <n v="233.23"/>
    <n v="41.981399999999994"/>
    <n v="275.21139999999997"/>
  </r>
  <r>
    <s v="Mov-FV 2055"/>
    <x v="133"/>
    <x v="3"/>
    <x v="2"/>
    <n v="1200"/>
    <n v="18"/>
    <x v="4"/>
    <n v="473"/>
    <n v="0.14000000000000001"/>
    <n v="406.78"/>
    <n v="73.220399999999998"/>
    <n v="480.00039999999996"/>
  </r>
  <r>
    <s v="Mov-FV 2056"/>
    <x v="116"/>
    <x v="1"/>
    <x v="3"/>
    <n v="150"/>
    <n v="9"/>
    <x v="4"/>
    <n v="149"/>
    <n v="0.18"/>
    <n v="122.18"/>
    <n v="21.9924"/>
    <n v="144.17240000000001"/>
  </r>
  <r>
    <s v="Mov-FV 2057"/>
    <x v="175"/>
    <x v="0"/>
    <x v="1"/>
    <n v="850"/>
    <n v="8"/>
    <x v="0"/>
    <n v="247"/>
    <n v="0.2"/>
    <n v="197.6"/>
    <n v="35.567999999999998"/>
    <n v="233.16800000000001"/>
  </r>
  <r>
    <s v="Mov-FV 2058"/>
    <x v="152"/>
    <x v="3"/>
    <x v="4"/>
    <n v="200"/>
    <n v="11"/>
    <x v="0"/>
    <n v="282"/>
    <n v="0.1"/>
    <n v="253.8"/>
    <n v="45.683999999999997"/>
    <n v="299.48400000000004"/>
  </r>
  <r>
    <s v="Mov-FV 2059"/>
    <x v="219"/>
    <x v="3"/>
    <x v="1"/>
    <n v="850"/>
    <n v="20"/>
    <x v="0"/>
    <n v="479"/>
    <n v="0.1"/>
    <n v="431.1"/>
    <n v="77.597999999999999"/>
    <n v="508.69800000000004"/>
  </r>
  <r>
    <s v="Mov-FV 2060"/>
    <x v="148"/>
    <x v="4"/>
    <x v="4"/>
    <n v="200"/>
    <n v="20"/>
    <x v="3"/>
    <n v="259"/>
    <n v="0.18"/>
    <n v="212.38"/>
    <n v="38.228400000000001"/>
    <n v="250.60839999999999"/>
  </r>
  <r>
    <s v="Mov-FV 2061"/>
    <x v="6"/>
    <x v="4"/>
    <x v="4"/>
    <n v="200"/>
    <n v="17"/>
    <x v="0"/>
    <n v="107"/>
    <n v="0.16"/>
    <n v="89.88"/>
    <n v="16.1784"/>
    <n v="106.05839999999999"/>
  </r>
  <r>
    <s v="Mov-FV 2062"/>
    <x v="225"/>
    <x v="1"/>
    <x v="4"/>
    <n v="200"/>
    <n v="11"/>
    <x v="0"/>
    <n v="455"/>
    <n v="0.15"/>
    <n v="386.75"/>
    <n v="69.614999999999995"/>
    <n v="456.36500000000001"/>
  </r>
  <r>
    <s v="Mov-FV 2063"/>
    <x v="215"/>
    <x v="1"/>
    <x v="0"/>
    <n v="50"/>
    <n v="12"/>
    <x v="2"/>
    <n v="269"/>
    <n v="0.12"/>
    <n v="236.72"/>
    <n v="42.6096"/>
    <n v="279.32960000000003"/>
  </r>
  <r>
    <s v="Mov-FV 2064"/>
    <x v="180"/>
    <x v="1"/>
    <x v="1"/>
    <n v="850"/>
    <n v="18"/>
    <x v="4"/>
    <n v="273"/>
    <n v="0.18"/>
    <n v="223.86"/>
    <n v="40.294800000000002"/>
    <n v="264.15480000000002"/>
  </r>
  <r>
    <s v="Mov-FV 2065"/>
    <x v="210"/>
    <x v="3"/>
    <x v="3"/>
    <n v="150"/>
    <n v="13"/>
    <x v="4"/>
    <n v="107"/>
    <n v="0.15"/>
    <n v="90.95"/>
    <n v="16.370999999999999"/>
    <n v="107.321"/>
  </r>
  <r>
    <s v="Mov-FV 2066"/>
    <x v="346"/>
    <x v="3"/>
    <x v="0"/>
    <n v="50"/>
    <n v="11"/>
    <x v="4"/>
    <n v="243"/>
    <n v="0.18"/>
    <n v="199.26"/>
    <n v="35.866799999999998"/>
    <n v="235.1268"/>
  </r>
  <r>
    <s v="Mov-FV 2067"/>
    <x v="283"/>
    <x v="2"/>
    <x v="2"/>
    <n v="1200"/>
    <n v="5"/>
    <x v="2"/>
    <n v="485"/>
    <n v="0.16"/>
    <n v="407.4"/>
    <n v="73.331999999999994"/>
    <n v="480.73199999999997"/>
  </r>
  <r>
    <s v="Mov-FV 2068"/>
    <x v="275"/>
    <x v="2"/>
    <x v="2"/>
    <n v="1200"/>
    <n v="14"/>
    <x v="0"/>
    <n v="336"/>
    <n v="0.1"/>
    <n v="302.39999999999998"/>
    <n v="54.431999999999995"/>
    <n v="356.83199999999999"/>
  </r>
  <r>
    <s v="Mov-FV 2069"/>
    <x v="296"/>
    <x v="5"/>
    <x v="1"/>
    <n v="850"/>
    <n v="19"/>
    <x v="2"/>
    <n v="382"/>
    <n v="0.16"/>
    <n v="320.88"/>
    <n v="57.758399999999995"/>
    <n v="378.63839999999999"/>
  </r>
  <r>
    <s v="Mov-FV 2070"/>
    <x v="119"/>
    <x v="2"/>
    <x v="1"/>
    <n v="850"/>
    <n v="13"/>
    <x v="0"/>
    <n v="134"/>
    <n v="0.15"/>
    <n v="113.9"/>
    <n v="20.501999999999999"/>
    <n v="134.40200000000002"/>
  </r>
  <r>
    <s v="Mov-FV 2071"/>
    <x v="341"/>
    <x v="4"/>
    <x v="2"/>
    <n v="1200"/>
    <n v="11"/>
    <x v="0"/>
    <n v="493"/>
    <n v="0.13"/>
    <n v="428.90999999999997"/>
    <n v="77.203799999999987"/>
    <n v="506.11379999999997"/>
  </r>
  <r>
    <s v="Mov-FV 2072"/>
    <x v="334"/>
    <x v="4"/>
    <x v="2"/>
    <n v="1200"/>
    <n v="8"/>
    <x v="4"/>
    <n v="112"/>
    <n v="0.17"/>
    <n v="92.96"/>
    <n v="16.732799999999997"/>
    <n v="109.69279999999999"/>
  </r>
  <r>
    <s v="Mov-FV 2073"/>
    <x v="91"/>
    <x v="0"/>
    <x v="3"/>
    <n v="150"/>
    <n v="11"/>
    <x v="4"/>
    <n v="217"/>
    <n v="0.18"/>
    <n v="177.94"/>
    <n v="32.029199999999996"/>
    <n v="209.9692"/>
  </r>
  <r>
    <s v="Mov-FV 2074"/>
    <x v="186"/>
    <x v="5"/>
    <x v="2"/>
    <n v="1200"/>
    <n v="13"/>
    <x v="4"/>
    <n v="170"/>
    <n v="0.11"/>
    <n v="151.30000000000001"/>
    <n v="27.234000000000002"/>
    <n v="178.53400000000002"/>
  </r>
  <r>
    <s v="Mov-FV 2075"/>
    <x v="299"/>
    <x v="4"/>
    <x v="3"/>
    <n v="150"/>
    <n v="5"/>
    <x v="2"/>
    <n v="120"/>
    <n v="0.19"/>
    <n v="97.2"/>
    <n v="17.495999999999999"/>
    <n v="114.696"/>
  </r>
  <r>
    <s v="Mov-FV 2076"/>
    <x v="113"/>
    <x v="4"/>
    <x v="3"/>
    <n v="150"/>
    <n v="11"/>
    <x v="1"/>
    <n v="499"/>
    <n v="0.16"/>
    <n v="419.15999999999997"/>
    <n v="75.448799999999991"/>
    <n v="494.60879999999997"/>
  </r>
  <r>
    <s v="Mov-FV 2077"/>
    <x v="176"/>
    <x v="1"/>
    <x v="1"/>
    <n v="850"/>
    <n v="6"/>
    <x v="1"/>
    <n v="92"/>
    <n v="0.1"/>
    <n v="82.8"/>
    <n v="14.903999999999998"/>
    <n v="97.703999999999994"/>
  </r>
  <r>
    <s v="Mov-FV 2078"/>
    <x v="168"/>
    <x v="2"/>
    <x v="1"/>
    <n v="850"/>
    <n v="9"/>
    <x v="3"/>
    <n v="68"/>
    <n v="0.1"/>
    <n v="61.2"/>
    <n v="11.016"/>
    <n v="72.216000000000008"/>
  </r>
  <r>
    <s v="Mov-FV 2079"/>
    <x v="245"/>
    <x v="1"/>
    <x v="2"/>
    <n v="1200"/>
    <n v="14"/>
    <x v="0"/>
    <n v="470"/>
    <n v="0.19"/>
    <n v="380.7"/>
    <n v="68.525999999999996"/>
    <n v="449.226"/>
  </r>
  <r>
    <s v="Mov-FV 2080"/>
    <x v="248"/>
    <x v="2"/>
    <x v="4"/>
    <n v="200"/>
    <n v="17"/>
    <x v="1"/>
    <n v="328"/>
    <n v="0.14000000000000001"/>
    <n v="282.08"/>
    <n v="50.774399999999993"/>
    <n v="332.8544"/>
  </r>
  <r>
    <s v="Mov-FV 2081"/>
    <x v="260"/>
    <x v="1"/>
    <x v="3"/>
    <n v="150"/>
    <n v="13"/>
    <x v="3"/>
    <n v="153"/>
    <n v="0.19"/>
    <n v="123.93"/>
    <n v="22.307400000000001"/>
    <n v="146.23740000000001"/>
  </r>
  <r>
    <s v="Mov-FV 2082"/>
    <x v="300"/>
    <x v="2"/>
    <x v="2"/>
    <n v="1200"/>
    <n v="15"/>
    <x v="2"/>
    <n v="93"/>
    <n v="0.2"/>
    <n v="74.400000000000006"/>
    <n v="13.392000000000001"/>
    <n v="87.792000000000002"/>
  </r>
  <r>
    <s v="Mov-FV 2083"/>
    <x v="239"/>
    <x v="2"/>
    <x v="4"/>
    <n v="200"/>
    <n v="14"/>
    <x v="0"/>
    <n v="104"/>
    <n v="0.16"/>
    <n v="87.36"/>
    <n v="15.7248"/>
    <n v="103.0848"/>
  </r>
  <r>
    <s v="Mov-FV 2084"/>
    <x v="193"/>
    <x v="1"/>
    <x v="3"/>
    <n v="150"/>
    <n v="6"/>
    <x v="0"/>
    <n v="354"/>
    <n v="0.14000000000000001"/>
    <n v="304.44"/>
    <n v="54.799199999999999"/>
    <n v="359.23919999999998"/>
  </r>
  <r>
    <s v="Mov-FV 2085"/>
    <x v="305"/>
    <x v="1"/>
    <x v="3"/>
    <n v="150"/>
    <n v="11"/>
    <x v="3"/>
    <n v="366"/>
    <n v="0.16"/>
    <n v="307.44"/>
    <n v="55.339199999999998"/>
    <n v="362.7792"/>
  </r>
  <r>
    <s v="Mov-FV 2086"/>
    <x v="190"/>
    <x v="1"/>
    <x v="1"/>
    <n v="850"/>
    <n v="17"/>
    <x v="4"/>
    <n v="424"/>
    <n v="0.18"/>
    <n v="347.68"/>
    <n v="62.5824"/>
    <n v="410.26240000000001"/>
  </r>
  <r>
    <s v="Mov-FV 2087"/>
    <x v="178"/>
    <x v="3"/>
    <x v="4"/>
    <n v="200"/>
    <n v="14"/>
    <x v="3"/>
    <n v="124"/>
    <n v="0.18"/>
    <n v="101.68"/>
    <n v="18.302400000000002"/>
    <n v="119.98240000000001"/>
  </r>
  <r>
    <s v="Mov-FV 2088"/>
    <x v="144"/>
    <x v="4"/>
    <x v="0"/>
    <n v="50"/>
    <n v="10"/>
    <x v="2"/>
    <n v="262"/>
    <n v="0.12"/>
    <n v="230.56"/>
    <n v="41.500799999999998"/>
    <n v="272.06079999999997"/>
  </r>
  <r>
    <s v="Mov-FV 2089"/>
    <x v="319"/>
    <x v="3"/>
    <x v="2"/>
    <n v="1200"/>
    <n v="15"/>
    <x v="3"/>
    <n v="312"/>
    <n v="0.18"/>
    <n v="255.84"/>
    <n v="46.051200000000001"/>
    <n v="301.89120000000003"/>
  </r>
  <r>
    <s v="Mov-FV 2090"/>
    <x v="13"/>
    <x v="4"/>
    <x v="3"/>
    <n v="150"/>
    <n v="17"/>
    <x v="4"/>
    <n v="468"/>
    <n v="0.1"/>
    <n v="421.2"/>
    <n v="75.815999999999988"/>
    <n v="497.01599999999996"/>
  </r>
  <r>
    <s v="Mov-FV 2091"/>
    <x v="40"/>
    <x v="3"/>
    <x v="1"/>
    <n v="850"/>
    <n v="15"/>
    <x v="0"/>
    <n v="450"/>
    <n v="0.15"/>
    <n v="382.5"/>
    <n v="68.849999999999994"/>
    <n v="451.35"/>
  </r>
  <r>
    <s v="Mov-FV 2092"/>
    <x v="72"/>
    <x v="1"/>
    <x v="4"/>
    <n v="200"/>
    <n v="19"/>
    <x v="4"/>
    <n v="227"/>
    <n v="0.12"/>
    <n v="199.76"/>
    <n v="35.956799999999994"/>
    <n v="235.71679999999998"/>
  </r>
  <r>
    <s v="Mov-FV 2093"/>
    <x v="179"/>
    <x v="2"/>
    <x v="0"/>
    <n v="50"/>
    <n v="5"/>
    <x v="0"/>
    <n v="341"/>
    <n v="0.2"/>
    <n v="272.8"/>
    <n v="49.103999999999999"/>
    <n v="321.904"/>
  </r>
  <r>
    <s v="Mov-FV 2094"/>
    <x v="22"/>
    <x v="3"/>
    <x v="3"/>
    <n v="150"/>
    <n v="15"/>
    <x v="0"/>
    <n v="193"/>
    <n v="0.18"/>
    <n v="158.26"/>
    <n v="28.486799999999999"/>
    <n v="186.74679999999998"/>
  </r>
  <r>
    <s v="Mov-FV 2095"/>
    <x v="76"/>
    <x v="2"/>
    <x v="4"/>
    <n v="200"/>
    <n v="19"/>
    <x v="3"/>
    <n v="317"/>
    <n v="0.11"/>
    <n v="282.13"/>
    <n v="50.7834"/>
    <n v="332.91340000000002"/>
  </r>
  <r>
    <s v="Mov-FV 2096"/>
    <x v="2"/>
    <x v="5"/>
    <x v="3"/>
    <n v="150"/>
    <n v="6"/>
    <x v="1"/>
    <n v="157"/>
    <n v="0.17"/>
    <n v="130.31"/>
    <n v="23.4558"/>
    <n v="153.76580000000001"/>
  </r>
  <r>
    <s v="Mov-FV 2097"/>
    <x v="54"/>
    <x v="1"/>
    <x v="3"/>
    <n v="150"/>
    <n v="7"/>
    <x v="3"/>
    <n v="364"/>
    <n v="0.16"/>
    <n v="305.76"/>
    <n v="55.036799999999999"/>
    <n v="360.79679999999996"/>
  </r>
  <r>
    <s v="Mov-FV 2098"/>
    <x v="211"/>
    <x v="0"/>
    <x v="3"/>
    <n v="150"/>
    <n v="17"/>
    <x v="4"/>
    <n v="222"/>
    <n v="0.18"/>
    <n v="182.04"/>
    <n v="32.767199999999995"/>
    <n v="214.80719999999999"/>
  </r>
  <r>
    <s v="Mov-FV 2099"/>
    <x v="298"/>
    <x v="4"/>
    <x v="2"/>
    <n v="1200"/>
    <n v="20"/>
    <x v="1"/>
    <n v="411"/>
    <n v="0.16"/>
    <n v="345.24"/>
    <n v="62.1432"/>
    <n v="407.38319999999999"/>
  </r>
  <r>
    <s v="Mov-FV 2100"/>
    <x v="77"/>
    <x v="4"/>
    <x v="4"/>
    <n v="200"/>
    <n v="15"/>
    <x v="1"/>
    <n v="237"/>
    <n v="0.18"/>
    <n v="194.34"/>
    <n v="34.981200000000001"/>
    <n v="229.3212"/>
  </r>
  <r>
    <s v="Mov-FV 2101"/>
    <x v="211"/>
    <x v="0"/>
    <x v="4"/>
    <n v="200"/>
    <n v="9"/>
    <x v="0"/>
    <n v="306"/>
    <n v="0.16"/>
    <n v="257.04000000000002"/>
    <n v="46.267200000000003"/>
    <n v="303.30720000000002"/>
  </r>
  <r>
    <s v="Mov-FV 2102"/>
    <x v="180"/>
    <x v="3"/>
    <x v="3"/>
    <n v="150"/>
    <n v="9"/>
    <x v="2"/>
    <n v="137"/>
    <n v="0.11"/>
    <n v="121.93"/>
    <n v="21.947400000000002"/>
    <n v="143.87740000000002"/>
  </r>
  <r>
    <s v="Mov-FV 2103"/>
    <x v="343"/>
    <x v="3"/>
    <x v="0"/>
    <n v="50"/>
    <n v="17"/>
    <x v="0"/>
    <n v="315"/>
    <n v="0.12"/>
    <n v="277.2"/>
    <n v="49.895999999999994"/>
    <n v="327.096"/>
  </r>
  <r>
    <s v="Mov-FV 2104"/>
    <x v="224"/>
    <x v="5"/>
    <x v="2"/>
    <n v="1200"/>
    <n v="16"/>
    <x v="0"/>
    <n v="431"/>
    <n v="0.19"/>
    <n v="349.11"/>
    <n v="62.839799999999997"/>
    <n v="411.94979999999998"/>
  </r>
  <r>
    <s v="Mov-FV 2105"/>
    <x v="14"/>
    <x v="0"/>
    <x v="2"/>
    <n v="1200"/>
    <n v="16"/>
    <x v="4"/>
    <n v="206"/>
    <n v="0.12"/>
    <n v="181.28"/>
    <n v="32.630400000000002"/>
    <n v="213.91040000000001"/>
  </r>
  <r>
    <s v="Mov-FV 2106"/>
    <x v="34"/>
    <x v="3"/>
    <x v="4"/>
    <n v="200"/>
    <n v="19"/>
    <x v="3"/>
    <n v="93"/>
    <n v="0.13"/>
    <n v="80.91"/>
    <n v="14.563799999999999"/>
    <n v="95.473799999999997"/>
  </r>
  <r>
    <s v="Mov-FV 2107"/>
    <x v="274"/>
    <x v="2"/>
    <x v="3"/>
    <n v="150"/>
    <n v="15"/>
    <x v="4"/>
    <n v="138"/>
    <n v="0.12"/>
    <n v="121.44"/>
    <n v="21.859199999999998"/>
    <n v="143.29919999999998"/>
  </r>
  <r>
    <s v="Mov-FV 2108"/>
    <x v="301"/>
    <x v="2"/>
    <x v="0"/>
    <n v="50"/>
    <n v="5"/>
    <x v="4"/>
    <n v="201"/>
    <n v="0.14000000000000001"/>
    <n v="172.85999999999999"/>
    <n v="31.114799999999995"/>
    <n v="203.97479999999999"/>
  </r>
  <r>
    <s v="Mov-FV 2109"/>
    <x v="322"/>
    <x v="2"/>
    <x v="1"/>
    <n v="850"/>
    <n v="18"/>
    <x v="1"/>
    <n v="475"/>
    <n v="0.13"/>
    <n v="413.25"/>
    <n v="74.384999999999991"/>
    <n v="487.63499999999999"/>
  </r>
  <r>
    <s v="Mov-FV 2110"/>
    <x v="331"/>
    <x v="4"/>
    <x v="0"/>
    <n v="50"/>
    <n v="13"/>
    <x v="1"/>
    <n v="396"/>
    <n v="0.16"/>
    <n v="332.64"/>
    <n v="59.875199999999992"/>
    <n v="392.51519999999999"/>
  </r>
  <r>
    <s v="Mov-FV 2111"/>
    <x v="358"/>
    <x v="0"/>
    <x v="2"/>
    <n v="1200"/>
    <n v="6"/>
    <x v="2"/>
    <n v="139"/>
    <n v="0.13"/>
    <n v="120.93"/>
    <n v="21.767400000000002"/>
    <n v="142.69740000000002"/>
  </r>
  <r>
    <s v="Mov-FV 2112"/>
    <x v="145"/>
    <x v="3"/>
    <x v="3"/>
    <n v="150"/>
    <n v="15"/>
    <x v="4"/>
    <n v="182"/>
    <n v="0.16"/>
    <n v="152.88"/>
    <n v="27.5184"/>
    <n v="180.39839999999998"/>
  </r>
  <r>
    <s v="Mov-FV 2113"/>
    <x v="157"/>
    <x v="2"/>
    <x v="1"/>
    <n v="850"/>
    <n v="11"/>
    <x v="2"/>
    <n v="417"/>
    <n v="0.14000000000000001"/>
    <n v="358.62"/>
    <n v="64.551599999999993"/>
    <n v="423.17160000000001"/>
  </r>
  <r>
    <s v="Mov-FV 2114"/>
    <x v="219"/>
    <x v="2"/>
    <x v="3"/>
    <n v="150"/>
    <n v="8"/>
    <x v="4"/>
    <n v="305"/>
    <n v="0.15"/>
    <n v="259.25"/>
    <n v="46.664999999999999"/>
    <n v="305.91500000000002"/>
  </r>
  <r>
    <s v="Mov-FV 2115"/>
    <x v="80"/>
    <x v="0"/>
    <x v="0"/>
    <n v="50"/>
    <n v="7"/>
    <x v="0"/>
    <n v="236"/>
    <n v="0.19"/>
    <n v="191.16"/>
    <n v="34.408799999999999"/>
    <n v="225.56880000000001"/>
  </r>
  <r>
    <s v="Mov-FV 2116"/>
    <x v="121"/>
    <x v="2"/>
    <x v="4"/>
    <n v="200"/>
    <n v="5"/>
    <x v="4"/>
    <n v="227"/>
    <n v="0.15"/>
    <n v="192.95"/>
    <n v="34.730999999999995"/>
    <n v="227.68099999999998"/>
  </r>
  <r>
    <s v="Mov-FV 2117"/>
    <x v="335"/>
    <x v="0"/>
    <x v="4"/>
    <n v="200"/>
    <n v="10"/>
    <x v="2"/>
    <n v="267"/>
    <n v="0.12"/>
    <n v="234.96"/>
    <n v="42.2928"/>
    <n v="277.25279999999998"/>
  </r>
  <r>
    <s v="Mov-FV 2118"/>
    <x v="23"/>
    <x v="4"/>
    <x v="3"/>
    <n v="150"/>
    <n v="13"/>
    <x v="2"/>
    <n v="174"/>
    <n v="0.14000000000000001"/>
    <n v="149.63999999999999"/>
    <n v="26.935199999999998"/>
    <n v="176.5752"/>
  </r>
  <r>
    <s v="Mov-FV 2119"/>
    <x v="172"/>
    <x v="3"/>
    <x v="0"/>
    <n v="50"/>
    <n v="6"/>
    <x v="0"/>
    <n v="437"/>
    <n v="0.11"/>
    <n v="388.93"/>
    <n v="70.007400000000004"/>
    <n v="458.93740000000003"/>
  </r>
  <r>
    <s v="Mov-FV 2120"/>
    <x v="236"/>
    <x v="1"/>
    <x v="3"/>
    <n v="150"/>
    <n v="13"/>
    <x v="3"/>
    <n v="175"/>
    <n v="0.15"/>
    <n v="148.75"/>
    <n v="26.774999999999999"/>
    <n v="175.52500000000001"/>
  </r>
  <r>
    <s v="Mov-FV 2121"/>
    <x v="354"/>
    <x v="2"/>
    <x v="3"/>
    <n v="150"/>
    <n v="17"/>
    <x v="1"/>
    <n v="350"/>
    <n v="0.11"/>
    <n v="311.5"/>
    <n v="56.07"/>
    <n v="367.57"/>
  </r>
  <r>
    <s v="Mov-FV 2122"/>
    <x v="318"/>
    <x v="5"/>
    <x v="3"/>
    <n v="150"/>
    <n v="8"/>
    <x v="3"/>
    <n v="130"/>
    <n v="0.16"/>
    <n v="109.2"/>
    <n v="19.655999999999999"/>
    <n v="128.85599999999999"/>
  </r>
  <r>
    <s v="Mov-FV 2123"/>
    <x v="208"/>
    <x v="4"/>
    <x v="1"/>
    <n v="850"/>
    <n v="18"/>
    <x v="0"/>
    <n v="50"/>
    <n v="0.11"/>
    <n v="44.5"/>
    <n v="8.01"/>
    <n v="52.51"/>
  </r>
  <r>
    <s v="Mov-FV 2124"/>
    <x v="338"/>
    <x v="4"/>
    <x v="4"/>
    <n v="200"/>
    <n v="16"/>
    <x v="0"/>
    <n v="124"/>
    <n v="0.16"/>
    <n v="104.16"/>
    <n v="18.748799999999999"/>
    <n v="122.9088"/>
  </r>
  <r>
    <s v="Mov-FV 2125"/>
    <x v="339"/>
    <x v="2"/>
    <x v="0"/>
    <n v="50"/>
    <n v="19"/>
    <x v="4"/>
    <n v="344"/>
    <n v="0.17"/>
    <n v="285.52"/>
    <n v="51.393599999999992"/>
    <n v="336.91359999999997"/>
  </r>
  <r>
    <s v="Mov-FV 2126"/>
    <x v="1"/>
    <x v="2"/>
    <x v="4"/>
    <n v="200"/>
    <n v="12"/>
    <x v="1"/>
    <n v="476"/>
    <n v="0.14000000000000001"/>
    <n v="409.36"/>
    <n v="73.684799999999996"/>
    <n v="483.04480000000001"/>
  </r>
  <r>
    <s v="Mov-FV 2127"/>
    <x v="16"/>
    <x v="4"/>
    <x v="2"/>
    <n v="1200"/>
    <n v="7"/>
    <x v="3"/>
    <n v="279"/>
    <n v="0.15"/>
    <n v="237.15"/>
    <n v="42.686999999999998"/>
    <n v="279.83699999999999"/>
  </r>
  <r>
    <s v="Mov-FV 2128"/>
    <x v="163"/>
    <x v="4"/>
    <x v="0"/>
    <n v="50"/>
    <n v="16"/>
    <x v="2"/>
    <n v="104"/>
    <n v="0.14000000000000001"/>
    <n v="89.44"/>
    <n v="16.0992"/>
    <n v="105.53919999999999"/>
  </r>
  <r>
    <s v="Mov-FV 2129"/>
    <x v="317"/>
    <x v="5"/>
    <x v="2"/>
    <n v="1200"/>
    <n v="14"/>
    <x v="1"/>
    <n v="72"/>
    <n v="0.14000000000000001"/>
    <n v="61.92"/>
    <n v="11.1456"/>
    <n v="73.065600000000003"/>
  </r>
  <r>
    <s v="Mov-FV 2130"/>
    <x v="85"/>
    <x v="0"/>
    <x v="1"/>
    <n v="850"/>
    <n v="17"/>
    <x v="4"/>
    <n v="359"/>
    <n v="0.16"/>
    <n v="301.56"/>
    <n v="54.280799999999999"/>
    <n v="355.8408"/>
  </r>
  <r>
    <s v="Mov-FV 2131"/>
    <x v="99"/>
    <x v="1"/>
    <x v="0"/>
    <n v="50"/>
    <n v="5"/>
    <x v="4"/>
    <n v="382"/>
    <n v="0.16"/>
    <n v="320.88"/>
    <n v="57.758399999999995"/>
    <n v="378.63839999999999"/>
  </r>
  <r>
    <s v="Mov-FV 2132"/>
    <x v="331"/>
    <x v="0"/>
    <x v="4"/>
    <n v="200"/>
    <n v="6"/>
    <x v="2"/>
    <n v="429"/>
    <n v="0.17"/>
    <n v="356.07"/>
    <n v="64.09259999999999"/>
    <n v="420.1626"/>
  </r>
  <r>
    <s v="Mov-FV 2133"/>
    <x v="215"/>
    <x v="5"/>
    <x v="2"/>
    <n v="1200"/>
    <n v="6"/>
    <x v="1"/>
    <n v="453"/>
    <n v="0.19"/>
    <n v="366.93"/>
    <n v="66.047399999999996"/>
    <n v="432.97739999999999"/>
  </r>
  <r>
    <s v="Mov-FV 2134"/>
    <x v="341"/>
    <x v="1"/>
    <x v="4"/>
    <n v="200"/>
    <n v="17"/>
    <x v="1"/>
    <n v="395"/>
    <n v="0.1"/>
    <n v="355.5"/>
    <n v="63.989999999999995"/>
    <n v="419.49"/>
  </r>
  <r>
    <s v="Mov-FV 2135"/>
    <x v="349"/>
    <x v="2"/>
    <x v="0"/>
    <n v="50"/>
    <n v="17"/>
    <x v="4"/>
    <n v="265"/>
    <n v="0.16"/>
    <n v="222.6"/>
    <n v="40.067999999999998"/>
    <n v="262.66800000000001"/>
  </r>
  <r>
    <s v="Mov-FV 2136"/>
    <x v="300"/>
    <x v="5"/>
    <x v="4"/>
    <n v="200"/>
    <n v="9"/>
    <x v="4"/>
    <n v="383"/>
    <n v="0.19"/>
    <n v="310.23"/>
    <n v="55.8414"/>
    <n v="366.07140000000004"/>
  </r>
  <r>
    <s v="Mov-FV 2137"/>
    <x v="134"/>
    <x v="5"/>
    <x v="2"/>
    <n v="1200"/>
    <n v="11"/>
    <x v="3"/>
    <n v="484"/>
    <n v="0.19"/>
    <n v="392.03999999999996"/>
    <n v="70.567199999999985"/>
    <n v="462.60719999999992"/>
  </r>
  <r>
    <s v="Mov-FV 2138"/>
    <x v="294"/>
    <x v="5"/>
    <x v="3"/>
    <n v="150"/>
    <n v="19"/>
    <x v="0"/>
    <n v="248"/>
    <n v="0.19"/>
    <n v="200.88"/>
    <n v="36.1584"/>
    <n v="237.0384"/>
  </r>
  <r>
    <s v="Mov-FV 2139"/>
    <x v="14"/>
    <x v="4"/>
    <x v="3"/>
    <n v="150"/>
    <n v="16"/>
    <x v="0"/>
    <n v="306"/>
    <n v="0.14000000000000001"/>
    <n v="263.15999999999997"/>
    <n v="47.368799999999993"/>
    <n v="310.52879999999993"/>
  </r>
  <r>
    <s v="Mov-FV 2140"/>
    <x v="353"/>
    <x v="3"/>
    <x v="4"/>
    <n v="200"/>
    <n v="11"/>
    <x v="4"/>
    <n v="96"/>
    <n v="0.14000000000000001"/>
    <n v="82.56"/>
    <n v="14.860799999999999"/>
    <n v="97.4208"/>
  </r>
  <r>
    <s v="Mov-FV 2141"/>
    <x v="353"/>
    <x v="5"/>
    <x v="0"/>
    <n v="50"/>
    <n v="16"/>
    <x v="3"/>
    <n v="72"/>
    <n v="0.12"/>
    <n v="63.36"/>
    <n v="11.4048"/>
    <n v="74.764799999999994"/>
  </r>
  <r>
    <s v="Mov-FV 2142"/>
    <x v="112"/>
    <x v="5"/>
    <x v="4"/>
    <n v="200"/>
    <n v="7"/>
    <x v="3"/>
    <n v="106"/>
    <n v="0.15"/>
    <n v="90.1"/>
    <n v="16.218"/>
    <n v="106.318"/>
  </r>
  <r>
    <s v="Mov-FV 2143"/>
    <x v="83"/>
    <x v="1"/>
    <x v="3"/>
    <n v="150"/>
    <n v="20"/>
    <x v="4"/>
    <n v="218"/>
    <n v="0.16"/>
    <n v="183.12"/>
    <n v="32.961599999999997"/>
    <n v="216.08160000000001"/>
  </r>
  <r>
    <s v="Mov-FV 2144"/>
    <x v="202"/>
    <x v="5"/>
    <x v="3"/>
    <n v="150"/>
    <n v="6"/>
    <x v="4"/>
    <n v="474"/>
    <n v="0.18"/>
    <n v="388.68"/>
    <n v="69.962400000000002"/>
    <n v="458.64240000000001"/>
  </r>
  <r>
    <s v="Mov-FV 2145"/>
    <x v="250"/>
    <x v="4"/>
    <x v="4"/>
    <n v="200"/>
    <n v="20"/>
    <x v="1"/>
    <n v="105"/>
    <n v="0.16"/>
    <n v="88.2"/>
    <n v="15.875999999999999"/>
    <n v="104.07600000000001"/>
  </r>
  <r>
    <s v="Mov-FV 2146"/>
    <x v="13"/>
    <x v="0"/>
    <x v="4"/>
    <n v="200"/>
    <n v="20"/>
    <x v="4"/>
    <n v="298"/>
    <n v="0.17"/>
    <n v="247.34"/>
    <n v="44.5212"/>
    <n v="291.8612"/>
  </r>
  <r>
    <s v="Mov-FV 2147"/>
    <x v="98"/>
    <x v="2"/>
    <x v="3"/>
    <n v="150"/>
    <n v="9"/>
    <x v="2"/>
    <n v="414"/>
    <n v="0.13"/>
    <n v="360.18"/>
    <n v="64.832399999999993"/>
    <n v="425.01240000000001"/>
  </r>
  <r>
    <s v="Mov-FV 2148"/>
    <x v="296"/>
    <x v="4"/>
    <x v="4"/>
    <n v="200"/>
    <n v="12"/>
    <x v="1"/>
    <n v="163"/>
    <n v="0.1"/>
    <n v="146.69999999999999"/>
    <n v="26.405999999999995"/>
    <n v="173.10599999999999"/>
  </r>
  <r>
    <s v="Mov-FV 2149"/>
    <x v="151"/>
    <x v="4"/>
    <x v="4"/>
    <n v="200"/>
    <n v="6"/>
    <x v="3"/>
    <n v="307"/>
    <n v="0.11"/>
    <n v="273.23"/>
    <n v="49.181400000000004"/>
    <n v="322.41140000000001"/>
  </r>
  <r>
    <s v="Mov-FV 2150"/>
    <x v="72"/>
    <x v="3"/>
    <x v="1"/>
    <n v="850"/>
    <n v="8"/>
    <x v="3"/>
    <n v="341"/>
    <n v="0.15"/>
    <n v="289.85000000000002"/>
    <n v="52.173000000000002"/>
    <n v="342.02300000000002"/>
  </r>
  <r>
    <s v="Mov-FV 2151"/>
    <x v="254"/>
    <x v="1"/>
    <x v="3"/>
    <n v="150"/>
    <n v="10"/>
    <x v="4"/>
    <n v="432"/>
    <n v="0.11"/>
    <n v="384.48"/>
    <n v="69.206400000000002"/>
    <n v="453.68640000000005"/>
  </r>
  <r>
    <s v="Mov-FV 2152"/>
    <x v="237"/>
    <x v="4"/>
    <x v="1"/>
    <n v="850"/>
    <n v="17"/>
    <x v="4"/>
    <n v="244"/>
    <n v="0.12"/>
    <n v="214.72"/>
    <n v="38.6496"/>
    <n v="253.36959999999999"/>
  </r>
  <r>
    <s v="Mov-FV 2153"/>
    <x v="291"/>
    <x v="1"/>
    <x v="3"/>
    <n v="150"/>
    <n v="15"/>
    <x v="2"/>
    <n v="289"/>
    <n v="0.11"/>
    <n v="257.20999999999998"/>
    <n v="46.297799999999995"/>
    <n v="303.50779999999997"/>
  </r>
  <r>
    <s v="Mov-FV 2154"/>
    <x v="243"/>
    <x v="3"/>
    <x v="0"/>
    <n v="50"/>
    <n v="19"/>
    <x v="1"/>
    <n v="438"/>
    <n v="0.15"/>
    <n v="372.3"/>
    <n v="67.013999999999996"/>
    <n v="439.31400000000002"/>
  </r>
  <r>
    <s v="Mov-FV 2155"/>
    <x v="52"/>
    <x v="2"/>
    <x v="1"/>
    <n v="850"/>
    <n v="18"/>
    <x v="0"/>
    <n v="449"/>
    <n v="0.18"/>
    <n v="368.18"/>
    <n v="66.272400000000005"/>
    <n v="434.45240000000001"/>
  </r>
  <r>
    <s v="Mov-FV 2156"/>
    <x v="361"/>
    <x v="1"/>
    <x v="2"/>
    <n v="1200"/>
    <n v="8"/>
    <x v="1"/>
    <n v="262"/>
    <n v="0.1"/>
    <n v="235.8"/>
    <n v="42.444000000000003"/>
    <n v="278.24400000000003"/>
  </r>
  <r>
    <s v="Mov-FV 2157"/>
    <x v="288"/>
    <x v="3"/>
    <x v="4"/>
    <n v="200"/>
    <n v="14"/>
    <x v="4"/>
    <n v="181"/>
    <n v="0.15"/>
    <n v="153.85"/>
    <n v="27.692999999999998"/>
    <n v="181.54300000000001"/>
  </r>
  <r>
    <s v="Mov-FV 2158"/>
    <x v="249"/>
    <x v="3"/>
    <x v="4"/>
    <n v="200"/>
    <n v="6"/>
    <x v="4"/>
    <n v="94"/>
    <n v="0.11"/>
    <n v="83.66"/>
    <n v="15.058799999999998"/>
    <n v="98.718799999999987"/>
  </r>
  <r>
    <s v="Mov-FV 2159"/>
    <x v="17"/>
    <x v="0"/>
    <x v="0"/>
    <n v="50"/>
    <n v="12"/>
    <x v="0"/>
    <n v="68"/>
    <n v="0.11"/>
    <n v="60.519999999999996"/>
    <n v="10.893599999999999"/>
    <n v="71.413600000000002"/>
  </r>
  <r>
    <s v="Mov-FV 2160"/>
    <x v="127"/>
    <x v="1"/>
    <x v="1"/>
    <n v="850"/>
    <n v="10"/>
    <x v="3"/>
    <n v="407"/>
    <n v="0.14000000000000001"/>
    <n v="350.02"/>
    <n v="63.003599999999992"/>
    <n v="413.02359999999999"/>
  </r>
  <r>
    <s v="Mov-FV 2161"/>
    <x v="30"/>
    <x v="0"/>
    <x v="3"/>
    <n v="150"/>
    <n v="16"/>
    <x v="1"/>
    <n v="498"/>
    <n v="0.19"/>
    <n v="403.38"/>
    <n v="72.608400000000003"/>
    <n v="475.98840000000001"/>
  </r>
  <r>
    <s v="Mov-FV 2162"/>
    <x v="354"/>
    <x v="0"/>
    <x v="3"/>
    <n v="150"/>
    <n v="10"/>
    <x v="2"/>
    <n v="381"/>
    <n v="0.11"/>
    <n v="339.09"/>
    <n v="61.036199999999994"/>
    <n v="400.12619999999998"/>
  </r>
  <r>
    <s v="Mov-FV 2163"/>
    <x v="142"/>
    <x v="0"/>
    <x v="2"/>
    <n v="1200"/>
    <n v="13"/>
    <x v="0"/>
    <n v="496"/>
    <n v="0.14000000000000001"/>
    <n v="426.56"/>
    <n v="76.780799999999999"/>
    <n v="503.3408"/>
  </r>
  <r>
    <s v="Mov-FV 2164"/>
    <x v="129"/>
    <x v="4"/>
    <x v="0"/>
    <n v="50"/>
    <n v="11"/>
    <x v="4"/>
    <n v="399"/>
    <n v="0.16"/>
    <n v="335.15999999999997"/>
    <n v="60.328799999999994"/>
    <n v="395.48879999999997"/>
  </r>
  <r>
    <s v="Mov-FV 2165"/>
    <x v="323"/>
    <x v="3"/>
    <x v="4"/>
    <n v="200"/>
    <n v="9"/>
    <x v="0"/>
    <n v="162"/>
    <n v="0.15"/>
    <n v="137.69999999999999"/>
    <n v="24.785999999999998"/>
    <n v="162.48599999999999"/>
  </r>
  <r>
    <s v="Mov-FV 2166"/>
    <x v="10"/>
    <x v="5"/>
    <x v="1"/>
    <n v="850"/>
    <n v="8"/>
    <x v="3"/>
    <n v="66"/>
    <n v="0.16"/>
    <n v="55.44"/>
    <n v="9.9791999999999987"/>
    <n v="65.419199999999989"/>
  </r>
  <r>
    <s v="Mov-FV 2167"/>
    <x v="206"/>
    <x v="3"/>
    <x v="0"/>
    <n v="50"/>
    <n v="16"/>
    <x v="2"/>
    <n v="358"/>
    <n v="0.1"/>
    <n v="322.2"/>
    <n v="57.995999999999995"/>
    <n v="380.19599999999997"/>
  </r>
  <r>
    <s v="Mov-FV 2168"/>
    <x v="346"/>
    <x v="0"/>
    <x v="3"/>
    <n v="150"/>
    <n v="6"/>
    <x v="3"/>
    <n v="457"/>
    <n v="0.14000000000000001"/>
    <n v="393.02"/>
    <n v="70.743600000000001"/>
    <n v="463.7636"/>
  </r>
  <r>
    <s v="Mov-FV 2169"/>
    <x v="17"/>
    <x v="3"/>
    <x v="3"/>
    <n v="150"/>
    <n v="7"/>
    <x v="0"/>
    <n v="167"/>
    <n v="0.11"/>
    <n v="148.63"/>
    <n v="26.753399999999999"/>
    <n v="175.38339999999999"/>
  </r>
  <r>
    <s v="Mov-FV 2170"/>
    <x v="77"/>
    <x v="3"/>
    <x v="0"/>
    <n v="50"/>
    <n v="8"/>
    <x v="3"/>
    <n v="491"/>
    <n v="0.18"/>
    <n v="402.62"/>
    <n v="72.471599999999995"/>
    <n v="475.09159999999997"/>
  </r>
  <r>
    <s v="Mov-FV 2171"/>
    <x v="279"/>
    <x v="2"/>
    <x v="4"/>
    <n v="200"/>
    <n v="6"/>
    <x v="2"/>
    <n v="109"/>
    <n v="0.18"/>
    <n v="89.38"/>
    <n v="16.0884"/>
    <n v="105.4684"/>
  </r>
  <r>
    <s v="Mov-FV 2172"/>
    <x v="255"/>
    <x v="3"/>
    <x v="0"/>
    <n v="50"/>
    <n v="15"/>
    <x v="0"/>
    <n v="204"/>
    <n v="0.14000000000000001"/>
    <n v="175.44"/>
    <n v="31.5792"/>
    <n v="207.01920000000001"/>
  </r>
  <r>
    <s v="Mov-FV 2173"/>
    <x v="89"/>
    <x v="4"/>
    <x v="3"/>
    <n v="150"/>
    <n v="11"/>
    <x v="4"/>
    <n v="251"/>
    <n v="0.1"/>
    <n v="225.9"/>
    <n v="40.661999999999999"/>
    <n v="266.56200000000001"/>
  </r>
  <r>
    <s v="Mov-FV 2174"/>
    <x v="106"/>
    <x v="1"/>
    <x v="4"/>
    <n v="200"/>
    <n v="7"/>
    <x v="4"/>
    <n v="401"/>
    <n v="0.16"/>
    <n v="336.84000000000003"/>
    <n v="60.631200000000007"/>
    <n v="397.47120000000007"/>
  </r>
  <r>
    <s v="Mov-FV 2175"/>
    <x v="131"/>
    <x v="3"/>
    <x v="3"/>
    <n v="150"/>
    <n v="9"/>
    <x v="4"/>
    <n v="406"/>
    <n v="0.15"/>
    <n v="345.1"/>
    <n v="62.118000000000002"/>
    <n v="407.21800000000002"/>
  </r>
  <r>
    <s v="Mov-FV 2176"/>
    <x v="339"/>
    <x v="4"/>
    <x v="4"/>
    <n v="200"/>
    <n v="18"/>
    <x v="0"/>
    <n v="268"/>
    <n v="0.17"/>
    <n v="222.44"/>
    <n v="40.039200000000001"/>
    <n v="262.47919999999999"/>
  </r>
  <r>
    <s v="Mov-FV 2177"/>
    <x v="46"/>
    <x v="1"/>
    <x v="2"/>
    <n v="1200"/>
    <n v="11"/>
    <x v="4"/>
    <n v="116"/>
    <n v="0.18"/>
    <n v="95.12"/>
    <n v="17.121600000000001"/>
    <n v="112.24160000000001"/>
  </r>
  <r>
    <s v="Mov-FV 2178"/>
    <x v="282"/>
    <x v="5"/>
    <x v="3"/>
    <n v="150"/>
    <n v="9"/>
    <x v="3"/>
    <n v="336"/>
    <n v="0.18"/>
    <n v="275.52"/>
    <n v="49.593599999999995"/>
    <n v="325.11359999999996"/>
  </r>
  <r>
    <s v="Mov-FV 2179"/>
    <x v="241"/>
    <x v="4"/>
    <x v="2"/>
    <n v="1200"/>
    <n v="19"/>
    <x v="3"/>
    <n v="273"/>
    <n v="0.12"/>
    <n v="240.24"/>
    <n v="43.243200000000002"/>
    <n v="283.48320000000001"/>
  </r>
  <r>
    <s v="Mov-FV 2180"/>
    <x v="66"/>
    <x v="1"/>
    <x v="4"/>
    <n v="200"/>
    <n v="11"/>
    <x v="3"/>
    <n v="267"/>
    <n v="0.13"/>
    <n v="232.29"/>
    <n v="41.812199999999997"/>
    <n v="274.10219999999998"/>
  </r>
  <r>
    <s v="Mov-FV 2181"/>
    <x v="309"/>
    <x v="5"/>
    <x v="3"/>
    <n v="150"/>
    <n v="10"/>
    <x v="2"/>
    <n v="325"/>
    <n v="0.13"/>
    <n v="282.75"/>
    <n v="50.894999999999996"/>
    <n v="333.64499999999998"/>
  </r>
  <r>
    <s v="Mov-FV 2182"/>
    <x v="265"/>
    <x v="0"/>
    <x v="2"/>
    <n v="1200"/>
    <n v="9"/>
    <x v="4"/>
    <n v="293"/>
    <n v="0.19"/>
    <n v="237.32999999999998"/>
    <n v="42.719399999999993"/>
    <n v="280.04939999999999"/>
  </r>
  <r>
    <s v="Mov-FV 2183"/>
    <x v="282"/>
    <x v="3"/>
    <x v="1"/>
    <n v="850"/>
    <n v="10"/>
    <x v="1"/>
    <n v="434"/>
    <n v="0.12"/>
    <n v="381.92"/>
    <n v="68.745599999999996"/>
    <n v="450.66560000000004"/>
  </r>
  <r>
    <s v="Mov-FV 2184"/>
    <x v="349"/>
    <x v="4"/>
    <x v="0"/>
    <n v="50"/>
    <n v="19"/>
    <x v="3"/>
    <n v="246"/>
    <n v="0.12"/>
    <n v="216.48"/>
    <n v="38.9664"/>
    <n v="255.44639999999998"/>
  </r>
  <r>
    <s v="Mov-FV 2185"/>
    <x v="200"/>
    <x v="2"/>
    <x v="1"/>
    <n v="850"/>
    <n v="9"/>
    <x v="2"/>
    <n v="86"/>
    <n v="0.19"/>
    <n v="69.66"/>
    <n v="12.538799999999998"/>
    <n v="82.198799999999991"/>
  </r>
  <r>
    <s v="Mov-FV 2186"/>
    <x v="64"/>
    <x v="5"/>
    <x v="0"/>
    <n v="50"/>
    <n v="10"/>
    <x v="4"/>
    <n v="445"/>
    <n v="0.18"/>
    <n v="364.9"/>
    <n v="65.681999999999988"/>
    <n v="430.58199999999999"/>
  </r>
  <r>
    <s v="Mov-FV 2187"/>
    <x v="145"/>
    <x v="4"/>
    <x v="1"/>
    <n v="850"/>
    <n v="13"/>
    <x v="1"/>
    <n v="201"/>
    <n v="0.12"/>
    <n v="176.88"/>
    <n v="31.838399999999996"/>
    <n v="208.7184"/>
  </r>
  <r>
    <s v="Mov-FV 2188"/>
    <x v="239"/>
    <x v="1"/>
    <x v="3"/>
    <n v="150"/>
    <n v="19"/>
    <x v="3"/>
    <n v="58"/>
    <n v="0.15"/>
    <n v="49.3"/>
    <n v="8.8739999999999988"/>
    <n v="58.173999999999992"/>
  </r>
  <r>
    <s v="Mov-FV 2189"/>
    <x v="31"/>
    <x v="0"/>
    <x v="0"/>
    <n v="50"/>
    <n v="18"/>
    <x v="1"/>
    <n v="149"/>
    <n v="0.18"/>
    <n v="122.18"/>
    <n v="21.9924"/>
    <n v="144.17240000000001"/>
  </r>
  <r>
    <s v="Mov-FV 2190"/>
    <x v="250"/>
    <x v="5"/>
    <x v="3"/>
    <n v="150"/>
    <n v="6"/>
    <x v="0"/>
    <n v="289"/>
    <n v="0.12"/>
    <n v="254.32"/>
    <n v="45.7776"/>
    <n v="300.0976"/>
  </r>
  <r>
    <s v="Mov-FV 2191"/>
    <x v="205"/>
    <x v="0"/>
    <x v="2"/>
    <n v="1200"/>
    <n v="9"/>
    <x v="1"/>
    <n v="318"/>
    <n v="0.16"/>
    <n v="267.12"/>
    <n v="48.081600000000002"/>
    <n v="315.20159999999998"/>
  </r>
  <r>
    <s v="Mov-FV 2192"/>
    <x v="40"/>
    <x v="4"/>
    <x v="4"/>
    <n v="200"/>
    <n v="9"/>
    <x v="4"/>
    <n v="118"/>
    <n v="0.19"/>
    <n v="95.58"/>
    <n v="17.2044"/>
    <n v="112.78440000000001"/>
  </r>
  <r>
    <s v="Mov-FV 2193"/>
    <x v="254"/>
    <x v="4"/>
    <x v="1"/>
    <n v="850"/>
    <n v="9"/>
    <x v="3"/>
    <n v="453"/>
    <n v="0.18"/>
    <n v="371.46000000000004"/>
    <n v="66.862800000000007"/>
    <n v="438.32280000000003"/>
  </r>
  <r>
    <s v="Mov-FV 2194"/>
    <x v="98"/>
    <x v="4"/>
    <x v="2"/>
    <n v="1200"/>
    <n v="17"/>
    <x v="3"/>
    <n v="227"/>
    <n v="0.11"/>
    <n v="202.03"/>
    <n v="36.365400000000001"/>
    <n v="238.3954"/>
  </r>
  <r>
    <s v="Mov-FV 2195"/>
    <x v="149"/>
    <x v="3"/>
    <x v="2"/>
    <n v="1200"/>
    <n v="10"/>
    <x v="3"/>
    <n v="323"/>
    <n v="0.15"/>
    <n v="274.55"/>
    <n v="49.418999999999997"/>
    <n v="323.96899999999999"/>
  </r>
  <r>
    <s v="Mov-FV 2196"/>
    <x v="314"/>
    <x v="4"/>
    <x v="0"/>
    <n v="50"/>
    <n v="16"/>
    <x v="4"/>
    <n v="456"/>
    <n v="0.11"/>
    <n v="405.84"/>
    <n v="73.051199999999994"/>
    <n v="478.89119999999997"/>
  </r>
  <r>
    <s v="Mov-FV 2197"/>
    <x v="346"/>
    <x v="5"/>
    <x v="0"/>
    <n v="50"/>
    <n v="7"/>
    <x v="4"/>
    <n v="460"/>
    <n v="0.17"/>
    <n v="381.8"/>
    <n v="68.724000000000004"/>
    <n v="450.524"/>
  </r>
  <r>
    <s v="Mov-FV 2198"/>
    <x v="141"/>
    <x v="0"/>
    <x v="3"/>
    <n v="150"/>
    <n v="14"/>
    <x v="4"/>
    <n v="235"/>
    <n v="0.18"/>
    <n v="192.7"/>
    <n v="34.686"/>
    <n v="227.386"/>
  </r>
  <r>
    <s v="Mov-FV 2199"/>
    <x v="53"/>
    <x v="5"/>
    <x v="2"/>
    <n v="1200"/>
    <n v="17"/>
    <x v="3"/>
    <n v="64"/>
    <n v="0.11"/>
    <n v="56.96"/>
    <n v="10.252800000000001"/>
    <n v="67.212800000000001"/>
  </r>
  <r>
    <s v="Mov-FV 2200"/>
    <x v="13"/>
    <x v="5"/>
    <x v="3"/>
    <n v="150"/>
    <n v="7"/>
    <x v="2"/>
    <n v="103"/>
    <n v="0.16"/>
    <n v="86.52"/>
    <n v="15.573599999999999"/>
    <n v="102.0936"/>
  </r>
  <r>
    <s v="Mov-FV 2201"/>
    <x v="226"/>
    <x v="1"/>
    <x v="4"/>
    <n v="200"/>
    <n v="6"/>
    <x v="3"/>
    <n v="85"/>
    <n v="0.16"/>
    <n v="71.400000000000006"/>
    <n v="12.852"/>
    <n v="84.25200000000001"/>
  </r>
  <r>
    <s v="Mov-FV 2202"/>
    <x v="60"/>
    <x v="2"/>
    <x v="4"/>
    <n v="200"/>
    <n v="17"/>
    <x v="0"/>
    <n v="376"/>
    <n v="0.19"/>
    <n v="304.56"/>
    <n v="54.820799999999998"/>
    <n v="359.38080000000002"/>
  </r>
  <r>
    <s v="Mov-FV 2203"/>
    <x v="107"/>
    <x v="1"/>
    <x v="4"/>
    <n v="200"/>
    <n v="20"/>
    <x v="3"/>
    <n v="400"/>
    <n v="0.18"/>
    <n v="328"/>
    <n v="59.04"/>
    <n v="387.04"/>
  </r>
  <r>
    <s v="Mov-FV 2204"/>
    <x v="77"/>
    <x v="4"/>
    <x v="3"/>
    <n v="150"/>
    <n v="6"/>
    <x v="1"/>
    <n v="373"/>
    <n v="0.17"/>
    <n v="309.58999999999997"/>
    <n v="55.726199999999992"/>
    <n v="365.31619999999998"/>
  </r>
  <r>
    <s v="Mov-FV 2205"/>
    <x v="96"/>
    <x v="0"/>
    <x v="3"/>
    <n v="150"/>
    <n v="10"/>
    <x v="3"/>
    <n v="127"/>
    <n v="0.16"/>
    <n v="106.68"/>
    <n v="19.202400000000001"/>
    <n v="125.8824"/>
  </r>
  <r>
    <s v="Mov-FV 2206"/>
    <x v="330"/>
    <x v="4"/>
    <x v="0"/>
    <n v="50"/>
    <n v="18"/>
    <x v="4"/>
    <n v="385"/>
    <n v="0.13"/>
    <n v="334.95"/>
    <n v="60.290999999999997"/>
    <n v="395.24099999999999"/>
  </r>
  <r>
    <s v="Mov-FV 2207"/>
    <x v="247"/>
    <x v="1"/>
    <x v="3"/>
    <n v="150"/>
    <n v="12"/>
    <x v="0"/>
    <n v="471"/>
    <n v="0.12"/>
    <n v="414.48"/>
    <n v="74.606399999999994"/>
    <n v="489.08640000000003"/>
  </r>
  <r>
    <s v="Mov-FV 2208"/>
    <x v="257"/>
    <x v="3"/>
    <x v="2"/>
    <n v="1200"/>
    <n v="6"/>
    <x v="0"/>
    <n v="347"/>
    <n v="0.15"/>
    <n v="294.95"/>
    <n v="53.090999999999994"/>
    <n v="348.041"/>
  </r>
  <r>
    <s v="Mov-FV 2209"/>
    <x v="165"/>
    <x v="4"/>
    <x v="1"/>
    <n v="850"/>
    <n v="9"/>
    <x v="4"/>
    <n v="326"/>
    <n v="0.14000000000000001"/>
    <n v="280.36"/>
    <n v="50.464800000000004"/>
    <n v="330.82480000000004"/>
  </r>
  <r>
    <s v="Mov-FV 2210"/>
    <x v="309"/>
    <x v="0"/>
    <x v="4"/>
    <n v="200"/>
    <n v="14"/>
    <x v="1"/>
    <n v="406"/>
    <n v="0.12"/>
    <n v="357.28"/>
    <n v="64.310399999999987"/>
    <n v="421.59039999999993"/>
  </r>
  <r>
    <s v="Mov-FV 2211"/>
    <x v="290"/>
    <x v="3"/>
    <x v="1"/>
    <n v="850"/>
    <n v="18"/>
    <x v="3"/>
    <n v="319"/>
    <n v="0.13"/>
    <n v="277.52999999999997"/>
    <n v="49.95539999999999"/>
    <n v="327.48539999999997"/>
  </r>
  <r>
    <s v="Mov-FV 2212"/>
    <x v="228"/>
    <x v="2"/>
    <x v="0"/>
    <n v="50"/>
    <n v="11"/>
    <x v="3"/>
    <n v="315"/>
    <n v="0.12"/>
    <n v="277.2"/>
    <n v="49.895999999999994"/>
    <n v="327.096"/>
  </r>
  <r>
    <s v="Mov-FV 2213"/>
    <x v="178"/>
    <x v="3"/>
    <x v="3"/>
    <n v="150"/>
    <n v="6"/>
    <x v="0"/>
    <n v="153"/>
    <n v="0.2"/>
    <n v="122.4"/>
    <n v="22.032"/>
    <n v="144.43200000000002"/>
  </r>
  <r>
    <s v="Mov-FV 2214"/>
    <x v="194"/>
    <x v="1"/>
    <x v="3"/>
    <n v="150"/>
    <n v="16"/>
    <x v="2"/>
    <n v="315"/>
    <n v="0.16"/>
    <n v="264.60000000000002"/>
    <n v="47.628"/>
    <n v="312.22800000000001"/>
  </r>
  <r>
    <s v="Mov-FV 2215"/>
    <x v="260"/>
    <x v="4"/>
    <x v="0"/>
    <n v="50"/>
    <n v="16"/>
    <x v="1"/>
    <n v="403"/>
    <n v="0.19"/>
    <n v="326.43"/>
    <n v="58.757399999999997"/>
    <n v="385.18740000000003"/>
  </r>
  <r>
    <s v="Mov-FV 2216"/>
    <x v="274"/>
    <x v="4"/>
    <x v="3"/>
    <n v="150"/>
    <n v="8"/>
    <x v="0"/>
    <n v="308"/>
    <n v="0.15"/>
    <n v="261.8"/>
    <n v="47.124000000000002"/>
    <n v="308.92400000000004"/>
  </r>
  <r>
    <s v="Mov-FV 2217"/>
    <x v="25"/>
    <x v="5"/>
    <x v="3"/>
    <n v="150"/>
    <n v="20"/>
    <x v="3"/>
    <n v="449"/>
    <n v="0.2"/>
    <n v="359.2"/>
    <n v="64.655999999999992"/>
    <n v="423.85599999999999"/>
  </r>
  <r>
    <s v="Mov-FV 2218"/>
    <x v="69"/>
    <x v="5"/>
    <x v="4"/>
    <n v="200"/>
    <n v="19"/>
    <x v="0"/>
    <n v="253"/>
    <n v="0.14000000000000001"/>
    <n v="217.57999999999998"/>
    <n v="39.164399999999993"/>
    <n v="256.74439999999998"/>
  </r>
  <r>
    <s v="Mov-FV 2219"/>
    <x v="15"/>
    <x v="5"/>
    <x v="1"/>
    <n v="850"/>
    <n v="16"/>
    <x v="4"/>
    <n v="97"/>
    <n v="0.19"/>
    <n v="78.569999999999993"/>
    <n v="14.142599999999998"/>
    <n v="92.712599999999995"/>
  </r>
  <r>
    <s v="Mov-FV 2220"/>
    <x v="236"/>
    <x v="5"/>
    <x v="3"/>
    <n v="150"/>
    <n v="19"/>
    <x v="3"/>
    <n v="363"/>
    <n v="0.13"/>
    <n v="315.81"/>
    <n v="56.845799999999997"/>
    <n v="372.6558"/>
  </r>
  <r>
    <s v="Mov-FV 2221"/>
    <x v="167"/>
    <x v="3"/>
    <x v="2"/>
    <n v="1200"/>
    <n v="12"/>
    <x v="3"/>
    <n v="404"/>
    <n v="0.17"/>
    <n v="335.32"/>
    <n v="60.357599999999998"/>
    <n v="395.67759999999998"/>
  </r>
  <r>
    <s v="Mov-FV 2222"/>
    <x v="128"/>
    <x v="2"/>
    <x v="2"/>
    <n v="1200"/>
    <n v="5"/>
    <x v="2"/>
    <n v="206"/>
    <n v="0.1"/>
    <n v="185.4"/>
    <n v="33.372"/>
    <n v="218.77199999999999"/>
  </r>
  <r>
    <s v="Mov-FV 2223"/>
    <x v="142"/>
    <x v="2"/>
    <x v="3"/>
    <n v="150"/>
    <n v="5"/>
    <x v="1"/>
    <n v="381"/>
    <n v="0.16"/>
    <n v="320.04000000000002"/>
    <n v="57.607199999999999"/>
    <n v="377.6472"/>
  </r>
  <r>
    <s v="Mov-FV 2224"/>
    <x v="166"/>
    <x v="2"/>
    <x v="2"/>
    <n v="1200"/>
    <n v="18"/>
    <x v="1"/>
    <n v="302"/>
    <n v="0.12"/>
    <n v="265.76"/>
    <n v="47.836799999999997"/>
    <n v="313.59679999999997"/>
  </r>
  <r>
    <s v="Mov-FV 2225"/>
    <x v="104"/>
    <x v="0"/>
    <x v="2"/>
    <n v="1200"/>
    <n v="10"/>
    <x v="4"/>
    <n v="286"/>
    <n v="0.14000000000000001"/>
    <n v="245.95999999999998"/>
    <n v="44.272799999999997"/>
    <n v="290.2328"/>
  </r>
  <r>
    <s v="Mov-FV 2226"/>
    <x v="243"/>
    <x v="3"/>
    <x v="2"/>
    <n v="1200"/>
    <n v="19"/>
    <x v="0"/>
    <n v="76"/>
    <n v="0.17"/>
    <n v="63.08"/>
    <n v="11.3544"/>
    <n v="74.434399999999997"/>
  </r>
  <r>
    <s v="Mov-FV 2227"/>
    <x v="113"/>
    <x v="3"/>
    <x v="4"/>
    <n v="200"/>
    <n v="9"/>
    <x v="4"/>
    <n v="89"/>
    <n v="0.18"/>
    <n v="72.98"/>
    <n v="13.1364"/>
    <n v="86.116399999999999"/>
  </r>
  <r>
    <s v="Mov-FV 2228"/>
    <x v="279"/>
    <x v="0"/>
    <x v="0"/>
    <n v="50"/>
    <n v="9"/>
    <x v="1"/>
    <n v="457"/>
    <n v="0.11"/>
    <n v="406.73"/>
    <n v="73.211399999999998"/>
    <n v="479.94140000000004"/>
  </r>
  <r>
    <s v="Mov-FV 2229"/>
    <x v="43"/>
    <x v="3"/>
    <x v="2"/>
    <n v="1200"/>
    <n v="17"/>
    <x v="3"/>
    <n v="328"/>
    <n v="0.19"/>
    <n v="265.68"/>
    <n v="47.822400000000002"/>
    <n v="313.50240000000002"/>
  </r>
  <r>
    <s v="Mov-FV 2230"/>
    <x v="5"/>
    <x v="4"/>
    <x v="1"/>
    <n v="850"/>
    <n v="14"/>
    <x v="0"/>
    <n v="128"/>
    <n v="0.2"/>
    <n v="102.4"/>
    <n v="18.431999999999999"/>
    <n v="120.83200000000001"/>
  </r>
  <r>
    <s v="Mov-FV 2231"/>
    <x v="224"/>
    <x v="5"/>
    <x v="2"/>
    <n v="1200"/>
    <n v="18"/>
    <x v="2"/>
    <n v="280"/>
    <n v="0.18"/>
    <n v="229.6"/>
    <n v="41.327999999999996"/>
    <n v="270.928"/>
  </r>
  <r>
    <s v="Mov-FV 2232"/>
    <x v="31"/>
    <x v="0"/>
    <x v="1"/>
    <n v="850"/>
    <n v="6"/>
    <x v="0"/>
    <n v="234"/>
    <n v="0.19"/>
    <n v="189.54"/>
    <n v="34.117199999999997"/>
    <n v="223.65719999999999"/>
  </r>
  <r>
    <s v="Mov-FV 2233"/>
    <x v="107"/>
    <x v="2"/>
    <x v="2"/>
    <n v="1200"/>
    <n v="11"/>
    <x v="4"/>
    <n v="399"/>
    <n v="0.18"/>
    <n v="327.18"/>
    <n v="58.892400000000002"/>
    <n v="386.07240000000002"/>
  </r>
  <r>
    <s v="Mov-FV 2234"/>
    <x v="274"/>
    <x v="2"/>
    <x v="1"/>
    <n v="850"/>
    <n v="18"/>
    <x v="2"/>
    <n v="355"/>
    <n v="0.13"/>
    <n v="308.85000000000002"/>
    <n v="55.593000000000004"/>
    <n v="364.44300000000004"/>
  </r>
  <r>
    <s v="Mov-FV 2235"/>
    <x v="161"/>
    <x v="4"/>
    <x v="1"/>
    <n v="850"/>
    <n v="13"/>
    <x v="1"/>
    <n v="402"/>
    <n v="0.18"/>
    <n v="329.64"/>
    <n v="59.335199999999993"/>
    <n v="388.97519999999997"/>
  </r>
  <r>
    <s v="Mov-FV 2236"/>
    <x v="271"/>
    <x v="0"/>
    <x v="1"/>
    <n v="850"/>
    <n v="8"/>
    <x v="2"/>
    <n v="156"/>
    <n v="0.15"/>
    <n v="132.6"/>
    <n v="23.867999999999999"/>
    <n v="156.46799999999999"/>
  </r>
  <r>
    <s v="Mov-FV 2237"/>
    <x v="122"/>
    <x v="5"/>
    <x v="0"/>
    <n v="50"/>
    <n v="18"/>
    <x v="2"/>
    <n v="54"/>
    <n v="0.16"/>
    <n v="45.36"/>
    <n v="8.1647999999999996"/>
    <n v="53.524799999999999"/>
  </r>
  <r>
    <s v="Mov-FV 2238"/>
    <x v="353"/>
    <x v="3"/>
    <x v="0"/>
    <n v="50"/>
    <n v="8"/>
    <x v="2"/>
    <n v="338"/>
    <n v="0.13"/>
    <n v="294.06"/>
    <n v="52.930799999999998"/>
    <n v="346.99079999999998"/>
  </r>
  <r>
    <s v="Mov-FV 2239"/>
    <x v="316"/>
    <x v="3"/>
    <x v="0"/>
    <n v="50"/>
    <n v="16"/>
    <x v="1"/>
    <n v="111"/>
    <n v="0.13"/>
    <n v="96.57"/>
    <n v="17.382599999999996"/>
    <n v="113.95259999999999"/>
  </r>
  <r>
    <s v="Mov-FV 2240"/>
    <x v="266"/>
    <x v="4"/>
    <x v="2"/>
    <n v="1200"/>
    <n v="8"/>
    <x v="3"/>
    <n v="307"/>
    <n v="0.15"/>
    <n v="260.95"/>
    <n v="46.970999999999997"/>
    <n v="307.92099999999999"/>
  </r>
  <r>
    <s v="Mov-FV 2241"/>
    <x v="26"/>
    <x v="3"/>
    <x v="3"/>
    <n v="150"/>
    <n v="6"/>
    <x v="4"/>
    <n v="393"/>
    <n v="0.15"/>
    <n v="334.05"/>
    <n v="60.128999999999998"/>
    <n v="394.17900000000003"/>
  </r>
  <r>
    <s v="Mov-FV 2242"/>
    <x v="118"/>
    <x v="3"/>
    <x v="1"/>
    <n v="850"/>
    <n v="18"/>
    <x v="0"/>
    <n v="469"/>
    <n v="0.17"/>
    <n v="389.27"/>
    <n v="70.068599999999989"/>
    <n v="459.33859999999999"/>
  </r>
  <r>
    <s v="Mov-FV 2243"/>
    <x v="20"/>
    <x v="4"/>
    <x v="3"/>
    <n v="150"/>
    <n v="20"/>
    <x v="3"/>
    <n v="188"/>
    <n v="0.14000000000000001"/>
    <n v="161.68"/>
    <n v="29.102399999999999"/>
    <n v="190.7824"/>
  </r>
  <r>
    <s v="Mov-FV 2244"/>
    <x v="333"/>
    <x v="4"/>
    <x v="2"/>
    <n v="1200"/>
    <n v="10"/>
    <x v="3"/>
    <n v="148"/>
    <n v="0.18"/>
    <n v="121.36"/>
    <n v="21.844799999999999"/>
    <n v="143.20480000000001"/>
  </r>
  <r>
    <s v="Mov-FV 2245"/>
    <x v="149"/>
    <x v="0"/>
    <x v="2"/>
    <n v="1200"/>
    <n v="13"/>
    <x v="2"/>
    <n v="500"/>
    <n v="0.14000000000000001"/>
    <n v="430"/>
    <n v="77.399999999999991"/>
    <n v="507.4"/>
  </r>
  <r>
    <s v="Mov-FV 2246"/>
    <x v="153"/>
    <x v="2"/>
    <x v="0"/>
    <n v="50"/>
    <n v="12"/>
    <x v="3"/>
    <n v="272"/>
    <n v="0.2"/>
    <n v="217.6"/>
    <n v="39.167999999999999"/>
    <n v="256.76799999999997"/>
  </r>
  <r>
    <s v="Mov-FV 2247"/>
    <x v="305"/>
    <x v="0"/>
    <x v="3"/>
    <n v="150"/>
    <n v="7"/>
    <x v="2"/>
    <n v="420"/>
    <n v="0.15"/>
    <n v="357"/>
    <n v="64.259999999999991"/>
    <n v="421.26"/>
  </r>
  <r>
    <s v="Mov-FV 2248"/>
    <x v="256"/>
    <x v="2"/>
    <x v="0"/>
    <n v="50"/>
    <n v="11"/>
    <x v="3"/>
    <n v="262"/>
    <n v="0.15"/>
    <n v="222.7"/>
    <n v="40.085999999999999"/>
    <n v="262.786"/>
  </r>
  <r>
    <s v="Mov-FV 2249"/>
    <x v="182"/>
    <x v="0"/>
    <x v="0"/>
    <n v="50"/>
    <n v="9"/>
    <x v="4"/>
    <n v="173"/>
    <n v="0.17"/>
    <n v="143.59"/>
    <n v="25.8462"/>
    <n v="169.43620000000001"/>
  </r>
  <r>
    <s v="Mov-FV 2250"/>
    <x v="352"/>
    <x v="5"/>
    <x v="4"/>
    <n v="200"/>
    <n v="10"/>
    <x v="2"/>
    <n v="77"/>
    <n v="0.12"/>
    <n v="67.760000000000005"/>
    <n v="12.1968"/>
    <n v="79.956800000000001"/>
  </r>
  <r>
    <s v="Mov-FV 2251"/>
    <x v="172"/>
    <x v="2"/>
    <x v="0"/>
    <n v="50"/>
    <n v="15"/>
    <x v="0"/>
    <n v="280"/>
    <n v="0.14000000000000001"/>
    <n v="240.8"/>
    <n v="43.344000000000001"/>
    <n v="284.14400000000001"/>
  </r>
  <r>
    <s v="Mov-FV 2252"/>
    <x v="334"/>
    <x v="1"/>
    <x v="0"/>
    <n v="50"/>
    <n v="15"/>
    <x v="2"/>
    <n v="355"/>
    <n v="0.16"/>
    <n v="298.2"/>
    <n v="53.675999999999995"/>
    <n v="351.87599999999998"/>
  </r>
  <r>
    <s v="Mov-FV 2253"/>
    <x v="218"/>
    <x v="3"/>
    <x v="2"/>
    <n v="1200"/>
    <n v="7"/>
    <x v="2"/>
    <n v="478"/>
    <n v="0.19"/>
    <n v="387.18"/>
    <n v="69.692399999999992"/>
    <n v="456.87239999999997"/>
  </r>
  <r>
    <s v="Mov-FV 2254"/>
    <x v="62"/>
    <x v="5"/>
    <x v="3"/>
    <n v="150"/>
    <n v="15"/>
    <x v="1"/>
    <n v="287"/>
    <n v="0.17"/>
    <n v="238.20999999999998"/>
    <n v="42.877799999999993"/>
    <n v="281.08779999999996"/>
  </r>
  <r>
    <s v="Mov-FV 2255"/>
    <x v="147"/>
    <x v="5"/>
    <x v="1"/>
    <n v="850"/>
    <n v="7"/>
    <x v="3"/>
    <n v="292"/>
    <n v="0.17"/>
    <n v="242.36"/>
    <n v="43.6248"/>
    <n v="285.98480000000001"/>
  </r>
  <r>
    <s v="Mov-FV 2256"/>
    <x v="263"/>
    <x v="5"/>
    <x v="1"/>
    <n v="850"/>
    <n v="17"/>
    <x v="1"/>
    <n v="205"/>
    <n v="0.18"/>
    <n v="168.1"/>
    <n v="30.257999999999999"/>
    <n v="198.358"/>
  </r>
  <r>
    <s v="Mov-FV 2257"/>
    <x v="179"/>
    <x v="1"/>
    <x v="0"/>
    <n v="50"/>
    <n v="11"/>
    <x v="3"/>
    <n v="268"/>
    <n v="0.17"/>
    <n v="222.44"/>
    <n v="40.039200000000001"/>
    <n v="262.47919999999999"/>
  </r>
  <r>
    <s v="Mov-FV 2258"/>
    <x v="133"/>
    <x v="0"/>
    <x v="2"/>
    <n v="1200"/>
    <n v="16"/>
    <x v="0"/>
    <n v="489"/>
    <n v="0.16"/>
    <n v="410.76"/>
    <n v="73.936799999999991"/>
    <n v="484.6968"/>
  </r>
  <r>
    <s v="Mov-FV 2259"/>
    <x v="347"/>
    <x v="5"/>
    <x v="2"/>
    <n v="1200"/>
    <n v="16"/>
    <x v="4"/>
    <n v="176"/>
    <n v="0.13"/>
    <n v="153.12"/>
    <n v="27.561599999999999"/>
    <n v="180.6816"/>
  </r>
  <r>
    <s v="Mov-FV 2260"/>
    <x v="65"/>
    <x v="1"/>
    <x v="2"/>
    <n v="1200"/>
    <n v="15"/>
    <x v="2"/>
    <n v="136"/>
    <n v="0.15"/>
    <n v="115.6"/>
    <n v="20.808"/>
    <n v="136.40799999999999"/>
  </r>
  <r>
    <s v="Mov-FV 2261"/>
    <x v="239"/>
    <x v="1"/>
    <x v="4"/>
    <n v="200"/>
    <n v="15"/>
    <x v="4"/>
    <n v="75"/>
    <n v="0.12"/>
    <n v="66"/>
    <n v="11.879999999999999"/>
    <n v="77.88"/>
  </r>
  <r>
    <s v="Mov-FV 2262"/>
    <x v="238"/>
    <x v="0"/>
    <x v="2"/>
    <n v="1200"/>
    <n v="19"/>
    <x v="1"/>
    <n v="274"/>
    <n v="0.18"/>
    <n v="224.68"/>
    <n v="40.442399999999999"/>
    <n v="265.12240000000003"/>
  </r>
  <r>
    <s v="Mov-FV 2263"/>
    <x v="27"/>
    <x v="5"/>
    <x v="1"/>
    <n v="850"/>
    <n v="12"/>
    <x v="4"/>
    <n v="242"/>
    <n v="0.19"/>
    <n v="196.01999999999998"/>
    <n v="35.283599999999993"/>
    <n v="231.30359999999996"/>
  </r>
  <r>
    <s v="Mov-FV 2264"/>
    <x v="299"/>
    <x v="0"/>
    <x v="4"/>
    <n v="200"/>
    <n v="12"/>
    <x v="0"/>
    <n v="462"/>
    <n v="0.12"/>
    <n v="406.56"/>
    <n v="73.180799999999991"/>
    <n v="479.74079999999998"/>
  </r>
  <r>
    <s v="Mov-FV 2265"/>
    <x v="200"/>
    <x v="2"/>
    <x v="3"/>
    <n v="150"/>
    <n v="15"/>
    <x v="2"/>
    <n v="269"/>
    <n v="0.19"/>
    <n v="217.89"/>
    <n v="39.220199999999998"/>
    <n v="257.11019999999996"/>
  </r>
  <r>
    <s v="Mov-FV 2266"/>
    <x v="122"/>
    <x v="0"/>
    <x v="2"/>
    <n v="1200"/>
    <n v="12"/>
    <x v="0"/>
    <n v="398"/>
    <n v="0.14000000000000001"/>
    <n v="342.28"/>
    <n v="61.610399999999991"/>
    <n v="403.89039999999994"/>
  </r>
  <r>
    <s v="Mov-FV 2267"/>
    <x v="330"/>
    <x v="0"/>
    <x v="3"/>
    <n v="150"/>
    <n v="16"/>
    <x v="0"/>
    <n v="292"/>
    <n v="0.12"/>
    <n v="256.95999999999998"/>
    <n v="46.252799999999993"/>
    <n v="303.21279999999996"/>
  </r>
  <r>
    <s v="Mov-FV 2268"/>
    <x v="161"/>
    <x v="4"/>
    <x v="2"/>
    <n v="1200"/>
    <n v="5"/>
    <x v="0"/>
    <n v="464"/>
    <n v="0.1"/>
    <n v="417.6"/>
    <n v="75.168000000000006"/>
    <n v="492.76800000000003"/>
  </r>
  <r>
    <s v="Mov-FV 2269"/>
    <x v="194"/>
    <x v="3"/>
    <x v="2"/>
    <n v="1200"/>
    <n v="10"/>
    <x v="2"/>
    <n v="455"/>
    <n v="0.15"/>
    <n v="386.75"/>
    <n v="69.614999999999995"/>
    <n v="456.36500000000001"/>
  </r>
  <r>
    <s v="Mov-FV 2270"/>
    <x v="340"/>
    <x v="1"/>
    <x v="4"/>
    <n v="200"/>
    <n v="8"/>
    <x v="3"/>
    <n v="446"/>
    <n v="0.19"/>
    <n v="361.26"/>
    <n v="65.026799999999994"/>
    <n v="426.28679999999997"/>
  </r>
  <r>
    <s v="Mov-FV 2271"/>
    <x v="9"/>
    <x v="1"/>
    <x v="4"/>
    <n v="200"/>
    <n v="6"/>
    <x v="3"/>
    <n v="242"/>
    <n v="0.13"/>
    <n v="210.54"/>
    <n v="37.897199999999998"/>
    <n v="248.43719999999999"/>
  </r>
  <r>
    <s v="Mov-FV 2272"/>
    <x v="141"/>
    <x v="5"/>
    <x v="4"/>
    <n v="200"/>
    <n v="14"/>
    <x v="0"/>
    <n v="384"/>
    <n v="0.2"/>
    <n v="307.2"/>
    <n v="55.295999999999999"/>
    <n v="362.49599999999998"/>
  </r>
  <r>
    <s v="Mov-FV 2273"/>
    <x v="126"/>
    <x v="0"/>
    <x v="2"/>
    <n v="1200"/>
    <n v="11"/>
    <x v="1"/>
    <n v="174"/>
    <n v="0.1"/>
    <n v="156.6"/>
    <n v="28.187999999999999"/>
    <n v="184.78799999999998"/>
  </r>
  <r>
    <s v="Mov-FV 2274"/>
    <x v="39"/>
    <x v="0"/>
    <x v="1"/>
    <n v="850"/>
    <n v="15"/>
    <x v="4"/>
    <n v="129"/>
    <n v="0.2"/>
    <n v="103.2"/>
    <n v="18.576000000000001"/>
    <n v="121.77600000000001"/>
  </r>
  <r>
    <s v="Mov-FV 2275"/>
    <x v="38"/>
    <x v="0"/>
    <x v="2"/>
    <n v="1200"/>
    <n v="13"/>
    <x v="2"/>
    <n v="78"/>
    <n v="0.19"/>
    <n v="63.18"/>
    <n v="11.372399999999999"/>
    <n v="74.552400000000006"/>
  </r>
  <r>
    <s v="Mov-FV 2276"/>
    <x v="301"/>
    <x v="2"/>
    <x v="3"/>
    <n v="150"/>
    <n v="12"/>
    <x v="0"/>
    <n v="272"/>
    <n v="0.15"/>
    <n v="231.2"/>
    <n v="41.616"/>
    <n v="272.81599999999997"/>
  </r>
  <r>
    <s v="Mov-FV 2277"/>
    <x v="354"/>
    <x v="5"/>
    <x v="3"/>
    <n v="150"/>
    <n v="11"/>
    <x v="1"/>
    <n v="458"/>
    <n v="0.15"/>
    <n v="389.3"/>
    <n v="70.073999999999998"/>
    <n v="459.37400000000002"/>
  </r>
  <r>
    <s v="Mov-FV 2278"/>
    <x v="112"/>
    <x v="3"/>
    <x v="4"/>
    <n v="200"/>
    <n v="19"/>
    <x v="3"/>
    <n v="105"/>
    <n v="0.1"/>
    <n v="94.5"/>
    <n v="17.009999999999998"/>
    <n v="111.50999999999999"/>
  </r>
  <r>
    <s v="Mov-FV 2279"/>
    <x v="347"/>
    <x v="1"/>
    <x v="3"/>
    <n v="150"/>
    <n v="9"/>
    <x v="4"/>
    <n v="497"/>
    <n v="0.18"/>
    <n v="407.54"/>
    <n v="73.357200000000006"/>
    <n v="480.8972"/>
  </r>
  <r>
    <s v="Mov-FV 2280"/>
    <x v="203"/>
    <x v="5"/>
    <x v="1"/>
    <n v="850"/>
    <n v="17"/>
    <x v="2"/>
    <n v="261"/>
    <n v="0.16"/>
    <n v="219.24"/>
    <n v="39.463200000000001"/>
    <n v="258.70320000000004"/>
  </r>
  <r>
    <s v="Mov-FV 2281"/>
    <x v="342"/>
    <x v="2"/>
    <x v="0"/>
    <n v="50"/>
    <n v="13"/>
    <x v="0"/>
    <n v="440"/>
    <n v="0.12"/>
    <n v="387.2"/>
    <n v="69.695999999999998"/>
    <n v="456.89599999999996"/>
  </r>
  <r>
    <s v="Mov-FV 2282"/>
    <x v="276"/>
    <x v="1"/>
    <x v="4"/>
    <n v="200"/>
    <n v="14"/>
    <x v="4"/>
    <n v="400"/>
    <n v="0.18"/>
    <n v="328"/>
    <n v="59.04"/>
    <n v="387.04"/>
  </r>
  <r>
    <s v="Mov-FV 2283"/>
    <x v="224"/>
    <x v="4"/>
    <x v="0"/>
    <n v="50"/>
    <n v="20"/>
    <x v="2"/>
    <n v="164"/>
    <n v="0.18"/>
    <n v="134.47999999999999"/>
    <n v="24.206399999999999"/>
    <n v="158.68639999999999"/>
  </r>
  <r>
    <s v="Mov-FV 2284"/>
    <x v="286"/>
    <x v="1"/>
    <x v="2"/>
    <n v="1200"/>
    <n v="12"/>
    <x v="2"/>
    <n v="368"/>
    <n v="0.11"/>
    <n v="327.52"/>
    <n v="58.953599999999994"/>
    <n v="386.47359999999998"/>
  </r>
  <r>
    <s v="Mov-FV 2285"/>
    <x v="294"/>
    <x v="0"/>
    <x v="0"/>
    <n v="50"/>
    <n v="5"/>
    <x v="4"/>
    <n v="387"/>
    <n v="0.13"/>
    <n v="336.69"/>
    <n v="60.604199999999999"/>
    <n v="397.29419999999999"/>
  </r>
  <r>
    <s v="Mov-FV 2286"/>
    <x v="99"/>
    <x v="2"/>
    <x v="2"/>
    <n v="1200"/>
    <n v="20"/>
    <x v="1"/>
    <n v="254"/>
    <n v="0.15"/>
    <n v="215.9"/>
    <n v="38.862000000000002"/>
    <n v="254.762"/>
  </r>
  <r>
    <s v="Mov-FV 2287"/>
    <x v="258"/>
    <x v="0"/>
    <x v="0"/>
    <n v="50"/>
    <n v="5"/>
    <x v="3"/>
    <n v="396"/>
    <n v="0.18"/>
    <n v="324.72000000000003"/>
    <n v="58.449600000000004"/>
    <n v="383.16960000000006"/>
  </r>
  <r>
    <s v="Mov-FV 2288"/>
    <x v="126"/>
    <x v="2"/>
    <x v="2"/>
    <n v="1200"/>
    <n v="14"/>
    <x v="0"/>
    <n v="428"/>
    <n v="0.19"/>
    <n v="346.68"/>
    <n v="62.4024"/>
    <n v="409.08240000000001"/>
  </r>
  <r>
    <s v="Mov-FV 2289"/>
    <x v="56"/>
    <x v="4"/>
    <x v="3"/>
    <n v="150"/>
    <n v="17"/>
    <x v="0"/>
    <n v="263"/>
    <n v="0.18"/>
    <n v="215.66"/>
    <n v="38.818799999999996"/>
    <n v="254.47879999999998"/>
  </r>
  <r>
    <s v="Mov-FV 2290"/>
    <x v="243"/>
    <x v="1"/>
    <x v="4"/>
    <n v="200"/>
    <n v="9"/>
    <x v="0"/>
    <n v="203"/>
    <n v="0.17"/>
    <n v="168.49"/>
    <n v="30.328199999999999"/>
    <n v="198.81820000000002"/>
  </r>
  <r>
    <s v="Mov-FV 2291"/>
    <x v="211"/>
    <x v="2"/>
    <x v="2"/>
    <n v="1200"/>
    <n v="5"/>
    <x v="1"/>
    <n v="58"/>
    <n v="0.15"/>
    <n v="49.3"/>
    <n v="8.8739999999999988"/>
    <n v="58.173999999999992"/>
  </r>
  <r>
    <s v="Mov-FV 2292"/>
    <x v="91"/>
    <x v="0"/>
    <x v="3"/>
    <n v="150"/>
    <n v="15"/>
    <x v="4"/>
    <n v="189"/>
    <n v="0.13"/>
    <n v="164.43"/>
    <n v="29.5974"/>
    <n v="194.0274"/>
  </r>
  <r>
    <s v="Mov-FV 2293"/>
    <x v="92"/>
    <x v="5"/>
    <x v="1"/>
    <n v="850"/>
    <n v="5"/>
    <x v="2"/>
    <n v="496"/>
    <n v="0.1"/>
    <n v="446.4"/>
    <n v="80.35199999999999"/>
    <n v="526.75199999999995"/>
  </r>
  <r>
    <s v="Mov-FV 2294"/>
    <x v="49"/>
    <x v="3"/>
    <x v="3"/>
    <n v="150"/>
    <n v="20"/>
    <x v="3"/>
    <n v="338"/>
    <n v="0.14000000000000001"/>
    <n v="290.68"/>
    <n v="52.322400000000002"/>
    <n v="343.00240000000002"/>
  </r>
  <r>
    <s v="Mov-FV 2295"/>
    <x v="255"/>
    <x v="0"/>
    <x v="2"/>
    <n v="1200"/>
    <n v="17"/>
    <x v="2"/>
    <n v="146"/>
    <n v="0.2"/>
    <n v="116.8"/>
    <n v="21.023999999999997"/>
    <n v="137.82399999999998"/>
  </r>
  <r>
    <s v="Mov-FV 2296"/>
    <x v="104"/>
    <x v="5"/>
    <x v="4"/>
    <n v="200"/>
    <n v="7"/>
    <x v="2"/>
    <n v="196"/>
    <n v="0.19"/>
    <n v="158.76"/>
    <n v="28.576799999999999"/>
    <n v="187.33679999999998"/>
  </r>
  <r>
    <s v="Mov-FV 2297"/>
    <x v="18"/>
    <x v="5"/>
    <x v="4"/>
    <n v="200"/>
    <n v="20"/>
    <x v="2"/>
    <n v="229"/>
    <n v="0.18"/>
    <n v="187.78"/>
    <n v="33.800399999999996"/>
    <n v="221.5804"/>
  </r>
  <r>
    <s v="Mov-FV 2298"/>
    <x v="251"/>
    <x v="5"/>
    <x v="2"/>
    <n v="1200"/>
    <n v="11"/>
    <x v="4"/>
    <n v="220"/>
    <n v="0.16"/>
    <n v="184.8"/>
    <n v="33.264000000000003"/>
    <n v="218.06400000000002"/>
  </r>
  <r>
    <s v="Mov-FV 2299"/>
    <x v="8"/>
    <x v="1"/>
    <x v="0"/>
    <n v="50"/>
    <n v="15"/>
    <x v="2"/>
    <n v="411"/>
    <n v="0.12"/>
    <n v="361.68"/>
    <n v="65.102400000000003"/>
    <n v="426.7824"/>
  </r>
  <r>
    <s v="Mov-FV 2300"/>
    <x v="139"/>
    <x v="2"/>
    <x v="4"/>
    <n v="200"/>
    <n v="7"/>
    <x v="1"/>
    <n v="336"/>
    <n v="0.11"/>
    <n v="299.04000000000002"/>
    <n v="53.827200000000005"/>
    <n v="352.86720000000003"/>
  </r>
  <r>
    <s v="Mov-FV 2301"/>
    <x v="321"/>
    <x v="0"/>
    <x v="1"/>
    <n v="850"/>
    <n v="10"/>
    <x v="2"/>
    <n v="434"/>
    <n v="0.16"/>
    <n v="364.56"/>
    <n v="65.620800000000003"/>
    <n v="430.18079999999998"/>
  </r>
  <r>
    <s v="Mov-FV 2302"/>
    <x v="314"/>
    <x v="2"/>
    <x v="1"/>
    <n v="850"/>
    <n v="8"/>
    <x v="0"/>
    <n v="62"/>
    <n v="0.12"/>
    <n v="54.56"/>
    <n v="9.8208000000000002"/>
    <n v="64.380800000000008"/>
  </r>
  <r>
    <s v="Mov-FV 2303"/>
    <x v="105"/>
    <x v="3"/>
    <x v="0"/>
    <n v="50"/>
    <n v="14"/>
    <x v="2"/>
    <n v="234"/>
    <n v="0.16"/>
    <n v="196.56"/>
    <n v="35.380800000000001"/>
    <n v="231.9408"/>
  </r>
  <r>
    <s v="Mov-FV 2304"/>
    <x v="214"/>
    <x v="3"/>
    <x v="1"/>
    <n v="850"/>
    <n v="15"/>
    <x v="1"/>
    <n v="488"/>
    <n v="0.11"/>
    <n v="434.32"/>
    <n v="78.177599999999998"/>
    <n v="512.49760000000003"/>
  </r>
  <r>
    <s v="Mov-FV 2305"/>
    <x v="83"/>
    <x v="3"/>
    <x v="0"/>
    <n v="50"/>
    <n v="12"/>
    <x v="4"/>
    <n v="295"/>
    <n v="0.19"/>
    <n v="238.95"/>
    <n v="43.010999999999996"/>
    <n v="281.96100000000001"/>
  </r>
  <r>
    <s v="Mov-FV 2306"/>
    <x v="58"/>
    <x v="5"/>
    <x v="0"/>
    <n v="50"/>
    <n v="5"/>
    <x v="1"/>
    <n v="186"/>
    <n v="0.1"/>
    <n v="167.4"/>
    <n v="30.132000000000001"/>
    <n v="197.53200000000001"/>
  </r>
  <r>
    <s v="Mov-FV 2307"/>
    <x v="143"/>
    <x v="2"/>
    <x v="3"/>
    <n v="150"/>
    <n v="10"/>
    <x v="4"/>
    <n v="407"/>
    <n v="0.15"/>
    <n v="345.95"/>
    <n v="62.270999999999994"/>
    <n v="408.221"/>
  </r>
  <r>
    <s v="Mov-FV 2308"/>
    <x v="2"/>
    <x v="3"/>
    <x v="4"/>
    <n v="200"/>
    <n v="14"/>
    <x v="1"/>
    <n v="384"/>
    <n v="0.17"/>
    <n v="318.72000000000003"/>
    <n v="57.369600000000005"/>
    <n v="376.08960000000002"/>
  </r>
  <r>
    <s v="Mov-FV 2309"/>
    <x v="315"/>
    <x v="1"/>
    <x v="1"/>
    <n v="850"/>
    <n v="18"/>
    <x v="2"/>
    <n v="482"/>
    <n v="0.17"/>
    <n v="400.06"/>
    <n v="72.010800000000003"/>
    <n v="472.07080000000002"/>
  </r>
  <r>
    <s v="Mov-FV 2310"/>
    <x v="244"/>
    <x v="4"/>
    <x v="3"/>
    <n v="150"/>
    <n v="20"/>
    <x v="0"/>
    <n v="459"/>
    <n v="0.11"/>
    <n v="408.51"/>
    <n v="73.53179999999999"/>
    <n v="482.04179999999997"/>
  </r>
  <r>
    <s v="Mov-FV 2311"/>
    <x v="362"/>
    <x v="3"/>
    <x v="4"/>
    <n v="200"/>
    <n v="16"/>
    <x v="2"/>
    <n v="498"/>
    <n v="0.12"/>
    <n v="438.24"/>
    <n v="78.883200000000002"/>
    <n v="517.1232"/>
  </r>
  <r>
    <s v="Mov-FV 2312"/>
    <x v="127"/>
    <x v="5"/>
    <x v="4"/>
    <n v="200"/>
    <n v="17"/>
    <x v="1"/>
    <n v="242"/>
    <n v="0.12"/>
    <n v="212.96"/>
    <n v="38.332799999999999"/>
    <n v="251.2928"/>
  </r>
  <r>
    <s v="Mov-FV 2313"/>
    <x v="227"/>
    <x v="4"/>
    <x v="3"/>
    <n v="150"/>
    <n v="12"/>
    <x v="0"/>
    <n v="291"/>
    <n v="0.13"/>
    <n v="253.17000000000002"/>
    <n v="45.570599999999999"/>
    <n v="298.74060000000003"/>
  </r>
  <r>
    <s v="Mov-FV 2314"/>
    <x v="335"/>
    <x v="0"/>
    <x v="2"/>
    <n v="1200"/>
    <n v="9"/>
    <x v="0"/>
    <n v="191"/>
    <n v="0.19"/>
    <n v="154.71"/>
    <n v="27.847799999999999"/>
    <n v="182.55780000000001"/>
  </r>
  <r>
    <s v="Mov-FV 2315"/>
    <x v="301"/>
    <x v="1"/>
    <x v="2"/>
    <n v="1200"/>
    <n v="20"/>
    <x v="4"/>
    <n v="436"/>
    <n v="0.17"/>
    <n v="361.88"/>
    <n v="65.13839999999999"/>
    <n v="427.01839999999999"/>
  </r>
  <r>
    <s v="Mov-FV 2316"/>
    <x v="29"/>
    <x v="4"/>
    <x v="0"/>
    <n v="50"/>
    <n v="15"/>
    <x v="4"/>
    <n v="459"/>
    <n v="0.16"/>
    <n v="385.56"/>
    <n v="69.400800000000004"/>
    <n v="454.96080000000001"/>
  </r>
  <r>
    <s v="Mov-FV 2317"/>
    <x v="85"/>
    <x v="1"/>
    <x v="0"/>
    <n v="50"/>
    <n v="19"/>
    <x v="1"/>
    <n v="290"/>
    <n v="0.14000000000000001"/>
    <n v="249.4"/>
    <n v="44.891999999999996"/>
    <n v="294.29200000000003"/>
  </r>
  <r>
    <s v="Mov-FV 2318"/>
    <x v="90"/>
    <x v="0"/>
    <x v="3"/>
    <n v="150"/>
    <n v="12"/>
    <x v="4"/>
    <n v="111"/>
    <n v="0.18"/>
    <n v="91.02"/>
    <n v="16.383599999999998"/>
    <n v="107.4036"/>
  </r>
  <r>
    <s v="Mov-FV 2319"/>
    <x v="281"/>
    <x v="4"/>
    <x v="2"/>
    <n v="1200"/>
    <n v="9"/>
    <x v="4"/>
    <n v="460"/>
    <n v="0.19"/>
    <n v="372.6"/>
    <n v="67.067999999999998"/>
    <n v="439.66800000000001"/>
  </r>
  <r>
    <s v="Mov-FV 2320"/>
    <x v="28"/>
    <x v="2"/>
    <x v="3"/>
    <n v="150"/>
    <n v="7"/>
    <x v="0"/>
    <n v="448"/>
    <n v="0.17"/>
    <n v="371.84"/>
    <n v="66.93119999999999"/>
    <n v="438.77119999999996"/>
  </r>
  <r>
    <s v="Mov-FV 2321"/>
    <x v="315"/>
    <x v="3"/>
    <x v="4"/>
    <n v="200"/>
    <n v="19"/>
    <x v="2"/>
    <n v="182"/>
    <n v="0.1"/>
    <n v="163.80000000000001"/>
    <n v="29.484000000000002"/>
    <n v="193.28400000000002"/>
  </r>
  <r>
    <s v="Mov-FV 2322"/>
    <x v="295"/>
    <x v="4"/>
    <x v="2"/>
    <n v="1200"/>
    <n v="9"/>
    <x v="3"/>
    <n v="295"/>
    <n v="0.18"/>
    <n v="241.9"/>
    <n v="43.542000000000002"/>
    <n v="285.44200000000001"/>
  </r>
  <r>
    <s v="Mov-FV 2323"/>
    <x v="169"/>
    <x v="2"/>
    <x v="0"/>
    <n v="50"/>
    <n v="13"/>
    <x v="4"/>
    <n v="243"/>
    <n v="0.14000000000000001"/>
    <n v="208.98"/>
    <n v="37.616399999999999"/>
    <n v="246.59639999999999"/>
  </r>
  <r>
    <s v="Mov-FV 2324"/>
    <x v="103"/>
    <x v="2"/>
    <x v="1"/>
    <n v="850"/>
    <n v="19"/>
    <x v="1"/>
    <n v="320"/>
    <n v="0.2"/>
    <n v="256"/>
    <n v="46.08"/>
    <n v="302.08"/>
  </r>
  <r>
    <s v="Mov-FV 2325"/>
    <x v="361"/>
    <x v="0"/>
    <x v="0"/>
    <n v="50"/>
    <n v="11"/>
    <x v="4"/>
    <n v="372"/>
    <n v="0.13"/>
    <n v="323.64"/>
    <n v="58.255199999999995"/>
    <n v="381.89519999999999"/>
  </r>
  <r>
    <s v="Mov-FV 2326"/>
    <x v="200"/>
    <x v="1"/>
    <x v="3"/>
    <n v="150"/>
    <n v="15"/>
    <x v="3"/>
    <n v="258"/>
    <n v="0.16"/>
    <n v="216.72"/>
    <n v="39.009599999999999"/>
    <n v="255.7296"/>
  </r>
  <r>
    <s v="Mov-FV 2327"/>
    <x v="250"/>
    <x v="1"/>
    <x v="1"/>
    <n v="850"/>
    <n v="8"/>
    <x v="0"/>
    <n v="458"/>
    <n v="0.13"/>
    <n v="398.46"/>
    <n v="71.722799999999992"/>
    <n v="470.18279999999999"/>
  </r>
  <r>
    <s v="Mov-FV 2328"/>
    <x v="48"/>
    <x v="0"/>
    <x v="2"/>
    <n v="1200"/>
    <n v="16"/>
    <x v="2"/>
    <n v="228"/>
    <n v="0.14000000000000001"/>
    <n v="196.07999999999998"/>
    <n v="35.294399999999996"/>
    <n v="231.37439999999998"/>
  </r>
  <r>
    <s v="Mov-FV 2329"/>
    <x v="13"/>
    <x v="2"/>
    <x v="4"/>
    <n v="200"/>
    <n v="19"/>
    <x v="4"/>
    <n v="253"/>
    <n v="0.19"/>
    <n v="204.93"/>
    <n v="36.8874"/>
    <n v="241.81740000000002"/>
  </r>
  <r>
    <s v="Mov-FV 2330"/>
    <x v="88"/>
    <x v="0"/>
    <x v="2"/>
    <n v="1200"/>
    <n v="12"/>
    <x v="0"/>
    <n v="109"/>
    <n v="0.1"/>
    <n v="98.1"/>
    <n v="17.657999999999998"/>
    <n v="115.758"/>
  </r>
  <r>
    <s v="Mov-FV 2331"/>
    <x v="278"/>
    <x v="3"/>
    <x v="4"/>
    <n v="200"/>
    <n v="6"/>
    <x v="4"/>
    <n v="134"/>
    <n v="0.19"/>
    <n v="108.53999999999999"/>
    <n v="19.537199999999999"/>
    <n v="128.0772"/>
  </r>
  <r>
    <s v="Mov-FV 2332"/>
    <x v="79"/>
    <x v="4"/>
    <x v="3"/>
    <n v="150"/>
    <n v="18"/>
    <x v="4"/>
    <n v="304"/>
    <n v="0.17"/>
    <n v="252.32"/>
    <n v="45.4176"/>
    <n v="297.73759999999999"/>
  </r>
  <r>
    <s v="Mov-FV 2333"/>
    <x v="129"/>
    <x v="4"/>
    <x v="0"/>
    <n v="50"/>
    <n v="16"/>
    <x v="0"/>
    <n v="472"/>
    <n v="0.19"/>
    <n v="382.32"/>
    <n v="68.817599999999999"/>
    <n v="451.13760000000002"/>
  </r>
  <r>
    <s v="Mov-FV 2334"/>
    <x v="92"/>
    <x v="1"/>
    <x v="3"/>
    <n v="150"/>
    <n v="13"/>
    <x v="2"/>
    <n v="351"/>
    <n v="0.12"/>
    <n v="308.88"/>
    <n v="55.598399999999998"/>
    <n v="364.47839999999997"/>
  </r>
  <r>
    <s v="Mov-FV 2335"/>
    <x v="23"/>
    <x v="2"/>
    <x v="3"/>
    <n v="150"/>
    <n v="9"/>
    <x v="0"/>
    <n v="292"/>
    <n v="0.15"/>
    <n v="248.2"/>
    <n v="44.675999999999995"/>
    <n v="292.87599999999998"/>
  </r>
  <r>
    <s v="Mov-FV 2336"/>
    <x v="36"/>
    <x v="1"/>
    <x v="4"/>
    <n v="200"/>
    <n v="20"/>
    <x v="1"/>
    <n v="485"/>
    <n v="0.13"/>
    <n v="421.95"/>
    <n v="75.950999999999993"/>
    <n v="497.90099999999995"/>
  </r>
  <r>
    <s v="Mov-FV 2337"/>
    <x v="6"/>
    <x v="4"/>
    <x v="4"/>
    <n v="200"/>
    <n v="20"/>
    <x v="4"/>
    <n v="77"/>
    <n v="0.2"/>
    <n v="61.6"/>
    <n v="11.087999999999999"/>
    <n v="72.688000000000002"/>
  </r>
  <r>
    <s v="Mov-FV 2338"/>
    <x v="82"/>
    <x v="0"/>
    <x v="3"/>
    <n v="150"/>
    <n v="9"/>
    <x v="1"/>
    <n v="153"/>
    <n v="0.14000000000000001"/>
    <n v="131.57999999999998"/>
    <n v="23.684399999999997"/>
    <n v="155.26439999999997"/>
  </r>
  <r>
    <s v="Mov-FV 2339"/>
    <x v="158"/>
    <x v="3"/>
    <x v="1"/>
    <n v="850"/>
    <n v="16"/>
    <x v="3"/>
    <n v="153"/>
    <n v="0.19"/>
    <n v="123.93"/>
    <n v="22.307400000000001"/>
    <n v="146.23740000000001"/>
  </r>
  <r>
    <s v="Mov-FV 2340"/>
    <x v="129"/>
    <x v="5"/>
    <x v="2"/>
    <n v="1200"/>
    <n v="12"/>
    <x v="3"/>
    <n v="137"/>
    <n v="0.17"/>
    <n v="113.71"/>
    <n v="20.467799999999997"/>
    <n v="134.17779999999999"/>
  </r>
  <r>
    <s v="Mov-FV 2341"/>
    <x v="180"/>
    <x v="2"/>
    <x v="0"/>
    <n v="50"/>
    <n v="8"/>
    <x v="1"/>
    <n v="171"/>
    <n v="0.2"/>
    <n v="136.80000000000001"/>
    <n v="24.624000000000002"/>
    <n v="161.42400000000001"/>
  </r>
  <r>
    <s v="Mov-FV 2342"/>
    <x v="209"/>
    <x v="2"/>
    <x v="2"/>
    <n v="1200"/>
    <n v="18"/>
    <x v="0"/>
    <n v="289"/>
    <n v="0.12"/>
    <n v="254.32"/>
    <n v="45.7776"/>
    <n v="300.0976"/>
  </r>
  <r>
    <s v="Mov-FV 2343"/>
    <x v="254"/>
    <x v="4"/>
    <x v="2"/>
    <n v="1200"/>
    <n v="11"/>
    <x v="3"/>
    <n v="221"/>
    <n v="0.19"/>
    <n v="179.01"/>
    <n v="32.221799999999995"/>
    <n v="211.23179999999999"/>
  </r>
  <r>
    <s v="Mov-FV 2344"/>
    <x v="154"/>
    <x v="0"/>
    <x v="1"/>
    <n v="850"/>
    <n v="12"/>
    <x v="0"/>
    <n v="220"/>
    <n v="0.19"/>
    <n v="178.2"/>
    <n v="32.075999999999993"/>
    <n v="210.27599999999998"/>
  </r>
  <r>
    <s v="Mov-FV 2345"/>
    <x v="112"/>
    <x v="0"/>
    <x v="1"/>
    <n v="850"/>
    <n v="14"/>
    <x v="0"/>
    <n v="90"/>
    <n v="0.15"/>
    <n v="76.5"/>
    <n v="13.77"/>
    <n v="90.27"/>
  </r>
  <r>
    <s v="Mov-FV 2346"/>
    <x v="57"/>
    <x v="1"/>
    <x v="3"/>
    <n v="150"/>
    <n v="11"/>
    <x v="0"/>
    <n v="195"/>
    <n v="0.14000000000000001"/>
    <n v="167.7"/>
    <n v="30.185999999999996"/>
    <n v="197.886"/>
  </r>
  <r>
    <s v="Mov-FV 2347"/>
    <x v="327"/>
    <x v="4"/>
    <x v="0"/>
    <n v="50"/>
    <n v="19"/>
    <x v="2"/>
    <n v="268"/>
    <n v="0.19"/>
    <n v="217.07999999999998"/>
    <n v="39.074399999999997"/>
    <n v="256.15440000000001"/>
  </r>
  <r>
    <s v="Mov-FV 2348"/>
    <x v="359"/>
    <x v="4"/>
    <x v="2"/>
    <n v="1200"/>
    <n v="18"/>
    <x v="4"/>
    <n v="264"/>
    <n v="0.12"/>
    <n v="232.32"/>
    <n v="41.817599999999999"/>
    <n v="274.13760000000002"/>
  </r>
  <r>
    <s v="Mov-FV 2349"/>
    <x v="338"/>
    <x v="2"/>
    <x v="4"/>
    <n v="200"/>
    <n v="5"/>
    <x v="2"/>
    <n v="365"/>
    <n v="0.12"/>
    <n v="321.2"/>
    <n v="57.815999999999995"/>
    <n v="379.01599999999996"/>
  </r>
  <r>
    <s v="Mov-FV 2350"/>
    <x v="4"/>
    <x v="2"/>
    <x v="0"/>
    <n v="50"/>
    <n v="15"/>
    <x v="0"/>
    <n v="68"/>
    <n v="0.12"/>
    <n v="59.84"/>
    <n v="10.7712"/>
    <n v="70.611199999999997"/>
  </r>
  <r>
    <s v="Mov-FV 2351"/>
    <x v="356"/>
    <x v="2"/>
    <x v="0"/>
    <n v="50"/>
    <n v="9"/>
    <x v="1"/>
    <n v="267"/>
    <n v="0.17"/>
    <n v="221.61"/>
    <n v="39.889800000000001"/>
    <n v="261.49979999999999"/>
  </r>
  <r>
    <s v="Mov-FV 2352"/>
    <x v="119"/>
    <x v="5"/>
    <x v="4"/>
    <n v="200"/>
    <n v="18"/>
    <x v="3"/>
    <n v="448"/>
    <n v="0.17"/>
    <n v="371.84"/>
    <n v="66.93119999999999"/>
    <n v="438.77119999999996"/>
  </r>
  <r>
    <s v="Mov-FV 2353"/>
    <x v="132"/>
    <x v="3"/>
    <x v="1"/>
    <n v="850"/>
    <n v="15"/>
    <x v="0"/>
    <n v="56"/>
    <n v="0.14000000000000001"/>
    <n v="48.16"/>
    <n v="8.6687999999999992"/>
    <n v="56.828799999999994"/>
  </r>
  <r>
    <s v="Mov-FV 2354"/>
    <x v="178"/>
    <x v="2"/>
    <x v="1"/>
    <n v="850"/>
    <n v="16"/>
    <x v="4"/>
    <n v="465"/>
    <n v="0.13"/>
    <n v="404.55"/>
    <n v="72.819000000000003"/>
    <n v="477.36900000000003"/>
  </r>
  <r>
    <s v="Mov-FV 2355"/>
    <x v="140"/>
    <x v="3"/>
    <x v="1"/>
    <n v="850"/>
    <n v="10"/>
    <x v="4"/>
    <n v="162"/>
    <n v="0.13"/>
    <n v="140.94"/>
    <n v="25.369199999999999"/>
    <n v="166.3092"/>
  </r>
  <r>
    <s v="Mov-FV 2356"/>
    <x v="184"/>
    <x v="1"/>
    <x v="1"/>
    <n v="850"/>
    <n v="9"/>
    <x v="2"/>
    <n v="397"/>
    <n v="0.16"/>
    <n v="333.48"/>
    <n v="60.026400000000002"/>
    <n v="393.50640000000004"/>
  </r>
  <r>
    <s v="Mov-FV 2357"/>
    <x v="325"/>
    <x v="1"/>
    <x v="1"/>
    <n v="850"/>
    <n v="10"/>
    <x v="0"/>
    <n v="350"/>
    <n v="0.16"/>
    <n v="294"/>
    <n v="52.919999999999995"/>
    <n v="346.92"/>
  </r>
  <r>
    <s v="Mov-FV 2358"/>
    <x v="300"/>
    <x v="5"/>
    <x v="3"/>
    <n v="150"/>
    <n v="14"/>
    <x v="3"/>
    <n v="488"/>
    <n v="0.19"/>
    <n v="395.28"/>
    <n v="71.150399999999991"/>
    <n v="466.43039999999996"/>
  </r>
  <r>
    <s v="Mov-FV 2359"/>
    <x v="35"/>
    <x v="1"/>
    <x v="1"/>
    <n v="850"/>
    <n v="20"/>
    <x v="0"/>
    <n v="417"/>
    <n v="0.11"/>
    <n v="371.13"/>
    <n v="66.803399999999996"/>
    <n v="437.93340000000001"/>
  </r>
  <r>
    <s v="Mov-FV 2360"/>
    <x v="67"/>
    <x v="3"/>
    <x v="4"/>
    <n v="200"/>
    <n v="18"/>
    <x v="4"/>
    <n v="211"/>
    <n v="0.17"/>
    <n v="175.13"/>
    <n v="31.523399999999999"/>
    <n v="206.6534"/>
  </r>
  <r>
    <s v="Mov-FV 2361"/>
    <x v="335"/>
    <x v="5"/>
    <x v="3"/>
    <n v="150"/>
    <n v="8"/>
    <x v="1"/>
    <n v="397"/>
    <n v="0.1"/>
    <n v="357.3"/>
    <n v="64.313999999999993"/>
    <n v="421.61400000000003"/>
  </r>
  <r>
    <s v="Mov-FV 2362"/>
    <x v="204"/>
    <x v="3"/>
    <x v="0"/>
    <n v="50"/>
    <n v="17"/>
    <x v="2"/>
    <n v="492"/>
    <n v="0.16"/>
    <n v="413.28"/>
    <n v="74.390399999999985"/>
    <n v="487.67039999999997"/>
  </r>
  <r>
    <s v="Mov-FV 2363"/>
    <x v="317"/>
    <x v="5"/>
    <x v="2"/>
    <n v="1200"/>
    <n v="11"/>
    <x v="0"/>
    <n v="473"/>
    <n v="0.17"/>
    <n v="392.59"/>
    <n v="70.666199999999989"/>
    <n v="463.25619999999998"/>
  </r>
  <r>
    <s v="Mov-FV 2364"/>
    <x v="31"/>
    <x v="4"/>
    <x v="4"/>
    <n v="200"/>
    <n v="15"/>
    <x v="0"/>
    <n v="456"/>
    <n v="0.15"/>
    <n v="387.6"/>
    <n v="69.768000000000001"/>
    <n v="457.36800000000005"/>
  </r>
  <r>
    <s v="Mov-FV 2365"/>
    <x v="176"/>
    <x v="1"/>
    <x v="0"/>
    <n v="50"/>
    <n v="12"/>
    <x v="1"/>
    <n v="430"/>
    <n v="0.15"/>
    <n v="365.5"/>
    <n v="65.789999999999992"/>
    <n v="431.28999999999996"/>
  </r>
  <r>
    <s v="Mov-FV 2366"/>
    <x v="163"/>
    <x v="4"/>
    <x v="0"/>
    <n v="50"/>
    <n v="7"/>
    <x v="2"/>
    <n v="290"/>
    <n v="0.15"/>
    <n v="246.5"/>
    <n v="44.37"/>
    <n v="290.87"/>
  </r>
  <r>
    <s v="Mov-FV 2367"/>
    <x v="332"/>
    <x v="5"/>
    <x v="4"/>
    <n v="200"/>
    <n v="19"/>
    <x v="0"/>
    <n v="340"/>
    <n v="0.18"/>
    <n v="278.8"/>
    <n v="50.183999999999997"/>
    <n v="328.98400000000004"/>
  </r>
  <r>
    <s v="Mov-FV 2368"/>
    <x v="303"/>
    <x v="2"/>
    <x v="2"/>
    <n v="1200"/>
    <n v="6"/>
    <x v="2"/>
    <n v="303"/>
    <n v="0.13"/>
    <n v="263.61"/>
    <n v="47.449800000000003"/>
    <n v="311.0598"/>
  </r>
  <r>
    <s v="Mov-FV 2369"/>
    <x v="350"/>
    <x v="5"/>
    <x v="3"/>
    <n v="150"/>
    <n v="17"/>
    <x v="4"/>
    <n v="427"/>
    <n v="0.11"/>
    <n v="380.03"/>
    <n v="68.405399999999986"/>
    <n v="448.43539999999996"/>
  </r>
  <r>
    <s v="Mov-FV 2370"/>
    <x v="296"/>
    <x v="5"/>
    <x v="3"/>
    <n v="150"/>
    <n v="15"/>
    <x v="0"/>
    <n v="203"/>
    <n v="0.2"/>
    <n v="162.4"/>
    <n v="29.231999999999999"/>
    <n v="191.63200000000001"/>
  </r>
  <r>
    <s v="Mov-FV 2371"/>
    <x v="62"/>
    <x v="2"/>
    <x v="0"/>
    <n v="50"/>
    <n v="12"/>
    <x v="2"/>
    <n v="289"/>
    <n v="0.15"/>
    <n v="245.65"/>
    <n v="44.216999999999999"/>
    <n v="289.86700000000002"/>
  </r>
  <r>
    <s v="Mov-FV 2372"/>
    <x v="44"/>
    <x v="0"/>
    <x v="4"/>
    <n v="200"/>
    <n v="11"/>
    <x v="3"/>
    <n v="72"/>
    <n v="0.16"/>
    <n v="60.480000000000004"/>
    <n v="10.8864"/>
    <n v="71.366399999999999"/>
  </r>
  <r>
    <s v="Mov-FV 2373"/>
    <x v="144"/>
    <x v="3"/>
    <x v="0"/>
    <n v="50"/>
    <n v="20"/>
    <x v="0"/>
    <n v="69"/>
    <n v="0.1"/>
    <n v="62.1"/>
    <n v="11.177999999999999"/>
    <n v="73.278000000000006"/>
  </r>
  <r>
    <s v="Mov-FV 2374"/>
    <x v="112"/>
    <x v="5"/>
    <x v="0"/>
    <n v="50"/>
    <n v="12"/>
    <x v="3"/>
    <n v="144"/>
    <n v="0.11"/>
    <n v="128.16"/>
    <n v="23.0688"/>
    <n v="151.22880000000001"/>
  </r>
  <r>
    <s v="Mov-FV 2375"/>
    <x v="197"/>
    <x v="3"/>
    <x v="3"/>
    <n v="150"/>
    <n v="16"/>
    <x v="4"/>
    <n v="444"/>
    <n v="0.17"/>
    <n v="368.52"/>
    <n v="66.33359999999999"/>
    <n v="434.85359999999997"/>
  </r>
  <r>
    <s v="Mov-FV 2376"/>
    <x v="167"/>
    <x v="4"/>
    <x v="0"/>
    <n v="50"/>
    <n v="12"/>
    <x v="1"/>
    <n v="154"/>
    <n v="0.14000000000000001"/>
    <n v="132.44"/>
    <n v="23.839199999999998"/>
    <n v="156.2792"/>
  </r>
  <r>
    <s v="Mov-FV 2377"/>
    <x v="13"/>
    <x v="3"/>
    <x v="2"/>
    <n v="1200"/>
    <n v="17"/>
    <x v="4"/>
    <n v="419"/>
    <n v="0.13"/>
    <n v="364.53"/>
    <n v="65.615399999999994"/>
    <n v="430.1454"/>
  </r>
  <r>
    <s v="Mov-FV 2378"/>
    <x v="296"/>
    <x v="3"/>
    <x v="3"/>
    <n v="150"/>
    <n v="17"/>
    <x v="1"/>
    <n v="394"/>
    <n v="0.16"/>
    <n v="330.96"/>
    <n v="59.572799999999994"/>
    <n v="390.53279999999995"/>
  </r>
  <r>
    <s v="Mov-FV 2379"/>
    <x v="37"/>
    <x v="1"/>
    <x v="4"/>
    <n v="200"/>
    <n v="20"/>
    <x v="0"/>
    <n v="290"/>
    <n v="0.13"/>
    <n v="252.3"/>
    <n v="45.414000000000001"/>
    <n v="297.714"/>
  </r>
  <r>
    <s v="Mov-FV 2380"/>
    <x v="32"/>
    <x v="1"/>
    <x v="4"/>
    <n v="200"/>
    <n v="8"/>
    <x v="4"/>
    <n v="101"/>
    <n v="0.13"/>
    <n v="87.87"/>
    <n v="15.816600000000001"/>
    <n v="103.6866"/>
  </r>
  <r>
    <s v="Mov-FV 2381"/>
    <x v="2"/>
    <x v="2"/>
    <x v="2"/>
    <n v="1200"/>
    <n v="8"/>
    <x v="1"/>
    <n v="200"/>
    <n v="0.14000000000000001"/>
    <n v="172"/>
    <n v="30.959999999999997"/>
    <n v="202.96"/>
  </r>
  <r>
    <s v="Mov-FV 2382"/>
    <x v="107"/>
    <x v="1"/>
    <x v="0"/>
    <n v="50"/>
    <n v="15"/>
    <x v="3"/>
    <n v="266"/>
    <n v="0.12"/>
    <n v="234.08"/>
    <n v="42.134399999999999"/>
    <n v="276.21440000000001"/>
  </r>
  <r>
    <s v="Mov-FV 2383"/>
    <x v="323"/>
    <x v="1"/>
    <x v="1"/>
    <n v="850"/>
    <n v="11"/>
    <x v="4"/>
    <n v="380"/>
    <n v="0.12"/>
    <n v="334.4"/>
    <n v="60.191999999999993"/>
    <n v="394.59199999999998"/>
  </r>
  <r>
    <s v="Mov-FV 2384"/>
    <x v="163"/>
    <x v="0"/>
    <x v="1"/>
    <n v="850"/>
    <n v="15"/>
    <x v="3"/>
    <n v="155"/>
    <n v="0.13"/>
    <n v="134.85"/>
    <n v="24.273"/>
    <n v="159.12299999999999"/>
  </r>
  <r>
    <s v="Mov-FV 2385"/>
    <x v="173"/>
    <x v="2"/>
    <x v="4"/>
    <n v="200"/>
    <n v="10"/>
    <x v="1"/>
    <n v="386"/>
    <n v="0.18"/>
    <n v="316.52"/>
    <n v="56.973599999999998"/>
    <n v="373.49359999999996"/>
  </r>
  <r>
    <s v="Mov-FV 2386"/>
    <x v="163"/>
    <x v="4"/>
    <x v="1"/>
    <n v="850"/>
    <n v="19"/>
    <x v="3"/>
    <n v="223"/>
    <n v="0.19"/>
    <n v="180.63"/>
    <n v="32.513399999999997"/>
    <n v="213.14339999999999"/>
  </r>
  <r>
    <s v="Mov-FV 2387"/>
    <x v="141"/>
    <x v="4"/>
    <x v="2"/>
    <n v="1200"/>
    <n v="5"/>
    <x v="4"/>
    <n v="82"/>
    <n v="0.12"/>
    <n v="72.16"/>
    <n v="12.988799999999999"/>
    <n v="85.148799999999994"/>
  </r>
  <r>
    <s v="Mov-FV 2388"/>
    <x v="17"/>
    <x v="1"/>
    <x v="2"/>
    <n v="1200"/>
    <n v="16"/>
    <x v="2"/>
    <n v="187"/>
    <n v="0.18"/>
    <n v="153.34"/>
    <n v="27.601199999999999"/>
    <n v="180.94120000000001"/>
  </r>
  <r>
    <s v="Mov-FV 2389"/>
    <x v="227"/>
    <x v="5"/>
    <x v="0"/>
    <n v="50"/>
    <n v="11"/>
    <x v="2"/>
    <n v="154"/>
    <n v="0.18"/>
    <n v="126.28"/>
    <n v="22.730399999999999"/>
    <n v="149.0104"/>
  </r>
  <r>
    <s v="Mov-FV 2390"/>
    <x v="136"/>
    <x v="3"/>
    <x v="2"/>
    <n v="1200"/>
    <n v="15"/>
    <x v="4"/>
    <n v="140"/>
    <n v="0.2"/>
    <n v="112"/>
    <n v="20.16"/>
    <n v="132.16"/>
  </r>
  <r>
    <s v="Mov-FV 2391"/>
    <x v="55"/>
    <x v="4"/>
    <x v="1"/>
    <n v="850"/>
    <n v="9"/>
    <x v="0"/>
    <n v="180"/>
    <n v="0.13"/>
    <n v="156.6"/>
    <n v="28.187999999999999"/>
    <n v="184.78799999999998"/>
  </r>
  <r>
    <s v="Mov-FV 2392"/>
    <x v="219"/>
    <x v="1"/>
    <x v="1"/>
    <n v="850"/>
    <n v="14"/>
    <x v="2"/>
    <n v="201"/>
    <n v="0.19"/>
    <n v="162.81"/>
    <n v="29.305799999999998"/>
    <n v="192.11580000000001"/>
  </r>
  <r>
    <s v="Mov-FV 2393"/>
    <x v="199"/>
    <x v="2"/>
    <x v="1"/>
    <n v="850"/>
    <n v="9"/>
    <x v="2"/>
    <n v="415"/>
    <n v="0.12"/>
    <n v="365.2"/>
    <n v="65.73599999999999"/>
    <n v="430.93599999999998"/>
  </r>
  <r>
    <s v="Mov-FV 2394"/>
    <x v="334"/>
    <x v="4"/>
    <x v="3"/>
    <n v="150"/>
    <n v="7"/>
    <x v="1"/>
    <n v="240"/>
    <n v="0.14000000000000001"/>
    <n v="206.4"/>
    <n v="37.152000000000001"/>
    <n v="243.55200000000002"/>
  </r>
  <r>
    <s v="Mov-FV 2395"/>
    <x v="126"/>
    <x v="0"/>
    <x v="3"/>
    <n v="150"/>
    <n v="13"/>
    <x v="3"/>
    <n v="341"/>
    <n v="0.2"/>
    <n v="272.8"/>
    <n v="49.103999999999999"/>
    <n v="321.904"/>
  </r>
  <r>
    <s v="Mov-FV 2396"/>
    <x v="61"/>
    <x v="4"/>
    <x v="2"/>
    <n v="1200"/>
    <n v="16"/>
    <x v="2"/>
    <n v="361"/>
    <n v="0.19"/>
    <n v="292.40999999999997"/>
    <n v="52.633799999999994"/>
    <n v="345.04379999999998"/>
  </r>
  <r>
    <s v="Mov-FV 2397"/>
    <x v="191"/>
    <x v="5"/>
    <x v="2"/>
    <n v="1200"/>
    <n v="10"/>
    <x v="2"/>
    <n v="289"/>
    <n v="0.2"/>
    <n v="231.2"/>
    <n v="41.616"/>
    <n v="272.81599999999997"/>
  </r>
  <r>
    <s v="Mov-FV 2398"/>
    <x v="15"/>
    <x v="2"/>
    <x v="4"/>
    <n v="200"/>
    <n v="16"/>
    <x v="2"/>
    <n v="281"/>
    <n v="0.13"/>
    <n v="244.47"/>
    <n v="44.004599999999996"/>
    <n v="288.47460000000001"/>
  </r>
  <r>
    <s v="Mov-FV 2399"/>
    <x v="44"/>
    <x v="0"/>
    <x v="3"/>
    <n v="150"/>
    <n v="13"/>
    <x v="3"/>
    <n v="469"/>
    <n v="0.18"/>
    <n v="384.58"/>
    <n v="69.224399999999989"/>
    <n v="453.80439999999999"/>
  </r>
  <r>
    <s v="Mov-FV 2400"/>
    <x v="97"/>
    <x v="3"/>
    <x v="0"/>
    <n v="50"/>
    <n v="13"/>
    <x v="1"/>
    <n v="337"/>
    <n v="0.15"/>
    <n v="286.45"/>
    <n v="51.560999999999993"/>
    <n v="338.01099999999997"/>
  </r>
  <r>
    <s v="Mov-FV 2401"/>
    <x v="141"/>
    <x v="5"/>
    <x v="2"/>
    <n v="1200"/>
    <n v="12"/>
    <x v="0"/>
    <n v="427"/>
    <n v="0.15"/>
    <n v="362.95"/>
    <n v="65.330999999999989"/>
    <n v="428.28099999999995"/>
  </r>
  <r>
    <s v="Mov-FV 2402"/>
    <x v="339"/>
    <x v="3"/>
    <x v="0"/>
    <n v="50"/>
    <n v="5"/>
    <x v="4"/>
    <n v="167"/>
    <n v="0.2"/>
    <n v="133.6"/>
    <n v="24.047999999999998"/>
    <n v="157.648"/>
  </r>
  <r>
    <s v="Mov-FV 2403"/>
    <x v="312"/>
    <x v="2"/>
    <x v="0"/>
    <n v="50"/>
    <n v="19"/>
    <x v="1"/>
    <n v="132"/>
    <n v="0.13"/>
    <n v="114.84"/>
    <n v="20.671199999999999"/>
    <n v="135.5112"/>
  </r>
  <r>
    <s v="Mov-FV 2404"/>
    <x v="83"/>
    <x v="5"/>
    <x v="4"/>
    <n v="200"/>
    <n v="19"/>
    <x v="3"/>
    <n v="355"/>
    <n v="0.19"/>
    <n v="287.55"/>
    <n v="51.759"/>
    <n v="339.30900000000003"/>
  </r>
  <r>
    <s v="Mov-FV 2405"/>
    <x v="97"/>
    <x v="2"/>
    <x v="1"/>
    <n v="850"/>
    <n v="10"/>
    <x v="2"/>
    <n v="219"/>
    <n v="0.14000000000000001"/>
    <n v="188.34"/>
    <n v="33.901200000000003"/>
    <n v="222.24119999999999"/>
  </r>
  <r>
    <s v="Mov-FV 2406"/>
    <x v="293"/>
    <x v="5"/>
    <x v="0"/>
    <n v="50"/>
    <n v="10"/>
    <x v="1"/>
    <n v="296"/>
    <n v="0.11"/>
    <n v="263.44"/>
    <n v="47.419199999999996"/>
    <n v="310.85919999999999"/>
  </r>
  <r>
    <s v="Mov-FV 2407"/>
    <x v="26"/>
    <x v="1"/>
    <x v="4"/>
    <n v="200"/>
    <n v="12"/>
    <x v="2"/>
    <n v="160"/>
    <n v="0.16"/>
    <n v="134.4"/>
    <n v="24.192"/>
    <n v="158.59200000000001"/>
  </r>
  <r>
    <s v="Mov-FV 2408"/>
    <x v="187"/>
    <x v="4"/>
    <x v="0"/>
    <n v="50"/>
    <n v="10"/>
    <x v="0"/>
    <n v="244"/>
    <n v="0.15"/>
    <n v="207.4"/>
    <n v="37.332000000000001"/>
    <n v="244.732"/>
  </r>
  <r>
    <s v="Mov-FV 2409"/>
    <x v="223"/>
    <x v="4"/>
    <x v="1"/>
    <n v="850"/>
    <n v="15"/>
    <x v="4"/>
    <n v="264"/>
    <n v="0.14000000000000001"/>
    <n v="227.04"/>
    <n v="40.867199999999997"/>
    <n v="267.90719999999999"/>
  </r>
  <r>
    <s v="Mov-FV 2410"/>
    <x v="195"/>
    <x v="3"/>
    <x v="3"/>
    <n v="150"/>
    <n v="19"/>
    <x v="1"/>
    <n v="345"/>
    <n v="0.14000000000000001"/>
    <n v="296.7"/>
    <n v="53.405999999999999"/>
    <n v="350.10599999999999"/>
  </r>
  <r>
    <s v="Mov-FV 2411"/>
    <x v="124"/>
    <x v="1"/>
    <x v="0"/>
    <n v="50"/>
    <n v="19"/>
    <x v="1"/>
    <n v="197"/>
    <n v="0.19"/>
    <n v="159.57"/>
    <n v="28.722599999999996"/>
    <n v="188.29259999999999"/>
  </r>
  <r>
    <s v="Mov-FV 2412"/>
    <x v="197"/>
    <x v="3"/>
    <x v="1"/>
    <n v="850"/>
    <n v="15"/>
    <x v="1"/>
    <n v="120"/>
    <n v="0.17"/>
    <n v="99.6"/>
    <n v="17.927999999999997"/>
    <n v="117.52799999999999"/>
  </r>
  <r>
    <s v="Mov-FV 2413"/>
    <x v="265"/>
    <x v="1"/>
    <x v="0"/>
    <n v="50"/>
    <n v="12"/>
    <x v="4"/>
    <n v="288"/>
    <n v="0.12"/>
    <n v="253.44"/>
    <n v="45.619199999999999"/>
    <n v="299.05919999999998"/>
  </r>
  <r>
    <s v="Mov-FV 2414"/>
    <x v="183"/>
    <x v="4"/>
    <x v="4"/>
    <n v="200"/>
    <n v="15"/>
    <x v="3"/>
    <n v="94"/>
    <n v="0.15"/>
    <n v="79.900000000000006"/>
    <n v="14.382"/>
    <n v="94.282000000000011"/>
  </r>
  <r>
    <s v="Mov-FV 2415"/>
    <x v="132"/>
    <x v="1"/>
    <x v="1"/>
    <n v="850"/>
    <n v="8"/>
    <x v="3"/>
    <n v="188"/>
    <n v="0.14000000000000001"/>
    <n v="161.68"/>
    <n v="29.102399999999999"/>
    <n v="190.7824"/>
  </r>
  <r>
    <s v="Mov-FV 2416"/>
    <x v="300"/>
    <x v="1"/>
    <x v="2"/>
    <n v="1200"/>
    <n v="13"/>
    <x v="1"/>
    <n v="333"/>
    <n v="0.11"/>
    <n v="296.37"/>
    <n v="53.346600000000002"/>
    <n v="349.71660000000003"/>
  </r>
  <r>
    <s v="Mov-FV 2417"/>
    <x v="242"/>
    <x v="4"/>
    <x v="1"/>
    <n v="850"/>
    <n v="15"/>
    <x v="1"/>
    <n v="200"/>
    <n v="0.13"/>
    <n v="174"/>
    <n v="31.32"/>
    <n v="205.32"/>
  </r>
  <r>
    <s v="Mov-FV 2418"/>
    <x v="19"/>
    <x v="0"/>
    <x v="0"/>
    <n v="50"/>
    <n v="10"/>
    <x v="3"/>
    <n v="309"/>
    <n v="0.15"/>
    <n v="262.64999999999998"/>
    <n v="47.276999999999994"/>
    <n v="309.92699999999996"/>
  </r>
  <r>
    <s v="Mov-FV 2419"/>
    <x v="118"/>
    <x v="1"/>
    <x v="4"/>
    <n v="200"/>
    <n v="8"/>
    <x v="2"/>
    <n v="169"/>
    <n v="0.15"/>
    <n v="143.65"/>
    <n v="25.856999999999999"/>
    <n v="169.50700000000001"/>
  </r>
  <r>
    <s v="Mov-FV 2420"/>
    <x v="352"/>
    <x v="5"/>
    <x v="3"/>
    <n v="150"/>
    <n v="19"/>
    <x v="4"/>
    <n v="188"/>
    <n v="0.13"/>
    <n v="163.56"/>
    <n v="29.440799999999999"/>
    <n v="193.0008"/>
  </r>
  <r>
    <s v="Mov-FV 2421"/>
    <x v="280"/>
    <x v="2"/>
    <x v="1"/>
    <n v="850"/>
    <n v="18"/>
    <x v="1"/>
    <n v="127"/>
    <n v="0.15"/>
    <n v="107.95"/>
    <n v="19.431000000000001"/>
    <n v="127.381"/>
  </r>
  <r>
    <s v="Mov-FV 2422"/>
    <x v="262"/>
    <x v="4"/>
    <x v="2"/>
    <n v="1200"/>
    <n v="12"/>
    <x v="0"/>
    <n v="151"/>
    <n v="0.15"/>
    <n v="128.35"/>
    <n v="23.102999999999998"/>
    <n v="151.453"/>
  </r>
  <r>
    <s v="Mov-FV 2423"/>
    <x v="347"/>
    <x v="5"/>
    <x v="4"/>
    <n v="200"/>
    <n v="14"/>
    <x v="0"/>
    <n v="487"/>
    <n v="0.13"/>
    <n v="423.69"/>
    <n v="76.264200000000002"/>
    <n v="499.95420000000001"/>
  </r>
  <r>
    <s v="Mov-FV 2424"/>
    <x v="48"/>
    <x v="4"/>
    <x v="2"/>
    <n v="1200"/>
    <n v="6"/>
    <x v="3"/>
    <n v="123"/>
    <n v="0.11"/>
    <n v="109.47"/>
    <n v="19.704599999999999"/>
    <n v="129.1746"/>
  </r>
  <r>
    <s v="Mov-FV 2425"/>
    <x v="146"/>
    <x v="2"/>
    <x v="3"/>
    <n v="150"/>
    <n v="11"/>
    <x v="1"/>
    <n v="322"/>
    <n v="0.17"/>
    <n v="267.26"/>
    <n v="48.1068"/>
    <n v="315.36680000000001"/>
  </r>
  <r>
    <s v="Mov-FV 2426"/>
    <x v="103"/>
    <x v="1"/>
    <x v="0"/>
    <n v="50"/>
    <n v="5"/>
    <x v="3"/>
    <n v="349"/>
    <n v="0.16"/>
    <n v="293.15999999999997"/>
    <n v="52.768799999999992"/>
    <n v="345.92879999999997"/>
  </r>
  <r>
    <s v="Mov-FV 2427"/>
    <x v="230"/>
    <x v="1"/>
    <x v="0"/>
    <n v="50"/>
    <n v="11"/>
    <x v="1"/>
    <n v="335"/>
    <n v="0.14000000000000001"/>
    <n v="288.10000000000002"/>
    <n v="51.858000000000004"/>
    <n v="339.95800000000003"/>
  </r>
  <r>
    <s v="Mov-FV 2428"/>
    <x v="149"/>
    <x v="5"/>
    <x v="1"/>
    <n v="850"/>
    <n v="20"/>
    <x v="3"/>
    <n v="98"/>
    <n v="0.11"/>
    <n v="87.22"/>
    <n v="15.699599999999998"/>
    <n v="102.9196"/>
  </r>
  <r>
    <s v="Mov-FV 2429"/>
    <x v="333"/>
    <x v="4"/>
    <x v="2"/>
    <n v="1200"/>
    <n v="14"/>
    <x v="1"/>
    <n v="66"/>
    <n v="0.14000000000000001"/>
    <n v="56.76"/>
    <n v="10.216799999999999"/>
    <n v="66.976799999999997"/>
  </r>
  <r>
    <s v="Mov-FV 2430"/>
    <x v="97"/>
    <x v="0"/>
    <x v="1"/>
    <n v="850"/>
    <n v="13"/>
    <x v="1"/>
    <n v="50"/>
    <n v="0.13"/>
    <n v="43.5"/>
    <n v="7.83"/>
    <n v="51.33"/>
  </r>
  <r>
    <s v="Mov-FV 2431"/>
    <x v="222"/>
    <x v="5"/>
    <x v="3"/>
    <n v="150"/>
    <n v="12"/>
    <x v="1"/>
    <n v="399"/>
    <n v="0.15"/>
    <n v="339.15"/>
    <n v="61.046999999999997"/>
    <n v="400.197"/>
  </r>
  <r>
    <s v="Mov-FV 2432"/>
    <x v="265"/>
    <x v="0"/>
    <x v="0"/>
    <n v="50"/>
    <n v="12"/>
    <x v="1"/>
    <n v="184"/>
    <n v="0.16"/>
    <n v="154.56"/>
    <n v="27.820799999999998"/>
    <n v="182.38079999999999"/>
  </r>
  <r>
    <s v="Mov-FV 2433"/>
    <x v="125"/>
    <x v="2"/>
    <x v="3"/>
    <n v="150"/>
    <n v="7"/>
    <x v="3"/>
    <n v="497"/>
    <n v="0.15"/>
    <n v="422.45"/>
    <n v="76.040999999999997"/>
    <n v="498.49099999999999"/>
  </r>
  <r>
    <s v="Mov-FV 2434"/>
    <x v="352"/>
    <x v="2"/>
    <x v="2"/>
    <n v="1200"/>
    <n v="11"/>
    <x v="2"/>
    <n v="53"/>
    <n v="0.16"/>
    <n v="44.519999999999996"/>
    <n v="8.0135999999999985"/>
    <n v="52.533599999999993"/>
  </r>
  <r>
    <s v="Mov-FV 2435"/>
    <x v="210"/>
    <x v="1"/>
    <x v="4"/>
    <n v="200"/>
    <n v="18"/>
    <x v="2"/>
    <n v="444"/>
    <n v="0.15"/>
    <n v="377.4"/>
    <n v="67.931999999999988"/>
    <n v="445.33199999999999"/>
  </r>
  <r>
    <s v="Mov-FV 2436"/>
    <x v="164"/>
    <x v="0"/>
    <x v="2"/>
    <n v="1200"/>
    <n v="7"/>
    <x v="2"/>
    <n v="71"/>
    <n v="0.13"/>
    <n v="61.769999999999996"/>
    <n v="11.118599999999999"/>
    <n v="72.888599999999997"/>
  </r>
  <r>
    <s v="Mov-FV 2437"/>
    <x v="19"/>
    <x v="3"/>
    <x v="3"/>
    <n v="150"/>
    <n v="12"/>
    <x v="3"/>
    <n v="387"/>
    <n v="0.16"/>
    <n v="325.08"/>
    <n v="58.514399999999995"/>
    <n v="383.59439999999995"/>
  </r>
  <r>
    <s v="Mov-FV 2438"/>
    <x v="82"/>
    <x v="3"/>
    <x v="3"/>
    <n v="150"/>
    <n v="5"/>
    <x v="0"/>
    <n v="94"/>
    <n v="0.14000000000000001"/>
    <n v="80.84"/>
    <n v="14.5512"/>
    <n v="95.391199999999998"/>
  </r>
  <r>
    <s v="Mov-FV 2439"/>
    <x v="333"/>
    <x v="3"/>
    <x v="3"/>
    <n v="150"/>
    <n v="18"/>
    <x v="4"/>
    <n v="333"/>
    <n v="0.17"/>
    <n v="276.39"/>
    <n v="49.750199999999992"/>
    <n v="326.14019999999999"/>
  </r>
  <r>
    <s v="Mov-FV 2440"/>
    <x v="338"/>
    <x v="1"/>
    <x v="0"/>
    <n v="50"/>
    <n v="14"/>
    <x v="0"/>
    <n v="314"/>
    <n v="0.16"/>
    <n v="263.76"/>
    <n v="47.476799999999997"/>
    <n v="311.23680000000002"/>
  </r>
  <r>
    <s v="Mov-FV 2441"/>
    <x v="83"/>
    <x v="0"/>
    <x v="3"/>
    <n v="150"/>
    <n v="11"/>
    <x v="4"/>
    <n v="378"/>
    <n v="0.19"/>
    <n v="306.18"/>
    <n v="55.112400000000001"/>
    <n v="361.29239999999999"/>
  </r>
  <r>
    <s v="Mov-FV 2442"/>
    <x v="15"/>
    <x v="2"/>
    <x v="4"/>
    <n v="200"/>
    <n v="13"/>
    <x v="2"/>
    <n v="434"/>
    <n v="0.11"/>
    <n v="386.26"/>
    <n v="69.526799999999994"/>
    <n v="455.78679999999997"/>
  </r>
  <r>
    <s v="Mov-FV 2443"/>
    <x v="230"/>
    <x v="3"/>
    <x v="4"/>
    <n v="200"/>
    <n v="19"/>
    <x v="3"/>
    <n v="204"/>
    <n v="0.12"/>
    <n v="179.52"/>
    <n v="32.313600000000001"/>
    <n v="211.83360000000002"/>
  </r>
  <r>
    <s v="Mov-FV 2444"/>
    <x v="230"/>
    <x v="0"/>
    <x v="4"/>
    <n v="200"/>
    <n v="6"/>
    <x v="2"/>
    <n v="279"/>
    <n v="0.12"/>
    <n v="245.52"/>
    <n v="44.193600000000004"/>
    <n v="289.71360000000004"/>
  </r>
  <r>
    <s v="Mov-FV 2445"/>
    <x v="347"/>
    <x v="3"/>
    <x v="0"/>
    <n v="50"/>
    <n v="12"/>
    <x v="2"/>
    <n v="439"/>
    <n v="0.11"/>
    <n v="390.71"/>
    <n v="70.327799999999996"/>
    <n v="461.03779999999995"/>
  </r>
  <r>
    <s v="Mov-FV 2446"/>
    <x v="92"/>
    <x v="2"/>
    <x v="0"/>
    <n v="50"/>
    <n v="14"/>
    <x v="1"/>
    <n v="407"/>
    <n v="0.12"/>
    <n v="358.16"/>
    <n v="64.468800000000002"/>
    <n v="422.62880000000001"/>
  </r>
  <r>
    <s v="Mov-FV 2447"/>
    <x v="19"/>
    <x v="1"/>
    <x v="3"/>
    <n v="150"/>
    <n v="7"/>
    <x v="4"/>
    <n v="389"/>
    <n v="0.16"/>
    <n v="326.76"/>
    <n v="58.816799999999994"/>
    <n v="385.57679999999999"/>
  </r>
  <r>
    <s v="Mov-FV 2448"/>
    <x v="64"/>
    <x v="3"/>
    <x v="3"/>
    <n v="150"/>
    <n v="7"/>
    <x v="3"/>
    <n v="415"/>
    <n v="0.19"/>
    <n v="336.15"/>
    <n v="60.506999999999991"/>
    <n v="396.65699999999998"/>
  </r>
  <r>
    <s v="Mov-FV 2449"/>
    <x v="85"/>
    <x v="4"/>
    <x v="0"/>
    <n v="50"/>
    <n v="7"/>
    <x v="4"/>
    <n v="90"/>
    <n v="0.19"/>
    <n v="72.900000000000006"/>
    <n v="13.122"/>
    <n v="86.022000000000006"/>
  </r>
  <r>
    <s v="Mov-FV 2450"/>
    <x v="101"/>
    <x v="5"/>
    <x v="1"/>
    <n v="850"/>
    <n v="7"/>
    <x v="0"/>
    <n v="293"/>
    <n v="0.12"/>
    <n v="257.84000000000003"/>
    <n v="46.411200000000001"/>
    <n v="304.25120000000004"/>
  </r>
  <r>
    <s v="Mov-FV 2451"/>
    <x v="36"/>
    <x v="4"/>
    <x v="3"/>
    <n v="150"/>
    <n v="14"/>
    <x v="3"/>
    <n v="165"/>
    <n v="0.14000000000000001"/>
    <n v="141.9"/>
    <n v="25.542000000000002"/>
    <n v="167.44200000000001"/>
  </r>
  <r>
    <s v="Mov-FV 2452"/>
    <x v="73"/>
    <x v="3"/>
    <x v="3"/>
    <n v="150"/>
    <n v="7"/>
    <x v="2"/>
    <n v="208"/>
    <n v="0.15"/>
    <n v="176.8"/>
    <n v="31.824000000000002"/>
    <n v="208.62400000000002"/>
  </r>
  <r>
    <s v="Mov-FV 2453"/>
    <x v="176"/>
    <x v="5"/>
    <x v="3"/>
    <n v="150"/>
    <n v="20"/>
    <x v="4"/>
    <n v="209"/>
    <n v="0.12"/>
    <n v="183.92000000000002"/>
    <n v="33.105600000000003"/>
    <n v="217.02560000000003"/>
  </r>
  <r>
    <s v="Mov-FV 2454"/>
    <x v="217"/>
    <x v="3"/>
    <x v="4"/>
    <n v="200"/>
    <n v="6"/>
    <x v="3"/>
    <n v="157"/>
    <n v="0.11"/>
    <n v="139.72999999999999"/>
    <n v="25.151399999999999"/>
    <n v="164.88139999999999"/>
  </r>
  <r>
    <s v="Mov-FV 2455"/>
    <x v="133"/>
    <x v="4"/>
    <x v="3"/>
    <n v="150"/>
    <n v="5"/>
    <x v="1"/>
    <n v="307"/>
    <n v="0.1"/>
    <n v="276.3"/>
    <n v="49.734000000000002"/>
    <n v="326.03399999999999"/>
  </r>
  <r>
    <s v="Mov-FV 2456"/>
    <x v="352"/>
    <x v="4"/>
    <x v="3"/>
    <n v="150"/>
    <n v="18"/>
    <x v="3"/>
    <n v="435"/>
    <n v="0.19"/>
    <n v="352.35"/>
    <n v="63.423000000000002"/>
    <n v="415.77300000000002"/>
  </r>
  <r>
    <s v="Mov-FV 2457"/>
    <x v="233"/>
    <x v="2"/>
    <x v="0"/>
    <n v="50"/>
    <n v="14"/>
    <x v="4"/>
    <n v="370"/>
    <n v="0.15"/>
    <n v="314.5"/>
    <n v="56.61"/>
    <n v="371.11"/>
  </r>
  <r>
    <s v="Mov-FV 2458"/>
    <x v="270"/>
    <x v="4"/>
    <x v="3"/>
    <n v="150"/>
    <n v="7"/>
    <x v="0"/>
    <n v="288"/>
    <n v="0.16"/>
    <n v="241.92000000000002"/>
    <n v="43.5456"/>
    <n v="285.46559999999999"/>
  </r>
  <r>
    <s v="Mov-FV 2459"/>
    <x v="36"/>
    <x v="0"/>
    <x v="4"/>
    <n v="200"/>
    <n v="12"/>
    <x v="2"/>
    <n v="190"/>
    <n v="0.12"/>
    <n v="167.2"/>
    <n v="30.095999999999997"/>
    <n v="197.29599999999999"/>
  </r>
  <r>
    <s v="Mov-FV 2460"/>
    <x v="308"/>
    <x v="2"/>
    <x v="1"/>
    <n v="850"/>
    <n v="14"/>
    <x v="2"/>
    <n v="466"/>
    <n v="0.17"/>
    <n v="386.78"/>
    <n v="69.620399999999989"/>
    <n v="456.40039999999999"/>
  </r>
  <r>
    <s v="Mov-FV 2461"/>
    <x v="145"/>
    <x v="4"/>
    <x v="0"/>
    <n v="50"/>
    <n v="8"/>
    <x v="0"/>
    <n v="288"/>
    <n v="0.14000000000000001"/>
    <n v="247.68"/>
    <n v="44.5824"/>
    <n v="292.26240000000001"/>
  </r>
  <r>
    <s v="Mov-FV 2462"/>
    <x v="217"/>
    <x v="4"/>
    <x v="4"/>
    <n v="200"/>
    <n v="11"/>
    <x v="3"/>
    <n v="244"/>
    <n v="0.1"/>
    <n v="219.6"/>
    <n v="39.527999999999999"/>
    <n v="259.12799999999999"/>
  </r>
  <r>
    <s v="Mov-FV 2463"/>
    <x v="109"/>
    <x v="3"/>
    <x v="0"/>
    <n v="50"/>
    <n v="13"/>
    <x v="0"/>
    <n v="99"/>
    <n v="0.13"/>
    <n v="86.13"/>
    <n v="15.503399999999999"/>
    <n v="101.63339999999999"/>
  </r>
  <r>
    <s v="Mov-FV 2464"/>
    <x v="227"/>
    <x v="5"/>
    <x v="4"/>
    <n v="200"/>
    <n v="15"/>
    <x v="3"/>
    <n v="349"/>
    <n v="0.16"/>
    <n v="293.15999999999997"/>
    <n v="52.768799999999992"/>
    <n v="345.92879999999997"/>
  </r>
  <r>
    <s v="Mov-FV 2465"/>
    <x v="343"/>
    <x v="2"/>
    <x v="2"/>
    <n v="1200"/>
    <n v="10"/>
    <x v="3"/>
    <n v="140"/>
    <n v="0.12"/>
    <n v="123.2"/>
    <n v="22.175999999999998"/>
    <n v="145.376"/>
  </r>
  <r>
    <s v="Mov-FV 2466"/>
    <x v="252"/>
    <x v="3"/>
    <x v="1"/>
    <n v="850"/>
    <n v="16"/>
    <x v="1"/>
    <n v="195"/>
    <n v="0.16"/>
    <n v="163.80000000000001"/>
    <n v="29.484000000000002"/>
    <n v="193.28400000000002"/>
  </r>
  <r>
    <s v="Mov-FV 2467"/>
    <x v="198"/>
    <x v="1"/>
    <x v="0"/>
    <n v="50"/>
    <n v="12"/>
    <x v="2"/>
    <n v="314"/>
    <n v="0.2"/>
    <n v="251.2"/>
    <n v="45.215999999999994"/>
    <n v="296.416"/>
  </r>
  <r>
    <s v="Mov-FV 2468"/>
    <x v="196"/>
    <x v="0"/>
    <x v="2"/>
    <n v="1200"/>
    <n v="12"/>
    <x v="0"/>
    <n v="220"/>
    <n v="0.16"/>
    <n v="184.8"/>
    <n v="33.264000000000003"/>
    <n v="218.06400000000002"/>
  </r>
  <r>
    <s v="Mov-FV 2469"/>
    <x v="45"/>
    <x v="4"/>
    <x v="1"/>
    <n v="850"/>
    <n v="17"/>
    <x v="1"/>
    <n v="275"/>
    <n v="0.17"/>
    <n v="228.25"/>
    <n v="41.085000000000001"/>
    <n v="269.33499999999998"/>
  </r>
  <r>
    <s v="Mov-FV 2470"/>
    <x v="142"/>
    <x v="5"/>
    <x v="3"/>
    <n v="150"/>
    <n v="11"/>
    <x v="0"/>
    <n v="161"/>
    <n v="0.17"/>
    <n v="133.63"/>
    <n v="24.0534"/>
    <n v="157.68340000000001"/>
  </r>
  <r>
    <s v="Mov-FV 2471"/>
    <x v="226"/>
    <x v="2"/>
    <x v="3"/>
    <n v="150"/>
    <n v="6"/>
    <x v="1"/>
    <n v="483"/>
    <n v="0.16"/>
    <n v="405.72"/>
    <n v="73.029600000000002"/>
    <n v="478.74960000000004"/>
  </r>
  <r>
    <s v="Mov-FV 2472"/>
    <x v="130"/>
    <x v="0"/>
    <x v="3"/>
    <n v="150"/>
    <n v="8"/>
    <x v="1"/>
    <n v="61"/>
    <n v="0.13"/>
    <n v="53.07"/>
    <n v="9.5526"/>
    <n v="62.622599999999998"/>
  </r>
  <r>
    <s v="Mov-FV 2473"/>
    <x v="57"/>
    <x v="5"/>
    <x v="2"/>
    <n v="1200"/>
    <n v="15"/>
    <x v="4"/>
    <n v="456"/>
    <n v="0.12"/>
    <n v="401.28"/>
    <n v="72.230399999999989"/>
    <n v="473.51039999999995"/>
  </r>
  <r>
    <s v="Mov-FV 2474"/>
    <x v="279"/>
    <x v="3"/>
    <x v="1"/>
    <n v="850"/>
    <n v="6"/>
    <x v="4"/>
    <n v="330"/>
    <n v="0.16"/>
    <n v="277.2"/>
    <n v="49.895999999999994"/>
    <n v="327.096"/>
  </r>
  <r>
    <s v="Mov-FV 2475"/>
    <x v="19"/>
    <x v="2"/>
    <x v="1"/>
    <n v="850"/>
    <n v="8"/>
    <x v="2"/>
    <n v="184"/>
    <n v="0.18"/>
    <n v="150.88"/>
    <n v="27.158399999999997"/>
    <n v="178.0384"/>
  </r>
  <r>
    <s v="Mov-FV 2476"/>
    <x v="314"/>
    <x v="0"/>
    <x v="4"/>
    <n v="200"/>
    <n v="16"/>
    <x v="2"/>
    <n v="149"/>
    <n v="0.13"/>
    <n v="129.63"/>
    <n v="23.333399999999997"/>
    <n v="152.96339999999998"/>
  </r>
  <r>
    <s v="Mov-FV 2477"/>
    <x v="141"/>
    <x v="0"/>
    <x v="2"/>
    <n v="1200"/>
    <n v="10"/>
    <x v="2"/>
    <n v="178"/>
    <n v="0.11"/>
    <n v="158.41999999999999"/>
    <n v="28.515599999999996"/>
    <n v="186.93559999999999"/>
  </r>
  <r>
    <s v="Mov-FV 2478"/>
    <x v="110"/>
    <x v="2"/>
    <x v="4"/>
    <n v="200"/>
    <n v="7"/>
    <x v="1"/>
    <n v="217"/>
    <n v="0.17"/>
    <n v="180.11"/>
    <n v="32.419800000000002"/>
    <n v="212.52980000000002"/>
  </r>
  <r>
    <s v="Mov-FV 2479"/>
    <x v="161"/>
    <x v="5"/>
    <x v="0"/>
    <n v="50"/>
    <n v="16"/>
    <x v="3"/>
    <n v="154"/>
    <n v="0.17"/>
    <n v="127.82"/>
    <n v="23.007599999999996"/>
    <n v="150.82759999999999"/>
  </r>
  <r>
    <s v="Mov-FV 2480"/>
    <x v="317"/>
    <x v="5"/>
    <x v="2"/>
    <n v="1200"/>
    <n v="17"/>
    <x v="2"/>
    <n v="182"/>
    <n v="0.2"/>
    <n v="145.6"/>
    <n v="26.207999999999998"/>
    <n v="171.80799999999999"/>
  </r>
  <r>
    <s v="Mov-FV 2481"/>
    <x v="360"/>
    <x v="5"/>
    <x v="0"/>
    <n v="50"/>
    <n v="15"/>
    <x v="2"/>
    <n v="416"/>
    <n v="0.13"/>
    <n v="361.92"/>
    <n v="65.145600000000002"/>
    <n v="427.06560000000002"/>
  </r>
  <r>
    <s v="Mov-FV 2482"/>
    <x v="32"/>
    <x v="5"/>
    <x v="3"/>
    <n v="150"/>
    <n v="9"/>
    <x v="4"/>
    <n v="151"/>
    <n v="0.13"/>
    <n v="131.37"/>
    <n v="23.646599999999999"/>
    <n v="155.01660000000001"/>
  </r>
  <r>
    <s v="Mov-FV 2483"/>
    <x v="46"/>
    <x v="2"/>
    <x v="1"/>
    <n v="850"/>
    <n v="15"/>
    <x v="4"/>
    <n v="487"/>
    <n v="0.16"/>
    <n v="409.08"/>
    <n v="73.634399999999999"/>
    <n v="482.71439999999996"/>
  </r>
  <r>
    <s v="Mov-FV 2484"/>
    <x v="339"/>
    <x v="1"/>
    <x v="3"/>
    <n v="150"/>
    <n v="11"/>
    <x v="0"/>
    <n v="390"/>
    <n v="0.16"/>
    <n v="327.60000000000002"/>
    <n v="58.968000000000004"/>
    <n v="386.56800000000004"/>
  </r>
  <r>
    <s v="Mov-FV 2485"/>
    <x v="122"/>
    <x v="5"/>
    <x v="1"/>
    <n v="850"/>
    <n v="8"/>
    <x v="0"/>
    <n v="67"/>
    <n v="0.19"/>
    <n v="54.269999999999996"/>
    <n v="9.7685999999999993"/>
    <n v="64.038600000000002"/>
  </r>
  <r>
    <s v="Mov-FV 2486"/>
    <x v="325"/>
    <x v="4"/>
    <x v="3"/>
    <n v="150"/>
    <n v="8"/>
    <x v="3"/>
    <n v="445"/>
    <n v="0.15"/>
    <n v="378.25"/>
    <n v="68.084999999999994"/>
    <n v="446.33499999999998"/>
  </r>
  <r>
    <s v="Mov-FV 2487"/>
    <x v="90"/>
    <x v="1"/>
    <x v="1"/>
    <n v="850"/>
    <n v="9"/>
    <x v="3"/>
    <n v="108"/>
    <n v="0.15"/>
    <n v="91.8"/>
    <n v="16.523999999999997"/>
    <n v="108.324"/>
  </r>
  <r>
    <s v="Mov-FV 2488"/>
    <x v="65"/>
    <x v="0"/>
    <x v="2"/>
    <n v="1200"/>
    <n v="12"/>
    <x v="1"/>
    <n v="371"/>
    <n v="0.11"/>
    <n v="330.19"/>
    <n v="59.434199999999997"/>
    <n v="389.62419999999997"/>
  </r>
  <r>
    <s v="Mov-FV 2489"/>
    <x v="187"/>
    <x v="4"/>
    <x v="4"/>
    <n v="200"/>
    <n v="9"/>
    <x v="0"/>
    <n v="260"/>
    <n v="0.15"/>
    <n v="221"/>
    <n v="39.78"/>
    <n v="260.77999999999997"/>
  </r>
  <r>
    <s v="Mov-FV 2490"/>
    <x v="6"/>
    <x v="2"/>
    <x v="3"/>
    <n v="150"/>
    <n v="12"/>
    <x v="3"/>
    <n v="314"/>
    <n v="0.1"/>
    <n v="282.60000000000002"/>
    <n v="50.868000000000002"/>
    <n v="333.46800000000002"/>
  </r>
  <r>
    <s v="Mov-FV 2491"/>
    <x v="78"/>
    <x v="1"/>
    <x v="1"/>
    <n v="850"/>
    <n v="7"/>
    <x v="4"/>
    <n v="314"/>
    <n v="0.17"/>
    <n v="260.62"/>
    <n v="46.9116"/>
    <n v="307.53160000000003"/>
  </r>
  <r>
    <s v="Mov-FV 2492"/>
    <x v="53"/>
    <x v="0"/>
    <x v="1"/>
    <n v="850"/>
    <n v="18"/>
    <x v="3"/>
    <n v="396"/>
    <n v="0.17"/>
    <n v="328.68"/>
    <n v="59.162399999999998"/>
    <n v="387.8424"/>
  </r>
  <r>
    <s v="Mov-FV 2493"/>
    <x v="69"/>
    <x v="3"/>
    <x v="3"/>
    <n v="150"/>
    <n v="15"/>
    <x v="3"/>
    <n v="102"/>
    <n v="0.19"/>
    <n v="82.62"/>
    <n v="14.871600000000001"/>
    <n v="97.491600000000005"/>
  </r>
  <r>
    <s v="Mov-FV 2494"/>
    <x v="321"/>
    <x v="4"/>
    <x v="0"/>
    <n v="50"/>
    <n v="17"/>
    <x v="3"/>
    <n v="484"/>
    <n v="0.19"/>
    <n v="392.03999999999996"/>
    <n v="70.567199999999985"/>
    <n v="462.60719999999992"/>
  </r>
  <r>
    <s v="Mov-FV 2495"/>
    <x v="237"/>
    <x v="5"/>
    <x v="0"/>
    <n v="50"/>
    <n v="6"/>
    <x v="1"/>
    <n v="147"/>
    <n v="0.13"/>
    <n v="127.89"/>
    <n v="23.020199999999999"/>
    <n v="150.9102"/>
  </r>
  <r>
    <s v="Mov-FV 2496"/>
    <x v="136"/>
    <x v="2"/>
    <x v="2"/>
    <n v="1200"/>
    <n v="17"/>
    <x v="0"/>
    <n v="66"/>
    <n v="0.19"/>
    <n v="53.46"/>
    <n v="9.6227999999999998"/>
    <n v="63.082799999999999"/>
  </r>
  <r>
    <s v="Mov-FV 2497"/>
    <x v="323"/>
    <x v="2"/>
    <x v="2"/>
    <n v="1200"/>
    <n v="12"/>
    <x v="4"/>
    <n v="57"/>
    <n v="0.15"/>
    <n v="48.45"/>
    <n v="8.7210000000000001"/>
    <n v="57.171000000000006"/>
  </r>
  <r>
    <s v="Mov-FV 2498"/>
    <x v="108"/>
    <x v="1"/>
    <x v="2"/>
    <n v="1200"/>
    <n v="11"/>
    <x v="3"/>
    <n v="460"/>
    <n v="0.11"/>
    <n v="409.4"/>
    <n v="73.691999999999993"/>
    <n v="483.09199999999998"/>
  </r>
  <r>
    <s v="Mov-FV 2499"/>
    <x v="39"/>
    <x v="2"/>
    <x v="0"/>
    <n v="50"/>
    <n v="12"/>
    <x v="1"/>
    <n v="86"/>
    <n v="0.16"/>
    <n v="72.239999999999995"/>
    <n v="13.003199999999998"/>
    <n v="85.243199999999987"/>
  </r>
  <r>
    <s v="Mov-FV 2500"/>
    <x v="154"/>
    <x v="3"/>
    <x v="2"/>
    <n v="1200"/>
    <n v="8"/>
    <x v="0"/>
    <n v="324"/>
    <n v="0.17"/>
    <n v="268.92"/>
    <n v="48.4056"/>
    <n v="317.32560000000001"/>
  </r>
  <r>
    <s v="Mov-FV 2501"/>
    <x v="171"/>
    <x v="3"/>
    <x v="0"/>
    <n v="50"/>
    <n v="17"/>
    <x v="2"/>
    <n v="151"/>
    <n v="0.11"/>
    <n v="134.38999999999999"/>
    <n v="24.190199999999997"/>
    <n v="158.58019999999999"/>
  </r>
  <r>
    <s v="Mov-FV 2502"/>
    <x v="212"/>
    <x v="3"/>
    <x v="2"/>
    <n v="1200"/>
    <n v="5"/>
    <x v="2"/>
    <n v="366"/>
    <n v="0.16"/>
    <n v="307.44"/>
    <n v="55.339199999999998"/>
    <n v="362.7792"/>
  </r>
  <r>
    <s v="Mov-FV 2503"/>
    <x v="93"/>
    <x v="0"/>
    <x v="0"/>
    <n v="50"/>
    <n v="7"/>
    <x v="3"/>
    <n v="276"/>
    <n v="0.15"/>
    <n v="234.6"/>
    <n v="42.227999999999994"/>
    <n v="276.82799999999997"/>
  </r>
  <r>
    <s v="Mov-FV 2504"/>
    <x v="259"/>
    <x v="0"/>
    <x v="2"/>
    <n v="1200"/>
    <n v="10"/>
    <x v="3"/>
    <n v="333"/>
    <n v="0.14000000000000001"/>
    <n v="286.38"/>
    <n v="51.548399999999994"/>
    <n v="337.92840000000001"/>
  </r>
  <r>
    <s v="Mov-FV 2505"/>
    <x v="141"/>
    <x v="1"/>
    <x v="3"/>
    <n v="150"/>
    <n v="10"/>
    <x v="4"/>
    <n v="162"/>
    <n v="0.12"/>
    <n v="142.56"/>
    <n v="25.660799999999998"/>
    <n v="168.2208"/>
  </r>
  <r>
    <s v="Mov-FV 2506"/>
    <x v="21"/>
    <x v="5"/>
    <x v="0"/>
    <n v="50"/>
    <n v="9"/>
    <x v="4"/>
    <n v="375"/>
    <n v="0.16"/>
    <n v="315"/>
    <n v="56.699999999999996"/>
    <n v="371.7"/>
  </r>
  <r>
    <s v="Mov-FV 2507"/>
    <x v="235"/>
    <x v="2"/>
    <x v="4"/>
    <n v="200"/>
    <n v="7"/>
    <x v="2"/>
    <n v="61"/>
    <n v="0.17"/>
    <n v="50.629999999999995"/>
    <n v="9.1133999999999986"/>
    <n v="59.743399999999994"/>
  </r>
  <r>
    <s v="Mov-FV 2508"/>
    <x v="221"/>
    <x v="2"/>
    <x v="1"/>
    <n v="850"/>
    <n v="8"/>
    <x v="2"/>
    <n v="167"/>
    <n v="0.19"/>
    <n v="135.27000000000001"/>
    <n v="24.348600000000001"/>
    <n v="159.61860000000001"/>
  </r>
  <r>
    <s v="Mov-FV 2509"/>
    <x v="138"/>
    <x v="2"/>
    <x v="2"/>
    <n v="1200"/>
    <n v="13"/>
    <x v="2"/>
    <n v="459"/>
    <n v="0.16"/>
    <n v="385.56"/>
    <n v="69.400800000000004"/>
    <n v="454.96080000000001"/>
  </r>
  <r>
    <s v="Mov-FV 2510"/>
    <x v="297"/>
    <x v="3"/>
    <x v="1"/>
    <n v="850"/>
    <n v="13"/>
    <x v="3"/>
    <n v="297"/>
    <n v="0.16"/>
    <n v="249.48"/>
    <n v="44.906399999999998"/>
    <n v="294.38639999999998"/>
  </r>
  <r>
    <s v="Mov-FV 2511"/>
    <x v="58"/>
    <x v="0"/>
    <x v="3"/>
    <n v="150"/>
    <n v="13"/>
    <x v="3"/>
    <n v="284"/>
    <n v="0.17"/>
    <n v="235.72"/>
    <n v="42.429600000000001"/>
    <n v="278.14960000000002"/>
  </r>
  <r>
    <s v="Mov-FV 2512"/>
    <x v="100"/>
    <x v="1"/>
    <x v="2"/>
    <n v="1200"/>
    <n v="5"/>
    <x v="2"/>
    <n v="390"/>
    <n v="0.2"/>
    <n v="312"/>
    <n v="56.16"/>
    <n v="368.15999999999997"/>
  </r>
  <r>
    <s v="Mov-FV 2513"/>
    <x v="100"/>
    <x v="4"/>
    <x v="3"/>
    <n v="150"/>
    <n v="12"/>
    <x v="2"/>
    <n v="405"/>
    <n v="0.12"/>
    <n v="356.4"/>
    <n v="64.151999999999987"/>
    <n v="420.55199999999996"/>
  </r>
  <r>
    <s v="Mov-FV 2514"/>
    <x v="229"/>
    <x v="4"/>
    <x v="0"/>
    <n v="50"/>
    <n v="12"/>
    <x v="0"/>
    <n v="331"/>
    <n v="0.16"/>
    <n v="278.04000000000002"/>
    <n v="50.047200000000004"/>
    <n v="328.08720000000005"/>
  </r>
  <r>
    <s v="Mov-FV 2515"/>
    <x v="303"/>
    <x v="2"/>
    <x v="4"/>
    <n v="200"/>
    <n v="7"/>
    <x v="2"/>
    <n v="135"/>
    <n v="0.15"/>
    <n v="114.75"/>
    <n v="20.654999999999998"/>
    <n v="135.405"/>
  </r>
  <r>
    <s v="Mov-FV 2516"/>
    <x v="20"/>
    <x v="5"/>
    <x v="2"/>
    <n v="1200"/>
    <n v="20"/>
    <x v="2"/>
    <n v="252"/>
    <n v="0.11"/>
    <n v="224.28"/>
    <n v="40.370399999999997"/>
    <n v="264.65039999999999"/>
  </r>
  <r>
    <s v="Mov-FV 2517"/>
    <x v="59"/>
    <x v="3"/>
    <x v="1"/>
    <n v="850"/>
    <n v="20"/>
    <x v="0"/>
    <n v="371"/>
    <n v="0.19"/>
    <n v="300.51"/>
    <n v="54.091799999999999"/>
    <n v="354.60179999999997"/>
  </r>
  <r>
    <s v="Mov-FV 2518"/>
    <x v="345"/>
    <x v="4"/>
    <x v="2"/>
    <n v="1200"/>
    <n v="15"/>
    <x v="1"/>
    <n v="454"/>
    <n v="0.18"/>
    <n v="372.28"/>
    <n v="67.01039999999999"/>
    <n v="439.29039999999998"/>
  </r>
  <r>
    <s v="Mov-FV 2519"/>
    <x v="247"/>
    <x v="0"/>
    <x v="1"/>
    <n v="850"/>
    <n v="14"/>
    <x v="1"/>
    <n v="68"/>
    <n v="0.13"/>
    <n v="59.16"/>
    <n v="10.6488"/>
    <n v="69.808799999999991"/>
  </r>
  <r>
    <s v="Mov-FV 2520"/>
    <x v="219"/>
    <x v="1"/>
    <x v="3"/>
    <n v="150"/>
    <n v="10"/>
    <x v="3"/>
    <n v="124"/>
    <n v="0.19"/>
    <n v="100.44"/>
    <n v="18.0792"/>
    <n v="118.5192"/>
  </r>
  <r>
    <s v="Mov-FV 2521"/>
    <x v="148"/>
    <x v="4"/>
    <x v="1"/>
    <n v="850"/>
    <n v="10"/>
    <x v="2"/>
    <n v="449"/>
    <n v="0.17"/>
    <n v="372.66999999999996"/>
    <n v="67.08059999999999"/>
    <n v="439.75059999999996"/>
  </r>
  <r>
    <s v="Mov-FV 2522"/>
    <x v="85"/>
    <x v="2"/>
    <x v="3"/>
    <n v="150"/>
    <n v="6"/>
    <x v="1"/>
    <n v="131"/>
    <n v="0.2"/>
    <n v="104.8"/>
    <n v="18.863999999999997"/>
    <n v="123.66399999999999"/>
  </r>
  <r>
    <s v="Mov-FV 2523"/>
    <x v="254"/>
    <x v="4"/>
    <x v="4"/>
    <n v="200"/>
    <n v="12"/>
    <x v="1"/>
    <n v="162"/>
    <n v="0.11"/>
    <n v="144.18"/>
    <n v="25.952400000000001"/>
    <n v="170.13240000000002"/>
  </r>
  <r>
    <s v="Mov-FV 2524"/>
    <x v="209"/>
    <x v="1"/>
    <x v="4"/>
    <n v="200"/>
    <n v="13"/>
    <x v="0"/>
    <n v="283"/>
    <n v="0.17"/>
    <n v="234.89"/>
    <n v="42.280199999999994"/>
    <n v="277.17019999999997"/>
  </r>
  <r>
    <s v="Mov-FV 2525"/>
    <x v="308"/>
    <x v="3"/>
    <x v="3"/>
    <n v="150"/>
    <n v="18"/>
    <x v="4"/>
    <n v="181"/>
    <n v="0.19"/>
    <n v="146.61000000000001"/>
    <n v="26.389800000000001"/>
    <n v="172.99980000000002"/>
  </r>
  <r>
    <s v="Mov-FV 2526"/>
    <x v="345"/>
    <x v="4"/>
    <x v="3"/>
    <n v="150"/>
    <n v="7"/>
    <x v="0"/>
    <n v="312"/>
    <n v="0.15"/>
    <n v="265.2"/>
    <n v="47.735999999999997"/>
    <n v="312.93599999999998"/>
  </r>
  <r>
    <s v="Mov-FV 2527"/>
    <x v="325"/>
    <x v="5"/>
    <x v="1"/>
    <n v="850"/>
    <n v="10"/>
    <x v="4"/>
    <n v="439"/>
    <n v="0.17"/>
    <n v="364.37"/>
    <n v="65.586600000000004"/>
    <n v="429.95659999999998"/>
  </r>
  <r>
    <s v="Mov-FV 2528"/>
    <x v="6"/>
    <x v="5"/>
    <x v="1"/>
    <n v="850"/>
    <n v="10"/>
    <x v="4"/>
    <n v="257"/>
    <n v="0.15"/>
    <n v="218.45"/>
    <n v="39.320999999999998"/>
    <n v="257.77099999999996"/>
  </r>
  <r>
    <s v="Mov-FV 2529"/>
    <x v="299"/>
    <x v="3"/>
    <x v="4"/>
    <n v="200"/>
    <n v="18"/>
    <x v="2"/>
    <n v="151"/>
    <n v="0.19"/>
    <n v="122.31"/>
    <n v="22.015799999999999"/>
    <n v="144.32580000000002"/>
  </r>
  <r>
    <s v="Mov-FV 2530"/>
    <x v="361"/>
    <x v="1"/>
    <x v="2"/>
    <n v="1200"/>
    <n v="12"/>
    <x v="4"/>
    <n v="322"/>
    <n v="0.19"/>
    <n v="260.82"/>
    <n v="46.947599999999994"/>
    <n v="307.76760000000002"/>
  </r>
  <r>
    <s v="Mov-FV 2531"/>
    <x v="110"/>
    <x v="4"/>
    <x v="0"/>
    <n v="50"/>
    <n v="19"/>
    <x v="1"/>
    <n v="248"/>
    <n v="0.11"/>
    <n v="220.72"/>
    <n v="39.729599999999998"/>
    <n v="260.44959999999998"/>
  </r>
  <r>
    <s v="Mov-FV 2532"/>
    <x v="339"/>
    <x v="2"/>
    <x v="3"/>
    <n v="150"/>
    <n v="5"/>
    <x v="1"/>
    <n v="470"/>
    <n v="0.1"/>
    <n v="423"/>
    <n v="76.14"/>
    <n v="499.14"/>
  </r>
  <r>
    <s v="Mov-FV 2533"/>
    <x v="171"/>
    <x v="4"/>
    <x v="4"/>
    <n v="200"/>
    <n v="17"/>
    <x v="4"/>
    <n v="164"/>
    <n v="0.2"/>
    <n v="131.19999999999999"/>
    <n v="23.615999999999996"/>
    <n v="154.81599999999997"/>
  </r>
  <r>
    <s v="Mov-FV 2534"/>
    <x v="279"/>
    <x v="5"/>
    <x v="2"/>
    <n v="1200"/>
    <n v="8"/>
    <x v="0"/>
    <n v="78"/>
    <n v="0.15"/>
    <n v="66.3"/>
    <n v="11.933999999999999"/>
    <n v="78.233999999999995"/>
  </r>
  <r>
    <s v="Mov-FV 2535"/>
    <x v="283"/>
    <x v="4"/>
    <x v="0"/>
    <n v="50"/>
    <n v="19"/>
    <x v="3"/>
    <n v="300"/>
    <n v="0.13"/>
    <n v="261"/>
    <n v="46.98"/>
    <n v="307.98"/>
  </r>
  <r>
    <s v="Mov-FV 2536"/>
    <x v="153"/>
    <x v="0"/>
    <x v="1"/>
    <n v="850"/>
    <n v="19"/>
    <x v="3"/>
    <n v="183"/>
    <n v="0.12"/>
    <n v="161.04"/>
    <n v="28.987199999999998"/>
    <n v="190.02719999999999"/>
  </r>
  <r>
    <s v="Mov-FV 2537"/>
    <x v="131"/>
    <x v="5"/>
    <x v="2"/>
    <n v="1200"/>
    <n v="13"/>
    <x v="1"/>
    <n v="274"/>
    <n v="0.18"/>
    <n v="224.68"/>
    <n v="40.442399999999999"/>
    <n v="265.12240000000003"/>
  </r>
  <r>
    <s v="Mov-FV 2538"/>
    <x v="80"/>
    <x v="1"/>
    <x v="0"/>
    <n v="50"/>
    <n v="6"/>
    <x v="4"/>
    <n v="439"/>
    <n v="0.17"/>
    <n v="364.37"/>
    <n v="65.586600000000004"/>
    <n v="429.95659999999998"/>
  </r>
  <r>
    <s v="Mov-FV 2539"/>
    <x v="243"/>
    <x v="4"/>
    <x v="0"/>
    <n v="50"/>
    <n v="7"/>
    <x v="0"/>
    <n v="462"/>
    <n v="0.16"/>
    <n v="388.08"/>
    <n v="69.854399999999998"/>
    <n v="457.93439999999998"/>
  </r>
  <r>
    <s v="Mov-FV 2540"/>
    <x v="93"/>
    <x v="5"/>
    <x v="2"/>
    <n v="1200"/>
    <n v="20"/>
    <x v="4"/>
    <n v="404"/>
    <n v="0.17"/>
    <n v="335.32"/>
    <n v="60.357599999999998"/>
    <n v="395.67759999999998"/>
  </r>
  <r>
    <s v="Mov-FV 2541"/>
    <x v="70"/>
    <x v="0"/>
    <x v="0"/>
    <n v="50"/>
    <n v="8"/>
    <x v="2"/>
    <n v="55"/>
    <n v="0.19"/>
    <n v="44.55"/>
    <n v="8.0189999999999984"/>
    <n v="52.568999999999996"/>
  </r>
  <r>
    <s v="Mov-FV 2542"/>
    <x v="201"/>
    <x v="2"/>
    <x v="4"/>
    <n v="200"/>
    <n v="15"/>
    <x v="0"/>
    <n v="500"/>
    <n v="0.15"/>
    <n v="425"/>
    <n v="76.5"/>
    <n v="501.5"/>
  </r>
  <r>
    <s v="Mov-FV 2543"/>
    <x v="279"/>
    <x v="3"/>
    <x v="1"/>
    <n v="850"/>
    <n v="7"/>
    <x v="4"/>
    <n v="143"/>
    <n v="0.12"/>
    <n v="125.84"/>
    <n v="22.651199999999999"/>
    <n v="148.49119999999999"/>
  </r>
  <r>
    <s v="Mov-FV 2544"/>
    <x v="25"/>
    <x v="4"/>
    <x v="4"/>
    <n v="200"/>
    <n v="19"/>
    <x v="2"/>
    <n v="163"/>
    <n v="0.15"/>
    <n v="138.55000000000001"/>
    <n v="24.939"/>
    <n v="163.489"/>
  </r>
  <r>
    <s v="Mov-FV 2545"/>
    <x v="132"/>
    <x v="4"/>
    <x v="1"/>
    <n v="850"/>
    <n v="10"/>
    <x v="4"/>
    <n v="370"/>
    <n v="0.18"/>
    <n v="303.39999999999998"/>
    <n v="54.611999999999995"/>
    <n v="358.01199999999994"/>
  </r>
  <r>
    <s v="Mov-FV 2546"/>
    <x v="202"/>
    <x v="5"/>
    <x v="2"/>
    <n v="1200"/>
    <n v="15"/>
    <x v="1"/>
    <n v="244"/>
    <n v="0.18"/>
    <n v="200.07999999999998"/>
    <n v="36.014399999999995"/>
    <n v="236.09439999999998"/>
  </r>
  <r>
    <s v="Mov-FV 2547"/>
    <x v="363"/>
    <x v="5"/>
    <x v="2"/>
    <n v="1200"/>
    <n v="16"/>
    <x v="1"/>
    <n v="116"/>
    <n v="0.14000000000000001"/>
    <n v="99.759999999999991"/>
    <n v="17.956799999999998"/>
    <n v="117.71679999999999"/>
  </r>
  <r>
    <s v="Mov-FV 2548"/>
    <x v="26"/>
    <x v="5"/>
    <x v="0"/>
    <n v="50"/>
    <n v="15"/>
    <x v="1"/>
    <n v="140"/>
    <n v="0.14000000000000001"/>
    <n v="120.4"/>
    <n v="21.672000000000001"/>
    <n v="142.072"/>
  </r>
  <r>
    <s v="Mov-FV 2549"/>
    <x v="8"/>
    <x v="2"/>
    <x v="2"/>
    <n v="1200"/>
    <n v="13"/>
    <x v="3"/>
    <n v="190"/>
    <n v="0.14000000000000001"/>
    <n v="163.4"/>
    <n v="29.411999999999999"/>
    <n v="192.81200000000001"/>
  </r>
  <r>
    <s v="Mov-FV 2550"/>
    <x v="257"/>
    <x v="4"/>
    <x v="3"/>
    <n v="150"/>
    <n v="6"/>
    <x v="0"/>
    <n v="411"/>
    <n v="0.14000000000000001"/>
    <n v="353.46"/>
    <n v="63.622799999999991"/>
    <n v="417.08279999999996"/>
  </r>
  <r>
    <s v="Mov-FV 2551"/>
    <x v="94"/>
    <x v="4"/>
    <x v="0"/>
    <n v="50"/>
    <n v="15"/>
    <x v="3"/>
    <n v="355"/>
    <n v="0.17"/>
    <n v="294.64999999999998"/>
    <n v="53.036999999999992"/>
    <n v="347.68699999999995"/>
  </r>
  <r>
    <s v="Mov-FV 2552"/>
    <x v="105"/>
    <x v="5"/>
    <x v="1"/>
    <n v="850"/>
    <n v="5"/>
    <x v="3"/>
    <n v="322"/>
    <n v="0.12"/>
    <n v="283.36"/>
    <n v="51.004800000000003"/>
    <n v="334.3648"/>
  </r>
  <r>
    <s v="Mov-FV 2553"/>
    <x v="160"/>
    <x v="3"/>
    <x v="3"/>
    <n v="150"/>
    <n v="12"/>
    <x v="3"/>
    <n v="363"/>
    <n v="0.17"/>
    <n v="301.28999999999996"/>
    <n v="54.232199999999992"/>
    <n v="355.52219999999994"/>
  </r>
  <r>
    <s v="Mov-FV 2554"/>
    <x v="278"/>
    <x v="4"/>
    <x v="3"/>
    <n v="150"/>
    <n v="12"/>
    <x v="3"/>
    <n v="380"/>
    <n v="0.15"/>
    <n v="323"/>
    <n v="58.14"/>
    <n v="381.14"/>
  </r>
  <r>
    <s v="Mov-FV 2555"/>
    <x v="113"/>
    <x v="1"/>
    <x v="4"/>
    <n v="200"/>
    <n v="19"/>
    <x v="2"/>
    <n v="192"/>
    <n v="0.18"/>
    <n v="157.44"/>
    <n v="28.339199999999998"/>
    <n v="185.7792"/>
  </r>
  <r>
    <s v="Mov-FV 2556"/>
    <x v="119"/>
    <x v="1"/>
    <x v="0"/>
    <n v="50"/>
    <n v="6"/>
    <x v="0"/>
    <n v="115"/>
    <n v="0.13"/>
    <n v="100.05"/>
    <n v="18.009"/>
    <n v="118.059"/>
  </r>
  <r>
    <s v="Mov-FV 2557"/>
    <x v="280"/>
    <x v="3"/>
    <x v="4"/>
    <n v="200"/>
    <n v="18"/>
    <x v="2"/>
    <n v="236"/>
    <n v="0.17"/>
    <n v="195.88"/>
    <n v="35.258399999999995"/>
    <n v="231.13839999999999"/>
  </r>
  <r>
    <s v="Mov-FV 2558"/>
    <x v="15"/>
    <x v="5"/>
    <x v="4"/>
    <n v="200"/>
    <n v="14"/>
    <x v="4"/>
    <n v="294"/>
    <n v="0.14000000000000001"/>
    <n v="252.84"/>
    <n v="45.511200000000002"/>
    <n v="298.35120000000001"/>
  </r>
  <r>
    <s v="Mov-FV 2559"/>
    <x v="321"/>
    <x v="1"/>
    <x v="2"/>
    <n v="1200"/>
    <n v="19"/>
    <x v="3"/>
    <n v="310"/>
    <n v="0.15"/>
    <n v="263.5"/>
    <n v="47.43"/>
    <n v="310.93"/>
  </r>
  <r>
    <s v="Mov-FV 2560"/>
    <x v="65"/>
    <x v="3"/>
    <x v="2"/>
    <n v="1200"/>
    <n v="9"/>
    <x v="4"/>
    <n v="128"/>
    <n v="0.18"/>
    <n v="104.96000000000001"/>
    <n v="18.892800000000001"/>
    <n v="123.8528"/>
  </r>
  <r>
    <s v="Mov-FV 2561"/>
    <x v="122"/>
    <x v="1"/>
    <x v="1"/>
    <n v="850"/>
    <n v="9"/>
    <x v="3"/>
    <n v="481"/>
    <n v="0.15"/>
    <n v="408.85"/>
    <n v="73.593000000000004"/>
    <n v="482.44300000000004"/>
  </r>
  <r>
    <s v="Mov-FV 2562"/>
    <x v="56"/>
    <x v="2"/>
    <x v="4"/>
    <n v="200"/>
    <n v="6"/>
    <x v="2"/>
    <n v="407"/>
    <n v="0.17"/>
    <n v="337.81"/>
    <n v="60.805799999999998"/>
    <n v="398.61579999999998"/>
  </r>
  <r>
    <s v="Mov-FV 2563"/>
    <x v="86"/>
    <x v="4"/>
    <x v="3"/>
    <n v="150"/>
    <n v="18"/>
    <x v="3"/>
    <n v="450"/>
    <n v="0.2"/>
    <n v="360"/>
    <n v="64.8"/>
    <n v="424.8"/>
  </r>
  <r>
    <s v="Mov-FV 2564"/>
    <x v="147"/>
    <x v="0"/>
    <x v="2"/>
    <n v="1200"/>
    <n v="14"/>
    <x v="1"/>
    <n v="337"/>
    <n v="0.17"/>
    <n v="279.70999999999998"/>
    <n v="50.347799999999992"/>
    <n v="330.05779999999999"/>
  </r>
  <r>
    <s v="Mov-FV 2565"/>
    <x v="138"/>
    <x v="1"/>
    <x v="1"/>
    <n v="850"/>
    <n v="7"/>
    <x v="4"/>
    <n v="218"/>
    <n v="0.18"/>
    <n v="178.76"/>
    <n v="32.1768"/>
    <n v="210.93680000000001"/>
  </r>
  <r>
    <s v="Mov-FV 2566"/>
    <x v="51"/>
    <x v="3"/>
    <x v="1"/>
    <n v="850"/>
    <n v="5"/>
    <x v="4"/>
    <n v="74"/>
    <n v="0.2"/>
    <n v="59.2"/>
    <n v="10.656000000000001"/>
    <n v="69.856000000000009"/>
  </r>
  <r>
    <s v="Mov-FV 2567"/>
    <x v="200"/>
    <x v="5"/>
    <x v="2"/>
    <n v="1200"/>
    <n v="8"/>
    <x v="0"/>
    <n v="306"/>
    <n v="0.13"/>
    <n v="266.22000000000003"/>
    <n v="47.919600000000003"/>
    <n v="314.13960000000003"/>
  </r>
  <r>
    <s v="Mov-FV 2568"/>
    <x v="76"/>
    <x v="3"/>
    <x v="3"/>
    <n v="150"/>
    <n v="11"/>
    <x v="3"/>
    <n v="446"/>
    <n v="0.2"/>
    <n v="356.8"/>
    <n v="64.224000000000004"/>
    <n v="421.024"/>
  </r>
  <r>
    <s v="Mov-FV 2569"/>
    <x v="238"/>
    <x v="0"/>
    <x v="4"/>
    <n v="200"/>
    <n v="8"/>
    <x v="2"/>
    <n v="413"/>
    <n v="0.15"/>
    <n v="351.05"/>
    <n v="63.189"/>
    <n v="414.23900000000003"/>
  </r>
  <r>
    <s v="Mov-FV 2570"/>
    <x v="124"/>
    <x v="1"/>
    <x v="0"/>
    <n v="50"/>
    <n v="17"/>
    <x v="0"/>
    <n v="55"/>
    <n v="0.16"/>
    <n v="46.2"/>
    <n v="8.3160000000000007"/>
    <n v="54.516000000000005"/>
  </r>
  <r>
    <s v="Mov-FV 2571"/>
    <x v="150"/>
    <x v="2"/>
    <x v="4"/>
    <n v="200"/>
    <n v="9"/>
    <x v="2"/>
    <n v="183"/>
    <n v="0.2"/>
    <n v="146.4"/>
    <n v="26.352"/>
    <n v="172.75200000000001"/>
  </r>
  <r>
    <s v="Mov-FV 2572"/>
    <x v="305"/>
    <x v="5"/>
    <x v="3"/>
    <n v="150"/>
    <n v="16"/>
    <x v="4"/>
    <n v="106"/>
    <n v="0.11"/>
    <n v="94.34"/>
    <n v="16.981200000000001"/>
    <n v="111.3212"/>
  </r>
  <r>
    <s v="Mov-FV 2573"/>
    <x v="302"/>
    <x v="4"/>
    <x v="2"/>
    <n v="1200"/>
    <n v="10"/>
    <x v="2"/>
    <n v="346"/>
    <n v="0.12"/>
    <n v="304.48"/>
    <n v="54.806400000000004"/>
    <n v="359.28640000000001"/>
  </r>
  <r>
    <s v="Mov-FV 2574"/>
    <x v="190"/>
    <x v="3"/>
    <x v="4"/>
    <n v="200"/>
    <n v="8"/>
    <x v="3"/>
    <n v="361"/>
    <n v="0.11"/>
    <n v="321.29000000000002"/>
    <n v="57.8322"/>
    <n v="379.12220000000002"/>
  </r>
  <r>
    <s v="Mov-FV 2575"/>
    <x v="102"/>
    <x v="3"/>
    <x v="0"/>
    <n v="50"/>
    <n v="5"/>
    <x v="4"/>
    <n v="81"/>
    <n v="0.12"/>
    <n v="71.28"/>
    <n v="12.830399999999999"/>
    <n v="84.110399999999998"/>
  </r>
  <r>
    <s v="Mov-FV 2576"/>
    <x v="78"/>
    <x v="4"/>
    <x v="2"/>
    <n v="1200"/>
    <n v="10"/>
    <x v="2"/>
    <n v="359"/>
    <n v="0.12"/>
    <n v="315.92"/>
    <n v="56.865600000000001"/>
    <n v="372.78560000000004"/>
  </r>
  <r>
    <s v="Mov-FV 2577"/>
    <x v="30"/>
    <x v="3"/>
    <x v="0"/>
    <n v="50"/>
    <n v="5"/>
    <x v="0"/>
    <n v="199"/>
    <n v="0.11"/>
    <n v="177.11"/>
    <n v="31.879800000000003"/>
    <n v="208.9898"/>
  </r>
  <r>
    <s v="Mov-FV 2578"/>
    <x v="356"/>
    <x v="3"/>
    <x v="1"/>
    <n v="850"/>
    <n v="8"/>
    <x v="2"/>
    <n v="257"/>
    <n v="0.11"/>
    <n v="228.73"/>
    <n v="41.171399999999998"/>
    <n v="269.90139999999997"/>
  </r>
  <r>
    <s v="Mov-FV 2579"/>
    <x v="326"/>
    <x v="0"/>
    <x v="4"/>
    <n v="200"/>
    <n v="9"/>
    <x v="4"/>
    <n v="279"/>
    <n v="0.19"/>
    <n v="225.99"/>
    <n v="40.678199999999997"/>
    <n v="266.66820000000001"/>
  </r>
  <r>
    <s v="Mov-FV 2580"/>
    <x v="75"/>
    <x v="0"/>
    <x v="2"/>
    <n v="1200"/>
    <n v="8"/>
    <x v="4"/>
    <n v="458"/>
    <n v="0.14000000000000001"/>
    <n v="393.88"/>
    <n v="70.898399999999995"/>
    <n v="464.77839999999998"/>
  </r>
  <r>
    <s v="Mov-FV 2581"/>
    <x v="110"/>
    <x v="5"/>
    <x v="4"/>
    <n v="200"/>
    <n v="8"/>
    <x v="2"/>
    <n v="70"/>
    <n v="0.19"/>
    <n v="56.7"/>
    <n v="10.206"/>
    <n v="66.906000000000006"/>
  </r>
  <r>
    <s v="Mov-FV 2582"/>
    <x v="332"/>
    <x v="5"/>
    <x v="0"/>
    <n v="50"/>
    <n v="17"/>
    <x v="2"/>
    <n v="437"/>
    <n v="0.2"/>
    <n v="349.6"/>
    <n v="62.928000000000004"/>
    <n v="412.52800000000002"/>
  </r>
  <r>
    <s v="Mov-FV 2583"/>
    <x v="83"/>
    <x v="3"/>
    <x v="4"/>
    <n v="200"/>
    <n v="5"/>
    <x v="2"/>
    <n v="72"/>
    <n v="0.19"/>
    <n v="58.32"/>
    <n v="10.4976"/>
    <n v="68.817599999999999"/>
  </r>
  <r>
    <s v="Mov-FV 2584"/>
    <x v="22"/>
    <x v="3"/>
    <x v="3"/>
    <n v="150"/>
    <n v="18"/>
    <x v="4"/>
    <n v="114"/>
    <n v="0.14000000000000001"/>
    <n v="98.039999999999992"/>
    <n v="17.647199999999998"/>
    <n v="115.68719999999999"/>
  </r>
  <r>
    <s v="Mov-FV 2585"/>
    <x v="194"/>
    <x v="1"/>
    <x v="0"/>
    <n v="50"/>
    <n v="13"/>
    <x v="1"/>
    <n v="459"/>
    <n v="0.16"/>
    <n v="385.56"/>
    <n v="69.400800000000004"/>
    <n v="454.96080000000001"/>
  </r>
  <r>
    <s v="Mov-FV 2586"/>
    <x v="142"/>
    <x v="4"/>
    <x v="1"/>
    <n v="850"/>
    <n v="13"/>
    <x v="0"/>
    <n v="393"/>
    <n v="0.19"/>
    <n v="318.33"/>
    <n v="57.299399999999999"/>
    <n v="375.62939999999998"/>
  </r>
  <r>
    <s v="Mov-FV 2587"/>
    <x v="337"/>
    <x v="0"/>
    <x v="2"/>
    <n v="1200"/>
    <n v="18"/>
    <x v="2"/>
    <n v="139"/>
    <n v="0.13"/>
    <n v="120.93"/>
    <n v="21.767400000000002"/>
    <n v="142.69740000000002"/>
  </r>
  <r>
    <s v="Mov-FV 2588"/>
    <x v="339"/>
    <x v="5"/>
    <x v="2"/>
    <n v="1200"/>
    <n v="14"/>
    <x v="2"/>
    <n v="102"/>
    <n v="0.13"/>
    <n v="88.74"/>
    <n v="15.973199999999999"/>
    <n v="104.7132"/>
  </r>
  <r>
    <s v="Mov-FV 2589"/>
    <x v="236"/>
    <x v="2"/>
    <x v="4"/>
    <n v="200"/>
    <n v="10"/>
    <x v="3"/>
    <n v="464"/>
    <n v="0.15"/>
    <n v="394.4"/>
    <n v="70.99199999999999"/>
    <n v="465.39199999999994"/>
  </r>
  <r>
    <s v="Mov-FV 2590"/>
    <x v="146"/>
    <x v="2"/>
    <x v="0"/>
    <n v="50"/>
    <n v="8"/>
    <x v="3"/>
    <n v="228"/>
    <n v="0.11"/>
    <n v="202.92"/>
    <n v="36.525599999999997"/>
    <n v="239.44559999999998"/>
  </r>
  <r>
    <s v="Mov-FV 2591"/>
    <x v="118"/>
    <x v="4"/>
    <x v="3"/>
    <n v="150"/>
    <n v="9"/>
    <x v="3"/>
    <n v="405"/>
    <n v="0.13"/>
    <n v="352.35"/>
    <n v="63.423000000000002"/>
    <n v="415.77300000000002"/>
  </r>
  <r>
    <s v="Mov-FV 2592"/>
    <x v="313"/>
    <x v="0"/>
    <x v="4"/>
    <n v="200"/>
    <n v="18"/>
    <x v="2"/>
    <n v="189"/>
    <n v="0.11"/>
    <n v="168.21"/>
    <n v="30.277799999999999"/>
    <n v="198.48779999999999"/>
  </r>
  <r>
    <s v="Mov-FV 2593"/>
    <x v="54"/>
    <x v="4"/>
    <x v="3"/>
    <n v="150"/>
    <n v="11"/>
    <x v="2"/>
    <n v="173"/>
    <n v="0.1"/>
    <n v="155.69999999999999"/>
    <n v="28.025999999999996"/>
    <n v="183.726"/>
  </r>
  <r>
    <s v="Mov-FV 2594"/>
    <x v="9"/>
    <x v="4"/>
    <x v="2"/>
    <n v="1200"/>
    <n v="19"/>
    <x v="0"/>
    <n v="305"/>
    <n v="0.17"/>
    <n v="253.15"/>
    <n v="45.567"/>
    <n v="298.71699999999998"/>
  </r>
  <r>
    <s v="Mov-FV 2595"/>
    <x v="5"/>
    <x v="3"/>
    <x v="3"/>
    <n v="150"/>
    <n v="7"/>
    <x v="3"/>
    <n v="154"/>
    <n v="0.2"/>
    <n v="123.2"/>
    <n v="22.175999999999998"/>
    <n v="145.376"/>
  </r>
  <r>
    <s v="Mov-FV 2596"/>
    <x v="216"/>
    <x v="0"/>
    <x v="4"/>
    <n v="200"/>
    <n v="12"/>
    <x v="1"/>
    <n v="225"/>
    <n v="0.1"/>
    <n v="202.5"/>
    <n v="36.449999999999996"/>
    <n v="238.95"/>
  </r>
  <r>
    <s v="Mov-FV 2597"/>
    <x v="192"/>
    <x v="4"/>
    <x v="3"/>
    <n v="150"/>
    <n v="8"/>
    <x v="2"/>
    <n v="378"/>
    <n v="0.18"/>
    <n v="309.96000000000004"/>
    <n v="55.792800000000007"/>
    <n v="365.75280000000004"/>
  </r>
  <r>
    <s v="Mov-FV 2598"/>
    <x v="213"/>
    <x v="5"/>
    <x v="3"/>
    <n v="150"/>
    <n v="12"/>
    <x v="1"/>
    <n v="144"/>
    <n v="0.17"/>
    <n v="119.52"/>
    <n v="21.513599999999997"/>
    <n v="141.03359999999998"/>
  </r>
  <r>
    <s v="Mov-FV 2599"/>
    <x v="71"/>
    <x v="3"/>
    <x v="1"/>
    <n v="850"/>
    <n v="15"/>
    <x v="4"/>
    <n v="327"/>
    <n v="0.12"/>
    <n v="287.76"/>
    <n v="51.796799999999998"/>
    <n v="339.55680000000001"/>
  </r>
  <r>
    <s v="Mov-FV 2600"/>
    <x v="313"/>
    <x v="4"/>
    <x v="4"/>
    <n v="200"/>
    <n v="10"/>
    <x v="1"/>
    <n v="162"/>
    <n v="0.17"/>
    <n v="134.46"/>
    <n v="24.2028"/>
    <n v="158.6628"/>
  </r>
  <r>
    <s v="Mov-FV 2601"/>
    <x v="316"/>
    <x v="3"/>
    <x v="0"/>
    <n v="50"/>
    <n v="14"/>
    <x v="4"/>
    <n v="400"/>
    <n v="0.14000000000000001"/>
    <n v="344"/>
    <n v="61.919999999999995"/>
    <n v="405.92"/>
  </r>
  <r>
    <s v="Mov-FV 2602"/>
    <x v="235"/>
    <x v="0"/>
    <x v="3"/>
    <n v="150"/>
    <n v="19"/>
    <x v="1"/>
    <n v="256"/>
    <n v="0.13"/>
    <n v="222.72"/>
    <n v="40.089599999999997"/>
    <n v="262.80959999999999"/>
  </r>
  <r>
    <s v="Mov-FV 2603"/>
    <x v="266"/>
    <x v="0"/>
    <x v="4"/>
    <n v="200"/>
    <n v="18"/>
    <x v="2"/>
    <n v="372"/>
    <n v="0.13"/>
    <n v="323.64"/>
    <n v="58.255199999999995"/>
    <n v="381.89519999999999"/>
  </r>
  <r>
    <s v="Mov-FV 2604"/>
    <x v="244"/>
    <x v="0"/>
    <x v="2"/>
    <n v="1200"/>
    <n v="14"/>
    <x v="0"/>
    <n v="468"/>
    <n v="0.16"/>
    <n v="393.12"/>
    <n v="70.761600000000001"/>
    <n v="463.88159999999999"/>
  </r>
  <r>
    <s v="Mov-FV 2605"/>
    <x v="360"/>
    <x v="3"/>
    <x v="4"/>
    <n v="200"/>
    <n v="13"/>
    <x v="2"/>
    <n v="199"/>
    <n v="0.14000000000000001"/>
    <n v="171.14"/>
    <n v="30.805199999999996"/>
    <n v="201.94519999999997"/>
  </r>
  <r>
    <s v="Mov-FV 2606"/>
    <x v="155"/>
    <x v="5"/>
    <x v="0"/>
    <n v="50"/>
    <n v="11"/>
    <x v="1"/>
    <n v="92"/>
    <n v="0.19"/>
    <n v="74.52"/>
    <n v="13.413599999999999"/>
    <n v="87.933599999999998"/>
  </r>
  <r>
    <s v="Mov-FV 2607"/>
    <x v="312"/>
    <x v="2"/>
    <x v="3"/>
    <n v="150"/>
    <n v="6"/>
    <x v="3"/>
    <n v="438"/>
    <n v="0.16"/>
    <n v="367.92"/>
    <n v="66.2256"/>
    <n v="434.1456"/>
  </r>
  <r>
    <s v="Mov-FV 2608"/>
    <x v="142"/>
    <x v="0"/>
    <x v="1"/>
    <n v="850"/>
    <n v="13"/>
    <x v="3"/>
    <n v="205"/>
    <n v="0.16"/>
    <n v="172.2"/>
    <n v="30.995999999999995"/>
    <n v="203.19599999999997"/>
  </r>
  <r>
    <s v="Mov-FV 2609"/>
    <x v="16"/>
    <x v="5"/>
    <x v="3"/>
    <n v="150"/>
    <n v="7"/>
    <x v="0"/>
    <n v="274"/>
    <n v="0.13"/>
    <n v="238.38"/>
    <n v="42.9084"/>
    <n v="281.28840000000002"/>
  </r>
  <r>
    <s v="Mov-FV 2610"/>
    <x v="304"/>
    <x v="2"/>
    <x v="2"/>
    <n v="1200"/>
    <n v="15"/>
    <x v="1"/>
    <n v="180"/>
    <n v="0.13"/>
    <n v="156.6"/>
    <n v="28.187999999999999"/>
    <n v="184.78799999999998"/>
  </r>
  <r>
    <s v="Mov-FV 2611"/>
    <x v="273"/>
    <x v="3"/>
    <x v="3"/>
    <n v="150"/>
    <n v="9"/>
    <x v="0"/>
    <n v="121"/>
    <n v="0.12"/>
    <n v="106.48"/>
    <n v="19.166399999999999"/>
    <n v="125.6464"/>
  </r>
  <r>
    <s v="Mov-FV 2612"/>
    <x v="257"/>
    <x v="3"/>
    <x v="4"/>
    <n v="200"/>
    <n v="7"/>
    <x v="0"/>
    <n v="285"/>
    <n v="0.18"/>
    <n v="233.7"/>
    <n v="42.065999999999995"/>
    <n v="275.76599999999996"/>
  </r>
  <r>
    <s v="Mov-FV 2613"/>
    <x v="305"/>
    <x v="0"/>
    <x v="1"/>
    <n v="850"/>
    <n v="17"/>
    <x v="2"/>
    <n v="322"/>
    <n v="0.13"/>
    <n v="280.14"/>
    <n v="50.425199999999997"/>
    <n v="330.5652"/>
  </r>
  <r>
    <s v="Mov-FV 2614"/>
    <x v="11"/>
    <x v="3"/>
    <x v="1"/>
    <n v="850"/>
    <n v="16"/>
    <x v="0"/>
    <n v="185"/>
    <n v="0.16"/>
    <n v="155.4"/>
    <n v="27.972000000000001"/>
    <n v="183.37200000000001"/>
  </r>
  <r>
    <s v="Mov-FV 2615"/>
    <x v="145"/>
    <x v="3"/>
    <x v="1"/>
    <n v="850"/>
    <n v="10"/>
    <x v="2"/>
    <n v="290"/>
    <n v="0.11"/>
    <n v="258.10000000000002"/>
    <n v="46.458000000000006"/>
    <n v="304.55800000000005"/>
  </r>
  <r>
    <s v="Mov-FV 2616"/>
    <x v="185"/>
    <x v="5"/>
    <x v="4"/>
    <n v="200"/>
    <n v="19"/>
    <x v="2"/>
    <n v="226"/>
    <n v="0.16"/>
    <n v="189.84"/>
    <n v="34.171199999999999"/>
    <n v="224.0112"/>
  </r>
  <r>
    <s v="Mov-FV 2617"/>
    <x v="212"/>
    <x v="1"/>
    <x v="0"/>
    <n v="50"/>
    <n v="16"/>
    <x v="1"/>
    <n v="97"/>
    <n v="0.1"/>
    <n v="87.3"/>
    <n v="15.713999999999999"/>
    <n v="103.014"/>
  </r>
  <r>
    <s v="Mov-FV 2618"/>
    <x v="27"/>
    <x v="1"/>
    <x v="0"/>
    <n v="50"/>
    <n v="12"/>
    <x v="3"/>
    <n v="181"/>
    <n v="0.18"/>
    <n v="148.42000000000002"/>
    <n v="26.715600000000002"/>
    <n v="175.13560000000001"/>
  </r>
  <r>
    <s v="Mov-FV 2619"/>
    <x v="310"/>
    <x v="5"/>
    <x v="4"/>
    <n v="200"/>
    <n v="17"/>
    <x v="2"/>
    <n v="416"/>
    <n v="0.1"/>
    <n v="374.4"/>
    <n v="67.391999999999996"/>
    <n v="441.79199999999997"/>
  </r>
  <r>
    <s v="Mov-FV 2620"/>
    <x v="289"/>
    <x v="0"/>
    <x v="3"/>
    <n v="150"/>
    <n v="11"/>
    <x v="1"/>
    <n v="180"/>
    <n v="0.18"/>
    <n v="147.6"/>
    <n v="26.567999999999998"/>
    <n v="174.16800000000001"/>
  </r>
  <r>
    <s v="Mov-FV 2621"/>
    <x v="286"/>
    <x v="4"/>
    <x v="2"/>
    <n v="1200"/>
    <n v="19"/>
    <x v="2"/>
    <n v="451"/>
    <n v="0.12"/>
    <n v="396.88"/>
    <n v="71.438400000000001"/>
    <n v="468.3184"/>
  </r>
  <r>
    <s v="Mov-FV 2622"/>
    <x v="340"/>
    <x v="5"/>
    <x v="1"/>
    <n v="850"/>
    <n v="20"/>
    <x v="1"/>
    <n v="134"/>
    <n v="0.13"/>
    <n v="116.58"/>
    <n v="20.984399999999997"/>
    <n v="137.56440000000001"/>
  </r>
  <r>
    <s v="Mov-FV 2623"/>
    <x v="150"/>
    <x v="3"/>
    <x v="4"/>
    <n v="200"/>
    <n v="11"/>
    <x v="2"/>
    <n v="368"/>
    <n v="0.14000000000000001"/>
    <n v="316.48"/>
    <n v="56.9664"/>
    <n v="373.44640000000004"/>
  </r>
  <r>
    <s v="Mov-FV 2624"/>
    <x v="210"/>
    <x v="1"/>
    <x v="3"/>
    <n v="150"/>
    <n v="8"/>
    <x v="4"/>
    <n v="172"/>
    <n v="0.15"/>
    <n v="146.19999999999999"/>
    <n v="26.315999999999995"/>
    <n v="172.51599999999999"/>
  </r>
  <r>
    <s v="Mov-FV 2625"/>
    <x v="163"/>
    <x v="3"/>
    <x v="1"/>
    <n v="850"/>
    <n v="12"/>
    <x v="2"/>
    <n v="143"/>
    <n v="0.12"/>
    <n v="125.84"/>
    <n v="22.651199999999999"/>
    <n v="148.49119999999999"/>
  </r>
  <r>
    <s v="Mov-FV 2626"/>
    <x v="295"/>
    <x v="3"/>
    <x v="1"/>
    <n v="850"/>
    <n v="9"/>
    <x v="1"/>
    <n v="364"/>
    <n v="0.13"/>
    <n v="316.68"/>
    <n v="57.002400000000002"/>
    <n v="373.68240000000003"/>
  </r>
  <r>
    <s v="Mov-FV 2627"/>
    <x v="348"/>
    <x v="2"/>
    <x v="3"/>
    <n v="150"/>
    <n v="5"/>
    <x v="0"/>
    <n v="289"/>
    <n v="0.19"/>
    <n v="234.09"/>
    <n v="42.136200000000002"/>
    <n v="276.22620000000001"/>
  </r>
  <r>
    <s v="Mov-FV 2628"/>
    <x v="313"/>
    <x v="2"/>
    <x v="2"/>
    <n v="1200"/>
    <n v="13"/>
    <x v="0"/>
    <n v="392"/>
    <n v="0.14000000000000001"/>
    <n v="337.12"/>
    <n v="60.681599999999996"/>
    <n v="397.80160000000001"/>
  </r>
  <r>
    <s v="Mov-FV 2629"/>
    <x v="255"/>
    <x v="4"/>
    <x v="0"/>
    <n v="50"/>
    <n v="7"/>
    <x v="2"/>
    <n v="430"/>
    <n v="0.15"/>
    <n v="365.5"/>
    <n v="65.789999999999992"/>
    <n v="431.28999999999996"/>
  </r>
  <r>
    <s v="Mov-FV 2630"/>
    <x v="225"/>
    <x v="1"/>
    <x v="3"/>
    <n v="150"/>
    <n v="5"/>
    <x v="3"/>
    <n v="181"/>
    <n v="0.1"/>
    <n v="162.9"/>
    <n v="29.321999999999999"/>
    <n v="192.22200000000001"/>
  </r>
  <r>
    <s v="Mov-FV 2631"/>
    <x v="347"/>
    <x v="5"/>
    <x v="3"/>
    <n v="150"/>
    <n v="15"/>
    <x v="4"/>
    <n v="60"/>
    <n v="0.12"/>
    <n v="52.8"/>
    <n v="9.5039999999999996"/>
    <n v="62.303999999999995"/>
  </r>
  <r>
    <s v="Mov-FV 2632"/>
    <x v="32"/>
    <x v="1"/>
    <x v="4"/>
    <n v="200"/>
    <n v="13"/>
    <x v="0"/>
    <n v="138"/>
    <n v="0.1"/>
    <n v="124.2"/>
    <n v="22.355999999999998"/>
    <n v="146.55600000000001"/>
  </r>
  <r>
    <s v="Mov-FV 2633"/>
    <x v="263"/>
    <x v="2"/>
    <x v="1"/>
    <n v="850"/>
    <n v="19"/>
    <x v="3"/>
    <n v="271"/>
    <n v="0.14000000000000001"/>
    <n v="233.06"/>
    <n v="41.950800000000001"/>
    <n v="275.01080000000002"/>
  </r>
  <r>
    <s v="Mov-FV 2634"/>
    <x v="42"/>
    <x v="5"/>
    <x v="4"/>
    <n v="200"/>
    <n v="14"/>
    <x v="2"/>
    <n v="451"/>
    <n v="0.14000000000000001"/>
    <n v="387.86"/>
    <n v="69.814800000000005"/>
    <n v="457.6748"/>
  </r>
  <r>
    <s v="Mov-FV 2635"/>
    <x v="30"/>
    <x v="1"/>
    <x v="3"/>
    <n v="150"/>
    <n v="19"/>
    <x v="3"/>
    <n v="277"/>
    <n v="0.17"/>
    <n v="229.91"/>
    <n v="41.383800000000001"/>
    <n v="271.29379999999998"/>
  </r>
  <r>
    <s v="Mov-FV 2636"/>
    <x v="104"/>
    <x v="1"/>
    <x v="2"/>
    <n v="1200"/>
    <n v="6"/>
    <x v="4"/>
    <n v="239"/>
    <n v="0.1"/>
    <n v="215.1"/>
    <n v="38.717999999999996"/>
    <n v="253.81799999999998"/>
  </r>
  <r>
    <s v="Mov-FV 2637"/>
    <x v="344"/>
    <x v="0"/>
    <x v="3"/>
    <n v="150"/>
    <n v="9"/>
    <x v="1"/>
    <n v="379"/>
    <n v="0.16"/>
    <n v="318.36"/>
    <n v="57.3048"/>
    <n v="375.66480000000001"/>
  </r>
  <r>
    <s v="Mov-FV 2638"/>
    <x v="287"/>
    <x v="2"/>
    <x v="3"/>
    <n v="150"/>
    <n v="16"/>
    <x v="0"/>
    <n v="377"/>
    <n v="0.11"/>
    <n v="335.53"/>
    <n v="60.395399999999995"/>
    <n v="395.92539999999997"/>
  </r>
  <r>
    <s v="Mov-FV 2639"/>
    <x v="170"/>
    <x v="5"/>
    <x v="0"/>
    <n v="50"/>
    <n v="5"/>
    <x v="1"/>
    <n v="354"/>
    <n v="0.11"/>
    <n v="315.06"/>
    <n v="56.710799999999999"/>
    <n v="371.77080000000001"/>
  </r>
  <r>
    <s v="Mov-FV 2640"/>
    <x v="36"/>
    <x v="2"/>
    <x v="3"/>
    <n v="150"/>
    <n v="5"/>
    <x v="1"/>
    <n v="172"/>
    <n v="0.2"/>
    <n v="137.6"/>
    <n v="24.767999999999997"/>
    <n v="162.36799999999999"/>
  </r>
  <r>
    <s v="Mov-FV 2641"/>
    <x v="170"/>
    <x v="1"/>
    <x v="1"/>
    <n v="850"/>
    <n v="19"/>
    <x v="3"/>
    <n v="260"/>
    <n v="0.18"/>
    <n v="213.2"/>
    <n v="38.375999999999998"/>
    <n v="251.57599999999999"/>
  </r>
  <r>
    <s v="Mov-FV 2642"/>
    <x v="120"/>
    <x v="1"/>
    <x v="2"/>
    <n v="1200"/>
    <n v="6"/>
    <x v="2"/>
    <n v="204"/>
    <n v="0.17"/>
    <n v="169.32"/>
    <n v="30.477599999999999"/>
    <n v="199.79759999999999"/>
  </r>
  <r>
    <s v="Mov-FV 2643"/>
    <x v="33"/>
    <x v="5"/>
    <x v="1"/>
    <n v="850"/>
    <n v="14"/>
    <x v="4"/>
    <n v="92"/>
    <n v="0.19"/>
    <n v="74.52"/>
    <n v="13.413599999999999"/>
    <n v="87.933599999999998"/>
  </r>
  <r>
    <s v="Mov-FV 2644"/>
    <x v="278"/>
    <x v="5"/>
    <x v="2"/>
    <n v="1200"/>
    <n v="14"/>
    <x v="4"/>
    <n v="93"/>
    <n v="0.16"/>
    <n v="78.12"/>
    <n v="14.0616"/>
    <n v="92.181600000000003"/>
  </r>
  <r>
    <s v="Mov-FV 2645"/>
    <x v="32"/>
    <x v="5"/>
    <x v="3"/>
    <n v="150"/>
    <n v="16"/>
    <x v="1"/>
    <n v="387"/>
    <n v="0.17"/>
    <n v="321.20999999999998"/>
    <n v="57.817799999999991"/>
    <n v="379.02779999999996"/>
  </r>
  <r>
    <s v="Mov-FV 2646"/>
    <x v="101"/>
    <x v="3"/>
    <x v="4"/>
    <n v="200"/>
    <n v="9"/>
    <x v="0"/>
    <n v="234"/>
    <n v="0.17"/>
    <n v="194.22"/>
    <n v="34.959600000000002"/>
    <n v="229.17959999999999"/>
  </r>
  <r>
    <s v="Mov-FV 2647"/>
    <x v="238"/>
    <x v="3"/>
    <x v="4"/>
    <n v="200"/>
    <n v="20"/>
    <x v="4"/>
    <n v="179"/>
    <n v="0.15"/>
    <n v="152.15"/>
    <n v="27.387"/>
    <n v="179.53700000000001"/>
  </r>
  <r>
    <s v="Mov-FV 2648"/>
    <x v="247"/>
    <x v="1"/>
    <x v="2"/>
    <n v="1200"/>
    <n v="11"/>
    <x v="3"/>
    <n v="298"/>
    <n v="0.11"/>
    <n v="265.22000000000003"/>
    <n v="47.739600000000003"/>
    <n v="312.95960000000002"/>
  </r>
  <r>
    <s v="Mov-FV 2649"/>
    <x v="117"/>
    <x v="1"/>
    <x v="1"/>
    <n v="850"/>
    <n v="15"/>
    <x v="4"/>
    <n v="326"/>
    <n v="0.11"/>
    <n v="290.14"/>
    <n v="52.225199999999994"/>
    <n v="342.36519999999996"/>
  </r>
  <r>
    <s v="Mov-FV 2650"/>
    <x v="292"/>
    <x v="4"/>
    <x v="2"/>
    <n v="1200"/>
    <n v="12"/>
    <x v="3"/>
    <n v="452"/>
    <n v="0.15"/>
    <n v="384.2"/>
    <n v="69.155999999999992"/>
    <n v="453.35599999999999"/>
  </r>
  <r>
    <s v="Mov-FV 2651"/>
    <x v="307"/>
    <x v="0"/>
    <x v="4"/>
    <n v="200"/>
    <n v="10"/>
    <x v="2"/>
    <n v="141"/>
    <n v="0.17"/>
    <n v="117.03"/>
    <n v="21.0654"/>
    <n v="138.09540000000001"/>
  </r>
  <r>
    <s v="Mov-FV 2652"/>
    <x v="162"/>
    <x v="1"/>
    <x v="4"/>
    <n v="200"/>
    <n v="14"/>
    <x v="4"/>
    <n v="202"/>
    <n v="0.1"/>
    <n v="181.8"/>
    <n v="32.724000000000004"/>
    <n v="214.524"/>
  </r>
  <r>
    <s v="Mov-FV 2653"/>
    <x v="235"/>
    <x v="4"/>
    <x v="0"/>
    <n v="50"/>
    <n v="18"/>
    <x v="2"/>
    <n v="440"/>
    <n v="0.12"/>
    <n v="387.2"/>
    <n v="69.695999999999998"/>
    <n v="456.89599999999996"/>
  </r>
  <r>
    <s v="Mov-FV 2654"/>
    <x v="323"/>
    <x v="4"/>
    <x v="1"/>
    <n v="850"/>
    <n v="14"/>
    <x v="3"/>
    <n v="144"/>
    <n v="0.19"/>
    <n v="116.64"/>
    <n v="20.995200000000001"/>
    <n v="137.6352"/>
  </r>
  <r>
    <s v="Mov-FV 2655"/>
    <x v="203"/>
    <x v="2"/>
    <x v="0"/>
    <n v="50"/>
    <n v="9"/>
    <x v="3"/>
    <n v="421"/>
    <n v="0.15"/>
    <n v="357.85"/>
    <n v="64.412999999999997"/>
    <n v="422.26300000000003"/>
  </r>
  <r>
    <s v="Mov-FV 2656"/>
    <x v="234"/>
    <x v="0"/>
    <x v="2"/>
    <n v="1200"/>
    <n v="9"/>
    <x v="1"/>
    <n v="170"/>
    <n v="0.17"/>
    <n v="141.1"/>
    <n v="25.398"/>
    <n v="166.49799999999999"/>
  </r>
  <r>
    <s v="Mov-FV 2657"/>
    <x v="57"/>
    <x v="0"/>
    <x v="3"/>
    <n v="150"/>
    <n v="10"/>
    <x v="3"/>
    <n v="134"/>
    <n v="0.14000000000000001"/>
    <n v="115.24"/>
    <n v="20.743199999999998"/>
    <n v="135.98319999999998"/>
  </r>
  <r>
    <s v="Mov-FV 2658"/>
    <x v="363"/>
    <x v="4"/>
    <x v="0"/>
    <n v="50"/>
    <n v="15"/>
    <x v="4"/>
    <n v="406"/>
    <n v="0.18"/>
    <n v="332.92"/>
    <n v="59.925600000000003"/>
    <n v="392.84559999999999"/>
  </r>
  <r>
    <s v="Mov-FV 2659"/>
    <x v="240"/>
    <x v="3"/>
    <x v="2"/>
    <n v="1200"/>
    <n v="13"/>
    <x v="4"/>
    <n v="440"/>
    <n v="0.14000000000000001"/>
    <n v="378.4"/>
    <n v="68.111999999999995"/>
    <n v="446.51199999999994"/>
  </r>
  <r>
    <s v="Mov-FV 2660"/>
    <x v="202"/>
    <x v="3"/>
    <x v="0"/>
    <n v="50"/>
    <n v="12"/>
    <x v="3"/>
    <n v="210"/>
    <n v="0.15"/>
    <n v="178.5"/>
    <n v="32.129999999999995"/>
    <n v="210.63"/>
  </r>
  <r>
    <s v="Mov-FV 2661"/>
    <x v="215"/>
    <x v="4"/>
    <x v="0"/>
    <n v="50"/>
    <n v="19"/>
    <x v="2"/>
    <n v="257"/>
    <n v="0.1"/>
    <n v="231.3"/>
    <n v="41.634"/>
    <n v="272.93400000000003"/>
  </r>
  <r>
    <s v="Mov-FV 2662"/>
    <x v="56"/>
    <x v="3"/>
    <x v="2"/>
    <n v="1200"/>
    <n v="5"/>
    <x v="2"/>
    <n v="267"/>
    <n v="0.14000000000000001"/>
    <n v="229.62"/>
    <n v="41.331600000000002"/>
    <n v="270.95159999999998"/>
  </r>
  <r>
    <s v="Mov-FV 2663"/>
    <x v="101"/>
    <x v="2"/>
    <x v="0"/>
    <n v="50"/>
    <n v="13"/>
    <x v="0"/>
    <n v="299"/>
    <n v="0.15"/>
    <n v="254.15"/>
    <n v="45.747"/>
    <n v="299.89699999999999"/>
  </r>
  <r>
    <s v="Mov-FV 2664"/>
    <x v="271"/>
    <x v="1"/>
    <x v="1"/>
    <n v="850"/>
    <n v="14"/>
    <x v="4"/>
    <n v="178"/>
    <n v="0.2"/>
    <n v="142.4"/>
    <n v="25.632000000000001"/>
    <n v="168.03200000000001"/>
  </r>
  <r>
    <s v="Mov-FV 2665"/>
    <x v="325"/>
    <x v="5"/>
    <x v="4"/>
    <n v="200"/>
    <n v="20"/>
    <x v="1"/>
    <n v="347"/>
    <n v="0.17"/>
    <n v="288.01"/>
    <n v="51.841799999999999"/>
    <n v="339.85179999999997"/>
  </r>
  <r>
    <s v="Mov-FV 2666"/>
    <x v="344"/>
    <x v="0"/>
    <x v="4"/>
    <n v="200"/>
    <n v="12"/>
    <x v="4"/>
    <n v="433"/>
    <n v="0.2"/>
    <n v="346.4"/>
    <n v="62.351999999999997"/>
    <n v="408.75199999999995"/>
  </r>
  <r>
    <s v="Mov-FV 2667"/>
    <x v="8"/>
    <x v="2"/>
    <x v="4"/>
    <n v="200"/>
    <n v="20"/>
    <x v="2"/>
    <n v="241"/>
    <n v="0.19"/>
    <n v="195.21"/>
    <n v="35.137799999999999"/>
    <n v="230.34780000000001"/>
  </r>
  <r>
    <s v="Mov-FV 2668"/>
    <x v="212"/>
    <x v="4"/>
    <x v="3"/>
    <n v="150"/>
    <n v="7"/>
    <x v="0"/>
    <n v="134"/>
    <n v="0.16"/>
    <n v="112.56"/>
    <n v="20.2608"/>
    <n v="132.82079999999999"/>
  </r>
  <r>
    <s v="Mov-FV 2669"/>
    <x v="150"/>
    <x v="0"/>
    <x v="2"/>
    <n v="1200"/>
    <n v="20"/>
    <x v="1"/>
    <n v="65"/>
    <n v="0.18"/>
    <n v="53.3"/>
    <n v="9.5939999999999994"/>
    <n v="62.893999999999998"/>
  </r>
  <r>
    <s v="Mov-FV 2670"/>
    <x v="26"/>
    <x v="2"/>
    <x v="2"/>
    <n v="1200"/>
    <n v="19"/>
    <x v="4"/>
    <n v="271"/>
    <n v="0.12"/>
    <n v="238.48000000000002"/>
    <n v="42.926400000000001"/>
    <n v="281.40640000000002"/>
  </r>
  <r>
    <s v="Mov-FV 2671"/>
    <x v="334"/>
    <x v="5"/>
    <x v="0"/>
    <n v="50"/>
    <n v="5"/>
    <x v="3"/>
    <n v="56"/>
    <n v="0.13"/>
    <n v="48.72"/>
    <n v="8.7695999999999987"/>
    <n v="57.489599999999996"/>
  </r>
  <r>
    <s v="Mov-FV 2672"/>
    <x v="97"/>
    <x v="3"/>
    <x v="3"/>
    <n v="150"/>
    <n v="9"/>
    <x v="3"/>
    <n v="353"/>
    <n v="0.13"/>
    <n v="307.11"/>
    <n v="55.279800000000002"/>
    <n v="362.38980000000004"/>
  </r>
  <r>
    <s v="Mov-FV 2673"/>
    <x v="260"/>
    <x v="0"/>
    <x v="3"/>
    <n v="150"/>
    <n v="16"/>
    <x v="1"/>
    <n v="437"/>
    <n v="0.13"/>
    <n v="380.19"/>
    <n v="68.434200000000004"/>
    <n v="448.62419999999997"/>
  </r>
  <r>
    <s v="Mov-FV 2674"/>
    <x v="361"/>
    <x v="0"/>
    <x v="0"/>
    <n v="50"/>
    <n v="11"/>
    <x v="2"/>
    <n v="450"/>
    <n v="0.11"/>
    <n v="400.5"/>
    <n v="72.09"/>
    <n v="472.59000000000003"/>
  </r>
  <r>
    <s v="Mov-FV 2675"/>
    <x v="225"/>
    <x v="3"/>
    <x v="2"/>
    <n v="1200"/>
    <n v="8"/>
    <x v="4"/>
    <n v="251"/>
    <n v="0.18"/>
    <n v="205.82"/>
    <n v="37.047599999999996"/>
    <n v="242.86759999999998"/>
  </r>
  <r>
    <s v="Mov-FV 2676"/>
    <x v="349"/>
    <x v="2"/>
    <x v="1"/>
    <n v="850"/>
    <n v="19"/>
    <x v="4"/>
    <n v="395"/>
    <n v="0.11"/>
    <n v="351.55"/>
    <n v="63.278999999999996"/>
    <n v="414.82900000000001"/>
  </r>
  <r>
    <s v="Mov-FV 2677"/>
    <x v="353"/>
    <x v="1"/>
    <x v="0"/>
    <n v="50"/>
    <n v="13"/>
    <x v="1"/>
    <n v="440"/>
    <n v="0.12"/>
    <n v="387.2"/>
    <n v="69.695999999999998"/>
    <n v="456.89599999999996"/>
  </r>
  <r>
    <s v="Mov-FV 2678"/>
    <x v="333"/>
    <x v="2"/>
    <x v="0"/>
    <n v="50"/>
    <n v="13"/>
    <x v="1"/>
    <n v="120"/>
    <n v="0.15"/>
    <n v="102"/>
    <n v="18.36"/>
    <n v="120.36"/>
  </r>
  <r>
    <s v="Mov-FV 2679"/>
    <x v="135"/>
    <x v="1"/>
    <x v="2"/>
    <n v="1200"/>
    <n v="5"/>
    <x v="2"/>
    <n v="372"/>
    <n v="0.18"/>
    <n v="305.04000000000002"/>
    <n v="54.907200000000003"/>
    <n v="359.94720000000001"/>
  </r>
  <r>
    <s v="Mov-FV 2680"/>
    <x v="241"/>
    <x v="3"/>
    <x v="3"/>
    <n v="150"/>
    <n v="20"/>
    <x v="4"/>
    <n v="118"/>
    <n v="0.14000000000000001"/>
    <n v="101.47999999999999"/>
    <n v="18.266399999999997"/>
    <n v="119.74639999999999"/>
  </r>
  <r>
    <s v="Mov-FV 2681"/>
    <x v="10"/>
    <x v="0"/>
    <x v="2"/>
    <n v="1200"/>
    <n v="20"/>
    <x v="4"/>
    <n v="397"/>
    <n v="0.17"/>
    <n v="329.51"/>
    <n v="59.311799999999998"/>
    <n v="388.8218"/>
  </r>
  <r>
    <s v="Mov-FV 2682"/>
    <x v="347"/>
    <x v="0"/>
    <x v="2"/>
    <n v="1200"/>
    <n v="17"/>
    <x v="3"/>
    <n v="451"/>
    <n v="0.15"/>
    <n v="383.35"/>
    <n v="69.003"/>
    <n v="452.35300000000001"/>
  </r>
  <r>
    <s v="Mov-FV 2683"/>
    <x v="135"/>
    <x v="0"/>
    <x v="4"/>
    <n v="200"/>
    <n v="14"/>
    <x v="0"/>
    <n v="429"/>
    <n v="0.15"/>
    <n v="364.65"/>
    <n v="65.637"/>
    <n v="430.28699999999998"/>
  </r>
  <r>
    <s v="Mov-FV 2684"/>
    <x v="155"/>
    <x v="3"/>
    <x v="4"/>
    <n v="200"/>
    <n v="13"/>
    <x v="2"/>
    <n v="127"/>
    <n v="0.2"/>
    <n v="101.6"/>
    <n v="18.287999999999997"/>
    <n v="119.88799999999999"/>
  </r>
  <r>
    <s v="Mov-FV 2685"/>
    <x v="105"/>
    <x v="2"/>
    <x v="2"/>
    <n v="1200"/>
    <n v="15"/>
    <x v="1"/>
    <n v="332"/>
    <n v="0.18"/>
    <n v="272.24"/>
    <n v="49.0032"/>
    <n v="321.2432"/>
  </r>
  <r>
    <s v="Mov-FV 2686"/>
    <x v="213"/>
    <x v="5"/>
    <x v="4"/>
    <n v="200"/>
    <n v="9"/>
    <x v="1"/>
    <n v="287"/>
    <n v="0.19"/>
    <n v="232.47"/>
    <n v="41.8446"/>
    <n v="274.31459999999998"/>
  </r>
  <r>
    <s v="Mov-FV 2687"/>
    <x v="259"/>
    <x v="4"/>
    <x v="0"/>
    <n v="50"/>
    <n v="7"/>
    <x v="4"/>
    <n v="166"/>
    <n v="0.18"/>
    <n v="136.12"/>
    <n v="24.5016"/>
    <n v="160.6216"/>
  </r>
  <r>
    <s v="Mov-FV 2688"/>
    <x v="266"/>
    <x v="4"/>
    <x v="4"/>
    <n v="200"/>
    <n v="17"/>
    <x v="4"/>
    <n v="113"/>
    <n v="0.17"/>
    <n v="93.789999999999992"/>
    <n v="16.882199999999997"/>
    <n v="110.67219999999999"/>
  </r>
  <r>
    <s v="Mov-FV 2689"/>
    <x v="275"/>
    <x v="0"/>
    <x v="1"/>
    <n v="850"/>
    <n v="14"/>
    <x v="4"/>
    <n v="480"/>
    <n v="0.15"/>
    <n v="408"/>
    <n v="73.44"/>
    <n v="481.44"/>
  </r>
  <r>
    <s v="Mov-FV 2690"/>
    <x v="159"/>
    <x v="5"/>
    <x v="2"/>
    <n v="1200"/>
    <n v="15"/>
    <x v="2"/>
    <n v="139"/>
    <n v="0.15"/>
    <n v="118.15"/>
    <n v="21.266999999999999"/>
    <n v="139.417"/>
  </r>
  <r>
    <s v="Mov-FV 2691"/>
    <x v="83"/>
    <x v="3"/>
    <x v="3"/>
    <n v="150"/>
    <n v="18"/>
    <x v="2"/>
    <n v="201"/>
    <n v="0.12"/>
    <n v="176.88"/>
    <n v="31.838399999999996"/>
    <n v="208.7184"/>
  </r>
  <r>
    <s v="Mov-FV 2692"/>
    <x v="138"/>
    <x v="1"/>
    <x v="3"/>
    <n v="150"/>
    <n v="11"/>
    <x v="4"/>
    <n v="500"/>
    <n v="0.16"/>
    <n v="420"/>
    <n v="75.599999999999994"/>
    <n v="495.6"/>
  </r>
  <r>
    <s v="Mov-FV 2693"/>
    <x v="62"/>
    <x v="4"/>
    <x v="4"/>
    <n v="200"/>
    <n v="6"/>
    <x v="4"/>
    <n v="199"/>
    <n v="0.13"/>
    <n v="173.13"/>
    <n v="31.163399999999999"/>
    <n v="204.29339999999999"/>
  </r>
  <r>
    <s v="Mov-FV 2694"/>
    <x v="215"/>
    <x v="1"/>
    <x v="2"/>
    <n v="1200"/>
    <n v="16"/>
    <x v="0"/>
    <n v="330"/>
    <n v="0.18"/>
    <n v="270.60000000000002"/>
    <n v="48.708000000000006"/>
    <n v="319.30800000000005"/>
  </r>
  <r>
    <s v="Mov-FV 2695"/>
    <x v="220"/>
    <x v="3"/>
    <x v="1"/>
    <n v="850"/>
    <n v="5"/>
    <x v="2"/>
    <n v="102"/>
    <n v="0.16"/>
    <n v="85.68"/>
    <n v="15.422400000000001"/>
    <n v="101.1024"/>
  </r>
  <r>
    <s v="Mov-FV 2696"/>
    <x v="237"/>
    <x v="0"/>
    <x v="0"/>
    <n v="50"/>
    <n v="11"/>
    <x v="3"/>
    <n v="412"/>
    <n v="0.19"/>
    <n v="333.72"/>
    <n v="60.069600000000001"/>
    <n v="393.78960000000001"/>
  </r>
  <r>
    <s v="Mov-FV 2697"/>
    <x v="31"/>
    <x v="0"/>
    <x v="3"/>
    <n v="150"/>
    <n v="17"/>
    <x v="1"/>
    <n v="273"/>
    <n v="0.19"/>
    <n v="221.13"/>
    <n v="39.803399999999996"/>
    <n v="260.93340000000001"/>
  </r>
  <r>
    <s v="Mov-FV 2698"/>
    <x v="19"/>
    <x v="4"/>
    <x v="1"/>
    <n v="850"/>
    <n v="8"/>
    <x v="3"/>
    <n v="230"/>
    <n v="0.18"/>
    <n v="188.6"/>
    <n v="33.948"/>
    <n v="222.548"/>
  </r>
  <r>
    <s v="Mov-FV 2699"/>
    <x v="309"/>
    <x v="1"/>
    <x v="4"/>
    <n v="200"/>
    <n v="12"/>
    <x v="2"/>
    <n v="95"/>
    <n v="0.13"/>
    <n v="82.65"/>
    <n v="14.877000000000001"/>
    <n v="97.527000000000001"/>
  </r>
  <r>
    <s v="Mov-FV 2700"/>
    <x v="44"/>
    <x v="1"/>
    <x v="2"/>
    <n v="1200"/>
    <n v="6"/>
    <x v="2"/>
    <n v="251"/>
    <n v="0.1"/>
    <n v="225.9"/>
    <n v="40.661999999999999"/>
    <n v="266.56200000000001"/>
  </r>
  <r>
    <s v="Mov-FV 2701"/>
    <x v="56"/>
    <x v="1"/>
    <x v="0"/>
    <n v="50"/>
    <n v="17"/>
    <x v="3"/>
    <n v="183"/>
    <n v="0.18"/>
    <n v="150.06"/>
    <n v="27.0108"/>
    <n v="177.07079999999999"/>
  </r>
  <r>
    <s v="Mov-FV 2702"/>
    <x v="133"/>
    <x v="2"/>
    <x v="1"/>
    <n v="850"/>
    <n v="14"/>
    <x v="0"/>
    <n v="218"/>
    <n v="0.17"/>
    <n v="180.94"/>
    <n v="32.569199999999995"/>
    <n v="213.50919999999999"/>
  </r>
  <r>
    <s v="Mov-FV 2703"/>
    <x v="224"/>
    <x v="3"/>
    <x v="0"/>
    <n v="50"/>
    <n v="14"/>
    <x v="2"/>
    <n v="269"/>
    <n v="0.19"/>
    <n v="217.89"/>
    <n v="39.220199999999998"/>
    <n v="257.11019999999996"/>
  </r>
  <r>
    <s v="Mov-FV 2704"/>
    <x v="28"/>
    <x v="1"/>
    <x v="1"/>
    <n v="850"/>
    <n v="5"/>
    <x v="3"/>
    <n v="280"/>
    <n v="0.2"/>
    <n v="224"/>
    <n v="40.32"/>
    <n v="264.32"/>
  </r>
  <r>
    <s v="Mov-FV 2705"/>
    <x v="65"/>
    <x v="5"/>
    <x v="3"/>
    <n v="150"/>
    <n v="15"/>
    <x v="1"/>
    <n v="69"/>
    <n v="0.13"/>
    <n v="60.03"/>
    <n v="10.805400000000001"/>
    <n v="70.835400000000007"/>
  </r>
  <r>
    <s v="Mov-FV 2706"/>
    <x v="138"/>
    <x v="0"/>
    <x v="2"/>
    <n v="1200"/>
    <n v="14"/>
    <x v="4"/>
    <n v="145"/>
    <n v="0.16"/>
    <n v="121.8"/>
    <n v="21.923999999999999"/>
    <n v="143.72399999999999"/>
  </r>
  <r>
    <s v="Mov-FV 2707"/>
    <x v="61"/>
    <x v="3"/>
    <x v="0"/>
    <n v="50"/>
    <n v="17"/>
    <x v="1"/>
    <n v="385"/>
    <n v="0.19"/>
    <n v="311.85000000000002"/>
    <n v="56.133000000000003"/>
    <n v="367.983"/>
  </r>
  <r>
    <s v="Mov-FV 2708"/>
    <x v="26"/>
    <x v="3"/>
    <x v="1"/>
    <n v="850"/>
    <n v="5"/>
    <x v="2"/>
    <n v="184"/>
    <n v="0.15"/>
    <n v="156.4"/>
    <n v="28.152000000000001"/>
    <n v="184.55200000000002"/>
  </r>
  <r>
    <s v="Mov-FV 2709"/>
    <x v="334"/>
    <x v="1"/>
    <x v="3"/>
    <n v="150"/>
    <n v="6"/>
    <x v="3"/>
    <n v="306"/>
    <n v="0.16"/>
    <n v="257.04000000000002"/>
    <n v="46.267200000000003"/>
    <n v="303.30720000000002"/>
  </r>
  <r>
    <s v="Mov-FV 2710"/>
    <x v="9"/>
    <x v="1"/>
    <x v="4"/>
    <n v="200"/>
    <n v="10"/>
    <x v="3"/>
    <n v="66"/>
    <n v="0.17"/>
    <n v="54.78"/>
    <n v="9.8604000000000003"/>
    <n v="64.6404"/>
  </r>
  <r>
    <s v="Mov-FV 2711"/>
    <x v="34"/>
    <x v="2"/>
    <x v="0"/>
    <n v="50"/>
    <n v="10"/>
    <x v="1"/>
    <n v="59"/>
    <n v="0.16"/>
    <n v="49.56"/>
    <n v="8.9207999999999998"/>
    <n v="58.480800000000002"/>
  </r>
  <r>
    <s v="Mov-FV 2712"/>
    <x v="235"/>
    <x v="5"/>
    <x v="1"/>
    <n v="850"/>
    <n v="9"/>
    <x v="1"/>
    <n v="421"/>
    <n v="0.12"/>
    <n v="370.48"/>
    <n v="66.686400000000006"/>
    <n v="437.16640000000001"/>
  </r>
  <r>
    <s v="Mov-FV 2713"/>
    <x v="135"/>
    <x v="2"/>
    <x v="0"/>
    <n v="50"/>
    <n v="6"/>
    <x v="0"/>
    <n v="224"/>
    <n v="0.18"/>
    <n v="183.68"/>
    <n v="33.062399999999997"/>
    <n v="216.7424"/>
  </r>
  <r>
    <s v="Mov-FV 2714"/>
    <x v="248"/>
    <x v="3"/>
    <x v="0"/>
    <n v="50"/>
    <n v="18"/>
    <x v="2"/>
    <n v="196"/>
    <n v="0.11"/>
    <n v="174.44"/>
    <n v="31.399199999999997"/>
    <n v="205.83920000000001"/>
  </r>
  <r>
    <s v="Mov-FV 2715"/>
    <x v="25"/>
    <x v="3"/>
    <x v="1"/>
    <n v="850"/>
    <n v="12"/>
    <x v="0"/>
    <n v="251"/>
    <n v="0.18"/>
    <n v="205.82"/>
    <n v="37.047599999999996"/>
    <n v="242.86759999999998"/>
  </r>
  <r>
    <s v="Mov-FV 2716"/>
    <x v="268"/>
    <x v="4"/>
    <x v="1"/>
    <n v="850"/>
    <n v="11"/>
    <x v="1"/>
    <n v="106"/>
    <n v="0.16"/>
    <n v="89.039999999999992"/>
    <n v="16.027199999999997"/>
    <n v="105.06719999999999"/>
  </r>
  <r>
    <s v="Mov-FV 2717"/>
    <x v="219"/>
    <x v="1"/>
    <x v="0"/>
    <n v="50"/>
    <n v="6"/>
    <x v="1"/>
    <n v="421"/>
    <n v="0.11"/>
    <n v="374.69"/>
    <n v="67.444199999999995"/>
    <n v="442.13419999999996"/>
  </r>
  <r>
    <s v="Mov-FV 2718"/>
    <x v="12"/>
    <x v="4"/>
    <x v="2"/>
    <n v="1200"/>
    <n v="14"/>
    <x v="2"/>
    <n v="176"/>
    <n v="0.19"/>
    <n v="142.56"/>
    <n v="25.660799999999998"/>
    <n v="168.2208"/>
  </r>
  <r>
    <s v="Mov-FV 2719"/>
    <x v="171"/>
    <x v="3"/>
    <x v="0"/>
    <n v="50"/>
    <n v="10"/>
    <x v="3"/>
    <n v="442"/>
    <n v="0.12"/>
    <n v="388.96"/>
    <n v="70.012799999999999"/>
    <n v="458.97280000000001"/>
  </r>
  <r>
    <s v="Mov-FV 2720"/>
    <x v="186"/>
    <x v="4"/>
    <x v="0"/>
    <n v="50"/>
    <n v="9"/>
    <x v="2"/>
    <n v="169"/>
    <n v="0.19"/>
    <n v="136.88999999999999"/>
    <n v="24.640199999999997"/>
    <n v="161.53019999999998"/>
  </r>
  <r>
    <s v="Mov-FV 2721"/>
    <x v="256"/>
    <x v="5"/>
    <x v="2"/>
    <n v="1200"/>
    <n v="20"/>
    <x v="3"/>
    <n v="467"/>
    <n v="0.17"/>
    <n v="387.61"/>
    <n v="69.769800000000004"/>
    <n v="457.37980000000005"/>
  </r>
  <r>
    <s v="Mov-FV 2722"/>
    <x v="138"/>
    <x v="0"/>
    <x v="0"/>
    <n v="50"/>
    <n v="14"/>
    <x v="1"/>
    <n v="424"/>
    <n v="0.19"/>
    <n v="343.44"/>
    <n v="61.819199999999995"/>
    <n v="405.25919999999996"/>
  </r>
  <r>
    <s v="Mov-FV 2723"/>
    <x v="339"/>
    <x v="2"/>
    <x v="1"/>
    <n v="850"/>
    <n v="12"/>
    <x v="1"/>
    <n v="327"/>
    <n v="0.15"/>
    <n v="277.95"/>
    <n v="50.030999999999999"/>
    <n v="327.98099999999999"/>
  </r>
  <r>
    <s v="Mov-FV 2724"/>
    <x v="162"/>
    <x v="3"/>
    <x v="4"/>
    <n v="200"/>
    <n v="12"/>
    <x v="3"/>
    <n v="270"/>
    <n v="0.18"/>
    <n v="221.4"/>
    <n v="39.851999999999997"/>
    <n v="261.25200000000001"/>
  </r>
  <r>
    <s v="Mov-FV 2725"/>
    <x v="332"/>
    <x v="1"/>
    <x v="0"/>
    <n v="50"/>
    <n v="19"/>
    <x v="2"/>
    <n v="127"/>
    <n v="0.12"/>
    <n v="111.76"/>
    <n v="20.116800000000001"/>
    <n v="131.8768"/>
  </r>
  <r>
    <s v="Mov-FV 2726"/>
    <x v="38"/>
    <x v="2"/>
    <x v="4"/>
    <n v="200"/>
    <n v="20"/>
    <x v="1"/>
    <n v="485"/>
    <n v="0.1"/>
    <n v="436.5"/>
    <n v="78.569999999999993"/>
    <n v="515.06999999999994"/>
  </r>
  <r>
    <s v="Mov-FV 2727"/>
    <x v="238"/>
    <x v="3"/>
    <x v="3"/>
    <n v="150"/>
    <n v="12"/>
    <x v="4"/>
    <n v="163"/>
    <n v="0.17"/>
    <n v="135.29"/>
    <n v="24.352199999999996"/>
    <n v="159.6422"/>
  </r>
  <r>
    <s v="Mov-FV 2728"/>
    <x v="210"/>
    <x v="5"/>
    <x v="3"/>
    <n v="150"/>
    <n v="12"/>
    <x v="4"/>
    <n v="459"/>
    <n v="0.12"/>
    <n v="403.92"/>
    <n v="72.705600000000004"/>
    <n v="476.62560000000002"/>
  </r>
  <r>
    <s v="Mov-FV 2729"/>
    <x v="148"/>
    <x v="5"/>
    <x v="0"/>
    <n v="50"/>
    <n v="20"/>
    <x v="3"/>
    <n v="244"/>
    <n v="0.16"/>
    <n v="204.96"/>
    <n v="36.892800000000001"/>
    <n v="241.8528"/>
  </r>
  <r>
    <s v="Mov-FV 2730"/>
    <x v="107"/>
    <x v="4"/>
    <x v="1"/>
    <n v="850"/>
    <n v="5"/>
    <x v="3"/>
    <n v="349"/>
    <n v="0.16"/>
    <n v="293.15999999999997"/>
    <n v="52.768799999999992"/>
    <n v="345.92879999999997"/>
  </r>
  <r>
    <s v="Mov-FV 2731"/>
    <x v="323"/>
    <x v="2"/>
    <x v="3"/>
    <n v="150"/>
    <n v="13"/>
    <x v="4"/>
    <n v="140"/>
    <n v="0.17"/>
    <n v="116.2"/>
    <n v="20.916"/>
    <n v="137.11600000000001"/>
  </r>
  <r>
    <s v="Mov-FV 2732"/>
    <x v="149"/>
    <x v="0"/>
    <x v="0"/>
    <n v="50"/>
    <n v="5"/>
    <x v="3"/>
    <n v="297"/>
    <n v="0.16"/>
    <n v="249.48"/>
    <n v="44.906399999999998"/>
    <n v="294.38639999999998"/>
  </r>
  <r>
    <s v="Mov-FV 2733"/>
    <x v="293"/>
    <x v="2"/>
    <x v="4"/>
    <n v="200"/>
    <n v="10"/>
    <x v="3"/>
    <n v="274"/>
    <n v="0.16"/>
    <n v="230.16"/>
    <n v="41.428799999999995"/>
    <n v="271.58879999999999"/>
  </r>
  <r>
    <s v="Mov-FV 2734"/>
    <x v="260"/>
    <x v="1"/>
    <x v="3"/>
    <n v="150"/>
    <n v="18"/>
    <x v="2"/>
    <n v="143"/>
    <n v="0.17"/>
    <n v="118.69"/>
    <n v="21.3642"/>
    <n v="140.05420000000001"/>
  </r>
  <r>
    <s v="Mov-FV 2735"/>
    <x v="211"/>
    <x v="0"/>
    <x v="0"/>
    <n v="50"/>
    <n v="12"/>
    <x v="2"/>
    <n v="388"/>
    <n v="0.16"/>
    <n v="325.92"/>
    <n v="58.665599999999998"/>
    <n v="384.5856"/>
  </r>
  <r>
    <s v="Mov-FV 2736"/>
    <x v="108"/>
    <x v="0"/>
    <x v="4"/>
    <n v="200"/>
    <n v="12"/>
    <x v="1"/>
    <n v="500"/>
    <n v="0.19"/>
    <n v="405"/>
    <n v="72.899999999999991"/>
    <n v="477.9"/>
  </r>
  <r>
    <s v="Mov-FV 2737"/>
    <x v="25"/>
    <x v="5"/>
    <x v="4"/>
    <n v="200"/>
    <n v="10"/>
    <x v="3"/>
    <n v="344"/>
    <n v="0.16"/>
    <n v="288.95999999999998"/>
    <n v="52.012799999999991"/>
    <n v="340.97279999999995"/>
  </r>
  <r>
    <s v="Mov-FV 2738"/>
    <x v="358"/>
    <x v="0"/>
    <x v="2"/>
    <n v="1200"/>
    <n v="13"/>
    <x v="2"/>
    <n v="168"/>
    <n v="0.14000000000000001"/>
    <n v="144.47999999999999"/>
    <n v="26.006399999999996"/>
    <n v="170.48639999999997"/>
  </r>
  <r>
    <s v="Mov-FV 2739"/>
    <x v="175"/>
    <x v="4"/>
    <x v="4"/>
    <n v="200"/>
    <n v="8"/>
    <x v="2"/>
    <n v="131"/>
    <n v="0.12"/>
    <n v="115.28"/>
    <n v="20.750399999999999"/>
    <n v="136.03039999999999"/>
  </r>
  <r>
    <s v="Mov-FV 2740"/>
    <x v="262"/>
    <x v="5"/>
    <x v="4"/>
    <n v="200"/>
    <n v="18"/>
    <x v="1"/>
    <n v="225"/>
    <n v="0.17"/>
    <n v="186.75"/>
    <n v="33.615000000000002"/>
    <n v="220.36500000000001"/>
  </r>
  <r>
    <s v="Mov-FV 2741"/>
    <x v="174"/>
    <x v="2"/>
    <x v="0"/>
    <n v="50"/>
    <n v="11"/>
    <x v="3"/>
    <n v="308"/>
    <n v="0.12"/>
    <n v="271.04000000000002"/>
    <n v="48.787199999999999"/>
    <n v="319.8272"/>
  </r>
  <r>
    <s v="Mov-FV 2742"/>
    <x v="179"/>
    <x v="4"/>
    <x v="3"/>
    <n v="150"/>
    <n v="5"/>
    <x v="3"/>
    <n v="255"/>
    <n v="0.11"/>
    <n v="226.95"/>
    <n v="40.850999999999999"/>
    <n v="267.80099999999999"/>
  </r>
  <r>
    <s v="Mov-FV 2743"/>
    <x v="260"/>
    <x v="1"/>
    <x v="3"/>
    <n v="150"/>
    <n v="8"/>
    <x v="0"/>
    <n v="295"/>
    <n v="0.13"/>
    <n v="256.64999999999998"/>
    <n v="46.196999999999996"/>
    <n v="302.84699999999998"/>
  </r>
  <r>
    <s v="Mov-FV 2744"/>
    <x v="231"/>
    <x v="0"/>
    <x v="2"/>
    <n v="1200"/>
    <n v="13"/>
    <x v="4"/>
    <n v="382"/>
    <n v="0.16"/>
    <n v="320.88"/>
    <n v="57.758399999999995"/>
    <n v="378.63839999999999"/>
  </r>
  <r>
    <s v="Mov-FV 2745"/>
    <x v="187"/>
    <x v="3"/>
    <x v="3"/>
    <n v="150"/>
    <n v="7"/>
    <x v="4"/>
    <n v="148"/>
    <n v="0.13"/>
    <n v="128.76"/>
    <n v="23.176799999999997"/>
    <n v="151.93679999999998"/>
  </r>
  <r>
    <s v="Mov-FV 2746"/>
    <x v="47"/>
    <x v="5"/>
    <x v="4"/>
    <n v="200"/>
    <n v="10"/>
    <x v="4"/>
    <n v="317"/>
    <n v="0.14000000000000001"/>
    <n v="272.62"/>
    <n v="49.071599999999997"/>
    <n v="321.69159999999999"/>
  </r>
  <r>
    <s v="Mov-FV 2747"/>
    <x v="134"/>
    <x v="1"/>
    <x v="2"/>
    <n v="1200"/>
    <n v="16"/>
    <x v="4"/>
    <n v="131"/>
    <n v="0.19"/>
    <n v="106.11"/>
    <n v="19.099799999999998"/>
    <n v="125.2098"/>
  </r>
  <r>
    <s v="Mov-FV 2748"/>
    <x v="274"/>
    <x v="0"/>
    <x v="4"/>
    <n v="200"/>
    <n v="15"/>
    <x v="0"/>
    <n v="417"/>
    <n v="0.18"/>
    <n v="341.94"/>
    <n v="61.549199999999999"/>
    <n v="403.48919999999998"/>
  </r>
  <r>
    <s v="Mov-FV 2749"/>
    <x v="318"/>
    <x v="3"/>
    <x v="0"/>
    <n v="50"/>
    <n v="17"/>
    <x v="3"/>
    <n v="93"/>
    <n v="0.19"/>
    <n v="75.33"/>
    <n v="13.559399999999998"/>
    <n v="88.889399999999995"/>
  </r>
  <r>
    <s v="Mov-FV 2750"/>
    <x v="178"/>
    <x v="0"/>
    <x v="3"/>
    <n v="150"/>
    <n v="18"/>
    <x v="2"/>
    <n v="390"/>
    <n v="0.17"/>
    <n v="323.7"/>
    <n v="58.265999999999998"/>
    <n v="381.96600000000001"/>
  </r>
  <r>
    <s v="Mov-FV 2751"/>
    <x v="199"/>
    <x v="1"/>
    <x v="3"/>
    <n v="150"/>
    <n v="16"/>
    <x v="4"/>
    <n v="81"/>
    <n v="0.11"/>
    <n v="72.09"/>
    <n v="12.9762"/>
    <n v="85.066200000000009"/>
  </r>
  <r>
    <s v="Mov-FV 2752"/>
    <x v="94"/>
    <x v="4"/>
    <x v="2"/>
    <n v="1200"/>
    <n v="18"/>
    <x v="2"/>
    <n v="372"/>
    <n v="0.18"/>
    <n v="305.04000000000002"/>
    <n v="54.907200000000003"/>
    <n v="359.94720000000001"/>
  </r>
  <r>
    <s v="Mov-FV 2753"/>
    <x v="39"/>
    <x v="1"/>
    <x v="3"/>
    <n v="150"/>
    <n v="6"/>
    <x v="0"/>
    <n v="436"/>
    <n v="0.12"/>
    <n v="383.68"/>
    <n v="69.062399999999997"/>
    <n v="452.74239999999998"/>
  </r>
  <r>
    <s v="Mov-FV 2754"/>
    <x v="144"/>
    <x v="4"/>
    <x v="3"/>
    <n v="150"/>
    <n v="20"/>
    <x v="0"/>
    <n v="188"/>
    <n v="0.12"/>
    <n v="165.44"/>
    <n v="29.779199999999999"/>
    <n v="195.2192"/>
  </r>
  <r>
    <s v="Mov-FV 2755"/>
    <x v="231"/>
    <x v="0"/>
    <x v="2"/>
    <n v="1200"/>
    <n v="16"/>
    <x v="3"/>
    <n v="142"/>
    <n v="0.16"/>
    <n v="119.28"/>
    <n v="21.470399999999998"/>
    <n v="140.75040000000001"/>
  </r>
  <r>
    <s v="Mov-FV 2756"/>
    <x v="321"/>
    <x v="4"/>
    <x v="4"/>
    <n v="200"/>
    <n v="19"/>
    <x v="4"/>
    <n v="119"/>
    <n v="0.14000000000000001"/>
    <n v="102.34"/>
    <n v="18.421199999999999"/>
    <n v="120.7612"/>
  </r>
  <r>
    <s v="Mov-FV 2757"/>
    <x v="191"/>
    <x v="4"/>
    <x v="4"/>
    <n v="200"/>
    <n v="9"/>
    <x v="3"/>
    <n v="214"/>
    <n v="0.14000000000000001"/>
    <n v="184.04"/>
    <n v="33.127199999999995"/>
    <n v="217.16719999999998"/>
  </r>
  <r>
    <s v="Mov-FV 2758"/>
    <x v="337"/>
    <x v="4"/>
    <x v="4"/>
    <n v="200"/>
    <n v="18"/>
    <x v="2"/>
    <n v="280"/>
    <n v="0.14000000000000001"/>
    <n v="240.8"/>
    <n v="43.344000000000001"/>
    <n v="284.14400000000001"/>
  </r>
  <r>
    <s v="Mov-FV 2759"/>
    <x v="274"/>
    <x v="2"/>
    <x v="0"/>
    <n v="50"/>
    <n v="13"/>
    <x v="2"/>
    <n v="73"/>
    <n v="0.17"/>
    <n v="60.59"/>
    <n v="10.9062"/>
    <n v="71.496200000000002"/>
  </r>
  <r>
    <s v="Mov-FV 2760"/>
    <x v="232"/>
    <x v="0"/>
    <x v="2"/>
    <n v="1200"/>
    <n v="10"/>
    <x v="1"/>
    <n v="387"/>
    <n v="0.17"/>
    <n v="321.20999999999998"/>
    <n v="57.817799999999991"/>
    <n v="379.02779999999996"/>
  </r>
  <r>
    <s v="Mov-FV 2761"/>
    <x v="3"/>
    <x v="5"/>
    <x v="0"/>
    <n v="50"/>
    <n v="11"/>
    <x v="3"/>
    <n v="227"/>
    <n v="0.19"/>
    <n v="183.87"/>
    <n v="33.096600000000002"/>
    <n v="216.9666"/>
  </r>
  <r>
    <s v="Mov-FV 2762"/>
    <x v="193"/>
    <x v="3"/>
    <x v="0"/>
    <n v="50"/>
    <n v="10"/>
    <x v="2"/>
    <n v="479"/>
    <n v="0.13"/>
    <n v="416.73"/>
    <n v="75.011399999999995"/>
    <n v="491.7414"/>
  </r>
  <r>
    <s v="Mov-FV 2763"/>
    <x v="260"/>
    <x v="1"/>
    <x v="0"/>
    <n v="50"/>
    <n v="15"/>
    <x v="0"/>
    <n v="389"/>
    <n v="0.16"/>
    <n v="326.76"/>
    <n v="58.816799999999994"/>
    <n v="385.57679999999999"/>
  </r>
  <r>
    <s v="Mov-FV 2764"/>
    <x v="123"/>
    <x v="2"/>
    <x v="2"/>
    <n v="1200"/>
    <n v="16"/>
    <x v="1"/>
    <n v="245"/>
    <n v="0.18"/>
    <n v="200.9"/>
    <n v="36.161999999999999"/>
    <n v="237.06200000000001"/>
  </r>
  <r>
    <s v="Mov-FV 2765"/>
    <x v="364"/>
    <x v="0"/>
    <x v="3"/>
    <n v="150"/>
    <n v="5"/>
    <x v="3"/>
    <n v="52"/>
    <n v="0.16"/>
    <n v="43.68"/>
    <n v="7.8624000000000001"/>
    <n v="51.542400000000001"/>
  </r>
  <r>
    <s v="Mov-FV 2766"/>
    <x v="75"/>
    <x v="4"/>
    <x v="3"/>
    <n v="150"/>
    <n v="12"/>
    <x v="3"/>
    <n v="130"/>
    <n v="0.16"/>
    <n v="109.2"/>
    <n v="19.655999999999999"/>
    <n v="128.85599999999999"/>
  </r>
  <r>
    <s v="Mov-FV 2767"/>
    <x v="34"/>
    <x v="3"/>
    <x v="0"/>
    <n v="50"/>
    <n v="12"/>
    <x v="1"/>
    <n v="406"/>
    <n v="0.15"/>
    <n v="345.1"/>
    <n v="62.118000000000002"/>
    <n v="407.21800000000002"/>
  </r>
  <r>
    <s v="Mov-FV 2768"/>
    <x v="181"/>
    <x v="1"/>
    <x v="2"/>
    <n v="1200"/>
    <n v="19"/>
    <x v="2"/>
    <n v="339"/>
    <n v="0.11"/>
    <n v="301.70999999999998"/>
    <n v="54.307799999999993"/>
    <n v="356.01779999999997"/>
  </r>
  <r>
    <s v="Mov-FV 2769"/>
    <x v="233"/>
    <x v="4"/>
    <x v="1"/>
    <n v="850"/>
    <n v="12"/>
    <x v="3"/>
    <n v="220"/>
    <n v="0.12"/>
    <n v="193.6"/>
    <n v="34.847999999999999"/>
    <n v="228.44799999999998"/>
  </r>
  <r>
    <s v="Mov-FV 2770"/>
    <x v="344"/>
    <x v="5"/>
    <x v="0"/>
    <n v="50"/>
    <n v="12"/>
    <x v="1"/>
    <n v="61"/>
    <n v="0.14000000000000001"/>
    <n v="52.46"/>
    <n v="9.4428000000000001"/>
    <n v="61.902799999999999"/>
  </r>
  <r>
    <s v="Mov-FV 2771"/>
    <x v="329"/>
    <x v="0"/>
    <x v="3"/>
    <n v="150"/>
    <n v="14"/>
    <x v="0"/>
    <n v="114"/>
    <n v="0.18"/>
    <n v="93.48"/>
    <n v="16.8264"/>
    <n v="110.3064"/>
  </r>
  <r>
    <s v="Mov-FV 2772"/>
    <x v="98"/>
    <x v="0"/>
    <x v="3"/>
    <n v="150"/>
    <n v="11"/>
    <x v="0"/>
    <n v="98"/>
    <n v="0.1"/>
    <n v="88.2"/>
    <n v="15.875999999999999"/>
    <n v="104.07600000000001"/>
  </r>
  <r>
    <s v="Mov-FV 2773"/>
    <x v="21"/>
    <x v="0"/>
    <x v="2"/>
    <n v="1200"/>
    <n v="8"/>
    <x v="3"/>
    <n v="423"/>
    <n v="0.13"/>
    <n v="368.01"/>
    <n v="66.241799999999998"/>
    <n v="434.2518"/>
  </r>
  <r>
    <s v="Mov-FV 2774"/>
    <x v="295"/>
    <x v="1"/>
    <x v="0"/>
    <n v="50"/>
    <n v="9"/>
    <x v="2"/>
    <n v="299"/>
    <n v="0.16"/>
    <n v="251.16"/>
    <n v="45.208799999999997"/>
    <n v="296.36879999999996"/>
  </r>
  <r>
    <s v="Mov-FV 2775"/>
    <x v="92"/>
    <x v="1"/>
    <x v="2"/>
    <n v="1200"/>
    <n v="13"/>
    <x v="3"/>
    <n v="129"/>
    <n v="0.17"/>
    <n v="107.07"/>
    <n v="19.272599999999997"/>
    <n v="126.34259999999999"/>
  </r>
  <r>
    <s v="Mov-FV 2776"/>
    <x v="292"/>
    <x v="2"/>
    <x v="2"/>
    <n v="1200"/>
    <n v="9"/>
    <x v="4"/>
    <n v="280"/>
    <n v="0.11"/>
    <n v="249.2"/>
    <n v="44.855999999999995"/>
    <n v="294.05599999999998"/>
  </r>
  <r>
    <s v="Mov-FV 2777"/>
    <x v="16"/>
    <x v="2"/>
    <x v="2"/>
    <n v="1200"/>
    <n v="17"/>
    <x v="0"/>
    <n v="309"/>
    <n v="0.2"/>
    <n v="247.2"/>
    <n v="44.495999999999995"/>
    <n v="291.69599999999997"/>
  </r>
  <r>
    <s v="Mov-FV 2778"/>
    <x v="355"/>
    <x v="1"/>
    <x v="3"/>
    <n v="150"/>
    <n v="8"/>
    <x v="4"/>
    <n v="351"/>
    <n v="0.12"/>
    <n v="308.88"/>
    <n v="55.598399999999998"/>
    <n v="364.47839999999997"/>
  </r>
  <r>
    <s v="Mov-FV 2779"/>
    <x v="7"/>
    <x v="1"/>
    <x v="2"/>
    <n v="1200"/>
    <n v="7"/>
    <x v="1"/>
    <n v="310"/>
    <n v="0.15"/>
    <n v="263.5"/>
    <n v="47.43"/>
    <n v="310.93"/>
  </r>
  <r>
    <s v="Mov-FV 2780"/>
    <x v="195"/>
    <x v="3"/>
    <x v="0"/>
    <n v="50"/>
    <n v="12"/>
    <x v="0"/>
    <n v="387"/>
    <n v="0.14000000000000001"/>
    <n v="332.82"/>
    <n v="59.907599999999995"/>
    <n v="392.7276"/>
  </r>
  <r>
    <s v="Mov-FV 2781"/>
    <x v="259"/>
    <x v="3"/>
    <x v="3"/>
    <n v="150"/>
    <n v="11"/>
    <x v="0"/>
    <n v="201"/>
    <n v="0.12"/>
    <n v="176.88"/>
    <n v="31.838399999999996"/>
    <n v="208.7184"/>
  </r>
  <r>
    <s v="Mov-FV 2782"/>
    <x v="89"/>
    <x v="5"/>
    <x v="3"/>
    <n v="150"/>
    <n v="20"/>
    <x v="4"/>
    <n v="470"/>
    <n v="0.13"/>
    <n v="408.9"/>
    <n v="73.60199999999999"/>
    <n v="482.50199999999995"/>
  </r>
  <r>
    <s v="Mov-FV 2783"/>
    <x v="142"/>
    <x v="1"/>
    <x v="2"/>
    <n v="1200"/>
    <n v="8"/>
    <x v="4"/>
    <n v="383"/>
    <n v="0.15"/>
    <n v="325.55"/>
    <n v="58.598999999999997"/>
    <n v="384.149"/>
  </r>
  <r>
    <s v="Mov-FV 2784"/>
    <x v="240"/>
    <x v="0"/>
    <x v="2"/>
    <n v="1200"/>
    <n v="19"/>
    <x v="3"/>
    <n v="144"/>
    <n v="0.13"/>
    <n v="125.28"/>
    <n v="22.5504"/>
    <n v="147.8304"/>
  </r>
  <r>
    <s v="Mov-FV 2785"/>
    <x v="351"/>
    <x v="1"/>
    <x v="3"/>
    <n v="150"/>
    <n v="20"/>
    <x v="1"/>
    <n v="365"/>
    <n v="0.11"/>
    <n v="324.85000000000002"/>
    <n v="58.472999999999999"/>
    <n v="383.32300000000004"/>
  </r>
  <r>
    <s v="Mov-FV 2786"/>
    <x v="103"/>
    <x v="1"/>
    <x v="1"/>
    <n v="850"/>
    <n v="17"/>
    <x v="4"/>
    <n v="348"/>
    <n v="0.13"/>
    <n v="302.76"/>
    <n v="54.496799999999993"/>
    <n v="357.2568"/>
  </r>
  <r>
    <s v="Mov-FV 2787"/>
    <x v="329"/>
    <x v="5"/>
    <x v="4"/>
    <n v="200"/>
    <n v="9"/>
    <x v="0"/>
    <n v="497"/>
    <n v="0.12"/>
    <n v="437.36"/>
    <n v="78.724800000000002"/>
    <n v="516.08479999999997"/>
  </r>
  <r>
    <s v="Mov-FV 2788"/>
    <x v="151"/>
    <x v="4"/>
    <x v="4"/>
    <n v="200"/>
    <n v="15"/>
    <x v="3"/>
    <n v="296"/>
    <n v="0.1"/>
    <n v="266.39999999999998"/>
    <n v="47.951999999999991"/>
    <n v="314.35199999999998"/>
  </r>
  <r>
    <s v="Mov-FV 2789"/>
    <x v="299"/>
    <x v="0"/>
    <x v="4"/>
    <n v="200"/>
    <n v="12"/>
    <x v="0"/>
    <n v="359"/>
    <n v="0.1"/>
    <n v="323.10000000000002"/>
    <n v="58.158000000000001"/>
    <n v="381.25800000000004"/>
  </r>
  <r>
    <s v="Mov-FV 2790"/>
    <x v="213"/>
    <x v="1"/>
    <x v="2"/>
    <n v="1200"/>
    <n v="11"/>
    <x v="3"/>
    <n v="329"/>
    <n v="0.2"/>
    <n v="263.2"/>
    <n v="47.375999999999998"/>
    <n v="310.57599999999996"/>
  </r>
  <r>
    <s v="Mov-FV 2791"/>
    <x v="313"/>
    <x v="5"/>
    <x v="4"/>
    <n v="200"/>
    <n v="9"/>
    <x v="4"/>
    <n v="329"/>
    <n v="0.17"/>
    <n v="273.07"/>
    <n v="49.1526"/>
    <n v="322.2226"/>
  </r>
  <r>
    <s v="Mov-FV 2792"/>
    <x v="82"/>
    <x v="2"/>
    <x v="4"/>
    <n v="200"/>
    <n v="20"/>
    <x v="2"/>
    <n v="162"/>
    <n v="0.12"/>
    <n v="142.56"/>
    <n v="25.660799999999998"/>
    <n v="168.2208"/>
  </r>
  <r>
    <s v="Mov-FV 2793"/>
    <x v="82"/>
    <x v="5"/>
    <x v="2"/>
    <n v="1200"/>
    <n v="15"/>
    <x v="3"/>
    <n v="412"/>
    <n v="0.19"/>
    <n v="333.72"/>
    <n v="60.069600000000001"/>
    <n v="393.78960000000001"/>
  </r>
  <r>
    <s v="Mov-FV 2794"/>
    <x v="243"/>
    <x v="2"/>
    <x v="3"/>
    <n v="150"/>
    <n v="8"/>
    <x v="3"/>
    <n v="69"/>
    <n v="0.12"/>
    <n v="60.72"/>
    <n v="10.929599999999999"/>
    <n v="71.649599999999992"/>
  </r>
  <r>
    <s v="Mov-FV 2795"/>
    <x v="238"/>
    <x v="3"/>
    <x v="2"/>
    <n v="1200"/>
    <n v="18"/>
    <x v="4"/>
    <n v="112"/>
    <n v="0.11"/>
    <n v="99.68"/>
    <n v="17.942399999999999"/>
    <n v="117.6224"/>
  </r>
  <r>
    <s v="Mov-FV 2796"/>
    <x v="107"/>
    <x v="5"/>
    <x v="0"/>
    <n v="50"/>
    <n v="12"/>
    <x v="0"/>
    <n v="493"/>
    <n v="0.12"/>
    <n v="433.84000000000003"/>
    <n v="78.091200000000001"/>
    <n v="511.93120000000005"/>
  </r>
  <r>
    <s v="Mov-FV 2797"/>
    <x v="186"/>
    <x v="3"/>
    <x v="0"/>
    <n v="50"/>
    <n v="19"/>
    <x v="2"/>
    <n v="69"/>
    <n v="0.14000000000000001"/>
    <n v="59.34"/>
    <n v="10.6812"/>
    <n v="70.021200000000007"/>
  </r>
  <r>
    <s v="Mov-FV 2798"/>
    <x v="98"/>
    <x v="1"/>
    <x v="2"/>
    <n v="1200"/>
    <n v="19"/>
    <x v="0"/>
    <n v="193"/>
    <n v="0.16"/>
    <n v="162.12"/>
    <n v="29.1816"/>
    <n v="191.30160000000001"/>
  </r>
  <r>
    <s v="Mov-FV 2799"/>
    <x v="135"/>
    <x v="4"/>
    <x v="3"/>
    <n v="150"/>
    <n v="13"/>
    <x v="0"/>
    <n v="113"/>
    <n v="0.17"/>
    <n v="93.789999999999992"/>
    <n v="16.882199999999997"/>
    <n v="110.67219999999999"/>
  </r>
  <r>
    <s v="Mov-FV 2800"/>
    <x v="17"/>
    <x v="2"/>
    <x v="4"/>
    <n v="200"/>
    <n v="10"/>
    <x v="4"/>
    <n v="262"/>
    <n v="0.14000000000000001"/>
    <n v="225.32"/>
    <n v="40.557600000000001"/>
    <n v="265.87759999999997"/>
  </r>
  <r>
    <s v="Mov-FV 2801"/>
    <x v="261"/>
    <x v="1"/>
    <x v="3"/>
    <n v="150"/>
    <n v="17"/>
    <x v="0"/>
    <n v="132"/>
    <n v="0.15"/>
    <n v="112.2"/>
    <n v="20.196000000000002"/>
    <n v="132.39600000000002"/>
  </r>
  <r>
    <s v="Mov-FV 2802"/>
    <x v="143"/>
    <x v="0"/>
    <x v="0"/>
    <n v="50"/>
    <n v="14"/>
    <x v="3"/>
    <n v="399"/>
    <n v="0.18"/>
    <n v="327.18"/>
    <n v="58.892400000000002"/>
    <n v="386.07240000000002"/>
  </r>
  <r>
    <s v="Mov-FV 2803"/>
    <x v="88"/>
    <x v="1"/>
    <x v="3"/>
    <n v="150"/>
    <n v="9"/>
    <x v="4"/>
    <n v="98"/>
    <n v="0.19"/>
    <n v="79.38"/>
    <n v="14.288399999999999"/>
    <n v="93.668399999999991"/>
  </r>
  <r>
    <s v="Mov-FV 2804"/>
    <x v="272"/>
    <x v="3"/>
    <x v="4"/>
    <n v="200"/>
    <n v="20"/>
    <x v="1"/>
    <n v="184"/>
    <n v="0.1"/>
    <n v="165.6"/>
    <n v="29.807999999999996"/>
    <n v="195.40799999999999"/>
  </r>
  <r>
    <s v="Mov-FV 2805"/>
    <x v="139"/>
    <x v="2"/>
    <x v="0"/>
    <n v="50"/>
    <n v="6"/>
    <x v="0"/>
    <n v="145"/>
    <n v="0.13"/>
    <n v="126.15"/>
    <n v="22.707000000000001"/>
    <n v="148.857"/>
  </r>
  <r>
    <s v="Mov-FV 2806"/>
    <x v="169"/>
    <x v="3"/>
    <x v="4"/>
    <n v="200"/>
    <n v="16"/>
    <x v="0"/>
    <n v="80"/>
    <n v="0.17"/>
    <n v="66.400000000000006"/>
    <n v="11.952"/>
    <n v="78.352000000000004"/>
  </r>
  <r>
    <s v="Mov-FV 2807"/>
    <x v="234"/>
    <x v="1"/>
    <x v="3"/>
    <n v="150"/>
    <n v="14"/>
    <x v="2"/>
    <n v="242"/>
    <n v="0.16"/>
    <n v="203.28"/>
    <n v="36.590399999999995"/>
    <n v="239.87039999999999"/>
  </r>
  <r>
    <s v="Mov-FV 2808"/>
    <x v="135"/>
    <x v="0"/>
    <x v="4"/>
    <n v="200"/>
    <n v="8"/>
    <x v="3"/>
    <n v="132"/>
    <n v="0.16"/>
    <n v="110.88"/>
    <n v="19.958399999999997"/>
    <n v="130.83839999999998"/>
  </r>
  <r>
    <s v="Mov-FV 2809"/>
    <x v="203"/>
    <x v="4"/>
    <x v="2"/>
    <n v="1200"/>
    <n v="5"/>
    <x v="4"/>
    <n v="77"/>
    <n v="0.16"/>
    <n v="64.680000000000007"/>
    <n v="11.6424"/>
    <n v="76.322400000000002"/>
  </r>
  <r>
    <s v="Mov-FV 2810"/>
    <x v="93"/>
    <x v="5"/>
    <x v="2"/>
    <n v="1200"/>
    <n v="19"/>
    <x v="2"/>
    <n v="484"/>
    <n v="0.12"/>
    <n v="425.92"/>
    <n v="76.665599999999998"/>
    <n v="502.5856"/>
  </r>
  <r>
    <s v="Mov-FV 2811"/>
    <x v="78"/>
    <x v="1"/>
    <x v="3"/>
    <n v="150"/>
    <n v="14"/>
    <x v="1"/>
    <n v="488"/>
    <n v="0.17"/>
    <n v="405.03999999999996"/>
    <n v="72.907199999999989"/>
    <n v="477.94719999999995"/>
  </r>
  <r>
    <s v="Mov-FV 2812"/>
    <x v="104"/>
    <x v="2"/>
    <x v="2"/>
    <n v="1200"/>
    <n v="5"/>
    <x v="4"/>
    <n v="59"/>
    <n v="0.14000000000000001"/>
    <n v="50.739999999999995"/>
    <n v="9.1331999999999987"/>
    <n v="59.873199999999997"/>
  </r>
  <r>
    <s v="Mov-FV 2813"/>
    <x v="260"/>
    <x v="3"/>
    <x v="4"/>
    <n v="200"/>
    <n v="15"/>
    <x v="2"/>
    <n v="214"/>
    <n v="0.19"/>
    <n v="173.34"/>
    <n v="31.2012"/>
    <n v="204.5412"/>
  </r>
  <r>
    <s v="Mov-FV 2814"/>
    <x v="273"/>
    <x v="0"/>
    <x v="2"/>
    <n v="1200"/>
    <n v="8"/>
    <x v="1"/>
    <n v="410"/>
    <n v="0.18"/>
    <n v="336.2"/>
    <n v="60.515999999999998"/>
    <n v="396.71600000000001"/>
  </r>
  <r>
    <s v="Mov-FV 2815"/>
    <x v="164"/>
    <x v="4"/>
    <x v="2"/>
    <n v="1200"/>
    <n v="12"/>
    <x v="2"/>
    <n v="146"/>
    <n v="0.18"/>
    <n v="119.72"/>
    <n v="21.549599999999998"/>
    <n v="141.2696"/>
  </r>
  <r>
    <s v="Mov-FV 2816"/>
    <x v="125"/>
    <x v="3"/>
    <x v="2"/>
    <n v="1200"/>
    <n v="9"/>
    <x v="2"/>
    <n v="422"/>
    <n v="0.14000000000000001"/>
    <n v="362.92"/>
    <n v="65.325599999999994"/>
    <n v="428.24560000000002"/>
  </r>
  <r>
    <s v="Mov-FV 2817"/>
    <x v="273"/>
    <x v="4"/>
    <x v="3"/>
    <n v="150"/>
    <n v="6"/>
    <x v="1"/>
    <n v="431"/>
    <n v="0.16"/>
    <n v="362.03999999999996"/>
    <n v="65.167199999999994"/>
    <n v="427.20719999999994"/>
  </r>
  <r>
    <s v="Mov-FV 2818"/>
    <x v="3"/>
    <x v="0"/>
    <x v="3"/>
    <n v="150"/>
    <n v="14"/>
    <x v="1"/>
    <n v="95"/>
    <n v="0.13"/>
    <n v="82.65"/>
    <n v="14.877000000000001"/>
    <n v="97.527000000000001"/>
  </r>
  <r>
    <s v="Mov-FV 2819"/>
    <x v="345"/>
    <x v="1"/>
    <x v="4"/>
    <n v="200"/>
    <n v="13"/>
    <x v="1"/>
    <n v="131"/>
    <n v="0.18"/>
    <n v="107.42"/>
    <n v="19.335599999999999"/>
    <n v="126.7556"/>
  </r>
  <r>
    <s v="Mov-FV 2820"/>
    <x v="241"/>
    <x v="0"/>
    <x v="3"/>
    <n v="150"/>
    <n v="16"/>
    <x v="4"/>
    <n v="264"/>
    <n v="0.2"/>
    <n v="211.2"/>
    <n v="38.015999999999998"/>
    <n v="249.21599999999998"/>
  </r>
  <r>
    <s v="Mov-FV 2821"/>
    <x v="109"/>
    <x v="5"/>
    <x v="1"/>
    <n v="850"/>
    <n v="19"/>
    <x v="1"/>
    <n v="385"/>
    <n v="0.17"/>
    <n v="319.55"/>
    <n v="57.518999999999998"/>
    <n v="377.06900000000002"/>
  </r>
  <r>
    <s v="Mov-FV 2822"/>
    <x v="133"/>
    <x v="1"/>
    <x v="1"/>
    <n v="850"/>
    <n v="8"/>
    <x v="0"/>
    <n v="130"/>
    <n v="0.15"/>
    <n v="110.5"/>
    <n v="19.89"/>
    <n v="130.38999999999999"/>
  </r>
  <r>
    <s v="Mov-FV 2823"/>
    <x v="56"/>
    <x v="5"/>
    <x v="2"/>
    <n v="1200"/>
    <n v="13"/>
    <x v="0"/>
    <n v="85"/>
    <n v="0.18"/>
    <n v="69.7"/>
    <n v="12.545999999999999"/>
    <n v="82.246000000000009"/>
  </r>
  <r>
    <s v="Mov-FV 2824"/>
    <x v="129"/>
    <x v="5"/>
    <x v="4"/>
    <n v="200"/>
    <n v="10"/>
    <x v="2"/>
    <n v="91"/>
    <n v="0.18"/>
    <n v="74.62"/>
    <n v="13.4316"/>
    <n v="88.051600000000008"/>
  </r>
  <r>
    <s v="Mov-FV 2825"/>
    <x v="7"/>
    <x v="4"/>
    <x v="3"/>
    <n v="150"/>
    <n v="15"/>
    <x v="1"/>
    <n v="205"/>
    <n v="0.15"/>
    <n v="174.25"/>
    <n v="31.364999999999998"/>
    <n v="205.61500000000001"/>
  </r>
  <r>
    <s v="Mov-FV 2826"/>
    <x v="300"/>
    <x v="4"/>
    <x v="0"/>
    <n v="50"/>
    <n v="8"/>
    <x v="2"/>
    <n v="341"/>
    <n v="0.19"/>
    <n v="276.20999999999998"/>
    <n v="49.717799999999997"/>
    <n v="325.92779999999999"/>
  </r>
  <r>
    <s v="Mov-FV 2827"/>
    <x v="107"/>
    <x v="4"/>
    <x v="0"/>
    <n v="50"/>
    <n v="6"/>
    <x v="4"/>
    <n v="169"/>
    <n v="0.15"/>
    <n v="143.65"/>
    <n v="25.856999999999999"/>
    <n v="169.50700000000001"/>
  </r>
  <r>
    <s v="Mov-FV 2828"/>
    <x v="75"/>
    <x v="3"/>
    <x v="4"/>
    <n v="200"/>
    <n v="20"/>
    <x v="2"/>
    <n v="244"/>
    <n v="0.18"/>
    <n v="200.07999999999998"/>
    <n v="36.014399999999995"/>
    <n v="236.09439999999998"/>
  </r>
  <r>
    <s v="Mov-FV 2829"/>
    <x v="110"/>
    <x v="2"/>
    <x v="4"/>
    <n v="200"/>
    <n v="14"/>
    <x v="3"/>
    <n v="261"/>
    <n v="0.16"/>
    <n v="219.24"/>
    <n v="39.463200000000001"/>
    <n v="258.70320000000004"/>
  </r>
  <r>
    <s v="Mov-FV 2830"/>
    <x v="331"/>
    <x v="4"/>
    <x v="4"/>
    <n v="200"/>
    <n v="15"/>
    <x v="1"/>
    <n v="470"/>
    <n v="0.13"/>
    <n v="408.9"/>
    <n v="73.60199999999999"/>
    <n v="482.50199999999995"/>
  </r>
  <r>
    <s v="Mov-FV 2831"/>
    <x v="82"/>
    <x v="1"/>
    <x v="4"/>
    <n v="200"/>
    <n v="13"/>
    <x v="0"/>
    <n v="241"/>
    <n v="0.17"/>
    <n v="200.03"/>
    <n v="36.005400000000002"/>
    <n v="236.03540000000001"/>
  </r>
  <r>
    <s v="Mov-FV 2832"/>
    <x v="277"/>
    <x v="0"/>
    <x v="4"/>
    <n v="200"/>
    <n v="17"/>
    <x v="2"/>
    <n v="118"/>
    <n v="0.17"/>
    <n v="97.94"/>
    <n v="17.629199999999997"/>
    <n v="115.5692"/>
  </r>
  <r>
    <s v="Mov-FV 2833"/>
    <x v="203"/>
    <x v="5"/>
    <x v="0"/>
    <n v="50"/>
    <n v="6"/>
    <x v="0"/>
    <n v="496"/>
    <n v="0.15"/>
    <n v="421.6"/>
    <n v="75.888000000000005"/>
    <n v="497.48800000000006"/>
  </r>
  <r>
    <s v="Mov-FV 2834"/>
    <x v="362"/>
    <x v="2"/>
    <x v="0"/>
    <n v="50"/>
    <n v="13"/>
    <x v="0"/>
    <n v="409"/>
    <n v="0.17"/>
    <n v="339.47"/>
    <n v="61.104600000000005"/>
    <n v="400.57460000000003"/>
  </r>
  <r>
    <s v="Mov-FV 2835"/>
    <x v="302"/>
    <x v="3"/>
    <x v="4"/>
    <n v="200"/>
    <n v="14"/>
    <x v="4"/>
    <n v="252"/>
    <n v="0.16"/>
    <n v="211.68"/>
    <n v="38.102400000000003"/>
    <n v="249.7824"/>
  </r>
  <r>
    <s v="Mov-FV 2836"/>
    <x v="215"/>
    <x v="1"/>
    <x v="4"/>
    <n v="200"/>
    <n v="8"/>
    <x v="3"/>
    <n v="500"/>
    <n v="0.15"/>
    <n v="425"/>
    <n v="76.5"/>
    <n v="501.5"/>
  </r>
  <r>
    <s v="Mov-FV 2837"/>
    <x v="135"/>
    <x v="3"/>
    <x v="3"/>
    <n v="150"/>
    <n v="11"/>
    <x v="4"/>
    <n v="452"/>
    <n v="0.12"/>
    <n v="397.76"/>
    <n v="71.596800000000002"/>
    <n v="469.35680000000002"/>
  </r>
  <r>
    <s v="Mov-FV 2838"/>
    <x v="52"/>
    <x v="3"/>
    <x v="3"/>
    <n v="150"/>
    <n v="15"/>
    <x v="0"/>
    <n v="345"/>
    <n v="0.16"/>
    <n v="289.8"/>
    <n v="52.164000000000001"/>
    <n v="341.964"/>
  </r>
  <r>
    <s v="Mov-FV 2839"/>
    <x v="130"/>
    <x v="3"/>
    <x v="0"/>
    <n v="50"/>
    <n v="7"/>
    <x v="0"/>
    <n v="106"/>
    <n v="0.14000000000000001"/>
    <n v="91.16"/>
    <n v="16.408799999999999"/>
    <n v="107.5688"/>
  </r>
  <r>
    <s v="Mov-FV 2840"/>
    <x v="13"/>
    <x v="3"/>
    <x v="4"/>
    <n v="200"/>
    <n v="14"/>
    <x v="2"/>
    <n v="98"/>
    <n v="0.2"/>
    <n v="78.400000000000006"/>
    <n v="14.112"/>
    <n v="92.512"/>
  </r>
  <r>
    <s v="Mov-FV 2841"/>
    <x v="45"/>
    <x v="3"/>
    <x v="2"/>
    <n v="1200"/>
    <n v="5"/>
    <x v="4"/>
    <n v="464"/>
    <n v="0.16"/>
    <n v="389.76"/>
    <n v="70.15679999999999"/>
    <n v="459.91679999999997"/>
  </r>
  <r>
    <s v="Mov-FV 2842"/>
    <x v="220"/>
    <x v="4"/>
    <x v="0"/>
    <n v="50"/>
    <n v="11"/>
    <x v="0"/>
    <n v="398"/>
    <n v="0.15"/>
    <n v="338.3"/>
    <n v="60.893999999999998"/>
    <n v="399.19400000000002"/>
  </r>
  <r>
    <s v="Mov-FV 2843"/>
    <x v="166"/>
    <x v="3"/>
    <x v="0"/>
    <n v="50"/>
    <n v="9"/>
    <x v="3"/>
    <n v="197"/>
    <n v="0.18"/>
    <n v="161.54"/>
    <n v="29.077199999999998"/>
    <n v="190.6172"/>
  </r>
  <r>
    <s v="Mov-FV 2844"/>
    <x v="286"/>
    <x v="3"/>
    <x v="4"/>
    <n v="200"/>
    <n v="17"/>
    <x v="1"/>
    <n v="197"/>
    <n v="0.11"/>
    <n v="175.32999999999998"/>
    <n v="31.559399999999997"/>
    <n v="206.88939999999997"/>
  </r>
  <r>
    <s v="Mov-FV 2845"/>
    <x v="235"/>
    <x v="1"/>
    <x v="3"/>
    <n v="150"/>
    <n v="12"/>
    <x v="2"/>
    <n v="224"/>
    <n v="0.17"/>
    <n v="185.92"/>
    <n v="33.465599999999995"/>
    <n v="219.38559999999998"/>
  </r>
  <r>
    <s v="Mov-FV 2846"/>
    <x v="287"/>
    <x v="0"/>
    <x v="3"/>
    <n v="150"/>
    <n v="15"/>
    <x v="4"/>
    <n v="342"/>
    <n v="0.19"/>
    <n v="277.02"/>
    <n v="49.863599999999998"/>
    <n v="326.8836"/>
  </r>
  <r>
    <s v="Mov-FV 2847"/>
    <x v="87"/>
    <x v="0"/>
    <x v="0"/>
    <n v="50"/>
    <n v="19"/>
    <x v="0"/>
    <n v="491"/>
    <n v="0.12"/>
    <n v="432.08"/>
    <n v="77.7744"/>
    <n v="509.8544"/>
  </r>
  <r>
    <s v="Mov-FV 2848"/>
    <x v="10"/>
    <x v="2"/>
    <x v="1"/>
    <n v="850"/>
    <n v="10"/>
    <x v="4"/>
    <n v="398"/>
    <n v="0.19"/>
    <n v="322.38"/>
    <n v="58.028399999999998"/>
    <n v="380.40839999999997"/>
  </r>
  <r>
    <s v="Mov-FV 2849"/>
    <x v="163"/>
    <x v="3"/>
    <x v="0"/>
    <n v="50"/>
    <n v="9"/>
    <x v="2"/>
    <n v="131"/>
    <n v="0.16"/>
    <n v="110.03999999999999"/>
    <n v="19.807199999999998"/>
    <n v="129.84719999999999"/>
  </r>
  <r>
    <s v="Mov-FV 2850"/>
    <x v="270"/>
    <x v="1"/>
    <x v="3"/>
    <n v="150"/>
    <n v="6"/>
    <x v="3"/>
    <n v="98"/>
    <n v="0.12"/>
    <n v="86.24"/>
    <n v="15.523199999999999"/>
    <n v="101.7632"/>
  </r>
  <r>
    <s v="Mov-FV 2851"/>
    <x v="13"/>
    <x v="1"/>
    <x v="4"/>
    <n v="200"/>
    <n v="12"/>
    <x v="1"/>
    <n v="101"/>
    <n v="0.1"/>
    <n v="90.9"/>
    <n v="16.362000000000002"/>
    <n v="107.262"/>
  </r>
  <r>
    <s v="Mov-FV 2852"/>
    <x v="52"/>
    <x v="1"/>
    <x v="3"/>
    <n v="150"/>
    <n v="12"/>
    <x v="3"/>
    <n v="50"/>
    <n v="0.11"/>
    <n v="44.5"/>
    <n v="8.01"/>
    <n v="52.51"/>
  </r>
  <r>
    <s v="Mov-FV 2853"/>
    <x v="293"/>
    <x v="1"/>
    <x v="4"/>
    <n v="200"/>
    <n v="12"/>
    <x v="2"/>
    <n v="378"/>
    <n v="0.16"/>
    <n v="317.52"/>
    <n v="57.153599999999997"/>
    <n v="374.67359999999996"/>
  </r>
  <r>
    <s v="Mov-FV 2854"/>
    <x v="202"/>
    <x v="1"/>
    <x v="1"/>
    <n v="850"/>
    <n v="13"/>
    <x v="0"/>
    <n v="232"/>
    <n v="0.11"/>
    <n v="206.48"/>
    <n v="37.166399999999996"/>
    <n v="243.64639999999997"/>
  </r>
  <r>
    <s v="Mov-FV 2855"/>
    <x v="124"/>
    <x v="4"/>
    <x v="3"/>
    <n v="150"/>
    <n v="17"/>
    <x v="3"/>
    <n v="308"/>
    <n v="0.18"/>
    <n v="252.56"/>
    <n v="45.460799999999999"/>
    <n v="298.02080000000001"/>
  </r>
  <r>
    <s v="Mov-FV 2856"/>
    <x v="210"/>
    <x v="0"/>
    <x v="2"/>
    <n v="1200"/>
    <n v="5"/>
    <x v="3"/>
    <n v="346"/>
    <n v="0.15"/>
    <n v="294.10000000000002"/>
    <n v="52.938000000000002"/>
    <n v="347.03800000000001"/>
  </r>
  <r>
    <s v="Mov-FV 2857"/>
    <x v="227"/>
    <x v="2"/>
    <x v="2"/>
    <n v="1200"/>
    <n v="15"/>
    <x v="4"/>
    <n v="96"/>
    <n v="0.15"/>
    <n v="81.599999999999994"/>
    <n v="14.687999999999999"/>
    <n v="96.287999999999997"/>
  </r>
  <r>
    <s v="Mov-FV 2858"/>
    <x v="122"/>
    <x v="3"/>
    <x v="0"/>
    <n v="50"/>
    <n v="9"/>
    <x v="0"/>
    <n v="245"/>
    <n v="0.12"/>
    <n v="215.6"/>
    <n v="38.808"/>
    <n v="254.40799999999999"/>
  </r>
  <r>
    <s v="Mov-FV 2859"/>
    <x v="109"/>
    <x v="2"/>
    <x v="1"/>
    <n v="850"/>
    <n v="20"/>
    <x v="4"/>
    <n v="88"/>
    <n v="0.17"/>
    <n v="73.039999999999992"/>
    <n v="13.147199999999998"/>
    <n v="86.18719999999999"/>
  </r>
  <r>
    <s v="Mov-FV 2860"/>
    <x v="104"/>
    <x v="2"/>
    <x v="0"/>
    <n v="50"/>
    <n v="19"/>
    <x v="2"/>
    <n v="243"/>
    <n v="0.19"/>
    <n v="196.82999999999998"/>
    <n v="35.429399999999994"/>
    <n v="232.25939999999997"/>
  </r>
  <r>
    <s v="Mov-FV 2861"/>
    <x v="187"/>
    <x v="1"/>
    <x v="1"/>
    <n v="850"/>
    <n v="13"/>
    <x v="1"/>
    <n v="431"/>
    <n v="0.16"/>
    <n v="362.03999999999996"/>
    <n v="65.167199999999994"/>
    <n v="427.20719999999994"/>
  </r>
  <r>
    <s v="Mov-FV 2862"/>
    <x v="109"/>
    <x v="3"/>
    <x v="2"/>
    <n v="1200"/>
    <n v="17"/>
    <x v="1"/>
    <n v="306"/>
    <n v="0.18"/>
    <n v="250.92000000000002"/>
    <n v="45.165599999999998"/>
    <n v="296.0856"/>
  </r>
  <r>
    <s v="Mov-FV 2863"/>
    <x v="306"/>
    <x v="2"/>
    <x v="3"/>
    <n v="150"/>
    <n v="11"/>
    <x v="2"/>
    <n v="60"/>
    <n v="0.17"/>
    <n v="49.8"/>
    <n v="8.9639999999999986"/>
    <n v="58.763999999999996"/>
  </r>
  <r>
    <s v="Mov-FV 2864"/>
    <x v="103"/>
    <x v="2"/>
    <x v="1"/>
    <n v="850"/>
    <n v="13"/>
    <x v="3"/>
    <n v="397"/>
    <n v="0.16"/>
    <n v="333.48"/>
    <n v="60.026400000000002"/>
    <n v="393.50640000000004"/>
  </r>
  <r>
    <s v="Mov-FV 2865"/>
    <x v="156"/>
    <x v="3"/>
    <x v="1"/>
    <n v="850"/>
    <n v="18"/>
    <x v="1"/>
    <n v="451"/>
    <n v="0.12"/>
    <n v="396.88"/>
    <n v="71.438400000000001"/>
    <n v="468.3184"/>
  </r>
  <r>
    <s v="Mov-FV 2866"/>
    <x v="301"/>
    <x v="1"/>
    <x v="4"/>
    <n v="200"/>
    <n v="9"/>
    <x v="2"/>
    <n v="423"/>
    <n v="0.15"/>
    <n v="359.55"/>
    <n v="64.718999999999994"/>
    <n v="424.26900000000001"/>
  </r>
  <r>
    <s v="Mov-FV 2867"/>
    <x v="84"/>
    <x v="4"/>
    <x v="0"/>
    <n v="50"/>
    <n v="14"/>
    <x v="1"/>
    <n v="467"/>
    <n v="0.18"/>
    <n v="382.94"/>
    <n v="68.929199999999994"/>
    <n v="451.86919999999998"/>
  </r>
  <r>
    <s v="Mov-FV 2868"/>
    <x v="216"/>
    <x v="1"/>
    <x v="0"/>
    <n v="50"/>
    <n v="15"/>
    <x v="4"/>
    <n v="240"/>
    <n v="0.17"/>
    <n v="199.2"/>
    <n v="35.855999999999995"/>
    <n v="235.05599999999998"/>
  </r>
  <r>
    <s v="Mov-FV 2869"/>
    <x v="362"/>
    <x v="3"/>
    <x v="0"/>
    <n v="50"/>
    <n v="6"/>
    <x v="2"/>
    <n v="443"/>
    <n v="0.18"/>
    <n v="363.26"/>
    <n v="65.386799999999994"/>
    <n v="428.64679999999998"/>
  </r>
  <r>
    <s v="Mov-FV 2870"/>
    <x v="353"/>
    <x v="3"/>
    <x v="0"/>
    <n v="50"/>
    <n v="7"/>
    <x v="3"/>
    <n v="132"/>
    <n v="0.15"/>
    <n v="112.2"/>
    <n v="20.196000000000002"/>
    <n v="132.39600000000002"/>
  </r>
  <r>
    <s v="Mov-FV 2871"/>
    <x v="283"/>
    <x v="1"/>
    <x v="1"/>
    <n v="850"/>
    <n v="5"/>
    <x v="0"/>
    <n v="401"/>
    <n v="0.18"/>
    <n v="328.82"/>
    <n v="59.187599999999996"/>
    <n v="388.00759999999997"/>
  </r>
  <r>
    <s v="Mov-FV 2872"/>
    <x v="120"/>
    <x v="1"/>
    <x v="4"/>
    <n v="200"/>
    <n v="7"/>
    <x v="1"/>
    <n v="342"/>
    <n v="0.19"/>
    <n v="277.02"/>
    <n v="49.863599999999998"/>
    <n v="326.8836"/>
  </r>
  <r>
    <s v="Mov-FV 2873"/>
    <x v="253"/>
    <x v="3"/>
    <x v="0"/>
    <n v="50"/>
    <n v="11"/>
    <x v="1"/>
    <n v="467"/>
    <n v="0.11"/>
    <n v="415.63"/>
    <n v="74.813400000000001"/>
    <n v="490.4434"/>
  </r>
  <r>
    <s v="Mov-FV 2874"/>
    <x v="193"/>
    <x v="0"/>
    <x v="3"/>
    <n v="150"/>
    <n v="18"/>
    <x v="1"/>
    <n v="271"/>
    <n v="0.2"/>
    <n v="216.8"/>
    <n v="39.024000000000001"/>
    <n v="255.82400000000001"/>
  </r>
  <r>
    <s v="Mov-FV 2875"/>
    <x v="109"/>
    <x v="4"/>
    <x v="4"/>
    <n v="200"/>
    <n v="20"/>
    <x v="2"/>
    <n v="241"/>
    <n v="0.1"/>
    <n v="216.9"/>
    <n v="39.042000000000002"/>
    <n v="255.94200000000001"/>
  </r>
  <r>
    <s v="Mov-FV 2876"/>
    <x v="360"/>
    <x v="4"/>
    <x v="2"/>
    <n v="1200"/>
    <n v="15"/>
    <x v="1"/>
    <n v="86"/>
    <n v="0.11"/>
    <n v="76.539999999999992"/>
    <n v="13.777199999999999"/>
    <n v="90.317199999999985"/>
  </r>
  <r>
    <s v="Mov-FV 2877"/>
    <x v="63"/>
    <x v="3"/>
    <x v="1"/>
    <n v="850"/>
    <n v="6"/>
    <x v="1"/>
    <n v="391"/>
    <n v="0.11"/>
    <n v="347.99"/>
    <n v="62.638199999999998"/>
    <n v="410.62819999999999"/>
  </r>
  <r>
    <s v="Mov-FV 2878"/>
    <x v="270"/>
    <x v="2"/>
    <x v="1"/>
    <n v="850"/>
    <n v="14"/>
    <x v="4"/>
    <n v="153"/>
    <n v="0.13"/>
    <n v="133.11000000000001"/>
    <n v="23.959800000000001"/>
    <n v="157.06980000000001"/>
  </r>
  <r>
    <s v="Mov-FV 2879"/>
    <x v="296"/>
    <x v="3"/>
    <x v="2"/>
    <n v="1200"/>
    <n v="8"/>
    <x v="1"/>
    <n v="141"/>
    <n v="0.12"/>
    <n v="124.08"/>
    <n v="22.334399999999999"/>
    <n v="146.4144"/>
  </r>
  <r>
    <s v="Mov-FV 2880"/>
    <x v="316"/>
    <x v="4"/>
    <x v="4"/>
    <n v="200"/>
    <n v="6"/>
    <x v="2"/>
    <n v="216"/>
    <n v="0.13"/>
    <n v="187.92"/>
    <n v="33.825599999999994"/>
    <n v="221.74559999999997"/>
  </r>
  <r>
    <s v="Mov-FV 2881"/>
    <x v="92"/>
    <x v="2"/>
    <x v="1"/>
    <n v="850"/>
    <n v="14"/>
    <x v="1"/>
    <n v="206"/>
    <n v="0.14000000000000001"/>
    <n v="177.16"/>
    <n v="31.8888"/>
    <n v="209.0488"/>
  </r>
  <r>
    <s v="Mov-FV 2882"/>
    <x v="243"/>
    <x v="1"/>
    <x v="2"/>
    <n v="1200"/>
    <n v="5"/>
    <x v="3"/>
    <n v="425"/>
    <n v="0.13"/>
    <n v="369.75"/>
    <n v="66.554999999999993"/>
    <n v="436.30500000000001"/>
  </r>
  <r>
    <s v="Mov-FV 2883"/>
    <x v="179"/>
    <x v="4"/>
    <x v="2"/>
    <n v="1200"/>
    <n v="5"/>
    <x v="0"/>
    <n v="55"/>
    <n v="0.17"/>
    <n v="45.65"/>
    <n v="8.2169999999999987"/>
    <n v="53.866999999999997"/>
  </r>
  <r>
    <s v="Mov-FV 2884"/>
    <x v="76"/>
    <x v="4"/>
    <x v="1"/>
    <n v="850"/>
    <n v="11"/>
    <x v="4"/>
    <n v="143"/>
    <n v="0.2"/>
    <n v="114.4"/>
    <n v="20.591999999999999"/>
    <n v="134.99200000000002"/>
  </r>
  <r>
    <s v="Mov-FV 2885"/>
    <x v="43"/>
    <x v="0"/>
    <x v="1"/>
    <n v="850"/>
    <n v="5"/>
    <x v="3"/>
    <n v="211"/>
    <n v="0.14000000000000001"/>
    <n v="181.46"/>
    <n v="32.662799999999997"/>
    <n v="214.12280000000001"/>
  </r>
  <r>
    <s v="Mov-FV 2886"/>
    <x v="359"/>
    <x v="5"/>
    <x v="4"/>
    <n v="200"/>
    <n v="5"/>
    <x v="2"/>
    <n v="173"/>
    <n v="0.14000000000000001"/>
    <n v="148.78"/>
    <n v="26.7804"/>
    <n v="175.56040000000002"/>
  </r>
  <r>
    <s v="Mov-FV 2887"/>
    <x v="126"/>
    <x v="5"/>
    <x v="2"/>
    <n v="1200"/>
    <n v="14"/>
    <x v="0"/>
    <n v="318"/>
    <n v="0.13"/>
    <n v="276.65999999999997"/>
    <n v="49.798799999999993"/>
    <n v="326.45879999999994"/>
  </r>
  <r>
    <s v="Mov-FV 2888"/>
    <x v="319"/>
    <x v="2"/>
    <x v="1"/>
    <n v="850"/>
    <n v="17"/>
    <x v="2"/>
    <n v="277"/>
    <n v="0.2"/>
    <n v="221.6"/>
    <n v="39.887999999999998"/>
    <n v="261.488"/>
  </r>
  <r>
    <s v="Mov-FV 2889"/>
    <x v="170"/>
    <x v="5"/>
    <x v="3"/>
    <n v="150"/>
    <n v="14"/>
    <x v="3"/>
    <n v="499"/>
    <n v="0.12"/>
    <n v="439.12"/>
    <n v="79.041600000000003"/>
    <n v="518.16160000000002"/>
  </r>
  <r>
    <s v="Mov-FV 2890"/>
    <x v="291"/>
    <x v="2"/>
    <x v="3"/>
    <n v="150"/>
    <n v="8"/>
    <x v="4"/>
    <n v="276"/>
    <n v="0.11"/>
    <n v="245.64"/>
    <n v="44.215199999999996"/>
    <n v="289.85519999999997"/>
  </r>
  <r>
    <s v="Mov-FV 2891"/>
    <x v="93"/>
    <x v="2"/>
    <x v="3"/>
    <n v="150"/>
    <n v="14"/>
    <x v="2"/>
    <n v="390"/>
    <n v="0.12"/>
    <n v="343.2"/>
    <n v="61.775999999999996"/>
    <n v="404.976"/>
  </r>
  <r>
    <s v="Mov-FV 2892"/>
    <x v="145"/>
    <x v="5"/>
    <x v="1"/>
    <n v="850"/>
    <n v="14"/>
    <x v="4"/>
    <n v="153"/>
    <n v="0.13"/>
    <n v="133.11000000000001"/>
    <n v="23.959800000000001"/>
    <n v="157.06980000000001"/>
  </r>
  <r>
    <s v="Mov-FV 2893"/>
    <x v="142"/>
    <x v="1"/>
    <x v="1"/>
    <n v="850"/>
    <n v="17"/>
    <x v="2"/>
    <n v="387"/>
    <n v="0.1"/>
    <n v="348.3"/>
    <n v="62.694000000000003"/>
    <n v="410.99400000000003"/>
  </r>
  <r>
    <s v="Mov-FV 2894"/>
    <x v="297"/>
    <x v="3"/>
    <x v="3"/>
    <n v="150"/>
    <n v="6"/>
    <x v="0"/>
    <n v="188"/>
    <n v="0.16"/>
    <n v="157.91999999999999"/>
    <n v="28.425599999999996"/>
    <n v="186.34559999999999"/>
  </r>
  <r>
    <s v="Mov-FV 2895"/>
    <x v="89"/>
    <x v="2"/>
    <x v="3"/>
    <n v="150"/>
    <n v="10"/>
    <x v="2"/>
    <n v="113"/>
    <n v="0.17"/>
    <n v="93.789999999999992"/>
    <n v="16.882199999999997"/>
    <n v="110.67219999999999"/>
  </r>
  <r>
    <s v="Mov-FV 2896"/>
    <x v="206"/>
    <x v="1"/>
    <x v="3"/>
    <n v="150"/>
    <n v="10"/>
    <x v="3"/>
    <n v="77"/>
    <n v="0.11"/>
    <n v="68.53"/>
    <n v="12.3354"/>
    <n v="80.865399999999994"/>
  </r>
  <r>
    <s v="Mov-FV 2897"/>
    <x v="243"/>
    <x v="2"/>
    <x v="3"/>
    <n v="150"/>
    <n v="14"/>
    <x v="3"/>
    <n v="79"/>
    <n v="0.18"/>
    <n v="64.78"/>
    <n v="11.660399999999999"/>
    <n v="76.440399999999997"/>
  </r>
  <r>
    <s v="Mov-FV 2898"/>
    <x v="330"/>
    <x v="1"/>
    <x v="0"/>
    <n v="50"/>
    <n v="8"/>
    <x v="1"/>
    <n v="404"/>
    <n v="0.15"/>
    <n v="343.4"/>
    <n v="61.811999999999991"/>
    <n v="405.21199999999999"/>
  </r>
  <r>
    <s v="Mov-FV 2899"/>
    <x v="41"/>
    <x v="5"/>
    <x v="4"/>
    <n v="200"/>
    <n v="5"/>
    <x v="0"/>
    <n v="469"/>
    <n v="0.18"/>
    <n v="384.58"/>
    <n v="69.224399999999989"/>
    <n v="453.80439999999999"/>
  </r>
  <r>
    <s v="Mov-FV 2900"/>
    <x v="3"/>
    <x v="0"/>
    <x v="4"/>
    <n v="200"/>
    <n v="5"/>
    <x v="3"/>
    <n v="420"/>
    <n v="0.11"/>
    <n v="373.8"/>
    <n v="67.284000000000006"/>
    <n v="441.084"/>
  </r>
  <r>
    <s v="Mov-FV 2901"/>
    <x v="125"/>
    <x v="4"/>
    <x v="1"/>
    <n v="850"/>
    <n v="7"/>
    <x v="3"/>
    <n v="162"/>
    <n v="0.12"/>
    <n v="142.56"/>
    <n v="25.660799999999998"/>
    <n v="168.2208"/>
  </r>
  <r>
    <s v="Mov-FV 2902"/>
    <x v="271"/>
    <x v="1"/>
    <x v="3"/>
    <n v="150"/>
    <n v="6"/>
    <x v="2"/>
    <n v="310"/>
    <n v="0.12"/>
    <n v="272.8"/>
    <n v="49.103999999999999"/>
    <n v="321.904"/>
  </r>
  <r>
    <s v="Mov-FV 2903"/>
    <x v="172"/>
    <x v="2"/>
    <x v="1"/>
    <n v="850"/>
    <n v="9"/>
    <x v="1"/>
    <n v="117"/>
    <n v="0.11"/>
    <n v="104.13"/>
    <n v="18.743399999999998"/>
    <n v="122.87339999999999"/>
  </r>
  <r>
    <s v="Mov-FV 2904"/>
    <x v="205"/>
    <x v="3"/>
    <x v="0"/>
    <n v="50"/>
    <n v="16"/>
    <x v="0"/>
    <n v="294"/>
    <n v="0.17"/>
    <n v="244.01999999999998"/>
    <n v="43.923599999999993"/>
    <n v="287.94359999999995"/>
  </r>
  <r>
    <s v="Mov-FV 2905"/>
    <x v="201"/>
    <x v="4"/>
    <x v="4"/>
    <n v="200"/>
    <n v="8"/>
    <x v="3"/>
    <n v="202"/>
    <n v="0.11"/>
    <n v="179.78"/>
    <n v="32.360399999999998"/>
    <n v="212.1404"/>
  </r>
  <r>
    <s v="Mov-FV 2906"/>
    <x v="182"/>
    <x v="4"/>
    <x v="3"/>
    <n v="150"/>
    <n v="6"/>
    <x v="0"/>
    <n v="164"/>
    <n v="0.13"/>
    <n v="142.68"/>
    <n v="25.682400000000001"/>
    <n v="168.36240000000001"/>
  </r>
  <r>
    <s v="Mov-FV 2907"/>
    <x v="126"/>
    <x v="1"/>
    <x v="1"/>
    <n v="850"/>
    <n v="16"/>
    <x v="1"/>
    <n v="483"/>
    <n v="0.1"/>
    <n v="434.7"/>
    <n v="78.245999999999995"/>
    <n v="512.94600000000003"/>
  </r>
  <r>
    <s v="Mov-FV 2908"/>
    <x v="54"/>
    <x v="1"/>
    <x v="3"/>
    <n v="150"/>
    <n v="10"/>
    <x v="3"/>
    <n v="256"/>
    <n v="0.13"/>
    <n v="222.72"/>
    <n v="40.089599999999997"/>
    <n v="262.80959999999999"/>
  </r>
  <r>
    <s v="Mov-FV 2909"/>
    <x v="78"/>
    <x v="3"/>
    <x v="4"/>
    <n v="200"/>
    <n v="8"/>
    <x v="1"/>
    <n v="347"/>
    <n v="0.16"/>
    <n v="291.48"/>
    <n v="52.4664"/>
    <n v="343.94640000000004"/>
  </r>
  <r>
    <s v="Mov-FV 2910"/>
    <x v="110"/>
    <x v="2"/>
    <x v="4"/>
    <n v="200"/>
    <n v="5"/>
    <x v="4"/>
    <n v="314"/>
    <n v="0.1"/>
    <n v="282.60000000000002"/>
    <n v="50.868000000000002"/>
    <n v="333.46800000000002"/>
  </r>
  <r>
    <s v="Mov-FV 2911"/>
    <x v="67"/>
    <x v="0"/>
    <x v="2"/>
    <n v="1200"/>
    <n v="13"/>
    <x v="3"/>
    <n v="442"/>
    <n v="0.11"/>
    <n v="393.38"/>
    <n v="70.808399999999992"/>
    <n v="464.1884"/>
  </r>
  <r>
    <s v="Mov-FV 2912"/>
    <x v="22"/>
    <x v="3"/>
    <x v="2"/>
    <n v="1200"/>
    <n v="18"/>
    <x v="3"/>
    <n v="228"/>
    <n v="0.18"/>
    <n v="186.96"/>
    <n v="33.652799999999999"/>
    <n v="220.61279999999999"/>
  </r>
  <r>
    <s v="Mov-FV 2913"/>
    <x v="175"/>
    <x v="1"/>
    <x v="3"/>
    <n v="150"/>
    <n v="19"/>
    <x v="1"/>
    <n v="185"/>
    <n v="0.17"/>
    <n v="153.55000000000001"/>
    <n v="27.638999999999999"/>
    <n v="181.18900000000002"/>
  </r>
  <r>
    <s v="Mov-FV 2914"/>
    <x v="316"/>
    <x v="2"/>
    <x v="0"/>
    <n v="50"/>
    <n v="11"/>
    <x v="1"/>
    <n v="437"/>
    <n v="0.18"/>
    <n v="358.34000000000003"/>
    <n v="64.501199999999997"/>
    <n v="422.84120000000001"/>
  </r>
  <r>
    <s v="Mov-FV 2915"/>
    <x v="317"/>
    <x v="3"/>
    <x v="3"/>
    <n v="150"/>
    <n v="8"/>
    <x v="3"/>
    <n v="356"/>
    <n v="0.12"/>
    <n v="313.27999999999997"/>
    <n v="56.390399999999993"/>
    <n v="369.67039999999997"/>
  </r>
  <r>
    <s v="Mov-FV 2916"/>
    <x v="177"/>
    <x v="0"/>
    <x v="1"/>
    <n v="850"/>
    <n v="13"/>
    <x v="0"/>
    <n v="397"/>
    <n v="0.15"/>
    <n v="337.45"/>
    <n v="60.740999999999993"/>
    <n v="398.19099999999997"/>
  </r>
  <r>
    <s v="Mov-FV 2917"/>
    <x v="203"/>
    <x v="3"/>
    <x v="4"/>
    <n v="200"/>
    <n v="10"/>
    <x v="3"/>
    <n v="194"/>
    <n v="0.16"/>
    <n v="162.96"/>
    <n v="29.332799999999999"/>
    <n v="192.2928"/>
  </r>
  <r>
    <s v="Mov-FV 2918"/>
    <x v="100"/>
    <x v="5"/>
    <x v="3"/>
    <n v="150"/>
    <n v="15"/>
    <x v="3"/>
    <n v="442"/>
    <n v="0.13"/>
    <n v="384.54"/>
    <n v="69.217200000000005"/>
    <n v="453.75720000000001"/>
  </r>
  <r>
    <s v="Mov-FV 2919"/>
    <x v="101"/>
    <x v="1"/>
    <x v="0"/>
    <n v="50"/>
    <n v="13"/>
    <x v="1"/>
    <n v="394"/>
    <n v="0.11"/>
    <n v="350.65999999999997"/>
    <n v="63.118799999999993"/>
    <n v="413.77879999999993"/>
  </r>
  <r>
    <s v="Mov-FV 2920"/>
    <x v="20"/>
    <x v="5"/>
    <x v="2"/>
    <n v="1200"/>
    <n v="15"/>
    <x v="2"/>
    <n v="372"/>
    <n v="0.17"/>
    <n v="308.76"/>
    <n v="55.576799999999999"/>
    <n v="364.33679999999998"/>
  </r>
  <r>
    <s v="Mov-FV 2921"/>
    <x v="220"/>
    <x v="5"/>
    <x v="0"/>
    <n v="50"/>
    <n v="18"/>
    <x v="3"/>
    <n v="225"/>
    <n v="0.11"/>
    <n v="200.25"/>
    <n v="36.045000000000002"/>
    <n v="236.29500000000002"/>
  </r>
  <r>
    <s v="Mov-FV 2922"/>
    <x v="287"/>
    <x v="1"/>
    <x v="3"/>
    <n v="150"/>
    <n v="5"/>
    <x v="4"/>
    <n v="230"/>
    <n v="0.16"/>
    <n v="193.2"/>
    <n v="34.775999999999996"/>
    <n v="227.976"/>
  </r>
  <r>
    <s v="Mov-FV 2923"/>
    <x v="180"/>
    <x v="2"/>
    <x v="4"/>
    <n v="200"/>
    <n v="10"/>
    <x v="2"/>
    <n v="93"/>
    <n v="0.13"/>
    <n v="80.91"/>
    <n v="14.563799999999999"/>
    <n v="95.473799999999997"/>
  </r>
  <r>
    <s v="Mov-FV 2924"/>
    <x v="136"/>
    <x v="0"/>
    <x v="2"/>
    <n v="1200"/>
    <n v="18"/>
    <x v="2"/>
    <n v="137"/>
    <n v="0.13"/>
    <n v="119.19"/>
    <n v="21.4542"/>
    <n v="140.64420000000001"/>
  </r>
  <r>
    <s v="Mov-FV 2925"/>
    <x v="247"/>
    <x v="0"/>
    <x v="1"/>
    <n v="850"/>
    <n v="20"/>
    <x v="1"/>
    <n v="284"/>
    <n v="0.11"/>
    <n v="252.76"/>
    <n v="45.496799999999993"/>
    <n v="298.2568"/>
  </r>
  <r>
    <s v="Mov-FV 2926"/>
    <x v="62"/>
    <x v="3"/>
    <x v="3"/>
    <n v="150"/>
    <n v="11"/>
    <x v="4"/>
    <n v="232"/>
    <n v="0.2"/>
    <n v="185.6"/>
    <n v="33.408000000000001"/>
    <n v="219.00799999999998"/>
  </r>
  <r>
    <s v="Mov-FV 2927"/>
    <x v="344"/>
    <x v="4"/>
    <x v="0"/>
    <n v="50"/>
    <n v="20"/>
    <x v="4"/>
    <n v="425"/>
    <n v="0.15"/>
    <n v="361.25"/>
    <n v="65.024999999999991"/>
    <n v="426.27499999999998"/>
  </r>
  <r>
    <s v="Mov-FV 2928"/>
    <x v="269"/>
    <x v="2"/>
    <x v="0"/>
    <n v="50"/>
    <n v="5"/>
    <x v="1"/>
    <n v="241"/>
    <n v="0.15"/>
    <n v="204.85"/>
    <n v="36.872999999999998"/>
    <n v="241.72299999999998"/>
  </r>
  <r>
    <s v="Mov-FV 2929"/>
    <x v="53"/>
    <x v="4"/>
    <x v="1"/>
    <n v="850"/>
    <n v="9"/>
    <x v="2"/>
    <n v="432"/>
    <n v="0.12"/>
    <n v="380.16"/>
    <n v="68.428799999999995"/>
    <n v="448.58879999999999"/>
  </r>
  <r>
    <s v="Mov-FV 2930"/>
    <x v="150"/>
    <x v="5"/>
    <x v="1"/>
    <n v="850"/>
    <n v="14"/>
    <x v="1"/>
    <n v="380"/>
    <n v="0.13"/>
    <n v="330.6"/>
    <n v="59.508000000000003"/>
    <n v="390.108"/>
  </r>
  <r>
    <s v="Mov-FV 2931"/>
    <x v="360"/>
    <x v="0"/>
    <x v="3"/>
    <n v="150"/>
    <n v="13"/>
    <x v="3"/>
    <n v="471"/>
    <n v="0.18"/>
    <n v="386.22"/>
    <n v="69.519599999999997"/>
    <n v="455.7396"/>
  </r>
  <r>
    <s v="Mov-FV 2932"/>
    <x v="125"/>
    <x v="4"/>
    <x v="4"/>
    <n v="200"/>
    <n v="12"/>
    <x v="1"/>
    <n v="489"/>
    <n v="0.12"/>
    <n v="430.32"/>
    <n v="77.457599999999999"/>
    <n v="507.77760000000001"/>
  </r>
  <r>
    <s v="Mov-FV 2933"/>
    <x v="73"/>
    <x v="1"/>
    <x v="1"/>
    <n v="850"/>
    <n v="6"/>
    <x v="1"/>
    <n v="458"/>
    <n v="0.1"/>
    <n v="412.2"/>
    <n v="74.195999999999998"/>
    <n v="486.39599999999996"/>
  </r>
  <r>
    <s v="Mov-FV 2934"/>
    <x v="243"/>
    <x v="4"/>
    <x v="0"/>
    <n v="50"/>
    <n v="5"/>
    <x v="1"/>
    <n v="202"/>
    <n v="0.14000000000000001"/>
    <n v="173.72"/>
    <n v="31.269599999999997"/>
    <n v="204.9896"/>
  </r>
  <r>
    <s v="Mov-FV 2935"/>
    <x v="62"/>
    <x v="1"/>
    <x v="4"/>
    <n v="200"/>
    <n v="19"/>
    <x v="0"/>
    <n v="60"/>
    <n v="0.17"/>
    <n v="49.8"/>
    <n v="8.9639999999999986"/>
    <n v="58.763999999999996"/>
  </r>
  <r>
    <s v="Mov-FV 2936"/>
    <x v="66"/>
    <x v="3"/>
    <x v="1"/>
    <n v="850"/>
    <n v="6"/>
    <x v="4"/>
    <n v="393"/>
    <n v="0.19"/>
    <n v="318.33"/>
    <n v="57.299399999999999"/>
    <n v="375.62939999999998"/>
  </r>
  <r>
    <s v="Mov-FV 2937"/>
    <x v="213"/>
    <x v="4"/>
    <x v="3"/>
    <n v="150"/>
    <n v="18"/>
    <x v="1"/>
    <n v="223"/>
    <n v="0.15"/>
    <n v="189.55"/>
    <n v="34.119"/>
    <n v="223.66900000000001"/>
  </r>
  <r>
    <s v="Mov-FV 2938"/>
    <x v="21"/>
    <x v="3"/>
    <x v="0"/>
    <n v="50"/>
    <n v="17"/>
    <x v="2"/>
    <n v="394"/>
    <n v="0.17"/>
    <n v="327.02"/>
    <n v="58.863599999999991"/>
    <n v="385.8836"/>
  </r>
  <r>
    <s v="Mov-FV 2939"/>
    <x v="39"/>
    <x v="3"/>
    <x v="3"/>
    <n v="150"/>
    <n v="9"/>
    <x v="4"/>
    <n v="397"/>
    <n v="0.2"/>
    <n v="317.60000000000002"/>
    <n v="57.167999999999999"/>
    <n v="374.76800000000003"/>
  </r>
  <r>
    <s v="Mov-FV 2940"/>
    <x v="331"/>
    <x v="5"/>
    <x v="0"/>
    <n v="50"/>
    <n v="16"/>
    <x v="3"/>
    <n v="408"/>
    <n v="0.15"/>
    <n v="346.8"/>
    <n v="62.423999999999999"/>
    <n v="409.22399999999999"/>
  </r>
  <r>
    <s v="Mov-FV 2941"/>
    <x v="229"/>
    <x v="5"/>
    <x v="3"/>
    <n v="150"/>
    <n v="15"/>
    <x v="1"/>
    <n v="93"/>
    <n v="0.19"/>
    <n v="75.33"/>
    <n v="13.559399999999998"/>
    <n v="88.889399999999995"/>
  </r>
  <r>
    <s v="Mov-FV 2942"/>
    <x v="255"/>
    <x v="4"/>
    <x v="3"/>
    <n v="150"/>
    <n v="6"/>
    <x v="2"/>
    <n v="351"/>
    <n v="0.1"/>
    <n v="315.89999999999998"/>
    <n v="56.861999999999995"/>
    <n v="372.76199999999994"/>
  </r>
  <r>
    <s v="Mov-FV 2943"/>
    <x v="56"/>
    <x v="1"/>
    <x v="4"/>
    <n v="200"/>
    <n v="7"/>
    <x v="1"/>
    <n v="458"/>
    <n v="0.19"/>
    <n v="370.98"/>
    <n v="66.776399999999995"/>
    <n v="437.75639999999999"/>
  </r>
  <r>
    <s v="Mov-FV 2944"/>
    <x v="323"/>
    <x v="3"/>
    <x v="0"/>
    <n v="50"/>
    <n v="11"/>
    <x v="1"/>
    <n v="201"/>
    <n v="0.1"/>
    <n v="180.9"/>
    <n v="32.561999999999998"/>
    <n v="213.46199999999999"/>
  </r>
  <r>
    <s v="Mov-FV 2945"/>
    <x v="288"/>
    <x v="3"/>
    <x v="3"/>
    <n v="150"/>
    <n v="5"/>
    <x v="3"/>
    <n v="442"/>
    <n v="0.16"/>
    <n v="371.28"/>
    <n v="66.830399999999997"/>
    <n v="438.11039999999997"/>
  </r>
  <r>
    <s v="Mov-FV 2946"/>
    <x v="301"/>
    <x v="2"/>
    <x v="4"/>
    <n v="200"/>
    <n v="17"/>
    <x v="3"/>
    <n v="188"/>
    <n v="0.16"/>
    <n v="157.91999999999999"/>
    <n v="28.425599999999996"/>
    <n v="186.34559999999999"/>
  </r>
  <r>
    <s v="Mov-FV 2947"/>
    <x v="94"/>
    <x v="4"/>
    <x v="3"/>
    <n v="150"/>
    <n v="5"/>
    <x v="3"/>
    <n v="387"/>
    <n v="0.16"/>
    <n v="325.08"/>
    <n v="58.514399999999995"/>
    <n v="383.59439999999995"/>
  </r>
  <r>
    <s v="Mov-FV 2948"/>
    <x v="54"/>
    <x v="0"/>
    <x v="0"/>
    <n v="50"/>
    <n v="18"/>
    <x v="3"/>
    <n v="108"/>
    <n v="0.16"/>
    <n v="90.72"/>
    <n v="16.329599999999999"/>
    <n v="107.0496"/>
  </r>
  <r>
    <s v="Mov-FV 2949"/>
    <x v="77"/>
    <x v="5"/>
    <x v="1"/>
    <n v="850"/>
    <n v="19"/>
    <x v="1"/>
    <n v="277"/>
    <n v="0.19"/>
    <n v="224.37"/>
    <n v="40.386600000000001"/>
    <n v="264.75659999999999"/>
  </r>
  <r>
    <s v="Mov-FV 2950"/>
    <x v="336"/>
    <x v="1"/>
    <x v="3"/>
    <n v="150"/>
    <n v="13"/>
    <x v="1"/>
    <n v="227"/>
    <n v="0.15"/>
    <n v="192.95"/>
    <n v="34.730999999999995"/>
    <n v="227.68099999999998"/>
  </r>
  <r>
    <s v="Mov-FV 2951"/>
    <x v="39"/>
    <x v="2"/>
    <x v="0"/>
    <n v="50"/>
    <n v="8"/>
    <x v="4"/>
    <n v="262"/>
    <n v="0.16"/>
    <n v="220.07999999999998"/>
    <n v="39.614399999999996"/>
    <n v="259.69439999999997"/>
  </r>
  <r>
    <s v="Mov-FV 2952"/>
    <x v="325"/>
    <x v="3"/>
    <x v="4"/>
    <n v="200"/>
    <n v="18"/>
    <x v="2"/>
    <n v="60"/>
    <n v="0.18"/>
    <n v="49.2"/>
    <n v="8.8559999999999999"/>
    <n v="58.056000000000004"/>
  </r>
  <r>
    <s v="Mov-FV 2953"/>
    <x v="321"/>
    <x v="2"/>
    <x v="1"/>
    <n v="850"/>
    <n v="17"/>
    <x v="3"/>
    <n v="341"/>
    <n v="0.13"/>
    <n v="296.67"/>
    <n v="53.400600000000004"/>
    <n v="350.07060000000001"/>
  </r>
  <r>
    <s v="Mov-FV 2954"/>
    <x v="129"/>
    <x v="0"/>
    <x v="2"/>
    <n v="1200"/>
    <n v="16"/>
    <x v="3"/>
    <n v="491"/>
    <n v="0.13"/>
    <n v="427.17"/>
    <n v="76.890600000000006"/>
    <n v="504.06060000000002"/>
  </r>
  <r>
    <s v="Mov-FV 2955"/>
    <x v="178"/>
    <x v="1"/>
    <x v="0"/>
    <n v="50"/>
    <n v="6"/>
    <x v="4"/>
    <n v="437"/>
    <n v="0.11"/>
    <n v="388.93"/>
    <n v="70.007400000000004"/>
    <n v="458.93740000000003"/>
  </r>
  <r>
    <s v="Mov-FV 2956"/>
    <x v="104"/>
    <x v="5"/>
    <x v="0"/>
    <n v="50"/>
    <n v="7"/>
    <x v="4"/>
    <n v="261"/>
    <n v="0.13"/>
    <n v="227.07"/>
    <n v="40.872599999999998"/>
    <n v="267.94259999999997"/>
  </r>
  <r>
    <s v="Mov-FV 2957"/>
    <x v="139"/>
    <x v="3"/>
    <x v="0"/>
    <n v="50"/>
    <n v="15"/>
    <x v="3"/>
    <n v="247"/>
    <n v="0.2"/>
    <n v="197.6"/>
    <n v="35.567999999999998"/>
    <n v="233.16800000000001"/>
  </r>
  <r>
    <s v="Mov-FV 2958"/>
    <x v="146"/>
    <x v="4"/>
    <x v="4"/>
    <n v="200"/>
    <n v="11"/>
    <x v="2"/>
    <n v="258"/>
    <n v="0.11"/>
    <n v="229.62"/>
    <n v="41.331600000000002"/>
    <n v="270.95159999999998"/>
  </r>
  <r>
    <s v="Mov-FV 2959"/>
    <x v="94"/>
    <x v="4"/>
    <x v="3"/>
    <n v="150"/>
    <n v="18"/>
    <x v="4"/>
    <n v="136"/>
    <n v="0.15"/>
    <n v="115.6"/>
    <n v="20.808"/>
    <n v="136.40799999999999"/>
  </r>
  <r>
    <s v="Mov-FV 2960"/>
    <x v="38"/>
    <x v="3"/>
    <x v="0"/>
    <n v="50"/>
    <n v="9"/>
    <x v="1"/>
    <n v="168"/>
    <n v="0.14000000000000001"/>
    <n v="144.47999999999999"/>
    <n v="26.006399999999996"/>
    <n v="170.48639999999997"/>
  </r>
  <r>
    <s v="Mov-FV 2961"/>
    <x v="85"/>
    <x v="0"/>
    <x v="0"/>
    <n v="50"/>
    <n v="7"/>
    <x v="1"/>
    <n v="339"/>
    <n v="0.12"/>
    <n v="298.32"/>
    <n v="53.697599999999994"/>
    <n v="352.01760000000002"/>
  </r>
  <r>
    <s v="Mov-FV 2962"/>
    <x v="94"/>
    <x v="1"/>
    <x v="0"/>
    <n v="50"/>
    <n v="16"/>
    <x v="4"/>
    <n v="180"/>
    <n v="0.11"/>
    <n v="160.19999999999999"/>
    <n v="28.835999999999999"/>
    <n v="189.036"/>
  </r>
  <r>
    <s v="Mov-FV 2963"/>
    <x v="178"/>
    <x v="2"/>
    <x v="1"/>
    <n v="850"/>
    <n v="13"/>
    <x v="1"/>
    <n v="439"/>
    <n v="0.12"/>
    <n v="386.32"/>
    <n v="69.537599999999998"/>
    <n v="455.85759999999999"/>
  </r>
  <r>
    <s v="Mov-FV 2964"/>
    <x v="45"/>
    <x v="4"/>
    <x v="2"/>
    <n v="1200"/>
    <n v="16"/>
    <x v="2"/>
    <n v="177"/>
    <n v="0.12"/>
    <n v="155.76"/>
    <n v="28.036799999999996"/>
    <n v="183.79679999999999"/>
  </r>
  <r>
    <s v="Mov-FV 2965"/>
    <x v="361"/>
    <x v="5"/>
    <x v="3"/>
    <n v="150"/>
    <n v="14"/>
    <x v="0"/>
    <n v="441"/>
    <n v="0.12"/>
    <n v="388.08"/>
    <n v="69.854399999999998"/>
    <n v="457.93439999999998"/>
  </r>
  <r>
    <s v="Mov-FV 2966"/>
    <x v="118"/>
    <x v="4"/>
    <x v="4"/>
    <n v="200"/>
    <n v="17"/>
    <x v="4"/>
    <n v="493"/>
    <n v="0.17"/>
    <n v="409.19"/>
    <n v="73.654200000000003"/>
    <n v="482.8442"/>
  </r>
  <r>
    <s v="Mov-FV 2967"/>
    <x v="155"/>
    <x v="1"/>
    <x v="2"/>
    <n v="1200"/>
    <n v="11"/>
    <x v="3"/>
    <n v="205"/>
    <n v="0.14000000000000001"/>
    <n v="176.3"/>
    <n v="31.734000000000002"/>
    <n v="208.03400000000002"/>
  </r>
  <r>
    <s v="Mov-FV 2968"/>
    <x v="153"/>
    <x v="2"/>
    <x v="0"/>
    <n v="50"/>
    <n v="20"/>
    <x v="4"/>
    <n v="487"/>
    <n v="0.15"/>
    <n v="413.95"/>
    <n v="74.510999999999996"/>
    <n v="488.46100000000001"/>
  </r>
  <r>
    <s v="Mov-FV 2969"/>
    <x v="169"/>
    <x v="2"/>
    <x v="0"/>
    <n v="50"/>
    <n v="18"/>
    <x v="3"/>
    <n v="235"/>
    <n v="0.17"/>
    <n v="195.05"/>
    <n v="35.109000000000002"/>
    <n v="230.15900000000002"/>
  </r>
  <r>
    <s v="Mov-FV 2970"/>
    <x v="173"/>
    <x v="1"/>
    <x v="0"/>
    <n v="50"/>
    <n v="18"/>
    <x v="2"/>
    <n v="295"/>
    <n v="0.15"/>
    <n v="250.75"/>
    <n v="45.134999999999998"/>
    <n v="295.88499999999999"/>
  </r>
  <r>
    <s v="Mov-FV 2971"/>
    <x v="323"/>
    <x v="5"/>
    <x v="0"/>
    <n v="50"/>
    <n v="8"/>
    <x v="3"/>
    <n v="415"/>
    <n v="0.11"/>
    <n v="369.35"/>
    <n v="66.483000000000004"/>
    <n v="435.83300000000003"/>
  </r>
  <r>
    <s v="Mov-FV 2972"/>
    <x v="338"/>
    <x v="1"/>
    <x v="0"/>
    <n v="50"/>
    <n v="9"/>
    <x v="2"/>
    <n v="383"/>
    <n v="0.18"/>
    <n v="314.06"/>
    <n v="56.530799999999999"/>
    <n v="370.5908"/>
  </r>
  <r>
    <s v="Mov-FV 2973"/>
    <x v="134"/>
    <x v="2"/>
    <x v="4"/>
    <n v="200"/>
    <n v="18"/>
    <x v="4"/>
    <n v="213"/>
    <n v="0.13"/>
    <n v="185.31"/>
    <n v="33.355800000000002"/>
    <n v="218.66579999999999"/>
  </r>
  <r>
    <s v="Mov-FV 2974"/>
    <x v="139"/>
    <x v="5"/>
    <x v="1"/>
    <n v="850"/>
    <n v="15"/>
    <x v="4"/>
    <n v="325"/>
    <n v="0.14000000000000001"/>
    <n v="279.5"/>
    <n v="50.309999999999995"/>
    <n v="329.81"/>
  </r>
  <r>
    <s v="Mov-FV 2975"/>
    <x v="53"/>
    <x v="0"/>
    <x v="4"/>
    <n v="200"/>
    <n v="20"/>
    <x v="4"/>
    <n v="235"/>
    <n v="0.17"/>
    <n v="195.05"/>
    <n v="35.109000000000002"/>
    <n v="230.15900000000002"/>
  </r>
  <r>
    <s v="Mov-FV 2976"/>
    <x v="254"/>
    <x v="2"/>
    <x v="4"/>
    <n v="200"/>
    <n v="14"/>
    <x v="2"/>
    <n v="426"/>
    <n v="0.15"/>
    <n v="362.1"/>
    <n v="65.177999999999997"/>
    <n v="427.27800000000002"/>
  </r>
  <r>
    <s v="Mov-FV 2977"/>
    <x v="222"/>
    <x v="1"/>
    <x v="2"/>
    <n v="1200"/>
    <n v="13"/>
    <x v="0"/>
    <n v="322"/>
    <n v="0.14000000000000001"/>
    <n v="276.92"/>
    <n v="49.845600000000005"/>
    <n v="326.76560000000001"/>
  </r>
  <r>
    <s v="Mov-FV 2978"/>
    <x v="87"/>
    <x v="2"/>
    <x v="4"/>
    <n v="200"/>
    <n v="10"/>
    <x v="3"/>
    <n v="68"/>
    <n v="0.12"/>
    <n v="59.84"/>
    <n v="10.7712"/>
    <n v="70.611199999999997"/>
  </r>
  <r>
    <s v="Mov-FV 2979"/>
    <x v="354"/>
    <x v="4"/>
    <x v="0"/>
    <n v="50"/>
    <n v="14"/>
    <x v="3"/>
    <n v="412"/>
    <n v="0.12"/>
    <n v="362.56"/>
    <n v="65.260800000000003"/>
    <n v="427.82080000000002"/>
  </r>
  <r>
    <s v="Mov-FV 2980"/>
    <x v="239"/>
    <x v="4"/>
    <x v="2"/>
    <n v="1200"/>
    <n v="12"/>
    <x v="4"/>
    <n v="338"/>
    <n v="0.16"/>
    <n v="283.92"/>
    <n v="51.105600000000003"/>
    <n v="335.0256"/>
  </r>
  <r>
    <s v="Mov-FV 2981"/>
    <x v="83"/>
    <x v="5"/>
    <x v="0"/>
    <n v="50"/>
    <n v="14"/>
    <x v="2"/>
    <n v="494"/>
    <n v="0.18"/>
    <n v="405.08"/>
    <n v="72.914400000000001"/>
    <n v="477.99439999999998"/>
  </r>
  <r>
    <s v="Mov-FV 2982"/>
    <x v="306"/>
    <x v="3"/>
    <x v="1"/>
    <n v="850"/>
    <n v="13"/>
    <x v="1"/>
    <n v="220"/>
    <n v="0.18"/>
    <n v="180.4"/>
    <n v="32.472000000000001"/>
    <n v="212.87200000000001"/>
  </r>
  <r>
    <s v="Mov-FV 2983"/>
    <x v="131"/>
    <x v="0"/>
    <x v="2"/>
    <n v="1200"/>
    <n v="10"/>
    <x v="0"/>
    <n v="447"/>
    <n v="0.18"/>
    <n v="366.54"/>
    <n v="65.977199999999996"/>
    <n v="432.5172"/>
  </r>
  <r>
    <s v="Mov-FV 2984"/>
    <x v="34"/>
    <x v="5"/>
    <x v="3"/>
    <n v="150"/>
    <n v="17"/>
    <x v="1"/>
    <n v="145"/>
    <n v="0.2"/>
    <n v="116"/>
    <n v="20.88"/>
    <n v="136.88"/>
  </r>
  <r>
    <s v="Mov-FV 2985"/>
    <x v="91"/>
    <x v="2"/>
    <x v="3"/>
    <n v="150"/>
    <n v="7"/>
    <x v="1"/>
    <n v="422"/>
    <n v="0.13"/>
    <n v="367.14"/>
    <n v="66.0852"/>
    <n v="433.22519999999997"/>
  </r>
  <r>
    <s v="Mov-FV 2986"/>
    <x v="171"/>
    <x v="0"/>
    <x v="4"/>
    <n v="200"/>
    <n v="18"/>
    <x v="0"/>
    <n v="197"/>
    <n v="0.14000000000000001"/>
    <n v="169.42"/>
    <n v="30.495599999999996"/>
    <n v="199.91559999999998"/>
  </r>
  <r>
    <s v="Mov-FV 2987"/>
    <x v="289"/>
    <x v="5"/>
    <x v="0"/>
    <n v="50"/>
    <n v="7"/>
    <x v="0"/>
    <n v="58"/>
    <n v="0.14000000000000001"/>
    <n v="49.879999999999995"/>
    <n v="8.9783999999999988"/>
    <n v="58.858399999999996"/>
  </r>
  <r>
    <s v="Mov-FV 2988"/>
    <x v="351"/>
    <x v="4"/>
    <x v="2"/>
    <n v="1200"/>
    <n v="14"/>
    <x v="4"/>
    <n v="457"/>
    <n v="0.17"/>
    <n v="379.31"/>
    <n v="68.275800000000004"/>
    <n v="447.58580000000001"/>
  </r>
  <r>
    <s v="Mov-FV 2989"/>
    <x v="190"/>
    <x v="1"/>
    <x v="1"/>
    <n v="850"/>
    <n v="16"/>
    <x v="4"/>
    <n v="258"/>
    <n v="0.16"/>
    <n v="216.72"/>
    <n v="39.009599999999999"/>
    <n v="255.7296"/>
  </r>
  <r>
    <s v="Mov-FV 2990"/>
    <x v="24"/>
    <x v="3"/>
    <x v="0"/>
    <n v="50"/>
    <n v="9"/>
    <x v="2"/>
    <n v="127"/>
    <n v="0.19"/>
    <n v="102.87"/>
    <n v="18.5166"/>
    <n v="121.3866"/>
  </r>
  <r>
    <s v="Mov-FV 2991"/>
    <x v="80"/>
    <x v="2"/>
    <x v="3"/>
    <n v="150"/>
    <n v="15"/>
    <x v="1"/>
    <n v="65"/>
    <n v="0.2"/>
    <n v="52"/>
    <n v="9.36"/>
    <n v="61.36"/>
  </r>
  <r>
    <s v="Mov-FV 2992"/>
    <x v="141"/>
    <x v="4"/>
    <x v="1"/>
    <n v="850"/>
    <n v="12"/>
    <x v="1"/>
    <n v="329"/>
    <n v="0.14000000000000001"/>
    <n v="282.94"/>
    <n v="50.929199999999994"/>
    <n v="333.86919999999998"/>
  </r>
  <r>
    <s v="Mov-FV 2993"/>
    <x v="301"/>
    <x v="5"/>
    <x v="1"/>
    <n v="850"/>
    <n v="15"/>
    <x v="2"/>
    <n v="479"/>
    <n v="0.13"/>
    <n v="416.73"/>
    <n v="75.011399999999995"/>
    <n v="491.7414"/>
  </r>
  <r>
    <s v="Mov-FV 2994"/>
    <x v="164"/>
    <x v="5"/>
    <x v="1"/>
    <n v="850"/>
    <n v="12"/>
    <x v="1"/>
    <n v="399"/>
    <n v="0.16"/>
    <n v="335.15999999999997"/>
    <n v="60.328799999999994"/>
    <n v="395.48879999999997"/>
  </r>
  <r>
    <s v="Mov-FV 2995"/>
    <x v="159"/>
    <x v="1"/>
    <x v="3"/>
    <n v="150"/>
    <n v="17"/>
    <x v="0"/>
    <n v="162"/>
    <n v="0.19"/>
    <n v="131.22"/>
    <n v="23.619599999999998"/>
    <n v="154.83959999999999"/>
  </r>
  <r>
    <s v="Mov-FV 2996"/>
    <x v="147"/>
    <x v="2"/>
    <x v="1"/>
    <n v="850"/>
    <n v="6"/>
    <x v="0"/>
    <n v="262"/>
    <n v="0.19"/>
    <n v="212.22"/>
    <n v="38.199599999999997"/>
    <n v="250.4196"/>
  </r>
  <r>
    <s v="Mov-FV 2997"/>
    <x v="339"/>
    <x v="0"/>
    <x v="2"/>
    <n v="1200"/>
    <n v="14"/>
    <x v="1"/>
    <n v="471"/>
    <n v="0.19"/>
    <n v="381.51"/>
    <n v="68.67179999999999"/>
    <n v="450.18179999999995"/>
  </r>
  <r>
    <s v="Mov-FV 2998"/>
    <x v="23"/>
    <x v="5"/>
    <x v="4"/>
    <n v="200"/>
    <n v="19"/>
    <x v="2"/>
    <n v="75"/>
    <n v="0.13"/>
    <n v="65.25"/>
    <n v="11.744999999999999"/>
    <n v="76.995000000000005"/>
  </r>
  <r>
    <s v="Mov-FV 2999"/>
    <x v="306"/>
    <x v="4"/>
    <x v="1"/>
    <n v="850"/>
    <n v="7"/>
    <x v="3"/>
    <n v="198"/>
    <n v="0.19"/>
    <n v="160.38"/>
    <n v="28.868399999999998"/>
    <n v="189.2484"/>
  </r>
  <r>
    <s v="Mov-FV 3000"/>
    <x v="109"/>
    <x v="1"/>
    <x v="1"/>
    <n v="850"/>
    <n v="14"/>
    <x v="3"/>
    <n v="418"/>
    <n v="0.14000000000000001"/>
    <n v="359.48"/>
    <n v="64.706400000000002"/>
    <n v="424.18640000000005"/>
  </r>
  <r>
    <s v="Mov-FV 3001"/>
    <x v="0"/>
    <x v="5"/>
    <x v="0"/>
    <n v="50"/>
    <n v="8"/>
    <x v="0"/>
    <n v="316"/>
    <n v="0.16"/>
    <n v="265.44"/>
    <n v="47.779199999999996"/>
    <n v="313.2192"/>
  </r>
  <r>
    <s v="Mov-FV 3002"/>
    <x v="139"/>
    <x v="1"/>
    <x v="0"/>
    <n v="50"/>
    <n v="8"/>
    <x v="3"/>
    <n v="392"/>
    <n v="0.13"/>
    <n v="341.04"/>
    <n v="61.3872"/>
    <n v="402.42720000000003"/>
  </r>
  <r>
    <s v="Mov-FV 3003"/>
    <x v="67"/>
    <x v="1"/>
    <x v="0"/>
    <n v="50"/>
    <n v="13"/>
    <x v="1"/>
    <n v="138"/>
    <n v="0.13"/>
    <n v="120.06"/>
    <n v="21.610800000000001"/>
    <n v="141.67080000000001"/>
  </r>
  <r>
    <s v="Mov-FV 3004"/>
    <x v="97"/>
    <x v="1"/>
    <x v="0"/>
    <n v="50"/>
    <n v="20"/>
    <x v="1"/>
    <n v="247"/>
    <n v="0.17"/>
    <n v="205.01"/>
    <n v="36.901799999999994"/>
    <n v="241.91179999999997"/>
  </r>
  <r>
    <s v="Mov-FV 3005"/>
    <x v="89"/>
    <x v="3"/>
    <x v="4"/>
    <n v="200"/>
    <n v="10"/>
    <x v="0"/>
    <n v="401"/>
    <n v="0.18"/>
    <n v="328.82"/>
    <n v="59.187599999999996"/>
    <n v="388.00759999999997"/>
  </r>
  <r>
    <s v="Mov-FV 3006"/>
    <x v="308"/>
    <x v="5"/>
    <x v="4"/>
    <n v="200"/>
    <n v="7"/>
    <x v="3"/>
    <n v="435"/>
    <n v="0.16"/>
    <n v="365.4"/>
    <n v="65.771999999999991"/>
    <n v="431.17199999999997"/>
  </r>
  <r>
    <s v="Mov-FV 3007"/>
    <x v="153"/>
    <x v="4"/>
    <x v="1"/>
    <n v="850"/>
    <n v="5"/>
    <x v="2"/>
    <n v="174"/>
    <n v="0.13"/>
    <n v="151.38"/>
    <n v="27.248399999999997"/>
    <n v="178.6284"/>
  </r>
  <r>
    <s v="Mov-FV 3008"/>
    <x v="310"/>
    <x v="3"/>
    <x v="4"/>
    <n v="200"/>
    <n v="9"/>
    <x v="4"/>
    <n v="353"/>
    <n v="0.19"/>
    <n v="285.93"/>
    <n v="51.467399999999998"/>
    <n v="337.3974"/>
  </r>
  <r>
    <s v="Mov-FV 3009"/>
    <x v="251"/>
    <x v="3"/>
    <x v="1"/>
    <n v="850"/>
    <n v="14"/>
    <x v="0"/>
    <n v="81"/>
    <n v="0.13"/>
    <n v="70.47"/>
    <n v="12.6846"/>
    <n v="83.154600000000002"/>
  </r>
  <r>
    <s v="Mov-FV 3010"/>
    <x v="18"/>
    <x v="3"/>
    <x v="3"/>
    <n v="150"/>
    <n v="7"/>
    <x v="0"/>
    <n v="373"/>
    <n v="0.19"/>
    <n v="302.13"/>
    <n v="54.383399999999995"/>
    <n v="356.51339999999999"/>
  </r>
  <r>
    <s v="Mov-FV 3011"/>
    <x v="173"/>
    <x v="2"/>
    <x v="2"/>
    <n v="1200"/>
    <n v="5"/>
    <x v="3"/>
    <n v="179"/>
    <n v="0.14000000000000001"/>
    <n v="153.94"/>
    <n v="27.709199999999999"/>
    <n v="181.64920000000001"/>
  </r>
  <r>
    <s v="Mov-FV 3012"/>
    <x v="247"/>
    <x v="4"/>
    <x v="0"/>
    <n v="50"/>
    <n v="15"/>
    <x v="2"/>
    <n v="287"/>
    <n v="0.2"/>
    <n v="229.6"/>
    <n v="41.327999999999996"/>
    <n v="270.928"/>
  </r>
  <r>
    <s v="Mov-FV 3013"/>
    <x v="22"/>
    <x v="5"/>
    <x v="1"/>
    <n v="850"/>
    <n v="9"/>
    <x v="1"/>
    <n v="204"/>
    <n v="0.2"/>
    <n v="163.19999999999999"/>
    <n v="29.375999999999998"/>
    <n v="192.57599999999999"/>
  </r>
  <r>
    <s v="Mov-FV 3014"/>
    <x v="347"/>
    <x v="0"/>
    <x v="4"/>
    <n v="200"/>
    <n v="13"/>
    <x v="3"/>
    <n v="370"/>
    <n v="0.13"/>
    <n v="321.89999999999998"/>
    <n v="57.941999999999993"/>
    <n v="379.84199999999998"/>
  </r>
  <r>
    <s v="Mov-FV 3015"/>
    <x v="95"/>
    <x v="1"/>
    <x v="4"/>
    <n v="200"/>
    <n v="20"/>
    <x v="1"/>
    <n v="355"/>
    <n v="0.13"/>
    <n v="308.85000000000002"/>
    <n v="55.593000000000004"/>
    <n v="364.44300000000004"/>
  </r>
  <r>
    <s v="Mov-FV 3016"/>
    <x v="4"/>
    <x v="1"/>
    <x v="2"/>
    <n v="1200"/>
    <n v="8"/>
    <x v="3"/>
    <n v="342"/>
    <n v="0.17"/>
    <n v="283.86"/>
    <n v="51.094799999999999"/>
    <n v="334.95480000000003"/>
  </r>
  <r>
    <s v="Mov-FV 3017"/>
    <x v="277"/>
    <x v="4"/>
    <x v="3"/>
    <n v="150"/>
    <n v="19"/>
    <x v="3"/>
    <n v="356"/>
    <n v="0.18"/>
    <n v="291.92"/>
    <n v="52.5456"/>
    <n v="344.46559999999999"/>
  </r>
  <r>
    <s v="Mov-FV 3018"/>
    <x v="7"/>
    <x v="4"/>
    <x v="4"/>
    <n v="200"/>
    <n v="12"/>
    <x v="3"/>
    <n v="172"/>
    <n v="0.14000000000000001"/>
    <n v="147.91999999999999"/>
    <n v="26.625599999999995"/>
    <n v="174.54559999999998"/>
  </r>
  <r>
    <s v="Mov-FV 3019"/>
    <x v="27"/>
    <x v="3"/>
    <x v="0"/>
    <n v="50"/>
    <n v="12"/>
    <x v="1"/>
    <n v="235"/>
    <n v="0.1"/>
    <n v="211.5"/>
    <n v="38.07"/>
    <n v="249.57"/>
  </r>
  <r>
    <s v="Mov-FV 3020"/>
    <x v="306"/>
    <x v="5"/>
    <x v="2"/>
    <n v="1200"/>
    <n v="10"/>
    <x v="3"/>
    <n v="307"/>
    <n v="0.2"/>
    <n v="245.6"/>
    <n v="44.207999999999998"/>
    <n v="289.80799999999999"/>
  </r>
  <r>
    <s v="Mov-FV 3021"/>
    <x v="50"/>
    <x v="5"/>
    <x v="3"/>
    <n v="150"/>
    <n v="8"/>
    <x v="4"/>
    <n v="433"/>
    <n v="0.15"/>
    <n v="368.05"/>
    <n v="66.248999999999995"/>
    <n v="434.29899999999998"/>
  </r>
  <r>
    <s v="Mov-FV 3022"/>
    <x v="337"/>
    <x v="1"/>
    <x v="3"/>
    <n v="150"/>
    <n v="11"/>
    <x v="1"/>
    <n v="362"/>
    <n v="0.13"/>
    <n v="314.94"/>
    <n v="56.6892"/>
    <n v="371.62919999999997"/>
  </r>
  <r>
    <s v="Mov-FV 3023"/>
    <x v="61"/>
    <x v="4"/>
    <x v="1"/>
    <n v="850"/>
    <n v="5"/>
    <x v="0"/>
    <n v="164"/>
    <n v="0.18"/>
    <n v="134.47999999999999"/>
    <n v="24.206399999999999"/>
    <n v="158.68639999999999"/>
  </r>
  <r>
    <s v="Mov-FV 3024"/>
    <x v="134"/>
    <x v="2"/>
    <x v="2"/>
    <n v="1200"/>
    <n v="8"/>
    <x v="0"/>
    <n v="498"/>
    <n v="0.11"/>
    <n v="443.22"/>
    <n v="79.779600000000002"/>
    <n v="522.99959999999999"/>
  </r>
  <r>
    <s v="Mov-FV 3025"/>
    <x v="60"/>
    <x v="3"/>
    <x v="2"/>
    <n v="1200"/>
    <n v="16"/>
    <x v="3"/>
    <n v="229"/>
    <n v="0.1"/>
    <n v="206.1"/>
    <n v="37.097999999999999"/>
    <n v="243.19799999999998"/>
  </r>
  <r>
    <s v="Mov-FV 3026"/>
    <x v="147"/>
    <x v="5"/>
    <x v="2"/>
    <n v="1200"/>
    <n v="16"/>
    <x v="1"/>
    <n v="374"/>
    <n v="0.18"/>
    <n v="306.68"/>
    <n v="55.202399999999997"/>
    <n v="361.88240000000002"/>
  </r>
  <r>
    <s v="Mov-FV 3027"/>
    <x v="283"/>
    <x v="2"/>
    <x v="4"/>
    <n v="200"/>
    <n v="17"/>
    <x v="3"/>
    <n v="453"/>
    <n v="0.12"/>
    <n v="398.64"/>
    <n v="71.755199999999988"/>
    <n v="470.39519999999999"/>
  </r>
  <r>
    <s v="Mov-FV 3028"/>
    <x v="209"/>
    <x v="1"/>
    <x v="2"/>
    <n v="1200"/>
    <n v="13"/>
    <x v="1"/>
    <n v="194"/>
    <n v="0.15"/>
    <n v="164.9"/>
    <n v="29.681999999999999"/>
    <n v="194.58199999999999"/>
  </r>
  <r>
    <s v="Mov-FV 3029"/>
    <x v="309"/>
    <x v="4"/>
    <x v="4"/>
    <n v="200"/>
    <n v="19"/>
    <x v="1"/>
    <n v="446"/>
    <n v="0.13"/>
    <n v="388.02"/>
    <n v="69.843599999999995"/>
    <n v="457.86359999999996"/>
  </r>
  <r>
    <s v="Mov-FV 3030"/>
    <x v="234"/>
    <x v="1"/>
    <x v="1"/>
    <n v="850"/>
    <n v="17"/>
    <x v="1"/>
    <n v="374"/>
    <n v="0.16"/>
    <n v="314.15999999999997"/>
    <n v="56.548799999999993"/>
    <n v="370.70879999999994"/>
  </r>
  <r>
    <s v="Mov-FV 3031"/>
    <x v="238"/>
    <x v="1"/>
    <x v="0"/>
    <n v="50"/>
    <n v="11"/>
    <x v="4"/>
    <n v="191"/>
    <n v="0.14000000000000001"/>
    <n v="164.26"/>
    <n v="29.566799999999997"/>
    <n v="193.82679999999999"/>
  </r>
  <r>
    <s v="Mov-FV 3032"/>
    <x v="291"/>
    <x v="2"/>
    <x v="1"/>
    <n v="850"/>
    <n v="6"/>
    <x v="1"/>
    <n v="483"/>
    <n v="0.13"/>
    <n v="420.21"/>
    <n v="75.637799999999999"/>
    <n v="495.84780000000001"/>
  </r>
  <r>
    <s v="Mov-FV 3033"/>
    <x v="54"/>
    <x v="2"/>
    <x v="3"/>
    <n v="150"/>
    <n v="15"/>
    <x v="4"/>
    <n v="204"/>
    <n v="0.17"/>
    <n v="169.32"/>
    <n v="30.477599999999999"/>
    <n v="199.79759999999999"/>
  </r>
  <r>
    <s v="Mov-FV 3034"/>
    <x v="274"/>
    <x v="2"/>
    <x v="0"/>
    <n v="50"/>
    <n v="19"/>
    <x v="3"/>
    <n v="222"/>
    <n v="0.2"/>
    <n v="177.6"/>
    <n v="31.967999999999996"/>
    <n v="209.56799999999998"/>
  </r>
  <r>
    <s v="Mov-FV 3035"/>
    <x v="340"/>
    <x v="0"/>
    <x v="4"/>
    <n v="200"/>
    <n v="18"/>
    <x v="0"/>
    <n v="313"/>
    <n v="0.17"/>
    <n v="259.79000000000002"/>
    <n v="46.7622"/>
    <n v="306.55220000000003"/>
  </r>
  <r>
    <s v="Mov-FV 3036"/>
    <x v="339"/>
    <x v="1"/>
    <x v="1"/>
    <n v="850"/>
    <n v="11"/>
    <x v="1"/>
    <n v="416"/>
    <n v="0.19"/>
    <n v="336.96"/>
    <n v="60.652799999999992"/>
    <n v="397.61279999999999"/>
  </r>
  <r>
    <s v="Mov-FV 3037"/>
    <x v="322"/>
    <x v="3"/>
    <x v="0"/>
    <n v="50"/>
    <n v="19"/>
    <x v="2"/>
    <n v="217"/>
    <n v="0.19"/>
    <n v="175.76999999999998"/>
    <n v="31.638599999999997"/>
    <n v="207.40859999999998"/>
  </r>
  <r>
    <s v="Mov-FV 3038"/>
    <x v="322"/>
    <x v="2"/>
    <x v="0"/>
    <n v="50"/>
    <n v="9"/>
    <x v="2"/>
    <n v="311"/>
    <n v="0.14000000000000001"/>
    <n v="267.45999999999998"/>
    <n v="48.142799999999994"/>
    <n v="315.6028"/>
  </r>
  <r>
    <s v="Mov-FV 3039"/>
    <x v="23"/>
    <x v="4"/>
    <x v="0"/>
    <n v="50"/>
    <n v="6"/>
    <x v="0"/>
    <n v="124"/>
    <n v="0.18"/>
    <n v="101.68"/>
    <n v="18.302400000000002"/>
    <n v="119.98240000000001"/>
  </r>
  <r>
    <s v="Mov-FV 3040"/>
    <x v="37"/>
    <x v="5"/>
    <x v="3"/>
    <n v="150"/>
    <n v="11"/>
    <x v="1"/>
    <n v="118"/>
    <n v="0.15"/>
    <n v="100.3"/>
    <n v="18.053999999999998"/>
    <n v="118.354"/>
  </r>
  <r>
    <s v="Mov-FV 3041"/>
    <x v="226"/>
    <x v="2"/>
    <x v="2"/>
    <n v="1200"/>
    <n v="12"/>
    <x v="1"/>
    <n v="348"/>
    <n v="0.17"/>
    <n v="288.83999999999997"/>
    <n v="51.991199999999992"/>
    <n v="340.83119999999997"/>
  </r>
  <r>
    <s v="Mov-FV 3042"/>
    <x v="38"/>
    <x v="5"/>
    <x v="1"/>
    <n v="850"/>
    <n v="20"/>
    <x v="2"/>
    <n v="54"/>
    <n v="0.16"/>
    <n v="45.36"/>
    <n v="8.1647999999999996"/>
    <n v="53.524799999999999"/>
  </r>
  <r>
    <s v="Mov-FV 3043"/>
    <x v="161"/>
    <x v="4"/>
    <x v="4"/>
    <n v="200"/>
    <n v="17"/>
    <x v="1"/>
    <n v="345"/>
    <n v="0.1"/>
    <n v="310.5"/>
    <n v="55.89"/>
    <n v="366.39"/>
  </r>
  <r>
    <s v="Mov-FV 3044"/>
    <x v="92"/>
    <x v="1"/>
    <x v="4"/>
    <n v="200"/>
    <n v="10"/>
    <x v="2"/>
    <n v="288"/>
    <n v="0.14000000000000001"/>
    <n v="247.68"/>
    <n v="44.5824"/>
    <n v="292.26240000000001"/>
  </r>
  <r>
    <s v="Mov-FV 3045"/>
    <x v="363"/>
    <x v="3"/>
    <x v="4"/>
    <n v="200"/>
    <n v="20"/>
    <x v="0"/>
    <n v="198"/>
    <n v="0.11"/>
    <n v="176.22"/>
    <n v="31.7196"/>
    <n v="207.93959999999998"/>
  </r>
  <r>
    <s v="Mov-FV 3046"/>
    <x v="161"/>
    <x v="3"/>
    <x v="0"/>
    <n v="50"/>
    <n v="13"/>
    <x v="0"/>
    <n v="211"/>
    <n v="0.18"/>
    <n v="173.02"/>
    <n v="31.143599999999999"/>
    <n v="204.1636"/>
  </r>
  <r>
    <s v="Mov-FV 3047"/>
    <x v="2"/>
    <x v="3"/>
    <x v="3"/>
    <n v="150"/>
    <n v="16"/>
    <x v="3"/>
    <n v="336"/>
    <n v="0.15"/>
    <n v="285.60000000000002"/>
    <n v="51.408000000000001"/>
    <n v="337.00800000000004"/>
  </r>
  <r>
    <s v="Mov-FV 3048"/>
    <x v="229"/>
    <x v="3"/>
    <x v="1"/>
    <n v="850"/>
    <n v="7"/>
    <x v="0"/>
    <n v="219"/>
    <n v="0.12"/>
    <n v="192.72"/>
    <n v="34.689599999999999"/>
    <n v="227.40960000000001"/>
  </r>
  <r>
    <s v="Mov-FV 3049"/>
    <x v="340"/>
    <x v="3"/>
    <x v="3"/>
    <n v="150"/>
    <n v="12"/>
    <x v="3"/>
    <n v="364"/>
    <n v="0.15"/>
    <n v="309.39999999999998"/>
    <n v="55.691999999999993"/>
    <n v="365.09199999999998"/>
  </r>
  <r>
    <s v="Mov-FV 3050"/>
    <x v="132"/>
    <x v="3"/>
    <x v="1"/>
    <n v="850"/>
    <n v="18"/>
    <x v="1"/>
    <n v="327"/>
    <n v="0.13"/>
    <n v="284.49"/>
    <n v="51.208199999999998"/>
    <n v="335.69819999999999"/>
  </r>
  <r>
    <s v="Mov-FV 3051"/>
    <x v="362"/>
    <x v="3"/>
    <x v="3"/>
    <n v="150"/>
    <n v="16"/>
    <x v="2"/>
    <n v="70"/>
    <n v="0.14000000000000001"/>
    <n v="60.2"/>
    <n v="10.836"/>
    <n v="71.036000000000001"/>
  </r>
  <r>
    <s v="Mov-FV 3052"/>
    <x v="142"/>
    <x v="1"/>
    <x v="3"/>
    <n v="150"/>
    <n v="9"/>
    <x v="2"/>
    <n v="135"/>
    <n v="0.18"/>
    <n v="110.7"/>
    <n v="19.925999999999998"/>
    <n v="130.626"/>
  </r>
  <r>
    <s v="Mov-FV 3053"/>
    <x v="100"/>
    <x v="3"/>
    <x v="3"/>
    <n v="150"/>
    <n v="18"/>
    <x v="2"/>
    <n v="364"/>
    <n v="0.12"/>
    <n v="320.32"/>
    <n v="57.657599999999995"/>
    <n v="377.9776"/>
  </r>
  <r>
    <s v="Mov-FV 3054"/>
    <x v="67"/>
    <x v="5"/>
    <x v="3"/>
    <n v="150"/>
    <n v="14"/>
    <x v="0"/>
    <n v="451"/>
    <n v="0.13"/>
    <n v="392.37"/>
    <n v="70.626599999999996"/>
    <n v="462.9966"/>
  </r>
  <r>
    <s v="Mov-FV 3055"/>
    <x v="153"/>
    <x v="2"/>
    <x v="3"/>
    <n v="150"/>
    <n v="12"/>
    <x v="4"/>
    <n v="349"/>
    <n v="0.14000000000000001"/>
    <n v="300.14"/>
    <n v="54.025199999999998"/>
    <n v="354.16519999999997"/>
  </r>
  <r>
    <s v="Mov-FV 3056"/>
    <x v="44"/>
    <x v="1"/>
    <x v="3"/>
    <n v="150"/>
    <n v="9"/>
    <x v="3"/>
    <n v="104"/>
    <n v="0.1"/>
    <n v="93.6"/>
    <n v="16.847999999999999"/>
    <n v="110.44799999999999"/>
  </r>
  <r>
    <s v="Mov-FV 3057"/>
    <x v="143"/>
    <x v="3"/>
    <x v="3"/>
    <n v="150"/>
    <n v="11"/>
    <x v="0"/>
    <n v="115"/>
    <n v="0.19"/>
    <n v="93.15"/>
    <n v="16.766999999999999"/>
    <n v="109.917"/>
  </r>
  <r>
    <s v="Mov-FV 3058"/>
    <x v="362"/>
    <x v="3"/>
    <x v="0"/>
    <n v="50"/>
    <n v="17"/>
    <x v="4"/>
    <n v="496"/>
    <n v="0.11"/>
    <n v="441.44"/>
    <n v="79.459199999999996"/>
    <n v="520.89919999999995"/>
  </r>
  <r>
    <s v="Mov-FV 3059"/>
    <x v="315"/>
    <x v="1"/>
    <x v="0"/>
    <n v="50"/>
    <n v="10"/>
    <x v="4"/>
    <n v="153"/>
    <n v="0.17"/>
    <n v="126.99"/>
    <n v="22.858199999999997"/>
    <n v="149.84819999999999"/>
  </r>
  <r>
    <s v="Mov-FV 3060"/>
    <x v="316"/>
    <x v="4"/>
    <x v="2"/>
    <n v="1200"/>
    <n v="19"/>
    <x v="2"/>
    <n v="327"/>
    <n v="0.12"/>
    <n v="287.76"/>
    <n v="51.796799999999998"/>
    <n v="339.55680000000001"/>
  </r>
  <r>
    <s v="Mov-FV 3061"/>
    <x v="196"/>
    <x v="2"/>
    <x v="0"/>
    <n v="50"/>
    <n v="8"/>
    <x v="2"/>
    <n v="246"/>
    <n v="0.11"/>
    <n v="218.94"/>
    <n v="39.409199999999998"/>
    <n v="258.3492"/>
  </r>
  <r>
    <s v="Mov-FV 3062"/>
    <x v="67"/>
    <x v="4"/>
    <x v="1"/>
    <n v="850"/>
    <n v="6"/>
    <x v="1"/>
    <n v="433"/>
    <n v="0.18"/>
    <n v="355.06"/>
    <n v="63.910799999999995"/>
    <n v="418.9708"/>
  </r>
  <r>
    <s v="Mov-FV 3063"/>
    <x v="288"/>
    <x v="4"/>
    <x v="1"/>
    <n v="850"/>
    <n v="17"/>
    <x v="1"/>
    <n v="144"/>
    <n v="0.12"/>
    <n v="126.72"/>
    <n v="22.8096"/>
    <n v="149.52959999999999"/>
  </r>
  <r>
    <s v="Mov-FV 3064"/>
    <x v="239"/>
    <x v="0"/>
    <x v="1"/>
    <n v="850"/>
    <n v="5"/>
    <x v="0"/>
    <n v="319"/>
    <n v="0.19"/>
    <n v="258.39"/>
    <n v="46.510199999999998"/>
    <n v="304.90019999999998"/>
  </r>
  <r>
    <s v="Mov-FV 3065"/>
    <x v="235"/>
    <x v="2"/>
    <x v="2"/>
    <n v="1200"/>
    <n v="13"/>
    <x v="1"/>
    <n v="479"/>
    <n v="0.1"/>
    <n v="431.1"/>
    <n v="77.597999999999999"/>
    <n v="508.69800000000004"/>
  </r>
  <r>
    <s v="Mov-FV 3066"/>
    <x v="129"/>
    <x v="3"/>
    <x v="0"/>
    <n v="50"/>
    <n v="11"/>
    <x v="1"/>
    <n v="401"/>
    <n v="0.1"/>
    <n v="360.9"/>
    <n v="64.961999999999989"/>
    <n v="425.86199999999997"/>
  </r>
  <r>
    <s v="Mov-FV 3067"/>
    <x v="58"/>
    <x v="1"/>
    <x v="0"/>
    <n v="50"/>
    <n v="6"/>
    <x v="3"/>
    <n v="427"/>
    <n v="0.12"/>
    <n v="375.76"/>
    <n v="67.636799999999994"/>
    <n v="443.39679999999998"/>
  </r>
  <r>
    <s v="Mov-FV 3068"/>
    <x v="95"/>
    <x v="2"/>
    <x v="3"/>
    <n v="150"/>
    <n v="14"/>
    <x v="0"/>
    <n v="242"/>
    <n v="0.16"/>
    <n v="203.28"/>
    <n v="36.590399999999995"/>
    <n v="239.87039999999999"/>
  </r>
  <r>
    <s v="Mov-FV 3069"/>
    <x v="132"/>
    <x v="4"/>
    <x v="2"/>
    <n v="1200"/>
    <n v="10"/>
    <x v="0"/>
    <n v="151"/>
    <n v="0.14000000000000001"/>
    <n v="129.86000000000001"/>
    <n v="23.3748"/>
    <n v="153.23480000000001"/>
  </r>
  <r>
    <s v="Mov-FV 3070"/>
    <x v="352"/>
    <x v="0"/>
    <x v="4"/>
    <n v="200"/>
    <n v="13"/>
    <x v="2"/>
    <n v="412"/>
    <n v="0.19"/>
    <n v="333.72"/>
    <n v="60.069600000000001"/>
    <n v="393.78960000000001"/>
  </r>
  <r>
    <s v="Mov-FV 3071"/>
    <x v="196"/>
    <x v="4"/>
    <x v="0"/>
    <n v="50"/>
    <n v="16"/>
    <x v="2"/>
    <n v="179"/>
    <n v="0.11"/>
    <n v="159.31"/>
    <n v="28.675799999999999"/>
    <n v="187.98580000000001"/>
  </r>
  <r>
    <s v="Mov-FV 3072"/>
    <x v="303"/>
    <x v="5"/>
    <x v="0"/>
    <n v="50"/>
    <n v="20"/>
    <x v="1"/>
    <n v="493"/>
    <n v="0.1"/>
    <n v="443.7"/>
    <n v="79.866"/>
    <n v="523.56600000000003"/>
  </r>
  <r>
    <s v="Mov-FV 3073"/>
    <x v="280"/>
    <x v="2"/>
    <x v="1"/>
    <n v="850"/>
    <n v="13"/>
    <x v="4"/>
    <n v="141"/>
    <n v="0.12"/>
    <n v="124.08"/>
    <n v="22.334399999999999"/>
    <n v="146.4144"/>
  </r>
  <r>
    <s v="Mov-FV 3074"/>
    <x v="139"/>
    <x v="1"/>
    <x v="0"/>
    <n v="50"/>
    <n v="18"/>
    <x v="2"/>
    <n v="52"/>
    <n v="0.2"/>
    <n v="41.6"/>
    <n v="7.4879999999999995"/>
    <n v="49.088000000000001"/>
  </r>
  <r>
    <s v="Mov-FV 3075"/>
    <x v="3"/>
    <x v="3"/>
    <x v="0"/>
    <n v="50"/>
    <n v="9"/>
    <x v="3"/>
    <n v="107"/>
    <n v="0.14000000000000001"/>
    <n v="92.02"/>
    <n v="16.563599999999997"/>
    <n v="108.58359999999999"/>
  </r>
  <r>
    <s v="Mov-FV 3076"/>
    <x v="208"/>
    <x v="1"/>
    <x v="2"/>
    <n v="1200"/>
    <n v="10"/>
    <x v="4"/>
    <n v="110"/>
    <n v="0.16"/>
    <n v="92.4"/>
    <n v="16.632000000000001"/>
    <n v="109.03200000000001"/>
  </r>
  <r>
    <s v="Mov-FV 3077"/>
    <x v="0"/>
    <x v="3"/>
    <x v="1"/>
    <n v="850"/>
    <n v="6"/>
    <x v="3"/>
    <n v="431"/>
    <n v="0.19"/>
    <n v="349.11"/>
    <n v="62.839799999999997"/>
    <n v="411.94979999999998"/>
  </r>
  <r>
    <s v="Mov-FV 3078"/>
    <x v="362"/>
    <x v="4"/>
    <x v="2"/>
    <n v="1200"/>
    <n v="9"/>
    <x v="4"/>
    <n v="58"/>
    <n v="0.13"/>
    <n v="50.46"/>
    <n v="9.0828000000000007"/>
    <n v="59.5428"/>
  </r>
  <r>
    <s v="Mov-FV 3079"/>
    <x v="36"/>
    <x v="4"/>
    <x v="0"/>
    <n v="50"/>
    <n v="19"/>
    <x v="3"/>
    <n v="350"/>
    <n v="0.18"/>
    <n v="287"/>
    <n v="51.66"/>
    <n v="338.65999999999997"/>
  </r>
  <r>
    <s v="Mov-FV 3080"/>
    <x v="329"/>
    <x v="0"/>
    <x v="3"/>
    <n v="150"/>
    <n v="9"/>
    <x v="3"/>
    <n v="288"/>
    <n v="0.18"/>
    <n v="236.16"/>
    <n v="42.508800000000001"/>
    <n v="278.66879999999998"/>
  </r>
  <r>
    <s v="Mov-FV 3081"/>
    <x v="183"/>
    <x v="0"/>
    <x v="2"/>
    <n v="1200"/>
    <n v="17"/>
    <x v="1"/>
    <n v="329"/>
    <n v="0.16"/>
    <n v="276.36"/>
    <n v="49.744799999999998"/>
    <n v="326.10480000000001"/>
  </r>
  <r>
    <s v="Mov-FV 3082"/>
    <x v="277"/>
    <x v="4"/>
    <x v="3"/>
    <n v="150"/>
    <n v="10"/>
    <x v="1"/>
    <n v="301"/>
    <n v="0.13"/>
    <n v="261.87"/>
    <n v="47.136600000000001"/>
    <n v="309.00659999999999"/>
  </r>
  <r>
    <s v="Mov-FV 3083"/>
    <x v="280"/>
    <x v="1"/>
    <x v="3"/>
    <n v="150"/>
    <n v="17"/>
    <x v="0"/>
    <n v="127"/>
    <n v="0.17"/>
    <n v="105.41"/>
    <n v="18.973799999999997"/>
    <n v="124.38379999999999"/>
  </r>
  <r>
    <s v="Mov-FV 3084"/>
    <x v="358"/>
    <x v="3"/>
    <x v="2"/>
    <n v="1200"/>
    <n v="6"/>
    <x v="1"/>
    <n v="420"/>
    <n v="0.13"/>
    <n v="365.4"/>
    <n v="65.771999999999991"/>
    <n v="431.17199999999997"/>
  </r>
  <r>
    <s v="Mov-FV 3085"/>
    <x v="328"/>
    <x v="2"/>
    <x v="0"/>
    <n v="50"/>
    <n v="18"/>
    <x v="3"/>
    <n v="473"/>
    <n v="0.19"/>
    <n v="383.13"/>
    <n v="68.963399999999993"/>
    <n v="452.09339999999997"/>
  </r>
  <r>
    <s v="Mov-FV 3086"/>
    <x v="271"/>
    <x v="4"/>
    <x v="4"/>
    <n v="200"/>
    <n v="11"/>
    <x v="1"/>
    <n v="293"/>
    <n v="0.15"/>
    <n v="249.05"/>
    <n v="44.829000000000001"/>
    <n v="293.87900000000002"/>
  </r>
  <r>
    <s v="Mov-FV 3087"/>
    <x v="43"/>
    <x v="0"/>
    <x v="2"/>
    <n v="1200"/>
    <n v="19"/>
    <x v="0"/>
    <n v="55"/>
    <n v="0.18"/>
    <n v="45.1"/>
    <n v="8.1180000000000003"/>
    <n v="53.218000000000004"/>
  </r>
  <r>
    <s v="Mov-FV 3088"/>
    <x v="284"/>
    <x v="1"/>
    <x v="2"/>
    <n v="1200"/>
    <n v="6"/>
    <x v="3"/>
    <n v="372"/>
    <n v="0.15"/>
    <n v="316.2"/>
    <n v="56.915999999999997"/>
    <n v="373.11599999999999"/>
  </r>
  <r>
    <s v="Mov-FV 3089"/>
    <x v="202"/>
    <x v="1"/>
    <x v="3"/>
    <n v="150"/>
    <n v="6"/>
    <x v="0"/>
    <n v="340"/>
    <n v="0.16"/>
    <n v="285.60000000000002"/>
    <n v="51.408000000000001"/>
    <n v="337.00800000000004"/>
  </r>
  <r>
    <s v="Mov-FV 3090"/>
    <x v="32"/>
    <x v="1"/>
    <x v="3"/>
    <n v="150"/>
    <n v="10"/>
    <x v="3"/>
    <n v="187"/>
    <n v="0.17"/>
    <n v="155.21"/>
    <n v="27.937799999999999"/>
    <n v="183.14780000000002"/>
  </r>
  <r>
    <s v="Mov-FV 3091"/>
    <x v="343"/>
    <x v="4"/>
    <x v="4"/>
    <n v="200"/>
    <n v="9"/>
    <x v="1"/>
    <n v="498"/>
    <n v="0.19"/>
    <n v="403.38"/>
    <n v="72.608400000000003"/>
    <n v="475.98840000000001"/>
  </r>
  <r>
    <s v="Mov-FV 3092"/>
    <x v="268"/>
    <x v="1"/>
    <x v="3"/>
    <n v="150"/>
    <n v="12"/>
    <x v="1"/>
    <n v="380"/>
    <n v="0.16"/>
    <n v="319.2"/>
    <n v="57.455999999999996"/>
    <n v="376.65600000000001"/>
  </r>
  <r>
    <s v="Mov-FV 3093"/>
    <x v="230"/>
    <x v="4"/>
    <x v="0"/>
    <n v="50"/>
    <n v="18"/>
    <x v="2"/>
    <n v="432"/>
    <n v="0.18"/>
    <n v="354.24"/>
    <n v="63.763199999999998"/>
    <n v="418.00319999999999"/>
  </r>
  <r>
    <s v="Mov-FV 3094"/>
    <x v="167"/>
    <x v="2"/>
    <x v="3"/>
    <n v="150"/>
    <n v="5"/>
    <x v="4"/>
    <n v="109"/>
    <n v="0.11"/>
    <n v="97.01"/>
    <n v="17.4618"/>
    <n v="114.4718"/>
  </r>
  <r>
    <s v="Mov-FV 3095"/>
    <x v="210"/>
    <x v="1"/>
    <x v="1"/>
    <n v="850"/>
    <n v="17"/>
    <x v="4"/>
    <n v="56"/>
    <n v="0.13"/>
    <n v="48.72"/>
    <n v="8.7695999999999987"/>
    <n v="57.489599999999996"/>
  </r>
  <r>
    <s v="Mov-FV 3096"/>
    <x v="318"/>
    <x v="0"/>
    <x v="1"/>
    <n v="850"/>
    <n v="9"/>
    <x v="4"/>
    <n v="284"/>
    <n v="0.18"/>
    <n v="232.88"/>
    <n v="41.918399999999998"/>
    <n v="274.79840000000002"/>
  </r>
  <r>
    <s v="Mov-FV 3097"/>
    <x v="61"/>
    <x v="0"/>
    <x v="2"/>
    <n v="1200"/>
    <n v="18"/>
    <x v="0"/>
    <n v="199"/>
    <n v="0.19"/>
    <n v="161.19"/>
    <n v="29.014199999999999"/>
    <n v="190.20419999999999"/>
  </r>
  <r>
    <s v="Mov-FV 3098"/>
    <x v="134"/>
    <x v="4"/>
    <x v="4"/>
    <n v="200"/>
    <n v="17"/>
    <x v="4"/>
    <n v="85"/>
    <n v="0.19"/>
    <n v="68.849999999999994"/>
    <n v="12.392999999999999"/>
    <n v="81.242999999999995"/>
  </r>
  <r>
    <s v="Mov-FV 3099"/>
    <x v="231"/>
    <x v="5"/>
    <x v="0"/>
    <n v="50"/>
    <n v="13"/>
    <x v="2"/>
    <n v="408"/>
    <n v="0.15"/>
    <n v="346.8"/>
    <n v="62.423999999999999"/>
    <n v="409.22399999999999"/>
  </r>
  <r>
    <s v="Mov-FV 3100"/>
    <x v="239"/>
    <x v="5"/>
    <x v="0"/>
    <n v="50"/>
    <n v="8"/>
    <x v="3"/>
    <n v="318"/>
    <n v="0.12"/>
    <n v="279.84000000000003"/>
    <n v="50.371200000000002"/>
    <n v="330.21120000000002"/>
  </r>
  <r>
    <s v="Mov-FV 3101"/>
    <x v="73"/>
    <x v="4"/>
    <x v="2"/>
    <n v="1200"/>
    <n v="8"/>
    <x v="2"/>
    <n v="189"/>
    <n v="0.15"/>
    <n v="160.65"/>
    <n v="28.917000000000002"/>
    <n v="189.56700000000001"/>
  </r>
  <r>
    <s v="Mov-FV 3102"/>
    <x v="229"/>
    <x v="1"/>
    <x v="1"/>
    <n v="850"/>
    <n v="11"/>
    <x v="1"/>
    <n v="74"/>
    <n v="0.16"/>
    <n v="62.16"/>
    <n v="11.188799999999999"/>
    <n v="73.348799999999997"/>
  </r>
  <r>
    <s v="Mov-FV 3103"/>
    <x v="29"/>
    <x v="3"/>
    <x v="3"/>
    <n v="150"/>
    <n v="10"/>
    <x v="0"/>
    <n v="434"/>
    <n v="0.2"/>
    <n v="347.2"/>
    <n v="62.495999999999995"/>
    <n v="409.69599999999997"/>
  </r>
  <r>
    <s v="Mov-FV 3104"/>
    <x v="183"/>
    <x v="5"/>
    <x v="1"/>
    <n v="850"/>
    <n v="20"/>
    <x v="1"/>
    <n v="244"/>
    <n v="0.2"/>
    <n v="195.2"/>
    <n v="35.135999999999996"/>
    <n v="230.33599999999998"/>
  </r>
  <r>
    <s v="Mov-FV 3105"/>
    <x v="37"/>
    <x v="1"/>
    <x v="2"/>
    <n v="1200"/>
    <n v="5"/>
    <x v="4"/>
    <n v="276"/>
    <n v="0.14000000000000001"/>
    <n v="237.36"/>
    <n v="42.724800000000002"/>
    <n v="280.08480000000003"/>
  </r>
  <r>
    <s v="Mov-FV 3106"/>
    <x v="232"/>
    <x v="2"/>
    <x v="4"/>
    <n v="200"/>
    <n v="17"/>
    <x v="4"/>
    <n v="287"/>
    <n v="0.19"/>
    <n v="232.47"/>
    <n v="41.8446"/>
    <n v="274.31459999999998"/>
  </r>
  <r>
    <s v="Mov-FV 3107"/>
    <x v="231"/>
    <x v="5"/>
    <x v="2"/>
    <n v="1200"/>
    <n v="19"/>
    <x v="2"/>
    <n v="378"/>
    <n v="0.14000000000000001"/>
    <n v="325.08"/>
    <n v="58.514399999999995"/>
    <n v="383.59439999999995"/>
  </r>
  <r>
    <s v="Mov-FV 3108"/>
    <x v="239"/>
    <x v="3"/>
    <x v="2"/>
    <n v="1200"/>
    <n v="18"/>
    <x v="3"/>
    <n v="418"/>
    <n v="0.14000000000000001"/>
    <n v="359.48"/>
    <n v="64.706400000000002"/>
    <n v="424.18640000000005"/>
  </r>
  <r>
    <s v="Mov-FV 3109"/>
    <x v="54"/>
    <x v="5"/>
    <x v="3"/>
    <n v="150"/>
    <n v="16"/>
    <x v="3"/>
    <n v="275"/>
    <n v="0.11"/>
    <n v="244.75"/>
    <n v="44.055"/>
    <n v="288.80500000000001"/>
  </r>
  <r>
    <s v="Mov-FV 3110"/>
    <x v="306"/>
    <x v="4"/>
    <x v="2"/>
    <n v="1200"/>
    <n v="7"/>
    <x v="1"/>
    <n v="133"/>
    <n v="0.14000000000000001"/>
    <n v="114.38"/>
    <n v="20.5884"/>
    <n v="134.9684"/>
  </r>
  <r>
    <s v="Mov-FV 3111"/>
    <x v="168"/>
    <x v="0"/>
    <x v="4"/>
    <n v="200"/>
    <n v="18"/>
    <x v="1"/>
    <n v="239"/>
    <n v="0.17"/>
    <n v="198.37"/>
    <n v="35.706600000000002"/>
    <n v="234.07660000000001"/>
  </r>
  <r>
    <s v="Mov-FV 3112"/>
    <x v="269"/>
    <x v="2"/>
    <x v="3"/>
    <n v="150"/>
    <n v="15"/>
    <x v="3"/>
    <n v="149"/>
    <n v="0.12"/>
    <n v="131.12"/>
    <n v="23.601600000000001"/>
    <n v="154.7216"/>
  </r>
  <r>
    <s v="Mov-FV 3113"/>
    <x v="108"/>
    <x v="4"/>
    <x v="2"/>
    <n v="1200"/>
    <n v="13"/>
    <x v="1"/>
    <n v="231"/>
    <n v="0.2"/>
    <n v="184.8"/>
    <n v="33.264000000000003"/>
    <n v="218.06400000000002"/>
  </r>
  <r>
    <s v="Mov-FV 3114"/>
    <x v="38"/>
    <x v="0"/>
    <x v="2"/>
    <n v="1200"/>
    <n v="10"/>
    <x v="3"/>
    <n v="351"/>
    <n v="0.18"/>
    <n v="287.82"/>
    <n v="51.807599999999994"/>
    <n v="339.62759999999997"/>
  </r>
  <r>
    <s v="Mov-FV 3115"/>
    <x v="170"/>
    <x v="3"/>
    <x v="1"/>
    <n v="850"/>
    <n v="6"/>
    <x v="2"/>
    <n v="231"/>
    <n v="0.1"/>
    <n v="207.9"/>
    <n v="37.421999999999997"/>
    <n v="245.322"/>
  </r>
  <r>
    <s v="Mov-FV 3116"/>
    <x v="129"/>
    <x v="3"/>
    <x v="0"/>
    <n v="50"/>
    <n v="10"/>
    <x v="2"/>
    <n v="75"/>
    <n v="0.11"/>
    <n v="66.75"/>
    <n v="12.014999999999999"/>
    <n v="78.765000000000001"/>
  </r>
  <r>
    <s v="Mov-FV 3117"/>
    <x v="112"/>
    <x v="1"/>
    <x v="0"/>
    <n v="50"/>
    <n v="18"/>
    <x v="0"/>
    <n v="345"/>
    <n v="0.12"/>
    <n v="303.60000000000002"/>
    <n v="54.648000000000003"/>
    <n v="358.24800000000005"/>
  </r>
  <r>
    <s v="Mov-FV 3118"/>
    <x v="165"/>
    <x v="5"/>
    <x v="4"/>
    <n v="200"/>
    <n v="7"/>
    <x v="1"/>
    <n v="392"/>
    <n v="0.19"/>
    <n v="317.52"/>
    <n v="57.153599999999997"/>
    <n v="374.67359999999996"/>
  </r>
  <r>
    <s v="Mov-FV 3119"/>
    <x v="135"/>
    <x v="5"/>
    <x v="4"/>
    <n v="200"/>
    <n v="14"/>
    <x v="0"/>
    <n v="208"/>
    <n v="0.16"/>
    <n v="174.72"/>
    <n v="31.4496"/>
    <n v="206.1696"/>
  </r>
  <r>
    <s v="Mov-FV 3120"/>
    <x v="167"/>
    <x v="5"/>
    <x v="4"/>
    <n v="200"/>
    <n v="15"/>
    <x v="0"/>
    <n v="377"/>
    <n v="0.14000000000000001"/>
    <n v="324.21999999999997"/>
    <n v="58.359599999999993"/>
    <n v="382.57959999999997"/>
  </r>
  <r>
    <s v="Mov-FV 3121"/>
    <x v="208"/>
    <x v="5"/>
    <x v="2"/>
    <n v="1200"/>
    <n v="18"/>
    <x v="4"/>
    <n v="416"/>
    <n v="0.16"/>
    <n v="349.44"/>
    <n v="62.8992"/>
    <n v="412.33920000000001"/>
  </r>
  <r>
    <s v="Mov-FV 3122"/>
    <x v="286"/>
    <x v="1"/>
    <x v="1"/>
    <n v="850"/>
    <n v="12"/>
    <x v="3"/>
    <n v="90"/>
    <n v="0.14000000000000001"/>
    <n v="77.400000000000006"/>
    <n v="13.932"/>
    <n v="91.332000000000008"/>
  </r>
  <r>
    <s v="Mov-FV 3123"/>
    <x v="330"/>
    <x v="1"/>
    <x v="3"/>
    <n v="150"/>
    <n v="17"/>
    <x v="2"/>
    <n v="127"/>
    <n v="0.13"/>
    <n v="110.49"/>
    <n v="19.888199999999998"/>
    <n v="130.37819999999999"/>
  </r>
  <r>
    <s v="Mov-FV 3124"/>
    <x v="204"/>
    <x v="1"/>
    <x v="4"/>
    <n v="200"/>
    <n v="5"/>
    <x v="4"/>
    <n v="439"/>
    <n v="0.12"/>
    <n v="386.32"/>
    <n v="69.537599999999998"/>
    <n v="455.85759999999999"/>
  </r>
  <r>
    <s v="Mov-FV 3125"/>
    <x v="114"/>
    <x v="0"/>
    <x v="3"/>
    <n v="150"/>
    <n v="9"/>
    <x v="0"/>
    <n v="224"/>
    <n v="0.11"/>
    <n v="199.36"/>
    <n v="35.884799999999998"/>
    <n v="235.2448"/>
  </r>
  <r>
    <s v="Mov-FV 3126"/>
    <x v="91"/>
    <x v="2"/>
    <x v="2"/>
    <n v="1200"/>
    <n v="5"/>
    <x v="4"/>
    <n v="316"/>
    <n v="0.18"/>
    <n v="259.12"/>
    <n v="46.641599999999997"/>
    <n v="305.76159999999999"/>
  </r>
  <r>
    <s v="Mov-FV 3127"/>
    <x v="159"/>
    <x v="2"/>
    <x v="0"/>
    <n v="50"/>
    <n v="7"/>
    <x v="4"/>
    <n v="434"/>
    <n v="0.18"/>
    <n v="355.88"/>
    <n v="64.058399999999992"/>
    <n v="419.9384"/>
  </r>
  <r>
    <s v="Mov-FV 3128"/>
    <x v="274"/>
    <x v="0"/>
    <x v="4"/>
    <n v="200"/>
    <n v="13"/>
    <x v="4"/>
    <n v="399"/>
    <n v="0.13"/>
    <n v="347.13"/>
    <n v="62.483399999999996"/>
    <n v="409.61340000000001"/>
  </r>
  <r>
    <s v="Mov-FV 3129"/>
    <x v="105"/>
    <x v="5"/>
    <x v="2"/>
    <n v="1200"/>
    <n v="9"/>
    <x v="4"/>
    <n v="424"/>
    <n v="0.19"/>
    <n v="343.44"/>
    <n v="61.819199999999995"/>
    <n v="405.25919999999996"/>
  </r>
  <r>
    <s v="Mov-FV 3130"/>
    <x v="109"/>
    <x v="1"/>
    <x v="0"/>
    <n v="50"/>
    <n v="13"/>
    <x v="3"/>
    <n v="437"/>
    <n v="0.16"/>
    <n v="367.08"/>
    <n v="66.074399999999997"/>
    <n v="433.15440000000001"/>
  </r>
  <r>
    <s v="Mov-FV 3131"/>
    <x v="175"/>
    <x v="3"/>
    <x v="0"/>
    <n v="50"/>
    <n v="20"/>
    <x v="2"/>
    <n v="436"/>
    <n v="0.15"/>
    <n v="370.6"/>
    <n v="66.707999999999998"/>
    <n v="437.30799999999999"/>
  </r>
  <r>
    <s v="Mov-FV 3132"/>
    <x v="206"/>
    <x v="4"/>
    <x v="1"/>
    <n v="850"/>
    <n v="16"/>
    <x v="4"/>
    <n v="228"/>
    <n v="0.12"/>
    <n v="200.64"/>
    <n v="36.115199999999994"/>
    <n v="236.75519999999997"/>
  </r>
  <r>
    <s v="Mov-FV 3133"/>
    <x v="317"/>
    <x v="0"/>
    <x v="1"/>
    <n v="850"/>
    <n v="15"/>
    <x v="3"/>
    <n v="316"/>
    <n v="0.13"/>
    <n v="274.92"/>
    <n v="49.485599999999998"/>
    <n v="324.40559999999999"/>
  </r>
  <r>
    <s v="Mov-FV 3134"/>
    <x v="47"/>
    <x v="1"/>
    <x v="1"/>
    <n v="850"/>
    <n v="7"/>
    <x v="4"/>
    <n v="322"/>
    <n v="0.19"/>
    <n v="260.82"/>
    <n v="46.947599999999994"/>
    <n v="307.76760000000002"/>
  </r>
  <r>
    <s v="Mov-FV 3135"/>
    <x v="126"/>
    <x v="2"/>
    <x v="4"/>
    <n v="200"/>
    <n v="9"/>
    <x v="3"/>
    <n v="286"/>
    <n v="0.16"/>
    <n v="240.24"/>
    <n v="43.243200000000002"/>
    <n v="283.48320000000001"/>
  </r>
  <r>
    <s v="Mov-FV 3136"/>
    <x v="61"/>
    <x v="1"/>
    <x v="4"/>
    <n v="200"/>
    <n v="16"/>
    <x v="1"/>
    <n v="99"/>
    <n v="0.13"/>
    <n v="86.13"/>
    <n v="15.503399999999999"/>
    <n v="101.63339999999999"/>
  </r>
  <r>
    <s v="Mov-FV 3137"/>
    <x v="102"/>
    <x v="4"/>
    <x v="0"/>
    <n v="50"/>
    <n v="13"/>
    <x v="0"/>
    <n v="486"/>
    <n v="0.13"/>
    <n v="422.82"/>
    <n v="76.107599999999991"/>
    <n v="498.92759999999998"/>
  </r>
  <r>
    <s v="Mov-FV 3138"/>
    <x v="279"/>
    <x v="5"/>
    <x v="0"/>
    <n v="50"/>
    <n v="19"/>
    <x v="2"/>
    <n v="191"/>
    <n v="0.14000000000000001"/>
    <n v="164.26"/>
    <n v="29.566799999999997"/>
    <n v="193.82679999999999"/>
  </r>
  <r>
    <s v="Mov-FV 3139"/>
    <x v="154"/>
    <x v="1"/>
    <x v="2"/>
    <n v="1200"/>
    <n v="5"/>
    <x v="1"/>
    <n v="336"/>
    <n v="0.13"/>
    <n v="292.32"/>
    <n v="52.617599999999996"/>
    <n v="344.93759999999997"/>
  </r>
  <r>
    <s v="Mov-FV 3140"/>
    <x v="274"/>
    <x v="1"/>
    <x v="2"/>
    <n v="1200"/>
    <n v="12"/>
    <x v="4"/>
    <n v="173"/>
    <n v="0.15"/>
    <n v="147.05000000000001"/>
    <n v="26.469000000000001"/>
    <n v="173.51900000000001"/>
  </r>
  <r>
    <s v="Mov-FV 3141"/>
    <x v="93"/>
    <x v="1"/>
    <x v="1"/>
    <n v="850"/>
    <n v="9"/>
    <x v="2"/>
    <n v="74"/>
    <n v="0.17"/>
    <n v="61.42"/>
    <n v="11.0556"/>
    <n v="72.4756"/>
  </r>
  <r>
    <s v="Mov-FV 3142"/>
    <x v="336"/>
    <x v="1"/>
    <x v="3"/>
    <n v="150"/>
    <n v="7"/>
    <x v="1"/>
    <n v="189"/>
    <n v="0.2"/>
    <n v="151.19999999999999"/>
    <n v="27.215999999999998"/>
    <n v="178.416"/>
  </r>
  <r>
    <s v="Mov-FV 3143"/>
    <x v="98"/>
    <x v="5"/>
    <x v="4"/>
    <n v="200"/>
    <n v="14"/>
    <x v="0"/>
    <n v="295"/>
    <n v="0.14000000000000001"/>
    <n v="253.7"/>
    <n v="45.665999999999997"/>
    <n v="299.36599999999999"/>
  </r>
  <r>
    <s v="Mov-FV 3144"/>
    <x v="123"/>
    <x v="0"/>
    <x v="3"/>
    <n v="150"/>
    <n v="11"/>
    <x v="2"/>
    <n v="390"/>
    <n v="0.11"/>
    <n v="347.1"/>
    <n v="62.478000000000002"/>
    <n v="409.57800000000003"/>
  </r>
  <r>
    <s v="Mov-FV 3145"/>
    <x v="342"/>
    <x v="3"/>
    <x v="2"/>
    <n v="1200"/>
    <n v="16"/>
    <x v="2"/>
    <n v="320"/>
    <n v="0.18"/>
    <n v="262.39999999999998"/>
    <n v="47.231999999999992"/>
    <n v="309.63199999999995"/>
  </r>
  <r>
    <s v="Mov-FV 3146"/>
    <x v="181"/>
    <x v="4"/>
    <x v="4"/>
    <n v="200"/>
    <n v="9"/>
    <x v="2"/>
    <n v="347"/>
    <n v="0.16"/>
    <n v="291.48"/>
    <n v="52.4664"/>
    <n v="343.94640000000004"/>
  </r>
  <r>
    <s v="Mov-FV 3147"/>
    <x v="196"/>
    <x v="1"/>
    <x v="0"/>
    <n v="50"/>
    <n v="19"/>
    <x v="4"/>
    <n v="427"/>
    <n v="0.12"/>
    <n v="375.76"/>
    <n v="67.636799999999994"/>
    <n v="443.39679999999998"/>
  </r>
  <r>
    <s v="Mov-FV 3148"/>
    <x v="41"/>
    <x v="1"/>
    <x v="1"/>
    <n v="850"/>
    <n v="20"/>
    <x v="2"/>
    <n v="56"/>
    <n v="0.12"/>
    <n v="49.28"/>
    <n v="8.8704000000000001"/>
    <n v="58.150400000000005"/>
  </r>
  <r>
    <s v="Mov-FV 3149"/>
    <x v="169"/>
    <x v="3"/>
    <x v="4"/>
    <n v="200"/>
    <n v="10"/>
    <x v="4"/>
    <n v="229"/>
    <n v="0.15"/>
    <n v="194.65"/>
    <n v="35.036999999999999"/>
    <n v="229.68700000000001"/>
  </r>
  <r>
    <s v="Mov-FV 3150"/>
    <x v="191"/>
    <x v="3"/>
    <x v="1"/>
    <n v="850"/>
    <n v="13"/>
    <x v="1"/>
    <n v="225"/>
    <n v="0.18"/>
    <n v="184.5"/>
    <n v="33.21"/>
    <n v="217.71"/>
  </r>
  <r>
    <s v="Mov-FV 3151"/>
    <x v="160"/>
    <x v="5"/>
    <x v="0"/>
    <n v="50"/>
    <n v="6"/>
    <x v="0"/>
    <n v="224"/>
    <n v="0.18"/>
    <n v="183.68"/>
    <n v="33.062399999999997"/>
    <n v="216.7424"/>
  </r>
  <r>
    <s v="Mov-FV 3152"/>
    <x v="324"/>
    <x v="3"/>
    <x v="3"/>
    <n v="150"/>
    <n v="20"/>
    <x v="2"/>
    <n v="349"/>
    <n v="0.16"/>
    <n v="293.15999999999997"/>
    <n v="52.768799999999992"/>
    <n v="345.92879999999997"/>
  </r>
  <r>
    <s v="Mov-FV 3153"/>
    <x v="322"/>
    <x v="0"/>
    <x v="0"/>
    <n v="50"/>
    <n v="15"/>
    <x v="3"/>
    <n v="201"/>
    <n v="0.11"/>
    <n v="178.89"/>
    <n v="32.200199999999995"/>
    <n v="211.09019999999998"/>
  </r>
  <r>
    <s v="Mov-FV 3154"/>
    <x v="328"/>
    <x v="2"/>
    <x v="4"/>
    <n v="200"/>
    <n v="13"/>
    <x v="2"/>
    <n v="316"/>
    <n v="0.17"/>
    <n v="262.27999999999997"/>
    <n v="47.210399999999993"/>
    <n v="309.49039999999997"/>
  </r>
  <r>
    <s v="Mov-FV 3155"/>
    <x v="275"/>
    <x v="1"/>
    <x v="0"/>
    <n v="50"/>
    <n v="16"/>
    <x v="3"/>
    <n v="200"/>
    <n v="0.19"/>
    <n v="162"/>
    <n v="29.16"/>
    <n v="191.16"/>
  </r>
  <r>
    <s v="Mov-FV 3156"/>
    <x v="319"/>
    <x v="2"/>
    <x v="0"/>
    <n v="50"/>
    <n v="14"/>
    <x v="0"/>
    <n v="160"/>
    <n v="0.14000000000000001"/>
    <n v="137.6"/>
    <n v="24.767999999999997"/>
    <n v="162.36799999999999"/>
  </r>
  <r>
    <s v="Mov-FV 3157"/>
    <x v="67"/>
    <x v="2"/>
    <x v="4"/>
    <n v="200"/>
    <n v="13"/>
    <x v="0"/>
    <n v="307"/>
    <n v="0.11"/>
    <n v="273.23"/>
    <n v="49.181400000000004"/>
    <n v="322.41140000000001"/>
  </r>
  <r>
    <s v="Mov-FV 3158"/>
    <x v="209"/>
    <x v="5"/>
    <x v="0"/>
    <n v="50"/>
    <n v="11"/>
    <x v="4"/>
    <n v="128"/>
    <n v="0.12"/>
    <n v="112.64"/>
    <n v="20.275199999999998"/>
    <n v="132.9152"/>
  </r>
  <r>
    <s v="Mov-FV 3159"/>
    <x v="99"/>
    <x v="4"/>
    <x v="2"/>
    <n v="1200"/>
    <n v="6"/>
    <x v="3"/>
    <n v="452"/>
    <n v="0.17"/>
    <n v="375.15999999999997"/>
    <n v="67.52879999999999"/>
    <n v="442.68879999999996"/>
  </r>
  <r>
    <s v="Mov-FV 3160"/>
    <x v="115"/>
    <x v="0"/>
    <x v="1"/>
    <n v="850"/>
    <n v="19"/>
    <x v="2"/>
    <n v="465"/>
    <n v="0.18"/>
    <n v="381.3"/>
    <n v="68.634"/>
    <n v="449.93400000000003"/>
  </r>
  <r>
    <s v="Mov-FV 3161"/>
    <x v="247"/>
    <x v="2"/>
    <x v="1"/>
    <n v="850"/>
    <n v="16"/>
    <x v="0"/>
    <n v="144"/>
    <n v="0.15"/>
    <n v="122.4"/>
    <n v="22.032"/>
    <n v="144.43200000000002"/>
  </r>
  <r>
    <s v="Mov-FV 3162"/>
    <x v="154"/>
    <x v="1"/>
    <x v="4"/>
    <n v="200"/>
    <n v="13"/>
    <x v="0"/>
    <n v="314"/>
    <n v="0.15"/>
    <n v="266.89999999999998"/>
    <n v="48.041999999999994"/>
    <n v="314.94199999999995"/>
  </r>
  <r>
    <s v="Mov-FV 3163"/>
    <x v="308"/>
    <x v="1"/>
    <x v="1"/>
    <n v="850"/>
    <n v="7"/>
    <x v="2"/>
    <n v="257"/>
    <n v="0.11"/>
    <n v="228.73"/>
    <n v="41.171399999999998"/>
    <n v="269.90139999999997"/>
  </r>
  <r>
    <s v="Mov-FV 3164"/>
    <x v="227"/>
    <x v="2"/>
    <x v="2"/>
    <n v="1200"/>
    <n v="13"/>
    <x v="3"/>
    <n v="484"/>
    <n v="0.17"/>
    <n v="401.72"/>
    <n v="72.309600000000003"/>
    <n v="474.02960000000002"/>
  </r>
  <r>
    <s v="Mov-FV 3165"/>
    <x v="53"/>
    <x v="1"/>
    <x v="0"/>
    <n v="50"/>
    <n v="20"/>
    <x v="0"/>
    <n v="365"/>
    <n v="0.15"/>
    <n v="310.25"/>
    <n v="55.844999999999999"/>
    <n v="366.09500000000003"/>
  </r>
  <r>
    <s v="Mov-FV 3166"/>
    <x v="29"/>
    <x v="5"/>
    <x v="2"/>
    <n v="1200"/>
    <n v="8"/>
    <x v="4"/>
    <n v="164"/>
    <n v="0.11"/>
    <n v="145.96"/>
    <n v="26.2728"/>
    <n v="172.2328"/>
  </r>
  <r>
    <s v="Mov-FV 3167"/>
    <x v="49"/>
    <x v="3"/>
    <x v="0"/>
    <n v="50"/>
    <n v="7"/>
    <x v="2"/>
    <n v="63"/>
    <n v="0.14000000000000001"/>
    <n v="54.18"/>
    <n v="9.7523999999999997"/>
    <n v="63.932400000000001"/>
  </r>
  <r>
    <s v="Mov-FV 3168"/>
    <x v="301"/>
    <x v="4"/>
    <x v="3"/>
    <n v="150"/>
    <n v="20"/>
    <x v="3"/>
    <n v="229"/>
    <n v="0.11"/>
    <n v="203.81"/>
    <n v="36.6858"/>
    <n v="240.4958"/>
  </r>
  <r>
    <s v="Mov-FV 3169"/>
    <x v="231"/>
    <x v="1"/>
    <x v="0"/>
    <n v="50"/>
    <n v="10"/>
    <x v="0"/>
    <n v="71"/>
    <n v="0.14000000000000001"/>
    <n v="61.06"/>
    <n v="10.9908"/>
    <n v="72.05080000000001"/>
  </r>
  <r>
    <s v="Mov-FV 3170"/>
    <x v="325"/>
    <x v="5"/>
    <x v="3"/>
    <n v="150"/>
    <n v="5"/>
    <x v="0"/>
    <n v="118"/>
    <n v="0.18"/>
    <n v="96.76"/>
    <n v="17.416799999999999"/>
    <n v="114.1768"/>
  </r>
  <r>
    <s v="Mov-FV 3171"/>
    <x v="208"/>
    <x v="1"/>
    <x v="4"/>
    <n v="200"/>
    <n v="15"/>
    <x v="0"/>
    <n v="439"/>
    <n v="0.1"/>
    <n v="395.1"/>
    <n v="71.117999999999995"/>
    <n v="466.21800000000002"/>
  </r>
  <r>
    <s v="Mov-FV 3172"/>
    <x v="33"/>
    <x v="4"/>
    <x v="3"/>
    <n v="150"/>
    <n v="7"/>
    <x v="3"/>
    <n v="384"/>
    <n v="0.13"/>
    <n v="334.08"/>
    <n v="60.134399999999992"/>
    <n v="394.21439999999996"/>
  </r>
  <r>
    <s v="Mov-FV 3173"/>
    <x v="84"/>
    <x v="2"/>
    <x v="4"/>
    <n v="200"/>
    <n v="16"/>
    <x v="2"/>
    <n v="65"/>
    <n v="0.17"/>
    <n v="53.95"/>
    <n v="9.7110000000000003"/>
    <n v="63.661000000000001"/>
  </r>
  <r>
    <s v="Mov-FV 3174"/>
    <x v="343"/>
    <x v="2"/>
    <x v="4"/>
    <n v="200"/>
    <n v="6"/>
    <x v="3"/>
    <n v="180"/>
    <n v="0.19"/>
    <n v="145.80000000000001"/>
    <n v="26.244"/>
    <n v="172.04400000000001"/>
  </r>
  <r>
    <s v="Mov-FV 3175"/>
    <x v="364"/>
    <x v="5"/>
    <x v="4"/>
    <n v="200"/>
    <n v="6"/>
    <x v="1"/>
    <n v="276"/>
    <n v="0.19"/>
    <n v="223.56"/>
    <n v="40.2408"/>
    <n v="263.80079999999998"/>
  </r>
  <r>
    <s v="Mov-FV 3176"/>
    <x v="342"/>
    <x v="1"/>
    <x v="3"/>
    <n v="150"/>
    <n v="17"/>
    <x v="2"/>
    <n v="389"/>
    <n v="0.17"/>
    <n v="322.87"/>
    <n v="58.116599999999998"/>
    <n v="380.98660000000001"/>
  </r>
  <r>
    <s v="Mov-FV 3177"/>
    <x v="354"/>
    <x v="5"/>
    <x v="1"/>
    <n v="850"/>
    <n v="12"/>
    <x v="4"/>
    <n v="257"/>
    <n v="0.17"/>
    <n v="213.31"/>
    <n v="38.395800000000001"/>
    <n v="251.70580000000001"/>
  </r>
  <r>
    <s v="Mov-FV 3178"/>
    <x v="121"/>
    <x v="5"/>
    <x v="4"/>
    <n v="200"/>
    <n v="5"/>
    <x v="2"/>
    <n v="175"/>
    <n v="0.11"/>
    <n v="155.75"/>
    <n v="28.035"/>
    <n v="183.785"/>
  </r>
  <r>
    <s v="Mov-FV 3179"/>
    <x v="142"/>
    <x v="0"/>
    <x v="3"/>
    <n v="150"/>
    <n v="6"/>
    <x v="4"/>
    <n v="248"/>
    <n v="0.12"/>
    <n v="218.24"/>
    <n v="39.283200000000001"/>
    <n v="257.52320000000003"/>
  </r>
  <r>
    <s v="Mov-FV 3180"/>
    <x v="37"/>
    <x v="1"/>
    <x v="2"/>
    <n v="1200"/>
    <n v="11"/>
    <x v="4"/>
    <n v="218"/>
    <n v="0.18"/>
    <n v="178.76"/>
    <n v="32.1768"/>
    <n v="210.93680000000001"/>
  </r>
  <r>
    <s v="Mov-FV 3181"/>
    <x v="253"/>
    <x v="4"/>
    <x v="4"/>
    <n v="200"/>
    <n v="19"/>
    <x v="3"/>
    <n v="196"/>
    <n v="0.13"/>
    <n v="170.52"/>
    <n v="30.6936"/>
    <n v="201.21360000000001"/>
  </r>
  <r>
    <s v="Mov-FV 3182"/>
    <x v="127"/>
    <x v="5"/>
    <x v="4"/>
    <n v="200"/>
    <n v="19"/>
    <x v="0"/>
    <n v="237"/>
    <n v="0.14000000000000001"/>
    <n v="203.82"/>
    <n v="36.687599999999996"/>
    <n v="240.5076"/>
  </r>
  <r>
    <s v="Mov-FV 3183"/>
    <x v="194"/>
    <x v="2"/>
    <x v="0"/>
    <n v="50"/>
    <n v="17"/>
    <x v="0"/>
    <n v="191"/>
    <n v="0.19"/>
    <n v="154.71"/>
    <n v="27.847799999999999"/>
    <n v="182.55780000000001"/>
  </r>
  <r>
    <s v="Mov-FV 3184"/>
    <x v="69"/>
    <x v="2"/>
    <x v="1"/>
    <n v="850"/>
    <n v="16"/>
    <x v="3"/>
    <n v="274"/>
    <n v="0.12"/>
    <n v="241.12"/>
    <n v="43.401600000000002"/>
    <n v="284.52160000000003"/>
  </r>
  <r>
    <s v="Mov-FV 3185"/>
    <x v="39"/>
    <x v="5"/>
    <x v="3"/>
    <n v="150"/>
    <n v="13"/>
    <x v="1"/>
    <n v="103"/>
    <n v="0.16"/>
    <n v="86.52"/>
    <n v="15.573599999999999"/>
    <n v="102.0936"/>
  </r>
  <r>
    <s v="Mov-FV 3186"/>
    <x v="322"/>
    <x v="5"/>
    <x v="0"/>
    <n v="50"/>
    <n v="13"/>
    <x v="1"/>
    <n v="63"/>
    <n v="0.15"/>
    <n v="53.55"/>
    <n v="9.6389999999999993"/>
    <n v="63.188999999999993"/>
  </r>
  <r>
    <s v="Mov-FV 3187"/>
    <x v="123"/>
    <x v="3"/>
    <x v="1"/>
    <n v="850"/>
    <n v="16"/>
    <x v="0"/>
    <n v="280"/>
    <n v="0.15"/>
    <n v="238"/>
    <n v="42.839999999999996"/>
    <n v="280.83999999999997"/>
  </r>
  <r>
    <s v="Mov-FV 3188"/>
    <x v="195"/>
    <x v="2"/>
    <x v="2"/>
    <n v="1200"/>
    <n v="10"/>
    <x v="1"/>
    <n v="169"/>
    <n v="0.11"/>
    <n v="150.41"/>
    <n v="27.073799999999999"/>
    <n v="177.4838"/>
  </r>
  <r>
    <s v="Mov-FV 3189"/>
    <x v="325"/>
    <x v="0"/>
    <x v="1"/>
    <n v="850"/>
    <n v="14"/>
    <x v="4"/>
    <n v="53"/>
    <n v="0.11"/>
    <n v="47.17"/>
    <n v="8.4906000000000006"/>
    <n v="55.660600000000002"/>
  </r>
  <r>
    <s v="Mov-FV 3190"/>
    <x v="314"/>
    <x v="1"/>
    <x v="3"/>
    <n v="150"/>
    <n v="7"/>
    <x v="4"/>
    <n v="135"/>
    <n v="0.12"/>
    <n v="118.8"/>
    <n v="21.384"/>
    <n v="140.184"/>
  </r>
  <r>
    <s v="Mov-FV 3191"/>
    <x v="295"/>
    <x v="0"/>
    <x v="2"/>
    <n v="1200"/>
    <n v="16"/>
    <x v="3"/>
    <n v="248"/>
    <n v="0.19"/>
    <n v="200.88"/>
    <n v="36.1584"/>
    <n v="237.0384"/>
  </r>
  <r>
    <s v="Mov-FV 3192"/>
    <x v="325"/>
    <x v="1"/>
    <x v="0"/>
    <n v="50"/>
    <n v="19"/>
    <x v="2"/>
    <n v="63"/>
    <n v="0.2"/>
    <n v="50.4"/>
    <n v="9.0719999999999992"/>
    <n v="59.471999999999994"/>
  </r>
  <r>
    <s v="Mov-FV 3193"/>
    <x v="326"/>
    <x v="3"/>
    <x v="1"/>
    <n v="850"/>
    <n v="17"/>
    <x v="0"/>
    <n v="374"/>
    <n v="0.18"/>
    <n v="306.68"/>
    <n v="55.202399999999997"/>
    <n v="361.88240000000002"/>
  </r>
  <r>
    <s v="Mov-FV 3194"/>
    <x v="195"/>
    <x v="3"/>
    <x v="1"/>
    <n v="850"/>
    <n v="11"/>
    <x v="2"/>
    <n v="93"/>
    <n v="0.17"/>
    <n v="77.19"/>
    <n v="13.8942"/>
    <n v="91.084199999999996"/>
  </r>
  <r>
    <s v="Mov-FV 3195"/>
    <x v="51"/>
    <x v="5"/>
    <x v="4"/>
    <n v="200"/>
    <n v="9"/>
    <x v="4"/>
    <n v="56"/>
    <n v="0.17"/>
    <n v="46.48"/>
    <n v="8.3663999999999987"/>
    <n v="54.846399999999996"/>
  </r>
  <r>
    <s v="Mov-FV 3196"/>
    <x v="228"/>
    <x v="2"/>
    <x v="1"/>
    <n v="850"/>
    <n v="12"/>
    <x v="4"/>
    <n v="65"/>
    <n v="0.12"/>
    <n v="57.2"/>
    <n v="10.295999999999999"/>
    <n v="67.496000000000009"/>
  </r>
  <r>
    <s v="Mov-FV 3197"/>
    <x v="23"/>
    <x v="4"/>
    <x v="2"/>
    <n v="1200"/>
    <n v="11"/>
    <x v="1"/>
    <n v="169"/>
    <n v="0.14000000000000001"/>
    <n v="145.34"/>
    <n v="26.161200000000001"/>
    <n v="171.50120000000001"/>
  </r>
  <r>
    <s v="Mov-FV 3198"/>
    <x v="101"/>
    <x v="5"/>
    <x v="4"/>
    <n v="200"/>
    <n v="10"/>
    <x v="2"/>
    <n v="338"/>
    <n v="0.11"/>
    <n v="300.82"/>
    <n v="54.147599999999997"/>
    <n v="354.9676"/>
  </r>
  <r>
    <s v="Mov-FV 3199"/>
    <x v="52"/>
    <x v="3"/>
    <x v="3"/>
    <n v="150"/>
    <n v="6"/>
    <x v="2"/>
    <n v="214"/>
    <n v="0.18"/>
    <n v="175.48000000000002"/>
    <n v="31.586400000000001"/>
    <n v="207.06640000000002"/>
  </r>
  <r>
    <s v="Mov-FV 3200"/>
    <x v="138"/>
    <x v="4"/>
    <x v="2"/>
    <n v="1200"/>
    <n v="14"/>
    <x v="4"/>
    <n v="157"/>
    <n v="0.15"/>
    <n v="133.44999999999999"/>
    <n v="24.020999999999997"/>
    <n v="157.47099999999998"/>
  </r>
  <r>
    <s v="Mov-FV 3201"/>
    <x v="0"/>
    <x v="0"/>
    <x v="4"/>
    <n v="200"/>
    <n v="19"/>
    <x v="1"/>
    <n v="364"/>
    <n v="0.19"/>
    <n v="294.84000000000003"/>
    <n v="53.071200000000005"/>
    <n v="347.91120000000001"/>
  </r>
  <r>
    <s v="Mov-FV 3202"/>
    <x v="110"/>
    <x v="2"/>
    <x v="0"/>
    <n v="50"/>
    <n v="15"/>
    <x v="4"/>
    <n v="486"/>
    <n v="0.16"/>
    <n v="408.24"/>
    <n v="73.483199999999997"/>
    <n v="481.72320000000002"/>
  </r>
  <r>
    <s v="Mov-FV 3203"/>
    <x v="321"/>
    <x v="1"/>
    <x v="2"/>
    <n v="1200"/>
    <n v="17"/>
    <x v="4"/>
    <n v="89"/>
    <n v="0.13"/>
    <n v="77.430000000000007"/>
    <n v="13.9374"/>
    <n v="91.367400000000004"/>
  </r>
  <r>
    <s v="Mov-FV 3204"/>
    <x v="260"/>
    <x v="3"/>
    <x v="4"/>
    <n v="200"/>
    <n v="5"/>
    <x v="1"/>
    <n v="104"/>
    <n v="0.15"/>
    <n v="88.4"/>
    <n v="15.912000000000001"/>
    <n v="104.31200000000001"/>
  </r>
  <r>
    <s v="Mov-FV 3205"/>
    <x v="85"/>
    <x v="0"/>
    <x v="3"/>
    <n v="150"/>
    <n v="19"/>
    <x v="3"/>
    <n v="241"/>
    <n v="0.11"/>
    <n v="214.49"/>
    <n v="38.608200000000004"/>
    <n v="253.09820000000002"/>
  </r>
  <r>
    <s v="Mov-FV 3206"/>
    <x v="290"/>
    <x v="3"/>
    <x v="0"/>
    <n v="50"/>
    <n v="9"/>
    <x v="1"/>
    <n v="142"/>
    <n v="0.12"/>
    <n v="124.96000000000001"/>
    <n v="22.492799999999999"/>
    <n v="147.4528"/>
  </r>
  <r>
    <s v="Mov-FV 3207"/>
    <x v="70"/>
    <x v="4"/>
    <x v="4"/>
    <n v="200"/>
    <n v="14"/>
    <x v="1"/>
    <n v="470"/>
    <n v="0.1"/>
    <n v="423"/>
    <n v="76.14"/>
    <n v="499.14"/>
  </r>
  <r>
    <s v="Mov-FV 3208"/>
    <x v="92"/>
    <x v="1"/>
    <x v="2"/>
    <n v="1200"/>
    <n v="16"/>
    <x v="4"/>
    <n v="254"/>
    <n v="0.2"/>
    <n v="203.2"/>
    <n v="36.575999999999993"/>
    <n v="239.77599999999998"/>
  </r>
  <r>
    <s v="Mov-FV 3209"/>
    <x v="240"/>
    <x v="3"/>
    <x v="1"/>
    <n v="850"/>
    <n v="15"/>
    <x v="1"/>
    <n v="369"/>
    <n v="0.15"/>
    <n v="313.64999999999998"/>
    <n v="56.456999999999994"/>
    <n v="370.10699999999997"/>
  </r>
  <r>
    <s v="Mov-FV 3210"/>
    <x v="97"/>
    <x v="3"/>
    <x v="4"/>
    <n v="200"/>
    <n v="8"/>
    <x v="4"/>
    <n v="64"/>
    <n v="0.13"/>
    <n v="55.68"/>
    <n v="10.022399999999999"/>
    <n v="65.702399999999997"/>
  </r>
  <r>
    <s v="Mov-FV 3211"/>
    <x v="112"/>
    <x v="0"/>
    <x v="2"/>
    <n v="1200"/>
    <n v="9"/>
    <x v="1"/>
    <n v="166"/>
    <n v="0.15"/>
    <n v="141.1"/>
    <n v="25.398"/>
    <n v="166.49799999999999"/>
  </r>
  <r>
    <s v="Mov-FV 3212"/>
    <x v="314"/>
    <x v="5"/>
    <x v="2"/>
    <n v="1200"/>
    <n v="17"/>
    <x v="0"/>
    <n v="465"/>
    <n v="0.18"/>
    <n v="381.3"/>
    <n v="68.634"/>
    <n v="449.93400000000003"/>
  </r>
  <r>
    <s v="Mov-FV 3213"/>
    <x v="329"/>
    <x v="3"/>
    <x v="1"/>
    <n v="850"/>
    <n v="6"/>
    <x v="4"/>
    <n v="467"/>
    <n v="0.13"/>
    <n v="406.29"/>
    <n v="73.132199999999997"/>
    <n v="479.42220000000003"/>
  </r>
  <r>
    <s v="Mov-FV 3214"/>
    <x v="361"/>
    <x v="1"/>
    <x v="0"/>
    <n v="50"/>
    <n v="15"/>
    <x v="0"/>
    <n v="210"/>
    <n v="0.1"/>
    <n v="189"/>
    <n v="34.019999999999996"/>
    <n v="223.01999999999998"/>
  </r>
  <r>
    <s v="Mov-FV 3215"/>
    <x v="275"/>
    <x v="5"/>
    <x v="2"/>
    <n v="1200"/>
    <n v="18"/>
    <x v="3"/>
    <n v="230"/>
    <n v="0.16"/>
    <n v="193.2"/>
    <n v="34.775999999999996"/>
    <n v="227.976"/>
  </r>
  <r>
    <s v="Mov-FV 3216"/>
    <x v="32"/>
    <x v="1"/>
    <x v="0"/>
    <n v="50"/>
    <n v="8"/>
    <x v="1"/>
    <n v="481"/>
    <n v="0.17"/>
    <n v="399.23"/>
    <n v="71.861400000000003"/>
    <n v="471.09140000000002"/>
  </r>
  <r>
    <s v="Mov-FV 3217"/>
    <x v="24"/>
    <x v="3"/>
    <x v="2"/>
    <n v="1200"/>
    <n v="10"/>
    <x v="4"/>
    <n v="295"/>
    <n v="0.16"/>
    <n v="247.8"/>
    <n v="44.603999999999999"/>
    <n v="292.404"/>
  </r>
  <r>
    <s v="Mov-FV 3218"/>
    <x v="2"/>
    <x v="2"/>
    <x v="0"/>
    <n v="50"/>
    <n v="11"/>
    <x v="3"/>
    <n v="166"/>
    <n v="0.14000000000000001"/>
    <n v="142.76"/>
    <n v="25.696799999999996"/>
    <n v="168.45679999999999"/>
  </r>
  <r>
    <s v="Mov-FV 3219"/>
    <x v="38"/>
    <x v="5"/>
    <x v="0"/>
    <n v="50"/>
    <n v="12"/>
    <x v="1"/>
    <n v="396"/>
    <n v="0.16"/>
    <n v="332.64"/>
    <n v="59.875199999999992"/>
    <n v="392.51519999999999"/>
  </r>
  <r>
    <s v="Mov-FV 3220"/>
    <x v="83"/>
    <x v="1"/>
    <x v="1"/>
    <n v="850"/>
    <n v="8"/>
    <x v="3"/>
    <n v="231"/>
    <n v="0.16"/>
    <n v="194.04"/>
    <n v="34.927199999999999"/>
    <n v="228.96719999999999"/>
  </r>
  <r>
    <s v="Mov-FV 3221"/>
    <x v="62"/>
    <x v="2"/>
    <x v="4"/>
    <n v="200"/>
    <n v="15"/>
    <x v="3"/>
    <n v="443"/>
    <n v="0.15"/>
    <n v="376.55"/>
    <n v="67.778999999999996"/>
    <n v="444.32900000000001"/>
  </r>
  <r>
    <s v="Mov-FV 3222"/>
    <x v="244"/>
    <x v="5"/>
    <x v="0"/>
    <n v="50"/>
    <n v="8"/>
    <x v="4"/>
    <n v="137"/>
    <n v="0.2"/>
    <n v="109.6"/>
    <n v="19.727999999999998"/>
    <n v="129.328"/>
  </r>
  <r>
    <s v="Mov-FV 3223"/>
    <x v="334"/>
    <x v="2"/>
    <x v="4"/>
    <n v="200"/>
    <n v="12"/>
    <x v="4"/>
    <n v="471"/>
    <n v="0.18"/>
    <n v="386.22"/>
    <n v="69.519599999999997"/>
    <n v="455.7396"/>
  </r>
  <r>
    <s v="Mov-FV 3224"/>
    <x v="226"/>
    <x v="4"/>
    <x v="3"/>
    <n v="150"/>
    <n v="10"/>
    <x v="1"/>
    <n v="392"/>
    <n v="0.12"/>
    <n v="344.96"/>
    <n v="62.092799999999997"/>
    <n v="407.05279999999999"/>
  </r>
  <r>
    <s v="Mov-FV 3225"/>
    <x v="207"/>
    <x v="3"/>
    <x v="3"/>
    <n v="150"/>
    <n v="19"/>
    <x v="2"/>
    <n v="150"/>
    <n v="0.15"/>
    <n v="127.5"/>
    <n v="22.95"/>
    <n v="150.44999999999999"/>
  </r>
  <r>
    <s v="Mov-FV 3226"/>
    <x v="116"/>
    <x v="4"/>
    <x v="0"/>
    <n v="50"/>
    <n v="7"/>
    <x v="3"/>
    <n v="258"/>
    <n v="0.12"/>
    <n v="227.04"/>
    <n v="40.867199999999997"/>
    <n v="267.90719999999999"/>
  </r>
  <r>
    <s v="Mov-FV 3227"/>
    <x v="276"/>
    <x v="2"/>
    <x v="3"/>
    <n v="150"/>
    <n v="13"/>
    <x v="2"/>
    <n v="322"/>
    <n v="0.14000000000000001"/>
    <n v="276.92"/>
    <n v="49.845600000000005"/>
    <n v="326.76560000000001"/>
  </r>
  <r>
    <s v="Mov-FV 3228"/>
    <x v="146"/>
    <x v="1"/>
    <x v="1"/>
    <n v="850"/>
    <n v="10"/>
    <x v="1"/>
    <n v="89"/>
    <n v="0.16"/>
    <n v="74.760000000000005"/>
    <n v="13.456800000000001"/>
    <n v="88.216800000000006"/>
  </r>
  <r>
    <s v="Mov-FV 3229"/>
    <x v="100"/>
    <x v="5"/>
    <x v="2"/>
    <n v="1200"/>
    <n v="15"/>
    <x v="0"/>
    <n v="397"/>
    <n v="0.19"/>
    <n v="321.57"/>
    <n v="57.882599999999996"/>
    <n v="379.45259999999996"/>
  </r>
  <r>
    <s v="Mov-FV 3230"/>
    <x v="26"/>
    <x v="5"/>
    <x v="2"/>
    <n v="1200"/>
    <n v="12"/>
    <x v="4"/>
    <n v="128"/>
    <n v="0.17"/>
    <n v="106.24"/>
    <n v="19.123199999999997"/>
    <n v="125.36319999999999"/>
  </r>
  <r>
    <s v="Mov-FV 3231"/>
    <x v="66"/>
    <x v="3"/>
    <x v="3"/>
    <n v="150"/>
    <n v="12"/>
    <x v="0"/>
    <n v="258"/>
    <n v="0.17"/>
    <n v="214.14"/>
    <n v="38.545199999999994"/>
    <n v="252.68519999999998"/>
  </r>
  <r>
    <s v="Mov-FV 3232"/>
    <x v="135"/>
    <x v="2"/>
    <x v="0"/>
    <n v="50"/>
    <n v="5"/>
    <x v="1"/>
    <n v="274"/>
    <n v="0.17"/>
    <n v="227.42"/>
    <n v="40.935599999999994"/>
    <n v="268.35559999999998"/>
  </r>
  <r>
    <s v="Mov-FV 3233"/>
    <x v="236"/>
    <x v="5"/>
    <x v="2"/>
    <n v="1200"/>
    <n v="7"/>
    <x v="3"/>
    <n v="403"/>
    <n v="0.19"/>
    <n v="326.43"/>
    <n v="58.757399999999997"/>
    <n v="385.18740000000003"/>
  </r>
  <r>
    <s v="Mov-FV 3234"/>
    <x v="114"/>
    <x v="1"/>
    <x v="0"/>
    <n v="50"/>
    <n v="17"/>
    <x v="3"/>
    <n v="339"/>
    <n v="0.15"/>
    <n v="288.14999999999998"/>
    <n v="51.866999999999997"/>
    <n v="340.017"/>
  </r>
  <r>
    <s v="Mov-FV 3235"/>
    <x v="22"/>
    <x v="3"/>
    <x v="0"/>
    <n v="50"/>
    <n v="20"/>
    <x v="4"/>
    <n v="118"/>
    <n v="0.19"/>
    <n v="95.58"/>
    <n v="17.2044"/>
    <n v="112.78440000000001"/>
  </r>
  <r>
    <s v="Mov-FV 3236"/>
    <x v="212"/>
    <x v="5"/>
    <x v="1"/>
    <n v="850"/>
    <n v="18"/>
    <x v="4"/>
    <n v="356"/>
    <n v="0.1"/>
    <n v="320.39999999999998"/>
    <n v="57.671999999999997"/>
    <n v="378.072"/>
  </r>
  <r>
    <s v="Mov-FV 3237"/>
    <x v="81"/>
    <x v="2"/>
    <x v="1"/>
    <n v="850"/>
    <n v="5"/>
    <x v="4"/>
    <n v="135"/>
    <n v="0.15"/>
    <n v="114.75"/>
    <n v="20.654999999999998"/>
    <n v="135.405"/>
  </r>
  <r>
    <s v="Mov-FV 3238"/>
    <x v="282"/>
    <x v="5"/>
    <x v="4"/>
    <n v="200"/>
    <n v="8"/>
    <x v="0"/>
    <n v="213"/>
    <n v="0.15"/>
    <n v="181.05"/>
    <n v="32.588999999999999"/>
    <n v="213.63900000000001"/>
  </r>
  <r>
    <s v="Mov-FV 3239"/>
    <x v="13"/>
    <x v="1"/>
    <x v="4"/>
    <n v="200"/>
    <n v="7"/>
    <x v="3"/>
    <n v="123"/>
    <n v="0.18"/>
    <n v="100.86"/>
    <n v="18.154799999999998"/>
    <n v="119.01479999999999"/>
  </r>
  <r>
    <s v="Mov-FV 3240"/>
    <x v="212"/>
    <x v="4"/>
    <x v="0"/>
    <n v="50"/>
    <n v="20"/>
    <x v="4"/>
    <n v="203"/>
    <n v="0.15"/>
    <n v="172.55"/>
    <n v="31.059000000000001"/>
    <n v="203.60900000000001"/>
  </r>
  <r>
    <s v="Mov-FV 3241"/>
    <x v="178"/>
    <x v="4"/>
    <x v="3"/>
    <n v="150"/>
    <n v="17"/>
    <x v="4"/>
    <n v="246"/>
    <n v="0.12"/>
    <n v="216.48"/>
    <n v="38.9664"/>
    <n v="255.44639999999998"/>
  </r>
  <r>
    <s v="Mov-FV 3242"/>
    <x v="353"/>
    <x v="2"/>
    <x v="0"/>
    <n v="50"/>
    <n v="9"/>
    <x v="3"/>
    <n v="397"/>
    <n v="0.13"/>
    <n v="345.39"/>
    <n v="62.170199999999994"/>
    <n v="407.56020000000001"/>
  </r>
  <r>
    <s v="Mov-FV 3243"/>
    <x v="339"/>
    <x v="2"/>
    <x v="1"/>
    <n v="850"/>
    <n v="16"/>
    <x v="4"/>
    <n v="51"/>
    <n v="0.16"/>
    <n v="42.84"/>
    <n v="7.7112000000000007"/>
    <n v="50.551200000000001"/>
  </r>
  <r>
    <s v="Mov-FV 3244"/>
    <x v="170"/>
    <x v="0"/>
    <x v="3"/>
    <n v="150"/>
    <n v="19"/>
    <x v="3"/>
    <n v="316"/>
    <n v="0.15"/>
    <n v="268.60000000000002"/>
    <n v="48.347999999999999"/>
    <n v="316.94800000000004"/>
  </r>
  <r>
    <s v="Mov-FV 3245"/>
    <x v="106"/>
    <x v="1"/>
    <x v="0"/>
    <n v="50"/>
    <n v="15"/>
    <x v="4"/>
    <n v="441"/>
    <n v="0.17"/>
    <n v="366.03"/>
    <n v="65.88539999999999"/>
    <n v="431.91539999999998"/>
  </r>
  <r>
    <s v="Mov-FV 3246"/>
    <x v="189"/>
    <x v="2"/>
    <x v="2"/>
    <n v="1200"/>
    <n v="20"/>
    <x v="3"/>
    <n v="407"/>
    <n v="0.14000000000000001"/>
    <n v="350.02"/>
    <n v="63.003599999999992"/>
    <n v="413.02359999999999"/>
  </r>
  <r>
    <s v="Mov-FV 3247"/>
    <x v="245"/>
    <x v="2"/>
    <x v="1"/>
    <n v="850"/>
    <n v="7"/>
    <x v="2"/>
    <n v="408"/>
    <n v="0.16"/>
    <n v="342.72"/>
    <n v="61.689600000000006"/>
    <n v="404.40960000000001"/>
  </r>
  <r>
    <s v="Mov-FV 3248"/>
    <x v="62"/>
    <x v="0"/>
    <x v="4"/>
    <n v="200"/>
    <n v="16"/>
    <x v="0"/>
    <n v="340"/>
    <n v="0.19"/>
    <n v="275.39999999999998"/>
    <n v="49.571999999999996"/>
    <n v="324.97199999999998"/>
  </r>
  <r>
    <s v="Mov-FV 3249"/>
    <x v="337"/>
    <x v="3"/>
    <x v="0"/>
    <n v="50"/>
    <n v="11"/>
    <x v="2"/>
    <n v="211"/>
    <n v="0.12"/>
    <n v="185.68"/>
    <n v="33.422400000000003"/>
    <n v="219.10240000000002"/>
  </r>
  <r>
    <s v="Mov-FV 3250"/>
    <x v="126"/>
    <x v="0"/>
    <x v="3"/>
    <n v="150"/>
    <n v="17"/>
    <x v="4"/>
    <n v="418"/>
    <n v="0.17"/>
    <n v="346.94"/>
    <n v="62.449199999999998"/>
    <n v="409.38920000000002"/>
  </r>
  <r>
    <s v="Mov-FV 3251"/>
    <x v="237"/>
    <x v="5"/>
    <x v="1"/>
    <n v="850"/>
    <n v="9"/>
    <x v="0"/>
    <n v="141"/>
    <n v="0.18"/>
    <n v="115.62"/>
    <n v="20.811599999999999"/>
    <n v="136.4316"/>
  </r>
  <r>
    <s v="Mov-FV 3252"/>
    <x v="128"/>
    <x v="3"/>
    <x v="2"/>
    <n v="1200"/>
    <n v="7"/>
    <x v="0"/>
    <n v="158"/>
    <n v="0.11"/>
    <n v="140.62"/>
    <n v="25.311599999999999"/>
    <n v="165.9316"/>
  </r>
  <r>
    <s v="Mov-FV 3253"/>
    <x v="137"/>
    <x v="4"/>
    <x v="4"/>
    <n v="200"/>
    <n v="14"/>
    <x v="3"/>
    <n v="106"/>
    <n v="0.17"/>
    <n v="87.98"/>
    <n v="15.836399999999999"/>
    <n v="103.8164"/>
  </r>
  <r>
    <s v="Mov-FV 3254"/>
    <x v="142"/>
    <x v="0"/>
    <x v="2"/>
    <n v="1200"/>
    <n v="10"/>
    <x v="2"/>
    <n v="207"/>
    <n v="0.16"/>
    <n v="173.88"/>
    <n v="31.298399999999997"/>
    <n v="205.17839999999998"/>
  </r>
  <r>
    <s v="Mov-FV 3255"/>
    <x v="162"/>
    <x v="3"/>
    <x v="2"/>
    <n v="1200"/>
    <n v="17"/>
    <x v="2"/>
    <n v="73"/>
    <n v="0.19"/>
    <n v="59.129999999999995"/>
    <n v="10.643399999999998"/>
    <n v="69.773399999999995"/>
  </r>
  <r>
    <s v="Mov-FV 3256"/>
    <x v="321"/>
    <x v="3"/>
    <x v="4"/>
    <n v="200"/>
    <n v="5"/>
    <x v="1"/>
    <n v="481"/>
    <n v="0.14000000000000001"/>
    <n v="413.65999999999997"/>
    <n v="74.458799999999997"/>
    <n v="488.11879999999996"/>
  </r>
  <r>
    <s v="Mov-FV 3257"/>
    <x v="259"/>
    <x v="1"/>
    <x v="0"/>
    <n v="50"/>
    <n v="20"/>
    <x v="1"/>
    <n v="261"/>
    <n v="0.2"/>
    <n v="208.8"/>
    <n v="37.584000000000003"/>
    <n v="246.38400000000001"/>
  </r>
  <r>
    <s v="Mov-FV 3258"/>
    <x v="121"/>
    <x v="1"/>
    <x v="1"/>
    <n v="850"/>
    <n v="17"/>
    <x v="3"/>
    <n v="422"/>
    <n v="0.1"/>
    <n v="379.8"/>
    <n v="68.364000000000004"/>
    <n v="448.16399999999999"/>
  </r>
  <r>
    <s v="Mov-FV 3259"/>
    <x v="201"/>
    <x v="2"/>
    <x v="0"/>
    <n v="50"/>
    <n v="17"/>
    <x v="1"/>
    <n v="454"/>
    <n v="0.13"/>
    <n v="394.98"/>
    <n v="71.096400000000003"/>
    <n v="466.07640000000004"/>
  </r>
  <r>
    <s v="Mov-FV 3260"/>
    <x v="277"/>
    <x v="2"/>
    <x v="1"/>
    <n v="850"/>
    <n v="19"/>
    <x v="1"/>
    <n v="270"/>
    <n v="0.12"/>
    <n v="237.6"/>
    <n v="42.768000000000001"/>
    <n v="280.36799999999999"/>
  </r>
  <r>
    <s v="Mov-FV 3261"/>
    <x v="89"/>
    <x v="2"/>
    <x v="3"/>
    <n v="150"/>
    <n v="8"/>
    <x v="1"/>
    <n v="62"/>
    <n v="0.18"/>
    <n v="50.84"/>
    <n v="9.1512000000000011"/>
    <n v="59.991200000000006"/>
  </r>
  <r>
    <s v="Mov-FV 3262"/>
    <x v="194"/>
    <x v="5"/>
    <x v="2"/>
    <n v="1200"/>
    <n v="10"/>
    <x v="2"/>
    <n v="483"/>
    <n v="0.14000000000000001"/>
    <n v="415.38"/>
    <n v="74.7684"/>
    <n v="490.14839999999998"/>
  </r>
  <r>
    <s v="Mov-FV 3263"/>
    <x v="170"/>
    <x v="0"/>
    <x v="3"/>
    <n v="150"/>
    <n v="10"/>
    <x v="4"/>
    <n v="314"/>
    <n v="0.11"/>
    <n v="279.45999999999998"/>
    <n v="50.302799999999998"/>
    <n v="329.76279999999997"/>
  </r>
  <r>
    <s v="Mov-FV 3264"/>
    <x v="239"/>
    <x v="3"/>
    <x v="0"/>
    <n v="50"/>
    <n v="12"/>
    <x v="0"/>
    <n v="123"/>
    <n v="0.1"/>
    <n v="110.7"/>
    <n v="19.925999999999998"/>
    <n v="130.626"/>
  </r>
  <r>
    <s v="Mov-FV 3265"/>
    <x v="259"/>
    <x v="5"/>
    <x v="1"/>
    <n v="850"/>
    <n v="8"/>
    <x v="1"/>
    <n v="404"/>
    <n v="0.17"/>
    <n v="335.32"/>
    <n v="60.357599999999998"/>
    <n v="395.67759999999998"/>
  </r>
  <r>
    <s v="Mov-FV 3266"/>
    <x v="210"/>
    <x v="3"/>
    <x v="4"/>
    <n v="200"/>
    <n v="17"/>
    <x v="2"/>
    <n v="436"/>
    <n v="0.19"/>
    <n v="353.15999999999997"/>
    <n v="63.568799999999989"/>
    <n v="416.72879999999998"/>
  </r>
  <r>
    <s v="Mov-FV 3267"/>
    <x v="18"/>
    <x v="2"/>
    <x v="3"/>
    <n v="150"/>
    <n v="18"/>
    <x v="1"/>
    <n v="351"/>
    <n v="0.1"/>
    <n v="315.89999999999998"/>
    <n v="56.861999999999995"/>
    <n v="372.76199999999994"/>
  </r>
  <r>
    <s v="Mov-FV 3268"/>
    <x v="11"/>
    <x v="1"/>
    <x v="0"/>
    <n v="50"/>
    <n v="9"/>
    <x v="3"/>
    <n v="435"/>
    <n v="0.1"/>
    <n v="391.5"/>
    <n v="70.47"/>
    <n v="461.97"/>
  </r>
  <r>
    <s v="Mov-FV 3269"/>
    <x v="199"/>
    <x v="4"/>
    <x v="0"/>
    <n v="50"/>
    <n v="13"/>
    <x v="0"/>
    <n v="284"/>
    <n v="0.13"/>
    <n v="247.07999999999998"/>
    <n v="44.474399999999996"/>
    <n v="291.55439999999999"/>
  </r>
  <r>
    <s v="Mov-FV 3270"/>
    <x v="37"/>
    <x v="3"/>
    <x v="2"/>
    <n v="1200"/>
    <n v="20"/>
    <x v="4"/>
    <n v="335"/>
    <n v="0.17"/>
    <n v="278.05"/>
    <n v="50.048999999999999"/>
    <n v="328.09899999999999"/>
  </r>
  <r>
    <s v="Mov-FV 3271"/>
    <x v="211"/>
    <x v="4"/>
    <x v="1"/>
    <n v="850"/>
    <n v="5"/>
    <x v="1"/>
    <n v="173"/>
    <n v="0.12"/>
    <n v="152.24"/>
    <n v="27.403200000000002"/>
    <n v="179.64320000000001"/>
  </r>
  <r>
    <s v="Mov-FV 3272"/>
    <x v="34"/>
    <x v="4"/>
    <x v="3"/>
    <n v="150"/>
    <n v="16"/>
    <x v="2"/>
    <n v="360"/>
    <n v="0.14000000000000001"/>
    <n v="309.60000000000002"/>
    <n v="55.728000000000002"/>
    <n v="365.32800000000003"/>
  </r>
  <r>
    <s v="Mov-FV 3273"/>
    <x v="127"/>
    <x v="5"/>
    <x v="0"/>
    <n v="50"/>
    <n v="5"/>
    <x v="0"/>
    <n v="72"/>
    <n v="0.19"/>
    <n v="58.32"/>
    <n v="10.4976"/>
    <n v="68.817599999999999"/>
  </r>
  <r>
    <s v="Mov-FV 3274"/>
    <x v="303"/>
    <x v="4"/>
    <x v="4"/>
    <n v="200"/>
    <n v="19"/>
    <x v="3"/>
    <n v="105"/>
    <n v="0.16"/>
    <n v="88.2"/>
    <n v="15.875999999999999"/>
    <n v="104.07600000000001"/>
  </r>
  <r>
    <s v="Mov-FV 3275"/>
    <x v="238"/>
    <x v="2"/>
    <x v="4"/>
    <n v="200"/>
    <n v="6"/>
    <x v="4"/>
    <n v="174"/>
    <n v="0.19"/>
    <n v="140.94"/>
    <n v="25.369199999999999"/>
    <n v="166.3092"/>
  </r>
  <r>
    <s v="Mov-FV 3276"/>
    <x v="362"/>
    <x v="1"/>
    <x v="0"/>
    <n v="50"/>
    <n v="5"/>
    <x v="4"/>
    <n v="356"/>
    <n v="0.19"/>
    <n v="288.36"/>
    <n v="51.904800000000002"/>
    <n v="340.26480000000004"/>
  </r>
  <r>
    <s v="Mov-FV 3277"/>
    <x v="223"/>
    <x v="4"/>
    <x v="0"/>
    <n v="50"/>
    <n v="13"/>
    <x v="4"/>
    <n v="467"/>
    <n v="0.11"/>
    <n v="415.63"/>
    <n v="74.813400000000001"/>
    <n v="490.4434"/>
  </r>
  <r>
    <s v="Mov-FV 3278"/>
    <x v="91"/>
    <x v="1"/>
    <x v="4"/>
    <n v="200"/>
    <n v="15"/>
    <x v="0"/>
    <n v="391"/>
    <n v="0.12"/>
    <n v="344.08"/>
    <n v="61.934399999999997"/>
    <n v="406.01439999999997"/>
  </r>
  <r>
    <s v="Mov-FV 3279"/>
    <x v="209"/>
    <x v="5"/>
    <x v="3"/>
    <n v="150"/>
    <n v="8"/>
    <x v="0"/>
    <n v="480"/>
    <n v="0.13"/>
    <n v="417.6"/>
    <n v="75.168000000000006"/>
    <n v="492.76800000000003"/>
  </r>
  <r>
    <s v="Mov-FV 3280"/>
    <x v="181"/>
    <x v="5"/>
    <x v="4"/>
    <n v="200"/>
    <n v="12"/>
    <x v="0"/>
    <n v="257"/>
    <n v="0.11"/>
    <n v="228.73"/>
    <n v="41.171399999999998"/>
    <n v="269.90139999999997"/>
  </r>
  <r>
    <s v="Mov-FV 3281"/>
    <x v="86"/>
    <x v="2"/>
    <x v="2"/>
    <n v="1200"/>
    <n v="12"/>
    <x v="1"/>
    <n v="460"/>
    <n v="0.17"/>
    <n v="381.8"/>
    <n v="68.724000000000004"/>
    <n v="450.524"/>
  </r>
  <r>
    <s v="Mov-FV 3282"/>
    <x v="332"/>
    <x v="4"/>
    <x v="2"/>
    <n v="1200"/>
    <n v="20"/>
    <x v="2"/>
    <n v="101"/>
    <n v="0.2"/>
    <n v="80.8"/>
    <n v="14.543999999999999"/>
    <n v="95.343999999999994"/>
  </r>
  <r>
    <s v="Mov-FV 3283"/>
    <x v="155"/>
    <x v="5"/>
    <x v="3"/>
    <n v="150"/>
    <n v="19"/>
    <x v="2"/>
    <n v="157"/>
    <n v="0.16"/>
    <n v="131.88"/>
    <n v="23.738399999999999"/>
    <n v="155.61840000000001"/>
  </r>
  <r>
    <s v="Mov-FV 3284"/>
    <x v="330"/>
    <x v="2"/>
    <x v="4"/>
    <n v="200"/>
    <n v="15"/>
    <x v="3"/>
    <n v="122"/>
    <n v="0.13"/>
    <n v="106.14"/>
    <n v="19.1052"/>
    <n v="125.2452"/>
  </r>
  <r>
    <s v="Mov-FV 3285"/>
    <x v="312"/>
    <x v="0"/>
    <x v="3"/>
    <n v="150"/>
    <n v="11"/>
    <x v="2"/>
    <n v="351"/>
    <n v="0.15"/>
    <n v="298.35000000000002"/>
    <n v="53.703000000000003"/>
    <n v="352.053"/>
  </r>
  <r>
    <s v="Mov-FV 3286"/>
    <x v="264"/>
    <x v="1"/>
    <x v="3"/>
    <n v="150"/>
    <n v="14"/>
    <x v="1"/>
    <n v="399"/>
    <n v="0.15"/>
    <n v="339.15"/>
    <n v="61.046999999999997"/>
    <n v="400.197"/>
  </r>
  <r>
    <s v="Mov-FV 3287"/>
    <x v="130"/>
    <x v="2"/>
    <x v="2"/>
    <n v="1200"/>
    <n v="20"/>
    <x v="0"/>
    <n v="261"/>
    <n v="0.19"/>
    <n v="211.41"/>
    <n v="38.053799999999995"/>
    <n v="249.46379999999999"/>
  </r>
  <r>
    <s v="Mov-FV 3288"/>
    <x v="177"/>
    <x v="3"/>
    <x v="2"/>
    <n v="1200"/>
    <n v="19"/>
    <x v="2"/>
    <n v="75"/>
    <n v="0.13"/>
    <n v="65.25"/>
    <n v="11.744999999999999"/>
    <n v="76.995000000000005"/>
  </r>
  <r>
    <s v="Mov-FV 3289"/>
    <x v="356"/>
    <x v="0"/>
    <x v="1"/>
    <n v="850"/>
    <n v="16"/>
    <x v="2"/>
    <n v="83"/>
    <n v="0.11"/>
    <n v="73.87"/>
    <n v="13.2966"/>
    <n v="87.166600000000003"/>
  </r>
  <r>
    <s v="Mov-FV 3290"/>
    <x v="116"/>
    <x v="1"/>
    <x v="3"/>
    <n v="150"/>
    <n v="9"/>
    <x v="1"/>
    <n v="222"/>
    <n v="0.11"/>
    <n v="197.57999999999998"/>
    <n v="35.564399999999999"/>
    <n v="233.14439999999999"/>
  </r>
  <r>
    <s v="Mov-FV 3291"/>
    <x v="149"/>
    <x v="2"/>
    <x v="0"/>
    <n v="50"/>
    <n v="19"/>
    <x v="0"/>
    <n v="72"/>
    <n v="0.14000000000000001"/>
    <n v="61.92"/>
    <n v="11.1456"/>
    <n v="73.065600000000003"/>
  </r>
  <r>
    <s v="Mov-FV 3292"/>
    <x v="218"/>
    <x v="3"/>
    <x v="1"/>
    <n v="850"/>
    <n v="6"/>
    <x v="3"/>
    <n v="300"/>
    <n v="0.15"/>
    <n v="255"/>
    <n v="45.9"/>
    <n v="300.89999999999998"/>
  </r>
  <r>
    <s v="Mov-FV 3293"/>
    <x v="362"/>
    <x v="3"/>
    <x v="0"/>
    <n v="50"/>
    <n v="5"/>
    <x v="3"/>
    <n v="469"/>
    <n v="0.13"/>
    <n v="408.03"/>
    <n v="73.445399999999992"/>
    <n v="481.47539999999998"/>
  </r>
  <r>
    <s v="Mov-FV 3294"/>
    <x v="133"/>
    <x v="2"/>
    <x v="3"/>
    <n v="150"/>
    <n v="18"/>
    <x v="4"/>
    <n v="274"/>
    <n v="0.19"/>
    <n v="221.94"/>
    <n v="39.949199999999998"/>
    <n v="261.88920000000002"/>
  </r>
  <r>
    <s v="Mov-FV 3295"/>
    <x v="251"/>
    <x v="5"/>
    <x v="0"/>
    <n v="50"/>
    <n v="11"/>
    <x v="4"/>
    <n v="322"/>
    <n v="0.15"/>
    <n v="273.7"/>
    <n v="49.265999999999998"/>
    <n v="322.96600000000001"/>
  </r>
  <r>
    <s v="Mov-FV 3296"/>
    <x v="96"/>
    <x v="5"/>
    <x v="4"/>
    <n v="200"/>
    <n v="20"/>
    <x v="3"/>
    <n v="439"/>
    <n v="0.13"/>
    <n v="381.93"/>
    <n v="68.747399999999999"/>
    <n v="450.67740000000003"/>
  </r>
  <r>
    <s v="Mov-FV 3297"/>
    <x v="148"/>
    <x v="0"/>
    <x v="3"/>
    <n v="150"/>
    <n v="10"/>
    <x v="2"/>
    <n v="302"/>
    <n v="0.13"/>
    <n v="262.74"/>
    <n v="47.293199999999999"/>
    <n v="310.03320000000002"/>
  </r>
  <r>
    <s v="Mov-FV 3298"/>
    <x v="193"/>
    <x v="3"/>
    <x v="1"/>
    <n v="850"/>
    <n v="9"/>
    <x v="3"/>
    <n v="173"/>
    <n v="0.12"/>
    <n v="152.24"/>
    <n v="27.403200000000002"/>
    <n v="179.64320000000001"/>
  </r>
  <r>
    <s v="Mov-FV 3299"/>
    <x v="283"/>
    <x v="3"/>
    <x v="4"/>
    <n v="200"/>
    <n v="6"/>
    <x v="3"/>
    <n v="251"/>
    <n v="0.14000000000000001"/>
    <n v="215.86"/>
    <n v="38.854800000000004"/>
    <n v="254.71480000000003"/>
  </r>
  <r>
    <s v="Mov-FV 3300"/>
    <x v="133"/>
    <x v="4"/>
    <x v="0"/>
    <n v="50"/>
    <n v="14"/>
    <x v="4"/>
    <n v="205"/>
    <n v="0.19"/>
    <n v="166.05"/>
    <n v="29.888999999999999"/>
    <n v="195.93900000000002"/>
  </r>
  <r>
    <s v="Mov-FV 3301"/>
    <x v="353"/>
    <x v="1"/>
    <x v="4"/>
    <n v="200"/>
    <n v="17"/>
    <x v="1"/>
    <n v="165"/>
    <n v="0.13"/>
    <n v="143.55000000000001"/>
    <n v="25.839000000000002"/>
    <n v="169.38900000000001"/>
  </r>
  <r>
    <s v="Mov-FV 3302"/>
    <x v="290"/>
    <x v="1"/>
    <x v="3"/>
    <n v="150"/>
    <n v="10"/>
    <x v="2"/>
    <n v="324"/>
    <n v="0.18"/>
    <n v="265.68"/>
    <n v="47.822400000000002"/>
    <n v="313.50240000000002"/>
  </r>
  <r>
    <s v="Mov-FV 3303"/>
    <x v="295"/>
    <x v="2"/>
    <x v="3"/>
    <n v="150"/>
    <n v="15"/>
    <x v="3"/>
    <n v="65"/>
    <n v="0.11"/>
    <n v="57.85"/>
    <n v="10.413"/>
    <n v="68.263000000000005"/>
  </r>
  <r>
    <s v="Mov-FV 3304"/>
    <x v="345"/>
    <x v="3"/>
    <x v="3"/>
    <n v="150"/>
    <n v="19"/>
    <x v="2"/>
    <n v="127"/>
    <n v="0.16"/>
    <n v="106.68"/>
    <n v="19.202400000000001"/>
    <n v="125.8824"/>
  </r>
  <r>
    <s v="Mov-FV 3305"/>
    <x v="252"/>
    <x v="5"/>
    <x v="3"/>
    <n v="150"/>
    <n v="5"/>
    <x v="2"/>
    <n v="319"/>
    <n v="0.2"/>
    <n v="255.2"/>
    <n v="45.935999999999993"/>
    <n v="301.13599999999997"/>
  </r>
  <r>
    <s v="Mov-FV 3306"/>
    <x v="233"/>
    <x v="3"/>
    <x v="2"/>
    <n v="1200"/>
    <n v="7"/>
    <x v="0"/>
    <n v="362"/>
    <n v="0.19"/>
    <n v="293.22000000000003"/>
    <n v="52.779600000000002"/>
    <n v="345.99960000000004"/>
  </r>
  <r>
    <s v="Mov-FV 3307"/>
    <x v="45"/>
    <x v="1"/>
    <x v="4"/>
    <n v="200"/>
    <n v="11"/>
    <x v="4"/>
    <n v="186"/>
    <n v="0.17"/>
    <n v="154.38"/>
    <n v="27.788399999999999"/>
    <n v="182.16839999999999"/>
  </r>
  <r>
    <s v="Mov-FV 3308"/>
    <x v="220"/>
    <x v="1"/>
    <x v="3"/>
    <n v="150"/>
    <n v="12"/>
    <x v="0"/>
    <n v="182"/>
    <n v="0.1"/>
    <n v="163.80000000000001"/>
    <n v="29.484000000000002"/>
    <n v="193.28400000000002"/>
  </r>
  <r>
    <s v="Mov-FV 3309"/>
    <x v="210"/>
    <x v="5"/>
    <x v="4"/>
    <n v="200"/>
    <n v="11"/>
    <x v="0"/>
    <n v="188"/>
    <n v="0.2"/>
    <n v="150.4"/>
    <n v="27.071999999999999"/>
    <n v="177.47200000000001"/>
  </r>
  <r>
    <s v="Mov-FV 3310"/>
    <x v="152"/>
    <x v="4"/>
    <x v="1"/>
    <n v="850"/>
    <n v="8"/>
    <x v="3"/>
    <n v="67"/>
    <n v="0.19"/>
    <n v="54.269999999999996"/>
    <n v="9.7685999999999993"/>
    <n v="64.038600000000002"/>
  </r>
  <r>
    <s v="Mov-FV 3311"/>
    <x v="125"/>
    <x v="0"/>
    <x v="1"/>
    <n v="850"/>
    <n v="18"/>
    <x v="3"/>
    <n v="93"/>
    <n v="0.1"/>
    <n v="83.7"/>
    <n v="15.066000000000001"/>
    <n v="98.766000000000005"/>
  </r>
  <r>
    <s v="Mov-FV 3312"/>
    <x v="232"/>
    <x v="0"/>
    <x v="2"/>
    <n v="1200"/>
    <n v="6"/>
    <x v="3"/>
    <n v="396"/>
    <n v="0.17"/>
    <n v="328.68"/>
    <n v="59.162399999999998"/>
    <n v="387.8424"/>
  </r>
  <r>
    <s v="Mov-FV 3313"/>
    <x v="110"/>
    <x v="3"/>
    <x v="4"/>
    <n v="200"/>
    <n v="17"/>
    <x v="2"/>
    <n v="62"/>
    <n v="0.2"/>
    <n v="49.6"/>
    <n v="8.927999999999999"/>
    <n v="58.527999999999999"/>
  </r>
  <r>
    <s v="Mov-FV 3314"/>
    <x v="23"/>
    <x v="1"/>
    <x v="4"/>
    <n v="200"/>
    <n v="14"/>
    <x v="1"/>
    <n v="495"/>
    <n v="0.16"/>
    <n v="415.8"/>
    <n v="74.843999999999994"/>
    <n v="490.64400000000001"/>
  </r>
  <r>
    <s v="Mov-FV 3315"/>
    <x v="33"/>
    <x v="0"/>
    <x v="3"/>
    <n v="150"/>
    <n v="15"/>
    <x v="2"/>
    <n v="248"/>
    <n v="0.16"/>
    <n v="208.32"/>
    <n v="37.497599999999998"/>
    <n v="245.8176"/>
  </r>
  <r>
    <s v="Mov-FV 3316"/>
    <x v="30"/>
    <x v="5"/>
    <x v="4"/>
    <n v="200"/>
    <n v="5"/>
    <x v="4"/>
    <n v="464"/>
    <n v="0.16"/>
    <n v="389.76"/>
    <n v="70.15679999999999"/>
    <n v="459.91679999999997"/>
  </r>
  <r>
    <s v="Mov-FV 3317"/>
    <x v="20"/>
    <x v="4"/>
    <x v="4"/>
    <n v="200"/>
    <n v="19"/>
    <x v="4"/>
    <n v="154"/>
    <n v="0.14000000000000001"/>
    <n v="132.44"/>
    <n v="23.839199999999998"/>
    <n v="156.2792"/>
  </r>
  <r>
    <s v="Mov-FV 3318"/>
    <x v="306"/>
    <x v="0"/>
    <x v="3"/>
    <n v="150"/>
    <n v="17"/>
    <x v="2"/>
    <n v="158"/>
    <n v="0.14000000000000001"/>
    <n v="135.88"/>
    <n v="24.458399999999997"/>
    <n v="160.33839999999998"/>
  </r>
  <r>
    <s v="Mov-FV 3319"/>
    <x v="349"/>
    <x v="1"/>
    <x v="2"/>
    <n v="1200"/>
    <n v="5"/>
    <x v="0"/>
    <n v="99"/>
    <n v="0.11"/>
    <n v="88.11"/>
    <n v="15.8598"/>
    <n v="103.96979999999999"/>
  </r>
  <r>
    <s v="Mov-FV 3320"/>
    <x v="49"/>
    <x v="4"/>
    <x v="4"/>
    <n v="200"/>
    <n v="20"/>
    <x v="0"/>
    <n v="176"/>
    <n v="0.1"/>
    <n v="158.4"/>
    <n v="28.512"/>
    <n v="186.91200000000001"/>
  </r>
  <r>
    <s v="Mov-FV 3321"/>
    <x v="106"/>
    <x v="0"/>
    <x v="0"/>
    <n v="50"/>
    <n v="18"/>
    <x v="3"/>
    <n v="103"/>
    <n v="0.18"/>
    <n v="84.460000000000008"/>
    <n v="15.202800000000002"/>
    <n v="99.662800000000004"/>
  </r>
  <r>
    <s v="Mov-FV 3322"/>
    <x v="65"/>
    <x v="3"/>
    <x v="1"/>
    <n v="850"/>
    <n v="19"/>
    <x v="0"/>
    <n v="241"/>
    <n v="0.11"/>
    <n v="214.49"/>
    <n v="38.608200000000004"/>
    <n v="253.09820000000002"/>
  </r>
  <r>
    <s v="Mov-FV 3323"/>
    <x v="349"/>
    <x v="5"/>
    <x v="3"/>
    <n v="150"/>
    <n v="10"/>
    <x v="4"/>
    <n v="297"/>
    <n v="0.16"/>
    <n v="249.48"/>
    <n v="44.906399999999998"/>
    <n v="294.38639999999998"/>
  </r>
  <r>
    <s v="Mov-FV 3324"/>
    <x v="136"/>
    <x v="3"/>
    <x v="1"/>
    <n v="850"/>
    <n v="15"/>
    <x v="4"/>
    <n v="253"/>
    <n v="0.11"/>
    <n v="225.17"/>
    <n v="40.5306"/>
    <n v="265.70060000000001"/>
  </r>
  <r>
    <s v="Mov-FV 3325"/>
    <x v="59"/>
    <x v="4"/>
    <x v="2"/>
    <n v="1200"/>
    <n v="11"/>
    <x v="4"/>
    <n v="339"/>
    <n v="0.13"/>
    <n v="294.93"/>
    <n v="53.087400000000002"/>
    <n v="348.01740000000001"/>
  </r>
  <r>
    <s v="Mov-FV 3326"/>
    <x v="54"/>
    <x v="4"/>
    <x v="1"/>
    <n v="850"/>
    <n v="14"/>
    <x v="0"/>
    <n v="285"/>
    <n v="0.13"/>
    <n v="247.95"/>
    <n v="44.630999999999993"/>
    <n v="292.58099999999996"/>
  </r>
  <r>
    <s v="Mov-FV 3327"/>
    <x v="240"/>
    <x v="2"/>
    <x v="4"/>
    <n v="200"/>
    <n v="12"/>
    <x v="2"/>
    <n v="183"/>
    <n v="0.2"/>
    <n v="146.4"/>
    <n v="26.352"/>
    <n v="172.75200000000001"/>
  </r>
  <r>
    <s v="Mov-FV 3328"/>
    <x v="7"/>
    <x v="2"/>
    <x v="4"/>
    <n v="200"/>
    <n v="7"/>
    <x v="3"/>
    <n v="344"/>
    <n v="0.18"/>
    <n v="282.08"/>
    <n v="50.774399999999993"/>
    <n v="332.8544"/>
  </r>
  <r>
    <s v="Mov-FV 3329"/>
    <x v="233"/>
    <x v="0"/>
    <x v="4"/>
    <n v="200"/>
    <n v="16"/>
    <x v="0"/>
    <n v="168"/>
    <n v="0.13"/>
    <n v="146.16"/>
    <n v="26.308799999999998"/>
    <n v="172.46879999999999"/>
  </r>
  <r>
    <s v="Mov-FV 3330"/>
    <x v="227"/>
    <x v="3"/>
    <x v="1"/>
    <n v="850"/>
    <n v="13"/>
    <x v="3"/>
    <n v="227"/>
    <n v="0.16"/>
    <n v="190.68"/>
    <n v="34.322400000000002"/>
    <n v="225.00240000000002"/>
  </r>
  <r>
    <s v="Mov-FV 3331"/>
    <x v="196"/>
    <x v="4"/>
    <x v="3"/>
    <n v="150"/>
    <n v="19"/>
    <x v="4"/>
    <n v="271"/>
    <n v="0.2"/>
    <n v="216.8"/>
    <n v="39.024000000000001"/>
    <n v="255.82400000000001"/>
  </r>
  <r>
    <s v="Mov-FV 3332"/>
    <x v="4"/>
    <x v="5"/>
    <x v="2"/>
    <n v="1200"/>
    <n v="19"/>
    <x v="1"/>
    <n v="341"/>
    <n v="0.16"/>
    <n v="286.44"/>
    <n v="51.559199999999997"/>
    <n v="337.99919999999997"/>
  </r>
  <r>
    <s v="Mov-FV 3333"/>
    <x v="251"/>
    <x v="4"/>
    <x v="2"/>
    <n v="1200"/>
    <n v="12"/>
    <x v="0"/>
    <n v="198"/>
    <n v="0.12"/>
    <n v="174.24"/>
    <n v="31.363199999999999"/>
    <n v="205.60320000000002"/>
  </r>
  <r>
    <s v="Mov-FV 3334"/>
    <x v="79"/>
    <x v="5"/>
    <x v="4"/>
    <n v="200"/>
    <n v="10"/>
    <x v="3"/>
    <n v="337"/>
    <n v="0.11"/>
    <n v="299.93"/>
    <n v="53.987400000000001"/>
    <n v="353.91739999999999"/>
  </r>
  <r>
    <s v="Mov-FV 3335"/>
    <x v="75"/>
    <x v="5"/>
    <x v="0"/>
    <n v="50"/>
    <n v="5"/>
    <x v="2"/>
    <n v="368"/>
    <n v="0.11"/>
    <n v="327.52"/>
    <n v="58.953599999999994"/>
    <n v="386.47359999999998"/>
  </r>
  <r>
    <s v="Mov-FV 3336"/>
    <x v="103"/>
    <x v="5"/>
    <x v="2"/>
    <n v="1200"/>
    <n v="12"/>
    <x v="4"/>
    <n v="411"/>
    <n v="0.14000000000000001"/>
    <n v="353.46"/>
    <n v="63.622799999999991"/>
    <n v="417.08279999999996"/>
  </r>
  <r>
    <s v="Mov-FV 3337"/>
    <x v="195"/>
    <x v="5"/>
    <x v="3"/>
    <n v="150"/>
    <n v="7"/>
    <x v="0"/>
    <n v="263"/>
    <n v="0.12"/>
    <n v="231.44"/>
    <n v="41.659199999999998"/>
    <n v="273.0992"/>
  </r>
  <r>
    <s v="Mov-FV 3338"/>
    <x v="252"/>
    <x v="0"/>
    <x v="3"/>
    <n v="150"/>
    <n v="10"/>
    <x v="2"/>
    <n v="53"/>
    <n v="0.19"/>
    <n v="42.93"/>
    <n v="7.7273999999999994"/>
    <n v="50.657399999999996"/>
  </r>
  <r>
    <s v="Mov-FV 3339"/>
    <x v="53"/>
    <x v="0"/>
    <x v="4"/>
    <n v="200"/>
    <n v="9"/>
    <x v="3"/>
    <n v="370"/>
    <n v="0.17"/>
    <n v="307.10000000000002"/>
    <n v="55.277999999999999"/>
    <n v="362.37800000000004"/>
  </r>
  <r>
    <s v="Mov-FV 3340"/>
    <x v="290"/>
    <x v="2"/>
    <x v="1"/>
    <n v="850"/>
    <n v="12"/>
    <x v="4"/>
    <n v="458"/>
    <n v="0.2"/>
    <n v="366.4"/>
    <n v="65.951999999999998"/>
    <n v="432.35199999999998"/>
  </r>
  <r>
    <s v="Mov-FV 3341"/>
    <x v="80"/>
    <x v="1"/>
    <x v="1"/>
    <n v="850"/>
    <n v="19"/>
    <x v="1"/>
    <n v="53"/>
    <n v="0.13"/>
    <n v="46.11"/>
    <n v="8.2997999999999994"/>
    <n v="54.409799999999997"/>
  </r>
  <r>
    <s v="Mov-FV 3342"/>
    <x v="26"/>
    <x v="0"/>
    <x v="2"/>
    <n v="1200"/>
    <n v="13"/>
    <x v="3"/>
    <n v="218"/>
    <n v="0.16"/>
    <n v="183.12"/>
    <n v="32.961599999999997"/>
    <n v="216.08160000000001"/>
  </r>
  <r>
    <s v="Mov-FV 3343"/>
    <x v="318"/>
    <x v="0"/>
    <x v="3"/>
    <n v="150"/>
    <n v="7"/>
    <x v="3"/>
    <n v="57"/>
    <n v="0.13"/>
    <n v="49.59"/>
    <n v="8.9261999999999997"/>
    <n v="58.516200000000005"/>
  </r>
  <r>
    <s v="Mov-FV 3344"/>
    <x v="63"/>
    <x v="3"/>
    <x v="2"/>
    <n v="1200"/>
    <n v="12"/>
    <x v="1"/>
    <n v="357"/>
    <n v="0.16"/>
    <n v="299.88"/>
    <n v="53.978400000000001"/>
    <n v="353.85840000000002"/>
  </r>
  <r>
    <s v="Mov-FV 3345"/>
    <x v="226"/>
    <x v="4"/>
    <x v="4"/>
    <n v="200"/>
    <n v="11"/>
    <x v="2"/>
    <n v="234"/>
    <n v="0.12"/>
    <n v="205.92000000000002"/>
    <n v="37.065600000000003"/>
    <n v="242.98560000000003"/>
  </r>
  <r>
    <s v="Mov-FV 3346"/>
    <x v="308"/>
    <x v="2"/>
    <x v="3"/>
    <n v="150"/>
    <n v="17"/>
    <x v="3"/>
    <n v="393"/>
    <n v="0.2"/>
    <n v="314.39999999999998"/>
    <n v="56.591999999999992"/>
    <n v="370.99199999999996"/>
  </r>
  <r>
    <s v="Mov-FV 3347"/>
    <x v="202"/>
    <x v="0"/>
    <x v="0"/>
    <n v="50"/>
    <n v="17"/>
    <x v="4"/>
    <n v="467"/>
    <n v="0.11"/>
    <n v="415.63"/>
    <n v="74.813400000000001"/>
    <n v="490.4434"/>
  </r>
  <r>
    <s v="Mov-FV 3348"/>
    <x v="19"/>
    <x v="0"/>
    <x v="0"/>
    <n v="50"/>
    <n v="10"/>
    <x v="4"/>
    <n v="325"/>
    <n v="0.19"/>
    <n v="263.25"/>
    <n v="47.384999999999998"/>
    <n v="310.63499999999999"/>
  </r>
  <r>
    <s v="Mov-FV 3349"/>
    <x v="324"/>
    <x v="5"/>
    <x v="0"/>
    <n v="50"/>
    <n v="15"/>
    <x v="0"/>
    <n v="178"/>
    <n v="0.13"/>
    <n v="154.86000000000001"/>
    <n v="27.8748"/>
    <n v="182.73480000000001"/>
  </r>
  <r>
    <s v="Mov-FV 3350"/>
    <x v="40"/>
    <x v="4"/>
    <x v="2"/>
    <n v="1200"/>
    <n v="8"/>
    <x v="0"/>
    <n v="372"/>
    <n v="0.11"/>
    <n v="331.08"/>
    <n v="59.594399999999993"/>
    <n v="390.67439999999999"/>
  </r>
  <r>
    <s v="Mov-FV 3351"/>
    <x v="74"/>
    <x v="1"/>
    <x v="3"/>
    <n v="150"/>
    <n v="20"/>
    <x v="1"/>
    <n v="374"/>
    <n v="0.14000000000000001"/>
    <n v="321.64"/>
    <n v="57.895199999999996"/>
    <n v="379.53519999999997"/>
  </r>
  <r>
    <s v="Mov-FV 3352"/>
    <x v="35"/>
    <x v="2"/>
    <x v="3"/>
    <n v="150"/>
    <n v="14"/>
    <x v="2"/>
    <n v="177"/>
    <n v="0.16"/>
    <n v="148.68"/>
    <n v="26.7624"/>
    <n v="175.44240000000002"/>
  </r>
  <r>
    <s v="Mov-FV 3353"/>
    <x v="261"/>
    <x v="2"/>
    <x v="1"/>
    <n v="850"/>
    <n v="14"/>
    <x v="4"/>
    <n v="395"/>
    <n v="0.14000000000000001"/>
    <n v="339.7"/>
    <n v="61.145999999999994"/>
    <n v="400.846"/>
  </r>
  <r>
    <s v="Mov-FV 3354"/>
    <x v="215"/>
    <x v="4"/>
    <x v="4"/>
    <n v="200"/>
    <n v="17"/>
    <x v="2"/>
    <n v="492"/>
    <n v="0.13"/>
    <n v="428.04"/>
    <n v="77.047200000000004"/>
    <n v="505.08720000000005"/>
  </r>
  <r>
    <s v="Mov-FV 3355"/>
    <x v="56"/>
    <x v="0"/>
    <x v="4"/>
    <n v="200"/>
    <n v="9"/>
    <x v="2"/>
    <n v="415"/>
    <n v="0.16"/>
    <n v="348.6"/>
    <n v="62.748000000000005"/>
    <n v="411.34800000000001"/>
  </r>
  <r>
    <s v="Mov-FV 3356"/>
    <x v="170"/>
    <x v="2"/>
    <x v="4"/>
    <n v="200"/>
    <n v="12"/>
    <x v="3"/>
    <n v="399"/>
    <n v="0.18"/>
    <n v="327.18"/>
    <n v="58.892400000000002"/>
    <n v="386.07240000000002"/>
  </r>
  <r>
    <s v="Mov-FV 3357"/>
    <x v="160"/>
    <x v="5"/>
    <x v="3"/>
    <n v="150"/>
    <n v="16"/>
    <x v="1"/>
    <n v="168"/>
    <n v="0.15"/>
    <n v="142.80000000000001"/>
    <n v="25.704000000000001"/>
    <n v="168.50400000000002"/>
  </r>
  <r>
    <s v="Mov-FV 3358"/>
    <x v="2"/>
    <x v="3"/>
    <x v="1"/>
    <n v="850"/>
    <n v="15"/>
    <x v="4"/>
    <n v="444"/>
    <n v="0.12"/>
    <n v="390.72"/>
    <n v="70.329599999999999"/>
    <n v="461.04960000000005"/>
  </r>
  <r>
    <s v="Mov-FV 3359"/>
    <x v="213"/>
    <x v="1"/>
    <x v="0"/>
    <n v="50"/>
    <n v="19"/>
    <x v="4"/>
    <n v="194"/>
    <n v="0.13"/>
    <n v="168.78"/>
    <n v="30.380399999999998"/>
    <n v="199.16040000000001"/>
  </r>
  <r>
    <s v="Mov-FV 3360"/>
    <x v="18"/>
    <x v="1"/>
    <x v="1"/>
    <n v="850"/>
    <n v="7"/>
    <x v="0"/>
    <n v="253"/>
    <n v="0.19"/>
    <n v="204.93"/>
    <n v="36.8874"/>
    <n v="241.81740000000002"/>
  </r>
  <r>
    <s v="Mov-FV 3361"/>
    <x v="36"/>
    <x v="3"/>
    <x v="0"/>
    <n v="50"/>
    <n v="18"/>
    <x v="2"/>
    <n v="146"/>
    <n v="0.1"/>
    <n v="131.4"/>
    <n v="23.652000000000001"/>
    <n v="155.05200000000002"/>
  </r>
  <r>
    <s v="Mov-FV 3362"/>
    <x v="172"/>
    <x v="2"/>
    <x v="2"/>
    <n v="1200"/>
    <n v="16"/>
    <x v="2"/>
    <n v="271"/>
    <n v="0.16"/>
    <n v="227.64"/>
    <n v="40.975199999999994"/>
    <n v="268.61519999999996"/>
  </r>
  <r>
    <s v="Mov-FV 3363"/>
    <x v="275"/>
    <x v="0"/>
    <x v="0"/>
    <n v="50"/>
    <n v="12"/>
    <x v="0"/>
    <n v="234"/>
    <n v="0.18"/>
    <n v="191.88"/>
    <n v="34.538399999999996"/>
    <n v="226.41839999999999"/>
  </r>
  <r>
    <s v="Mov-FV 3364"/>
    <x v="183"/>
    <x v="0"/>
    <x v="0"/>
    <n v="50"/>
    <n v="19"/>
    <x v="1"/>
    <n v="51"/>
    <n v="0.11"/>
    <n v="45.39"/>
    <n v="8.1701999999999995"/>
    <n v="53.560200000000002"/>
  </r>
  <r>
    <s v="Mov-FV 3365"/>
    <x v="294"/>
    <x v="5"/>
    <x v="1"/>
    <n v="850"/>
    <n v="19"/>
    <x v="4"/>
    <n v="447"/>
    <n v="0.15"/>
    <n v="379.95"/>
    <n v="68.390999999999991"/>
    <n v="448.34100000000001"/>
  </r>
  <r>
    <s v="Mov-FV 3366"/>
    <x v="271"/>
    <x v="1"/>
    <x v="0"/>
    <n v="50"/>
    <n v="20"/>
    <x v="2"/>
    <n v="242"/>
    <n v="0.13"/>
    <n v="210.54"/>
    <n v="37.897199999999998"/>
    <n v="248.43719999999999"/>
  </r>
  <r>
    <s v="Mov-FV 3367"/>
    <x v="268"/>
    <x v="5"/>
    <x v="4"/>
    <n v="200"/>
    <n v="11"/>
    <x v="2"/>
    <n v="384"/>
    <n v="0.15"/>
    <n v="326.39999999999998"/>
    <n v="58.751999999999995"/>
    <n v="385.15199999999999"/>
  </r>
  <r>
    <s v="Mov-FV 3368"/>
    <x v="134"/>
    <x v="5"/>
    <x v="0"/>
    <n v="50"/>
    <n v="9"/>
    <x v="1"/>
    <n v="313"/>
    <n v="0.18"/>
    <n v="256.66000000000003"/>
    <n v="46.198800000000006"/>
    <n v="302.85880000000003"/>
  </r>
  <r>
    <s v="Mov-FV 3369"/>
    <x v="104"/>
    <x v="5"/>
    <x v="2"/>
    <n v="1200"/>
    <n v="5"/>
    <x v="4"/>
    <n v="252"/>
    <n v="0.12"/>
    <n v="221.76"/>
    <n v="39.916799999999995"/>
    <n v="261.67679999999996"/>
  </r>
  <r>
    <s v="Mov-FV 3370"/>
    <x v="27"/>
    <x v="1"/>
    <x v="2"/>
    <n v="1200"/>
    <n v="5"/>
    <x v="2"/>
    <n v="391"/>
    <n v="0.1"/>
    <n v="351.9"/>
    <n v="63.341999999999992"/>
    <n v="415.24199999999996"/>
  </r>
  <r>
    <s v="Mov-FV 3371"/>
    <x v="33"/>
    <x v="2"/>
    <x v="4"/>
    <n v="200"/>
    <n v="10"/>
    <x v="0"/>
    <n v="372"/>
    <n v="0.13"/>
    <n v="323.64"/>
    <n v="58.255199999999995"/>
    <n v="381.89519999999999"/>
  </r>
  <r>
    <s v="Mov-FV 3372"/>
    <x v="35"/>
    <x v="0"/>
    <x v="1"/>
    <n v="850"/>
    <n v="19"/>
    <x v="3"/>
    <n v="471"/>
    <n v="0.14000000000000001"/>
    <n v="405.06"/>
    <n v="72.910799999999995"/>
    <n v="477.9708"/>
  </r>
  <r>
    <s v="Mov-FV 3373"/>
    <x v="214"/>
    <x v="2"/>
    <x v="0"/>
    <n v="50"/>
    <n v="10"/>
    <x v="4"/>
    <n v="355"/>
    <n v="0.17"/>
    <n v="294.64999999999998"/>
    <n v="53.036999999999992"/>
    <n v="347.68699999999995"/>
  </r>
  <r>
    <s v="Mov-FV 3374"/>
    <x v="176"/>
    <x v="2"/>
    <x v="1"/>
    <n v="850"/>
    <n v="11"/>
    <x v="2"/>
    <n v="347"/>
    <n v="0.14000000000000001"/>
    <n v="298.42"/>
    <n v="53.715600000000002"/>
    <n v="352.13560000000001"/>
  </r>
  <r>
    <s v="Mov-FV 3375"/>
    <x v="251"/>
    <x v="1"/>
    <x v="4"/>
    <n v="200"/>
    <n v="7"/>
    <x v="2"/>
    <n v="245"/>
    <n v="0.19"/>
    <n v="198.45"/>
    <n v="35.720999999999997"/>
    <n v="234.17099999999999"/>
  </r>
  <r>
    <s v="Mov-FV 3376"/>
    <x v="319"/>
    <x v="4"/>
    <x v="0"/>
    <n v="50"/>
    <n v="5"/>
    <x v="1"/>
    <n v="478"/>
    <n v="0.18"/>
    <n v="391.96000000000004"/>
    <n v="70.552800000000005"/>
    <n v="462.51280000000003"/>
  </r>
  <r>
    <s v="Mov-FV 3377"/>
    <x v="293"/>
    <x v="2"/>
    <x v="3"/>
    <n v="150"/>
    <n v="19"/>
    <x v="4"/>
    <n v="340"/>
    <n v="0.16"/>
    <n v="285.60000000000002"/>
    <n v="51.408000000000001"/>
    <n v="337.00800000000004"/>
  </r>
  <r>
    <s v="Mov-FV 3378"/>
    <x v="93"/>
    <x v="4"/>
    <x v="4"/>
    <n v="200"/>
    <n v="19"/>
    <x v="3"/>
    <n v="450"/>
    <n v="0.12"/>
    <n v="396"/>
    <n v="71.28"/>
    <n v="467.28"/>
  </r>
  <r>
    <s v="Mov-FV 3379"/>
    <x v="32"/>
    <x v="0"/>
    <x v="4"/>
    <n v="200"/>
    <n v="6"/>
    <x v="0"/>
    <n v="223"/>
    <n v="0.14000000000000001"/>
    <n v="191.78"/>
    <n v="34.520400000000002"/>
    <n v="226.3004"/>
  </r>
  <r>
    <s v="Mov-FV 3380"/>
    <x v="233"/>
    <x v="4"/>
    <x v="2"/>
    <n v="1200"/>
    <n v="5"/>
    <x v="0"/>
    <n v="257"/>
    <n v="0.19"/>
    <n v="208.17000000000002"/>
    <n v="37.470600000000005"/>
    <n v="245.64060000000001"/>
  </r>
  <r>
    <s v="Mov-FV 3381"/>
    <x v="293"/>
    <x v="2"/>
    <x v="4"/>
    <n v="200"/>
    <n v="9"/>
    <x v="4"/>
    <n v="331"/>
    <n v="0.11"/>
    <n v="294.58999999999997"/>
    <n v="53.026199999999996"/>
    <n v="347.61619999999999"/>
  </r>
  <r>
    <s v="Mov-FV 3382"/>
    <x v="344"/>
    <x v="3"/>
    <x v="0"/>
    <n v="50"/>
    <n v="12"/>
    <x v="0"/>
    <n v="87"/>
    <n v="0.1"/>
    <n v="78.3"/>
    <n v="14.093999999999999"/>
    <n v="92.393999999999991"/>
  </r>
  <r>
    <s v="Mov-FV 3383"/>
    <x v="157"/>
    <x v="2"/>
    <x v="1"/>
    <n v="850"/>
    <n v="16"/>
    <x v="1"/>
    <n v="234"/>
    <n v="0.15"/>
    <n v="198.9"/>
    <n v="35.802"/>
    <n v="234.702"/>
  </r>
  <r>
    <s v="Mov-FV 3384"/>
    <x v="15"/>
    <x v="0"/>
    <x v="2"/>
    <n v="1200"/>
    <n v="15"/>
    <x v="1"/>
    <n v="368"/>
    <n v="0.16"/>
    <n v="309.12"/>
    <n v="55.641599999999997"/>
    <n v="364.76159999999999"/>
  </r>
  <r>
    <s v="Mov-FV 3385"/>
    <x v="331"/>
    <x v="0"/>
    <x v="4"/>
    <n v="200"/>
    <n v="6"/>
    <x v="1"/>
    <n v="477"/>
    <n v="0.19"/>
    <n v="386.37"/>
    <n v="69.546599999999998"/>
    <n v="455.91660000000002"/>
  </r>
  <r>
    <s v="Mov-FV 3386"/>
    <x v="182"/>
    <x v="3"/>
    <x v="2"/>
    <n v="1200"/>
    <n v="20"/>
    <x v="1"/>
    <n v="189"/>
    <n v="0.1"/>
    <n v="170.1"/>
    <n v="30.617999999999999"/>
    <n v="200.71799999999999"/>
  </r>
  <r>
    <s v="Mov-FV 3387"/>
    <x v="131"/>
    <x v="3"/>
    <x v="2"/>
    <n v="1200"/>
    <n v="11"/>
    <x v="3"/>
    <n v="222"/>
    <n v="0.14000000000000001"/>
    <n v="190.92"/>
    <n v="34.365599999999993"/>
    <n v="225.28559999999999"/>
  </r>
  <r>
    <s v="Mov-FV 3388"/>
    <x v="147"/>
    <x v="4"/>
    <x v="2"/>
    <n v="1200"/>
    <n v="7"/>
    <x v="1"/>
    <n v="311"/>
    <n v="0.11"/>
    <n v="276.79000000000002"/>
    <n v="49.822200000000002"/>
    <n v="326.61220000000003"/>
  </r>
  <r>
    <s v="Mov-FV 3389"/>
    <x v="163"/>
    <x v="4"/>
    <x v="2"/>
    <n v="1200"/>
    <n v="13"/>
    <x v="3"/>
    <n v="384"/>
    <n v="0.15"/>
    <n v="326.39999999999998"/>
    <n v="58.751999999999995"/>
    <n v="385.15199999999999"/>
  </r>
  <r>
    <s v="Mov-FV 3390"/>
    <x v="187"/>
    <x v="5"/>
    <x v="3"/>
    <n v="150"/>
    <n v="11"/>
    <x v="2"/>
    <n v="371"/>
    <n v="0.12"/>
    <n v="326.48"/>
    <n v="58.766400000000004"/>
    <n v="385.24639999999999"/>
  </r>
  <r>
    <s v="Mov-FV 3391"/>
    <x v="284"/>
    <x v="4"/>
    <x v="3"/>
    <n v="150"/>
    <n v="12"/>
    <x v="1"/>
    <n v="89"/>
    <n v="0.1"/>
    <n v="80.099999999999994"/>
    <n v="14.417999999999999"/>
    <n v="94.518000000000001"/>
  </r>
  <r>
    <s v="Mov-FV 3392"/>
    <x v="24"/>
    <x v="4"/>
    <x v="3"/>
    <n v="150"/>
    <n v="17"/>
    <x v="3"/>
    <n v="131"/>
    <n v="0.17"/>
    <n v="108.72999999999999"/>
    <n v="19.571399999999997"/>
    <n v="128.3014"/>
  </r>
  <r>
    <s v="Mov-FV 3393"/>
    <x v="216"/>
    <x v="2"/>
    <x v="2"/>
    <n v="1200"/>
    <n v="10"/>
    <x v="4"/>
    <n v="53"/>
    <n v="0.11"/>
    <n v="47.17"/>
    <n v="8.4906000000000006"/>
    <n v="55.660600000000002"/>
  </r>
  <r>
    <s v="Mov-FV 3394"/>
    <x v="117"/>
    <x v="3"/>
    <x v="3"/>
    <n v="150"/>
    <n v="8"/>
    <x v="3"/>
    <n v="449"/>
    <n v="0.16"/>
    <n v="377.15999999999997"/>
    <n v="67.888799999999989"/>
    <n v="445.04879999999997"/>
  </r>
  <r>
    <s v="Mov-FV 3395"/>
    <x v="290"/>
    <x v="3"/>
    <x v="3"/>
    <n v="150"/>
    <n v="16"/>
    <x v="0"/>
    <n v="169"/>
    <n v="0.11"/>
    <n v="150.41"/>
    <n v="27.073799999999999"/>
    <n v="177.4838"/>
  </r>
  <r>
    <s v="Mov-FV 3396"/>
    <x v="145"/>
    <x v="3"/>
    <x v="4"/>
    <n v="200"/>
    <n v="5"/>
    <x v="4"/>
    <n v="223"/>
    <n v="0.17"/>
    <n v="185.09"/>
    <n v="33.316200000000002"/>
    <n v="218.40620000000001"/>
  </r>
  <r>
    <s v="Mov-FV 3397"/>
    <x v="196"/>
    <x v="4"/>
    <x v="1"/>
    <n v="850"/>
    <n v="16"/>
    <x v="4"/>
    <n v="433"/>
    <n v="0.17"/>
    <n v="359.39"/>
    <n v="64.69019999999999"/>
    <n v="424.08019999999999"/>
  </r>
  <r>
    <s v="Mov-FV 3398"/>
    <x v="241"/>
    <x v="2"/>
    <x v="0"/>
    <n v="50"/>
    <n v="14"/>
    <x v="2"/>
    <n v="83"/>
    <n v="0.17"/>
    <n v="68.89"/>
    <n v="12.4002"/>
    <n v="81.290199999999999"/>
  </r>
  <r>
    <s v="Mov-FV 3399"/>
    <x v="276"/>
    <x v="3"/>
    <x v="0"/>
    <n v="50"/>
    <n v="5"/>
    <x v="0"/>
    <n v="470"/>
    <n v="0.1"/>
    <n v="423"/>
    <n v="76.14"/>
    <n v="499.14"/>
  </r>
  <r>
    <s v="Mov-FV 3400"/>
    <x v="279"/>
    <x v="2"/>
    <x v="3"/>
    <n v="150"/>
    <n v="18"/>
    <x v="0"/>
    <n v="118"/>
    <n v="0.11"/>
    <n v="105.02"/>
    <n v="18.903599999999997"/>
    <n v="123.92359999999999"/>
  </r>
  <r>
    <s v="Mov-FV 3401"/>
    <x v="249"/>
    <x v="2"/>
    <x v="4"/>
    <n v="200"/>
    <n v="17"/>
    <x v="1"/>
    <n v="340"/>
    <n v="0.15"/>
    <n v="289"/>
    <n v="52.019999999999996"/>
    <n v="341.02"/>
  </r>
  <r>
    <s v="Mov-FV 3402"/>
    <x v="358"/>
    <x v="0"/>
    <x v="3"/>
    <n v="150"/>
    <n v="10"/>
    <x v="0"/>
    <n v="364"/>
    <n v="0.15"/>
    <n v="309.39999999999998"/>
    <n v="55.691999999999993"/>
    <n v="365.09199999999998"/>
  </r>
  <r>
    <s v="Mov-FV 3403"/>
    <x v="364"/>
    <x v="5"/>
    <x v="0"/>
    <n v="50"/>
    <n v="11"/>
    <x v="3"/>
    <n v="113"/>
    <n v="0.18"/>
    <n v="92.66"/>
    <n v="16.678799999999999"/>
    <n v="109.33879999999999"/>
  </r>
  <r>
    <s v="Mov-FV 3404"/>
    <x v="289"/>
    <x v="4"/>
    <x v="3"/>
    <n v="150"/>
    <n v="13"/>
    <x v="4"/>
    <n v="339"/>
    <n v="0.15"/>
    <n v="288.14999999999998"/>
    <n v="51.866999999999997"/>
    <n v="340.017"/>
  </r>
  <r>
    <s v="Mov-FV 3405"/>
    <x v="236"/>
    <x v="5"/>
    <x v="2"/>
    <n v="1200"/>
    <n v="9"/>
    <x v="2"/>
    <n v="491"/>
    <n v="0.14000000000000001"/>
    <n v="422.26"/>
    <n v="76.006799999999998"/>
    <n v="498.26679999999999"/>
  </r>
  <r>
    <s v="Mov-FV 3406"/>
    <x v="325"/>
    <x v="1"/>
    <x v="3"/>
    <n v="150"/>
    <n v="8"/>
    <x v="1"/>
    <n v="246"/>
    <n v="0.18"/>
    <n v="201.72"/>
    <n v="36.309599999999996"/>
    <n v="238.02959999999999"/>
  </r>
  <r>
    <s v="Mov-FV 3407"/>
    <x v="32"/>
    <x v="2"/>
    <x v="4"/>
    <n v="200"/>
    <n v="18"/>
    <x v="1"/>
    <n v="129"/>
    <n v="0.12"/>
    <n v="113.52"/>
    <n v="20.433599999999998"/>
    <n v="133.95359999999999"/>
  </r>
  <r>
    <s v="Mov-FV 3408"/>
    <x v="208"/>
    <x v="4"/>
    <x v="1"/>
    <n v="850"/>
    <n v="9"/>
    <x v="1"/>
    <n v="423"/>
    <n v="0.17"/>
    <n v="351.09"/>
    <n v="63.19619999999999"/>
    <n v="414.28619999999995"/>
  </r>
  <r>
    <s v="Mov-FV 3409"/>
    <x v="260"/>
    <x v="0"/>
    <x v="1"/>
    <n v="850"/>
    <n v="6"/>
    <x v="4"/>
    <n v="63"/>
    <n v="0.15"/>
    <n v="53.55"/>
    <n v="9.6389999999999993"/>
    <n v="63.188999999999993"/>
  </r>
  <r>
    <s v="Mov-FV 3410"/>
    <x v="11"/>
    <x v="2"/>
    <x v="4"/>
    <n v="200"/>
    <n v="14"/>
    <x v="2"/>
    <n v="411"/>
    <n v="0.16"/>
    <n v="345.24"/>
    <n v="62.1432"/>
    <n v="407.38319999999999"/>
  </r>
  <r>
    <s v="Mov-FV 3411"/>
    <x v="25"/>
    <x v="2"/>
    <x v="1"/>
    <n v="850"/>
    <n v="19"/>
    <x v="1"/>
    <n v="91"/>
    <n v="0.16"/>
    <n v="76.44"/>
    <n v="13.7592"/>
    <n v="90.19919999999999"/>
  </r>
  <r>
    <s v="Mov-FV 3412"/>
    <x v="1"/>
    <x v="0"/>
    <x v="2"/>
    <n v="1200"/>
    <n v="17"/>
    <x v="1"/>
    <n v="108"/>
    <n v="0.16"/>
    <n v="90.72"/>
    <n v="16.329599999999999"/>
    <n v="107.0496"/>
  </r>
  <r>
    <s v="Mov-FV 3413"/>
    <x v="18"/>
    <x v="1"/>
    <x v="3"/>
    <n v="150"/>
    <n v="10"/>
    <x v="4"/>
    <n v="304"/>
    <n v="0.13"/>
    <n v="264.48"/>
    <n v="47.606400000000001"/>
    <n v="312.08640000000003"/>
  </r>
  <r>
    <s v="Mov-FV 3414"/>
    <x v="133"/>
    <x v="0"/>
    <x v="3"/>
    <n v="150"/>
    <n v="7"/>
    <x v="4"/>
    <n v="58"/>
    <n v="0.2"/>
    <n v="46.4"/>
    <n v="8.3520000000000003"/>
    <n v="54.751999999999995"/>
  </r>
  <r>
    <s v="Mov-FV 3415"/>
    <x v="179"/>
    <x v="5"/>
    <x v="4"/>
    <n v="200"/>
    <n v="9"/>
    <x v="3"/>
    <n v="222"/>
    <n v="0.1"/>
    <n v="199.8"/>
    <n v="35.963999999999999"/>
    <n v="235.76400000000001"/>
  </r>
  <r>
    <s v="Mov-FV 3416"/>
    <x v="332"/>
    <x v="1"/>
    <x v="4"/>
    <n v="200"/>
    <n v="19"/>
    <x v="1"/>
    <n v="383"/>
    <n v="0.16"/>
    <n v="321.72000000000003"/>
    <n v="57.909600000000005"/>
    <n v="379.62960000000004"/>
  </r>
  <r>
    <s v="Mov-FV 3417"/>
    <x v="170"/>
    <x v="4"/>
    <x v="3"/>
    <n v="150"/>
    <n v="20"/>
    <x v="4"/>
    <n v="438"/>
    <n v="0.16"/>
    <n v="367.92"/>
    <n v="66.2256"/>
    <n v="434.1456"/>
  </r>
  <r>
    <s v="Mov-FV 3418"/>
    <x v="146"/>
    <x v="0"/>
    <x v="0"/>
    <n v="50"/>
    <n v="6"/>
    <x v="2"/>
    <n v="119"/>
    <n v="0.19"/>
    <n v="96.39"/>
    <n v="17.350200000000001"/>
    <n v="113.7402"/>
  </r>
  <r>
    <s v="Mov-FV 3419"/>
    <x v="263"/>
    <x v="4"/>
    <x v="0"/>
    <n v="50"/>
    <n v="9"/>
    <x v="0"/>
    <n v="133"/>
    <n v="0.2"/>
    <n v="106.4"/>
    <n v="19.152000000000001"/>
    <n v="125.55200000000001"/>
  </r>
  <r>
    <s v="Mov-FV 3420"/>
    <x v="263"/>
    <x v="4"/>
    <x v="1"/>
    <n v="850"/>
    <n v="18"/>
    <x v="2"/>
    <n v="392"/>
    <n v="0.2"/>
    <n v="313.60000000000002"/>
    <n v="56.448"/>
    <n v="370.048"/>
  </r>
  <r>
    <s v="Mov-FV 3421"/>
    <x v="141"/>
    <x v="0"/>
    <x v="4"/>
    <n v="200"/>
    <n v="19"/>
    <x v="4"/>
    <n v="125"/>
    <n v="0.15"/>
    <n v="106.25"/>
    <n v="19.125"/>
    <n v="125.375"/>
  </r>
  <r>
    <s v="Mov-FV 3422"/>
    <x v="287"/>
    <x v="2"/>
    <x v="0"/>
    <n v="50"/>
    <n v="15"/>
    <x v="2"/>
    <n v="292"/>
    <n v="0.13"/>
    <n v="254.04"/>
    <n v="45.727199999999996"/>
    <n v="299.7672"/>
  </r>
  <r>
    <s v="Mov-FV 3423"/>
    <x v="16"/>
    <x v="4"/>
    <x v="1"/>
    <n v="850"/>
    <n v="9"/>
    <x v="4"/>
    <n v="175"/>
    <n v="0.19"/>
    <n v="141.75"/>
    <n v="25.515000000000001"/>
    <n v="167.26499999999999"/>
  </r>
  <r>
    <s v="Mov-FV 3424"/>
    <x v="53"/>
    <x v="5"/>
    <x v="2"/>
    <n v="1200"/>
    <n v="9"/>
    <x v="4"/>
    <n v="231"/>
    <n v="0.13"/>
    <n v="200.97"/>
    <n v="36.174599999999998"/>
    <n v="237.1446"/>
  </r>
  <r>
    <s v="Mov-FV 3425"/>
    <x v="160"/>
    <x v="4"/>
    <x v="0"/>
    <n v="50"/>
    <n v="17"/>
    <x v="0"/>
    <n v="475"/>
    <n v="0.14000000000000001"/>
    <n v="408.5"/>
    <n v="73.53"/>
    <n v="482.03"/>
  </r>
  <r>
    <s v="Mov-FV 3426"/>
    <x v="303"/>
    <x v="1"/>
    <x v="3"/>
    <n v="150"/>
    <n v="15"/>
    <x v="4"/>
    <n v="51"/>
    <n v="0.18"/>
    <n v="41.82"/>
    <n v="7.5275999999999996"/>
    <n v="49.3476"/>
  </r>
  <r>
    <s v="Mov-FV 3427"/>
    <x v="45"/>
    <x v="3"/>
    <x v="4"/>
    <n v="200"/>
    <n v="13"/>
    <x v="0"/>
    <n v="88"/>
    <n v="0.1"/>
    <n v="79.2"/>
    <n v="14.256"/>
    <n v="93.456000000000003"/>
  </r>
  <r>
    <s v="Mov-FV 3428"/>
    <x v="302"/>
    <x v="5"/>
    <x v="0"/>
    <n v="50"/>
    <n v="12"/>
    <x v="1"/>
    <n v="319"/>
    <n v="0.2"/>
    <n v="255.2"/>
    <n v="45.935999999999993"/>
    <n v="301.13599999999997"/>
  </r>
  <r>
    <s v="Mov-FV 3429"/>
    <x v="127"/>
    <x v="3"/>
    <x v="1"/>
    <n v="850"/>
    <n v="11"/>
    <x v="2"/>
    <n v="289"/>
    <n v="0.14000000000000001"/>
    <n v="248.54"/>
    <n v="44.737199999999994"/>
    <n v="293.27719999999999"/>
  </r>
  <r>
    <s v="Mov-FV 3430"/>
    <x v="75"/>
    <x v="5"/>
    <x v="1"/>
    <n v="850"/>
    <n v="16"/>
    <x v="2"/>
    <n v="219"/>
    <n v="0.15"/>
    <n v="186.15"/>
    <n v="33.506999999999998"/>
    <n v="219.65700000000001"/>
  </r>
  <r>
    <s v="Mov-FV 3431"/>
    <x v="1"/>
    <x v="5"/>
    <x v="1"/>
    <n v="850"/>
    <n v="18"/>
    <x v="4"/>
    <n v="230"/>
    <n v="0.1"/>
    <n v="207"/>
    <n v="37.26"/>
    <n v="244.26"/>
  </r>
  <r>
    <s v="Mov-FV 3432"/>
    <x v="224"/>
    <x v="4"/>
    <x v="3"/>
    <n v="150"/>
    <n v="9"/>
    <x v="1"/>
    <n v="355"/>
    <n v="0.18"/>
    <n v="291.10000000000002"/>
    <n v="52.398000000000003"/>
    <n v="343.49800000000005"/>
  </r>
  <r>
    <s v="Mov-FV 3433"/>
    <x v="207"/>
    <x v="1"/>
    <x v="3"/>
    <n v="150"/>
    <n v="14"/>
    <x v="0"/>
    <n v="373"/>
    <n v="0.12"/>
    <n v="328.24"/>
    <n v="59.083199999999998"/>
    <n v="387.32319999999999"/>
  </r>
  <r>
    <s v="Mov-FV 3434"/>
    <x v="268"/>
    <x v="3"/>
    <x v="3"/>
    <n v="150"/>
    <n v="9"/>
    <x v="0"/>
    <n v="339"/>
    <n v="0.19"/>
    <n v="274.59000000000003"/>
    <n v="49.426200000000001"/>
    <n v="324.01620000000003"/>
  </r>
  <r>
    <s v="Mov-FV 3435"/>
    <x v="219"/>
    <x v="0"/>
    <x v="2"/>
    <n v="1200"/>
    <n v="7"/>
    <x v="0"/>
    <n v="135"/>
    <n v="0.11"/>
    <n v="120.15"/>
    <n v="21.626999999999999"/>
    <n v="141.77700000000002"/>
  </r>
  <r>
    <s v="Mov-FV 3436"/>
    <x v="202"/>
    <x v="3"/>
    <x v="1"/>
    <n v="850"/>
    <n v="11"/>
    <x v="3"/>
    <n v="469"/>
    <n v="0.14000000000000001"/>
    <n v="403.34"/>
    <n v="72.601199999999992"/>
    <n v="475.94119999999998"/>
  </r>
  <r>
    <s v="Mov-FV 3437"/>
    <x v="29"/>
    <x v="1"/>
    <x v="1"/>
    <n v="850"/>
    <n v="19"/>
    <x v="4"/>
    <n v="246"/>
    <n v="0.13"/>
    <n v="214.02"/>
    <n v="38.523600000000002"/>
    <n v="252.54360000000003"/>
  </r>
  <r>
    <s v="Mov-FV 3438"/>
    <x v="194"/>
    <x v="5"/>
    <x v="1"/>
    <n v="850"/>
    <n v="15"/>
    <x v="4"/>
    <n v="247"/>
    <n v="0.11"/>
    <n v="219.82999999999998"/>
    <n v="39.569399999999995"/>
    <n v="259.39939999999996"/>
  </r>
  <r>
    <s v="Mov-FV 3439"/>
    <x v="278"/>
    <x v="4"/>
    <x v="1"/>
    <n v="850"/>
    <n v="20"/>
    <x v="3"/>
    <n v="308"/>
    <n v="0.13"/>
    <n v="267.95999999999998"/>
    <n v="48.232799999999997"/>
    <n v="316.19279999999998"/>
  </r>
  <r>
    <s v="Mov-FV 3440"/>
    <x v="33"/>
    <x v="1"/>
    <x v="3"/>
    <n v="150"/>
    <n v="5"/>
    <x v="1"/>
    <n v="315"/>
    <n v="0.17"/>
    <n v="261.45"/>
    <n v="47.060999999999993"/>
    <n v="308.51099999999997"/>
  </r>
  <r>
    <s v="Mov-FV 3441"/>
    <x v="151"/>
    <x v="0"/>
    <x v="4"/>
    <n v="200"/>
    <n v="6"/>
    <x v="3"/>
    <n v="305"/>
    <n v="0.2"/>
    <n v="244"/>
    <n v="43.92"/>
    <n v="287.92"/>
  </r>
  <r>
    <s v="Mov-FV 3442"/>
    <x v="341"/>
    <x v="1"/>
    <x v="2"/>
    <n v="1200"/>
    <n v="7"/>
    <x v="1"/>
    <n v="405"/>
    <n v="0.14000000000000001"/>
    <n v="348.3"/>
    <n v="62.694000000000003"/>
    <n v="410.99400000000003"/>
  </r>
  <r>
    <s v="Mov-FV 3443"/>
    <x v="168"/>
    <x v="5"/>
    <x v="2"/>
    <n v="1200"/>
    <n v="5"/>
    <x v="1"/>
    <n v="63"/>
    <n v="0.19"/>
    <n v="51.03"/>
    <n v="9.1853999999999996"/>
    <n v="60.215400000000002"/>
  </r>
  <r>
    <s v="Mov-FV 3444"/>
    <x v="224"/>
    <x v="4"/>
    <x v="2"/>
    <n v="1200"/>
    <n v="5"/>
    <x v="3"/>
    <n v="384"/>
    <n v="0.17"/>
    <n v="318.72000000000003"/>
    <n v="57.369600000000005"/>
    <n v="376.08960000000002"/>
  </r>
  <r>
    <s v="Mov-FV 3445"/>
    <x v="16"/>
    <x v="2"/>
    <x v="2"/>
    <n v="1200"/>
    <n v="19"/>
    <x v="0"/>
    <n v="495"/>
    <n v="0.2"/>
    <n v="396"/>
    <n v="71.28"/>
    <n v="467.28"/>
  </r>
  <r>
    <s v="Mov-FV 3446"/>
    <x v="24"/>
    <x v="5"/>
    <x v="4"/>
    <n v="200"/>
    <n v="12"/>
    <x v="3"/>
    <n v="407"/>
    <n v="0.14000000000000001"/>
    <n v="350.02"/>
    <n v="63.003599999999992"/>
    <n v="413.02359999999999"/>
  </r>
  <r>
    <s v="Mov-FV 3447"/>
    <x v="360"/>
    <x v="5"/>
    <x v="1"/>
    <n v="850"/>
    <n v="9"/>
    <x v="4"/>
    <n v="264"/>
    <n v="0.2"/>
    <n v="211.2"/>
    <n v="38.015999999999998"/>
    <n v="249.21599999999998"/>
  </r>
  <r>
    <s v="Mov-FV 3448"/>
    <x v="328"/>
    <x v="2"/>
    <x v="2"/>
    <n v="1200"/>
    <n v="7"/>
    <x v="2"/>
    <n v="420"/>
    <n v="0.11"/>
    <n v="373.8"/>
    <n v="67.284000000000006"/>
    <n v="441.084"/>
  </r>
  <r>
    <s v="Mov-FV 3449"/>
    <x v="10"/>
    <x v="5"/>
    <x v="3"/>
    <n v="150"/>
    <n v="11"/>
    <x v="3"/>
    <n v="239"/>
    <n v="0.18"/>
    <n v="195.98000000000002"/>
    <n v="35.276400000000002"/>
    <n v="231.25640000000001"/>
  </r>
  <r>
    <s v="Mov-FV 3450"/>
    <x v="155"/>
    <x v="4"/>
    <x v="4"/>
    <n v="200"/>
    <n v="8"/>
    <x v="4"/>
    <n v="348"/>
    <n v="0.18"/>
    <n v="285.36"/>
    <n v="51.364800000000002"/>
    <n v="336.72480000000002"/>
  </r>
  <r>
    <s v="Mov-FV 3451"/>
    <x v="349"/>
    <x v="4"/>
    <x v="4"/>
    <n v="200"/>
    <n v="5"/>
    <x v="0"/>
    <n v="300"/>
    <n v="0.12"/>
    <n v="264"/>
    <n v="47.519999999999996"/>
    <n v="311.52"/>
  </r>
  <r>
    <s v="Mov-FV 3452"/>
    <x v="220"/>
    <x v="2"/>
    <x v="4"/>
    <n v="200"/>
    <n v="16"/>
    <x v="4"/>
    <n v="134"/>
    <n v="0.16"/>
    <n v="112.56"/>
    <n v="20.2608"/>
    <n v="132.82079999999999"/>
  </r>
  <r>
    <s v="Mov-FV 3453"/>
    <x v="363"/>
    <x v="5"/>
    <x v="1"/>
    <n v="850"/>
    <n v="20"/>
    <x v="2"/>
    <n v="476"/>
    <n v="0.19"/>
    <n v="385.56"/>
    <n v="69.400800000000004"/>
    <n v="454.96080000000001"/>
  </r>
  <r>
    <s v="Mov-FV 3454"/>
    <x v="57"/>
    <x v="2"/>
    <x v="1"/>
    <n v="850"/>
    <n v="10"/>
    <x v="3"/>
    <n v="70"/>
    <n v="0.18"/>
    <n v="57.4"/>
    <n v="10.331999999999999"/>
    <n v="67.731999999999999"/>
  </r>
  <r>
    <s v="Mov-FV 3455"/>
    <x v="91"/>
    <x v="2"/>
    <x v="2"/>
    <n v="1200"/>
    <n v="20"/>
    <x v="1"/>
    <n v="179"/>
    <n v="0.14000000000000001"/>
    <n v="153.94"/>
    <n v="27.709199999999999"/>
    <n v="181.64920000000001"/>
  </r>
  <r>
    <s v="Mov-FV 3456"/>
    <x v="335"/>
    <x v="2"/>
    <x v="4"/>
    <n v="200"/>
    <n v="17"/>
    <x v="1"/>
    <n v="133"/>
    <n v="0.18"/>
    <n v="109.06"/>
    <n v="19.630800000000001"/>
    <n v="128.6908"/>
  </r>
  <r>
    <s v="Mov-FV 3457"/>
    <x v="342"/>
    <x v="2"/>
    <x v="0"/>
    <n v="50"/>
    <n v="9"/>
    <x v="4"/>
    <n v="285"/>
    <n v="0.19"/>
    <n v="230.85"/>
    <n v="41.552999999999997"/>
    <n v="272.40300000000002"/>
  </r>
  <r>
    <s v="Mov-FV 3458"/>
    <x v="86"/>
    <x v="0"/>
    <x v="0"/>
    <n v="50"/>
    <n v="7"/>
    <x v="3"/>
    <n v="325"/>
    <n v="0.12"/>
    <n v="286"/>
    <n v="51.48"/>
    <n v="337.48"/>
  </r>
  <r>
    <s v="Mov-FV 3459"/>
    <x v="338"/>
    <x v="5"/>
    <x v="4"/>
    <n v="200"/>
    <n v="8"/>
    <x v="1"/>
    <n v="354"/>
    <n v="0.14000000000000001"/>
    <n v="304.44"/>
    <n v="54.799199999999999"/>
    <n v="359.23919999999998"/>
  </r>
  <r>
    <s v="Mov-FV 3460"/>
    <x v="277"/>
    <x v="1"/>
    <x v="4"/>
    <n v="200"/>
    <n v="5"/>
    <x v="1"/>
    <n v="257"/>
    <n v="0.15"/>
    <n v="218.45"/>
    <n v="39.320999999999998"/>
    <n v="257.77099999999996"/>
  </r>
  <r>
    <s v="Mov-FV 3461"/>
    <x v="28"/>
    <x v="0"/>
    <x v="2"/>
    <n v="1200"/>
    <n v="12"/>
    <x v="1"/>
    <n v="183"/>
    <n v="0.14000000000000001"/>
    <n v="157.38"/>
    <n v="28.328399999999998"/>
    <n v="185.70839999999998"/>
  </r>
  <r>
    <s v="Mov-FV 3462"/>
    <x v="34"/>
    <x v="0"/>
    <x v="4"/>
    <n v="200"/>
    <n v="19"/>
    <x v="1"/>
    <n v="246"/>
    <n v="0.19"/>
    <n v="199.26"/>
    <n v="35.866799999999998"/>
    <n v="235.1268"/>
  </r>
  <r>
    <s v="Mov-FV 3463"/>
    <x v="118"/>
    <x v="4"/>
    <x v="4"/>
    <n v="200"/>
    <n v="20"/>
    <x v="2"/>
    <n v="331"/>
    <n v="0.15"/>
    <n v="281.35000000000002"/>
    <n v="50.643000000000001"/>
    <n v="331.99300000000005"/>
  </r>
  <r>
    <s v="Mov-FV 3464"/>
    <x v="98"/>
    <x v="2"/>
    <x v="2"/>
    <n v="1200"/>
    <n v="16"/>
    <x v="0"/>
    <n v="297"/>
    <n v="0.11"/>
    <n v="264.33"/>
    <n v="47.579399999999993"/>
    <n v="311.90940000000001"/>
  </r>
  <r>
    <s v="Mov-FV 3465"/>
    <x v="124"/>
    <x v="5"/>
    <x v="3"/>
    <n v="150"/>
    <n v="11"/>
    <x v="0"/>
    <n v="410"/>
    <n v="0.12"/>
    <n v="360.8"/>
    <n v="64.944000000000003"/>
    <n v="425.74400000000003"/>
  </r>
  <r>
    <s v="Mov-FV 3466"/>
    <x v="1"/>
    <x v="1"/>
    <x v="3"/>
    <n v="150"/>
    <n v="13"/>
    <x v="2"/>
    <n v="200"/>
    <n v="0.16"/>
    <n v="168"/>
    <n v="30.24"/>
    <n v="198.24"/>
  </r>
  <r>
    <s v="Mov-FV 3467"/>
    <x v="359"/>
    <x v="2"/>
    <x v="3"/>
    <n v="150"/>
    <n v="9"/>
    <x v="2"/>
    <n v="382"/>
    <n v="0.19"/>
    <n v="309.42"/>
    <n v="55.695599999999999"/>
    <n v="365.11560000000003"/>
  </r>
  <r>
    <s v="Mov-FV 3468"/>
    <x v="261"/>
    <x v="2"/>
    <x v="2"/>
    <n v="1200"/>
    <n v="10"/>
    <x v="1"/>
    <n v="197"/>
    <n v="0.16"/>
    <n v="165.48"/>
    <n v="29.786399999999997"/>
    <n v="195.26639999999998"/>
  </r>
  <r>
    <s v="Mov-FV 3469"/>
    <x v="26"/>
    <x v="5"/>
    <x v="2"/>
    <n v="1200"/>
    <n v="7"/>
    <x v="4"/>
    <n v="261"/>
    <n v="0.15"/>
    <n v="221.85"/>
    <n v="39.933"/>
    <n v="261.78300000000002"/>
  </r>
  <r>
    <s v="Mov-FV 3470"/>
    <x v="9"/>
    <x v="5"/>
    <x v="4"/>
    <n v="200"/>
    <n v="12"/>
    <x v="4"/>
    <n v="327"/>
    <n v="0.15"/>
    <n v="277.95"/>
    <n v="50.030999999999999"/>
    <n v="327.98099999999999"/>
  </r>
  <r>
    <s v="Mov-FV 3471"/>
    <x v="72"/>
    <x v="1"/>
    <x v="1"/>
    <n v="850"/>
    <n v="18"/>
    <x v="3"/>
    <n v="273"/>
    <n v="0.11"/>
    <n v="242.97"/>
    <n v="43.7346"/>
    <n v="286.70460000000003"/>
  </r>
  <r>
    <s v="Mov-FV 3472"/>
    <x v="255"/>
    <x v="2"/>
    <x v="2"/>
    <n v="1200"/>
    <n v="11"/>
    <x v="2"/>
    <n v="243"/>
    <n v="0.16"/>
    <n v="204.12"/>
    <n v="36.741599999999998"/>
    <n v="240.86160000000001"/>
  </r>
  <r>
    <s v="Mov-FV 3473"/>
    <x v="155"/>
    <x v="2"/>
    <x v="0"/>
    <n v="50"/>
    <n v="15"/>
    <x v="2"/>
    <n v="346"/>
    <n v="0.12"/>
    <n v="304.48"/>
    <n v="54.806400000000004"/>
    <n v="359.28640000000001"/>
  </r>
  <r>
    <s v="Mov-FV 3474"/>
    <x v="69"/>
    <x v="3"/>
    <x v="4"/>
    <n v="200"/>
    <n v="18"/>
    <x v="1"/>
    <n v="362"/>
    <n v="0.14000000000000001"/>
    <n v="311.32"/>
    <n v="56.037599999999998"/>
    <n v="367.35759999999999"/>
  </r>
  <r>
    <s v="Mov-FV 3475"/>
    <x v="63"/>
    <x v="5"/>
    <x v="4"/>
    <n v="200"/>
    <n v="18"/>
    <x v="3"/>
    <n v="495"/>
    <n v="0.11"/>
    <n v="440.55"/>
    <n v="79.298999999999992"/>
    <n v="519.84900000000005"/>
  </r>
  <r>
    <s v="Mov-FV 3476"/>
    <x v="156"/>
    <x v="5"/>
    <x v="4"/>
    <n v="200"/>
    <n v="14"/>
    <x v="4"/>
    <n v="68"/>
    <n v="0.14000000000000001"/>
    <n v="58.48"/>
    <n v="10.526399999999999"/>
    <n v="69.006399999999999"/>
  </r>
  <r>
    <s v="Mov-FV 3477"/>
    <x v="77"/>
    <x v="1"/>
    <x v="4"/>
    <n v="200"/>
    <n v="8"/>
    <x v="0"/>
    <n v="311"/>
    <n v="0.12"/>
    <n v="273.68"/>
    <n v="49.2624"/>
    <n v="322.94240000000002"/>
  </r>
  <r>
    <s v="Mov-FV 3478"/>
    <x v="169"/>
    <x v="3"/>
    <x v="3"/>
    <n v="150"/>
    <n v="5"/>
    <x v="0"/>
    <n v="488"/>
    <n v="0.18"/>
    <n v="400.15999999999997"/>
    <n v="72.02879999999999"/>
    <n v="472.18879999999996"/>
  </r>
  <r>
    <s v="Mov-FV 3479"/>
    <x v="153"/>
    <x v="0"/>
    <x v="1"/>
    <n v="850"/>
    <n v="7"/>
    <x v="3"/>
    <n v="76"/>
    <n v="0.18"/>
    <n v="62.32"/>
    <n v="11.217599999999999"/>
    <n v="73.537599999999998"/>
  </r>
  <r>
    <s v="Mov-FV 3480"/>
    <x v="101"/>
    <x v="2"/>
    <x v="4"/>
    <n v="200"/>
    <n v="6"/>
    <x v="1"/>
    <n v="326"/>
    <n v="0.16"/>
    <n v="273.83999999999997"/>
    <n v="49.291199999999996"/>
    <n v="323.13119999999998"/>
  </r>
  <r>
    <s v="Mov-FV 3481"/>
    <x v="37"/>
    <x v="2"/>
    <x v="1"/>
    <n v="850"/>
    <n v="5"/>
    <x v="0"/>
    <n v="256"/>
    <n v="0.17"/>
    <n v="212.48"/>
    <n v="38.246399999999994"/>
    <n v="250.72639999999998"/>
  </r>
  <r>
    <s v="Mov-FV 3482"/>
    <x v="170"/>
    <x v="2"/>
    <x v="4"/>
    <n v="200"/>
    <n v="17"/>
    <x v="0"/>
    <n v="283"/>
    <n v="0.17"/>
    <n v="234.89"/>
    <n v="42.280199999999994"/>
    <n v="277.17019999999997"/>
  </r>
  <r>
    <s v="Mov-FV 3483"/>
    <x v="342"/>
    <x v="1"/>
    <x v="1"/>
    <n v="850"/>
    <n v="7"/>
    <x v="4"/>
    <n v="110"/>
    <n v="0.12"/>
    <n v="96.8"/>
    <n v="17.423999999999999"/>
    <n v="114.22399999999999"/>
  </r>
  <r>
    <s v="Mov-FV 3484"/>
    <x v="29"/>
    <x v="2"/>
    <x v="4"/>
    <n v="200"/>
    <n v="18"/>
    <x v="1"/>
    <n v="179"/>
    <n v="0.15"/>
    <n v="152.15"/>
    <n v="27.387"/>
    <n v="179.53700000000001"/>
  </r>
  <r>
    <s v="Mov-FV 3485"/>
    <x v="184"/>
    <x v="3"/>
    <x v="0"/>
    <n v="50"/>
    <n v="20"/>
    <x v="0"/>
    <n v="427"/>
    <n v="0.15"/>
    <n v="362.95"/>
    <n v="65.330999999999989"/>
    <n v="428.28099999999995"/>
  </r>
  <r>
    <s v="Mov-FV 3486"/>
    <x v="107"/>
    <x v="1"/>
    <x v="0"/>
    <n v="50"/>
    <n v="8"/>
    <x v="1"/>
    <n v="428"/>
    <n v="0.14000000000000001"/>
    <n v="368.08"/>
    <n v="66.25439999999999"/>
    <n v="434.33439999999996"/>
  </r>
  <r>
    <s v="Mov-FV 3487"/>
    <x v="274"/>
    <x v="1"/>
    <x v="1"/>
    <n v="850"/>
    <n v="19"/>
    <x v="4"/>
    <n v="264"/>
    <n v="0.12"/>
    <n v="232.32"/>
    <n v="41.817599999999999"/>
    <n v="274.13760000000002"/>
  </r>
  <r>
    <s v="Mov-FV 3488"/>
    <x v="252"/>
    <x v="5"/>
    <x v="0"/>
    <n v="50"/>
    <n v="6"/>
    <x v="2"/>
    <n v="266"/>
    <n v="0.12"/>
    <n v="234.08"/>
    <n v="42.134399999999999"/>
    <n v="276.21440000000001"/>
  </r>
  <r>
    <s v="Mov-FV 3489"/>
    <x v="356"/>
    <x v="0"/>
    <x v="3"/>
    <n v="150"/>
    <n v="19"/>
    <x v="2"/>
    <n v="268"/>
    <n v="0.1"/>
    <n v="241.2"/>
    <n v="43.415999999999997"/>
    <n v="284.61599999999999"/>
  </r>
  <r>
    <s v="Mov-FV 3490"/>
    <x v="179"/>
    <x v="5"/>
    <x v="3"/>
    <n v="150"/>
    <n v="15"/>
    <x v="2"/>
    <n v="439"/>
    <n v="0.16"/>
    <n v="368.76"/>
    <n v="66.376800000000003"/>
    <n v="435.13679999999999"/>
  </r>
  <r>
    <s v="Mov-FV 3491"/>
    <x v="70"/>
    <x v="2"/>
    <x v="4"/>
    <n v="200"/>
    <n v="19"/>
    <x v="2"/>
    <n v="370"/>
    <n v="0.17"/>
    <n v="307.10000000000002"/>
    <n v="55.277999999999999"/>
    <n v="362.37800000000004"/>
  </r>
  <r>
    <s v="Mov-FV 3492"/>
    <x v="361"/>
    <x v="5"/>
    <x v="4"/>
    <n v="200"/>
    <n v="17"/>
    <x v="0"/>
    <n v="303"/>
    <n v="0.1"/>
    <n v="272.7"/>
    <n v="49.085999999999999"/>
    <n v="321.786"/>
  </r>
  <r>
    <s v="Mov-FV 3493"/>
    <x v="85"/>
    <x v="1"/>
    <x v="2"/>
    <n v="1200"/>
    <n v="7"/>
    <x v="2"/>
    <n v="280"/>
    <n v="0.12"/>
    <n v="246.4"/>
    <n v="44.351999999999997"/>
    <n v="290.75200000000001"/>
  </r>
  <r>
    <s v="Mov-FV 3494"/>
    <x v="25"/>
    <x v="4"/>
    <x v="4"/>
    <n v="200"/>
    <n v="16"/>
    <x v="4"/>
    <n v="147"/>
    <n v="0.11"/>
    <n v="130.82999999999998"/>
    <n v="23.549399999999995"/>
    <n v="154.37939999999998"/>
  </r>
  <r>
    <s v="Mov-FV 3495"/>
    <x v="311"/>
    <x v="2"/>
    <x v="1"/>
    <n v="850"/>
    <n v="12"/>
    <x v="2"/>
    <n v="362"/>
    <n v="0.14000000000000001"/>
    <n v="311.32"/>
    <n v="56.037599999999998"/>
    <n v="367.35759999999999"/>
  </r>
  <r>
    <s v="Mov-FV 3496"/>
    <x v="193"/>
    <x v="4"/>
    <x v="4"/>
    <n v="200"/>
    <n v="6"/>
    <x v="2"/>
    <n v="54"/>
    <n v="0.16"/>
    <n v="45.36"/>
    <n v="8.1647999999999996"/>
    <n v="53.524799999999999"/>
  </r>
  <r>
    <s v="Mov-FV 3497"/>
    <x v="324"/>
    <x v="1"/>
    <x v="4"/>
    <n v="200"/>
    <n v="8"/>
    <x v="2"/>
    <n v="320"/>
    <n v="0.11"/>
    <n v="284.8"/>
    <n v="51.264000000000003"/>
    <n v="336.06400000000002"/>
  </r>
  <r>
    <s v="Mov-FV 3498"/>
    <x v="86"/>
    <x v="4"/>
    <x v="3"/>
    <n v="150"/>
    <n v="18"/>
    <x v="3"/>
    <n v="492"/>
    <n v="0.15"/>
    <n v="418.2"/>
    <n v="75.275999999999996"/>
    <n v="493.476"/>
  </r>
  <r>
    <s v="Mov-FV 3499"/>
    <x v="4"/>
    <x v="0"/>
    <x v="1"/>
    <n v="850"/>
    <n v="16"/>
    <x v="4"/>
    <n v="305"/>
    <n v="0.11"/>
    <n v="271.45"/>
    <n v="48.860999999999997"/>
    <n v="320.31099999999998"/>
  </r>
  <r>
    <s v="Mov-FV 3500"/>
    <x v="78"/>
    <x v="4"/>
    <x v="4"/>
    <n v="200"/>
    <n v="10"/>
    <x v="2"/>
    <n v="226"/>
    <n v="0.2"/>
    <n v="180.8"/>
    <n v="32.544000000000004"/>
    <n v="213.34400000000002"/>
  </r>
  <r>
    <s v="Mov-FV 3501"/>
    <x v="64"/>
    <x v="4"/>
    <x v="0"/>
    <n v="50"/>
    <n v="7"/>
    <x v="3"/>
    <n v="437"/>
    <n v="0.18"/>
    <n v="358.34000000000003"/>
    <n v="64.501199999999997"/>
    <n v="422.84120000000001"/>
  </r>
  <r>
    <s v="Mov-FV 3502"/>
    <x v="257"/>
    <x v="1"/>
    <x v="1"/>
    <n v="850"/>
    <n v="17"/>
    <x v="0"/>
    <n v="493"/>
    <n v="0.13"/>
    <n v="428.90999999999997"/>
    <n v="77.203799999999987"/>
    <n v="506.11379999999997"/>
  </r>
  <r>
    <s v="Mov-FV 3503"/>
    <x v="359"/>
    <x v="3"/>
    <x v="3"/>
    <n v="150"/>
    <n v="18"/>
    <x v="1"/>
    <n v="241"/>
    <n v="0.17"/>
    <n v="200.03"/>
    <n v="36.005400000000002"/>
    <n v="236.03540000000001"/>
  </r>
  <r>
    <s v="Mov-FV 3504"/>
    <x v="88"/>
    <x v="4"/>
    <x v="3"/>
    <n v="150"/>
    <n v="12"/>
    <x v="0"/>
    <n v="100"/>
    <n v="0.17"/>
    <n v="83"/>
    <n v="14.94"/>
    <n v="97.94"/>
  </r>
  <r>
    <s v="Mov-FV 3505"/>
    <x v="211"/>
    <x v="4"/>
    <x v="0"/>
    <n v="50"/>
    <n v="16"/>
    <x v="1"/>
    <n v="50"/>
    <n v="0.16"/>
    <n v="42"/>
    <n v="7.56"/>
    <n v="49.56"/>
  </r>
  <r>
    <s v="Mov-FV 3506"/>
    <x v="118"/>
    <x v="5"/>
    <x v="4"/>
    <n v="200"/>
    <n v="12"/>
    <x v="1"/>
    <n v="381"/>
    <n v="0.13"/>
    <n v="331.47"/>
    <n v="59.6646"/>
    <n v="391.13460000000003"/>
  </r>
  <r>
    <s v="Mov-FV 3507"/>
    <x v="311"/>
    <x v="2"/>
    <x v="2"/>
    <n v="1200"/>
    <n v="14"/>
    <x v="1"/>
    <n v="110"/>
    <n v="0.13"/>
    <n v="95.7"/>
    <n v="17.225999999999999"/>
    <n v="112.926"/>
  </r>
  <r>
    <s v="Mov-FV 3508"/>
    <x v="206"/>
    <x v="4"/>
    <x v="4"/>
    <n v="200"/>
    <n v="9"/>
    <x v="0"/>
    <n v="343"/>
    <n v="0.18"/>
    <n v="281.26"/>
    <n v="50.626799999999996"/>
    <n v="331.88679999999999"/>
  </r>
  <r>
    <s v="Mov-FV 3509"/>
    <x v="314"/>
    <x v="1"/>
    <x v="4"/>
    <n v="200"/>
    <n v="12"/>
    <x v="1"/>
    <n v="301"/>
    <n v="0.17"/>
    <n v="249.82999999999998"/>
    <n v="44.969399999999993"/>
    <n v="294.79939999999999"/>
  </r>
  <r>
    <s v="Mov-FV 3510"/>
    <x v="137"/>
    <x v="0"/>
    <x v="0"/>
    <n v="50"/>
    <n v="5"/>
    <x v="1"/>
    <n v="50"/>
    <n v="0.17"/>
    <n v="41.5"/>
    <n v="7.47"/>
    <n v="48.97"/>
  </r>
  <r>
    <s v="Mov-FV 3511"/>
    <x v="283"/>
    <x v="0"/>
    <x v="0"/>
    <n v="50"/>
    <n v="13"/>
    <x v="0"/>
    <n v="150"/>
    <n v="0.1"/>
    <n v="135"/>
    <n v="24.3"/>
    <n v="159.30000000000001"/>
  </r>
  <r>
    <s v="Mov-FV 3512"/>
    <x v="261"/>
    <x v="2"/>
    <x v="4"/>
    <n v="200"/>
    <n v="16"/>
    <x v="1"/>
    <n v="276"/>
    <n v="0.2"/>
    <n v="220.8"/>
    <n v="39.744"/>
    <n v="260.54399999999998"/>
  </r>
  <r>
    <s v="Mov-FV 3513"/>
    <x v="119"/>
    <x v="4"/>
    <x v="0"/>
    <n v="50"/>
    <n v="20"/>
    <x v="2"/>
    <n v="266"/>
    <n v="0.1"/>
    <n v="239.4"/>
    <n v="43.091999999999999"/>
    <n v="282.49200000000002"/>
  </r>
  <r>
    <s v="Mov-FV 3514"/>
    <x v="70"/>
    <x v="1"/>
    <x v="4"/>
    <n v="200"/>
    <n v="16"/>
    <x v="1"/>
    <n v="408"/>
    <n v="0.13"/>
    <n v="354.96"/>
    <n v="63.892799999999994"/>
    <n v="418.8528"/>
  </r>
  <r>
    <s v="Mov-FV 3515"/>
    <x v="114"/>
    <x v="2"/>
    <x v="1"/>
    <n v="850"/>
    <n v="10"/>
    <x v="2"/>
    <n v="359"/>
    <n v="0.14000000000000001"/>
    <n v="308.74"/>
    <n v="55.5732"/>
    <n v="364.31319999999999"/>
  </r>
  <r>
    <s v="Mov-FV 3516"/>
    <x v="309"/>
    <x v="5"/>
    <x v="4"/>
    <n v="200"/>
    <n v="13"/>
    <x v="1"/>
    <n v="408"/>
    <n v="0.19"/>
    <n v="330.48"/>
    <n v="59.486400000000003"/>
    <n v="389.96640000000002"/>
  </r>
  <r>
    <s v="Mov-FV 3517"/>
    <x v="281"/>
    <x v="4"/>
    <x v="2"/>
    <n v="1200"/>
    <n v="6"/>
    <x v="2"/>
    <n v="407"/>
    <n v="0.17"/>
    <n v="337.81"/>
    <n v="60.805799999999998"/>
    <n v="398.61579999999998"/>
  </r>
  <r>
    <s v="Mov-FV 3518"/>
    <x v="150"/>
    <x v="0"/>
    <x v="2"/>
    <n v="1200"/>
    <n v="16"/>
    <x v="3"/>
    <n v="440"/>
    <n v="0.15"/>
    <n v="374"/>
    <n v="67.319999999999993"/>
    <n v="441.32"/>
  </r>
  <r>
    <s v="Mov-FV 3519"/>
    <x v="100"/>
    <x v="3"/>
    <x v="4"/>
    <n v="200"/>
    <n v="18"/>
    <x v="2"/>
    <n v="80"/>
    <n v="0.18"/>
    <n v="65.599999999999994"/>
    <n v="11.807999999999998"/>
    <n v="77.407999999999987"/>
  </r>
  <r>
    <s v="Mov-FV 3520"/>
    <x v="308"/>
    <x v="4"/>
    <x v="0"/>
    <n v="50"/>
    <n v="20"/>
    <x v="2"/>
    <n v="331"/>
    <n v="0.18"/>
    <n v="271.42"/>
    <n v="48.855600000000003"/>
    <n v="320.2756"/>
  </r>
  <r>
    <s v="Mov-FV 3521"/>
    <x v="347"/>
    <x v="3"/>
    <x v="2"/>
    <n v="1200"/>
    <n v="8"/>
    <x v="0"/>
    <n v="478"/>
    <n v="0.17"/>
    <n v="396.74"/>
    <n v="71.413200000000003"/>
    <n v="468.15320000000003"/>
  </r>
  <r>
    <s v="Mov-FV 3522"/>
    <x v="33"/>
    <x v="5"/>
    <x v="4"/>
    <n v="200"/>
    <n v="13"/>
    <x v="4"/>
    <n v="304"/>
    <n v="0.15"/>
    <n v="258.39999999999998"/>
    <n v="46.511999999999993"/>
    <n v="304.91199999999998"/>
  </r>
  <r>
    <s v="Mov-FV 3523"/>
    <x v="41"/>
    <x v="4"/>
    <x v="4"/>
    <n v="200"/>
    <n v="15"/>
    <x v="4"/>
    <n v="327"/>
    <n v="0.14000000000000001"/>
    <n v="281.22000000000003"/>
    <n v="50.619600000000005"/>
    <n v="331.83960000000002"/>
  </r>
  <r>
    <s v="Mov-FV 3524"/>
    <x v="21"/>
    <x v="0"/>
    <x v="1"/>
    <n v="850"/>
    <n v="12"/>
    <x v="3"/>
    <n v="478"/>
    <n v="0.16"/>
    <n v="401.52"/>
    <n v="72.273599999999988"/>
    <n v="473.79359999999997"/>
  </r>
  <r>
    <s v="Mov-FV 3525"/>
    <x v="160"/>
    <x v="2"/>
    <x v="3"/>
    <n v="150"/>
    <n v="7"/>
    <x v="2"/>
    <n v="365"/>
    <n v="0.17"/>
    <n v="302.95"/>
    <n v="54.530999999999999"/>
    <n v="357.48099999999999"/>
  </r>
  <r>
    <s v="Mov-FV 3526"/>
    <x v="195"/>
    <x v="3"/>
    <x v="0"/>
    <n v="50"/>
    <n v="20"/>
    <x v="3"/>
    <n v="326"/>
    <n v="0.11"/>
    <n v="290.14"/>
    <n v="52.225199999999994"/>
    <n v="342.36519999999996"/>
  </r>
  <r>
    <s v="Mov-FV 3527"/>
    <x v="30"/>
    <x v="5"/>
    <x v="1"/>
    <n v="850"/>
    <n v="15"/>
    <x v="1"/>
    <n v="251"/>
    <n v="0.2"/>
    <n v="200.8"/>
    <n v="36.143999999999998"/>
    <n v="236.94400000000002"/>
  </r>
  <r>
    <s v="Mov-FV 3528"/>
    <x v="80"/>
    <x v="2"/>
    <x v="0"/>
    <n v="50"/>
    <n v="19"/>
    <x v="2"/>
    <n v="124"/>
    <n v="0.18"/>
    <n v="101.68"/>
    <n v="18.302400000000002"/>
    <n v="119.98240000000001"/>
  </r>
  <r>
    <s v="Mov-FV 3529"/>
    <x v="168"/>
    <x v="0"/>
    <x v="0"/>
    <n v="50"/>
    <n v="19"/>
    <x v="2"/>
    <n v="207"/>
    <n v="0.11"/>
    <n v="184.23"/>
    <n v="33.1614"/>
    <n v="217.39139999999998"/>
  </r>
  <r>
    <s v="Mov-FV 3530"/>
    <x v="121"/>
    <x v="4"/>
    <x v="0"/>
    <n v="50"/>
    <n v="11"/>
    <x v="1"/>
    <n v="246"/>
    <n v="0.18"/>
    <n v="201.72"/>
    <n v="36.309599999999996"/>
    <n v="238.02959999999999"/>
  </r>
  <r>
    <s v="Mov-FV 3531"/>
    <x v="51"/>
    <x v="0"/>
    <x v="1"/>
    <n v="850"/>
    <n v="14"/>
    <x v="2"/>
    <n v="313"/>
    <n v="0.16"/>
    <n v="262.92"/>
    <n v="47.325600000000001"/>
    <n v="310.24560000000002"/>
  </r>
  <r>
    <s v="Mov-FV 3532"/>
    <x v="136"/>
    <x v="5"/>
    <x v="4"/>
    <n v="200"/>
    <n v="16"/>
    <x v="0"/>
    <n v="192"/>
    <n v="0.17"/>
    <n v="159.36000000000001"/>
    <n v="28.684800000000003"/>
    <n v="188.04480000000001"/>
  </r>
  <r>
    <s v="Mov-FV 3533"/>
    <x v="105"/>
    <x v="5"/>
    <x v="2"/>
    <n v="1200"/>
    <n v="5"/>
    <x v="3"/>
    <n v="238"/>
    <n v="0.13"/>
    <n v="207.06"/>
    <n v="37.270800000000001"/>
    <n v="244.33080000000001"/>
  </r>
  <r>
    <s v="Mov-FV 3534"/>
    <x v="356"/>
    <x v="1"/>
    <x v="1"/>
    <n v="850"/>
    <n v="6"/>
    <x v="3"/>
    <n v="428"/>
    <n v="0.14000000000000001"/>
    <n v="368.08"/>
    <n v="66.25439999999999"/>
    <n v="434.33439999999996"/>
  </r>
  <r>
    <s v="Mov-FV 3535"/>
    <x v="362"/>
    <x v="3"/>
    <x v="3"/>
    <n v="150"/>
    <n v="16"/>
    <x v="0"/>
    <n v="119"/>
    <n v="0.14000000000000001"/>
    <n v="102.34"/>
    <n v="18.421199999999999"/>
    <n v="120.7612"/>
  </r>
  <r>
    <s v="Mov-FV 3536"/>
    <x v="138"/>
    <x v="0"/>
    <x v="0"/>
    <n v="50"/>
    <n v="18"/>
    <x v="1"/>
    <n v="125"/>
    <n v="0.12"/>
    <n v="110"/>
    <n v="19.8"/>
    <n v="129.80000000000001"/>
  </r>
  <r>
    <s v="Mov-FV 3537"/>
    <x v="337"/>
    <x v="1"/>
    <x v="0"/>
    <n v="50"/>
    <n v="20"/>
    <x v="0"/>
    <n v="360"/>
    <n v="0.19"/>
    <n v="291.60000000000002"/>
    <n v="52.488"/>
    <n v="344.08800000000002"/>
  </r>
  <r>
    <s v="Mov-FV 3538"/>
    <x v="128"/>
    <x v="2"/>
    <x v="1"/>
    <n v="850"/>
    <n v="13"/>
    <x v="1"/>
    <n v="133"/>
    <n v="0.1"/>
    <n v="119.7"/>
    <n v="21.545999999999999"/>
    <n v="141.24600000000001"/>
  </r>
  <r>
    <s v="Mov-FV 3539"/>
    <x v="352"/>
    <x v="0"/>
    <x v="1"/>
    <n v="850"/>
    <n v="13"/>
    <x v="1"/>
    <n v="62"/>
    <n v="0.16"/>
    <n v="52.08"/>
    <n v="9.3743999999999996"/>
    <n v="61.4544"/>
  </r>
  <r>
    <s v="Mov-FV 3540"/>
    <x v="75"/>
    <x v="3"/>
    <x v="4"/>
    <n v="200"/>
    <n v="9"/>
    <x v="0"/>
    <n v="364"/>
    <n v="0.2"/>
    <n v="291.2"/>
    <n v="52.415999999999997"/>
    <n v="343.61599999999999"/>
  </r>
  <r>
    <s v="Mov-FV 3541"/>
    <x v="333"/>
    <x v="2"/>
    <x v="4"/>
    <n v="200"/>
    <n v="20"/>
    <x v="2"/>
    <n v="335"/>
    <n v="0.15"/>
    <n v="284.75"/>
    <n v="51.254999999999995"/>
    <n v="336.005"/>
  </r>
  <r>
    <s v="Mov-FV 3542"/>
    <x v="76"/>
    <x v="1"/>
    <x v="0"/>
    <n v="50"/>
    <n v="17"/>
    <x v="3"/>
    <n v="446"/>
    <n v="0.1"/>
    <n v="401.4"/>
    <n v="72.251999999999995"/>
    <n v="473.65199999999999"/>
  </r>
  <r>
    <s v="Mov-FV 3543"/>
    <x v="228"/>
    <x v="2"/>
    <x v="0"/>
    <n v="50"/>
    <n v="14"/>
    <x v="2"/>
    <n v="202"/>
    <n v="0.12"/>
    <n v="177.76"/>
    <n v="31.996799999999997"/>
    <n v="209.7568"/>
  </r>
  <r>
    <s v="Mov-FV 3544"/>
    <x v="232"/>
    <x v="3"/>
    <x v="4"/>
    <n v="200"/>
    <n v="8"/>
    <x v="2"/>
    <n v="428"/>
    <n v="0.13"/>
    <n v="372.36"/>
    <n v="67.024799999999999"/>
    <n v="439.38480000000004"/>
  </r>
  <r>
    <s v="Mov-FV 3545"/>
    <x v="221"/>
    <x v="4"/>
    <x v="4"/>
    <n v="200"/>
    <n v="14"/>
    <x v="4"/>
    <n v="65"/>
    <n v="0.16"/>
    <n v="54.6"/>
    <n v="9.8279999999999994"/>
    <n v="64.427999999999997"/>
  </r>
  <r>
    <s v="Mov-FV 3546"/>
    <x v="309"/>
    <x v="3"/>
    <x v="4"/>
    <n v="200"/>
    <n v="7"/>
    <x v="1"/>
    <n v="434"/>
    <n v="0.12"/>
    <n v="381.92"/>
    <n v="68.745599999999996"/>
    <n v="450.66560000000004"/>
  </r>
  <r>
    <s v="Mov-FV 3547"/>
    <x v="23"/>
    <x v="1"/>
    <x v="4"/>
    <n v="200"/>
    <n v="20"/>
    <x v="2"/>
    <n v="469"/>
    <n v="0.17"/>
    <n v="389.27"/>
    <n v="70.068599999999989"/>
    <n v="459.33859999999999"/>
  </r>
  <r>
    <s v="Mov-FV 3548"/>
    <x v="25"/>
    <x v="1"/>
    <x v="3"/>
    <n v="150"/>
    <n v="11"/>
    <x v="1"/>
    <n v="482"/>
    <n v="0.19"/>
    <n v="390.42"/>
    <n v="70.275599999999997"/>
    <n v="460.69560000000001"/>
  </r>
  <r>
    <s v="Mov-FV 3549"/>
    <x v="72"/>
    <x v="1"/>
    <x v="1"/>
    <n v="850"/>
    <n v="16"/>
    <x v="2"/>
    <n v="66"/>
    <n v="0.14000000000000001"/>
    <n v="56.76"/>
    <n v="10.216799999999999"/>
    <n v="66.976799999999997"/>
  </r>
  <r>
    <s v="Mov-FV 3550"/>
    <x v="107"/>
    <x v="5"/>
    <x v="2"/>
    <n v="1200"/>
    <n v="6"/>
    <x v="0"/>
    <n v="356"/>
    <n v="0.17"/>
    <n v="295.48"/>
    <n v="53.186399999999999"/>
    <n v="348.66640000000001"/>
  </r>
  <r>
    <s v="Mov-FV 3551"/>
    <x v="342"/>
    <x v="1"/>
    <x v="0"/>
    <n v="50"/>
    <n v="12"/>
    <x v="2"/>
    <n v="494"/>
    <n v="0.13"/>
    <n v="429.78"/>
    <n v="77.360399999999998"/>
    <n v="507.1404"/>
  </r>
  <r>
    <s v="Mov-FV 3552"/>
    <x v="229"/>
    <x v="5"/>
    <x v="2"/>
    <n v="1200"/>
    <n v="8"/>
    <x v="2"/>
    <n v="281"/>
    <n v="0.11"/>
    <n v="250.09"/>
    <n v="45.016199999999998"/>
    <n v="295.1062"/>
  </r>
  <r>
    <s v="Mov-FV 3553"/>
    <x v="333"/>
    <x v="2"/>
    <x v="4"/>
    <n v="200"/>
    <n v="20"/>
    <x v="0"/>
    <n v="86"/>
    <n v="0.19"/>
    <n v="69.66"/>
    <n v="12.538799999999998"/>
    <n v="82.198799999999991"/>
  </r>
  <r>
    <s v="Mov-FV 3554"/>
    <x v="127"/>
    <x v="4"/>
    <x v="2"/>
    <n v="1200"/>
    <n v="13"/>
    <x v="0"/>
    <n v="270"/>
    <n v="0.11"/>
    <n v="240.3"/>
    <n v="43.253999999999998"/>
    <n v="283.55400000000003"/>
  </r>
  <r>
    <s v="Mov-FV 3555"/>
    <x v="328"/>
    <x v="3"/>
    <x v="1"/>
    <n v="850"/>
    <n v="16"/>
    <x v="0"/>
    <n v="65"/>
    <n v="0.16"/>
    <n v="54.6"/>
    <n v="9.8279999999999994"/>
    <n v="64.427999999999997"/>
  </r>
  <r>
    <s v="Mov-FV 3556"/>
    <x v="19"/>
    <x v="3"/>
    <x v="4"/>
    <n v="200"/>
    <n v="15"/>
    <x v="4"/>
    <n v="87"/>
    <n v="0.11"/>
    <n v="77.430000000000007"/>
    <n v="13.9374"/>
    <n v="91.367400000000004"/>
  </r>
  <r>
    <s v="Mov-FV 3557"/>
    <x v="2"/>
    <x v="1"/>
    <x v="2"/>
    <n v="1200"/>
    <n v="9"/>
    <x v="3"/>
    <n v="207"/>
    <n v="0.1"/>
    <n v="186.3"/>
    <n v="33.533999999999999"/>
    <n v="219.834"/>
  </r>
  <r>
    <s v="Mov-FV 3558"/>
    <x v="23"/>
    <x v="3"/>
    <x v="1"/>
    <n v="850"/>
    <n v="12"/>
    <x v="3"/>
    <n v="406"/>
    <n v="0.11"/>
    <n v="361.34"/>
    <n v="65.041199999999989"/>
    <n v="426.38119999999998"/>
  </r>
  <r>
    <s v="Mov-FV 3559"/>
    <x v="307"/>
    <x v="3"/>
    <x v="0"/>
    <n v="50"/>
    <n v="17"/>
    <x v="1"/>
    <n v="444"/>
    <n v="0.11"/>
    <n v="395.15999999999997"/>
    <n v="71.128799999999998"/>
    <n v="466.28879999999998"/>
  </r>
  <r>
    <s v="Mov-FV 3560"/>
    <x v="186"/>
    <x v="2"/>
    <x v="2"/>
    <n v="1200"/>
    <n v="9"/>
    <x v="2"/>
    <n v="264"/>
    <n v="0.13"/>
    <n v="229.68"/>
    <n v="41.342399999999998"/>
    <n v="271.0224"/>
  </r>
  <r>
    <s v="Mov-FV 3561"/>
    <x v="112"/>
    <x v="3"/>
    <x v="2"/>
    <n v="1200"/>
    <n v="16"/>
    <x v="2"/>
    <n v="106"/>
    <n v="0.17"/>
    <n v="87.98"/>
    <n v="15.836399999999999"/>
    <n v="103.8164"/>
  </r>
  <r>
    <s v="Mov-FV 3562"/>
    <x v="45"/>
    <x v="4"/>
    <x v="3"/>
    <n v="150"/>
    <n v="7"/>
    <x v="1"/>
    <n v="139"/>
    <n v="0.1"/>
    <n v="125.1"/>
    <n v="22.517999999999997"/>
    <n v="147.61799999999999"/>
  </r>
  <r>
    <s v="Mov-FV 3563"/>
    <x v="215"/>
    <x v="1"/>
    <x v="4"/>
    <n v="200"/>
    <n v="15"/>
    <x v="1"/>
    <n v="165"/>
    <n v="0.18"/>
    <n v="135.30000000000001"/>
    <n v="24.354000000000003"/>
    <n v="159.65400000000002"/>
  </r>
  <r>
    <s v="Mov-FV 3564"/>
    <x v="6"/>
    <x v="1"/>
    <x v="0"/>
    <n v="50"/>
    <n v="13"/>
    <x v="4"/>
    <n v="358"/>
    <n v="0.1"/>
    <n v="322.2"/>
    <n v="57.995999999999995"/>
    <n v="380.19599999999997"/>
  </r>
  <r>
    <s v="Mov-FV 3565"/>
    <x v="164"/>
    <x v="2"/>
    <x v="4"/>
    <n v="200"/>
    <n v="8"/>
    <x v="4"/>
    <n v="396"/>
    <n v="0.19"/>
    <n v="320.76"/>
    <n v="57.736799999999995"/>
    <n v="378.49680000000001"/>
  </r>
  <r>
    <s v="Mov-FV 3566"/>
    <x v="336"/>
    <x v="3"/>
    <x v="3"/>
    <n v="150"/>
    <n v="19"/>
    <x v="4"/>
    <n v="135"/>
    <n v="0.11"/>
    <n v="120.15"/>
    <n v="21.626999999999999"/>
    <n v="141.77700000000002"/>
  </r>
  <r>
    <s v="Mov-FV 3567"/>
    <x v="190"/>
    <x v="4"/>
    <x v="2"/>
    <n v="1200"/>
    <n v="7"/>
    <x v="2"/>
    <n v="432"/>
    <n v="0.19"/>
    <n v="349.92"/>
    <n v="62.985599999999998"/>
    <n v="412.90559999999999"/>
  </r>
  <r>
    <s v="Mov-FV 3568"/>
    <x v="197"/>
    <x v="3"/>
    <x v="1"/>
    <n v="850"/>
    <n v="8"/>
    <x v="4"/>
    <n v="463"/>
    <n v="0.16"/>
    <n v="388.92"/>
    <n v="70.005600000000001"/>
    <n v="458.92560000000003"/>
  </r>
  <r>
    <s v="Mov-FV 3569"/>
    <x v="280"/>
    <x v="3"/>
    <x v="2"/>
    <n v="1200"/>
    <n v="15"/>
    <x v="2"/>
    <n v="409"/>
    <n v="0.1"/>
    <n v="368.1"/>
    <n v="66.257999999999996"/>
    <n v="434.358"/>
  </r>
  <r>
    <s v="Mov-FV 3570"/>
    <x v="167"/>
    <x v="3"/>
    <x v="0"/>
    <n v="50"/>
    <n v="13"/>
    <x v="0"/>
    <n v="487"/>
    <n v="0.13"/>
    <n v="423.69"/>
    <n v="76.264200000000002"/>
    <n v="499.95420000000001"/>
  </r>
  <r>
    <s v="Mov-FV 3571"/>
    <x v="108"/>
    <x v="4"/>
    <x v="4"/>
    <n v="200"/>
    <n v="18"/>
    <x v="3"/>
    <n v="252"/>
    <n v="0.1"/>
    <n v="226.8"/>
    <n v="40.823999999999998"/>
    <n v="267.62400000000002"/>
  </r>
  <r>
    <s v="Mov-FV 3572"/>
    <x v="255"/>
    <x v="3"/>
    <x v="2"/>
    <n v="1200"/>
    <n v="19"/>
    <x v="3"/>
    <n v="371"/>
    <n v="0.2"/>
    <n v="296.8"/>
    <n v="53.423999999999999"/>
    <n v="350.22399999999999"/>
  </r>
  <r>
    <s v="Mov-FV 3573"/>
    <x v="0"/>
    <x v="2"/>
    <x v="0"/>
    <n v="50"/>
    <n v="7"/>
    <x v="1"/>
    <n v="183"/>
    <n v="0.17"/>
    <n v="151.88999999999999"/>
    <n v="27.340199999999996"/>
    <n v="179.23019999999997"/>
  </r>
  <r>
    <s v="Mov-FV 3574"/>
    <x v="149"/>
    <x v="1"/>
    <x v="1"/>
    <n v="850"/>
    <n v="19"/>
    <x v="1"/>
    <n v="196"/>
    <n v="0.16"/>
    <n v="164.64"/>
    <n v="29.635199999999998"/>
    <n v="194.27519999999998"/>
  </r>
  <r>
    <s v="Mov-FV 3575"/>
    <x v="323"/>
    <x v="0"/>
    <x v="2"/>
    <n v="1200"/>
    <n v="18"/>
    <x v="4"/>
    <n v="267"/>
    <n v="0.17"/>
    <n v="221.61"/>
    <n v="39.889800000000001"/>
    <n v="261.49979999999999"/>
  </r>
  <r>
    <s v="Mov-FV 3576"/>
    <x v="1"/>
    <x v="5"/>
    <x v="4"/>
    <n v="200"/>
    <n v="20"/>
    <x v="1"/>
    <n v="186"/>
    <n v="0.13"/>
    <n v="161.82"/>
    <n v="29.127599999999997"/>
    <n v="190.94759999999999"/>
  </r>
  <r>
    <s v="Mov-FV 3577"/>
    <x v="195"/>
    <x v="4"/>
    <x v="3"/>
    <n v="150"/>
    <n v="18"/>
    <x v="1"/>
    <n v="221"/>
    <n v="0.14000000000000001"/>
    <n v="190.06"/>
    <n v="34.210799999999999"/>
    <n v="224.27080000000001"/>
  </r>
  <r>
    <s v="Mov-FV 3578"/>
    <x v="172"/>
    <x v="4"/>
    <x v="1"/>
    <n v="850"/>
    <n v="10"/>
    <x v="3"/>
    <n v="255"/>
    <n v="0.11"/>
    <n v="226.95"/>
    <n v="40.850999999999999"/>
    <n v="267.80099999999999"/>
  </r>
  <r>
    <s v="Mov-FV 3579"/>
    <x v="159"/>
    <x v="3"/>
    <x v="0"/>
    <n v="50"/>
    <n v="5"/>
    <x v="2"/>
    <n v="485"/>
    <n v="0.17"/>
    <n v="402.55"/>
    <n v="72.459000000000003"/>
    <n v="475.00900000000001"/>
  </r>
  <r>
    <s v="Mov-FV 3580"/>
    <x v="211"/>
    <x v="1"/>
    <x v="3"/>
    <n v="150"/>
    <n v="12"/>
    <x v="4"/>
    <n v="94"/>
    <n v="0.11"/>
    <n v="83.66"/>
    <n v="15.058799999999998"/>
    <n v="98.718799999999987"/>
  </r>
  <r>
    <s v="Mov-FV 3581"/>
    <x v="87"/>
    <x v="3"/>
    <x v="0"/>
    <n v="50"/>
    <n v="17"/>
    <x v="2"/>
    <n v="380"/>
    <n v="0.13"/>
    <n v="330.6"/>
    <n v="59.508000000000003"/>
    <n v="390.108"/>
  </r>
  <r>
    <s v="Mov-FV 3582"/>
    <x v="147"/>
    <x v="0"/>
    <x v="1"/>
    <n v="850"/>
    <n v="15"/>
    <x v="3"/>
    <n v="51"/>
    <n v="0.16"/>
    <n v="42.84"/>
    <n v="7.7112000000000007"/>
    <n v="50.551200000000001"/>
  </r>
  <r>
    <s v="Mov-FV 3583"/>
    <x v="170"/>
    <x v="1"/>
    <x v="4"/>
    <n v="200"/>
    <n v="13"/>
    <x v="0"/>
    <n v="266"/>
    <n v="0.11"/>
    <n v="236.74"/>
    <n v="42.613199999999999"/>
    <n v="279.35320000000002"/>
  </r>
  <r>
    <s v="Mov-FV 3584"/>
    <x v="136"/>
    <x v="3"/>
    <x v="0"/>
    <n v="50"/>
    <n v="20"/>
    <x v="4"/>
    <n v="273"/>
    <n v="0.13"/>
    <n v="237.51"/>
    <n v="42.751799999999996"/>
    <n v="280.26179999999999"/>
  </r>
  <r>
    <s v="Mov-FV 3585"/>
    <x v="231"/>
    <x v="0"/>
    <x v="2"/>
    <n v="1200"/>
    <n v="5"/>
    <x v="0"/>
    <n v="369"/>
    <n v="0.14000000000000001"/>
    <n v="317.33999999999997"/>
    <n v="57.121199999999995"/>
    <n v="374.46119999999996"/>
  </r>
  <r>
    <s v="Mov-FV 3586"/>
    <x v="148"/>
    <x v="3"/>
    <x v="1"/>
    <n v="850"/>
    <n v="17"/>
    <x v="2"/>
    <n v="443"/>
    <n v="0.15"/>
    <n v="376.55"/>
    <n v="67.778999999999996"/>
    <n v="444.32900000000001"/>
  </r>
  <r>
    <s v="Mov-FV 3587"/>
    <x v="46"/>
    <x v="0"/>
    <x v="2"/>
    <n v="1200"/>
    <n v="8"/>
    <x v="4"/>
    <n v="130"/>
    <n v="0.15"/>
    <n v="110.5"/>
    <n v="19.89"/>
    <n v="130.38999999999999"/>
  </r>
  <r>
    <s v="Mov-FV 3588"/>
    <x v="102"/>
    <x v="5"/>
    <x v="1"/>
    <n v="850"/>
    <n v="8"/>
    <x v="2"/>
    <n v="345"/>
    <n v="0.15"/>
    <n v="293.25"/>
    <n v="52.784999999999997"/>
    <n v="346.03499999999997"/>
  </r>
  <r>
    <s v="Mov-FV 3589"/>
    <x v="297"/>
    <x v="4"/>
    <x v="0"/>
    <n v="50"/>
    <n v="12"/>
    <x v="3"/>
    <n v="158"/>
    <n v="0.13"/>
    <n v="137.46"/>
    <n v="24.742799999999999"/>
    <n v="162.2028"/>
  </r>
  <r>
    <s v="Mov-FV 3590"/>
    <x v="350"/>
    <x v="0"/>
    <x v="4"/>
    <n v="200"/>
    <n v="11"/>
    <x v="2"/>
    <n v="466"/>
    <n v="0.11"/>
    <n v="414.74"/>
    <n v="74.653199999999998"/>
    <n v="489.39319999999998"/>
  </r>
  <r>
    <s v="Mov-FV 3591"/>
    <x v="49"/>
    <x v="0"/>
    <x v="3"/>
    <n v="150"/>
    <n v="10"/>
    <x v="4"/>
    <n v="466"/>
    <n v="0.12"/>
    <n v="410.08"/>
    <n v="73.814399999999992"/>
    <n v="483.89439999999996"/>
  </r>
  <r>
    <s v="Mov-FV 3592"/>
    <x v="61"/>
    <x v="4"/>
    <x v="2"/>
    <n v="1200"/>
    <n v="16"/>
    <x v="2"/>
    <n v="361"/>
    <n v="0.11"/>
    <n v="321.29000000000002"/>
    <n v="57.8322"/>
    <n v="379.12220000000002"/>
  </r>
  <r>
    <s v="Mov-FV 3593"/>
    <x v="270"/>
    <x v="1"/>
    <x v="4"/>
    <n v="200"/>
    <n v="18"/>
    <x v="0"/>
    <n v="359"/>
    <n v="0.13"/>
    <n v="312.33"/>
    <n v="56.219399999999993"/>
    <n v="368.54939999999999"/>
  </r>
  <r>
    <s v="Mov-FV 3594"/>
    <x v="25"/>
    <x v="4"/>
    <x v="3"/>
    <n v="150"/>
    <n v="20"/>
    <x v="4"/>
    <n v="476"/>
    <n v="0.13"/>
    <n v="414.12"/>
    <n v="74.541600000000003"/>
    <n v="488.66160000000002"/>
  </r>
  <r>
    <s v="Mov-FV 3595"/>
    <x v="295"/>
    <x v="5"/>
    <x v="2"/>
    <n v="1200"/>
    <n v="9"/>
    <x v="3"/>
    <n v="470"/>
    <n v="0.13"/>
    <n v="408.9"/>
    <n v="73.60199999999999"/>
    <n v="482.50199999999995"/>
  </r>
  <r>
    <s v="Mov-FV 3596"/>
    <x v="178"/>
    <x v="4"/>
    <x v="2"/>
    <n v="1200"/>
    <n v="16"/>
    <x v="1"/>
    <n v="248"/>
    <n v="0.15"/>
    <n v="210.8"/>
    <n v="37.944000000000003"/>
    <n v="248.74400000000003"/>
  </r>
  <r>
    <s v="Mov-FV 3597"/>
    <x v="210"/>
    <x v="3"/>
    <x v="2"/>
    <n v="1200"/>
    <n v="18"/>
    <x v="3"/>
    <n v="340"/>
    <n v="0.16"/>
    <n v="285.60000000000002"/>
    <n v="51.408000000000001"/>
    <n v="337.00800000000004"/>
  </r>
  <r>
    <s v="Mov-FV 3598"/>
    <x v="353"/>
    <x v="5"/>
    <x v="0"/>
    <n v="50"/>
    <n v="8"/>
    <x v="2"/>
    <n v="293"/>
    <n v="0.13"/>
    <n v="254.91"/>
    <n v="45.883800000000001"/>
    <n v="300.79379999999998"/>
  </r>
  <r>
    <s v="Mov-FV 3599"/>
    <x v="289"/>
    <x v="3"/>
    <x v="4"/>
    <n v="200"/>
    <n v="19"/>
    <x v="3"/>
    <n v="283"/>
    <n v="0.19"/>
    <n v="229.23"/>
    <n v="41.261399999999995"/>
    <n v="270.4914"/>
  </r>
  <r>
    <s v="Mov-FV 3600"/>
    <x v="308"/>
    <x v="1"/>
    <x v="2"/>
    <n v="1200"/>
    <n v="12"/>
    <x v="3"/>
    <n v="188"/>
    <n v="0.12"/>
    <n v="165.44"/>
    <n v="29.779199999999999"/>
    <n v="195.2192"/>
  </r>
  <r>
    <s v="Mov-FV 3601"/>
    <x v="73"/>
    <x v="5"/>
    <x v="2"/>
    <n v="1200"/>
    <n v="7"/>
    <x v="0"/>
    <n v="308"/>
    <n v="0.12"/>
    <n v="271.04000000000002"/>
    <n v="48.787199999999999"/>
    <n v="319.8272"/>
  </r>
  <r>
    <s v="Mov-FV 3602"/>
    <x v="168"/>
    <x v="1"/>
    <x v="2"/>
    <n v="1200"/>
    <n v="17"/>
    <x v="0"/>
    <n v="180"/>
    <n v="0.16"/>
    <n v="151.19999999999999"/>
    <n v="27.215999999999998"/>
    <n v="178.416"/>
  </r>
  <r>
    <s v="Mov-FV 3603"/>
    <x v="167"/>
    <x v="4"/>
    <x v="1"/>
    <n v="850"/>
    <n v="10"/>
    <x v="1"/>
    <n v="481"/>
    <n v="0.16"/>
    <n v="404.03999999999996"/>
    <n v="72.727199999999996"/>
    <n v="476.76719999999995"/>
  </r>
  <r>
    <s v="Mov-FV 3604"/>
    <x v="156"/>
    <x v="2"/>
    <x v="1"/>
    <n v="850"/>
    <n v="9"/>
    <x v="0"/>
    <n v="454"/>
    <n v="0.19"/>
    <n v="367.74"/>
    <n v="66.193200000000004"/>
    <n v="433.9332"/>
  </r>
  <r>
    <s v="Mov-FV 3605"/>
    <x v="315"/>
    <x v="4"/>
    <x v="3"/>
    <n v="150"/>
    <n v="20"/>
    <x v="1"/>
    <n v="212"/>
    <n v="0.1"/>
    <n v="190.8"/>
    <n v="34.344000000000001"/>
    <n v="225.14400000000001"/>
  </r>
  <r>
    <s v="Mov-FV 3606"/>
    <x v="304"/>
    <x v="4"/>
    <x v="2"/>
    <n v="1200"/>
    <n v="14"/>
    <x v="1"/>
    <n v="176"/>
    <n v="0.11"/>
    <n v="156.63999999999999"/>
    <n v="28.195199999999996"/>
    <n v="184.83519999999999"/>
  </r>
  <r>
    <s v="Mov-FV 3607"/>
    <x v="19"/>
    <x v="5"/>
    <x v="0"/>
    <n v="50"/>
    <n v="14"/>
    <x v="2"/>
    <n v="499"/>
    <n v="0.13"/>
    <n v="434.13"/>
    <n v="78.1434"/>
    <n v="512.27340000000004"/>
  </r>
  <r>
    <s v="Mov-FV 3608"/>
    <x v="360"/>
    <x v="0"/>
    <x v="4"/>
    <n v="200"/>
    <n v="19"/>
    <x v="1"/>
    <n v="64"/>
    <n v="0.14000000000000001"/>
    <n v="55.04"/>
    <n v="9.9071999999999996"/>
    <n v="64.947199999999995"/>
  </r>
  <r>
    <s v="Mov-FV 3609"/>
    <x v="259"/>
    <x v="2"/>
    <x v="1"/>
    <n v="850"/>
    <n v="10"/>
    <x v="4"/>
    <n v="89"/>
    <n v="0.13"/>
    <n v="77.430000000000007"/>
    <n v="13.9374"/>
    <n v="91.367400000000004"/>
  </r>
  <r>
    <s v="Mov-FV 3610"/>
    <x v="112"/>
    <x v="5"/>
    <x v="3"/>
    <n v="150"/>
    <n v="7"/>
    <x v="0"/>
    <n v="459"/>
    <n v="0.13"/>
    <n v="399.33"/>
    <n v="71.87939999999999"/>
    <n v="471.20939999999996"/>
  </r>
  <r>
    <s v="Mov-FV 3611"/>
    <x v="209"/>
    <x v="4"/>
    <x v="4"/>
    <n v="200"/>
    <n v="19"/>
    <x v="3"/>
    <n v="256"/>
    <n v="0.17"/>
    <n v="212.48"/>
    <n v="38.246399999999994"/>
    <n v="250.72639999999998"/>
  </r>
  <r>
    <s v="Mov-FV 3612"/>
    <x v="360"/>
    <x v="2"/>
    <x v="2"/>
    <n v="1200"/>
    <n v="14"/>
    <x v="2"/>
    <n v="318"/>
    <n v="0.18"/>
    <n v="260.76"/>
    <n v="46.936799999999998"/>
    <n v="307.6968"/>
  </r>
  <r>
    <s v="Mov-FV 3613"/>
    <x v="334"/>
    <x v="4"/>
    <x v="1"/>
    <n v="850"/>
    <n v="9"/>
    <x v="4"/>
    <n v="379"/>
    <n v="0.18"/>
    <n v="310.77999999999997"/>
    <n v="55.94039999999999"/>
    <n v="366.72039999999998"/>
  </r>
  <r>
    <s v="Mov-FV 3614"/>
    <x v="356"/>
    <x v="4"/>
    <x v="2"/>
    <n v="1200"/>
    <n v="11"/>
    <x v="0"/>
    <n v="163"/>
    <n v="0.11"/>
    <n v="145.07"/>
    <n v="26.112599999999997"/>
    <n v="171.18259999999998"/>
  </r>
  <r>
    <s v="Mov-FV 3615"/>
    <x v="358"/>
    <x v="0"/>
    <x v="4"/>
    <n v="200"/>
    <n v="20"/>
    <x v="2"/>
    <n v="254"/>
    <n v="0.18"/>
    <n v="208.28"/>
    <n v="37.490400000000001"/>
    <n v="245.7704"/>
  </r>
  <r>
    <s v="Mov-FV 3616"/>
    <x v="52"/>
    <x v="4"/>
    <x v="4"/>
    <n v="200"/>
    <n v="16"/>
    <x v="1"/>
    <n v="478"/>
    <n v="0.17"/>
    <n v="396.74"/>
    <n v="71.413200000000003"/>
    <n v="468.15320000000003"/>
  </r>
  <r>
    <s v="Mov-FV 3617"/>
    <x v="320"/>
    <x v="3"/>
    <x v="2"/>
    <n v="1200"/>
    <n v="5"/>
    <x v="4"/>
    <n v="271"/>
    <n v="0.19"/>
    <n v="219.51"/>
    <n v="39.511799999999994"/>
    <n v="259.02179999999998"/>
  </r>
  <r>
    <s v="Mov-FV 3618"/>
    <x v="93"/>
    <x v="0"/>
    <x v="3"/>
    <n v="150"/>
    <n v="10"/>
    <x v="4"/>
    <n v="131"/>
    <n v="0.2"/>
    <n v="104.8"/>
    <n v="18.863999999999997"/>
    <n v="123.66399999999999"/>
  </r>
  <r>
    <s v="Mov-FV 3619"/>
    <x v="262"/>
    <x v="1"/>
    <x v="3"/>
    <n v="150"/>
    <n v="10"/>
    <x v="2"/>
    <n v="361"/>
    <n v="0.12"/>
    <n v="317.68"/>
    <n v="57.182400000000001"/>
    <n v="374.86239999999998"/>
  </r>
  <r>
    <s v="Mov-FV 3620"/>
    <x v="104"/>
    <x v="3"/>
    <x v="0"/>
    <n v="50"/>
    <n v="9"/>
    <x v="4"/>
    <n v="89"/>
    <n v="0.17"/>
    <n v="73.87"/>
    <n v="13.2966"/>
    <n v="87.166600000000003"/>
  </r>
  <r>
    <s v="Mov-FV 3621"/>
    <x v="2"/>
    <x v="2"/>
    <x v="3"/>
    <n v="150"/>
    <n v="5"/>
    <x v="3"/>
    <n v="306"/>
    <n v="0.2"/>
    <n v="244.8"/>
    <n v="44.064"/>
    <n v="288.86400000000003"/>
  </r>
  <r>
    <s v="Mov-FV 3622"/>
    <x v="153"/>
    <x v="3"/>
    <x v="3"/>
    <n v="150"/>
    <n v="9"/>
    <x v="2"/>
    <n v="238"/>
    <n v="0.17"/>
    <n v="197.54"/>
    <n v="35.557199999999995"/>
    <n v="233.09719999999999"/>
  </r>
  <r>
    <s v="Mov-FV 3623"/>
    <x v="348"/>
    <x v="0"/>
    <x v="1"/>
    <n v="850"/>
    <n v="15"/>
    <x v="1"/>
    <n v="429"/>
    <n v="0.17"/>
    <n v="356.07"/>
    <n v="64.09259999999999"/>
    <n v="420.1626"/>
  </r>
  <r>
    <s v="Mov-FV 3624"/>
    <x v="29"/>
    <x v="1"/>
    <x v="1"/>
    <n v="850"/>
    <n v="7"/>
    <x v="1"/>
    <n v="238"/>
    <n v="0.12"/>
    <n v="209.44"/>
    <n v="37.699199999999998"/>
    <n v="247.13919999999999"/>
  </r>
  <r>
    <s v="Mov-FV 3625"/>
    <x v="161"/>
    <x v="2"/>
    <x v="1"/>
    <n v="850"/>
    <n v="10"/>
    <x v="0"/>
    <n v="56"/>
    <n v="0.11"/>
    <n v="49.84"/>
    <n v="8.9711999999999996"/>
    <n v="58.811199999999999"/>
  </r>
  <r>
    <s v="Mov-FV 3626"/>
    <x v="94"/>
    <x v="3"/>
    <x v="3"/>
    <n v="150"/>
    <n v="15"/>
    <x v="3"/>
    <n v="186"/>
    <n v="0.18"/>
    <n v="152.52000000000001"/>
    <n v="27.453600000000002"/>
    <n v="179.9736"/>
  </r>
  <r>
    <s v="Mov-FV 3627"/>
    <x v="15"/>
    <x v="3"/>
    <x v="4"/>
    <n v="200"/>
    <n v="17"/>
    <x v="0"/>
    <n v="222"/>
    <n v="0.15"/>
    <n v="188.7"/>
    <n v="33.965999999999994"/>
    <n v="222.666"/>
  </r>
  <r>
    <s v="Mov-FV 3628"/>
    <x v="275"/>
    <x v="2"/>
    <x v="4"/>
    <n v="200"/>
    <n v="20"/>
    <x v="4"/>
    <n v="421"/>
    <n v="0.12"/>
    <n v="370.48"/>
    <n v="66.686400000000006"/>
    <n v="437.16640000000001"/>
  </r>
  <r>
    <s v="Mov-FV 3629"/>
    <x v="281"/>
    <x v="4"/>
    <x v="0"/>
    <n v="50"/>
    <n v="7"/>
    <x v="3"/>
    <n v="201"/>
    <n v="0.17"/>
    <n v="166.82999999999998"/>
    <n v="30.029399999999995"/>
    <n v="196.85939999999999"/>
  </r>
  <r>
    <s v="Mov-FV 3630"/>
    <x v="107"/>
    <x v="5"/>
    <x v="2"/>
    <n v="1200"/>
    <n v="15"/>
    <x v="2"/>
    <n v="189"/>
    <n v="0.18"/>
    <n v="154.98000000000002"/>
    <n v="27.896400000000003"/>
    <n v="182.87640000000002"/>
  </r>
  <r>
    <s v="Mov-FV 3631"/>
    <x v="296"/>
    <x v="0"/>
    <x v="0"/>
    <n v="50"/>
    <n v="10"/>
    <x v="3"/>
    <n v="169"/>
    <n v="0.12"/>
    <n v="148.72"/>
    <n v="26.769600000000001"/>
    <n v="175.4896"/>
  </r>
  <r>
    <s v="Mov-FV 3632"/>
    <x v="75"/>
    <x v="4"/>
    <x v="3"/>
    <n v="150"/>
    <n v="14"/>
    <x v="1"/>
    <n v="498"/>
    <n v="0.11"/>
    <n v="443.22"/>
    <n v="79.779600000000002"/>
    <n v="522.99959999999999"/>
  </r>
  <r>
    <s v="Mov-FV 3633"/>
    <x v="275"/>
    <x v="4"/>
    <x v="1"/>
    <n v="850"/>
    <n v="11"/>
    <x v="1"/>
    <n v="489"/>
    <n v="0.11"/>
    <n v="435.21"/>
    <n v="78.337799999999987"/>
    <n v="513.54779999999994"/>
  </r>
  <r>
    <s v="Mov-FV 3634"/>
    <x v="79"/>
    <x v="3"/>
    <x v="2"/>
    <n v="1200"/>
    <n v="12"/>
    <x v="4"/>
    <n v="471"/>
    <n v="0.18"/>
    <n v="386.22"/>
    <n v="69.519599999999997"/>
    <n v="455.7396"/>
  </r>
  <r>
    <s v="Mov-FV 3635"/>
    <x v="261"/>
    <x v="0"/>
    <x v="3"/>
    <n v="150"/>
    <n v="14"/>
    <x v="2"/>
    <n v="97"/>
    <n v="0.15"/>
    <n v="82.45"/>
    <n v="14.840999999999999"/>
    <n v="97.290999999999997"/>
  </r>
  <r>
    <s v="Mov-FV 3636"/>
    <x v="101"/>
    <x v="2"/>
    <x v="3"/>
    <n v="150"/>
    <n v="10"/>
    <x v="4"/>
    <n v="449"/>
    <n v="0.18"/>
    <n v="368.18"/>
    <n v="66.272400000000005"/>
    <n v="434.45240000000001"/>
  </r>
  <r>
    <s v="Mov-FV 3637"/>
    <x v="349"/>
    <x v="5"/>
    <x v="2"/>
    <n v="1200"/>
    <n v="8"/>
    <x v="1"/>
    <n v="409"/>
    <n v="0.16"/>
    <n v="343.56"/>
    <n v="61.840800000000002"/>
    <n v="405.4008"/>
  </r>
  <r>
    <s v="Mov-FV 3638"/>
    <x v="122"/>
    <x v="4"/>
    <x v="1"/>
    <n v="850"/>
    <n v="20"/>
    <x v="4"/>
    <n v="225"/>
    <n v="0.19"/>
    <n v="182.25"/>
    <n v="32.805"/>
    <n v="215.05500000000001"/>
  </r>
  <r>
    <s v="Mov-FV 3639"/>
    <x v="95"/>
    <x v="2"/>
    <x v="3"/>
    <n v="150"/>
    <n v="11"/>
    <x v="4"/>
    <n v="57"/>
    <n v="0.13"/>
    <n v="49.59"/>
    <n v="8.9261999999999997"/>
    <n v="58.516200000000005"/>
  </r>
  <r>
    <s v="Mov-FV 3640"/>
    <x v="50"/>
    <x v="3"/>
    <x v="1"/>
    <n v="850"/>
    <n v="8"/>
    <x v="3"/>
    <n v="86"/>
    <n v="0.11"/>
    <n v="76.539999999999992"/>
    <n v="13.777199999999999"/>
    <n v="90.317199999999985"/>
  </r>
  <r>
    <s v="Mov-FV 3641"/>
    <x v="7"/>
    <x v="4"/>
    <x v="2"/>
    <n v="1200"/>
    <n v="5"/>
    <x v="2"/>
    <n v="367"/>
    <n v="0.15"/>
    <n v="311.95"/>
    <n v="56.150999999999996"/>
    <n v="368.101"/>
  </r>
  <r>
    <s v="Mov-FV 3642"/>
    <x v="303"/>
    <x v="5"/>
    <x v="4"/>
    <n v="200"/>
    <n v="9"/>
    <x v="0"/>
    <n v="158"/>
    <n v="0.12"/>
    <n v="139.04"/>
    <n v="25.027199999999997"/>
    <n v="164.06719999999999"/>
  </r>
  <r>
    <s v="Mov-FV 3643"/>
    <x v="165"/>
    <x v="3"/>
    <x v="2"/>
    <n v="1200"/>
    <n v="17"/>
    <x v="3"/>
    <n v="150"/>
    <n v="0.15"/>
    <n v="127.5"/>
    <n v="22.95"/>
    <n v="150.44999999999999"/>
  </r>
  <r>
    <s v="Mov-FV 3644"/>
    <x v="295"/>
    <x v="4"/>
    <x v="0"/>
    <n v="50"/>
    <n v="5"/>
    <x v="3"/>
    <n v="358"/>
    <n v="0.19"/>
    <n v="289.98"/>
    <n v="52.196400000000004"/>
    <n v="342.1764"/>
  </r>
  <r>
    <s v="Mov-FV 3645"/>
    <x v="100"/>
    <x v="2"/>
    <x v="2"/>
    <n v="1200"/>
    <n v="20"/>
    <x v="3"/>
    <n v="162"/>
    <n v="0.11"/>
    <n v="144.18"/>
    <n v="25.952400000000001"/>
    <n v="170.13240000000002"/>
  </r>
  <r>
    <s v="Mov-FV 3646"/>
    <x v="9"/>
    <x v="3"/>
    <x v="4"/>
    <n v="200"/>
    <n v="11"/>
    <x v="3"/>
    <n v="250"/>
    <n v="0.16"/>
    <n v="210"/>
    <n v="37.799999999999997"/>
    <n v="247.8"/>
  </r>
  <r>
    <s v="Mov-FV 3647"/>
    <x v="319"/>
    <x v="2"/>
    <x v="1"/>
    <n v="850"/>
    <n v="7"/>
    <x v="0"/>
    <n v="233"/>
    <n v="0.19"/>
    <n v="188.73"/>
    <n v="33.971399999999996"/>
    <n v="222.70139999999998"/>
  </r>
  <r>
    <s v="Mov-FV 3648"/>
    <x v="246"/>
    <x v="3"/>
    <x v="1"/>
    <n v="850"/>
    <n v="13"/>
    <x v="0"/>
    <n v="177"/>
    <n v="0.11"/>
    <n v="157.53"/>
    <n v="28.355399999999999"/>
    <n v="185.8854"/>
  </r>
  <r>
    <s v="Mov-FV 3649"/>
    <x v="42"/>
    <x v="3"/>
    <x v="1"/>
    <n v="850"/>
    <n v="9"/>
    <x v="2"/>
    <n v="361"/>
    <n v="0.15"/>
    <n v="306.85000000000002"/>
    <n v="55.233000000000004"/>
    <n v="362.08300000000003"/>
  </r>
  <r>
    <s v="Mov-FV 3650"/>
    <x v="19"/>
    <x v="3"/>
    <x v="1"/>
    <n v="850"/>
    <n v="19"/>
    <x v="4"/>
    <n v="57"/>
    <n v="0.18"/>
    <n v="46.74"/>
    <n v="8.4131999999999998"/>
    <n v="55.153199999999998"/>
  </r>
  <r>
    <s v="Mov-FV 3651"/>
    <x v="229"/>
    <x v="4"/>
    <x v="2"/>
    <n v="1200"/>
    <n v="5"/>
    <x v="2"/>
    <n v="115"/>
    <n v="0.17"/>
    <n v="95.45"/>
    <n v="17.181000000000001"/>
    <n v="112.631"/>
  </r>
  <r>
    <s v="Mov-FV 3652"/>
    <x v="213"/>
    <x v="4"/>
    <x v="2"/>
    <n v="1200"/>
    <n v="7"/>
    <x v="4"/>
    <n v="293"/>
    <n v="0.18"/>
    <n v="240.26"/>
    <n v="43.246799999999993"/>
    <n v="283.5068"/>
  </r>
  <r>
    <s v="Mov-FV 3653"/>
    <x v="203"/>
    <x v="1"/>
    <x v="2"/>
    <n v="1200"/>
    <n v="16"/>
    <x v="2"/>
    <n v="108"/>
    <n v="0.14000000000000001"/>
    <n v="92.88"/>
    <n v="16.718399999999999"/>
    <n v="109.5984"/>
  </r>
  <r>
    <s v="Mov-FV 3654"/>
    <x v="152"/>
    <x v="3"/>
    <x v="1"/>
    <n v="850"/>
    <n v="13"/>
    <x v="3"/>
    <n v="449"/>
    <n v="0.13"/>
    <n v="390.63"/>
    <n v="70.313400000000001"/>
    <n v="460.9434"/>
  </r>
  <r>
    <s v="Mov-FV 3655"/>
    <x v="218"/>
    <x v="0"/>
    <x v="3"/>
    <n v="150"/>
    <n v="18"/>
    <x v="1"/>
    <n v="172"/>
    <n v="0.19"/>
    <n v="139.32"/>
    <n v="25.077599999999997"/>
    <n v="164.39759999999998"/>
  </r>
  <r>
    <s v="Mov-FV 3656"/>
    <x v="197"/>
    <x v="4"/>
    <x v="2"/>
    <n v="1200"/>
    <n v="5"/>
    <x v="1"/>
    <n v="211"/>
    <n v="0.1"/>
    <n v="189.9"/>
    <n v="34.182000000000002"/>
    <n v="224.08199999999999"/>
  </r>
  <r>
    <s v="Mov-FV 3657"/>
    <x v="280"/>
    <x v="5"/>
    <x v="3"/>
    <n v="150"/>
    <n v="7"/>
    <x v="2"/>
    <n v="227"/>
    <n v="0.17"/>
    <n v="188.41"/>
    <n v="33.913799999999995"/>
    <n v="222.32380000000001"/>
  </r>
  <r>
    <s v="Mov-FV 3658"/>
    <x v="42"/>
    <x v="3"/>
    <x v="4"/>
    <n v="200"/>
    <n v="5"/>
    <x v="2"/>
    <n v="287"/>
    <n v="0.13"/>
    <n v="249.69"/>
    <n v="44.944199999999995"/>
    <n v="294.63419999999996"/>
  </r>
  <r>
    <s v="Mov-FV 3659"/>
    <x v="136"/>
    <x v="0"/>
    <x v="4"/>
    <n v="200"/>
    <n v="8"/>
    <x v="3"/>
    <n v="118"/>
    <n v="0.19"/>
    <n v="95.58"/>
    <n v="17.2044"/>
    <n v="112.78440000000001"/>
  </r>
  <r>
    <s v="Mov-FV 3660"/>
    <x v="85"/>
    <x v="5"/>
    <x v="4"/>
    <n v="200"/>
    <n v="12"/>
    <x v="0"/>
    <n v="251"/>
    <n v="0.17"/>
    <n v="208.32999999999998"/>
    <n v="37.499399999999994"/>
    <n v="245.82939999999996"/>
  </r>
  <r>
    <s v="Mov-FV 3661"/>
    <x v="348"/>
    <x v="4"/>
    <x v="4"/>
    <n v="200"/>
    <n v="15"/>
    <x v="3"/>
    <n v="330"/>
    <n v="0.18"/>
    <n v="270.60000000000002"/>
    <n v="48.708000000000006"/>
    <n v="319.30800000000005"/>
  </r>
  <r>
    <s v="Mov-FV 3662"/>
    <x v="171"/>
    <x v="4"/>
    <x v="1"/>
    <n v="850"/>
    <n v="6"/>
    <x v="1"/>
    <n v="306"/>
    <n v="0.12"/>
    <n v="269.27999999999997"/>
    <n v="48.470399999999991"/>
    <n v="317.75039999999996"/>
  </r>
  <r>
    <s v="Mov-FV 3663"/>
    <x v="101"/>
    <x v="1"/>
    <x v="4"/>
    <n v="200"/>
    <n v="11"/>
    <x v="3"/>
    <n v="62"/>
    <n v="0.2"/>
    <n v="49.6"/>
    <n v="8.927999999999999"/>
    <n v="58.527999999999999"/>
  </r>
  <r>
    <s v="Mov-FV 3664"/>
    <x v="120"/>
    <x v="0"/>
    <x v="1"/>
    <n v="850"/>
    <n v="16"/>
    <x v="2"/>
    <n v="286"/>
    <n v="0.14000000000000001"/>
    <n v="245.95999999999998"/>
    <n v="44.272799999999997"/>
    <n v="290.2328"/>
  </r>
  <r>
    <s v="Mov-FV 3665"/>
    <x v="166"/>
    <x v="4"/>
    <x v="4"/>
    <n v="200"/>
    <n v="8"/>
    <x v="4"/>
    <n v="58"/>
    <n v="0.18"/>
    <n v="47.56"/>
    <n v="8.5608000000000004"/>
    <n v="56.120800000000003"/>
  </r>
  <r>
    <s v="Mov-FV 3666"/>
    <x v="58"/>
    <x v="2"/>
    <x v="1"/>
    <n v="850"/>
    <n v="15"/>
    <x v="4"/>
    <n v="221"/>
    <n v="0.19"/>
    <n v="179.01"/>
    <n v="32.221799999999995"/>
    <n v="211.23179999999999"/>
  </r>
  <r>
    <s v="Mov-FV 3667"/>
    <x v="360"/>
    <x v="4"/>
    <x v="2"/>
    <n v="1200"/>
    <n v="17"/>
    <x v="1"/>
    <n v="136"/>
    <n v="0.2"/>
    <n v="108.8"/>
    <n v="19.584"/>
    <n v="128.38399999999999"/>
  </r>
  <r>
    <s v="Mov-FV 3668"/>
    <x v="299"/>
    <x v="1"/>
    <x v="1"/>
    <n v="850"/>
    <n v="5"/>
    <x v="2"/>
    <n v="199"/>
    <n v="0.14000000000000001"/>
    <n v="171.14"/>
    <n v="30.805199999999996"/>
    <n v="201.94519999999997"/>
  </r>
  <r>
    <s v="Mov-FV 3669"/>
    <x v="108"/>
    <x v="2"/>
    <x v="0"/>
    <n v="50"/>
    <n v="13"/>
    <x v="1"/>
    <n v="299"/>
    <n v="0.11"/>
    <n v="266.11"/>
    <n v="47.899799999999999"/>
    <n v="314.00980000000004"/>
  </r>
  <r>
    <s v="Mov-FV 3670"/>
    <x v="364"/>
    <x v="0"/>
    <x v="0"/>
    <n v="50"/>
    <n v="9"/>
    <x v="3"/>
    <n v="425"/>
    <n v="0.14000000000000001"/>
    <n v="365.5"/>
    <n v="65.789999999999992"/>
    <n v="431.28999999999996"/>
  </r>
  <r>
    <s v="Mov-FV 3671"/>
    <x v="30"/>
    <x v="5"/>
    <x v="0"/>
    <n v="50"/>
    <n v="8"/>
    <x v="1"/>
    <n v="104"/>
    <n v="0.15"/>
    <n v="88.4"/>
    <n v="15.912000000000001"/>
    <n v="104.31200000000001"/>
  </r>
  <r>
    <s v="Mov-FV 3672"/>
    <x v="98"/>
    <x v="5"/>
    <x v="2"/>
    <n v="1200"/>
    <n v="9"/>
    <x v="1"/>
    <n v="230"/>
    <n v="0.11"/>
    <n v="204.7"/>
    <n v="36.845999999999997"/>
    <n v="241.54599999999999"/>
  </r>
  <r>
    <s v="Mov-FV 3673"/>
    <x v="270"/>
    <x v="3"/>
    <x v="0"/>
    <n v="50"/>
    <n v="9"/>
    <x v="1"/>
    <n v="200"/>
    <n v="0.19"/>
    <n v="162"/>
    <n v="29.16"/>
    <n v="191.16"/>
  </r>
  <r>
    <s v="Mov-FV 3674"/>
    <x v="321"/>
    <x v="1"/>
    <x v="2"/>
    <n v="1200"/>
    <n v="17"/>
    <x v="2"/>
    <n v="356"/>
    <n v="0.19"/>
    <n v="288.36"/>
    <n v="51.904800000000002"/>
    <n v="340.26480000000004"/>
  </r>
  <r>
    <s v="Mov-FV 3675"/>
    <x v="292"/>
    <x v="5"/>
    <x v="4"/>
    <n v="200"/>
    <n v="17"/>
    <x v="0"/>
    <n v="178"/>
    <n v="0.12"/>
    <n v="156.63999999999999"/>
    <n v="28.195199999999996"/>
    <n v="184.83519999999999"/>
  </r>
  <r>
    <s v="Mov-FV 3676"/>
    <x v="299"/>
    <x v="5"/>
    <x v="2"/>
    <n v="1200"/>
    <n v="13"/>
    <x v="4"/>
    <n v="398"/>
    <n v="0.14000000000000001"/>
    <n v="342.28"/>
    <n v="61.610399999999991"/>
    <n v="403.89039999999994"/>
  </r>
  <r>
    <s v="Mov-FV 3677"/>
    <x v="60"/>
    <x v="1"/>
    <x v="3"/>
    <n v="150"/>
    <n v="12"/>
    <x v="4"/>
    <n v="441"/>
    <n v="0.16"/>
    <n v="370.44"/>
    <n v="66.679199999999994"/>
    <n v="437.11919999999998"/>
  </r>
  <r>
    <s v="Mov-FV 3678"/>
    <x v="81"/>
    <x v="3"/>
    <x v="2"/>
    <n v="1200"/>
    <n v="19"/>
    <x v="2"/>
    <n v="178"/>
    <n v="0.16"/>
    <n v="149.52000000000001"/>
    <n v="26.913600000000002"/>
    <n v="176.43360000000001"/>
  </r>
  <r>
    <s v="Mov-FV 3679"/>
    <x v="332"/>
    <x v="5"/>
    <x v="0"/>
    <n v="50"/>
    <n v="6"/>
    <x v="1"/>
    <n v="460"/>
    <n v="0.17"/>
    <n v="381.8"/>
    <n v="68.724000000000004"/>
    <n v="450.524"/>
  </r>
  <r>
    <s v="Mov-FV 3680"/>
    <x v="137"/>
    <x v="5"/>
    <x v="1"/>
    <n v="850"/>
    <n v="8"/>
    <x v="0"/>
    <n v="438"/>
    <n v="0.18"/>
    <n v="359.15999999999997"/>
    <n v="64.648799999999994"/>
    <n v="423.80879999999996"/>
  </r>
  <r>
    <s v="Mov-FV 3681"/>
    <x v="283"/>
    <x v="3"/>
    <x v="4"/>
    <n v="200"/>
    <n v="9"/>
    <x v="2"/>
    <n v="267"/>
    <n v="0.11"/>
    <n v="237.63"/>
    <n v="42.773399999999995"/>
    <n v="280.40339999999998"/>
  </r>
  <r>
    <s v="Mov-FV 3682"/>
    <x v="239"/>
    <x v="2"/>
    <x v="2"/>
    <n v="1200"/>
    <n v="8"/>
    <x v="1"/>
    <n v="415"/>
    <n v="0.18"/>
    <n v="340.3"/>
    <n v="61.253999999999998"/>
    <n v="401.55400000000003"/>
  </r>
  <r>
    <s v="Mov-FV 3683"/>
    <x v="84"/>
    <x v="1"/>
    <x v="2"/>
    <n v="1200"/>
    <n v="12"/>
    <x v="0"/>
    <n v="212"/>
    <n v="0.17"/>
    <n v="175.96"/>
    <n v="31.672799999999999"/>
    <n v="207.6328"/>
  </r>
  <r>
    <s v="Mov-FV 3684"/>
    <x v="256"/>
    <x v="1"/>
    <x v="2"/>
    <n v="1200"/>
    <n v="8"/>
    <x v="4"/>
    <n v="311"/>
    <n v="0.11"/>
    <n v="276.79000000000002"/>
    <n v="49.822200000000002"/>
    <n v="326.61220000000003"/>
  </r>
  <r>
    <s v="Mov-FV 3685"/>
    <x v="82"/>
    <x v="3"/>
    <x v="2"/>
    <n v="1200"/>
    <n v="16"/>
    <x v="3"/>
    <n v="205"/>
    <n v="0.12"/>
    <n v="180.4"/>
    <n v="32.472000000000001"/>
    <n v="212.87200000000001"/>
  </r>
  <r>
    <s v="Mov-FV 3686"/>
    <x v="147"/>
    <x v="5"/>
    <x v="1"/>
    <n v="850"/>
    <n v="14"/>
    <x v="0"/>
    <n v="368"/>
    <n v="0.17"/>
    <n v="305.44"/>
    <n v="54.979199999999999"/>
    <n v="360.41919999999999"/>
  </r>
  <r>
    <s v="Mov-FV 3687"/>
    <x v="295"/>
    <x v="1"/>
    <x v="3"/>
    <n v="150"/>
    <n v="17"/>
    <x v="3"/>
    <n v="439"/>
    <n v="0.13"/>
    <n v="381.93"/>
    <n v="68.747399999999999"/>
    <n v="450.67740000000003"/>
  </r>
  <r>
    <s v="Mov-FV 3688"/>
    <x v="272"/>
    <x v="4"/>
    <x v="4"/>
    <n v="200"/>
    <n v="8"/>
    <x v="2"/>
    <n v="118"/>
    <n v="0.18"/>
    <n v="96.76"/>
    <n v="17.416799999999999"/>
    <n v="114.1768"/>
  </r>
  <r>
    <s v="Mov-FV 3689"/>
    <x v="361"/>
    <x v="4"/>
    <x v="1"/>
    <n v="850"/>
    <n v="18"/>
    <x v="0"/>
    <n v="379"/>
    <n v="0.11"/>
    <n v="337.31"/>
    <n v="60.715800000000002"/>
    <n v="398.0258"/>
  </r>
  <r>
    <s v="Mov-FV 3690"/>
    <x v="290"/>
    <x v="0"/>
    <x v="3"/>
    <n v="150"/>
    <n v="20"/>
    <x v="2"/>
    <n v="449"/>
    <n v="0.16"/>
    <n v="377.15999999999997"/>
    <n v="67.888799999999989"/>
    <n v="445.04879999999997"/>
  </r>
  <r>
    <s v="Mov-FV 3691"/>
    <x v="317"/>
    <x v="5"/>
    <x v="3"/>
    <n v="150"/>
    <n v="16"/>
    <x v="0"/>
    <n v="450"/>
    <n v="0.12"/>
    <n v="396"/>
    <n v="71.28"/>
    <n v="467.28"/>
  </r>
  <r>
    <s v="Mov-FV 3692"/>
    <x v="354"/>
    <x v="3"/>
    <x v="1"/>
    <n v="850"/>
    <n v="17"/>
    <x v="3"/>
    <n v="442"/>
    <n v="0.17"/>
    <n v="366.86"/>
    <n v="66.034800000000004"/>
    <n v="432.89480000000003"/>
  </r>
  <r>
    <s v="Mov-FV 3693"/>
    <x v="163"/>
    <x v="4"/>
    <x v="4"/>
    <n v="200"/>
    <n v="8"/>
    <x v="1"/>
    <n v="316"/>
    <n v="0.16"/>
    <n v="265.44"/>
    <n v="47.779199999999996"/>
    <n v="313.2192"/>
  </r>
  <r>
    <s v="Mov-FV 3694"/>
    <x v="11"/>
    <x v="3"/>
    <x v="4"/>
    <n v="200"/>
    <n v="15"/>
    <x v="0"/>
    <n v="464"/>
    <n v="0.14000000000000001"/>
    <n v="399.03999999999996"/>
    <n v="71.827199999999991"/>
    <n v="470.86719999999997"/>
  </r>
  <r>
    <s v="Mov-FV 3695"/>
    <x v="191"/>
    <x v="4"/>
    <x v="3"/>
    <n v="150"/>
    <n v="7"/>
    <x v="4"/>
    <n v="290"/>
    <n v="0.11"/>
    <n v="258.10000000000002"/>
    <n v="46.458000000000006"/>
    <n v="304.55800000000005"/>
  </r>
  <r>
    <s v="Mov-FV 3696"/>
    <x v="360"/>
    <x v="1"/>
    <x v="2"/>
    <n v="1200"/>
    <n v="15"/>
    <x v="3"/>
    <n v="190"/>
    <n v="0.1"/>
    <n v="171"/>
    <n v="30.779999999999998"/>
    <n v="201.78"/>
  </r>
  <r>
    <s v="Mov-FV 3697"/>
    <x v="253"/>
    <x v="2"/>
    <x v="0"/>
    <n v="50"/>
    <n v="15"/>
    <x v="3"/>
    <n v="484"/>
    <n v="0.11"/>
    <n v="430.76"/>
    <n v="77.536799999999999"/>
    <n v="508.29679999999996"/>
  </r>
  <r>
    <s v="Mov-FV 3698"/>
    <x v="128"/>
    <x v="0"/>
    <x v="3"/>
    <n v="150"/>
    <n v="16"/>
    <x v="4"/>
    <n v="132"/>
    <n v="0.17"/>
    <n v="109.56"/>
    <n v="19.720800000000001"/>
    <n v="129.2808"/>
  </r>
  <r>
    <s v="Mov-FV 3699"/>
    <x v="166"/>
    <x v="5"/>
    <x v="0"/>
    <n v="50"/>
    <n v="10"/>
    <x v="4"/>
    <n v="290"/>
    <n v="0.17"/>
    <n v="240.7"/>
    <n v="43.325999999999993"/>
    <n v="284.02599999999995"/>
  </r>
  <r>
    <s v="Mov-FV 3700"/>
    <x v="178"/>
    <x v="2"/>
    <x v="2"/>
    <n v="1200"/>
    <n v="19"/>
    <x v="2"/>
    <n v="327"/>
    <n v="0.18"/>
    <n v="268.14"/>
    <n v="48.265199999999993"/>
    <n v="316.40519999999998"/>
  </r>
  <r>
    <s v="Mov-FV 3701"/>
    <x v="113"/>
    <x v="0"/>
    <x v="0"/>
    <n v="50"/>
    <n v="20"/>
    <x v="2"/>
    <n v="338"/>
    <n v="0.11"/>
    <n v="300.82"/>
    <n v="54.147599999999997"/>
    <n v="354.9676"/>
  </r>
  <r>
    <s v="Mov-FV 3702"/>
    <x v="314"/>
    <x v="1"/>
    <x v="0"/>
    <n v="50"/>
    <n v="8"/>
    <x v="3"/>
    <n v="158"/>
    <n v="0.17"/>
    <n v="131.13999999999999"/>
    <n v="23.605199999999996"/>
    <n v="154.74519999999998"/>
  </r>
  <r>
    <s v="Mov-FV 3703"/>
    <x v="316"/>
    <x v="3"/>
    <x v="3"/>
    <n v="150"/>
    <n v="12"/>
    <x v="4"/>
    <n v="265"/>
    <n v="0.16"/>
    <n v="222.6"/>
    <n v="40.067999999999998"/>
    <n v="262.66800000000001"/>
  </r>
  <r>
    <s v="Mov-FV 3704"/>
    <x v="55"/>
    <x v="5"/>
    <x v="3"/>
    <n v="150"/>
    <n v="7"/>
    <x v="4"/>
    <n v="390"/>
    <n v="0.16"/>
    <n v="327.60000000000002"/>
    <n v="58.968000000000004"/>
    <n v="386.56800000000004"/>
  </r>
  <r>
    <s v="Mov-FV 3705"/>
    <x v="136"/>
    <x v="4"/>
    <x v="0"/>
    <n v="50"/>
    <n v="18"/>
    <x v="1"/>
    <n v="161"/>
    <n v="0.18"/>
    <n v="132.02000000000001"/>
    <n v="23.7636"/>
    <n v="155.78360000000001"/>
  </r>
  <r>
    <s v="Mov-FV 3706"/>
    <x v="102"/>
    <x v="0"/>
    <x v="1"/>
    <n v="850"/>
    <n v="20"/>
    <x v="2"/>
    <n v="116"/>
    <n v="0.15"/>
    <n v="98.6"/>
    <n v="17.747999999999998"/>
    <n v="116.34799999999998"/>
  </r>
  <r>
    <s v="Mov-FV 3707"/>
    <x v="159"/>
    <x v="5"/>
    <x v="1"/>
    <n v="850"/>
    <n v="20"/>
    <x v="3"/>
    <n v="108"/>
    <n v="0.1"/>
    <n v="97.2"/>
    <n v="17.495999999999999"/>
    <n v="114.696"/>
  </r>
  <r>
    <s v="Mov-FV 3708"/>
    <x v="287"/>
    <x v="4"/>
    <x v="0"/>
    <n v="50"/>
    <n v="5"/>
    <x v="4"/>
    <n v="346"/>
    <n v="0.19"/>
    <n v="280.26"/>
    <n v="50.446799999999996"/>
    <n v="330.70679999999999"/>
  </r>
  <r>
    <s v="Mov-FV 3709"/>
    <x v="249"/>
    <x v="4"/>
    <x v="3"/>
    <n v="150"/>
    <n v="8"/>
    <x v="4"/>
    <n v="301"/>
    <n v="0.11"/>
    <n v="267.89"/>
    <n v="48.220199999999998"/>
    <n v="316.11019999999996"/>
  </r>
  <r>
    <s v="Mov-FV 3710"/>
    <x v="160"/>
    <x v="0"/>
    <x v="0"/>
    <n v="50"/>
    <n v="20"/>
    <x v="1"/>
    <n v="226"/>
    <n v="0.14000000000000001"/>
    <n v="194.35999999999999"/>
    <n v="34.984799999999993"/>
    <n v="229.34479999999996"/>
  </r>
  <r>
    <s v="Mov-FV 3711"/>
    <x v="92"/>
    <x v="3"/>
    <x v="4"/>
    <n v="200"/>
    <n v="19"/>
    <x v="2"/>
    <n v="369"/>
    <n v="0.18"/>
    <n v="302.58"/>
    <n v="54.464399999999998"/>
    <n v="357.0444"/>
  </r>
  <r>
    <s v="Mov-FV 3712"/>
    <x v="328"/>
    <x v="0"/>
    <x v="3"/>
    <n v="150"/>
    <n v="7"/>
    <x v="0"/>
    <n v="408"/>
    <n v="0.15"/>
    <n v="346.8"/>
    <n v="62.423999999999999"/>
    <n v="409.22399999999999"/>
  </r>
  <r>
    <s v="Mov-FV 3713"/>
    <x v="82"/>
    <x v="1"/>
    <x v="3"/>
    <n v="150"/>
    <n v="19"/>
    <x v="0"/>
    <n v="224"/>
    <n v="0.15"/>
    <n v="190.4"/>
    <n v="34.271999999999998"/>
    <n v="224.672"/>
  </r>
  <r>
    <s v="Mov-FV 3714"/>
    <x v="130"/>
    <x v="2"/>
    <x v="2"/>
    <n v="1200"/>
    <n v="19"/>
    <x v="1"/>
    <n v="155"/>
    <n v="0.13"/>
    <n v="134.85"/>
    <n v="24.273"/>
    <n v="159.12299999999999"/>
  </r>
  <r>
    <s v="Mov-FV 3715"/>
    <x v="43"/>
    <x v="0"/>
    <x v="3"/>
    <n v="150"/>
    <n v="19"/>
    <x v="3"/>
    <n v="227"/>
    <n v="0.13"/>
    <n v="197.49"/>
    <n v="35.548200000000001"/>
    <n v="233.03820000000002"/>
  </r>
  <r>
    <s v="Mov-FV 3716"/>
    <x v="30"/>
    <x v="3"/>
    <x v="0"/>
    <n v="50"/>
    <n v="11"/>
    <x v="1"/>
    <n v="150"/>
    <n v="0.18"/>
    <n v="123"/>
    <n v="22.14"/>
    <n v="145.13999999999999"/>
  </r>
  <r>
    <s v="Mov-FV 3717"/>
    <x v="292"/>
    <x v="2"/>
    <x v="0"/>
    <n v="50"/>
    <n v="19"/>
    <x v="1"/>
    <n v="492"/>
    <n v="0.16"/>
    <n v="413.28"/>
    <n v="74.390399999999985"/>
    <n v="487.67039999999997"/>
  </r>
  <r>
    <s v="Mov-FV 3718"/>
    <x v="78"/>
    <x v="3"/>
    <x v="2"/>
    <n v="1200"/>
    <n v="5"/>
    <x v="2"/>
    <n v="205"/>
    <n v="0.19"/>
    <n v="166.05"/>
    <n v="29.888999999999999"/>
    <n v="195.93900000000002"/>
  </r>
  <r>
    <s v="Mov-FV 3719"/>
    <x v="155"/>
    <x v="3"/>
    <x v="1"/>
    <n v="850"/>
    <n v="15"/>
    <x v="0"/>
    <n v="64"/>
    <n v="0.19"/>
    <n v="51.84"/>
    <n v="9.3312000000000008"/>
    <n v="61.171200000000006"/>
  </r>
  <r>
    <s v="Mov-FV 3720"/>
    <x v="127"/>
    <x v="3"/>
    <x v="1"/>
    <n v="850"/>
    <n v="14"/>
    <x v="2"/>
    <n v="386"/>
    <n v="0.18"/>
    <n v="316.52"/>
    <n v="56.973599999999998"/>
    <n v="373.49359999999996"/>
  </r>
  <r>
    <s v="Mov-FV 3721"/>
    <x v="238"/>
    <x v="2"/>
    <x v="2"/>
    <n v="1200"/>
    <n v="7"/>
    <x v="0"/>
    <n v="273"/>
    <n v="0.16"/>
    <n v="229.32"/>
    <n v="41.2776"/>
    <n v="270.5976"/>
  </r>
  <r>
    <s v="Mov-FV 3722"/>
    <x v="293"/>
    <x v="4"/>
    <x v="4"/>
    <n v="200"/>
    <n v="11"/>
    <x v="1"/>
    <n v="249"/>
    <n v="0.11"/>
    <n v="221.61"/>
    <n v="39.889800000000001"/>
    <n v="261.49979999999999"/>
  </r>
  <r>
    <s v="Mov-FV 3723"/>
    <x v="22"/>
    <x v="0"/>
    <x v="2"/>
    <n v="1200"/>
    <n v="16"/>
    <x v="3"/>
    <n v="246"/>
    <n v="0.12"/>
    <n v="216.48"/>
    <n v="38.9664"/>
    <n v="255.44639999999998"/>
  </r>
  <r>
    <s v="Mov-FV 3724"/>
    <x v="240"/>
    <x v="0"/>
    <x v="2"/>
    <n v="1200"/>
    <n v="20"/>
    <x v="3"/>
    <n v="220"/>
    <n v="0.19"/>
    <n v="178.2"/>
    <n v="32.075999999999993"/>
    <n v="210.27599999999998"/>
  </r>
  <r>
    <s v="Mov-FV 3725"/>
    <x v="136"/>
    <x v="2"/>
    <x v="4"/>
    <n v="200"/>
    <n v="15"/>
    <x v="3"/>
    <n v="138"/>
    <n v="0.13"/>
    <n v="120.06"/>
    <n v="21.610800000000001"/>
    <n v="141.67080000000001"/>
  </r>
  <r>
    <s v="Mov-FV 3726"/>
    <x v="355"/>
    <x v="2"/>
    <x v="3"/>
    <n v="150"/>
    <n v="6"/>
    <x v="1"/>
    <n v="476"/>
    <n v="0.2"/>
    <n v="380.8"/>
    <n v="68.543999999999997"/>
    <n v="449.34399999999999"/>
  </r>
  <r>
    <s v="Mov-FV 3727"/>
    <x v="339"/>
    <x v="0"/>
    <x v="4"/>
    <n v="200"/>
    <n v="11"/>
    <x v="2"/>
    <n v="312"/>
    <n v="0.12"/>
    <n v="274.56"/>
    <n v="49.4208"/>
    <n v="323.98079999999999"/>
  </r>
  <r>
    <s v="Mov-FV 3728"/>
    <x v="147"/>
    <x v="1"/>
    <x v="0"/>
    <n v="50"/>
    <n v="14"/>
    <x v="1"/>
    <n v="313"/>
    <n v="0.2"/>
    <n v="250.4"/>
    <n v="45.072000000000003"/>
    <n v="295.47199999999998"/>
  </r>
  <r>
    <s v="Mov-FV 3729"/>
    <x v="293"/>
    <x v="1"/>
    <x v="0"/>
    <n v="50"/>
    <n v="10"/>
    <x v="0"/>
    <n v="228"/>
    <n v="0.15"/>
    <n v="193.8"/>
    <n v="34.884"/>
    <n v="228.68400000000003"/>
  </r>
  <r>
    <s v="Mov-FV 3730"/>
    <x v="265"/>
    <x v="3"/>
    <x v="3"/>
    <n v="150"/>
    <n v="12"/>
    <x v="3"/>
    <n v="173"/>
    <n v="0.14000000000000001"/>
    <n v="148.78"/>
    <n v="26.7804"/>
    <n v="175.56040000000002"/>
  </r>
  <r>
    <s v="Mov-FV 3731"/>
    <x v="32"/>
    <x v="2"/>
    <x v="3"/>
    <n v="150"/>
    <n v="15"/>
    <x v="4"/>
    <n v="218"/>
    <n v="0.12"/>
    <n v="191.84"/>
    <n v="34.531199999999998"/>
    <n v="226.37119999999999"/>
  </r>
  <r>
    <s v="Mov-FV 3732"/>
    <x v="109"/>
    <x v="4"/>
    <x v="0"/>
    <n v="50"/>
    <n v="14"/>
    <x v="3"/>
    <n v="167"/>
    <n v="0.11"/>
    <n v="148.63"/>
    <n v="26.753399999999999"/>
    <n v="175.38339999999999"/>
  </r>
  <r>
    <s v="Mov-FV 3733"/>
    <x v="361"/>
    <x v="3"/>
    <x v="4"/>
    <n v="200"/>
    <n v="10"/>
    <x v="1"/>
    <n v="342"/>
    <n v="0.13"/>
    <n v="297.54000000000002"/>
    <n v="53.557200000000002"/>
    <n v="351.09720000000004"/>
  </r>
  <r>
    <s v="Mov-FV 3734"/>
    <x v="114"/>
    <x v="0"/>
    <x v="4"/>
    <n v="200"/>
    <n v="8"/>
    <x v="2"/>
    <n v="405"/>
    <n v="0.15"/>
    <n v="344.25"/>
    <n v="61.964999999999996"/>
    <n v="406.21499999999997"/>
  </r>
  <r>
    <s v="Mov-FV 3735"/>
    <x v="15"/>
    <x v="1"/>
    <x v="4"/>
    <n v="200"/>
    <n v="11"/>
    <x v="2"/>
    <n v="371"/>
    <n v="0.1"/>
    <n v="333.9"/>
    <n v="60.101999999999997"/>
    <n v="394.00199999999995"/>
  </r>
  <r>
    <s v="Mov-FV 3736"/>
    <x v="327"/>
    <x v="2"/>
    <x v="4"/>
    <n v="200"/>
    <n v="19"/>
    <x v="3"/>
    <n v="235"/>
    <n v="0.12"/>
    <n v="206.8"/>
    <n v="37.224000000000004"/>
    <n v="244.024"/>
  </r>
  <r>
    <s v="Mov-FV 3737"/>
    <x v="209"/>
    <x v="0"/>
    <x v="3"/>
    <n v="150"/>
    <n v="7"/>
    <x v="1"/>
    <n v="115"/>
    <n v="0.11"/>
    <n v="102.35"/>
    <n v="18.422999999999998"/>
    <n v="120.773"/>
  </r>
  <r>
    <s v="Mov-FV 3738"/>
    <x v="62"/>
    <x v="5"/>
    <x v="3"/>
    <n v="150"/>
    <n v="20"/>
    <x v="0"/>
    <n v="155"/>
    <n v="0.14000000000000001"/>
    <n v="133.30000000000001"/>
    <n v="23.994"/>
    <n v="157.29400000000001"/>
  </r>
  <r>
    <s v="Mov-FV 3739"/>
    <x v="138"/>
    <x v="4"/>
    <x v="0"/>
    <n v="50"/>
    <n v="6"/>
    <x v="4"/>
    <n v="67"/>
    <n v="0.16"/>
    <n v="56.28"/>
    <n v="10.1304"/>
    <n v="66.410399999999996"/>
  </r>
  <r>
    <s v="Mov-FV 3740"/>
    <x v="226"/>
    <x v="1"/>
    <x v="0"/>
    <n v="50"/>
    <n v="19"/>
    <x v="0"/>
    <n v="266"/>
    <n v="0.12"/>
    <n v="234.08"/>
    <n v="42.134399999999999"/>
    <n v="276.21440000000001"/>
  </r>
  <r>
    <s v="Mov-FV 3741"/>
    <x v="352"/>
    <x v="2"/>
    <x v="2"/>
    <n v="1200"/>
    <n v="19"/>
    <x v="1"/>
    <n v="128"/>
    <n v="0.11"/>
    <n v="113.92"/>
    <n v="20.505600000000001"/>
    <n v="134.4256"/>
  </r>
  <r>
    <s v="Mov-FV 3742"/>
    <x v="13"/>
    <x v="5"/>
    <x v="4"/>
    <n v="200"/>
    <n v="8"/>
    <x v="4"/>
    <n v="365"/>
    <n v="0.2"/>
    <n v="292"/>
    <n v="52.559999999999995"/>
    <n v="344.56"/>
  </r>
  <r>
    <s v="Mov-FV 3743"/>
    <x v="98"/>
    <x v="1"/>
    <x v="3"/>
    <n v="150"/>
    <n v="8"/>
    <x v="3"/>
    <n v="217"/>
    <n v="0.15"/>
    <n v="184.45"/>
    <n v="33.200999999999993"/>
    <n v="217.65099999999998"/>
  </r>
  <r>
    <s v="Mov-FV 3744"/>
    <x v="89"/>
    <x v="2"/>
    <x v="1"/>
    <n v="850"/>
    <n v="9"/>
    <x v="3"/>
    <n v="405"/>
    <n v="0.15"/>
    <n v="344.25"/>
    <n v="61.964999999999996"/>
    <n v="406.21499999999997"/>
  </r>
  <r>
    <s v="Mov-FV 3745"/>
    <x v="95"/>
    <x v="0"/>
    <x v="4"/>
    <n v="200"/>
    <n v="12"/>
    <x v="0"/>
    <n v="200"/>
    <n v="0.13"/>
    <n v="174"/>
    <n v="31.32"/>
    <n v="205.32"/>
  </r>
  <r>
    <s v="Mov-FV 3746"/>
    <x v="154"/>
    <x v="5"/>
    <x v="3"/>
    <n v="150"/>
    <n v="8"/>
    <x v="1"/>
    <n v="197"/>
    <n v="0.14000000000000001"/>
    <n v="169.42"/>
    <n v="30.495599999999996"/>
    <n v="199.91559999999998"/>
  </r>
  <r>
    <s v="Mov-FV 3747"/>
    <x v="169"/>
    <x v="4"/>
    <x v="0"/>
    <n v="50"/>
    <n v="15"/>
    <x v="0"/>
    <n v="463"/>
    <n v="0.12"/>
    <n v="407.44"/>
    <n v="73.339199999999991"/>
    <n v="480.7792"/>
  </r>
  <r>
    <s v="Mov-FV 3748"/>
    <x v="313"/>
    <x v="0"/>
    <x v="4"/>
    <n v="200"/>
    <n v="10"/>
    <x v="4"/>
    <n v="71"/>
    <n v="0.17"/>
    <n v="58.93"/>
    <n v="10.6074"/>
    <n v="69.537400000000005"/>
  </r>
  <r>
    <s v="Mov-FV 3749"/>
    <x v="170"/>
    <x v="4"/>
    <x v="4"/>
    <n v="200"/>
    <n v="19"/>
    <x v="2"/>
    <n v="95"/>
    <n v="0.1"/>
    <n v="85.5"/>
    <n v="15.389999999999999"/>
    <n v="100.89"/>
  </r>
  <r>
    <s v="Mov-FV 3750"/>
    <x v="163"/>
    <x v="2"/>
    <x v="2"/>
    <n v="1200"/>
    <n v="10"/>
    <x v="4"/>
    <n v="484"/>
    <n v="0.18"/>
    <n v="396.88"/>
    <n v="71.438400000000001"/>
    <n v="468.3184"/>
  </r>
  <r>
    <s v="Mov-FV 3751"/>
    <x v="122"/>
    <x v="2"/>
    <x v="0"/>
    <n v="50"/>
    <n v="15"/>
    <x v="2"/>
    <n v="238"/>
    <n v="0.17"/>
    <n v="197.54"/>
    <n v="35.557199999999995"/>
    <n v="233.09719999999999"/>
  </r>
  <r>
    <s v="Mov-FV 3752"/>
    <x v="70"/>
    <x v="3"/>
    <x v="0"/>
    <n v="50"/>
    <n v="13"/>
    <x v="2"/>
    <n v="113"/>
    <n v="0.15"/>
    <n v="96.05"/>
    <n v="17.288999999999998"/>
    <n v="113.339"/>
  </r>
  <r>
    <s v="Mov-FV 3753"/>
    <x v="251"/>
    <x v="3"/>
    <x v="1"/>
    <n v="850"/>
    <n v="12"/>
    <x v="0"/>
    <n v="449"/>
    <n v="0.14000000000000001"/>
    <n v="386.14"/>
    <n v="69.505199999999988"/>
    <n v="455.64519999999999"/>
  </r>
  <r>
    <s v="Mov-FV 3754"/>
    <x v="318"/>
    <x v="2"/>
    <x v="2"/>
    <n v="1200"/>
    <n v="6"/>
    <x v="1"/>
    <n v="89"/>
    <n v="0.11"/>
    <n v="79.209999999999994"/>
    <n v="14.257799999999998"/>
    <n v="93.467799999999997"/>
  </r>
  <r>
    <s v="Mov-FV 3755"/>
    <x v="203"/>
    <x v="1"/>
    <x v="2"/>
    <n v="1200"/>
    <n v="14"/>
    <x v="0"/>
    <n v="117"/>
    <n v="0.18"/>
    <n v="95.94"/>
    <n v="17.269199999999998"/>
    <n v="113.2092"/>
  </r>
  <r>
    <s v="Mov-FV 3756"/>
    <x v="325"/>
    <x v="3"/>
    <x v="4"/>
    <n v="200"/>
    <n v="6"/>
    <x v="0"/>
    <n v="204"/>
    <n v="0.12"/>
    <n v="179.52"/>
    <n v="32.313600000000001"/>
    <n v="211.83360000000002"/>
  </r>
  <r>
    <s v="Mov-FV 3757"/>
    <x v="138"/>
    <x v="1"/>
    <x v="1"/>
    <n v="850"/>
    <n v="13"/>
    <x v="3"/>
    <n v="398"/>
    <n v="0.15"/>
    <n v="338.3"/>
    <n v="60.893999999999998"/>
    <n v="399.19400000000002"/>
  </r>
  <r>
    <s v="Mov-FV 3758"/>
    <x v="333"/>
    <x v="2"/>
    <x v="2"/>
    <n v="1200"/>
    <n v="17"/>
    <x v="0"/>
    <n v="446"/>
    <n v="0.15"/>
    <n v="379.1"/>
    <n v="68.238"/>
    <n v="447.33800000000002"/>
  </r>
  <r>
    <s v="Mov-FV 3759"/>
    <x v="199"/>
    <x v="1"/>
    <x v="0"/>
    <n v="50"/>
    <n v="7"/>
    <x v="1"/>
    <n v="108"/>
    <n v="0.13"/>
    <n v="93.96"/>
    <n v="16.912799999999997"/>
    <n v="110.87279999999998"/>
  </r>
  <r>
    <s v="Mov-FV 3760"/>
    <x v="162"/>
    <x v="4"/>
    <x v="1"/>
    <n v="850"/>
    <n v="13"/>
    <x v="2"/>
    <n v="424"/>
    <n v="0.17"/>
    <n v="351.92"/>
    <n v="63.345599999999997"/>
    <n v="415.26560000000001"/>
  </r>
  <r>
    <s v="Mov-FV 3761"/>
    <x v="303"/>
    <x v="1"/>
    <x v="2"/>
    <n v="1200"/>
    <n v="16"/>
    <x v="4"/>
    <n v="155"/>
    <n v="0.12"/>
    <n v="136.4"/>
    <n v="24.552"/>
    <n v="160.952"/>
  </r>
  <r>
    <s v="Mov-FV 3762"/>
    <x v="56"/>
    <x v="2"/>
    <x v="1"/>
    <n v="850"/>
    <n v="13"/>
    <x v="2"/>
    <n v="93"/>
    <n v="0.15"/>
    <n v="79.05"/>
    <n v="14.228999999999999"/>
    <n v="93.278999999999996"/>
  </r>
  <r>
    <s v="Mov-FV 3763"/>
    <x v="22"/>
    <x v="3"/>
    <x v="1"/>
    <n v="850"/>
    <n v="10"/>
    <x v="0"/>
    <n v="263"/>
    <n v="0.17"/>
    <n v="218.29"/>
    <n v="39.292199999999994"/>
    <n v="257.5822"/>
  </r>
  <r>
    <s v="Mov-FV 3764"/>
    <x v="65"/>
    <x v="2"/>
    <x v="0"/>
    <n v="50"/>
    <n v="10"/>
    <x v="4"/>
    <n v="328"/>
    <n v="0.12"/>
    <n v="288.64"/>
    <n v="51.955199999999998"/>
    <n v="340.59519999999998"/>
  </r>
  <r>
    <s v="Mov-FV 3765"/>
    <x v="261"/>
    <x v="5"/>
    <x v="4"/>
    <n v="200"/>
    <n v="18"/>
    <x v="2"/>
    <n v="256"/>
    <n v="0.14000000000000001"/>
    <n v="220.16"/>
    <n v="39.628799999999998"/>
    <n v="259.78879999999998"/>
  </r>
  <r>
    <s v="Mov-FV 3766"/>
    <x v="312"/>
    <x v="5"/>
    <x v="3"/>
    <n v="150"/>
    <n v="9"/>
    <x v="0"/>
    <n v="275"/>
    <n v="0.13"/>
    <n v="239.25"/>
    <n v="43.064999999999998"/>
    <n v="282.315"/>
  </r>
  <r>
    <s v="Mov-FV 3767"/>
    <x v="54"/>
    <x v="3"/>
    <x v="2"/>
    <n v="1200"/>
    <n v="17"/>
    <x v="0"/>
    <n v="309"/>
    <n v="0.13"/>
    <n v="268.83"/>
    <n v="48.389399999999995"/>
    <n v="317.21939999999995"/>
  </r>
  <r>
    <s v="Mov-FV 3768"/>
    <x v="339"/>
    <x v="5"/>
    <x v="1"/>
    <n v="850"/>
    <n v="20"/>
    <x v="1"/>
    <n v="118"/>
    <n v="0.15"/>
    <n v="100.3"/>
    <n v="18.053999999999998"/>
    <n v="118.354"/>
  </r>
  <r>
    <s v="Mov-FV 3769"/>
    <x v="234"/>
    <x v="4"/>
    <x v="0"/>
    <n v="50"/>
    <n v="16"/>
    <x v="4"/>
    <n v="253"/>
    <n v="0.12"/>
    <n v="222.64"/>
    <n v="40.075199999999995"/>
    <n v="262.71519999999998"/>
  </r>
  <r>
    <s v="Mov-FV 3770"/>
    <x v="17"/>
    <x v="2"/>
    <x v="4"/>
    <n v="200"/>
    <n v="16"/>
    <x v="4"/>
    <n v="201"/>
    <n v="0.2"/>
    <n v="160.80000000000001"/>
    <n v="28.944000000000003"/>
    <n v="189.74400000000003"/>
  </r>
  <r>
    <s v="Mov-FV 3771"/>
    <x v="129"/>
    <x v="4"/>
    <x v="0"/>
    <n v="50"/>
    <n v="11"/>
    <x v="3"/>
    <n v="273"/>
    <n v="0.16"/>
    <n v="229.32"/>
    <n v="41.2776"/>
    <n v="270.5976"/>
  </r>
  <r>
    <s v="Mov-FV 3772"/>
    <x v="158"/>
    <x v="3"/>
    <x v="0"/>
    <n v="50"/>
    <n v="20"/>
    <x v="2"/>
    <n v="308"/>
    <n v="0.11"/>
    <n v="274.12"/>
    <n v="49.3416"/>
    <n v="323.46159999999998"/>
  </r>
  <r>
    <s v="Mov-FV 3773"/>
    <x v="74"/>
    <x v="1"/>
    <x v="1"/>
    <n v="850"/>
    <n v="15"/>
    <x v="4"/>
    <n v="477"/>
    <n v="0.13"/>
    <n v="414.99"/>
    <n v="74.6982"/>
    <n v="489.68819999999999"/>
  </r>
  <r>
    <s v="Mov-FV 3774"/>
    <x v="97"/>
    <x v="2"/>
    <x v="0"/>
    <n v="50"/>
    <n v="8"/>
    <x v="4"/>
    <n v="106"/>
    <n v="0.13"/>
    <n v="92.22"/>
    <n v="16.599599999999999"/>
    <n v="108.81959999999999"/>
  </r>
  <r>
    <s v="Mov-FV 3775"/>
    <x v="54"/>
    <x v="0"/>
    <x v="0"/>
    <n v="50"/>
    <n v="10"/>
    <x v="2"/>
    <n v="438"/>
    <n v="0.18"/>
    <n v="359.15999999999997"/>
    <n v="64.648799999999994"/>
    <n v="423.80879999999996"/>
  </r>
  <r>
    <s v="Mov-FV 3776"/>
    <x v="307"/>
    <x v="1"/>
    <x v="2"/>
    <n v="1200"/>
    <n v="12"/>
    <x v="3"/>
    <n v="96"/>
    <n v="0.15"/>
    <n v="81.599999999999994"/>
    <n v="14.687999999999999"/>
    <n v="96.287999999999997"/>
  </r>
  <r>
    <s v="Mov-FV 3777"/>
    <x v="190"/>
    <x v="4"/>
    <x v="4"/>
    <n v="200"/>
    <n v="19"/>
    <x v="4"/>
    <n v="472"/>
    <n v="0.15"/>
    <n v="401.2"/>
    <n v="72.215999999999994"/>
    <n v="473.416"/>
  </r>
  <r>
    <s v="Mov-FV 3778"/>
    <x v="353"/>
    <x v="1"/>
    <x v="3"/>
    <n v="150"/>
    <n v="7"/>
    <x v="4"/>
    <n v="64"/>
    <n v="0.19"/>
    <n v="51.84"/>
    <n v="9.3312000000000008"/>
    <n v="61.171200000000006"/>
  </r>
  <r>
    <s v="Mov-FV 3779"/>
    <x v="241"/>
    <x v="0"/>
    <x v="4"/>
    <n v="200"/>
    <n v="19"/>
    <x v="1"/>
    <n v="500"/>
    <n v="0.11"/>
    <n v="445"/>
    <n v="80.099999999999994"/>
    <n v="525.1"/>
  </r>
  <r>
    <s v="Mov-FV 3780"/>
    <x v="125"/>
    <x v="0"/>
    <x v="1"/>
    <n v="850"/>
    <n v="14"/>
    <x v="0"/>
    <n v="479"/>
    <n v="0.16"/>
    <n v="402.36"/>
    <n v="72.424800000000005"/>
    <n v="474.78480000000002"/>
  </r>
  <r>
    <s v="Mov-FV 3781"/>
    <x v="139"/>
    <x v="2"/>
    <x v="3"/>
    <n v="150"/>
    <n v="6"/>
    <x v="4"/>
    <n v="290"/>
    <n v="0.11"/>
    <n v="258.10000000000002"/>
    <n v="46.458000000000006"/>
    <n v="304.55800000000005"/>
  </r>
  <r>
    <s v="Mov-FV 3782"/>
    <x v="118"/>
    <x v="5"/>
    <x v="4"/>
    <n v="200"/>
    <n v="11"/>
    <x v="2"/>
    <n v="316"/>
    <n v="0.13"/>
    <n v="274.92"/>
    <n v="49.485599999999998"/>
    <n v="324.40559999999999"/>
  </r>
  <r>
    <s v="Mov-FV 3783"/>
    <x v="22"/>
    <x v="1"/>
    <x v="1"/>
    <n v="850"/>
    <n v="19"/>
    <x v="4"/>
    <n v="163"/>
    <n v="0.12"/>
    <n v="143.44"/>
    <n v="25.819199999999999"/>
    <n v="169.25919999999999"/>
  </r>
  <r>
    <s v="Mov-FV 3784"/>
    <x v="195"/>
    <x v="5"/>
    <x v="2"/>
    <n v="1200"/>
    <n v="6"/>
    <x v="2"/>
    <n v="321"/>
    <n v="0.14000000000000001"/>
    <n v="276.06"/>
    <n v="49.690799999999996"/>
    <n v="325.75080000000003"/>
  </r>
  <r>
    <s v="Mov-FV 3785"/>
    <x v="309"/>
    <x v="5"/>
    <x v="4"/>
    <n v="200"/>
    <n v="15"/>
    <x v="2"/>
    <n v="100"/>
    <n v="0.19"/>
    <n v="81"/>
    <n v="14.58"/>
    <n v="95.58"/>
  </r>
  <r>
    <s v="Mov-FV 3786"/>
    <x v="297"/>
    <x v="3"/>
    <x v="3"/>
    <n v="150"/>
    <n v="10"/>
    <x v="4"/>
    <n v="379"/>
    <n v="0.15"/>
    <n v="322.14999999999998"/>
    <n v="57.986999999999995"/>
    <n v="380.13699999999994"/>
  </r>
  <r>
    <s v="Mov-FV 3787"/>
    <x v="208"/>
    <x v="3"/>
    <x v="4"/>
    <n v="200"/>
    <n v="12"/>
    <x v="2"/>
    <n v="108"/>
    <n v="0.12"/>
    <n v="95.04"/>
    <n v="17.107199999999999"/>
    <n v="112.1472"/>
  </r>
  <r>
    <s v="Mov-FV 3788"/>
    <x v="284"/>
    <x v="1"/>
    <x v="4"/>
    <n v="200"/>
    <n v="12"/>
    <x v="2"/>
    <n v="81"/>
    <n v="0.12"/>
    <n v="71.28"/>
    <n v="12.830399999999999"/>
    <n v="84.110399999999998"/>
  </r>
  <r>
    <s v="Mov-FV 3789"/>
    <x v="339"/>
    <x v="3"/>
    <x v="2"/>
    <n v="1200"/>
    <n v="17"/>
    <x v="0"/>
    <n v="365"/>
    <n v="0.14000000000000001"/>
    <n v="313.89999999999998"/>
    <n v="56.501999999999995"/>
    <n v="370.40199999999999"/>
  </r>
  <r>
    <s v="Mov-FV 3790"/>
    <x v="156"/>
    <x v="2"/>
    <x v="1"/>
    <n v="850"/>
    <n v="17"/>
    <x v="4"/>
    <n v="429"/>
    <n v="0.14000000000000001"/>
    <n v="368.94"/>
    <n v="66.409199999999998"/>
    <n v="435.3492"/>
  </r>
  <r>
    <s v="Mov-FV 3791"/>
    <x v="330"/>
    <x v="4"/>
    <x v="1"/>
    <n v="850"/>
    <n v="9"/>
    <x v="0"/>
    <n v="342"/>
    <n v="0.19"/>
    <n v="277.02"/>
    <n v="49.863599999999998"/>
    <n v="326.8836"/>
  </r>
  <r>
    <s v="Mov-FV 3792"/>
    <x v="18"/>
    <x v="3"/>
    <x v="0"/>
    <n v="50"/>
    <n v="19"/>
    <x v="3"/>
    <n v="97"/>
    <n v="0.19"/>
    <n v="78.569999999999993"/>
    <n v="14.142599999999998"/>
    <n v="92.712599999999995"/>
  </r>
  <r>
    <s v="Mov-FV 3793"/>
    <x v="37"/>
    <x v="5"/>
    <x v="1"/>
    <n v="850"/>
    <n v="18"/>
    <x v="2"/>
    <n v="183"/>
    <n v="0.16"/>
    <n v="153.72"/>
    <n v="27.669599999999999"/>
    <n v="181.3896"/>
  </r>
  <r>
    <s v="Mov-FV 3794"/>
    <x v="258"/>
    <x v="4"/>
    <x v="0"/>
    <n v="50"/>
    <n v="5"/>
    <x v="3"/>
    <n v="310"/>
    <n v="0.12"/>
    <n v="272.8"/>
    <n v="49.103999999999999"/>
    <n v="321.904"/>
  </r>
  <r>
    <s v="Mov-FV 3795"/>
    <x v="113"/>
    <x v="0"/>
    <x v="2"/>
    <n v="1200"/>
    <n v="18"/>
    <x v="4"/>
    <n v="493"/>
    <n v="0.15"/>
    <n v="419.05"/>
    <n v="75.429000000000002"/>
    <n v="494.47900000000004"/>
  </r>
  <r>
    <s v="Mov-FV 3796"/>
    <x v="232"/>
    <x v="0"/>
    <x v="1"/>
    <n v="850"/>
    <n v="9"/>
    <x v="3"/>
    <n v="137"/>
    <n v="0.19"/>
    <n v="110.97"/>
    <n v="19.974599999999999"/>
    <n v="130.94460000000001"/>
  </r>
  <r>
    <s v="Mov-FV 3797"/>
    <x v="126"/>
    <x v="2"/>
    <x v="4"/>
    <n v="200"/>
    <n v="19"/>
    <x v="3"/>
    <n v="263"/>
    <n v="0.14000000000000001"/>
    <n v="226.18"/>
    <n v="40.712400000000002"/>
    <n v="266.89240000000001"/>
  </r>
  <r>
    <s v="Mov-FV 3798"/>
    <x v="334"/>
    <x v="4"/>
    <x v="0"/>
    <n v="50"/>
    <n v="15"/>
    <x v="0"/>
    <n v="324"/>
    <n v="0.18"/>
    <n v="265.68"/>
    <n v="47.822400000000002"/>
    <n v="313.50240000000002"/>
  </r>
  <r>
    <s v="Mov-FV 3799"/>
    <x v="314"/>
    <x v="2"/>
    <x v="0"/>
    <n v="50"/>
    <n v="19"/>
    <x v="4"/>
    <n v="194"/>
    <n v="0.15"/>
    <n v="164.9"/>
    <n v="29.681999999999999"/>
    <n v="194.58199999999999"/>
  </r>
  <r>
    <s v="Mov-FV 3800"/>
    <x v="303"/>
    <x v="5"/>
    <x v="0"/>
    <n v="50"/>
    <n v="20"/>
    <x v="0"/>
    <n v="286"/>
    <n v="0.12"/>
    <n v="251.68"/>
    <n v="45.302399999999999"/>
    <n v="296.98239999999998"/>
  </r>
  <r>
    <s v="Mov-FV 3801"/>
    <x v="151"/>
    <x v="5"/>
    <x v="0"/>
    <n v="50"/>
    <n v="13"/>
    <x v="3"/>
    <n v="418"/>
    <n v="0.19"/>
    <n v="338.58"/>
    <n v="60.944399999999995"/>
    <n v="399.52439999999996"/>
  </r>
  <r>
    <s v="Mov-FV 3802"/>
    <x v="181"/>
    <x v="5"/>
    <x v="3"/>
    <n v="150"/>
    <n v="14"/>
    <x v="3"/>
    <n v="201"/>
    <n v="0.15"/>
    <n v="170.85"/>
    <n v="30.752999999999997"/>
    <n v="201.60299999999998"/>
  </r>
  <r>
    <s v="Mov-FV 3803"/>
    <x v="193"/>
    <x v="1"/>
    <x v="0"/>
    <n v="50"/>
    <n v="11"/>
    <x v="4"/>
    <n v="285"/>
    <n v="0.19"/>
    <n v="230.85"/>
    <n v="41.552999999999997"/>
    <n v="272.40300000000002"/>
  </r>
  <r>
    <s v="Mov-FV 3804"/>
    <x v="141"/>
    <x v="2"/>
    <x v="0"/>
    <n v="50"/>
    <n v="14"/>
    <x v="4"/>
    <n v="341"/>
    <n v="0.17"/>
    <n v="283.02999999999997"/>
    <n v="50.945399999999992"/>
    <n v="333.97539999999998"/>
  </r>
  <r>
    <s v="Mov-FV 3805"/>
    <x v="95"/>
    <x v="4"/>
    <x v="1"/>
    <n v="850"/>
    <n v="13"/>
    <x v="0"/>
    <n v="227"/>
    <n v="0.17"/>
    <n v="188.41"/>
    <n v="33.913799999999995"/>
    <n v="222.32380000000001"/>
  </r>
  <r>
    <s v="Mov-FV 3806"/>
    <x v="315"/>
    <x v="4"/>
    <x v="3"/>
    <n v="150"/>
    <n v="11"/>
    <x v="1"/>
    <n v="461"/>
    <n v="0.12"/>
    <n v="405.68"/>
    <n v="73.022400000000005"/>
    <n v="478.70240000000001"/>
  </r>
  <r>
    <s v="Mov-FV 3807"/>
    <x v="82"/>
    <x v="4"/>
    <x v="0"/>
    <n v="50"/>
    <n v="20"/>
    <x v="1"/>
    <n v="421"/>
    <n v="0.14000000000000001"/>
    <n v="362.06"/>
    <n v="65.1708"/>
    <n v="427.23079999999999"/>
  </r>
  <r>
    <s v="Mov-FV 3808"/>
    <x v="150"/>
    <x v="4"/>
    <x v="2"/>
    <n v="1200"/>
    <n v="9"/>
    <x v="4"/>
    <n v="150"/>
    <n v="0.17"/>
    <n v="124.5"/>
    <n v="22.41"/>
    <n v="146.91"/>
  </r>
  <r>
    <s v="Mov-FV 3809"/>
    <x v="325"/>
    <x v="0"/>
    <x v="1"/>
    <n v="850"/>
    <n v="20"/>
    <x v="2"/>
    <n v="382"/>
    <n v="0.18"/>
    <n v="313.24"/>
    <n v="56.383200000000002"/>
    <n v="369.6232"/>
  </r>
  <r>
    <s v="Mov-FV 3810"/>
    <x v="329"/>
    <x v="3"/>
    <x v="2"/>
    <n v="1200"/>
    <n v="9"/>
    <x v="4"/>
    <n v="446"/>
    <n v="0.18"/>
    <n v="365.72"/>
    <n v="65.829599999999999"/>
    <n v="431.54960000000005"/>
  </r>
  <r>
    <s v="Mov-FV 3811"/>
    <x v="57"/>
    <x v="1"/>
    <x v="2"/>
    <n v="1200"/>
    <n v="13"/>
    <x v="3"/>
    <n v="485"/>
    <n v="0.14000000000000001"/>
    <n v="417.1"/>
    <n v="75.078000000000003"/>
    <n v="492.178"/>
  </r>
  <r>
    <s v="Mov-FV 3812"/>
    <x v="107"/>
    <x v="5"/>
    <x v="1"/>
    <n v="850"/>
    <n v="15"/>
    <x v="4"/>
    <n v="85"/>
    <n v="0.19"/>
    <n v="68.849999999999994"/>
    <n v="12.392999999999999"/>
    <n v="81.242999999999995"/>
  </r>
  <r>
    <s v="Mov-FV 3813"/>
    <x v="69"/>
    <x v="0"/>
    <x v="4"/>
    <n v="200"/>
    <n v="16"/>
    <x v="0"/>
    <n v="85"/>
    <n v="0.18"/>
    <n v="69.7"/>
    <n v="12.545999999999999"/>
    <n v="82.246000000000009"/>
  </r>
  <r>
    <s v="Mov-FV 3814"/>
    <x v="51"/>
    <x v="1"/>
    <x v="4"/>
    <n v="200"/>
    <n v="7"/>
    <x v="1"/>
    <n v="251"/>
    <n v="0.1"/>
    <n v="225.9"/>
    <n v="40.661999999999999"/>
    <n v="266.56200000000001"/>
  </r>
  <r>
    <s v="Mov-FV 3815"/>
    <x v="333"/>
    <x v="0"/>
    <x v="3"/>
    <n v="150"/>
    <n v="5"/>
    <x v="3"/>
    <n v="436"/>
    <n v="0.15"/>
    <n v="370.6"/>
    <n v="66.707999999999998"/>
    <n v="437.30799999999999"/>
  </r>
  <r>
    <s v="Mov-FV 3816"/>
    <x v="26"/>
    <x v="5"/>
    <x v="1"/>
    <n v="850"/>
    <n v="7"/>
    <x v="2"/>
    <n v="453"/>
    <n v="0.13"/>
    <n v="394.11"/>
    <n v="70.939800000000005"/>
    <n v="465.0498"/>
  </r>
  <r>
    <s v="Mov-FV 3817"/>
    <x v="32"/>
    <x v="0"/>
    <x v="4"/>
    <n v="200"/>
    <n v="13"/>
    <x v="0"/>
    <n v="107"/>
    <n v="0.11"/>
    <n v="95.23"/>
    <n v="17.141400000000001"/>
    <n v="112.37140000000001"/>
  </r>
  <r>
    <s v="Mov-FV 3818"/>
    <x v="183"/>
    <x v="4"/>
    <x v="0"/>
    <n v="50"/>
    <n v="6"/>
    <x v="0"/>
    <n v="452"/>
    <n v="0.1"/>
    <n v="406.8"/>
    <n v="73.224000000000004"/>
    <n v="480.024"/>
  </r>
  <r>
    <s v="Mov-FV 3819"/>
    <x v="54"/>
    <x v="3"/>
    <x v="2"/>
    <n v="1200"/>
    <n v="18"/>
    <x v="4"/>
    <n v="321"/>
    <n v="0.14000000000000001"/>
    <n v="276.06"/>
    <n v="49.690799999999996"/>
    <n v="325.75080000000003"/>
  </r>
  <r>
    <s v="Mov-FV 3820"/>
    <x v="348"/>
    <x v="3"/>
    <x v="4"/>
    <n v="200"/>
    <n v="8"/>
    <x v="3"/>
    <n v="183"/>
    <n v="0.17"/>
    <n v="151.88999999999999"/>
    <n v="27.340199999999996"/>
    <n v="179.23019999999997"/>
  </r>
  <r>
    <s v="Mov-FV 3821"/>
    <x v="74"/>
    <x v="2"/>
    <x v="2"/>
    <n v="1200"/>
    <n v="16"/>
    <x v="0"/>
    <n v="88"/>
    <n v="0.11"/>
    <n v="78.319999999999993"/>
    <n v="14.097599999999998"/>
    <n v="92.417599999999993"/>
  </r>
  <r>
    <s v="Mov-FV 3822"/>
    <x v="297"/>
    <x v="5"/>
    <x v="2"/>
    <n v="1200"/>
    <n v="14"/>
    <x v="2"/>
    <n v="489"/>
    <n v="0.14000000000000001"/>
    <n v="420.53999999999996"/>
    <n v="75.697199999999995"/>
    <n v="496.23719999999997"/>
  </r>
  <r>
    <s v="Mov-FV 3823"/>
    <x v="12"/>
    <x v="0"/>
    <x v="0"/>
    <n v="50"/>
    <n v="8"/>
    <x v="3"/>
    <n v="117"/>
    <n v="0.13"/>
    <n v="101.78999999999999"/>
    <n v="18.322199999999999"/>
    <n v="120.11219999999999"/>
  </r>
  <r>
    <s v="Mov-FV 3824"/>
    <x v="247"/>
    <x v="4"/>
    <x v="1"/>
    <n v="850"/>
    <n v="11"/>
    <x v="3"/>
    <n v="369"/>
    <n v="0.12"/>
    <n v="324.72000000000003"/>
    <n v="58.449600000000004"/>
    <n v="383.16960000000006"/>
  </r>
  <r>
    <s v="Mov-FV 3825"/>
    <x v="21"/>
    <x v="5"/>
    <x v="3"/>
    <n v="150"/>
    <n v="11"/>
    <x v="3"/>
    <n v="143"/>
    <n v="0.14000000000000001"/>
    <n v="122.97999999999999"/>
    <n v="22.136399999999998"/>
    <n v="145.1164"/>
  </r>
  <r>
    <s v="Mov-FV 3826"/>
    <x v="188"/>
    <x v="5"/>
    <x v="0"/>
    <n v="50"/>
    <n v="8"/>
    <x v="0"/>
    <n v="456"/>
    <n v="0.15"/>
    <n v="387.6"/>
    <n v="69.768000000000001"/>
    <n v="457.36800000000005"/>
  </r>
  <r>
    <s v="Mov-FV 3827"/>
    <x v="135"/>
    <x v="3"/>
    <x v="3"/>
    <n v="150"/>
    <n v="10"/>
    <x v="2"/>
    <n v="322"/>
    <n v="0.18"/>
    <n v="264.04000000000002"/>
    <n v="47.527200000000001"/>
    <n v="311.56720000000001"/>
  </r>
  <r>
    <s v="Mov-FV 3828"/>
    <x v="201"/>
    <x v="2"/>
    <x v="0"/>
    <n v="50"/>
    <n v="10"/>
    <x v="0"/>
    <n v="396"/>
    <n v="0.16"/>
    <n v="332.64"/>
    <n v="59.875199999999992"/>
    <n v="392.51519999999999"/>
  </r>
  <r>
    <s v="Mov-FV 3829"/>
    <x v="314"/>
    <x v="3"/>
    <x v="4"/>
    <n v="200"/>
    <n v="16"/>
    <x v="1"/>
    <n v="131"/>
    <n v="0.11"/>
    <n v="116.59"/>
    <n v="20.9862"/>
    <n v="137.5762"/>
  </r>
  <r>
    <s v="Mov-FV 3830"/>
    <x v="184"/>
    <x v="5"/>
    <x v="0"/>
    <n v="50"/>
    <n v="20"/>
    <x v="0"/>
    <n v="288"/>
    <n v="0.19"/>
    <n v="233.28"/>
    <n v="41.990400000000001"/>
    <n v="275.2704"/>
  </r>
  <r>
    <s v="Mov-FV 3831"/>
    <x v="31"/>
    <x v="1"/>
    <x v="1"/>
    <n v="850"/>
    <n v="13"/>
    <x v="2"/>
    <n v="453"/>
    <n v="0.19"/>
    <n v="366.93"/>
    <n v="66.047399999999996"/>
    <n v="432.97739999999999"/>
  </r>
  <r>
    <s v="Mov-FV 3832"/>
    <x v="330"/>
    <x v="3"/>
    <x v="0"/>
    <n v="50"/>
    <n v="9"/>
    <x v="4"/>
    <n v="336"/>
    <n v="0.15"/>
    <n v="285.60000000000002"/>
    <n v="51.408000000000001"/>
    <n v="337.00800000000004"/>
  </r>
  <r>
    <s v="Mov-FV 3833"/>
    <x v="282"/>
    <x v="3"/>
    <x v="2"/>
    <n v="1200"/>
    <n v="20"/>
    <x v="3"/>
    <n v="128"/>
    <n v="0.2"/>
    <n v="102.4"/>
    <n v="18.431999999999999"/>
    <n v="120.83200000000001"/>
  </r>
  <r>
    <s v="Mov-FV 3834"/>
    <x v="108"/>
    <x v="4"/>
    <x v="1"/>
    <n v="850"/>
    <n v="19"/>
    <x v="0"/>
    <n v="105"/>
    <n v="0.18"/>
    <n v="86.1"/>
    <n v="15.497999999999998"/>
    <n v="101.59799999999998"/>
  </r>
  <r>
    <s v="Mov-FV 3835"/>
    <x v="271"/>
    <x v="2"/>
    <x v="4"/>
    <n v="200"/>
    <n v="16"/>
    <x v="0"/>
    <n v="382"/>
    <n v="0.18"/>
    <n v="313.24"/>
    <n v="56.383200000000002"/>
    <n v="369.6232"/>
  </r>
  <r>
    <s v="Mov-FV 3836"/>
    <x v="301"/>
    <x v="4"/>
    <x v="0"/>
    <n v="50"/>
    <n v="13"/>
    <x v="4"/>
    <n v="117"/>
    <n v="0.16"/>
    <n v="98.28"/>
    <n v="17.6904"/>
    <n v="115.9704"/>
  </r>
  <r>
    <s v="Mov-FV 3837"/>
    <x v="297"/>
    <x v="5"/>
    <x v="0"/>
    <n v="50"/>
    <n v="13"/>
    <x v="4"/>
    <n v="270"/>
    <n v="0.13"/>
    <n v="234.9"/>
    <n v="42.281999999999996"/>
    <n v="277.18200000000002"/>
  </r>
  <r>
    <s v="Mov-FV 3838"/>
    <x v="43"/>
    <x v="5"/>
    <x v="4"/>
    <n v="200"/>
    <n v="7"/>
    <x v="0"/>
    <n v="54"/>
    <n v="0.19"/>
    <n v="43.74"/>
    <n v="7.8731999999999998"/>
    <n v="51.613199999999999"/>
  </r>
  <r>
    <s v="Mov-FV 3839"/>
    <x v="142"/>
    <x v="5"/>
    <x v="4"/>
    <n v="200"/>
    <n v="12"/>
    <x v="1"/>
    <n v="171"/>
    <n v="0.19"/>
    <n v="138.51"/>
    <n v="24.931799999999999"/>
    <n v="163.4418"/>
  </r>
  <r>
    <s v="Mov-FV 3840"/>
    <x v="20"/>
    <x v="3"/>
    <x v="1"/>
    <n v="850"/>
    <n v="13"/>
    <x v="3"/>
    <n v="230"/>
    <n v="0.15"/>
    <n v="195.5"/>
    <n v="35.19"/>
    <n v="230.69"/>
  </r>
  <r>
    <s v="Mov-FV 3841"/>
    <x v="311"/>
    <x v="0"/>
    <x v="1"/>
    <n v="850"/>
    <n v="18"/>
    <x v="3"/>
    <n v="291"/>
    <n v="0.14000000000000001"/>
    <n v="250.26"/>
    <n v="45.046799999999998"/>
    <n v="295.30680000000001"/>
  </r>
  <r>
    <s v="Mov-FV 3842"/>
    <x v="80"/>
    <x v="5"/>
    <x v="2"/>
    <n v="1200"/>
    <n v="12"/>
    <x v="2"/>
    <n v="449"/>
    <n v="0.16"/>
    <n v="377.15999999999997"/>
    <n v="67.888799999999989"/>
    <n v="445.04879999999997"/>
  </r>
  <r>
    <s v="Mov-FV 3843"/>
    <x v="131"/>
    <x v="1"/>
    <x v="3"/>
    <n v="150"/>
    <n v="9"/>
    <x v="3"/>
    <n v="468"/>
    <n v="0.18"/>
    <n v="383.76"/>
    <n v="69.076799999999992"/>
    <n v="452.83679999999998"/>
  </r>
  <r>
    <s v="Mov-FV 3844"/>
    <x v="359"/>
    <x v="2"/>
    <x v="1"/>
    <n v="850"/>
    <n v="13"/>
    <x v="4"/>
    <n v="394"/>
    <n v="0.18"/>
    <n v="323.08"/>
    <n v="58.154399999999995"/>
    <n v="381.23439999999999"/>
  </r>
  <r>
    <s v="Mov-FV 3845"/>
    <x v="201"/>
    <x v="3"/>
    <x v="4"/>
    <n v="200"/>
    <n v="16"/>
    <x v="3"/>
    <n v="320"/>
    <n v="0.19"/>
    <n v="259.2"/>
    <n v="46.655999999999999"/>
    <n v="305.85599999999999"/>
  </r>
  <r>
    <s v="Mov-FV 3846"/>
    <x v="335"/>
    <x v="5"/>
    <x v="1"/>
    <n v="850"/>
    <n v="6"/>
    <x v="1"/>
    <n v="168"/>
    <n v="0.15"/>
    <n v="142.80000000000001"/>
    <n v="25.704000000000001"/>
    <n v="168.50400000000002"/>
  </r>
  <r>
    <s v="Mov-FV 3847"/>
    <x v="123"/>
    <x v="3"/>
    <x v="4"/>
    <n v="200"/>
    <n v="10"/>
    <x v="0"/>
    <n v="228"/>
    <n v="0.14000000000000001"/>
    <n v="196.07999999999998"/>
    <n v="35.294399999999996"/>
    <n v="231.37439999999998"/>
  </r>
  <r>
    <s v="Mov-FV 3848"/>
    <x v="110"/>
    <x v="0"/>
    <x v="0"/>
    <n v="50"/>
    <n v="18"/>
    <x v="2"/>
    <n v="438"/>
    <n v="0.12"/>
    <n v="385.44"/>
    <n v="69.379199999999997"/>
    <n v="454.81920000000002"/>
  </r>
  <r>
    <s v="Mov-FV 3849"/>
    <x v="52"/>
    <x v="3"/>
    <x v="4"/>
    <n v="200"/>
    <n v="17"/>
    <x v="1"/>
    <n v="323"/>
    <n v="0.17"/>
    <n v="268.08999999999997"/>
    <n v="48.256199999999993"/>
    <n v="316.34619999999995"/>
  </r>
  <r>
    <s v="Mov-FV 3850"/>
    <x v="289"/>
    <x v="1"/>
    <x v="1"/>
    <n v="850"/>
    <n v="9"/>
    <x v="2"/>
    <n v="157"/>
    <n v="0.17"/>
    <n v="130.31"/>
    <n v="23.4558"/>
    <n v="153.76580000000001"/>
  </r>
  <r>
    <s v="Mov-FV 3851"/>
    <x v="173"/>
    <x v="5"/>
    <x v="3"/>
    <n v="150"/>
    <n v="9"/>
    <x v="1"/>
    <n v="332"/>
    <n v="0.14000000000000001"/>
    <n v="285.52"/>
    <n v="51.393599999999992"/>
    <n v="336.91359999999997"/>
  </r>
  <r>
    <s v="Mov-FV 3852"/>
    <x v="305"/>
    <x v="0"/>
    <x v="1"/>
    <n v="850"/>
    <n v="17"/>
    <x v="0"/>
    <n v="67"/>
    <n v="0.19"/>
    <n v="54.269999999999996"/>
    <n v="9.7685999999999993"/>
    <n v="64.038600000000002"/>
  </r>
  <r>
    <s v="Mov-FV 3853"/>
    <x v="41"/>
    <x v="2"/>
    <x v="1"/>
    <n v="850"/>
    <n v="20"/>
    <x v="2"/>
    <n v="240"/>
    <n v="0.15"/>
    <n v="204"/>
    <n v="36.72"/>
    <n v="240.72"/>
  </r>
  <r>
    <s v="Mov-FV 3854"/>
    <x v="182"/>
    <x v="4"/>
    <x v="2"/>
    <n v="1200"/>
    <n v="14"/>
    <x v="3"/>
    <n v="313"/>
    <n v="0.16"/>
    <n v="262.92"/>
    <n v="47.325600000000001"/>
    <n v="310.24560000000002"/>
  </r>
  <r>
    <s v="Mov-FV 3855"/>
    <x v="21"/>
    <x v="3"/>
    <x v="4"/>
    <n v="200"/>
    <n v="15"/>
    <x v="1"/>
    <n v="337"/>
    <n v="0.15"/>
    <n v="286.45"/>
    <n v="51.560999999999993"/>
    <n v="338.01099999999997"/>
  </r>
  <r>
    <s v="Mov-FV 3856"/>
    <x v="250"/>
    <x v="5"/>
    <x v="4"/>
    <n v="200"/>
    <n v="9"/>
    <x v="3"/>
    <n v="183"/>
    <n v="0.14000000000000001"/>
    <n v="157.38"/>
    <n v="28.328399999999998"/>
    <n v="185.70839999999998"/>
  </r>
  <r>
    <s v="Mov-FV 3857"/>
    <x v="296"/>
    <x v="2"/>
    <x v="2"/>
    <n v="1200"/>
    <n v="9"/>
    <x v="2"/>
    <n v="72"/>
    <n v="0.2"/>
    <n v="57.6"/>
    <n v="10.368"/>
    <n v="67.968000000000004"/>
  </r>
  <r>
    <s v="Mov-FV 3858"/>
    <x v="43"/>
    <x v="1"/>
    <x v="4"/>
    <n v="200"/>
    <n v="12"/>
    <x v="0"/>
    <n v="75"/>
    <n v="0.12"/>
    <n v="66"/>
    <n v="11.879999999999999"/>
    <n v="77.88"/>
  </r>
  <r>
    <s v="Mov-FV 3859"/>
    <x v="56"/>
    <x v="2"/>
    <x v="0"/>
    <n v="50"/>
    <n v="11"/>
    <x v="1"/>
    <n v="443"/>
    <n v="0.11"/>
    <n v="394.27"/>
    <n v="70.968599999999995"/>
    <n v="465.23859999999996"/>
  </r>
  <r>
    <s v="Mov-FV 3860"/>
    <x v="206"/>
    <x v="2"/>
    <x v="2"/>
    <n v="1200"/>
    <n v="5"/>
    <x v="0"/>
    <n v="303"/>
    <n v="0.1"/>
    <n v="272.7"/>
    <n v="49.085999999999999"/>
    <n v="321.786"/>
  </r>
  <r>
    <s v="Mov-FV 3861"/>
    <x v="4"/>
    <x v="3"/>
    <x v="3"/>
    <n v="150"/>
    <n v="9"/>
    <x v="3"/>
    <n v="466"/>
    <n v="0.13"/>
    <n v="405.42"/>
    <n v="72.9756"/>
    <n v="478.3956"/>
  </r>
  <r>
    <s v="Mov-FV 3862"/>
    <x v="131"/>
    <x v="1"/>
    <x v="3"/>
    <n v="150"/>
    <n v="6"/>
    <x v="4"/>
    <n v="137"/>
    <n v="0.17"/>
    <n v="113.71"/>
    <n v="20.467799999999997"/>
    <n v="134.17779999999999"/>
  </r>
  <r>
    <s v="Mov-FV 3863"/>
    <x v="338"/>
    <x v="2"/>
    <x v="3"/>
    <n v="150"/>
    <n v="17"/>
    <x v="0"/>
    <n v="293"/>
    <n v="0.17"/>
    <n v="243.19"/>
    <n v="43.7742"/>
    <n v="286.96420000000001"/>
  </r>
  <r>
    <s v="Mov-FV 3864"/>
    <x v="188"/>
    <x v="2"/>
    <x v="3"/>
    <n v="150"/>
    <n v="6"/>
    <x v="4"/>
    <n v="320"/>
    <n v="0.11"/>
    <n v="284.8"/>
    <n v="51.264000000000003"/>
    <n v="336.06400000000002"/>
  </r>
  <r>
    <s v="Mov-FV 3865"/>
    <x v="248"/>
    <x v="0"/>
    <x v="3"/>
    <n v="150"/>
    <n v="14"/>
    <x v="3"/>
    <n v="390"/>
    <n v="0.13"/>
    <n v="339.3"/>
    <n v="61.073999999999998"/>
    <n v="400.37400000000002"/>
  </r>
  <r>
    <s v="Mov-FV 3866"/>
    <x v="146"/>
    <x v="0"/>
    <x v="0"/>
    <n v="50"/>
    <n v="20"/>
    <x v="3"/>
    <n v="382"/>
    <n v="0.16"/>
    <n v="320.88"/>
    <n v="57.758399999999995"/>
    <n v="378.63839999999999"/>
  </r>
  <r>
    <s v="Mov-FV 3867"/>
    <x v="5"/>
    <x v="5"/>
    <x v="4"/>
    <n v="200"/>
    <n v="19"/>
    <x v="2"/>
    <n v="152"/>
    <n v="0.18"/>
    <n v="124.64"/>
    <n v="22.435199999999998"/>
    <n v="147.0752"/>
  </r>
  <r>
    <s v="Mov-FV 3868"/>
    <x v="212"/>
    <x v="1"/>
    <x v="0"/>
    <n v="50"/>
    <n v="12"/>
    <x v="2"/>
    <n v="64"/>
    <n v="0.18"/>
    <n v="52.480000000000004"/>
    <n v="9.4464000000000006"/>
    <n v="61.926400000000001"/>
  </r>
  <r>
    <s v="Mov-FV 3869"/>
    <x v="266"/>
    <x v="1"/>
    <x v="4"/>
    <n v="200"/>
    <n v="12"/>
    <x v="3"/>
    <n v="385"/>
    <n v="0.19"/>
    <n v="311.85000000000002"/>
    <n v="56.133000000000003"/>
    <n v="367.983"/>
  </r>
  <r>
    <s v="Mov-FV 3870"/>
    <x v="353"/>
    <x v="0"/>
    <x v="0"/>
    <n v="50"/>
    <n v="7"/>
    <x v="4"/>
    <n v="192"/>
    <n v="0.15"/>
    <n v="163.19999999999999"/>
    <n v="29.375999999999998"/>
    <n v="192.57599999999999"/>
  </r>
  <r>
    <s v="Mov-FV 3871"/>
    <x v="170"/>
    <x v="0"/>
    <x v="4"/>
    <n v="200"/>
    <n v="5"/>
    <x v="2"/>
    <n v="63"/>
    <n v="0.2"/>
    <n v="50.4"/>
    <n v="9.0719999999999992"/>
    <n v="59.471999999999994"/>
  </r>
  <r>
    <s v="Mov-FV 3872"/>
    <x v="298"/>
    <x v="1"/>
    <x v="2"/>
    <n v="1200"/>
    <n v="7"/>
    <x v="0"/>
    <n v="83"/>
    <n v="0.13"/>
    <n v="72.209999999999994"/>
    <n v="12.997799999999998"/>
    <n v="85.207799999999992"/>
  </r>
  <r>
    <s v="Mov-FV 3873"/>
    <x v="36"/>
    <x v="1"/>
    <x v="1"/>
    <n v="850"/>
    <n v="7"/>
    <x v="4"/>
    <n v="88"/>
    <n v="0.15"/>
    <n v="74.8"/>
    <n v="13.463999999999999"/>
    <n v="88.263999999999996"/>
  </r>
  <r>
    <s v="Mov-FV 3874"/>
    <x v="281"/>
    <x v="0"/>
    <x v="1"/>
    <n v="850"/>
    <n v="12"/>
    <x v="3"/>
    <n v="495"/>
    <n v="0.12"/>
    <n v="435.6"/>
    <n v="78.408000000000001"/>
    <n v="514.00800000000004"/>
  </r>
  <r>
    <s v="Mov-FV 3875"/>
    <x v="308"/>
    <x v="5"/>
    <x v="2"/>
    <n v="1200"/>
    <n v="5"/>
    <x v="1"/>
    <n v="337"/>
    <n v="0.11"/>
    <n v="299.93"/>
    <n v="53.987400000000001"/>
    <n v="353.91739999999999"/>
  </r>
  <r>
    <s v="Mov-FV 3876"/>
    <x v="150"/>
    <x v="4"/>
    <x v="0"/>
    <n v="50"/>
    <n v="20"/>
    <x v="2"/>
    <n v="113"/>
    <n v="0.1"/>
    <n v="101.7"/>
    <n v="18.306000000000001"/>
    <n v="120.006"/>
  </r>
  <r>
    <s v="Mov-FV 3877"/>
    <x v="129"/>
    <x v="2"/>
    <x v="0"/>
    <n v="50"/>
    <n v="15"/>
    <x v="2"/>
    <n v="112"/>
    <n v="0.18"/>
    <n v="91.84"/>
    <n v="16.531199999999998"/>
    <n v="108.3712"/>
  </r>
  <r>
    <s v="Mov-FV 3878"/>
    <x v="294"/>
    <x v="2"/>
    <x v="2"/>
    <n v="1200"/>
    <n v="19"/>
    <x v="0"/>
    <n v="189"/>
    <n v="0.14000000000000001"/>
    <n v="162.54"/>
    <n v="29.257199999999997"/>
    <n v="191.79719999999998"/>
  </r>
  <r>
    <s v="Mov-FV 3879"/>
    <x v="85"/>
    <x v="4"/>
    <x v="4"/>
    <n v="200"/>
    <n v="20"/>
    <x v="0"/>
    <n v="495"/>
    <n v="0.2"/>
    <n v="396"/>
    <n v="71.28"/>
    <n v="467.28"/>
  </r>
  <r>
    <s v="Mov-FV 3880"/>
    <x v="252"/>
    <x v="1"/>
    <x v="0"/>
    <n v="50"/>
    <n v="6"/>
    <x v="1"/>
    <n v="78"/>
    <n v="0.16"/>
    <n v="65.52"/>
    <n v="11.7936"/>
    <n v="77.313599999999994"/>
  </r>
  <r>
    <s v="Mov-FV 3881"/>
    <x v="311"/>
    <x v="0"/>
    <x v="2"/>
    <n v="1200"/>
    <n v="19"/>
    <x v="0"/>
    <n v="481"/>
    <n v="0.2"/>
    <n v="384.8"/>
    <n v="69.263999999999996"/>
    <n v="454.06400000000002"/>
  </r>
  <r>
    <s v="Mov-FV 3882"/>
    <x v="43"/>
    <x v="4"/>
    <x v="4"/>
    <n v="200"/>
    <n v="13"/>
    <x v="3"/>
    <n v="491"/>
    <n v="0.19"/>
    <n v="397.71"/>
    <n v="71.587799999999987"/>
    <n v="469.29779999999994"/>
  </r>
  <r>
    <s v="Mov-FV 3883"/>
    <x v="122"/>
    <x v="1"/>
    <x v="4"/>
    <n v="200"/>
    <n v="17"/>
    <x v="1"/>
    <n v="206"/>
    <n v="0.15"/>
    <n v="175.1"/>
    <n v="31.517999999999997"/>
    <n v="206.61799999999999"/>
  </r>
  <r>
    <s v="Mov-FV 3884"/>
    <x v="222"/>
    <x v="1"/>
    <x v="0"/>
    <n v="50"/>
    <n v="17"/>
    <x v="4"/>
    <n v="150"/>
    <n v="0.16"/>
    <n v="126"/>
    <n v="22.68"/>
    <n v="148.68"/>
  </r>
  <r>
    <s v="Mov-FV 3885"/>
    <x v="301"/>
    <x v="4"/>
    <x v="3"/>
    <n v="150"/>
    <n v="5"/>
    <x v="3"/>
    <n v="263"/>
    <n v="0.13"/>
    <n v="228.81"/>
    <n v="41.1858"/>
    <n v="269.99580000000003"/>
  </r>
  <r>
    <s v="Mov-FV 3886"/>
    <x v="358"/>
    <x v="5"/>
    <x v="3"/>
    <n v="150"/>
    <n v="19"/>
    <x v="3"/>
    <n v="433"/>
    <n v="0.19"/>
    <n v="350.73"/>
    <n v="63.131399999999999"/>
    <n v="413.8614"/>
  </r>
  <r>
    <s v="Mov-FV 3887"/>
    <x v="265"/>
    <x v="3"/>
    <x v="4"/>
    <n v="200"/>
    <n v="10"/>
    <x v="4"/>
    <n v="177"/>
    <n v="0.1"/>
    <n v="159.30000000000001"/>
    <n v="28.673999999999999"/>
    <n v="187.97400000000002"/>
  </r>
  <r>
    <s v="Mov-FV 3888"/>
    <x v="84"/>
    <x v="5"/>
    <x v="4"/>
    <n v="200"/>
    <n v="14"/>
    <x v="1"/>
    <n v="446"/>
    <n v="0.18"/>
    <n v="365.72"/>
    <n v="65.829599999999999"/>
    <n v="431.54960000000005"/>
  </r>
  <r>
    <s v="Mov-FV 3889"/>
    <x v="217"/>
    <x v="2"/>
    <x v="2"/>
    <n v="1200"/>
    <n v="9"/>
    <x v="1"/>
    <n v="232"/>
    <n v="0.18"/>
    <n v="190.24"/>
    <n v="34.243200000000002"/>
    <n v="224.48320000000001"/>
  </r>
  <r>
    <s v="Mov-FV 3890"/>
    <x v="52"/>
    <x v="2"/>
    <x v="2"/>
    <n v="1200"/>
    <n v="7"/>
    <x v="0"/>
    <n v="235"/>
    <n v="0.13"/>
    <n v="204.45"/>
    <n v="36.800999999999995"/>
    <n v="241.25099999999998"/>
  </r>
  <r>
    <s v="Mov-FV 3891"/>
    <x v="344"/>
    <x v="4"/>
    <x v="2"/>
    <n v="1200"/>
    <n v="19"/>
    <x v="1"/>
    <n v="137"/>
    <n v="0.15"/>
    <n v="116.45"/>
    <n v="20.960999999999999"/>
    <n v="137.411"/>
  </r>
  <r>
    <s v="Mov-FV 3892"/>
    <x v="344"/>
    <x v="5"/>
    <x v="4"/>
    <n v="200"/>
    <n v="10"/>
    <x v="1"/>
    <n v="117"/>
    <n v="0.14000000000000001"/>
    <n v="100.62"/>
    <n v="18.111599999999999"/>
    <n v="118.7316"/>
  </r>
  <r>
    <s v="Mov-FV 3893"/>
    <x v="326"/>
    <x v="3"/>
    <x v="2"/>
    <n v="1200"/>
    <n v="20"/>
    <x v="1"/>
    <n v="413"/>
    <n v="0.15"/>
    <n v="351.05"/>
    <n v="63.189"/>
    <n v="414.23900000000003"/>
  </r>
  <r>
    <s v="Mov-FV 3894"/>
    <x v="185"/>
    <x v="3"/>
    <x v="3"/>
    <n v="150"/>
    <n v="5"/>
    <x v="4"/>
    <n v="389"/>
    <n v="0.19"/>
    <n v="315.09000000000003"/>
    <n v="56.716200000000001"/>
    <n v="371.80620000000005"/>
  </r>
  <r>
    <s v="Mov-FV 3895"/>
    <x v="354"/>
    <x v="0"/>
    <x v="2"/>
    <n v="1200"/>
    <n v="17"/>
    <x v="0"/>
    <n v="335"/>
    <n v="0.11"/>
    <n v="298.14999999999998"/>
    <n v="53.666999999999994"/>
    <n v="351.81699999999995"/>
  </r>
  <r>
    <s v="Mov-FV 3896"/>
    <x v="214"/>
    <x v="1"/>
    <x v="3"/>
    <n v="150"/>
    <n v="19"/>
    <x v="4"/>
    <n v="358"/>
    <n v="0.17"/>
    <n v="297.14"/>
    <n v="53.485199999999999"/>
    <n v="350.62520000000001"/>
  </r>
  <r>
    <s v="Mov-FV 3897"/>
    <x v="128"/>
    <x v="4"/>
    <x v="1"/>
    <n v="850"/>
    <n v="16"/>
    <x v="4"/>
    <n v="384"/>
    <n v="0.15"/>
    <n v="326.39999999999998"/>
    <n v="58.751999999999995"/>
    <n v="385.15199999999999"/>
  </r>
  <r>
    <s v="Mov-FV 3898"/>
    <x v="3"/>
    <x v="1"/>
    <x v="1"/>
    <n v="850"/>
    <n v="7"/>
    <x v="1"/>
    <n v="159"/>
    <n v="0.16"/>
    <n v="133.56"/>
    <n v="24.040800000000001"/>
    <n v="157.60079999999999"/>
  </r>
  <r>
    <s v="Mov-FV 3899"/>
    <x v="56"/>
    <x v="4"/>
    <x v="0"/>
    <n v="50"/>
    <n v="19"/>
    <x v="3"/>
    <n v="268"/>
    <n v="0.12"/>
    <n v="235.84"/>
    <n v="42.4512"/>
    <n v="278.2912"/>
  </r>
  <r>
    <s v="Mov-FV 3900"/>
    <x v="217"/>
    <x v="3"/>
    <x v="1"/>
    <n v="850"/>
    <n v="5"/>
    <x v="3"/>
    <n v="93"/>
    <n v="0.13"/>
    <n v="80.91"/>
    <n v="14.563799999999999"/>
    <n v="95.473799999999997"/>
  </r>
  <r>
    <s v="Mov-FV 3901"/>
    <x v="290"/>
    <x v="2"/>
    <x v="1"/>
    <n v="850"/>
    <n v="12"/>
    <x v="1"/>
    <n v="217"/>
    <n v="0.2"/>
    <n v="173.6"/>
    <n v="31.247999999999998"/>
    <n v="204.84799999999998"/>
  </r>
  <r>
    <s v="Mov-FV 3902"/>
    <x v="81"/>
    <x v="1"/>
    <x v="0"/>
    <n v="50"/>
    <n v="11"/>
    <x v="4"/>
    <n v="363"/>
    <n v="0.17"/>
    <n v="301.28999999999996"/>
    <n v="54.232199999999992"/>
    <n v="355.52219999999994"/>
  </r>
  <r>
    <s v="Mov-FV 3903"/>
    <x v="52"/>
    <x v="5"/>
    <x v="0"/>
    <n v="50"/>
    <n v="8"/>
    <x v="1"/>
    <n v="442"/>
    <n v="0.14000000000000001"/>
    <n v="380.12"/>
    <n v="68.421599999999998"/>
    <n v="448.54160000000002"/>
  </r>
  <r>
    <s v="Mov-FV 3904"/>
    <x v="43"/>
    <x v="0"/>
    <x v="3"/>
    <n v="150"/>
    <n v="5"/>
    <x v="0"/>
    <n v="203"/>
    <n v="0.12"/>
    <n v="178.64"/>
    <n v="32.155199999999994"/>
    <n v="210.79519999999997"/>
  </r>
  <r>
    <s v="Mov-FV 3905"/>
    <x v="57"/>
    <x v="2"/>
    <x v="2"/>
    <n v="1200"/>
    <n v="17"/>
    <x v="1"/>
    <n v="257"/>
    <n v="0.1"/>
    <n v="231.3"/>
    <n v="41.634"/>
    <n v="272.93400000000003"/>
  </r>
  <r>
    <s v="Mov-FV 3906"/>
    <x v="340"/>
    <x v="0"/>
    <x v="4"/>
    <n v="200"/>
    <n v="10"/>
    <x v="3"/>
    <n v="97"/>
    <n v="0.1"/>
    <n v="87.3"/>
    <n v="15.713999999999999"/>
    <n v="103.014"/>
  </r>
  <r>
    <s v="Mov-FV 3907"/>
    <x v="103"/>
    <x v="1"/>
    <x v="3"/>
    <n v="150"/>
    <n v="16"/>
    <x v="1"/>
    <n v="148"/>
    <n v="0.19"/>
    <n v="119.88"/>
    <n v="21.578399999999998"/>
    <n v="141.45839999999998"/>
  </r>
  <r>
    <s v="Mov-FV 3908"/>
    <x v="209"/>
    <x v="5"/>
    <x v="2"/>
    <n v="1200"/>
    <n v="7"/>
    <x v="0"/>
    <n v="274"/>
    <n v="0.11"/>
    <n v="243.86"/>
    <n v="43.894800000000004"/>
    <n v="287.75480000000005"/>
  </r>
  <r>
    <s v="Mov-FV 3909"/>
    <x v="12"/>
    <x v="2"/>
    <x v="2"/>
    <n v="1200"/>
    <n v="8"/>
    <x v="0"/>
    <n v="96"/>
    <n v="0.19"/>
    <n v="77.759999999999991"/>
    <n v="13.996799999999999"/>
    <n v="91.756799999999984"/>
  </r>
  <r>
    <s v="Mov-FV 3910"/>
    <x v="140"/>
    <x v="1"/>
    <x v="4"/>
    <n v="200"/>
    <n v="13"/>
    <x v="4"/>
    <n v="221"/>
    <n v="0.13"/>
    <n v="192.27"/>
    <n v="34.608600000000003"/>
    <n v="226.87860000000001"/>
  </r>
  <r>
    <s v="Mov-FV 3911"/>
    <x v="34"/>
    <x v="0"/>
    <x v="3"/>
    <n v="150"/>
    <n v="8"/>
    <x v="1"/>
    <n v="361"/>
    <n v="0.15"/>
    <n v="306.85000000000002"/>
    <n v="55.233000000000004"/>
    <n v="362.08300000000003"/>
  </r>
  <r>
    <s v="Mov-FV 3912"/>
    <x v="14"/>
    <x v="2"/>
    <x v="4"/>
    <n v="200"/>
    <n v="19"/>
    <x v="2"/>
    <n v="201"/>
    <n v="0.12"/>
    <n v="176.88"/>
    <n v="31.838399999999996"/>
    <n v="208.7184"/>
  </r>
  <r>
    <s v="Mov-FV 3913"/>
    <x v="67"/>
    <x v="3"/>
    <x v="3"/>
    <n v="150"/>
    <n v="17"/>
    <x v="4"/>
    <n v="176"/>
    <n v="0.19"/>
    <n v="142.56"/>
    <n v="25.660799999999998"/>
    <n v="168.2208"/>
  </r>
  <r>
    <s v="Mov-FV 3914"/>
    <x v="215"/>
    <x v="3"/>
    <x v="2"/>
    <n v="1200"/>
    <n v="18"/>
    <x v="2"/>
    <n v="144"/>
    <n v="0.13"/>
    <n v="125.28"/>
    <n v="22.5504"/>
    <n v="147.8304"/>
  </r>
  <r>
    <s v="Mov-FV 3915"/>
    <x v="257"/>
    <x v="2"/>
    <x v="4"/>
    <n v="200"/>
    <n v="17"/>
    <x v="3"/>
    <n v="209"/>
    <n v="0.15"/>
    <n v="177.65"/>
    <n v="31.977"/>
    <n v="209.62700000000001"/>
  </r>
  <r>
    <s v="Mov-FV 3916"/>
    <x v="243"/>
    <x v="2"/>
    <x v="0"/>
    <n v="50"/>
    <n v="18"/>
    <x v="4"/>
    <n v="258"/>
    <n v="0.18"/>
    <n v="211.56"/>
    <n v="38.080799999999996"/>
    <n v="249.64080000000001"/>
  </r>
  <r>
    <s v="Mov-FV 3917"/>
    <x v="46"/>
    <x v="0"/>
    <x v="2"/>
    <n v="1200"/>
    <n v="10"/>
    <x v="2"/>
    <n v="72"/>
    <n v="0.11"/>
    <n v="64.08"/>
    <n v="11.5344"/>
    <n v="75.614400000000003"/>
  </r>
  <r>
    <s v="Mov-FV 3918"/>
    <x v="312"/>
    <x v="3"/>
    <x v="1"/>
    <n v="850"/>
    <n v="14"/>
    <x v="2"/>
    <n v="285"/>
    <n v="0.19"/>
    <n v="230.85"/>
    <n v="41.552999999999997"/>
    <n v="272.40300000000002"/>
  </r>
  <r>
    <s v="Mov-FV 3919"/>
    <x v="109"/>
    <x v="4"/>
    <x v="3"/>
    <n v="150"/>
    <n v="18"/>
    <x v="3"/>
    <n v="431"/>
    <n v="0.2"/>
    <n v="344.8"/>
    <n v="62.064"/>
    <n v="406.86400000000003"/>
  </r>
  <r>
    <s v="Mov-FV 3920"/>
    <x v="342"/>
    <x v="0"/>
    <x v="0"/>
    <n v="50"/>
    <n v="14"/>
    <x v="1"/>
    <n v="154"/>
    <n v="0.19"/>
    <n v="124.74"/>
    <n v="22.453199999999999"/>
    <n v="147.19319999999999"/>
  </r>
  <r>
    <s v="Mov-FV 3921"/>
    <x v="242"/>
    <x v="4"/>
    <x v="3"/>
    <n v="150"/>
    <n v="10"/>
    <x v="3"/>
    <n v="53"/>
    <n v="0.11"/>
    <n v="47.17"/>
    <n v="8.4906000000000006"/>
    <n v="55.660600000000002"/>
  </r>
  <r>
    <s v="Mov-FV 3922"/>
    <x v="75"/>
    <x v="4"/>
    <x v="4"/>
    <n v="200"/>
    <n v="15"/>
    <x v="4"/>
    <n v="63"/>
    <n v="0.13"/>
    <n v="54.81"/>
    <n v="9.8658000000000001"/>
    <n v="64.67580000000001"/>
  </r>
  <r>
    <s v="Mov-FV 3923"/>
    <x v="28"/>
    <x v="5"/>
    <x v="3"/>
    <n v="150"/>
    <n v="14"/>
    <x v="4"/>
    <n v="287"/>
    <n v="0.2"/>
    <n v="229.6"/>
    <n v="41.327999999999996"/>
    <n v="270.928"/>
  </r>
  <r>
    <s v="Mov-FV 3924"/>
    <x v="191"/>
    <x v="3"/>
    <x v="3"/>
    <n v="150"/>
    <n v="19"/>
    <x v="0"/>
    <n v="381"/>
    <n v="0.16"/>
    <n v="320.04000000000002"/>
    <n v="57.607199999999999"/>
    <n v="377.6472"/>
  </r>
  <r>
    <s v="Mov-FV 3925"/>
    <x v="223"/>
    <x v="1"/>
    <x v="0"/>
    <n v="50"/>
    <n v="11"/>
    <x v="2"/>
    <n v="170"/>
    <n v="0.17"/>
    <n v="141.1"/>
    <n v="25.398"/>
    <n v="166.49799999999999"/>
  </r>
  <r>
    <s v="Mov-FV 3926"/>
    <x v="236"/>
    <x v="5"/>
    <x v="2"/>
    <n v="1200"/>
    <n v="12"/>
    <x v="1"/>
    <n v="86"/>
    <n v="0.2"/>
    <n v="68.8"/>
    <n v="12.383999999999999"/>
    <n v="81.183999999999997"/>
  </r>
  <r>
    <s v="Mov-FV 3927"/>
    <x v="41"/>
    <x v="1"/>
    <x v="2"/>
    <n v="1200"/>
    <n v="7"/>
    <x v="3"/>
    <n v="346"/>
    <n v="0.15"/>
    <n v="294.10000000000002"/>
    <n v="52.938000000000002"/>
    <n v="347.03800000000001"/>
  </r>
  <r>
    <s v="Mov-FV 3928"/>
    <x v="33"/>
    <x v="0"/>
    <x v="2"/>
    <n v="1200"/>
    <n v="10"/>
    <x v="1"/>
    <n v="438"/>
    <n v="0.17"/>
    <n v="363.53999999999996"/>
    <n v="65.43719999999999"/>
    <n v="428.97719999999993"/>
  </r>
  <r>
    <s v="Mov-FV 3929"/>
    <x v="207"/>
    <x v="0"/>
    <x v="2"/>
    <n v="1200"/>
    <n v="16"/>
    <x v="3"/>
    <n v="411"/>
    <n v="0.16"/>
    <n v="345.24"/>
    <n v="62.1432"/>
    <n v="407.38319999999999"/>
  </r>
  <r>
    <s v="Mov-FV 3930"/>
    <x v="175"/>
    <x v="1"/>
    <x v="2"/>
    <n v="1200"/>
    <n v="11"/>
    <x v="2"/>
    <n v="182"/>
    <n v="0.14000000000000001"/>
    <n v="156.51999999999998"/>
    <n v="28.173599999999997"/>
    <n v="184.69359999999998"/>
  </r>
  <r>
    <s v="Mov-FV 3931"/>
    <x v="155"/>
    <x v="2"/>
    <x v="0"/>
    <n v="50"/>
    <n v="9"/>
    <x v="2"/>
    <n v="288"/>
    <n v="0.14000000000000001"/>
    <n v="247.68"/>
    <n v="44.5824"/>
    <n v="292.26240000000001"/>
  </r>
  <r>
    <s v="Mov-FV 3932"/>
    <x v="147"/>
    <x v="3"/>
    <x v="0"/>
    <n v="50"/>
    <n v="17"/>
    <x v="3"/>
    <n v="495"/>
    <n v="0.14000000000000001"/>
    <n v="425.7"/>
    <n v="76.625999999999991"/>
    <n v="502.32599999999996"/>
  </r>
  <r>
    <s v="Mov-FV 3933"/>
    <x v="336"/>
    <x v="2"/>
    <x v="3"/>
    <n v="150"/>
    <n v="11"/>
    <x v="4"/>
    <n v="56"/>
    <n v="0.15"/>
    <n v="47.6"/>
    <n v="8.5679999999999996"/>
    <n v="56.167999999999999"/>
  </r>
  <r>
    <s v="Mov-FV 3934"/>
    <x v="326"/>
    <x v="1"/>
    <x v="3"/>
    <n v="150"/>
    <n v="11"/>
    <x v="4"/>
    <n v="493"/>
    <n v="0.2"/>
    <n v="394.4"/>
    <n v="70.99199999999999"/>
    <n v="465.39199999999994"/>
  </r>
  <r>
    <s v="Mov-FV 3935"/>
    <x v="114"/>
    <x v="2"/>
    <x v="4"/>
    <n v="200"/>
    <n v="20"/>
    <x v="3"/>
    <n v="282"/>
    <n v="0.13"/>
    <n v="245.34"/>
    <n v="44.161200000000001"/>
    <n v="289.50119999999998"/>
  </r>
  <r>
    <s v="Mov-FV 3936"/>
    <x v="323"/>
    <x v="5"/>
    <x v="2"/>
    <n v="1200"/>
    <n v="11"/>
    <x v="3"/>
    <n v="426"/>
    <n v="0.13"/>
    <n v="370.62"/>
    <n v="66.711600000000004"/>
    <n v="437.33159999999998"/>
  </r>
  <r>
    <s v="Mov-FV 3937"/>
    <x v="363"/>
    <x v="0"/>
    <x v="2"/>
    <n v="1200"/>
    <n v="19"/>
    <x v="4"/>
    <n v="279"/>
    <n v="0.13"/>
    <n v="242.73"/>
    <n v="43.691399999999994"/>
    <n v="286.42140000000001"/>
  </r>
  <r>
    <s v="Mov-FV 3938"/>
    <x v="234"/>
    <x v="3"/>
    <x v="0"/>
    <n v="50"/>
    <n v="12"/>
    <x v="0"/>
    <n v="317"/>
    <n v="0.18"/>
    <n v="259.94"/>
    <n v="46.789200000000001"/>
    <n v="306.72919999999999"/>
  </r>
  <r>
    <s v="Mov-FV 3939"/>
    <x v="4"/>
    <x v="5"/>
    <x v="1"/>
    <n v="850"/>
    <n v="9"/>
    <x v="2"/>
    <n v="389"/>
    <n v="0.1"/>
    <n v="350.1"/>
    <n v="63.018000000000001"/>
    <n v="413.11800000000005"/>
  </r>
  <r>
    <s v="Mov-FV 3940"/>
    <x v="364"/>
    <x v="5"/>
    <x v="0"/>
    <n v="50"/>
    <n v="18"/>
    <x v="0"/>
    <n v="491"/>
    <n v="0.12"/>
    <n v="432.08"/>
    <n v="77.7744"/>
    <n v="509.8544"/>
  </r>
  <r>
    <s v="Mov-FV 3941"/>
    <x v="265"/>
    <x v="1"/>
    <x v="0"/>
    <n v="50"/>
    <n v="7"/>
    <x v="4"/>
    <n v="186"/>
    <n v="0.13"/>
    <n v="161.82"/>
    <n v="29.127599999999997"/>
    <n v="190.94759999999999"/>
  </r>
  <r>
    <s v="Mov-FV 3942"/>
    <x v="238"/>
    <x v="0"/>
    <x v="2"/>
    <n v="1200"/>
    <n v="11"/>
    <x v="1"/>
    <n v="496"/>
    <n v="0.17"/>
    <n v="411.68"/>
    <n v="74.102400000000003"/>
    <n v="485.7824"/>
  </r>
  <r>
    <s v="Mov-FV 3943"/>
    <x v="121"/>
    <x v="0"/>
    <x v="2"/>
    <n v="1200"/>
    <n v="12"/>
    <x v="4"/>
    <n v="204"/>
    <n v="0.11"/>
    <n v="181.56"/>
    <n v="32.680799999999998"/>
    <n v="214.24080000000001"/>
  </r>
  <r>
    <s v="Mov-FV 3944"/>
    <x v="3"/>
    <x v="2"/>
    <x v="2"/>
    <n v="1200"/>
    <n v="6"/>
    <x v="0"/>
    <n v="196"/>
    <n v="0.16"/>
    <n v="164.64"/>
    <n v="29.635199999999998"/>
    <n v="194.27519999999998"/>
  </r>
  <r>
    <s v="Mov-FV 3945"/>
    <x v="336"/>
    <x v="3"/>
    <x v="3"/>
    <n v="150"/>
    <n v="5"/>
    <x v="4"/>
    <n v="248"/>
    <n v="0.13"/>
    <n v="215.76"/>
    <n v="38.836799999999997"/>
    <n v="254.59679999999997"/>
  </r>
  <r>
    <s v="Mov-FV 3946"/>
    <x v="294"/>
    <x v="4"/>
    <x v="1"/>
    <n v="850"/>
    <n v="10"/>
    <x v="2"/>
    <n v="301"/>
    <n v="0.13"/>
    <n v="261.87"/>
    <n v="47.136600000000001"/>
    <n v="309.00659999999999"/>
  </r>
  <r>
    <s v="Mov-FV 3947"/>
    <x v="160"/>
    <x v="2"/>
    <x v="4"/>
    <n v="200"/>
    <n v="13"/>
    <x v="0"/>
    <n v="185"/>
    <n v="0.1"/>
    <n v="166.5"/>
    <n v="29.97"/>
    <n v="196.47"/>
  </r>
  <r>
    <s v="Mov-FV 3948"/>
    <x v="233"/>
    <x v="1"/>
    <x v="4"/>
    <n v="200"/>
    <n v="5"/>
    <x v="3"/>
    <n v="250"/>
    <n v="0.11"/>
    <n v="222.5"/>
    <n v="40.049999999999997"/>
    <n v="262.55"/>
  </r>
  <r>
    <s v="Mov-FV 3949"/>
    <x v="354"/>
    <x v="3"/>
    <x v="2"/>
    <n v="1200"/>
    <n v="14"/>
    <x v="3"/>
    <n v="141"/>
    <n v="0.16"/>
    <n v="118.44"/>
    <n v="21.319199999999999"/>
    <n v="139.75919999999999"/>
  </r>
  <r>
    <s v="Mov-FV 3950"/>
    <x v="120"/>
    <x v="2"/>
    <x v="3"/>
    <n v="150"/>
    <n v="10"/>
    <x v="3"/>
    <n v="355"/>
    <n v="0.19"/>
    <n v="287.55"/>
    <n v="51.759"/>
    <n v="339.30900000000003"/>
  </r>
  <r>
    <s v="Mov-FV 3951"/>
    <x v="15"/>
    <x v="1"/>
    <x v="4"/>
    <n v="200"/>
    <n v="18"/>
    <x v="1"/>
    <n v="96"/>
    <n v="0.11"/>
    <n v="85.44"/>
    <n v="15.379199999999999"/>
    <n v="100.8192"/>
  </r>
  <r>
    <s v="Mov-FV 3952"/>
    <x v="156"/>
    <x v="3"/>
    <x v="1"/>
    <n v="850"/>
    <n v="11"/>
    <x v="0"/>
    <n v="477"/>
    <n v="0.15"/>
    <n v="405.45"/>
    <n v="72.980999999999995"/>
    <n v="478.43099999999998"/>
  </r>
  <r>
    <s v="Mov-FV 3953"/>
    <x v="28"/>
    <x v="4"/>
    <x v="4"/>
    <n v="200"/>
    <n v="16"/>
    <x v="3"/>
    <n v="421"/>
    <n v="0.13"/>
    <n v="366.27"/>
    <n v="65.928599999999989"/>
    <n v="432.19859999999994"/>
  </r>
  <r>
    <s v="Mov-FV 3954"/>
    <x v="188"/>
    <x v="4"/>
    <x v="2"/>
    <n v="1200"/>
    <n v="8"/>
    <x v="2"/>
    <n v="145"/>
    <n v="0.13"/>
    <n v="126.15"/>
    <n v="22.707000000000001"/>
    <n v="148.857"/>
  </r>
  <r>
    <s v="Mov-FV 3955"/>
    <x v="82"/>
    <x v="1"/>
    <x v="1"/>
    <n v="850"/>
    <n v="13"/>
    <x v="3"/>
    <n v="161"/>
    <n v="0.19"/>
    <n v="130.41"/>
    <n v="23.473799999999997"/>
    <n v="153.88380000000001"/>
  </r>
  <r>
    <s v="Mov-FV 3956"/>
    <x v="356"/>
    <x v="1"/>
    <x v="1"/>
    <n v="850"/>
    <n v="14"/>
    <x v="2"/>
    <n v="407"/>
    <n v="0.14000000000000001"/>
    <n v="350.02"/>
    <n v="63.003599999999992"/>
    <n v="413.02359999999999"/>
  </r>
  <r>
    <s v="Mov-FV 3957"/>
    <x v="363"/>
    <x v="0"/>
    <x v="2"/>
    <n v="1200"/>
    <n v="9"/>
    <x v="4"/>
    <n v="442"/>
    <n v="0.14000000000000001"/>
    <n v="380.12"/>
    <n v="68.421599999999998"/>
    <n v="448.54160000000002"/>
  </r>
  <r>
    <s v="Mov-FV 3958"/>
    <x v="221"/>
    <x v="4"/>
    <x v="2"/>
    <n v="1200"/>
    <n v="6"/>
    <x v="0"/>
    <n v="79"/>
    <n v="0.19"/>
    <n v="63.99"/>
    <n v="11.5182"/>
    <n v="75.508200000000002"/>
  </r>
  <r>
    <s v="Mov-FV 3959"/>
    <x v="139"/>
    <x v="2"/>
    <x v="1"/>
    <n v="850"/>
    <n v="7"/>
    <x v="4"/>
    <n v="85"/>
    <n v="0.18"/>
    <n v="69.7"/>
    <n v="12.545999999999999"/>
    <n v="82.246000000000009"/>
  </r>
  <r>
    <s v="Mov-FV 3960"/>
    <x v="146"/>
    <x v="3"/>
    <x v="4"/>
    <n v="200"/>
    <n v="17"/>
    <x v="4"/>
    <n v="57"/>
    <n v="0.18"/>
    <n v="46.74"/>
    <n v="8.4131999999999998"/>
    <n v="55.153199999999998"/>
  </r>
  <r>
    <s v="Mov-FV 3961"/>
    <x v="274"/>
    <x v="0"/>
    <x v="2"/>
    <n v="1200"/>
    <n v="5"/>
    <x v="3"/>
    <n v="113"/>
    <n v="0.17"/>
    <n v="93.789999999999992"/>
    <n v="16.882199999999997"/>
    <n v="110.67219999999999"/>
  </r>
  <r>
    <s v="Mov-FV 3962"/>
    <x v="122"/>
    <x v="1"/>
    <x v="2"/>
    <n v="1200"/>
    <n v="17"/>
    <x v="2"/>
    <n v="258"/>
    <n v="0.1"/>
    <n v="232.2"/>
    <n v="41.795999999999999"/>
    <n v="273.99599999999998"/>
  </r>
  <r>
    <s v="Mov-FV 3963"/>
    <x v="331"/>
    <x v="4"/>
    <x v="0"/>
    <n v="50"/>
    <n v="15"/>
    <x v="3"/>
    <n v="142"/>
    <n v="0.14000000000000001"/>
    <n v="122.12"/>
    <n v="21.9816"/>
    <n v="144.10160000000002"/>
  </r>
  <r>
    <s v="Mov-FV 3964"/>
    <x v="272"/>
    <x v="4"/>
    <x v="3"/>
    <n v="150"/>
    <n v="11"/>
    <x v="1"/>
    <n v="105"/>
    <n v="0.17"/>
    <n v="87.15"/>
    <n v="15.687000000000001"/>
    <n v="102.837"/>
  </r>
  <r>
    <s v="Mov-FV 3965"/>
    <x v="191"/>
    <x v="0"/>
    <x v="4"/>
    <n v="200"/>
    <n v="18"/>
    <x v="2"/>
    <n v="388"/>
    <n v="0.11"/>
    <n v="345.32"/>
    <n v="62.157599999999995"/>
    <n v="407.4776"/>
  </r>
  <r>
    <s v="Mov-FV 3966"/>
    <x v="206"/>
    <x v="5"/>
    <x v="2"/>
    <n v="1200"/>
    <n v="19"/>
    <x v="3"/>
    <n v="453"/>
    <n v="0.11"/>
    <n v="403.17"/>
    <n v="72.570599999999999"/>
    <n v="475.74060000000003"/>
  </r>
  <r>
    <s v="Mov-FV 3967"/>
    <x v="289"/>
    <x v="2"/>
    <x v="2"/>
    <n v="1200"/>
    <n v="18"/>
    <x v="0"/>
    <n v="379"/>
    <n v="0.19"/>
    <n v="306.99"/>
    <n v="55.258200000000002"/>
    <n v="362.2482"/>
  </r>
  <r>
    <s v="Mov-FV 3968"/>
    <x v="163"/>
    <x v="0"/>
    <x v="3"/>
    <n v="150"/>
    <n v="20"/>
    <x v="1"/>
    <n v="418"/>
    <n v="0.19"/>
    <n v="338.58"/>
    <n v="60.944399999999995"/>
    <n v="399.52439999999996"/>
  </r>
  <r>
    <s v="Mov-FV 3969"/>
    <x v="106"/>
    <x v="1"/>
    <x v="3"/>
    <n v="150"/>
    <n v="19"/>
    <x v="4"/>
    <n v="379"/>
    <n v="0.2"/>
    <n v="303.2"/>
    <n v="54.575999999999993"/>
    <n v="357.77599999999995"/>
  </r>
  <r>
    <s v="Mov-FV 3970"/>
    <x v="76"/>
    <x v="2"/>
    <x v="1"/>
    <n v="850"/>
    <n v="12"/>
    <x v="4"/>
    <n v="154"/>
    <n v="0.16"/>
    <n v="129.36000000000001"/>
    <n v="23.284800000000001"/>
    <n v="152.6448"/>
  </r>
  <r>
    <s v="Mov-FV 3971"/>
    <x v="325"/>
    <x v="3"/>
    <x v="4"/>
    <n v="200"/>
    <n v="13"/>
    <x v="0"/>
    <n v="246"/>
    <n v="0.14000000000000001"/>
    <n v="211.56"/>
    <n v="38.080799999999996"/>
    <n v="249.64080000000001"/>
  </r>
  <r>
    <s v="Mov-FV 3972"/>
    <x v="290"/>
    <x v="4"/>
    <x v="2"/>
    <n v="1200"/>
    <n v="15"/>
    <x v="2"/>
    <n v="316"/>
    <n v="0.18"/>
    <n v="259.12"/>
    <n v="46.641599999999997"/>
    <n v="305.76159999999999"/>
  </r>
  <r>
    <s v="Mov-FV 3973"/>
    <x v="232"/>
    <x v="4"/>
    <x v="0"/>
    <n v="50"/>
    <n v="14"/>
    <x v="3"/>
    <n v="100"/>
    <n v="0.12"/>
    <n v="88"/>
    <n v="15.84"/>
    <n v="103.84"/>
  </r>
  <r>
    <s v="Mov-FV 3974"/>
    <x v="92"/>
    <x v="2"/>
    <x v="1"/>
    <n v="850"/>
    <n v="11"/>
    <x v="3"/>
    <n v="347"/>
    <n v="0.17"/>
    <n v="288.01"/>
    <n v="51.841799999999999"/>
    <n v="339.85179999999997"/>
  </r>
  <r>
    <s v="Mov-FV 3975"/>
    <x v="269"/>
    <x v="0"/>
    <x v="4"/>
    <n v="200"/>
    <n v="17"/>
    <x v="3"/>
    <n v="228"/>
    <n v="0.18"/>
    <n v="186.96"/>
    <n v="33.652799999999999"/>
    <n v="220.61279999999999"/>
  </r>
  <r>
    <s v="Mov-FV 3976"/>
    <x v="250"/>
    <x v="2"/>
    <x v="0"/>
    <n v="50"/>
    <n v="7"/>
    <x v="1"/>
    <n v="465"/>
    <n v="0.19"/>
    <n v="376.65"/>
    <n v="67.796999999999997"/>
    <n v="444.447"/>
  </r>
  <r>
    <s v="Mov-FV 3977"/>
    <x v="28"/>
    <x v="4"/>
    <x v="4"/>
    <n v="200"/>
    <n v="19"/>
    <x v="4"/>
    <n v="326"/>
    <n v="0.17"/>
    <n v="270.58"/>
    <n v="48.704399999999993"/>
    <n v="319.28440000000001"/>
  </r>
  <r>
    <s v="Mov-FV 3978"/>
    <x v="174"/>
    <x v="5"/>
    <x v="2"/>
    <n v="1200"/>
    <n v="8"/>
    <x v="4"/>
    <n v="372"/>
    <n v="0.13"/>
    <n v="323.64"/>
    <n v="58.255199999999995"/>
    <n v="381.89519999999999"/>
  </r>
  <r>
    <s v="Mov-FV 3979"/>
    <x v="226"/>
    <x v="0"/>
    <x v="0"/>
    <n v="50"/>
    <n v="10"/>
    <x v="0"/>
    <n v="373"/>
    <n v="0.18"/>
    <n v="305.86"/>
    <n v="55.0548"/>
    <n v="360.91480000000001"/>
  </r>
  <r>
    <s v="Mov-FV 3980"/>
    <x v="184"/>
    <x v="2"/>
    <x v="3"/>
    <n v="150"/>
    <n v="6"/>
    <x v="1"/>
    <n v="58"/>
    <n v="0.12"/>
    <n v="51.04"/>
    <n v="9.1871999999999989"/>
    <n v="60.227199999999996"/>
  </r>
  <r>
    <s v="Mov-FV 3981"/>
    <x v="177"/>
    <x v="0"/>
    <x v="1"/>
    <n v="850"/>
    <n v="18"/>
    <x v="1"/>
    <n v="103"/>
    <n v="0.14000000000000001"/>
    <n v="88.58"/>
    <n v="15.9444"/>
    <n v="104.5244"/>
  </r>
  <r>
    <s v="Mov-FV 3982"/>
    <x v="120"/>
    <x v="4"/>
    <x v="0"/>
    <n v="50"/>
    <n v="18"/>
    <x v="1"/>
    <n v="154"/>
    <n v="0.19"/>
    <n v="124.74"/>
    <n v="22.453199999999999"/>
    <n v="147.19319999999999"/>
  </r>
  <r>
    <s v="Mov-FV 3983"/>
    <x v="4"/>
    <x v="1"/>
    <x v="0"/>
    <n v="50"/>
    <n v="10"/>
    <x v="0"/>
    <n v="274"/>
    <n v="0.12"/>
    <n v="241.12"/>
    <n v="43.401600000000002"/>
    <n v="284.52160000000003"/>
  </r>
  <r>
    <s v="Mov-FV 3984"/>
    <x v="59"/>
    <x v="3"/>
    <x v="1"/>
    <n v="850"/>
    <n v="5"/>
    <x v="1"/>
    <n v="246"/>
    <n v="0.17"/>
    <n v="204.18"/>
    <n v="36.752400000000002"/>
    <n v="240.9324"/>
  </r>
  <r>
    <s v="Mov-FV 3985"/>
    <x v="341"/>
    <x v="4"/>
    <x v="4"/>
    <n v="200"/>
    <n v="10"/>
    <x v="3"/>
    <n v="65"/>
    <n v="0.15"/>
    <n v="55.25"/>
    <n v="9.9450000000000003"/>
    <n v="65.194999999999993"/>
  </r>
  <r>
    <s v="Mov-FV 3986"/>
    <x v="246"/>
    <x v="3"/>
    <x v="1"/>
    <n v="850"/>
    <n v="13"/>
    <x v="4"/>
    <n v="315"/>
    <n v="0.18"/>
    <n v="258.3"/>
    <n v="46.494"/>
    <n v="304.79399999999998"/>
  </r>
  <r>
    <s v="Mov-FV 3987"/>
    <x v="33"/>
    <x v="2"/>
    <x v="1"/>
    <n v="850"/>
    <n v="20"/>
    <x v="2"/>
    <n v="414"/>
    <n v="0.11"/>
    <n v="368.46"/>
    <n v="66.322800000000001"/>
    <n v="434.78279999999995"/>
  </r>
  <r>
    <s v="Mov-FV 3988"/>
    <x v="352"/>
    <x v="0"/>
    <x v="4"/>
    <n v="200"/>
    <n v="15"/>
    <x v="1"/>
    <n v="117"/>
    <n v="0.16"/>
    <n v="98.28"/>
    <n v="17.6904"/>
    <n v="115.9704"/>
  </r>
  <r>
    <s v="Mov-FV 3989"/>
    <x v="47"/>
    <x v="3"/>
    <x v="4"/>
    <n v="200"/>
    <n v="19"/>
    <x v="4"/>
    <n v="389"/>
    <n v="0.13"/>
    <n v="338.43"/>
    <n v="60.917400000000001"/>
    <n v="399.34739999999999"/>
  </r>
  <r>
    <s v="Mov-FV 3990"/>
    <x v="350"/>
    <x v="5"/>
    <x v="2"/>
    <n v="1200"/>
    <n v="16"/>
    <x v="1"/>
    <n v="77"/>
    <n v="0.11"/>
    <n v="68.53"/>
    <n v="12.3354"/>
    <n v="80.865399999999994"/>
  </r>
  <r>
    <s v="Mov-FV 3991"/>
    <x v="77"/>
    <x v="5"/>
    <x v="2"/>
    <n v="1200"/>
    <n v="9"/>
    <x v="0"/>
    <n v="432"/>
    <n v="0.2"/>
    <n v="345.6"/>
    <n v="62.207999999999998"/>
    <n v="407.80799999999999"/>
  </r>
  <r>
    <s v="Mov-FV 3992"/>
    <x v="185"/>
    <x v="3"/>
    <x v="4"/>
    <n v="200"/>
    <n v="14"/>
    <x v="4"/>
    <n v="56"/>
    <n v="0.12"/>
    <n v="49.28"/>
    <n v="8.8704000000000001"/>
    <n v="58.150400000000005"/>
  </r>
  <r>
    <s v="Mov-FV 3993"/>
    <x v="127"/>
    <x v="2"/>
    <x v="0"/>
    <n v="50"/>
    <n v="8"/>
    <x v="2"/>
    <n v="228"/>
    <n v="0.15"/>
    <n v="193.8"/>
    <n v="34.884"/>
    <n v="228.68400000000003"/>
  </r>
  <r>
    <s v="Mov-FV 3994"/>
    <x v="183"/>
    <x v="4"/>
    <x v="1"/>
    <n v="850"/>
    <n v="17"/>
    <x v="2"/>
    <n v="203"/>
    <n v="0.11"/>
    <n v="180.67"/>
    <n v="32.520599999999995"/>
    <n v="213.19059999999999"/>
  </r>
  <r>
    <s v="Mov-FV 3995"/>
    <x v="123"/>
    <x v="1"/>
    <x v="0"/>
    <n v="50"/>
    <n v="15"/>
    <x v="4"/>
    <n v="348"/>
    <n v="0.19"/>
    <n v="281.88"/>
    <n v="50.738399999999999"/>
    <n v="332.61840000000001"/>
  </r>
  <r>
    <s v="Mov-FV 3996"/>
    <x v="225"/>
    <x v="5"/>
    <x v="4"/>
    <n v="200"/>
    <n v="16"/>
    <x v="2"/>
    <n v="179"/>
    <n v="0.2"/>
    <n v="143.19999999999999"/>
    <n v="25.775999999999996"/>
    <n v="168.976"/>
  </r>
  <r>
    <s v="Mov-FV 3997"/>
    <x v="215"/>
    <x v="1"/>
    <x v="2"/>
    <n v="1200"/>
    <n v="7"/>
    <x v="2"/>
    <n v="390"/>
    <n v="0.13"/>
    <n v="339.3"/>
    <n v="61.073999999999998"/>
    <n v="400.37400000000002"/>
  </r>
  <r>
    <s v="Mov-FV 3998"/>
    <x v="273"/>
    <x v="1"/>
    <x v="2"/>
    <n v="1200"/>
    <n v="5"/>
    <x v="1"/>
    <n v="89"/>
    <n v="0.13"/>
    <n v="77.430000000000007"/>
    <n v="13.9374"/>
    <n v="91.367400000000004"/>
  </r>
  <r>
    <s v="Mov-FV 3999"/>
    <x v="161"/>
    <x v="1"/>
    <x v="3"/>
    <n v="150"/>
    <n v="8"/>
    <x v="3"/>
    <n v="336"/>
    <n v="0.17"/>
    <n v="278.88"/>
    <n v="50.198399999999999"/>
    <n v="329.07839999999999"/>
  </r>
  <r>
    <s v="Mov-FV 4000"/>
    <x v="131"/>
    <x v="1"/>
    <x v="2"/>
    <n v="1200"/>
    <n v="6"/>
    <x v="1"/>
    <n v="97"/>
    <n v="0.11"/>
    <n v="86.33"/>
    <n v="15.539399999999999"/>
    <n v="101.8694"/>
  </r>
  <r>
    <s v="Mov-FV 4001"/>
    <x v="168"/>
    <x v="1"/>
    <x v="1"/>
    <n v="850"/>
    <n v="19"/>
    <x v="4"/>
    <n v="331"/>
    <n v="0.11"/>
    <n v="294.58999999999997"/>
    <n v="53.026199999999996"/>
    <n v="347.61619999999999"/>
  </r>
  <r>
    <s v="Mov-FV 4002"/>
    <x v="360"/>
    <x v="5"/>
    <x v="3"/>
    <n v="150"/>
    <n v="11"/>
    <x v="4"/>
    <n v="262"/>
    <n v="0.16"/>
    <n v="220.07999999999998"/>
    <n v="39.614399999999996"/>
    <n v="259.69439999999997"/>
  </r>
  <r>
    <s v="Mov-FV 4003"/>
    <x v="183"/>
    <x v="2"/>
    <x v="0"/>
    <n v="50"/>
    <n v="18"/>
    <x v="3"/>
    <n v="166"/>
    <n v="0.11"/>
    <n v="147.74"/>
    <n v="26.5932"/>
    <n v="174.33320000000001"/>
  </r>
  <r>
    <s v="Mov-FV 4004"/>
    <x v="209"/>
    <x v="4"/>
    <x v="0"/>
    <n v="50"/>
    <n v="10"/>
    <x v="3"/>
    <n v="324"/>
    <n v="0.17"/>
    <n v="268.92"/>
    <n v="48.4056"/>
    <n v="317.32560000000001"/>
  </r>
  <r>
    <s v="Mov-FV 4005"/>
    <x v="214"/>
    <x v="4"/>
    <x v="2"/>
    <n v="1200"/>
    <n v="18"/>
    <x v="0"/>
    <n v="87"/>
    <n v="0.13"/>
    <n v="75.69"/>
    <n v="13.624199999999998"/>
    <n v="89.3142"/>
  </r>
  <r>
    <s v="Mov-FV 4006"/>
    <x v="234"/>
    <x v="4"/>
    <x v="0"/>
    <n v="50"/>
    <n v="13"/>
    <x v="0"/>
    <n v="358"/>
    <n v="0.11"/>
    <n v="318.62"/>
    <n v="57.351599999999998"/>
    <n v="375.97160000000002"/>
  </r>
  <r>
    <s v="Mov-FV 4007"/>
    <x v="271"/>
    <x v="0"/>
    <x v="4"/>
    <n v="200"/>
    <n v="15"/>
    <x v="0"/>
    <n v="334"/>
    <n v="0.12"/>
    <n v="293.92"/>
    <n v="52.9056"/>
    <n v="346.82560000000001"/>
  </r>
  <r>
    <s v="Mov-FV 4008"/>
    <x v="128"/>
    <x v="1"/>
    <x v="1"/>
    <n v="850"/>
    <n v="8"/>
    <x v="1"/>
    <n v="312"/>
    <n v="0.14000000000000001"/>
    <n v="268.32"/>
    <n v="48.297599999999996"/>
    <n v="316.61759999999998"/>
  </r>
  <r>
    <s v="Mov-FV 4009"/>
    <x v="346"/>
    <x v="0"/>
    <x v="0"/>
    <n v="50"/>
    <n v="12"/>
    <x v="1"/>
    <n v="61"/>
    <n v="0.18"/>
    <n v="50.019999999999996"/>
    <n v="9.0035999999999987"/>
    <n v="59.023599999999995"/>
  </r>
  <r>
    <s v="Mov-FV 4010"/>
    <x v="77"/>
    <x v="3"/>
    <x v="1"/>
    <n v="850"/>
    <n v="7"/>
    <x v="1"/>
    <n v="180"/>
    <n v="0.19"/>
    <n v="145.80000000000001"/>
    <n v="26.244"/>
    <n v="172.04400000000001"/>
  </r>
  <r>
    <s v="Mov-FV 4011"/>
    <x v="218"/>
    <x v="5"/>
    <x v="3"/>
    <n v="150"/>
    <n v="20"/>
    <x v="2"/>
    <n v="445"/>
    <n v="0.1"/>
    <n v="400.5"/>
    <n v="72.09"/>
    <n v="472.59000000000003"/>
  </r>
  <r>
    <s v="Mov-FV 4012"/>
    <x v="25"/>
    <x v="5"/>
    <x v="2"/>
    <n v="1200"/>
    <n v="10"/>
    <x v="2"/>
    <n v="106"/>
    <n v="0.12"/>
    <n v="93.28"/>
    <n v="16.790399999999998"/>
    <n v="110.07040000000001"/>
  </r>
  <r>
    <s v="Mov-FV 4013"/>
    <x v="238"/>
    <x v="0"/>
    <x v="1"/>
    <n v="850"/>
    <n v="13"/>
    <x v="4"/>
    <n v="419"/>
    <n v="0.2"/>
    <n v="335.2"/>
    <n v="60.335999999999999"/>
    <n v="395.536"/>
  </r>
  <r>
    <s v="Mov-FV 4014"/>
    <x v="101"/>
    <x v="0"/>
    <x v="0"/>
    <n v="50"/>
    <n v="19"/>
    <x v="0"/>
    <n v="278"/>
    <n v="0.18"/>
    <n v="227.96"/>
    <n v="41.032800000000002"/>
    <n v="268.99279999999999"/>
  </r>
  <r>
    <s v="Mov-FV 4015"/>
    <x v="29"/>
    <x v="0"/>
    <x v="4"/>
    <n v="200"/>
    <n v="20"/>
    <x v="2"/>
    <n v="124"/>
    <n v="0.18"/>
    <n v="101.68"/>
    <n v="18.302400000000002"/>
    <n v="119.98240000000001"/>
  </r>
  <r>
    <s v="Mov-FV 4016"/>
    <x v="130"/>
    <x v="4"/>
    <x v="2"/>
    <n v="1200"/>
    <n v="7"/>
    <x v="2"/>
    <n v="373"/>
    <n v="0.15"/>
    <n v="317.05"/>
    <n v="57.069000000000003"/>
    <n v="374.11900000000003"/>
  </r>
  <r>
    <s v="Mov-FV 4017"/>
    <x v="223"/>
    <x v="0"/>
    <x v="3"/>
    <n v="150"/>
    <n v="18"/>
    <x v="3"/>
    <n v="264"/>
    <n v="0.12"/>
    <n v="232.32"/>
    <n v="41.817599999999999"/>
    <n v="274.13760000000002"/>
  </r>
  <r>
    <s v="Mov-FV 4018"/>
    <x v="191"/>
    <x v="5"/>
    <x v="1"/>
    <n v="850"/>
    <n v="16"/>
    <x v="1"/>
    <n v="161"/>
    <n v="0.16"/>
    <n v="135.24"/>
    <n v="24.3432"/>
    <n v="159.58320000000001"/>
  </r>
  <r>
    <s v="Mov-FV 4019"/>
    <x v="283"/>
    <x v="5"/>
    <x v="3"/>
    <n v="150"/>
    <n v="10"/>
    <x v="0"/>
    <n v="453"/>
    <n v="0.1"/>
    <n v="407.7"/>
    <n v="73.385999999999996"/>
    <n v="481.08600000000001"/>
  </r>
  <r>
    <s v="Mov-FV 4020"/>
    <x v="18"/>
    <x v="2"/>
    <x v="2"/>
    <n v="1200"/>
    <n v="15"/>
    <x v="1"/>
    <n v="334"/>
    <n v="0.12"/>
    <n v="293.92"/>
    <n v="52.9056"/>
    <n v="346.82560000000001"/>
  </r>
  <r>
    <s v="Mov-FV 4021"/>
    <x v="240"/>
    <x v="0"/>
    <x v="3"/>
    <n v="150"/>
    <n v="19"/>
    <x v="0"/>
    <n v="401"/>
    <n v="0.16"/>
    <n v="336.84000000000003"/>
    <n v="60.631200000000007"/>
    <n v="397.47120000000007"/>
  </r>
  <r>
    <s v="Mov-FV 4022"/>
    <x v="271"/>
    <x v="0"/>
    <x v="0"/>
    <n v="50"/>
    <n v="7"/>
    <x v="3"/>
    <n v="408"/>
    <n v="0.14000000000000001"/>
    <n v="350.88"/>
    <n v="63.1584"/>
    <n v="414.03840000000002"/>
  </r>
  <r>
    <s v="Mov-FV 4023"/>
    <x v="309"/>
    <x v="5"/>
    <x v="1"/>
    <n v="850"/>
    <n v="19"/>
    <x v="4"/>
    <n v="190"/>
    <n v="0.13"/>
    <n v="165.3"/>
    <n v="29.754000000000001"/>
    <n v="195.054"/>
  </r>
  <r>
    <s v="Mov-FV 4024"/>
    <x v="224"/>
    <x v="4"/>
    <x v="2"/>
    <n v="1200"/>
    <n v="17"/>
    <x v="4"/>
    <n v="182"/>
    <n v="0.14000000000000001"/>
    <n v="156.51999999999998"/>
    <n v="28.173599999999997"/>
    <n v="184.69359999999998"/>
  </r>
  <r>
    <s v="Mov-FV 4025"/>
    <x v="0"/>
    <x v="5"/>
    <x v="0"/>
    <n v="50"/>
    <n v="13"/>
    <x v="0"/>
    <n v="316"/>
    <n v="0.13"/>
    <n v="274.92"/>
    <n v="49.485599999999998"/>
    <n v="324.40559999999999"/>
  </r>
  <r>
    <s v="Mov-FV 4026"/>
    <x v="64"/>
    <x v="5"/>
    <x v="2"/>
    <n v="1200"/>
    <n v="20"/>
    <x v="1"/>
    <n v="489"/>
    <n v="0.14000000000000001"/>
    <n v="420.53999999999996"/>
    <n v="75.697199999999995"/>
    <n v="496.23719999999997"/>
  </r>
  <r>
    <s v="Mov-FV 4027"/>
    <x v="46"/>
    <x v="1"/>
    <x v="4"/>
    <n v="200"/>
    <n v="17"/>
    <x v="2"/>
    <n v="193"/>
    <n v="0.16"/>
    <n v="162.12"/>
    <n v="29.1816"/>
    <n v="191.30160000000001"/>
  </r>
  <r>
    <s v="Mov-FV 4028"/>
    <x v="279"/>
    <x v="1"/>
    <x v="4"/>
    <n v="200"/>
    <n v="9"/>
    <x v="0"/>
    <n v="285"/>
    <n v="0.13"/>
    <n v="247.95"/>
    <n v="44.630999999999993"/>
    <n v="292.58099999999996"/>
  </r>
  <r>
    <s v="Mov-FV 4029"/>
    <x v="210"/>
    <x v="3"/>
    <x v="1"/>
    <n v="850"/>
    <n v="10"/>
    <x v="0"/>
    <n v="345"/>
    <n v="0.17"/>
    <n v="286.35000000000002"/>
    <n v="51.542999999999999"/>
    <n v="337.89300000000003"/>
  </r>
  <r>
    <s v="Mov-FV 4030"/>
    <x v="248"/>
    <x v="0"/>
    <x v="2"/>
    <n v="1200"/>
    <n v="16"/>
    <x v="4"/>
    <n v="476"/>
    <n v="0.16"/>
    <n v="399.84000000000003"/>
    <n v="71.971199999999996"/>
    <n v="471.81120000000004"/>
  </r>
  <r>
    <s v="Mov-FV 4031"/>
    <x v="339"/>
    <x v="1"/>
    <x v="3"/>
    <n v="150"/>
    <n v="11"/>
    <x v="4"/>
    <n v="349"/>
    <n v="0.17"/>
    <n v="289.67"/>
    <n v="52.140599999999999"/>
    <n v="341.81060000000002"/>
  </r>
  <r>
    <s v="Mov-FV 4032"/>
    <x v="305"/>
    <x v="4"/>
    <x v="3"/>
    <n v="150"/>
    <n v="14"/>
    <x v="2"/>
    <n v="242"/>
    <n v="0.19"/>
    <n v="196.01999999999998"/>
    <n v="35.283599999999993"/>
    <n v="231.30359999999996"/>
  </r>
  <r>
    <s v="Mov-FV 4033"/>
    <x v="81"/>
    <x v="1"/>
    <x v="3"/>
    <n v="150"/>
    <n v="5"/>
    <x v="4"/>
    <n v="219"/>
    <n v="0.13"/>
    <n v="190.53"/>
    <n v="34.295400000000001"/>
    <n v="224.8254"/>
  </r>
  <r>
    <s v="Mov-FV 4034"/>
    <x v="338"/>
    <x v="0"/>
    <x v="1"/>
    <n v="850"/>
    <n v="12"/>
    <x v="1"/>
    <n v="94"/>
    <n v="0.18"/>
    <n v="77.08"/>
    <n v="13.8744"/>
    <n v="90.954399999999993"/>
  </r>
  <r>
    <s v="Mov-FV 4035"/>
    <x v="194"/>
    <x v="5"/>
    <x v="0"/>
    <n v="50"/>
    <n v="11"/>
    <x v="0"/>
    <n v="253"/>
    <n v="0.18"/>
    <n v="207.46"/>
    <n v="37.342799999999997"/>
    <n v="244.80279999999999"/>
  </r>
  <r>
    <s v="Mov-FV 4036"/>
    <x v="111"/>
    <x v="2"/>
    <x v="2"/>
    <n v="1200"/>
    <n v="11"/>
    <x v="3"/>
    <n v="475"/>
    <n v="0.1"/>
    <n v="427.5"/>
    <n v="76.95"/>
    <n v="504.45"/>
  </r>
  <r>
    <s v="Mov-FV 4037"/>
    <x v="62"/>
    <x v="4"/>
    <x v="0"/>
    <n v="50"/>
    <n v="11"/>
    <x v="2"/>
    <n v="194"/>
    <n v="0.17"/>
    <n v="161.01999999999998"/>
    <n v="28.983599999999996"/>
    <n v="190.00359999999998"/>
  </r>
  <r>
    <s v="Mov-FV 4038"/>
    <x v="211"/>
    <x v="0"/>
    <x v="0"/>
    <n v="50"/>
    <n v="8"/>
    <x v="4"/>
    <n v="232"/>
    <n v="0.17"/>
    <n v="192.56"/>
    <n v="34.660800000000002"/>
    <n v="227.2208"/>
  </r>
  <r>
    <s v="Mov-FV 4039"/>
    <x v="173"/>
    <x v="4"/>
    <x v="0"/>
    <n v="50"/>
    <n v="17"/>
    <x v="1"/>
    <n v="375"/>
    <n v="0.12"/>
    <n v="330"/>
    <n v="59.4"/>
    <n v="389.4"/>
  </r>
  <r>
    <s v="Mov-FV 4040"/>
    <x v="309"/>
    <x v="0"/>
    <x v="0"/>
    <n v="50"/>
    <n v="7"/>
    <x v="1"/>
    <n v="236"/>
    <n v="0.13"/>
    <n v="205.32"/>
    <n v="36.957599999999999"/>
    <n v="242.27760000000001"/>
  </r>
  <r>
    <s v="Mov-FV 4041"/>
    <x v="6"/>
    <x v="5"/>
    <x v="2"/>
    <n v="1200"/>
    <n v="19"/>
    <x v="2"/>
    <n v="80"/>
    <n v="0.1"/>
    <n v="72"/>
    <n v="12.959999999999999"/>
    <n v="84.96"/>
  </r>
  <r>
    <s v="Mov-FV 4042"/>
    <x v="7"/>
    <x v="5"/>
    <x v="1"/>
    <n v="850"/>
    <n v="14"/>
    <x v="1"/>
    <n v="393"/>
    <n v="0.14000000000000001"/>
    <n v="337.98"/>
    <n v="60.836399999999998"/>
    <n v="398.81640000000004"/>
  </r>
  <r>
    <s v="Mov-FV 4043"/>
    <x v="298"/>
    <x v="1"/>
    <x v="2"/>
    <n v="1200"/>
    <n v="20"/>
    <x v="1"/>
    <n v="171"/>
    <n v="0.11"/>
    <n v="152.19"/>
    <n v="27.394199999999998"/>
    <n v="179.58420000000001"/>
  </r>
  <r>
    <s v="Mov-FV 4044"/>
    <x v="237"/>
    <x v="5"/>
    <x v="2"/>
    <n v="1200"/>
    <n v="19"/>
    <x v="1"/>
    <n v="78"/>
    <n v="0.16"/>
    <n v="65.52"/>
    <n v="11.7936"/>
    <n v="77.313599999999994"/>
  </r>
  <r>
    <s v="Mov-FV 4045"/>
    <x v="253"/>
    <x v="5"/>
    <x v="3"/>
    <n v="150"/>
    <n v="9"/>
    <x v="2"/>
    <n v="84"/>
    <n v="0.16"/>
    <n v="70.56"/>
    <n v="12.700799999999999"/>
    <n v="83.260800000000003"/>
  </r>
  <r>
    <s v="Mov-FV 4046"/>
    <x v="171"/>
    <x v="4"/>
    <x v="3"/>
    <n v="150"/>
    <n v="6"/>
    <x v="1"/>
    <n v="323"/>
    <n v="0.2"/>
    <n v="258.39999999999998"/>
    <n v="46.511999999999993"/>
    <n v="304.91199999999998"/>
  </r>
  <r>
    <s v="Mov-FV 4047"/>
    <x v="114"/>
    <x v="2"/>
    <x v="4"/>
    <n v="200"/>
    <n v="7"/>
    <x v="2"/>
    <n v="79"/>
    <n v="0.16"/>
    <n v="66.36"/>
    <n v="11.944799999999999"/>
    <n v="78.3048"/>
  </r>
  <r>
    <s v="Mov-FV 4048"/>
    <x v="40"/>
    <x v="2"/>
    <x v="2"/>
    <n v="1200"/>
    <n v="9"/>
    <x v="4"/>
    <n v="167"/>
    <n v="0.15"/>
    <n v="141.94999999999999"/>
    <n v="25.550999999999998"/>
    <n v="167.50099999999998"/>
  </r>
  <r>
    <s v="Mov-FV 4049"/>
    <x v="156"/>
    <x v="5"/>
    <x v="2"/>
    <n v="1200"/>
    <n v="19"/>
    <x v="4"/>
    <n v="346"/>
    <n v="0.16"/>
    <n v="290.64"/>
    <n v="52.315199999999997"/>
    <n v="342.95519999999999"/>
  </r>
  <r>
    <s v="Mov-FV 4050"/>
    <x v="25"/>
    <x v="4"/>
    <x v="2"/>
    <n v="1200"/>
    <n v="6"/>
    <x v="4"/>
    <n v="488"/>
    <n v="0.16"/>
    <n v="409.92"/>
    <n v="73.785600000000002"/>
    <n v="483.7056"/>
  </r>
  <r>
    <s v="Mov-FV 4051"/>
    <x v="357"/>
    <x v="1"/>
    <x v="4"/>
    <n v="200"/>
    <n v="11"/>
    <x v="1"/>
    <n v="219"/>
    <n v="0.15"/>
    <n v="186.15"/>
    <n v="33.506999999999998"/>
    <n v="219.65700000000001"/>
  </r>
  <r>
    <s v="Mov-FV 4052"/>
    <x v="159"/>
    <x v="2"/>
    <x v="3"/>
    <n v="150"/>
    <n v="20"/>
    <x v="3"/>
    <n v="286"/>
    <n v="0.1"/>
    <n v="257.39999999999998"/>
    <n v="46.331999999999994"/>
    <n v="303.73199999999997"/>
  </r>
  <r>
    <s v="Mov-FV 4053"/>
    <x v="126"/>
    <x v="3"/>
    <x v="1"/>
    <n v="850"/>
    <n v="5"/>
    <x v="4"/>
    <n v="62"/>
    <n v="0.11"/>
    <n v="55.18"/>
    <n v="9.9323999999999995"/>
    <n v="65.112399999999994"/>
  </r>
  <r>
    <s v="Mov-FV 4054"/>
    <x v="52"/>
    <x v="3"/>
    <x v="3"/>
    <n v="150"/>
    <n v="8"/>
    <x v="4"/>
    <n v="290"/>
    <n v="0.11"/>
    <n v="258.10000000000002"/>
    <n v="46.458000000000006"/>
    <n v="304.55800000000005"/>
  </r>
  <r>
    <s v="Mov-FV 4055"/>
    <x v="49"/>
    <x v="3"/>
    <x v="3"/>
    <n v="150"/>
    <n v="12"/>
    <x v="3"/>
    <n v="253"/>
    <n v="0.12"/>
    <n v="222.64"/>
    <n v="40.075199999999995"/>
    <n v="262.71519999999998"/>
  </r>
  <r>
    <s v="Mov-FV 4056"/>
    <x v="143"/>
    <x v="4"/>
    <x v="4"/>
    <n v="200"/>
    <n v="15"/>
    <x v="0"/>
    <n v="347"/>
    <n v="0.15"/>
    <n v="294.95"/>
    <n v="53.090999999999994"/>
    <n v="348.041"/>
  </r>
  <r>
    <s v="Mov-FV 4057"/>
    <x v="287"/>
    <x v="4"/>
    <x v="2"/>
    <n v="1200"/>
    <n v="19"/>
    <x v="2"/>
    <n v="128"/>
    <n v="0.13"/>
    <n v="111.36"/>
    <n v="20.044799999999999"/>
    <n v="131.40479999999999"/>
  </r>
  <r>
    <s v="Mov-FV 4058"/>
    <x v="112"/>
    <x v="1"/>
    <x v="1"/>
    <n v="850"/>
    <n v="20"/>
    <x v="0"/>
    <n v="229"/>
    <n v="0.17"/>
    <n v="190.07"/>
    <n v="34.212599999999995"/>
    <n v="224.2826"/>
  </r>
  <r>
    <s v="Mov-FV 4059"/>
    <x v="234"/>
    <x v="1"/>
    <x v="0"/>
    <n v="50"/>
    <n v="15"/>
    <x v="0"/>
    <n v="129"/>
    <n v="0.19"/>
    <n v="104.49"/>
    <n v="18.808199999999999"/>
    <n v="123.29819999999999"/>
  </r>
  <r>
    <s v="Mov-FV 4060"/>
    <x v="198"/>
    <x v="5"/>
    <x v="1"/>
    <n v="850"/>
    <n v="19"/>
    <x v="1"/>
    <n v="75"/>
    <n v="0.19"/>
    <n v="60.75"/>
    <n v="10.934999999999999"/>
    <n v="71.685000000000002"/>
  </r>
  <r>
    <s v="Mov-FV 4061"/>
    <x v="349"/>
    <x v="0"/>
    <x v="4"/>
    <n v="200"/>
    <n v="11"/>
    <x v="3"/>
    <n v="422"/>
    <n v="0.14000000000000001"/>
    <n v="362.92"/>
    <n v="65.325599999999994"/>
    <n v="428.24560000000002"/>
  </r>
  <r>
    <s v="Mov-FV 4062"/>
    <x v="134"/>
    <x v="4"/>
    <x v="1"/>
    <n v="850"/>
    <n v="5"/>
    <x v="4"/>
    <n v="86"/>
    <n v="0.17"/>
    <n v="71.38"/>
    <n v="12.848399999999998"/>
    <n v="84.228399999999993"/>
  </r>
  <r>
    <s v="Mov-FV 4063"/>
    <x v="195"/>
    <x v="0"/>
    <x v="1"/>
    <n v="850"/>
    <n v="8"/>
    <x v="2"/>
    <n v="484"/>
    <n v="0.14000000000000001"/>
    <n v="416.24"/>
    <n v="74.923199999999994"/>
    <n v="491.16320000000002"/>
  </r>
  <r>
    <s v="Mov-FV 4064"/>
    <x v="117"/>
    <x v="2"/>
    <x v="2"/>
    <n v="1200"/>
    <n v="14"/>
    <x v="3"/>
    <n v="99"/>
    <n v="0.17"/>
    <n v="82.17"/>
    <n v="14.7906"/>
    <n v="96.960599999999999"/>
  </r>
  <r>
    <s v="Mov-FV 4065"/>
    <x v="294"/>
    <x v="4"/>
    <x v="2"/>
    <n v="1200"/>
    <n v="19"/>
    <x v="2"/>
    <n v="442"/>
    <n v="0.15"/>
    <n v="375.7"/>
    <n v="67.625999999999991"/>
    <n v="443.32599999999996"/>
  </r>
  <r>
    <s v="Mov-FV 4066"/>
    <x v="58"/>
    <x v="4"/>
    <x v="4"/>
    <n v="200"/>
    <n v="6"/>
    <x v="1"/>
    <n v="396"/>
    <n v="0.2"/>
    <n v="316.8"/>
    <n v="57.024000000000001"/>
    <n v="373.82400000000001"/>
  </r>
  <r>
    <s v="Mov-FV 4067"/>
    <x v="185"/>
    <x v="5"/>
    <x v="3"/>
    <n v="150"/>
    <n v="16"/>
    <x v="0"/>
    <n v="435"/>
    <n v="0.15"/>
    <n v="369.75"/>
    <n v="66.554999999999993"/>
    <n v="436.30500000000001"/>
  </r>
  <r>
    <s v="Mov-FV 4068"/>
    <x v="272"/>
    <x v="2"/>
    <x v="4"/>
    <n v="200"/>
    <n v="12"/>
    <x v="0"/>
    <n v="292"/>
    <n v="0.18"/>
    <n v="239.44"/>
    <n v="43.099199999999996"/>
    <n v="282.53919999999999"/>
  </r>
  <r>
    <s v="Mov-FV 4069"/>
    <x v="82"/>
    <x v="0"/>
    <x v="4"/>
    <n v="200"/>
    <n v="20"/>
    <x v="4"/>
    <n v="376"/>
    <n v="0.12"/>
    <n v="330.88"/>
    <n v="59.558399999999999"/>
    <n v="390.4384"/>
  </r>
  <r>
    <s v="Mov-FV 4070"/>
    <x v="326"/>
    <x v="5"/>
    <x v="1"/>
    <n v="850"/>
    <n v="16"/>
    <x v="4"/>
    <n v="207"/>
    <n v="0.17"/>
    <n v="171.81"/>
    <n v="30.925799999999999"/>
    <n v="202.73580000000001"/>
  </r>
  <r>
    <s v="Mov-FV 4071"/>
    <x v="9"/>
    <x v="2"/>
    <x v="0"/>
    <n v="50"/>
    <n v="18"/>
    <x v="2"/>
    <n v="185"/>
    <n v="0.1"/>
    <n v="166.5"/>
    <n v="29.97"/>
    <n v="196.47"/>
  </r>
  <r>
    <s v="Mov-FV 4072"/>
    <x v="121"/>
    <x v="3"/>
    <x v="0"/>
    <n v="50"/>
    <n v="7"/>
    <x v="0"/>
    <n v="121"/>
    <n v="0.1"/>
    <n v="108.9"/>
    <n v="19.602"/>
    <n v="128.50200000000001"/>
  </r>
  <r>
    <s v="Mov-FV 4073"/>
    <x v="309"/>
    <x v="0"/>
    <x v="3"/>
    <n v="150"/>
    <n v="5"/>
    <x v="4"/>
    <n v="271"/>
    <n v="0.16"/>
    <n v="227.64"/>
    <n v="40.975199999999994"/>
    <n v="268.61519999999996"/>
  </r>
  <r>
    <s v="Mov-FV 4074"/>
    <x v="351"/>
    <x v="5"/>
    <x v="0"/>
    <n v="50"/>
    <n v="17"/>
    <x v="3"/>
    <n v="441"/>
    <n v="0.11"/>
    <n v="392.49"/>
    <n v="70.648200000000003"/>
    <n v="463.13819999999998"/>
  </r>
  <r>
    <s v="Mov-FV 4075"/>
    <x v="162"/>
    <x v="2"/>
    <x v="2"/>
    <n v="1200"/>
    <n v="16"/>
    <x v="3"/>
    <n v="157"/>
    <n v="0.18"/>
    <n v="128.74"/>
    <n v="23.173200000000001"/>
    <n v="151.91320000000002"/>
  </r>
  <r>
    <s v="Mov-FV 4076"/>
    <x v="138"/>
    <x v="3"/>
    <x v="2"/>
    <n v="1200"/>
    <n v="5"/>
    <x v="4"/>
    <n v="374"/>
    <n v="0.17"/>
    <n v="310.42"/>
    <n v="55.875599999999999"/>
    <n v="366.29560000000004"/>
  </r>
  <r>
    <s v="Mov-FV 4077"/>
    <x v="322"/>
    <x v="3"/>
    <x v="4"/>
    <n v="200"/>
    <n v="13"/>
    <x v="0"/>
    <n v="95"/>
    <n v="0.15"/>
    <n v="80.75"/>
    <n v="14.535"/>
    <n v="95.284999999999997"/>
  </r>
  <r>
    <s v="Mov-FV 4078"/>
    <x v="215"/>
    <x v="3"/>
    <x v="4"/>
    <n v="200"/>
    <n v="5"/>
    <x v="0"/>
    <n v="394"/>
    <n v="0.18"/>
    <n v="323.08"/>
    <n v="58.154399999999995"/>
    <n v="381.23439999999999"/>
  </r>
  <r>
    <s v="Mov-FV 4079"/>
    <x v="298"/>
    <x v="0"/>
    <x v="4"/>
    <n v="200"/>
    <n v="20"/>
    <x v="3"/>
    <n v="185"/>
    <n v="0.19"/>
    <n v="149.85"/>
    <n v="26.972999999999999"/>
    <n v="176.82299999999998"/>
  </r>
  <r>
    <s v="Mov-FV 4080"/>
    <x v="129"/>
    <x v="4"/>
    <x v="1"/>
    <n v="850"/>
    <n v="15"/>
    <x v="3"/>
    <n v="81"/>
    <n v="0.18"/>
    <n v="66.42"/>
    <n v="11.9556"/>
    <n v="78.375600000000006"/>
  </r>
  <r>
    <s v="Mov-FV 4081"/>
    <x v="167"/>
    <x v="2"/>
    <x v="4"/>
    <n v="200"/>
    <n v="16"/>
    <x v="0"/>
    <n v="474"/>
    <n v="0.1"/>
    <n v="426.6"/>
    <n v="76.787999999999997"/>
    <n v="503.38800000000003"/>
  </r>
  <r>
    <s v="Mov-FV 4082"/>
    <x v="87"/>
    <x v="3"/>
    <x v="0"/>
    <n v="50"/>
    <n v="7"/>
    <x v="0"/>
    <n v="493"/>
    <n v="0.11"/>
    <n v="438.77"/>
    <n v="78.9786"/>
    <n v="517.74860000000001"/>
  </r>
  <r>
    <s v="Mov-FV 4083"/>
    <x v="183"/>
    <x v="2"/>
    <x v="0"/>
    <n v="50"/>
    <n v="18"/>
    <x v="1"/>
    <n v="272"/>
    <n v="0.12"/>
    <n v="239.36"/>
    <n v="43.084800000000001"/>
    <n v="282.44479999999999"/>
  </r>
  <r>
    <s v="Mov-FV 4084"/>
    <x v="211"/>
    <x v="0"/>
    <x v="0"/>
    <n v="50"/>
    <n v="15"/>
    <x v="3"/>
    <n v="388"/>
    <n v="0.17"/>
    <n v="322.03999999999996"/>
    <n v="57.967199999999991"/>
    <n v="380.00719999999995"/>
  </r>
  <r>
    <s v="Mov-FV 4085"/>
    <x v="262"/>
    <x v="2"/>
    <x v="1"/>
    <n v="850"/>
    <n v="19"/>
    <x v="0"/>
    <n v="97"/>
    <n v="0.17"/>
    <n v="80.509999999999991"/>
    <n v="14.491799999999998"/>
    <n v="95.001799999999989"/>
  </r>
  <r>
    <s v="Mov-FV 4086"/>
    <x v="189"/>
    <x v="1"/>
    <x v="3"/>
    <n v="150"/>
    <n v="8"/>
    <x v="0"/>
    <n v="353"/>
    <n v="0.11"/>
    <n v="314.17"/>
    <n v="56.550600000000003"/>
    <n v="370.72059999999999"/>
  </r>
  <r>
    <s v="Mov-FV 4087"/>
    <x v="337"/>
    <x v="0"/>
    <x v="3"/>
    <n v="150"/>
    <n v="7"/>
    <x v="1"/>
    <n v="129"/>
    <n v="0.12"/>
    <n v="113.52"/>
    <n v="20.433599999999998"/>
    <n v="133.95359999999999"/>
  </r>
  <r>
    <s v="Mov-FV 4088"/>
    <x v="111"/>
    <x v="3"/>
    <x v="0"/>
    <n v="50"/>
    <n v="16"/>
    <x v="4"/>
    <n v="74"/>
    <n v="0.18"/>
    <n v="60.68"/>
    <n v="10.9224"/>
    <n v="71.602400000000003"/>
  </r>
  <r>
    <s v="Mov-FV 4089"/>
    <x v="31"/>
    <x v="3"/>
    <x v="3"/>
    <n v="150"/>
    <n v="6"/>
    <x v="1"/>
    <n v="286"/>
    <n v="0.2"/>
    <n v="228.8"/>
    <n v="41.183999999999997"/>
    <n v="269.98400000000004"/>
  </r>
  <r>
    <s v="Mov-FV 4090"/>
    <x v="123"/>
    <x v="2"/>
    <x v="2"/>
    <n v="1200"/>
    <n v="20"/>
    <x v="0"/>
    <n v="385"/>
    <n v="0.13"/>
    <n v="334.95"/>
    <n v="60.290999999999997"/>
    <n v="395.24099999999999"/>
  </r>
  <r>
    <s v="Mov-FV 4091"/>
    <x v="34"/>
    <x v="5"/>
    <x v="1"/>
    <n v="850"/>
    <n v="17"/>
    <x v="1"/>
    <n v="145"/>
    <n v="0.16"/>
    <n v="121.8"/>
    <n v="21.923999999999999"/>
    <n v="143.72399999999999"/>
  </r>
  <r>
    <s v="Mov-FV 4092"/>
    <x v="235"/>
    <x v="1"/>
    <x v="0"/>
    <n v="50"/>
    <n v="15"/>
    <x v="2"/>
    <n v="202"/>
    <n v="0.15"/>
    <n v="171.7"/>
    <n v="30.905999999999995"/>
    <n v="202.60599999999999"/>
  </r>
  <r>
    <s v="Mov-FV 4093"/>
    <x v="276"/>
    <x v="4"/>
    <x v="1"/>
    <n v="850"/>
    <n v="6"/>
    <x v="4"/>
    <n v="452"/>
    <n v="0.14000000000000001"/>
    <n v="388.71999999999997"/>
    <n v="69.969599999999986"/>
    <n v="458.68959999999993"/>
  </r>
  <r>
    <s v="Mov-FV 4094"/>
    <x v="269"/>
    <x v="3"/>
    <x v="0"/>
    <n v="50"/>
    <n v="14"/>
    <x v="1"/>
    <n v="279"/>
    <n v="0.13"/>
    <n v="242.73"/>
    <n v="43.691399999999994"/>
    <n v="286.42140000000001"/>
  </r>
  <r>
    <s v="Mov-FV 4095"/>
    <x v="235"/>
    <x v="3"/>
    <x v="2"/>
    <n v="1200"/>
    <n v="14"/>
    <x v="1"/>
    <n v="82"/>
    <n v="0.19"/>
    <n v="66.42"/>
    <n v="11.9556"/>
    <n v="78.375600000000006"/>
  </r>
  <r>
    <s v="Mov-FV 4096"/>
    <x v="325"/>
    <x v="0"/>
    <x v="4"/>
    <n v="200"/>
    <n v="7"/>
    <x v="2"/>
    <n v="191"/>
    <n v="0.18"/>
    <n v="156.62"/>
    <n v="28.191600000000001"/>
    <n v="184.8116"/>
  </r>
  <r>
    <s v="Mov-FV 4097"/>
    <x v="61"/>
    <x v="4"/>
    <x v="0"/>
    <n v="50"/>
    <n v="14"/>
    <x v="4"/>
    <n v="242"/>
    <n v="0.15"/>
    <n v="205.7"/>
    <n v="37.025999999999996"/>
    <n v="242.726"/>
  </r>
  <r>
    <s v="Mov-FV 4098"/>
    <x v="120"/>
    <x v="5"/>
    <x v="1"/>
    <n v="850"/>
    <n v="17"/>
    <x v="2"/>
    <n v="207"/>
    <n v="0.11"/>
    <n v="184.23"/>
    <n v="33.1614"/>
    <n v="217.39139999999998"/>
  </r>
  <r>
    <s v="Mov-FV 4099"/>
    <x v="247"/>
    <x v="5"/>
    <x v="3"/>
    <n v="150"/>
    <n v="12"/>
    <x v="2"/>
    <n v="415"/>
    <n v="0.1"/>
    <n v="373.5"/>
    <n v="67.23"/>
    <n v="440.73"/>
  </r>
  <r>
    <s v="Mov-FV 4100"/>
    <x v="245"/>
    <x v="4"/>
    <x v="4"/>
    <n v="200"/>
    <n v="15"/>
    <x v="0"/>
    <n v="418"/>
    <n v="0.16"/>
    <n v="351.12"/>
    <n v="63.201599999999999"/>
    <n v="414.32159999999999"/>
  </r>
  <r>
    <s v="Mov-FV 4101"/>
    <x v="45"/>
    <x v="0"/>
    <x v="2"/>
    <n v="1200"/>
    <n v="15"/>
    <x v="4"/>
    <n v="404"/>
    <n v="0.17"/>
    <n v="335.32"/>
    <n v="60.357599999999998"/>
    <n v="395.67759999999998"/>
  </r>
  <r>
    <s v="Mov-FV 4102"/>
    <x v="178"/>
    <x v="5"/>
    <x v="4"/>
    <n v="200"/>
    <n v="7"/>
    <x v="3"/>
    <n v="200"/>
    <n v="0.17"/>
    <n v="166"/>
    <n v="29.88"/>
    <n v="195.88"/>
  </r>
  <r>
    <s v="Mov-FV 4103"/>
    <x v="206"/>
    <x v="2"/>
    <x v="3"/>
    <n v="150"/>
    <n v="11"/>
    <x v="1"/>
    <n v="460"/>
    <n v="0.1"/>
    <n v="414"/>
    <n v="74.52"/>
    <n v="488.52"/>
  </r>
  <r>
    <s v="Mov-FV 4104"/>
    <x v="54"/>
    <x v="2"/>
    <x v="1"/>
    <n v="850"/>
    <n v="12"/>
    <x v="1"/>
    <n v="377"/>
    <n v="0.19"/>
    <n v="305.37"/>
    <n v="54.9666"/>
    <n v="360.33659999999998"/>
  </r>
  <r>
    <s v="Mov-FV 4105"/>
    <x v="123"/>
    <x v="0"/>
    <x v="2"/>
    <n v="1200"/>
    <n v="6"/>
    <x v="1"/>
    <n v="230"/>
    <n v="0.13"/>
    <n v="200.1"/>
    <n v="36.018000000000001"/>
    <n v="236.11799999999999"/>
  </r>
  <r>
    <s v="Mov-FV 4106"/>
    <x v="350"/>
    <x v="2"/>
    <x v="3"/>
    <n v="150"/>
    <n v="11"/>
    <x v="1"/>
    <n v="351"/>
    <n v="0.15"/>
    <n v="298.35000000000002"/>
    <n v="53.703000000000003"/>
    <n v="352.053"/>
  </r>
  <r>
    <s v="Mov-FV 4107"/>
    <x v="133"/>
    <x v="3"/>
    <x v="4"/>
    <n v="200"/>
    <n v="15"/>
    <x v="2"/>
    <n v="193"/>
    <n v="0.18"/>
    <n v="158.26"/>
    <n v="28.486799999999999"/>
    <n v="186.74679999999998"/>
  </r>
  <r>
    <s v="Mov-FV 4108"/>
    <x v="88"/>
    <x v="5"/>
    <x v="0"/>
    <n v="50"/>
    <n v="14"/>
    <x v="4"/>
    <n v="162"/>
    <n v="0.11"/>
    <n v="144.18"/>
    <n v="25.952400000000001"/>
    <n v="170.13240000000002"/>
  </r>
  <r>
    <s v="Mov-FV 4109"/>
    <x v="219"/>
    <x v="4"/>
    <x v="4"/>
    <n v="200"/>
    <n v="6"/>
    <x v="1"/>
    <n v="381"/>
    <n v="0.13"/>
    <n v="331.47"/>
    <n v="59.6646"/>
    <n v="391.13460000000003"/>
  </r>
  <r>
    <s v="Mov-FV 4110"/>
    <x v="167"/>
    <x v="2"/>
    <x v="4"/>
    <n v="200"/>
    <n v="17"/>
    <x v="0"/>
    <n v="162"/>
    <n v="0.17"/>
    <n v="134.46"/>
    <n v="24.2028"/>
    <n v="158.6628"/>
  </r>
  <r>
    <s v="Mov-FV 4111"/>
    <x v="187"/>
    <x v="3"/>
    <x v="4"/>
    <n v="200"/>
    <n v="8"/>
    <x v="4"/>
    <n v="81"/>
    <n v="0.16"/>
    <n v="68.039999999999992"/>
    <n v="12.247199999999998"/>
    <n v="80.287199999999984"/>
  </r>
  <r>
    <s v="Mov-FV 4112"/>
    <x v="193"/>
    <x v="0"/>
    <x v="0"/>
    <n v="50"/>
    <n v="14"/>
    <x v="2"/>
    <n v="103"/>
    <n v="0.14000000000000001"/>
    <n v="88.58"/>
    <n v="15.9444"/>
    <n v="104.5244"/>
  </r>
  <r>
    <s v="Mov-FV 4113"/>
    <x v="232"/>
    <x v="0"/>
    <x v="2"/>
    <n v="1200"/>
    <n v="14"/>
    <x v="2"/>
    <n v="207"/>
    <n v="0.19"/>
    <n v="167.67000000000002"/>
    <n v="30.180600000000002"/>
    <n v="197.85060000000001"/>
  </r>
  <r>
    <s v="Mov-FV 4114"/>
    <x v="82"/>
    <x v="4"/>
    <x v="2"/>
    <n v="1200"/>
    <n v="20"/>
    <x v="3"/>
    <n v="117"/>
    <n v="0.19"/>
    <n v="94.77"/>
    <n v="17.058599999999998"/>
    <n v="111.82859999999999"/>
  </r>
  <r>
    <s v="Mov-FV 4115"/>
    <x v="39"/>
    <x v="2"/>
    <x v="1"/>
    <n v="850"/>
    <n v="9"/>
    <x v="1"/>
    <n v="364"/>
    <n v="0.14000000000000001"/>
    <n v="313.03999999999996"/>
    <n v="56.347199999999994"/>
    <n v="369.38719999999995"/>
  </r>
  <r>
    <s v="Mov-FV 4116"/>
    <x v="1"/>
    <x v="3"/>
    <x v="1"/>
    <n v="850"/>
    <n v="17"/>
    <x v="4"/>
    <n v="412"/>
    <n v="0.17"/>
    <n v="341.96"/>
    <n v="61.552799999999991"/>
    <n v="403.51279999999997"/>
  </r>
  <r>
    <s v="Mov-FV 4117"/>
    <x v="13"/>
    <x v="0"/>
    <x v="3"/>
    <n v="150"/>
    <n v="14"/>
    <x v="4"/>
    <n v="479"/>
    <n v="0.15"/>
    <n v="407.15"/>
    <n v="73.286999999999992"/>
    <n v="480.43699999999995"/>
  </r>
  <r>
    <s v="Mov-FV 4118"/>
    <x v="226"/>
    <x v="4"/>
    <x v="0"/>
    <n v="50"/>
    <n v="14"/>
    <x v="0"/>
    <n v="75"/>
    <n v="0.18"/>
    <n v="61.5"/>
    <n v="11.07"/>
    <n v="72.569999999999993"/>
  </r>
  <r>
    <s v="Mov-FV 4119"/>
    <x v="314"/>
    <x v="2"/>
    <x v="4"/>
    <n v="200"/>
    <n v="15"/>
    <x v="1"/>
    <n v="439"/>
    <n v="0.18"/>
    <n v="359.98"/>
    <n v="64.796400000000006"/>
    <n v="424.77640000000002"/>
  </r>
  <r>
    <s v="Mov-FV 4120"/>
    <x v="194"/>
    <x v="2"/>
    <x v="1"/>
    <n v="850"/>
    <n v="18"/>
    <x v="2"/>
    <n v="135"/>
    <n v="0.16"/>
    <n v="113.4"/>
    <n v="20.411999999999999"/>
    <n v="133.81200000000001"/>
  </r>
  <r>
    <s v="Mov-FV 4121"/>
    <x v="262"/>
    <x v="3"/>
    <x v="0"/>
    <n v="50"/>
    <n v="15"/>
    <x v="3"/>
    <n v="169"/>
    <n v="0.14000000000000001"/>
    <n v="145.34"/>
    <n v="26.161200000000001"/>
    <n v="171.50120000000001"/>
  </r>
  <r>
    <s v="Mov-FV 4122"/>
    <x v="323"/>
    <x v="5"/>
    <x v="4"/>
    <n v="200"/>
    <n v="19"/>
    <x v="1"/>
    <n v="59"/>
    <n v="0.11"/>
    <n v="52.51"/>
    <n v="9.4517999999999986"/>
    <n v="61.961799999999997"/>
  </r>
  <r>
    <s v="Mov-FV 4123"/>
    <x v="186"/>
    <x v="0"/>
    <x v="2"/>
    <n v="1200"/>
    <n v="6"/>
    <x v="1"/>
    <n v="477"/>
    <n v="0.11"/>
    <n v="424.53"/>
    <n v="76.415399999999991"/>
    <n v="500.94539999999995"/>
  </r>
  <r>
    <s v="Mov-FV 4124"/>
    <x v="16"/>
    <x v="1"/>
    <x v="2"/>
    <n v="1200"/>
    <n v="20"/>
    <x v="3"/>
    <n v="92"/>
    <n v="0.11"/>
    <n v="81.88"/>
    <n v="14.738399999999999"/>
    <n v="96.618399999999994"/>
  </r>
  <r>
    <s v="Mov-FV 4125"/>
    <x v="313"/>
    <x v="0"/>
    <x v="0"/>
    <n v="50"/>
    <n v="14"/>
    <x v="4"/>
    <n v="491"/>
    <n v="0.13"/>
    <n v="427.17"/>
    <n v="76.890600000000006"/>
    <n v="504.06060000000002"/>
  </r>
  <r>
    <s v="Mov-FV 4126"/>
    <x v="237"/>
    <x v="4"/>
    <x v="0"/>
    <n v="50"/>
    <n v="20"/>
    <x v="2"/>
    <n v="238"/>
    <n v="0.15"/>
    <n v="202.3"/>
    <n v="36.414000000000001"/>
    <n v="238.714"/>
  </r>
  <r>
    <s v="Mov-FV 4127"/>
    <x v="362"/>
    <x v="5"/>
    <x v="4"/>
    <n v="200"/>
    <n v="16"/>
    <x v="3"/>
    <n v="395"/>
    <n v="0.17"/>
    <n v="327.85"/>
    <n v="59.013000000000005"/>
    <n v="386.86300000000006"/>
  </r>
  <r>
    <s v="Mov-FV 4128"/>
    <x v="49"/>
    <x v="1"/>
    <x v="4"/>
    <n v="200"/>
    <n v="7"/>
    <x v="0"/>
    <n v="360"/>
    <n v="0.15"/>
    <n v="306"/>
    <n v="55.08"/>
    <n v="361.08"/>
  </r>
  <r>
    <s v="Mov-FV 4129"/>
    <x v="364"/>
    <x v="3"/>
    <x v="4"/>
    <n v="200"/>
    <n v="20"/>
    <x v="3"/>
    <n v="350"/>
    <n v="0.16"/>
    <n v="294"/>
    <n v="52.919999999999995"/>
    <n v="346.92"/>
  </r>
  <r>
    <s v="Mov-FV 4130"/>
    <x v="120"/>
    <x v="0"/>
    <x v="2"/>
    <n v="1200"/>
    <n v="17"/>
    <x v="2"/>
    <n v="59"/>
    <n v="0.12"/>
    <n v="51.92"/>
    <n v="9.3455999999999992"/>
    <n v="61.265599999999999"/>
  </r>
  <r>
    <s v="Mov-FV 4131"/>
    <x v="197"/>
    <x v="0"/>
    <x v="2"/>
    <n v="1200"/>
    <n v="6"/>
    <x v="4"/>
    <n v="72"/>
    <n v="0.14000000000000001"/>
    <n v="61.92"/>
    <n v="11.1456"/>
    <n v="73.065600000000003"/>
  </r>
  <r>
    <s v="Mov-FV 4132"/>
    <x v="168"/>
    <x v="0"/>
    <x v="1"/>
    <n v="850"/>
    <n v="14"/>
    <x v="2"/>
    <n v="168"/>
    <n v="0.15"/>
    <n v="142.80000000000001"/>
    <n v="25.704000000000001"/>
    <n v="168.50400000000002"/>
  </r>
  <r>
    <s v="Mov-FV 4133"/>
    <x v="180"/>
    <x v="0"/>
    <x v="0"/>
    <n v="50"/>
    <n v="16"/>
    <x v="3"/>
    <n v="314"/>
    <n v="0.11"/>
    <n v="279.45999999999998"/>
    <n v="50.302799999999998"/>
    <n v="329.76279999999997"/>
  </r>
  <r>
    <s v="Mov-FV 4134"/>
    <x v="275"/>
    <x v="4"/>
    <x v="2"/>
    <n v="1200"/>
    <n v="5"/>
    <x v="3"/>
    <n v="381"/>
    <n v="0.19"/>
    <n v="308.61"/>
    <n v="55.549799999999998"/>
    <n v="364.15980000000002"/>
  </r>
  <r>
    <s v="Mov-FV 4135"/>
    <x v="214"/>
    <x v="1"/>
    <x v="2"/>
    <n v="1200"/>
    <n v="8"/>
    <x v="2"/>
    <n v="152"/>
    <n v="0.18"/>
    <n v="124.64"/>
    <n v="22.435199999999998"/>
    <n v="147.0752"/>
  </r>
  <r>
    <s v="Mov-FV 4136"/>
    <x v="133"/>
    <x v="4"/>
    <x v="2"/>
    <n v="1200"/>
    <n v="19"/>
    <x v="0"/>
    <n v="451"/>
    <n v="0.11"/>
    <n v="401.39"/>
    <n v="72.250199999999992"/>
    <n v="473.64019999999999"/>
  </r>
  <r>
    <s v="Mov-FV 4137"/>
    <x v="218"/>
    <x v="5"/>
    <x v="4"/>
    <n v="200"/>
    <n v="5"/>
    <x v="2"/>
    <n v="226"/>
    <n v="0.13"/>
    <n v="196.62"/>
    <n v="35.391599999999997"/>
    <n v="232.01159999999999"/>
  </r>
  <r>
    <s v="Mov-FV 4138"/>
    <x v="135"/>
    <x v="3"/>
    <x v="2"/>
    <n v="1200"/>
    <n v="6"/>
    <x v="3"/>
    <n v="492"/>
    <n v="0.16"/>
    <n v="413.28"/>
    <n v="74.390399999999985"/>
    <n v="487.67039999999997"/>
  </r>
  <r>
    <s v="Mov-FV 4139"/>
    <x v="179"/>
    <x v="5"/>
    <x v="3"/>
    <n v="150"/>
    <n v="5"/>
    <x v="1"/>
    <n v="271"/>
    <n v="0.16"/>
    <n v="227.64"/>
    <n v="40.975199999999994"/>
    <n v="268.61519999999996"/>
  </r>
  <r>
    <s v="Mov-FV 4140"/>
    <x v="56"/>
    <x v="2"/>
    <x v="1"/>
    <n v="850"/>
    <n v="13"/>
    <x v="3"/>
    <n v="449"/>
    <n v="0.11"/>
    <n v="399.61"/>
    <n v="71.9298"/>
    <n v="471.53980000000001"/>
  </r>
  <r>
    <s v="Mov-FV 4141"/>
    <x v="64"/>
    <x v="5"/>
    <x v="3"/>
    <n v="150"/>
    <n v="6"/>
    <x v="2"/>
    <n v="411"/>
    <n v="0.16"/>
    <n v="345.24"/>
    <n v="62.1432"/>
    <n v="407.38319999999999"/>
  </r>
  <r>
    <s v="Mov-FV 4142"/>
    <x v="219"/>
    <x v="3"/>
    <x v="4"/>
    <n v="200"/>
    <n v="13"/>
    <x v="1"/>
    <n v="409"/>
    <n v="0.15"/>
    <n v="347.65"/>
    <n v="62.576999999999991"/>
    <n v="410.22699999999998"/>
  </r>
  <r>
    <s v="Mov-FV 4143"/>
    <x v="336"/>
    <x v="1"/>
    <x v="1"/>
    <n v="850"/>
    <n v="8"/>
    <x v="4"/>
    <n v="288"/>
    <n v="0.11"/>
    <n v="256.32"/>
    <n v="46.137599999999999"/>
    <n v="302.45760000000001"/>
  </r>
  <r>
    <s v="Mov-FV 4144"/>
    <x v="5"/>
    <x v="1"/>
    <x v="0"/>
    <n v="50"/>
    <n v="6"/>
    <x v="3"/>
    <n v="438"/>
    <n v="0.15"/>
    <n v="372.3"/>
    <n v="67.013999999999996"/>
    <n v="439.31400000000002"/>
  </r>
  <r>
    <s v="Mov-FV 4145"/>
    <x v="289"/>
    <x v="1"/>
    <x v="0"/>
    <n v="50"/>
    <n v="7"/>
    <x v="2"/>
    <n v="362"/>
    <n v="0.15"/>
    <n v="307.7"/>
    <n v="55.385999999999996"/>
    <n v="363.08600000000001"/>
  </r>
  <r>
    <s v="Mov-FV 4146"/>
    <x v="114"/>
    <x v="1"/>
    <x v="3"/>
    <n v="150"/>
    <n v="17"/>
    <x v="4"/>
    <n v="145"/>
    <n v="0.11"/>
    <n v="129.05000000000001"/>
    <n v="23.229000000000003"/>
    <n v="152.27900000000002"/>
  </r>
  <r>
    <s v="Mov-FV 4147"/>
    <x v="134"/>
    <x v="0"/>
    <x v="4"/>
    <n v="200"/>
    <n v="17"/>
    <x v="1"/>
    <n v="294"/>
    <n v="0.14000000000000001"/>
    <n v="252.84"/>
    <n v="45.511200000000002"/>
    <n v="298.35120000000001"/>
  </r>
  <r>
    <s v="Mov-FV 4148"/>
    <x v="107"/>
    <x v="1"/>
    <x v="2"/>
    <n v="1200"/>
    <n v="8"/>
    <x v="4"/>
    <n v="250"/>
    <n v="0.12"/>
    <n v="220"/>
    <n v="39.6"/>
    <n v="259.60000000000002"/>
  </r>
  <r>
    <s v="Mov-FV 4149"/>
    <x v="296"/>
    <x v="4"/>
    <x v="4"/>
    <n v="200"/>
    <n v="16"/>
    <x v="3"/>
    <n v="91"/>
    <n v="0.12"/>
    <n v="80.08"/>
    <n v="14.414399999999999"/>
    <n v="94.494399999999999"/>
  </r>
  <r>
    <s v="Mov-FV 4150"/>
    <x v="233"/>
    <x v="1"/>
    <x v="3"/>
    <n v="150"/>
    <n v="7"/>
    <x v="4"/>
    <n v="474"/>
    <n v="0.11"/>
    <n v="421.86"/>
    <n v="75.934799999999996"/>
    <n v="497.79480000000001"/>
  </r>
  <r>
    <s v="Mov-FV 4151"/>
    <x v="110"/>
    <x v="1"/>
    <x v="1"/>
    <n v="850"/>
    <n v="16"/>
    <x v="3"/>
    <n v="73"/>
    <n v="0.15"/>
    <n v="62.05"/>
    <n v="11.168999999999999"/>
    <n v="73.218999999999994"/>
  </r>
  <r>
    <s v="Mov-FV 4152"/>
    <x v="324"/>
    <x v="0"/>
    <x v="2"/>
    <n v="1200"/>
    <n v="8"/>
    <x v="2"/>
    <n v="271"/>
    <n v="0.2"/>
    <n v="216.8"/>
    <n v="39.024000000000001"/>
    <n v="255.82400000000001"/>
  </r>
  <r>
    <s v="Mov-FV 4153"/>
    <x v="106"/>
    <x v="4"/>
    <x v="4"/>
    <n v="200"/>
    <n v="16"/>
    <x v="3"/>
    <n v="100"/>
    <n v="0.16"/>
    <n v="84"/>
    <n v="15.12"/>
    <n v="99.12"/>
  </r>
  <r>
    <s v="Mov-FV 4154"/>
    <x v="276"/>
    <x v="5"/>
    <x v="0"/>
    <n v="50"/>
    <n v="11"/>
    <x v="4"/>
    <n v="339"/>
    <n v="0.12"/>
    <n v="298.32"/>
    <n v="53.697599999999994"/>
    <n v="352.01760000000002"/>
  </r>
  <r>
    <s v="Mov-FV 4155"/>
    <x v="67"/>
    <x v="2"/>
    <x v="0"/>
    <n v="50"/>
    <n v="9"/>
    <x v="4"/>
    <n v="234"/>
    <n v="0.13"/>
    <n v="203.57999999999998"/>
    <n v="36.644399999999997"/>
    <n v="240.22439999999997"/>
  </r>
  <r>
    <s v="Mov-FV 4156"/>
    <x v="89"/>
    <x v="1"/>
    <x v="0"/>
    <n v="50"/>
    <n v="16"/>
    <x v="1"/>
    <n v="68"/>
    <n v="0.12"/>
    <n v="59.84"/>
    <n v="10.7712"/>
    <n v="70.611199999999997"/>
  </r>
  <r>
    <s v="Mov-FV 4157"/>
    <x v="60"/>
    <x v="5"/>
    <x v="4"/>
    <n v="200"/>
    <n v="7"/>
    <x v="4"/>
    <n v="81"/>
    <n v="0.16"/>
    <n v="68.039999999999992"/>
    <n v="12.247199999999998"/>
    <n v="80.287199999999984"/>
  </r>
  <r>
    <s v="Mov-FV 4158"/>
    <x v="71"/>
    <x v="2"/>
    <x v="1"/>
    <n v="850"/>
    <n v="5"/>
    <x v="3"/>
    <n v="367"/>
    <n v="0.13"/>
    <n v="319.29000000000002"/>
    <n v="57.472200000000001"/>
    <n v="376.76220000000001"/>
  </r>
  <r>
    <s v="Mov-FV 4159"/>
    <x v="235"/>
    <x v="2"/>
    <x v="0"/>
    <n v="50"/>
    <n v="13"/>
    <x v="3"/>
    <n v="233"/>
    <n v="0.1"/>
    <n v="209.7"/>
    <n v="37.745999999999995"/>
    <n v="247.44599999999997"/>
  </r>
  <r>
    <s v="Mov-FV 4160"/>
    <x v="69"/>
    <x v="2"/>
    <x v="2"/>
    <n v="1200"/>
    <n v="20"/>
    <x v="4"/>
    <n v="454"/>
    <n v="0.15"/>
    <n v="385.9"/>
    <n v="69.461999999999989"/>
    <n v="455.36199999999997"/>
  </r>
  <r>
    <s v="Mov-FV 4161"/>
    <x v="268"/>
    <x v="4"/>
    <x v="1"/>
    <n v="850"/>
    <n v="11"/>
    <x v="0"/>
    <n v="369"/>
    <n v="0.1"/>
    <n v="332.1"/>
    <n v="59.777999999999999"/>
    <n v="391.87800000000004"/>
  </r>
  <r>
    <s v="Mov-FV 4162"/>
    <x v="258"/>
    <x v="5"/>
    <x v="1"/>
    <n v="850"/>
    <n v="14"/>
    <x v="3"/>
    <n v="115"/>
    <n v="0.16"/>
    <n v="96.6"/>
    <n v="17.387999999999998"/>
    <n v="113.988"/>
  </r>
  <r>
    <s v="Mov-FV 4163"/>
    <x v="330"/>
    <x v="3"/>
    <x v="0"/>
    <n v="50"/>
    <n v="9"/>
    <x v="4"/>
    <n v="206"/>
    <n v="0.13"/>
    <n v="179.22"/>
    <n v="32.259599999999999"/>
    <n v="211.4796"/>
  </r>
  <r>
    <s v="Mov-FV 4164"/>
    <x v="34"/>
    <x v="4"/>
    <x v="2"/>
    <n v="1200"/>
    <n v="5"/>
    <x v="3"/>
    <n v="412"/>
    <n v="0.17"/>
    <n v="341.96"/>
    <n v="61.552799999999991"/>
    <n v="403.51279999999997"/>
  </r>
  <r>
    <s v="Mov-FV 4165"/>
    <x v="327"/>
    <x v="2"/>
    <x v="4"/>
    <n v="200"/>
    <n v="7"/>
    <x v="4"/>
    <n v="326"/>
    <n v="0.17"/>
    <n v="270.58"/>
    <n v="48.704399999999993"/>
    <n v="319.28440000000001"/>
  </r>
  <r>
    <s v="Mov-FV 4166"/>
    <x v="130"/>
    <x v="1"/>
    <x v="2"/>
    <n v="1200"/>
    <n v="12"/>
    <x v="2"/>
    <n v="489"/>
    <n v="0.11"/>
    <n v="435.21"/>
    <n v="78.337799999999987"/>
    <n v="513.54779999999994"/>
  </r>
  <r>
    <s v="Mov-FV 4167"/>
    <x v="39"/>
    <x v="1"/>
    <x v="1"/>
    <n v="850"/>
    <n v="10"/>
    <x v="1"/>
    <n v="473"/>
    <n v="0.16"/>
    <n v="397.32"/>
    <n v="71.517600000000002"/>
    <n v="468.83760000000001"/>
  </r>
  <r>
    <s v="Mov-FV 4168"/>
    <x v="79"/>
    <x v="0"/>
    <x v="4"/>
    <n v="200"/>
    <n v="17"/>
    <x v="0"/>
    <n v="384"/>
    <n v="0.15"/>
    <n v="326.39999999999998"/>
    <n v="58.751999999999995"/>
    <n v="385.15199999999999"/>
  </r>
  <r>
    <s v="Mov-FV 4169"/>
    <x v="335"/>
    <x v="2"/>
    <x v="3"/>
    <n v="150"/>
    <n v="13"/>
    <x v="2"/>
    <n v="234"/>
    <n v="0.16"/>
    <n v="196.56"/>
    <n v="35.380800000000001"/>
    <n v="231.9408"/>
  </r>
  <r>
    <s v="Mov-FV 4170"/>
    <x v="313"/>
    <x v="5"/>
    <x v="2"/>
    <n v="1200"/>
    <n v="7"/>
    <x v="2"/>
    <n v="96"/>
    <n v="0.2"/>
    <n v="76.8"/>
    <n v="13.824"/>
    <n v="90.623999999999995"/>
  </r>
  <r>
    <s v="Mov-FV 4171"/>
    <x v="350"/>
    <x v="1"/>
    <x v="0"/>
    <n v="50"/>
    <n v="19"/>
    <x v="0"/>
    <n v="266"/>
    <n v="0.12"/>
    <n v="234.08"/>
    <n v="42.134399999999999"/>
    <n v="276.21440000000001"/>
  </r>
  <r>
    <s v="Mov-FV 4172"/>
    <x v="146"/>
    <x v="3"/>
    <x v="0"/>
    <n v="50"/>
    <n v="18"/>
    <x v="0"/>
    <n v="227"/>
    <n v="0.18"/>
    <n v="186.14"/>
    <n v="33.505199999999995"/>
    <n v="219.64519999999999"/>
  </r>
  <r>
    <s v="Mov-FV 4173"/>
    <x v="83"/>
    <x v="1"/>
    <x v="2"/>
    <n v="1200"/>
    <n v="5"/>
    <x v="0"/>
    <n v="288"/>
    <n v="0.15"/>
    <n v="244.8"/>
    <n v="44.064"/>
    <n v="288.86400000000003"/>
  </r>
  <r>
    <s v="Mov-FV 4174"/>
    <x v="311"/>
    <x v="3"/>
    <x v="3"/>
    <n v="150"/>
    <n v="16"/>
    <x v="4"/>
    <n v="458"/>
    <n v="0.11"/>
    <n v="407.62"/>
    <n v="73.371600000000001"/>
    <n v="480.99160000000001"/>
  </r>
  <r>
    <s v="Mov-FV 4175"/>
    <x v="272"/>
    <x v="0"/>
    <x v="3"/>
    <n v="150"/>
    <n v="19"/>
    <x v="4"/>
    <n v="168"/>
    <n v="0.14000000000000001"/>
    <n v="144.47999999999999"/>
    <n v="26.006399999999996"/>
    <n v="170.48639999999997"/>
  </r>
  <r>
    <s v="Mov-FV 4176"/>
    <x v="164"/>
    <x v="3"/>
    <x v="4"/>
    <n v="200"/>
    <n v="9"/>
    <x v="0"/>
    <n v="230"/>
    <n v="0.16"/>
    <n v="193.2"/>
    <n v="34.775999999999996"/>
    <n v="227.976"/>
  </r>
  <r>
    <s v="Mov-FV 4177"/>
    <x v="66"/>
    <x v="4"/>
    <x v="0"/>
    <n v="50"/>
    <n v="11"/>
    <x v="2"/>
    <n v="435"/>
    <n v="0.12"/>
    <n v="382.8"/>
    <n v="68.903999999999996"/>
    <n v="451.70400000000001"/>
  </r>
  <r>
    <s v="Mov-FV 4178"/>
    <x v="3"/>
    <x v="0"/>
    <x v="2"/>
    <n v="1200"/>
    <n v="6"/>
    <x v="1"/>
    <n v="465"/>
    <n v="0.11"/>
    <n v="413.85"/>
    <n v="74.492999999999995"/>
    <n v="488.34300000000002"/>
  </r>
  <r>
    <s v="Mov-FV 4179"/>
    <x v="265"/>
    <x v="2"/>
    <x v="1"/>
    <n v="850"/>
    <n v="6"/>
    <x v="1"/>
    <n v="311"/>
    <n v="0.17"/>
    <n v="258.13"/>
    <n v="46.4634"/>
    <n v="304.59339999999997"/>
  </r>
  <r>
    <s v="Mov-FV 4180"/>
    <x v="296"/>
    <x v="2"/>
    <x v="2"/>
    <n v="1200"/>
    <n v="19"/>
    <x v="2"/>
    <n v="284"/>
    <n v="0.14000000000000001"/>
    <n v="244.24"/>
    <n v="43.963200000000001"/>
    <n v="288.20320000000004"/>
  </r>
  <r>
    <s v="Mov-FV 4181"/>
    <x v="150"/>
    <x v="5"/>
    <x v="4"/>
    <n v="200"/>
    <n v="5"/>
    <x v="0"/>
    <n v="188"/>
    <n v="0.16"/>
    <n v="157.91999999999999"/>
    <n v="28.425599999999996"/>
    <n v="186.34559999999999"/>
  </r>
  <r>
    <s v="Mov-FV 4182"/>
    <x v="275"/>
    <x v="0"/>
    <x v="4"/>
    <n v="200"/>
    <n v="18"/>
    <x v="3"/>
    <n v="282"/>
    <n v="0.19"/>
    <n v="228.42000000000002"/>
    <n v="41.115600000000001"/>
    <n v="269.53560000000004"/>
  </r>
  <r>
    <s v="Mov-FV 4183"/>
    <x v="242"/>
    <x v="3"/>
    <x v="2"/>
    <n v="1200"/>
    <n v="19"/>
    <x v="4"/>
    <n v="348"/>
    <n v="0.14000000000000001"/>
    <n v="299.27999999999997"/>
    <n v="53.870399999999997"/>
    <n v="353.15039999999999"/>
  </r>
  <r>
    <s v="Mov-FV 4184"/>
    <x v="148"/>
    <x v="1"/>
    <x v="0"/>
    <n v="50"/>
    <n v="10"/>
    <x v="0"/>
    <n v="270"/>
    <n v="0.11"/>
    <n v="240.3"/>
    <n v="43.253999999999998"/>
    <n v="283.55400000000003"/>
  </r>
  <r>
    <s v="Mov-FV 4185"/>
    <x v="302"/>
    <x v="4"/>
    <x v="1"/>
    <n v="850"/>
    <n v="15"/>
    <x v="4"/>
    <n v="346"/>
    <n v="0.19"/>
    <n v="280.26"/>
    <n v="50.446799999999996"/>
    <n v="330.70679999999999"/>
  </r>
  <r>
    <s v="Mov-FV 4186"/>
    <x v="6"/>
    <x v="0"/>
    <x v="2"/>
    <n v="1200"/>
    <n v="15"/>
    <x v="0"/>
    <n v="476"/>
    <n v="0.13"/>
    <n v="414.12"/>
    <n v="74.541600000000003"/>
    <n v="488.66160000000002"/>
  </r>
  <r>
    <s v="Mov-FV 4187"/>
    <x v="11"/>
    <x v="4"/>
    <x v="1"/>
    <n v="850"/>
    <n v="16"/>
    <x v="4"/>
    <n v="450"/>
    <n v="0.17"/>
    <n v="373.5"/>
    <n v="67.23"/>
    <n v="440.73"/>
  </r>
  <r>
    <s v="Mov-FV 4188"/>
    <x v="98"/>
    <x v="3"/>
    <x v="3"/>
    <n v="150"/>
    <n v="16"/>
    <x v="1"/>
    <n v="331"/>
    <n v="0.13"/>
    <n v="287.97000000000003"/>
    <n v="51.834600000000002"/>
    <n v="339.80460000000005"/>
  </r>
  <r>
    <s v="Mov-FV 4189"/>
    <x v="323"/>
    <x v="5"/>
    <x v="3"/>
    <n v="150"/>
    <n v="8"/>
    <x v="2"/>
    <n v="246"/>
    <n v="0.19"/>
    <n v="199.26"/>
    <n v="35.866799999999998"/>
    <n v="235.1268"/>
  </r>
  <r>
    <s v="Mov-FV 4190"/>
    <x v="287"/>
    <x v="3"/>
    <x v="3"/>
    <n v="150"/>
    <n v="17"/>
    <x v="1"/>
    <n v="401"/>
    <n v="0.12"/>
    <n v="352.88"/>
    <n v="63.5184"/>
    <n v="416.39839999999998"/>
  </r>
  <r>
    <s v="Mov-FV 4191"/>
    <x v="238"/>
    <x v="5"/>
    <x v="1"/>
    <n v="850"/>
    <n v="19"/>
    <x v="2"/>
    <n v="74"/>
    <n v="0.12"/>
    <n v="65.12"/>
    <n v="11.7216"/>
    <n v="76.8416"/>
  </r>
  <r>
    <s v="Mov-FV 4192"/>
    <x v="337"/>
    <x v="5"/>
    <x v="3"/>
    <n v="150"/>
    <n v="13"/>
    <x v="0"/>
    <n v="108"/>
    <n v="0.12"/>
    <n v="95.04"/>
    <n v="17.107199999999999"/>
    <n v="112.1472"/>
  </r>
  <r>
    <s v="Mov-FV 4193"/>
    <x v="82"/>
    <x v="1"/>
    <x v="4"/>
    <n v="200"/>
    <n v="5"/>
    <x v="3"/>
    <n v="281"/>
    <n v="0.13"/>
    <n v="244.47"/>
    <n v="44.004599999999996"/>
    <n v="288.47460000000001"/>
  </r>
  <r>
    <s v="Mov-FV 4194"/>
    <x v="25"/>
    <x v="3"/>
    <x v="0"/>
    <n v="50"/>
    <n v="9"/>
    <x v="1"/>
    <n v="265"/>
    <n v="0.15"/>
    <n v="225.25"/>
    <n v="40.545000000000002"/>
    <n v="265.79500000000002"/>
  </r>
  <r>
    <s v="Mov-FV 4195"/>
    <x v="172"/>
    <x v="2"/>
    <x v="4"/>
    <n v="200"/>
    <n v="10"/>
    <x v="0"/>
    <n v="300"/>
    <n v="0.12"/>
    <n v="264"/>
    <n v="47.519999999999996"/>
    <n v="311.52"/>
  </r>
  <r>
    <s v="Mov-FV 4196"/>
    <x v="298"/>
    <x v="5"/>
    <x v="2"/>
    <n v="1200"/>
    <n v="5"/>
    <x v="3"/>
    <n v="357"/>
    <n v="0.17"/>
    <n v="296.31"/>
    <n v="53.335799999999999"/>
    <n v="349.64580000000001"/>
  </r>
  <r>
    <s v="Mov-FV 4197"/>
    <x v="349"/>
    <x v="3"/>
    <x v="4"/>
    <n v="200"/>
    <n v="13"/>
    <x v="4"/>
    <n v="215"/>
    <n v="0.11"/>
    <n v="191.35"/>
    <n v="34.442999999999998"/>
    <n v="225.79300000000001"/>
  </r>
  <r>
    <s v="Mov-FV 4198"/>
    <x v="64"/>
    <x v="3"/>
    <x v="0"/>
    <n v="50"/>
    <n v="19"/>
    <x v="0"/>
    <n v="363"/>
    <n v="0.18"/>
    <n v="297.65999999999997"/>
    <n v="53.578799999999994"/>
    <n v="351.23879999999997"/>
  </r>
  <r>
    <s v="Mov-FV 4199"/>
    <x v="167"/>
    <x v="1"/>
    <x v="4"/>
    <n v="200"/>
    <n v="20"/>
    <x v="2"/>
    <n v="339"/>
    <n v="0.15"/>
    <n v="288.14999999999998"/>
    <n v="51.866999999999997"/>
    <n v="340.017"/>
  </r>
  <r>
    <s v="Mov-FV 4200"/>
    <x v="319"/>
    <x v="5"/>
    <x v="3"/>
    <n v="150"/>
    <n v="15"/>
    <x v="4"/>
    <n v="240"/>
    <n v="0.11"/>
    <n v="213.6"/>
    <n v="38.448"/>
    <n v="252.048"/>
  </r>
  <r>
    <s v="Mov-FV 4201"/>
    <x v="290"/>
    <x v="5"/>
    <x v="1"/>
    <n v="850"/>
    <n v="5"/>
    <x v="0"/>
    <n v="251"/>
    <n v="0.2"/>
    <n v="200.8"/>
    <n v="36.143999999999998"/>
    <n v="236.94400000000002"/>
  </r>
  <r>
    <s v="Mov-FV 4202"/>
    <x v="293"/>
    <x v="4"/>
    <x v="4"/>
    <n v="200"/>
    <n v="13"/>
    <x v="2"/>
    <n v="427"/>
    <n v="0.17"/>
    <n v="354.40999999999997"/>
    <n v="63.79379999999999"/>
    <n v="418.20379999999994"/>
  </r>
  <r>
    <s v="Mov-FV 4203"/>
    <x v="198"/>
    <x v="4"/>
    <x v="2"/>
    <n v="1200"/>
    <n v="16"/>
    <x v="0"/>
    <n v="484"/>
    <n v="0.15"/>
    <n v="411.4"/>
    <n v="74.051999999999992"/>
    <n v="485.452"/>
  </r>
  <r>
    <s v="Mov-FV 4204"/>
    <x v="32"/>
    <x v="2"/>
    <x v="0"/>
    <n v="50"/>
    <n v="14"/>
    <x v="1"/>
    <n v="464"/>
    <n v="0.12"/>
    <n v="408.32"/>
    <n v="73.497599999999991"/>
    <n v="481.81759999999997"/>
  </r>
  <r>
    <s v="Mov-FV 4205"/>
    <x v="183"/>
    <x v="0"/>
    <x v="3"/>
    <n v="150"/>
    <n v="15"/>
    <x v="1"/>
    <n v="457"/>
    <n v="0.2"/>
    <n v="365.6"/>
    <n v="65.808000000000007"/>
    <n v="431.40800000000002"/>
  </r>
  <r>
    <s v="Mov-FV 4206"/>
    <x v="34"/>
    <x v="2"/>
    <x v="2"/>
    <n v="1200"/>
    <n v="5"/>
    <x v="3"/>
    <n v="58"/>
    <n v="0.15"/>
    <n v="49.3"/>
    <n v="8.8739999999999988"/>
    <n v="58.173999999999992"/>
  </r>
  <r>
    <s v="Mov-FV 4207"/>
    <x v="62"/>
    <x v="0"/>
    <x v="3"/>
    <n v="150"/>
    <n v="14"/>
    <x v="0"/>
    <n v="126"/>
    <n v="0.14000000000000001"/>
    <n v="108.36"/>
    <n v="19.504799999999999"/>
    <n v="127.8648"/>
  </r>
  <r>
    <s v="Mov-FV 4208"/>
    <x v="273"/>
    <x v="1"/>
    <x v="2"/>
    <n v="1200"/>
    <n v="20"/>
    <x v="1"/>
    <n v="260"/>
    <n v="0.14000000000000001"/>
    <n v="223.6"/>
    <n v="40.247999999999998"/>
    <n v="263.84800000000001"/>
  </r>
  <r>
    <s v="Mov-FV 4209"/>
    <x v="291"/>
    <x v="5"/>
    <x v="1"/>
    <n v="850"/>
    <n v="5"/>
    <x v="2"/>
    <n v="445"/>
    <n v="0.18"/>
    <n v="364.9"/>
    <n v="65.681999999999988"/>
    <n v="430.58199999999999"/>
  </r>
  <r>
    <s v="Mov-FV 4210"/>
    <x v="74"/>
    <x v="0"/>
    <x v="3"/>
    <n v="150"/>
    <n v="8"/>
    <x v="1"/>
    <n v="151"/>
    <n v="0.12"/>
    <n v="132.88"/>
    <n v="23.918399999999998"/>
    <n v="156.79839999999999"/>
  </r>
  <r>
    <s v="Mov-FV 4211"/>
    <x v="327"/>
    <x v="0"/>
    <x v="4"/>
    <n v="200"/>
    <n v="18"/>
    <x v="3"/>
    <n v="62"/>
    <n v="0.2"/>
    <n v="49.6"/>
    <n v="8.927999999999999"/>
    <n v="58.527999999999999"/>
  </r>
  <r>
    <s v="Mov-FV 4212"/>
    <x v="24"/>
    <x v="0"/>
    <x v="1"/>
    <n v="850"/>
    <n v="18"/>
    <x v="3"/>
    <n v="149"/>
    <n v="0.17"/>
    <n v="123.67"/>
    <n v="22.2606"/>
    <n v="145.9306"/>
  </r>
  <r>
    <s v="Mov-FV 4213"/>
    <x v="336"/>
    <x v="3"/>
    <x v="2"/>
    <n v="1200"/>
    <n v="7"/>
    <x v="3"/>
    <n v="441"/>
    <n v="0.15"/>
    <n v="374.85"/>
    <n v="67.472999999999999"/>
    <n v="442.32300000000004"/>
  </r>
  <r>
    <s v="Mov-FV 4214"/>
    <x v="47"/>
    <x v="2"/>
    <x v="4"/>
    <n v="200"/>
    <n v="17"/>
    <x v="1"/>
    <n v="199"/>
    <n v="0.1"/>
    <n v="179.1"/>
    <n v="32.238"/>
    <n v="211.33799999999999"/>
  </r>
  <r>
    <s v="Mov-FV 4215"/>
    <x v="181"/>
    <x v="2"/>
    <x v="0"/>
    <n v="50"/>
    <n v="18"/>
    <x v="1"/>
    <n v="145"/>
    <n v="0.13"/>
    <n v="126.15"/>
    <n v="22.707000000000001"/>
    <n v="148.857"/>
  </r>
  <r>
    <s v="Mov-FV 4216"/>
    <x v="83"/>
    <x v="0"/>
    <x v="1"/>
    <n v="850"/>
    <n v="11"/>
    <x v="1"/>
    <n v="438"/>
    <n v="0.16"/>
    <n v="367.92"/>
    <n v="66.2256"/>
    <n v="434.1456"/>
  </r>
  <r>
    <s v="Mov-FV 4217"/>
    <x v="67"/>
    <x v="1"/>
    <x v="4"/>
    <n v="200"/>
    <n v="17"/>
    <x v="3"/>
    <n v="189"/>
    <n v="0.15"/>
    <n v="160.65"/>
    <n v="28.917000000000002"/>
    <n v="189.56700000000001"/>
  </r>
  <r>
    <s v="Mov-FV 4218"/>
    <x v="90"/>
    <x v="5"/>
    <x v="0"/>
    <n v="50"/>
    <n v="9"/>
    <x v="3"/>
    <n v="223"/>
    <n v="0.14000000000000001"/>
    <n v="191.78"/>
    <n v="34.520400000000002"/>
    <n v="226.3004"/>
  </r>
  <r>
    <s v="Mov-FV 4219"/>
    <x v="100"/>
    <x v="4"/>
    <x v="0"/>
    <n v="50"/>
    <n v="18"/>
    <x v="0"/>
    <n v="328"/>
    <n v="0.15"/>
    <n v="278.8"/>
    <n v="50.183999999999997"/>
    <n v="328.98400000000004"/>
  </r>
  <r>
    <s v="Mov-FV 4220"/>
    <x v="314"/>
    <x v="1"/>
    <x v="4"/>
    <n v="200"/>
    <n v="6"/>
    <x v="0"/>
    <n v="89"/>
    <n v="0.14000000000000001"/>
    <n v="76.539999999999992"/>
    <n v="13.777199999999999"/>
    <n v="90.317199999999985"/>
  </r>
  <r>
    <s v="Mov-FV 4221"/>
    <x v="130"/>
    <x v="5"/>
    <x v="2"/>
    <n v="1200"/>
    <n v="18"/>
    <x v="1"/>
    <n v="278"/>
    <n v="0.14000000000000001"/>
    <n v="239.07999999999998"/>
    <n v="43.034399999999998"/>
    <n v="282.11439999999999"/>
  </r>
  <r>
    <s v="Mov-FV 4222"/>
    <x v="328"/>
    <x v="1"/>
    <x v="3"/>
    <n v="150"/>
    <n v="19"/>
    <x v="2"/>
    <n v="420"/>
    <n v="0.2"/>
    <n v="336"/>
    <n v="60.48"/>
    <n v="396.48"/>
  </r>
  <r>
    <s v="Mov-FV 4223"/>
    <x v="309"/>
    <x v="1"/>
    <x v="2"/>
    <n v="1200"/>
    <n v="16"/>
    <x v="0"/>
    <n v="358"/>
    <n v="0.12"/>
    <n v="315.04000000000002"/>
    <n v="56.7072"/>
    <n v="371.74720000000002"/>
  </r>
  <r>
    <s v="Mov-FV 4224"/>
    <x v="327"/>
    <x v="3"/>
    <x v="4"/>
    <n v="200"/>
    <n v="11"/>
    <x v="1"/>
    <n v="144"/>
    <n v="0.16"/>
    <n v="120.96000000000001"/>
    <n v="21.7728"/>
    <n v="142.7328"/>
  </r>
  <r>
    <s v="Mov-FV 4225"/>
    <x v="185"/>
    <x v="1"/>
    <x v="1"/>
    <n v="850"/>
    <n v="18"/>
    <x v="0"/>
    <n v="94"/>
    <n v="0.11"/>
    <n v="83.66"/>
    <n v="15.058799999999998"/>
    <n v="98.718799999999987"/>
  </r>
  <r>
    <s v="Mov-FV 4226"/>
    <x v="316"/>
    <x v="3"/>
    <x v="1"/>
    <n v="850"/>
    <n v="18"/>
    <x v="2"/>
    <n v="278"/>
    <n v="0.18"/>
    <n v="227.96"/>
    <n v="41.032800000000002"/>
    <n v="268.99279999999999"/>
  </r>
  <r>
    <s v="Mov-FV 4227"/>
    <x v="279"/>
    <x v="2"/>
    <x v="0"/>
    <n v="50"/>
    <n v="17"/>
    <x v="0"/>
    <n v="260"/>
    <n v="0.15"/>
    <n v="221"/>
    <n v="39.78"/>
    <n v="260.77999999999997"/>
  </r>
  <r>
    <s v="Mov-FV 4228"/>
    <x v="143"/>
    <x v="3"/>
    <x v="3"/>
    <n v="150"/>
    <n v="16"/>
    <x v="0"/>
    <n v="304"/>
    <n v="0.13"/>
    <n v="264.48"/>
    <n v="47.606400000000001"/>
    <n v="312.08640000000003"/>
  </r>
  <r>
    <s v="Mov-FV 4229"/>
    <x v="84"/>
    <x v="4"/>
    <x v="4"/>
    <n v="200"/>
    <n v="12"/>
    <x v="0"/>
    <n v="303"/>
    <n v="0.11"/>
    <n v="269.67"/>
    <n v="48.540599999999998"/>
    <n v="318.2106"/>
  </r>
  <r>
    <s v="Mov-FV 4230"/>
    <x v="255"/>
    <x v="3"/>
    <x v="3"/>
    <n v="150"/>
    <n v="10"/>
    <x v="2"/>
    <n v="276"/>
    <n v="0.19"/>
    <n v="223.56"/>
    <n v="40.2408"/>
    <n v="263.80079999999998"/>
  </r>
  <r>
    <s v="Mov-FV 4231"/>
    <x v="127"/>
    <x v="4"/>
    <x v="4"/>
    <n v="200"/>
    <n v="8"/>
    <x v="4"/>
    <n v="152"/>
    <n v="0.12"/>
    <n v="133.76"/>
    <n v="24.076799999999999"/>
    <n v="157.83679999999998"/>
  </r>
  <r>
    <s v="Mov-FV 4232"/>
    <x v="320"/>
    <x v="2"/>
    <x v="3"/>
    <n v="150"/>
    <n v="10"/>
    <x v="0"/>
    <n v="407"/>
    <n v="0.2"/>
    <n v="325.60000000000002"/>
    <n v="58.608000000000004"/>
    <n v="384.20800000000003"/>
  </r>
  <r>
    <s v="Mov-FV 4233"/>
    <x v="109"/>
    <x v="1"/>
    <x v="0"/>
    <n v="50"/>
    <n v="15"/>
    <x v="3"/>
    <n v="205"/>
    <n v="0.15"/>
    <n v="174.25"/>
    <n v="31.364999999999998"/>
    <n v="205.61500000000001"/>
  </r>
  <r>
    <s v="Mov-FV 4234"/>
    <x v="299"/>
    <x v="0"/>
    <x v="3"/>
    <n v="150"/>
    <n v="15"/>
    <x v="2"/>
    <n v="167"/>
    <n v="0.14000000000000001"/>
    <n v="143.62"/>
    <n v="25.851600000000001"/>
    <n v="169.4716"/>
  </r>
  <r>
    <s v="Mov-FV 4235"/>
    <x v="329"/>
    <x v="4"/>
    <x v="2"/>
    <n v="1200"/>
    <n v="6"/>
    <x v="1"/>
    <n v="137"/>
    <n v="0.15"/>
    <n v="116.45"/>
    <n v="20.960999999999999"/>
    <n v="137.411"/>
  </r>
  <r>
    <s v="Mov-FV 4236"/>
    <x v="200"/>
    <x v="5"/>
    <x v="2"/>
    <n v="1200"/>
    <n v="11"/>
    <x v="2"/>
    <n v="52"/>
    <n v="0.17"/>
    <n v="43.16"/>
    <n v="7.7687999999999988"/>
    <n v="50.928799999999995"/>
  </r>
  <r>
    <s v="Mov-FV 4237"/>
    <x v="155"/>
    <x v="5"/>
    <x v="2"/>
    <n v="1200"/>
    <n v="16"/>
    <x v="0"/>
    <n v="368"/>
    <n v="0.15"/>
    <n v="312.8"/>
    <n v="56.304000000000002"/>
    <n v="369.10400000000004"/>
  </r>
  <r>
    <s v="Mov-FV 4238"/>
    <x v="139"/>
    <x v="1"/>
    <x v="2"/>
    <n v="1200"/>
    <n v="6"/>
    <x v="4"/>
    <n v="83"/>
    <n v="0.16"/>
    <n v="69.72"/>
    <n v="12.5496"/>
    <n v="82.269599999999997"/>
  </r>
  <r>
    <s v="Mov-FV 4239"/>
    <x v="55"/>
    <x v="2"/>
    <x v="3"/>
    <n v="150"/>
    <n v="9"/>
    <x v="0"/>
    <n v="94"/>
    <n v="0.17"/>
    <n v="78.02"/>
    <n v="14.0436"/>
    <n v="92.063599999999994"/>
  </r>
  <r>
    <s v="Mov-FV 4240"/>
    <x v="18"/>
    <x v="3"/>
    <x v="1"/>
    <n v="850"/>
    <n v="9"/>
    <x v="0"/>
    <n v="128"/>
    <n v="0.12"/>
    <n v="112.64"/>
    <n v="20.275199999999998"/>
    <n v="132.9152"/>
  </r>
  <r>
    <s v="Mov-FV 4241"/>
    <x v="358"/>
    <x v="1"/>
    <x v="1"/>
    <n v="850"/>
    <n v="20"/>
    <x v="1"/>
    <n v="78"/>
    <n v="0.18"/>
    <n v="63.96"/>
    <n v="11.5128"/>
    <n v="75.472800000000007"/>
  </r>
  <r>
    <s v="Mov-FV 4242"/>
    <x v="99"/>
    <x v="2"/>
    <x v="3"/>
    <n v="150"/>
    <n v="15"/>
    <x v="0"/>
    <n v="420"/>
    <n v="0.13"/>
    <n v="365.4"/>
    <n v="65.771999999999991"/>
    <n v="431.17199999999997"/>
  </r>
  <r>
    <s v="Mov-FV 4243"/>
    <x v="138"/>
    <x v="3"/>
    <x v="4"/>
    <n v="200"/>
    <n v="5"/>
    <x v="3"/>
    <n v="233"/>
    <n v="0.15"/>
    <n v="198.05"/>
    <n v="35.649000000000001"/>
    <n v="233.69900000000001"/>
  </r>
  <r>
    <s v="Mov-FV 4244"/>
    <x v="89"/>
    <x v="4"/>
    <x v="3"/>
    <n v="150"/>
    <n v="17"/>
    <x v="0"/>
    <n v="349"/>
    <n v="0.17"/>
    <n v="289.67"/>
    <n v="52.140599999999999"/>
    <n v="341.81060000000002"/>
  </r>
  <r>
    <s v="Mov-FV 4245"/>
    <x v="208"/>
    <x v="1"/>
    <x v="4"/>
    <n v="200"/>
    <n v="10"/>
    <x v="1"/>
    <n v="412"/>
    <n v="0.18"/>
    <n v="337.84000000000003"/>
    <n v="60.811200000000007"/>
    <n v="398.65120000000002"/>
  </r>
  <r>
    <s v="Mov-FV 4246"/>
    <x v="246"/>
    <x v="2"/>
    <x v="1"/>
    <n v="850"/>
    <n v="20"/>
    <x v="0"/>
    <n v="127"/>
    <n v="0.19"/>
    <n v="102.87"/>
    <n v="18.5166"/>
    <n v="121.3866"/>
  </r>
  <r>
    <s v="Mov-FV 4247"/>
    <x v="49"/>
    <x v="2"/>
    <x v="1"/>
    <n v="850"/>
    <n v="18"/>
    <x v="3"/>
    <n v="278"/>
    <n v="0.12"/>
    <n v="244.64"/>
    <n v="44.035199999999996"/>
    <n v="288.67519999999996"/>
  </r>
  <r>
    <s v="Mov-FV 4248"/>
    <x v="296"/>
    <x v="0"/>
    <x v="1"/>
    <n v="850"/>
    <n v="12"/>
    <x v="3"/>
    <n v="415"/>
    <n v="0.14000000000000001"/>
    <n v="356.9"/>
    <n v="64.24199999999999"/>
    <n v="421.14199999999994"/>
  </r>
  <r>
    <s v="Mov-FV 4249"/>
    <x v="60"/>
    <x v="0"/>
    <x v="3"/>
    <n v="150"/>
    <n v="16"/>
    <x v="2"/>
    <n v="117"/>
    <n v="0.17"/>
    <n v="97.11"/>
    <n v="17.479800000000001"/>
    <n v="114.5898"/>
  </r>
  <r>
    <s v="Mov-FV 4250"/>
    <x v="4"/>
    <x v="5"/>
    <x v="3"/>
    <n v="150"/>
    <n v="19"/>
    <x v="2"/>
    <n v="470"/>
    <n v="0.18"/>
    <n v="385.4"/>
    <n v="69.372"/>
    <n v="454.77199999999999"/>
  </r>
  <r>
    <s v="Mov-FV 4251"/>
    <x v="358"/>
    <x v="1"/>
    <x v="3"/>
    <n v="150"/>
    <n v="18"/>
    <x v="0"/>
    <n v="275"/>
    <n v="0.15"/>
    <n v="233.75"/>
    <n v="42.074999999999996"/>
    <n v="275.82499999999999"/>
  </r>
  <r>
    <s v="Mov-FV 4252"/>
    <x v="122"/>
    <x v="3"/>
    <x v="4"/>
    <n v="200"/>
    <n v="8"/>
    <x v="4"/>
    <n v="129"/>
    <n v="0.19"/>
    <n v="104.49"/>
    <n v="18.808199999999999"/>
    <n v="123.29819999999999"/>
  </r>
  <r>
    <s v="Mov-FV 4253"/>
    <x v="294"/>
    <x v="5"/>
    <x v="1"/>
    <n v="850"/>
    <n v="14"/>
    <x v="0"/>
    <n v="215"/>
    <n v="0.14000000000000001"/>
    <n v="184.9"/>
    <n v="33.281999999999996"/>
    <n v="218.18200000000002"/>
  </r>
  <r>
    <s v="Mov-FV 4254"/>
    <x v="336"/>
    <x v="0"/>
    <x v="2"/>
    <n v="1200"/>
    <n v="17"/>
    <x v="4"/>
    <n v="485"/>
    <n v="0.15"/>
    <n v="412.25"/>
    <n v="74.204999999999998"/>
    <n v="486.45499999999998"/>
  </r>
  <r>
    <s v="Mov-FV 4255"/>
    <x v="179"/>
    <x v="5"/>
    <x v="1"/>
    <n v="850"/>
    <n v="20"/>
    <x v="0"/>
    <n v="332"/>
    <n v="0.14000000000000001"/>
    <n v="285.52"/>
    <n v="51.393599999999992"/>
    <n v="336.91359999999997"/>
  </r>
  <r>
    <s v="Mov-FV 4256"/>
    <x v="11"/>
    <x v="4"/>
    <x v="0"/>
    <n v="50"/>
    <n v="10"/>
    <x v="1"/>
    <n v="260"/>
    <n v="0.2"/>
    <n v="208"/>
    <n v="37.44"/>
    <n v="245.44"/>
  </r>
  <r>
    <s v="Mov-FV 4257"/>
    <x v="48"/>
    <x v="4"/>
    <x v="2"/>
    <n v="1200"/>
    <n v="12"/>
    <x v="2"/>
    <n v="454"/>
    <n v="0.11"/>
    <n v="404.06"/>
    <n v="72.730800000000002"/>
    <n v="476.79079999999999"/>
  </r>
  <r>
    <s v="Mov-FV 4258"/>
    <x v="193"/>
    <x v="4"/>
    <x v="2"/>
    <n v="1200"/>
    <n v="8"/>
    <x v="3"/>
    <n v="163"/>
    <n v="0.14000000000000001"/>
    <n v="140.18"/>
    <n v="25.232400000000002"/>
    <n v="165.41240000000002"/>
  </r>
  <r>
    <s v="Mov-FV 4259"/>
    <x v="313"/>
    <x v="1"/>
    <x v="3"/>
    <n v="150"/>
    <n v="12"/>
    <x v="0"/>
    <n v="469"/>
    <n v="0.1"/>
    <n v="422.1"/>
    <n v="75.977999999999994"/>
    <n v="498.07800000000003"/>
  </r>
  <r>
    <s v="Mov-FV 4260"/>
    <x v="169"/>
    <x v="1"/>
    <x v="4"/>
    <n v="200"/>
    <n v="8"/>
    <x v="4"/>
    <n v="312"/>
    <n v="0.15"/>
    <n v="265.2"/>
    <n v="47.735999999999997"/>
    <n v="312.93599999999998"/>
  </r>
  <r>
    <s v="Mov-FV 4261"/>
    <x v="128"/>
    <x v="4"/>
    <x v="2"/>
    <n v="1200"/>
    <n v="20"/>
    <x v="3"/>
    <n v="177"/>
    <n v="0.18"/>
    <n v="145.13999999999999"/>
    <n v="26.125199999999996"/>
    <n v="171.26519999999999"/>
  </r>
  <r>
    <s v="Mov-FV 4262"/>
    <x v="359"/>
    <x v="4"/>
    <x v="1"/>
    <n v="850"/>
    <n v="9"/>
    <x v="2"/>
    <n v="429"/>
    <n v="0.12"/>
    <n v="377.52"/>
    <n v="67.953599999999994"/>
    <n v="445.47359999999998"/>
  </r>
  <r>
    <s v="Mov-FV 4263"/>
    <x v="250"/>
    <x v="5"/>
    <x v="3"/>
    <n v="150"/>
    <n v="13"/>
    <x v="3"/>
    <n v="74"/>
    <n v="0.1"/>
    <n v="66.599999999999994"/>
    <n v="11.987999999999998"/>
    <n v="78.587999999999994"/>
  </r>
  <r>
    <s v="Mov-FV 4264"/>
    <x v="195"/>
    <x v="4"/>
    <x v="2"/>
    <n v="1200"/>
    <n v="11"/>
    <x v="1"/>
    <n v="289"/>
    <n v="0.17"/>
    <n v="239.87"/>
    <n v="43.176600000000001"/>
    <n v="283.04660000000001"/>
  </r>
  <r>
    <s v="Mov-FV 4265"/>
    <x v="241"/>
    <x v="2"/>
    <x v="0"/>
    <n v="50"/>
    <n v="12"/>
    <x v="0"/>
    <n v="438"/>
    <n v="0.11"/>
    <n v="389.82"/>
    <n v="70.167599999999993"/>
    <n v="459.98759999999999"/>
  </r>
  <r>
    <s v="Mov-FV 4266"/>
    <x v="88"/>
    <x v="2"/>
    <x v="1"/>
    <n v="850"/>
    <n v="14"/>
    <x v="0"/>
    <n v="114"/>
    <n v="0.12"/>
    <n v="100.32"/>
    <n v="18.057599999999997"/>
    <n v="118.37759999999999"/>
  </r>
  <r>
    <s v="Mov-FV 4267"/>
    <x v="177"/>
    <x v="4"/>
    <x v="3"/>
    <n v="150"/>
    <n v="11"/>
    <x v="2"/>
    <n v="364"/>
    <n v="0.16"/>
    <n v="305.76"/>
    <n v="55.036799999999999"/>
    <n v="360.79679999999996"/>
  </r>
  <r>
    <s v="Mov-FV 4268"/>
    <x v="129"/>
    <x v="3"/>
    <x v="2"/>
    <n v="1200"/>
    <n v="6"/>
    <x v="1"/>
    <n v="99"/>
    <n v="0.13"/>
    <n v="86.13"/>
    <n v="15.503399999999999"/>
    <n v="101.63339999999999"/>
  </r>
  <r>
    <s v="Mov-FV 4269"/>
    <x v="298"/>
    <x v="3"/>
    <x v="4"/>
    <n v="200"/>
    <n v="13"/>
    <x v="4"/>
    <n v="462"/>
    <n v="0.17"/>
    <n v="383.46"/>
    <n v="69.022799999999989"/>
    <n v="452.4828"/>
  </r>
  <r>
    <s v="Mov-FV 4270"/>
    <x v="16"/>
    <x v="1"/>
    <x v="4"/>
    <n v="200"/>
    <n v="11"/>
    <x v="2"/>
    <n v="482"/>
    <n v="0.13"/>
    <n v="419.34"/>
    <n v="75.481199999999987"/>
    <n v="494.82119999999998"/>
  </r>
  <r>
    <s v="Mov-FV 4271"/>
    <x v="269"/>
    <x v="5"/>
    <x v="1"/>
    <n v="850"/>
    <n v="20"/>
    <x v="4"/>
    <n v="220"/>
    <n v="0.11"/>
    <n v="195.8"/>
    <n v="35.244"/>
    <n v="231.04400000000001"/>
  </r>
  <r>
    <s v="Mov-FV 4272"/>
    <x v="317"/>
    <x v="4"/>
    <x v="3"/>
    <n v="150"/>
    <n v="20"/>
    <x v="2"/>
    <n v="343"/>
    <n v="0.14000000000000001"/>
    <n v="294.98"/>
    <n v="53.096400000000003"/>
    <n v="348.07640000000004"/>
  </r>
  <r>
    <s v="Mov-FV 4273"/>
    <x v="90"/>
    <x v="3"/>
    <x v="3"/>
    <n v="150"/>
    <n v="13"/>
    <x v="2"/>
    <n v="399"/>
    <n v="0.13"/>
    <n v="347.13"/>
    <n v="62.483399999999996"/>
    <n v="409.61340000000001"/>
  </r>
  <r>
    <s v="Mov-FV 4274"/>
    <x v="249"/>
    <x v="2"/>
    <x v="2"/>
    <n v="1200"/>
    <n v="14"/>
    <x v="4"/>
    <n v="498"/>
    <n v="0.12"/>
    <n v="438.24"/>
    <n v="78.883200000000002"/>
    <n v="517.1232"/>
  </r>
  <r>
    <s v="Mov-FV 4275"/>
    <x v="341"/>
    <x v="3"/>
    <x v="1"/>
    <n v="850"/>
    <n v="14"/>
    <x v="4"/>
    <n v="211"/>
    <n v="0.13"/>
    <n v="183.57"/>
    <n v="33.0426"/>
    <n v="216.61259999999999"/>
  </r>
  <r>
    <s v="Mov-FV 4276"/>
    <x v="28"/>
    <x v="4"/>
    <x v="0"/>
    <n v="50"/>
    <n v="17"/>
    <x v="4"/>
    <n v="217"/>
    <n v="0.18"/>
    <n v="177.94"/>
    <n v="32.029199999999996"/>
    <n v="209.9692"/>
  </r>
  <r>
    <s v="Mov-FV 4277"/>
    <x v="170"/>
    <x v="4"/>
    <x v="0"/>
    <n v="50"/>
    <n v="19"/>
    <x v="0"/>
    <n v="400"/>
    <n v="0.2"/>
    <n v="320"/>
    <n v="57.599999999999994"/>
    <n v="377.6"/>
  </r>
  <r>
    <s v="Mov-FV 4278"/>
    <x v="198"/>
    <x v="1"/>
    <x v="0"/>
    <n v="50"/>
    <n v="19"/>
    <x v="4"/>
    <n v="324"/>
    <n v="0.16"/>
    <n v="272.15999999999997"/>
    <n v="48.988799999999991"/>
    <n v="321.14879999999994"/>
  </r>
  <r>
    <s v="Mov-FV 4279"/>
    <x v="265"/>
    <x v="5"/>
    <x v="0"/>
    <n v="50"/>
    <n v="12"/>
    <x v="4"/>
    <n v="299"/>
    <n v="0.16"/>
    <n v="251.16"/>
    <n v="45.208799999999997"/>
    <n v="296.36879999999996"/>
  </r>
  <r>
    <s v="Mov-FV 4280"/>
    <x v="72"/>
    <x v="4"/>
    <x v="3"/>
    <n v="150"/>
    <n v="10"/>
    <x v="2"/>
    <n v="376"/>
    <n v="0.2"/>
    <n v="300.8"/>
    <n v="54.143999999999998"/>
    <n v="354.94400000000002"/>
  </r>
  <r>
    <s v="Mov-FV 4281"/>
    <x v="269"/>
    <x v="2"/>
    <x v="4"/>
    <n v="200"/>
    <n v="7"/>
    <x v="0"/>
    <n v="166"/>
    <n v="0.1"/>
    <n v="149.4"/>
    <n v="26.891999999999999"/>
    <n v="176.292"/>
  </r>
  <r>
    <s v="Mov-FV 4282"/>
    <x v="316"/>
    <x v="2"/>
    <x v="1"/>
    <n v="850"/>
    <n v="7"/>
    <x v="1"/>
    <n v="239"/>
    <n v="0.14000000000000001"/>
    <n v="205.54"/>
    <n v="36.997199999999999"/>
    <n v="242.53719999999998"/>
  </r>
  <r>
    <s v="Mov-FV 4283"/>
    <x v="131"/>
    <x v="3"/>
    <x v="1"/>
    <n v="850"/>
    <n v="18"/>
    <x v="0"/>
    <n v="62"/>
    <n v="0.17"/>
    <n v="51.46"/>
    <n v="9.2628000000000004"/>
    <n v="60.722799999999999"/>
  </r>
  <r>
    <s v="Mov-FV 4284"/>
    <x v="348"/>
    <x v="3"/>
    <x v="4"/>
    <n v="200"/>
    <n v="18"/>
    <x v="3"/>
    <n v="217"/>
    <n v="0.19"/>
    <n v="175.76999999999998"/>
    <n v="31.638599999999997"/>
    <n v="207.40859999999998"/>
  </r>
  <r>
    <s v="Mov-FV 4285"/>
    <x v="6"/>
    <x v="2"/>
    <x v="4"/>
    <n v="200"/>
    <n v="12"/>
    <x v="4"/>
    <n v="127"/>
    <n v="0.17"/>
    <n v="105.41"/>
    <n v="18.973799999999997"/>
    <n v="124.38379999999999"/>
  </r>
  <r>
    <s v="Mov-FV 4286"/>
    <x v="33"/>
    <x v="1"/>
    <x v="3"/>
    <n v="150"/>
    <n v="13"/>
    <x v="1"/>
    <n v="481"/>
    <n v="0.16"/>
    <n v="404.03999999999996"/>
    <n v="72.727199999999996"/>
    <n v="476.76719999999995"/>
  </r>
  <r>
    <s v="Mov-FV 4287"/>
    <x v="328"/>
    <x v="4"/>
    <x v="4"/>
    <n v="200"/>
    <n v="16"/>
    <x v="4"/>
    <n v="315"/>
    <n v="0.12"/>
    <n v="277.2"/>
    <n v="49.895999999999994"/>
    <n v="327.096"/>
  </r>
  <r>
    <s v="Mov-FV 4288"/>
    <x v="80"/>
    <x v="2"/>
    <x v="3"/>
    <n v="150"/>
    <n v="14"/>
    <x v="0"/>
    <n v="372"/>
    <n v="0.1"/>
    <n v="334.8"/>
    <n v="60.264000000000003"/>
    <n v="395.06400000000002"/>
  </r>
  <r>
    <s v="Mov-FV 4289"/>
    <x v="166"/>
    <x v="3"/>
    <x v="0"/>
    <n v="50"/>
    <n v="18"/>
    <x v="1"/>
    <n v="309"/>
    <n v="0.11"/>
    <n v="275.01"/>
    <n v="49.501799999999996"/>
    <n v="324.51179999999999"/>
  </r>
  <r>
    <s v="Mov-FV 4290"/>
    <x v="345"/>
    <x v="2"/>
    <x v="3"/>
    <n v="150"/>
    <n v="12"/>
    <x v="0"/>
    <n v="326"/>
    <n v="0.17"/>
    <n v="270.58"/>
    <n v="48.704399999999993"/>
    <n v="319.28440000000001"/>
  </r>
  <r>
    <s v="Mov-FV 4291"/>
    <x v="281"/>
    <x v="2"/>
    <x v="1"/>
    <n v="850"/>
    <n v="9"/>
    <x v="3"/>
    <n v="292"/>
    <n v="0.12"/>
    <n v="256.95999999999998"/>
    <n v="46.252799999999993"/>
    <n v="303.21279999999996"/>
  </r>
  <r>
    <s v="Mov-FV 4292"/>
    <x v="80"/>
    <x v="2"/>
    <x v="0"/>
    <n v="50"/>
    <n v="11"/>
    <x v="3"/>
    <n v="436"/>
    <n v="0.19"/>
    <n v="353.15999999999997"/>
    <n v="63.568799999999989"/>
    <n v="416.72879999999998"/>
  </r>
  <r>
    <s v="Mov-FV 4293"/>
    <x v="196"/>
    <x v="5"/>
    <x v="0"/>
    <n v="50"/>
    <n v="19"/>
    <x v="3"/>
    <n v="354"/>
    <n v="0.16"/>
    <n v="297.36"/>
    <n v="53.524799999999999"/>
    <n v="350.88480000000004"/>
  </r>
  <r>
    <s v="Mov-FV 4294"/>
    <x v="11"/>
    <x v="5"/>
    <x v="2"/>
    <n v="1200"/>
    <n v="12"/>
    <x v="4"/>
    <n v="50"/>
    <n v="0.19"/>
    <n v="40.5"/>
    <n v="7.29"/>
    <n v="47.79"/>
  </r>
  <r>
    <s v="Mov-FV 4295"/>
    <x v="119"/>
    <x v="5"/>
    <x v="4"/>
    <n v="200"/>
    <n v="19"/>
    <x v="1"/>
    <n v="115"/>
    <n v="0.2"/>
    <n v="92"/>
    <n v="16.559999999999999"/>
    <n v="108.56"/>
  </r>
  <r>
    <s v="Mov-FV 4296"/>
    <x v="37"/>
    <x v="5"/>
    <x v="4"/>
    <n v="200"/>
    <n v="15"/>
    <x v="4"/>
    <n v="194"/>
    <n v="0.14000000000000001"/>
    <n v="166.84"/>
    <n v="30.031199999999998"/>
    <n v="196.87119999999999"/>
  </r>
  <r>
    <s v="Mov-FV 4297"/>
    <x v="194"/>
    <x v="3"/>
    <x v="4"/>
    <n v="200"/>
    <n v="8"/>
    <x v="2"/>
    <n v="280"/>
    <n v="0.1"/>
    <n v="252"/>
    <n v="45.36"/>
    <n v="297.36"/>
  </r>
  <r>
    <s v="Mov-FV 4298"/>
    <x v="193"/>
    <x v="2"/>
    <x v="2"/>
    <n v="1200"/>
    <n v="13"/>
    <x v="4"/>
    <n v="375"/>
    <n v="0.17"/>
    <n v="311.25"/>
    <n v="56.024999999999999"/>
    <n v="367.27499999999998"/>
  </r>
  <r>
    <s v="Mov-FV 4299"/>
    <x v="172"/>
    <x v="2"/>
    <x v="3"/>
    <n v="150"/>
    <n v="8"/>
    <x v="2"/>
    <n v="375"/>
    <n v="0.11"/>
    <n v="333.75"/>
    <n v="60.074999999999996"/>
    <n v="393.82499999999999"/>
  </r>
  <r>
    <s v="Mov-FV 4300"/>
    <x v="338"/>
    <x v="0"/>
    <x v="4"/>
    <n v="200"/>
    <n v="13"/>
    <x v="0"/>
    <n v="273"/>
    <n v="0.16"/>
    <n v="229.32"/>
    <n v="41.2776"/>
    <n v="270.5976"/>
  </r>
  <r>
    <s v="Mov-FV 4301"/>
    <x v="211"/>
    <x v="2"/>
    <x v="0"/>
    <n v="50"/>
    <n v="13"/>
    <x v="0"/>
    <n v="491"/>
    <n v="0.18"/>
    <n v="402.62"/>
    <n v="72.471599999999995"/>
    <n v="475.09159999999997"/>
  </r>
  <r>
    <s v="Mov-FV 4302"/>
    <x v="314"/>
    <x v="0"/>
    <x v="2"/>
    <n v="1200"/>
    <n v="10"/>
    <x v="1"/>
    <n v="83"/>
    <n v="0.13"/>
    <n v="72.209999999999994"/>
    <n v="12.997799999999998"/>
    <n v="85.207799999999992"/>
  </r>
  <r>
    <s v="Mov-FV 4303"/>
    <x v="319"/>
    <x v="1"/>
    <x v="4"/>
    <n v="200"/>
    <n v="14"/>
    <x v="4"/>
    <n v="363"/>
    <n v="0.17"/>
    <n v="301.28999999999996"/>
    <n v="54.232199999999992"/>
    <n v="355.52219999999994"/>
  </r>
  <r>
    <s v="Mov-FV 4304"/>
    <x v="342"/>
    <x v="4"/>
    <x v="2"/>
    <n v="1200"/>
    <n v="10"/>
    <x v="0"/>
    <n v="94"/>
    <n v="0.11"/>
    <n v="83.66"/>
    <n v="15.058799999999998"/>
    <n v="98.718799999999987"/>
  </r>
  <r>
    <s v="Mov-FV 4305"/>
    <x v="62"/>
    <x v="4"/>
    <x v="3"/>
    <n v="150"/>
    <n v="16"/>
    <x v="2"/>
    <n v="219"/>
    <n v="0.11"/>
    <n v="194.91"/>
    <n v="35.083799999999997"/>
    <n v="229.99379999999999"/>
  </r>
  <r>
    <s v="Mov-FV 4306"/>
    <x v="281"/>
    <x v="0"/>
    <x v="3"/>
    <n v="150"/>
    <n v="6"/>
    <x v="1"/>
    <n v="318"/>
    <n v="0.19"/>
    <n v="257.58"/>
    <n v="46.364399999999996"/>
    <n v="303.94439999999997"/>
  </r>
  <r>
    <s v="Mov-FV 4307"/>
    <x v="314"/>
    <x v="5"/>
    <x v="4"/>
    <n v="200"/>
    <n v="10"/>
    <x v="0"/>
    <n v="245"/>
    <n v="0.1"/>
    <n v="220.5"/>
    <n v="39.69"/>
    <n v="260.19"/>
  </r>
  <r>
    <s v="Mov-FV 4308"/>
    <x v="323"/>
    <x v="5"/>
    <x v="3"/>
    <n v="150"/>
    <n v="5"/>
    <x v="3"/>
    <n v="191"/>
    <n v="0.19"/>
    <n v="154.71"/>
    <n v="27.847799999999999"/>
    <n v="182.55780000000001"/>
  </r>
  <r>
    <s v="Mov-FV 4309"/>
    <x v="153"/>
    <x v="1"/>
    <x v="0"/>
    <n v="50"/>
    <n v="8"/>
    <x v="4"/>
    <n v="110"/>
    <n v="0.11"/>
    <n v="97.9"/>
    <n v="17.622"/>
    <n v="115.52200000000001"/>
  </r>
  <r>
    <s v="Mov-FV 4310"/>
    <x v="53"/>
    <x v="2"/>
    <x v="0"/>
    <n v="50"/>
    <n v="20"/>
    <x v="2"/>
    <n v="428"/>
    <n v="0.12"/>
    <n v="376.64"/>
    <n v="67.795199999999994"/>
    <n v="444.43520000000001"/>
  </r>
  <r>
    <s v="Mov-FV 4311"/>
    <x v="58"/>
    <x v="5"/>
    <x v="0"/>
    <n v="50"/>
    <n v="14"/>
    <x v="3"/>
    <n v="465"/>
    <n v="0.19"/>
    <n v="376.65"/>
    <n v="67.796999999999997"/>
    <n v="444.447"/>
  </r>
  <r>
    <s v="Mov-FV 4312"/>
    <x v="262"/>
    <x v="3"/>
    <x v="1"/>
    <n v="850"/>
    <n v="7"/>
    <x v="3"/>
    <n v="157"/>
    <n v="0.13"/>
    <n v="136.59"/>
    <n v="24.586199999999998"/>
    <n v="161.17619999999999"/>
  </r>
  <r>
    <s v="Mov-FV 4313"/>
    <x v="140"/>
    <x v="5"/>
    <x v="4"/>
    <n v="200"/>
    <n v="9"/>
    <x v="3"/>
    <n v="469"/>
    <n v="0.12"/>
    <n v="412.72"/>
    <n v="74.289600000000007"/>
    <n v="487.00960000000003"/>
  </r>
  <r>
    <s v="Mov-FV 4314"/>
    <x v="59"/>
    <x v="5"/>
    <x v="3"/>
    <n v="150"/>
    <n v="16"/>
    <x v="2"/>
    <n v="416"/>
    <n v="0.17"/>
    <n v="345.28"/>
    <n v="62.150399999999991"/>
    <n v="407.43039999999996"/>
  </r>
  <r>
    <s v="Mov-FV 4315"/>
    <x v="288"/>
    <x v="0"/>
    <x v="3"/>
    <n v="150"/>
    <n v="13"/>
    <x v="3"/>
    <n v="489"/>
    <n v="0.15"/>
    <n v="415.65"/>
    <n v="74.816999999999993"/>
    <n v="490.46699999999998"/>
  </r>
  <r>
    <s v="Mov-FV 4316"/>
    <x v="1"/>
    <x v="2"/>
    <x v="0"/>
    <n v="50"/>
    <n v="17"/>
    <x v="4"/>
    <n v="282"/>
    <n v="0.19"/>
    <n v="228.42000000000002"/>
    <n v="41.115600000000001"/>
    <n v="269.53560000000004"/>
  </r>
  <r>
    <s v="Mov-FV 4317"/>
    <x v="218"/>
    <x v="3"/>
    <x v="0"/>
    <n v="50"/>
    <n v="11"/>
    <x v="2"/>
    <n v="364"/>
    <n v="0.15"/>
    <n v="309.39999999999998"/>
    <n v="55.691999999999993"/>
    <n v="365.09199999999998"/>
  </r>
  <r>
    <s v="Mov-FV 4318"/>
    <x v="270"/>
    <x v="3"/>
    <x v="4"/>
    <n v="200"/>
    <n v="15"/>
    <x v="0"/>
    <n v="453"/>
    <n v="0.19"/>
    <n v="366.93"/>
    <n v="66.047399999999996"/>
    <n v="432.97739999999999"/>
  </r>
  <r>
    <s v="Mov-FV 4319"/>
    <x v="148"/>
    <x v="2"/>
    <x v="2"/>
    <n v="1200"/>
    <n v="6"/>
    <x v="4"/>
    <n v="473"/>
    <n v="0.14000000000000001"/>
    <n v="406.78"/>
    <n v="73.220399999999998"/>
    <n v="480.00039999999996"/>
  </r>
  <r>
    <s v="Mov-FV 4320"/>
    <x v="218"/>
    <x v="4"/>
    <x v="3"/>
    <n v="150"/>
    <n v="20"/>
    <x v="2"/>
    <n v="64"/>
    <n v="0.11"/>
    <n v="56.96"/>
    <n v="10.252800000000001"/>
    <n v="67.212800000000001"/>
  </r>
  <r>
    <s v="Mov-FV 4321"/>
    <x v="311"/>
    <x v="2"/>
    <x v="4"/>
    <n v="200"/>
    <n v="13"/>
    <x v="4"/>
    <n v="318"/>
    <n v="0.16"/>
    <n v="267.12"/>
    <n v="48.081600000000002"/>
    <n v="315.20159999999998"/>
  </r>
  <r>
    <s v="Mov-FV 4322"/>
    <x v="152"/>
    <x v="2"/>
    <x v="3"/>
    <n v="150"/>
    <n v="15"/>
    <x v="1"/>
    <n v="392"/>
    <n v="0.16"/>
    <n v="329.28"/>
    <n v="59.270399999999995"/>
    <n v="388.55039999999997"/>
  </r>
  <r>
    <s v="Mov-FV 4323"/>
    <x v="219"/>
    <x v="5"/>
    <x v="2"/>
    <n v="1200"/>
    <n v="10"/>
    <x v="0"/>
    <n v="236"/>
    <n v="0.16"/>
    <n v="198.24"/>
    <n v="35.683199999999999"/>
    <n v="233.92320000000001"/>
  </r>
  <r>
    <s v="Mov-FV 4324"/>
    <x v="75"/>
    <x v="0"/>
    <x v="3"/>
    <n v="150"/>
    <n v="15"/>
    <x v="4"/>
    <n v="397"/>
    <n v="0.13"/>
    <n v="345.39"/>
    <n v="62.170199999999994"/>
    <n v="407.56020000000001"/>
  </r>
  <r>
    <s v="Mov-FV 4325"/>
    <x v="55"/>
    <x v="2"/>
    <x v="2"/>
    <n v="1200"/>
    <n v="6"/>
    <x v="4"/>
    <n v="500"/>
    <n v="0.16"/>
    <n v="420"/>
    <n v="75.599999999999994"/>
    <n v="495.6"/>
  </r>
  <r>
    <s v="Mov-FV 4326"/>
    <x v="327"/>
    <x v="4"/>
    <x v="3"/>
    <n v="150"/>
    <n v="9"/>
    <x v="3"/>
    <n v="354"/>
    <n v="0.11"/>
    <n v="315.06"/>
    <n v="56.710799999999999"/>
    <n v="371.77080000000001"/>
  </r>
  <r>
    <s v="Mov-FV 4327"/>
    <x v="80"/>
    <x v="2"/>
    <x v="3"/>
    <n v="150"/>
    <n v="10"/>
    <x v="1"/>
    <n v="432"/>
    <n v="0.15"/>
    <n v="367.2"/>
    <n v="66.095999999999989"/>
    <n v="433.29599999999999"/>
  </r>
  <r>
    <s v="Mov-FV 4328"/>
    <x v="179"/>
    <x v="5"/>
    <x v="4"/>
    <n v="200"/>
    <n v="10"/>
    <x v="3"/>
    <n v="183"/>
    <n v="0.2"/>
    <n v="146.4"/>
    <n v="26.352"/>
    <n v="172.75200000000001"/>
  </r>
  <r>
    <s v="Mov-FV 4329"/>
    <x v="52"/>
    <x v="1"/>
    <x v="1"/>
    <n v="850"/>
    <n v="16"/>
    <x v="4"/>
    <n v="297"/>
    <n v="0.19"/>
    <n v="240.57"/>
    <n v="43.302599999999998"/>
    <n v="283.87259999999998"/>
  </r>
  <r>
    <s v="Mov-FV 4330"/>
    <x v="118"/>
    <x v="0"/>
    <x v="3"/>
    <n v="150"/>
    <n v="9"/>
    <x v="0"/>
    <n v="112"/>
    <n v="0.19"/>
    <n v="90.72"/>
    <n v="16.329599999999999"/>
    <n v="107.0496"/>
  </r>
  <r>
    <s v="Mov-FV 4331"/>
    <x v="344"/>
    <x v="4"/>
    <x v="0"/>
    <n v="50"/>
    <n v="14"/>
    <x v="0"/>
    <n v="299"/>
    <n v="0.12"/>
    <n v="263.12"/>
    <n v="47.361599999999996"/>
    <n v="310.48160000000001"/>
  </r>
  <r>
    <s v="Mov-FV 4332"/>
    <x v="189"/>
    <x v="0"/>
    <x v="0"/>
    <n v="50"/>
    <n v="6"/>
    <x v="2"/>
    <n v="80"/>
    <n v="0.15"/>
    <n v="68"/>
    <n v="12.24"/>
    <n v="80.239999999999995"/>
  </r>
  <r>
    <s v="Mov-FV 4333"/>
    <x v="107"/>
    <x v="2"/>
    <x v="4"/>
    <n v="200"/>
    <n v="20"/>
    <x v="4"/>
    <n v="369"/>
    <n v="0.17"/>
    <n v="306.27"/>
    <n v="55.128599999999992"/>
    <n v="361.39859999999999"/>
  </r>
  <r>
    <s v="Mov-FV 4334"/>
    <x v="208"/>
    <x v="1"/>
    <x v="4"/>
    <n v="200"/>
    <n v="14"/>
    <x v="3"/>
    <n v="100"/>
    <n v="0.15"/>
    <n v="85"/>
    <n v="15.299999999999999"/>
    <n v="100.3"/>
  </r>
  <r>
    <s v="Mov-FV 4335"/>
    <x v="319"/>
    <x v="3"/>
    <x v="0"/>
    <n v="50"/>
    <n v="5"/>
    <x v="1"/>
    <n v="289"/>
    <n v="0.19"/>
    <n v="234.09"/>
    <n v="42.136200000000002"/>
    <n v="276.22620000000001"/>
  </r>
  <r>
    <s v="Mov-FV 4336"/>
    <x v="310"/>
    <x v="1"/>
    <x v="2"/>
    <n v="1200"/>
    <n v="6"/>
    <x v="2"/>
    <n v="69"/>
    <n v="0.2"/>
    <n v="55.2"/>
    <n v="9.9359999999999999"/>
    <n v="65.135999999999996"/>
  </r>
  <r>
    <s v="Mov-FV 4337"/>
    <x v="79"/>
    <x v="4"/>
    <x v="1"/>
    <n v="850"/>
    <n v="15"/>
    <x v="3"/>
    <n v="88"/>
    <n v="0.11"/>
    <n v="78.319999999999993"/>
    <n v="14.097599999999998"/>
    <n v="92.417599999999993"/>
  </r>
  <r>
    <s v="Mov-FV 4338"/>
    <x v="220"/>
    <x v="5"/>
    <x v="4"/>
    <n v="200"/>
    <n v="11"/>
    <x v="4"/>
    <n v="61"/>
    <n v="0.17"/>
    <n v="50.629999999999995"/>
    <n v="9.1133999999999986"/>
    <n v="59.743399999999994"/>
  </r>
  <r>
    <s v="Mov-FV 4339"/>
    <x v="119"/>
    <x v="3"/>
    <x v="3"/>
    <n v="150"/>
    <n v="19"/>
    <x v="1"/>
    <n v="222"/>
    <n v="0.2"/>
    <n v="177.6"/>
    <n v="31.967999999999996"/>
    <n v="209.56799999999998"/>
  </r>
  <r>
    <s v="Mov-FV 4340"/>
    <x v="3"/>
    <x v="3"/>
    <x v="2"/>
    <n v="1200"/>
    <n v="18"/>
    <x v="3"/>
    <n v="208"/>
    <n v="0.17"/>
    <n v="172.64"/>
    <n v="31.075199999999995"/>
    <n v="203.71519999999998"/>
  </r>
  <r>
    <s v="Mov-FV 4341"/>
    <x v="19"/>
    <x v="1"/>
    <x v="0"/>
    <n v="50"/>
    <n v="5"/>
    <x v="3"/>
    <n v="265"/>
    <n v="0.19"/>
    <n v="214.65"/>
    <n v="38.637"/>
    <n v="253.28700000000001"/>
  </r>
  <r>
    <s v="Mov-FV 4342"/>
    <x v="23"/>
    <x v="3"/>
    <x v="0"/>
    <n v="50"/>
    <n v="13"/>
    <x v="0"/>
    <n v="303"/>
    <n v="0.15"/>
    <n v="257.55"/>
    <n v="46.359000000000002"/>
    <n v="303.90899999999999"/>
  </r>
  <r>
    <s v="Mov-FV 4343"/>
    <x v="73"/>
    <x v="4"/>
    <x v="3"/>
    <n v="150"/>
    <n v="13"/>
    <x v="4"/>
    <n v="495"/>
    <n v="0.12"/>
    <n v="435.6"/>
    <n v="78.408000000000001"/>
    <n v="514.00800000000004"/>
  </r>
  <r>
    <s v="Mov-FV 4344"/>
    <x v="27"/>
    <x v="2"/>
    <x v="4"/>
    <n v="200"/>
    <n v="18"/>
    <x v="0"/>
    <n v="256"/>
    <n v="0.19"/>
    <n v="207.36"/>
    <n v="37.324800000000003"/>
    <n v="244.68480000000002"/>
  </r>
  <r>
    <s v="Mov-FV 4345"/>
    <x v="104"/>
    <x v="0"/>
    <x v="3"/>
    <n v="150"/>
    <n v="20"/>
    <x v="2"/>
    <n v="484"/>
    <n v="0.13"/>
    <n v="421.08"/>
    <n v="75.794399999999996"/>
    <n v="496.87439999999998"/>
  </r>
  <r>
    <s v="Mov-FV 4346"/>
    <x v="3"/>
    <x v="5"/>
    <x v="1"/>
    <n v="850"/>
    <n v="6"/>
    <x v="2"/>
    <n v="271"/>
    <n v="0.12"/>
    <n v="238.48000000000002"/>
    <n v="42.926400000000001"/>
    <n v="281.40640000000002"/>
  </r>
  <r>
    <s v="Mov-FV 4347"/>
    <x v="299"/>
    <x v="4"/>
    <x v="0"/>
    <n v="50"/>
    <n v="8"/>
    <x v="1"/>
    <n v="223"/>
    <n v="0.14000000000000001"/>
    <n v="191.78"/>
    <n v="34.520400000000002"/>
    <n v="226.3004"/>
  </r>
  <r>
    <s v="Mov-FV 4348"/>
    <x v="149"/>
    <x v="1"/>
    <x v="2"/>
    <n v="1200"/>
    <n v="18"/>
    <x v="1"/>
    <n v="468"/>
    <n v="0.15"/>
    <n v="397.8"/>
    <n v="71.603999999999999"/>
    <n v="469.404"/>
  </r>
  <r>
    <s v="Mov-FV 4349"/>
    <x v="101"/>
    <x v="0"/>
    <x v="3"/>
    <n v="150"/>
    <n v="17"/>
    <x v="4"/>
    <n v="472"/>
    <n v="0.12"/>
    <n v="415.36"/>
    <n v="74.764799999999994"/>
    <n v="490.12479999999999"/>
  </r>
  <r>
    <s v="Mov-FV 4350"/>
    <x v="324"/>
    <x v="4"/>
    <x v="1"/>
    <n v="850"/>
    <n v="13"/>
    <x v="4"/>
    <n v="363"/>
    <n v="0.1"/>
    <n v="326.7"/>
    <n v="58.805999999999997"/>
    <n v="385.50599999999997"/>
  </r>
  <r>
    <s v="Mov-FV 4351"/>
    <x v="14"/>
    <x v="0"/>
    <x v="3"/>
    <n v="150"/>
    <n v="16"/>
    <x v="3"/>
    <n v="334"/>
    <n v="0.17"/>
    <n v="277.22000000000003"/>
    <n v="49.899600000000007"/>
    <n v="327.11960000000005"/>
  </r>
  <r>
    <s v="Mov-FV 4352"/>
    <x v="269"/>
    <x v="3"/>
    <x v="0"/>
    <n v="50"/>
    <n v="15"/>
    <x v="4"/>
    <n v="258"/>
    <n v="0.17"/>
    <n v="214.14"/>
    <n v="38.545199999999994"/>
    <n v="252.68519999999998"/>
  </r>
  <r>
    <s v="Mov-FV 4353"/>
    <x v="52"/>
    <x v="2"/>
    <x v="0"/>
    <n v="50"/>
    <n v="9"/>
    <x v="2"/>
    <n v="117"/>
    <n v="0.12"/>
    <n v="102.96000000000001"/>
    <n v="18.532800000000002"/>
    <n v="121.49280000000002"/>
  </r>
  <r>
    <s v="Mov-FV 4354"/>
    <x v="75"/>
    <x v="1"/>
    <x v="3"/>
    <n v="150"/>
    <n v="20"/>
    <x v="3"/>
    <n v="470"/>
    <n v="0.16"/>
    <n v="394.8"/>
    <n v="71.063999999999993"/>
    <n v="465.86400000000003"/>
  </r>
  <r>
    <s v="Mov-FV 4355"/>
    <x v="166"/>
    <x v="3"/>
    <x v="3"/>
    <n v="150"/>
    <n v="13"/>
    <x v="2"/>
    <n v="307"/>
    <n v="0.1"/>
    <n v="276.3"/>
    <n v="49.734000000000002"/>
    <n v="326.03399999999999"/>
  </r>
  <r>
    <s v="Mov-FV 4356"/>
    <x v="94"/>
    <x v="3"/>
    <x v="0"/>
    <n v="50"/>
    <n v="9"/>
    <x v="0"/>
    <n v="240"/>
    <n v="0.11"/>
    <n v="213.6"/>
    <n v="38.448"/>
    <n v="252.048"/>
  </r>
  <r>
    <s v="Mov-FV 4357"/>
    <x v="265"/>
    <x v="4"/>
    <x v="0"/>
    <n v="50"/>
    <n v="7"/>
    <x v="4"/>
    <n v="104"/>
    <n v="0.11"/>
    <n v="92.56"/>
    <n v="16.660799999999998"/>
    <n v="109.2208"/>
  </r>
  <r>
    <s v="Mov-FV 4358"/>
    <x v="266"/>
    <x v="3"/>
    <x v="4"/>
    <n v="200"/>
    <n v="9"/>
    <x v="0"/>
    <n v="484"/>
    <n v="0.19"/>
    <n v="392.03999999999996"/>
    <n v="70.567199999999985"/>
    <n v="462.60719999999992"/>
  </r>
  <r>
    <s v="Mov-FV 4359"/>
    <x v="50"/>
    <x v="5"/>
    <x v="4"/>
    <n v="200"/>
    <n v="7"/>
    <x v="1"/>
    <n v="273"/>
    <n v="0.18"/>
    <n v="223.86"/>
    <n v="40.294800000000002"/>
    <n v="264.15480000000002"/>
  </r>
  <r>
    <s v="Mov-FV 4360"/>
    <x v="324"/>
    <x v="1"/>
    <x v="0"/>
    <n v="50"/>
    <n v="14"/>
    <x v="2"/>
    <n v="280"/>
    <n v="0.14000000000000001"/>
    <n v="240.8"/>
    <n v="43.344000000000001"/>
    <n v="284.14400000000001"/>
  </r>
  <r>
    <s v="Mov-FV 4361"/>
    <x v="234"/>
    <x v="1"/>
    <x v="0"/>
    <n v="50"/>
    <n v="6"/>
    <x v="0"/>
    <n v="137"/>
    <n v="0.12"/>
    <n v="120.56"/>
    <n v="21.700800000000001"/>
    <n v="142.26080000000002"/>
  </r>
  <r>
    <s v="Mov-FV 4362"/>
    <x v="143"/>
    <x v="2"/>
    <x v="0"/>
    <n v="50"/>
    <n v="10"/>
    <x v="1"/>
    <n v="77"/>
    <n v="0.13"/>
    <n v="66.989999999999995"/>
    <n v="12.058199999999999"/>
    <n v="79.048199999999994"/>
  </r>
  <r>
    <s v="Mov-FV 4363"/>
    <x v="182"/>
    <x v="5"/>
    <x v="1"/>
    <n v="850"/>
    <n v="16"/>
    <x v="2"/>
    <n v="343"/>
    <n v="0.15"/>
    <n v="291.55"/>
    <n v="52.478999999999999"/>
    <n v="344.029"/>
  </r>
  <r>
    <s v="Mov-FV 4364"/>
    <x v="52"/>
    <x v="5"/>
    <x v="1"/>
    <n v="850"/>
    <n v="18"/>
    <x v="1"/>
    <n v="353"/>
    <n v="0.16"/>
    <n v="296.52"/>
    <n v="53.373599999999996"/>
    <n v="349.89359999999999"/>
  </r>
  <r>
    <s v="Mov-FV 4365"/>
    <x v="205"/>
    <x v="2"/>
    <x v="1"/>
    <n v="850"/>
    <n v="8"/>
    <x v="2"/>
    <n v="215"/>
    <n v="0.14000000000000001"/>
    <n v="184.9"/>
    <n v="33.281999999999996"/>
    <n v="218.18200000000002"/>
  </r>
  <r>
    <s v="Mov-FV 4366"/>
    <x v="190"/>
    <x v="5"/>
    <x v="0"/>
    <n v="50"/>
    <n v="18"/>
    <x v="3"/>
    <n v="346"/>
    <n v="0.1"/>
    <n v="311.39999999999998"/>
    <n v="56.051999999999992"/>
    <n v="367.452"/>
  </r>
  <r>
    <s v="Mov-FV 4367"/>
    <x v="252"/>
    <x v="5"/>
    <x v="4"/>
    <n v="200"/>
    <n v="13"/>
    <x v="1"/>
    <n v="124"/>
    <n v="0.14000000000000001"/>
    <n v="106.64"/>
    <n v="19.1952"/>
    <n v="125.8352"/>
  </r>
  <r>
    <s v="Mov-FV 4368"/>
    <x v="31"/>
    <x v="5"/>
    <x v="4"/>
    <n v="200"/>
    <n v="16"/>
    <x v="2"/>
    <n v="159"/>
    <n v="0.13"/>
    <n v="138.32999999999998"/>
    <n v="24.899399999999996"/>
    <n v="163.22939999999997"/>
  </r>
  <r>
    <s v="Mov-FV 4369"/>
    <x v="179"/>
    <x v="5"/>
    <x v="1"/>
    <n v="850"/>
    <n v="20"/>
    <x v="1"/>
    <n v="173"/>
    <n v="0.13"/>
    <n v="150.51"/>
    <n v="27.091799999999996"/>
    <n v="177.6018"/>
  </r>
  <r>
    <s v="Mov-FV 4370"/>
    <x v="128"/>
    <x v="4"/>
    <x v="3"/>
    <n v="150"/>
    <n v="19"/>
    <x v="4"/>
    <n v="462"/>
    <n v="0.17"/>
    <n v="383.46"/>
    <n v="69.022799999999989"/>
    <n v="452.4828"/>
  </r>
  <r>
    <s v="Mov-FV 4371"/>
    <x v="311"/>
    <x v="4"/>
    <x v="4"/>
    <n v="200"/>
    <n v="15"/>
    <x v="0"/>
    <n v="187"/>
    <n v="0.19"/>
    <n v="151.47"/>
    <n v="27.264599999999998"/>
    <n v="178.7346"/>
  </r>
  <r>
    <s v="Mov-FV 4372"/>
    <x v="360"/>
    <x v="5"/>
    <x v="0"/>
    <n v="50"/>
    <n v="11"/>
    <x v="4"/>
    <n v="223"/>
    <n v="0.18"/>
    <n v="182.86"/>
    <n v="32.9148"/>
    <n v="215.77480000000003"/>
  </r>
  <r>
    <s v="Mov-FV 4373"/>
    <x v="65"/>
    <x v="4"/>
    <x v="0"/>
    <n v="50"/>
    <n v="6"/>
    <x v="2"/>
    <n v="384"/>
    <n v="0.13"/>
    <n v="334.08"/>
    <n v="60.134399999999992"/>
    <n v="394.21439999999996"/>
  </r>
  <r>
    <s v="Mov-FV 4374"/>
    <x v="301"/>
    <x v="0"/>
    <x v="3"/>
    <n v="150"/>
    <n v="19"/>
    <x v="4"/>
    <n v="328"/>
    <n v="0.13"/>
    <n v="285.36"/>
    <n v="51.364800000000002"/>
    <n v="336.72480000000002"/>
  </r>
  <r>
    <s v="Mov-FV 4375"/>
    <x v="236"/>
    <x v="5"/>
    <x v="4"/>
    <n v="200"/>
    <n v="5"/>
    <x v="3"/>
    <n v="231"/>
    <n v="0.11"/>
    <n v="205.59"/>
    <n v="37.0062"/>
    <n v="242.59620000000001"/>
  </r>
  <r>
    <s v="Mov-FV 4376"/>
    <x v="0"/>
    <x v="4"/>
    <x v="2"/>
    <n v="1200"/>
    <n v="13"/>
    <x v="3"/>
    <n v="257"/>
    <n v="0.14000000000000001"/>
    <n v="221.01999999999998"/>
    <n v="39.783599999999993"/>
    <n v="260.80359999999996"/>
  </r>
  <r>
    <s v="Mov-FV 4377"/>
    <x v="110"/>
    <x v="0"/>
    <x v="1"/>
    <n v="850"/>
    <n v="16"/>
    <x v="1"/>
    <n v="458"/>
    <n v="0.13"/>
    <n v="398.46"/>
    <n v="71.722799999999992"/>
    <n v="470.18279999999999"/>
  </r>
  <r>
    <s v="Mov-FV 4378"/>
    <x v="333"/>
    <x v="2"/>
    <x v="2"/>
    <n v="1200"/>
    <n v="8"/>
    <x v="1"/>
    <n v="446"/>
    <n v="0.11"/>
    <n v="396.94"/>
    <n v="71.44919999999999"/>
    <n v="468.38919999999996"/>
  </r>
  <r>
    <s v="Mov-FV 4379"/>
    <x v="227"/>
    <x v="3"/>
    <x v="2"/>
    <n v="1200"/>
    <n v="17"/>
    <x v="4"/>
    <n v="320"/>
    <n v="0.11"/>
    <n v="284.8"/>
    <n v="51.264000000000003"/>
    <n v="336.06400000000002"/>
  </r>
  <r>
    <s v="Mov-FV 4380"/>
    <x v="254"/>
    <x v="0"/>
    <x v="2"/>
    <n v="1200"/>
    <n v="20"/>
    <x v="4"/>
    <n v="52"/>
    <n v="0.17"/>
    <n v="43.16"/>
    <n v="7.7687999999999988"/>
    <n v="50.928799999999995"/>
  </r>
  <r>
    <s v="Mov-FV 4381"/>
    <x v="170"/>
    <x v="2"/>
    <x v="4"/>
    <n v="200"/>
    <n v="8"/>
    <x v="2"/>
    <n v="126"/>
    <n v="0.2"/>
    <n v="100.8"/>
    <n v="18.143999999999998"/>
    <n v="118.94399999999999"/>
  </r>
  <r>
    <s v="Mov-FV 4382"/>
    <x v="339"/>
    <x v="5"/>
    <x v="2"/>
    <n v="1200"/>
    <n v="15"/>
    <x v="3"/>
    <n v="379"/>
    <n v="0.13"/>
    <n v="329.73"/>
    <n v="59.351399999999998"/>
    <n v="389.08140000000003"/>
  </r>
  <r>
    <s v="Mov-FV 4383"/>
    <x v="250"/>
    <x v="3"/>
    <x v="2"/>
    <n v="1200"/>
    <n v="13"/>
    <x v="4"/>
    <n v="352"/>
    <n v="0.18"/>
    <n v="288.64"/>
    <n v="51.955199999999998"/>
    <n v="340.59519999999998"/>
  </r>
  <r>
    <s v="Mov-FV 4384"/>
    <x v="355"/>
    <x v="1"/>
    <x v="2"/>
    <n v="1200"/>
    <n v="6"/>
    <x v="3"/>
    <n v="56"/>
    <n v="0.15"/>
    <n v="47.6"/>
    <n v="8.5679999999999996"/>
    <n v="56.167999999999999"/>
  </r>
  <r>
    <s v="Mov-FV 4385"/>
    <x v="28"/>
    <x v="4"/>
    <x v="4"/>
    <n v="200"/>
    <n v="13"/>
    <x v="2"/>
    <n v="110"/>
    <n v="0.18"/>
    <n v="90.2"/>
    <n v="16.236000000000001"/>
    <n v="106.43600000000001"/>
  </r>
  <r>
    <s v="Mov-FV 4386"/>
    <x v="35"/>
    <x v="3"/>
    <x v="1"/>
    <n v="850"/>
    <n v="15"/>
    <x v="0"/>
    <n v="195"/>
    <n v="0.19"/>
    <n v="157.94999999999999"/>
    <n v="28.430999999999997"/>
    <n v="186.38099999999997"/>
  </r>
  <r>
    <s v="Mov-FV 4387"/>
    <x v="250"/>
    <x v="5"/>
    <x v="1"/>
    <n v="850"/>
    <n v="18"/>
    <x v="4"/>
    <n v="137"/>
    <n v="0.2"/>
    <n v="109.6"/>
    <n v="19.727999999999998"/>
    <n v="129.328"/>
  </r>
  <r>
    <s v="Mov-FV 4388"/>
    <x v="352"/>
    <x v="1"/>
    <x v="0"/>
    <n v="50"/>
    <n v="9"/>
    <x v="3"/>
    <n v="359"/>
    <n v="0.19"/>
    <n v="290.79000000000002"/>
    <n v="52.342199999999998"/>
    <n v="343.13220000000001"/>
  </r>
  <r>
    <s v="Mov-FV 4389"/>
    <x v="353"/>
    <x v="5"/>
    <x v="2"/>
    <n v="1200"/>
    <n v="19"/>
    <x v="4"/>
    <n v="452"/>
    <n v="0.11"/>
    <n v="402.28"/>
    <n v="72.410399999999996"/>
    <n v="474.69039999999995"/>
  </r>
  <r>
    <s v="Mov-FV 4390"/>
    <x v="251"/>
    <x v="1"/>
    <x v="2"/>
    <n v="1200"/>
    <n v="14"/>
    <x v="4"/>
    <n v="492"/>
    <n v="0.11"/>
    <n v="437.88"/>
    <n v="78.818399999999997"/>
    <n v="516.69839999999999"/>
  </r>
  <r>
    <s v="Mov-FV 4391"/>
    <x v="5"/>
    <x v="4"/>
    <x v="4"/>
    <n v="200"/>
    <n v="18"/>
    <x v="0"/>
    <n v="125"/>
    <n v="0.14000000000000001"/>
    <n v="107.5"/>
    <n v="19.349999999999998"/>
    <n v="126.85"/>
  </r>
  <r>
    <s v="Mov-FV 4392"/>
    <x v="279"/>
    <x v="1"/>
    <x v="4"/>
    <n v="200"/>
    <n v="13"/>
    <x v="3"/>
    <n v="279"/>
    <n v="0.11"/>
    <n v="248.31"/>
    <n v="44.695799999999998"/>
    <n v="293.00580000000002"/>
  </r>
  <r>
    <s v="Mov-FV 4393"/>
    <x v="105"/>
    <x v="2"/>
    <x v="0"/>
    <n v="50"/>
    <n v="15"/>
    <x v="3"/>
    <n v="102"/>
    <n v="0.15"/>
    <n v="86.7"/>
    <n v="15.606"/>
    <n v="102.306"/>
  </r>
  <r>
    <s v="Mov-FV 4394"/>
    <x v="178"/>
    <x v="1"/>
    <x v="4"/>
    <n v="200"/>
    <n v="11"/>
    <x v="3"/>
    <n v="489"/>
    <n v="0.15"/>
    <n v="415.65"/>
    <n v="74.816999999999993"/>
    <n v="490.46699999999998"/>
  </r>
  <r>
    <s v="Mov-FV 4395"/>
    <x v="2"/>
    <x v="3"/>
    <x v="4"/>
    <n v="200"/>
    <n v="7"/>
    <x v="4"/>
    <n v="157"/>
    <n v="0.19"/>
    <n v="127.17"/>
    <n v="22.890599999999999"/>
    <n v="150.06059999999999"/>
  </r>
  <r>
    <s v="Mov-FV 4396"/>
    <x v="1"/>
    <x v="1"/>
    <x v="4"/>
    <n v="200"/>
    <n v="19"/>
    <x v="4"/>
    <n v="196"/>
    <n v="0.11"/>
    <n v="174.44"/>
    <n v="31.399199999999997"/>
    <n v="205.83920000000001"/>
  </r>
  <r>
    <s v="Mov-FV 4397"/>
    <x v="227"/>
    <x v="1"/>
    <x v="4"/>
    <n v="200"/>
    <n v="10"/>
    <x v="1"/>
    <n v="241"/>
    <n v="0.17"/>
    <n v="200.03"/>
    <n v="36.005400000000002"/>
    <n v="236.03540000000001"/>
  </r>
  <r>
    <s v="Mov-FV 4398"/>
    <x v="47"/>
    <x v="0"/>
    <x v="0"/>
    <n v="50"/>
    <n v="8"/>
    <x v="0"/>
    <n v="383"/>
    <n v="0.1"/>
    <n v="344.7"/>
    <n v="62.045999999999992"/>
    <n v="406.74599999999998"/>
  </r>
  <r>
    <s v="Mov-FV 4399"/>
    <x v="168"/>
    <x v="0"/>
    <x v="2"/>
    <n v="1200"/>
    <n v="7"/>
    <x v="4"/>
    <n v="99"/>
    <n v="0.19"/>
    <n v="80.19"/>
    <n v="14.434199999999999"/>
    <n v="94.624200000000002"/>
  </r>
  <r>
    <s v="Mov-FV 4400"/>
    <x v="249"/>
    <x v="5"/>
    <x v="1"/>
    <n v="850"/>
    <n v="17"/>
    <x v="3"/>
    <n v="95"/>
    <n v="0.14000000000000001"/>
    <n v="81.7"/>
    <n v="14.706"/>
    <n v="96.406000000000006"/>
  </r>
  <r>
    <s v="Mov-FV 4401"/>
    <x v="269"/>
    <x v="4"/>
    <x v="2"/>
    <n v="1200"/>
    <n v="14"/>
    <x v="3"/>
    <n v="491"/>
    <n v="0.13"/>
    <n v="427.17"/>
    <n v="76.890600000000006"/>
    <n v="504.06060000000002"/>
  </r>
  <r>
    <s v="Mov-FV 4402"/>
    <x v="19"/>
    <x v="1"/>
    <x v="4"/>
    <n v="200"/>
    <n v="14"/>
    <x v="1"/>
    <n v="102"/>
    <n v="0.1"/>
    <n v="91.8"/>
    <n v="16.523999999999997"/>
    <n v="108.324"/>
  </r>
  <r>
    <s v="Mov-FV 4403"/>
    <x v="158"/>
    <x v="3"/>
    <x v="2"/>
    <n v="1200"/>
    <n v="10"/>
    <x v="4"/>
    <n v="378"/>
    <n v="0.14000000000000001"/>
    <n v="325.08"/>
    <n v="58.514399999999995"/>
    <n v="383.59439999999995"/>
  </r>
  <r>
    <s v="Mov-FV 4404"/>
    <x v="272"/>
    <x v="2"/>
    <x v="3"/>
    <n v="150"/>
    <n v="17"/>
    <x v="1"/>
    <n v="321"/>
    <n v="0.16"/>
    <n v="269.64"/>
    <n v="48.535199999999996"/>
    <n v="318.17519999999996"/>
  </r>
  <r>
    <s v="Mov-FV 4405"/>
    <x v="285"/>
    <x v="0"/>
    <x v="0"/>
    <n v="50"/>
    <n v="6"/>
    <x v="3"/>
    <n v="95"/>
    <n v="0.17"/>
    <n v="78.849999999999994"/>
    <n v="14.192999999999998"/>
    <n v="93.042999999999992"/>
  </r>
  <r>
    <s v="Mov-FV 4406"/>
    <x v="88"/>
    <x v="5"/>
    <x v="2"/>
    <n v="1200"/>
    <n v="17"/>
    <x v="0"/>
    <n v="280"/>
    <n v="0.13"/>
    <n v="243.6"/>
    <n v="43.847999999999999"/>
    <n v="287.44799999999998"/>
  </r>
  <r>
    <s v="Mov-FV 4407"/>
    <x v="0"/>
    <x v="0"/>
    <x v="4"/>
    <n v="200"/>
    <n v="6"/>
    <x v="1"/>
    <n v="250"/>
    <n v="0.14000000000000001"/>
    <n v="215"/>
    <n v="38.699999999999996"/>
    <n v="253.7"/>
  </r>
  <r>
    <s v="Mov-FV 4408"/>
    <x v="23"/>
    <x v="1"/>
    <x v="1"/>
    <n v="850"/>
    <n v="19"/>
    <x v="2"/>
    <n v="240"/>
    <n v="0.17"/>
    <n v="199.2"/>
    <n v="35.855999999999995"/>
    <n v="235.05599999999998"/>
  </r>
  <r>
    <s v="Mov-FV 4409"/>
    <x v="178"/>
    <x v="3"/>
    <x v="3"/>
    <n v="150"/>
    <n v="14"/>
    <x v="1"/>
    <n v="222"/>
    <n v="0.17"/>
    <n v="184.26"/>
    <n v="33.166799999999995"/>
    <n v="217.42679999999999"/>
  </r>
  <r>
    <s v="Mov-FV 4410"/>
    <x v="20"/>
    <x v="4"/>
    <x v="4"/>
    <n v="200"/>
    <n v="12"/>
    <x v="3"/>
    <n v="270"/>
    <n v="0.17"/>
    <n v="224.1"/>
    <n v="40.338000000000001"/>
    <n v="264.43799999999999"/>
  </r>
  <r>
    <s v="Mov-FV 4411"/>
    <x v="149"/>
    <x v="4"/>
    <x v="0"/>
    <n v="50"/>
    <n v="16"/>
    <x v="4"/>
    <n v="368"/>
    <n v="0.14000000000000001"/>
    <n v="316.48"/>
    <n v="56.9664"/>
    <n v="373.44640000000004"/>
  </r>
  <r>
    <s v="Mov-FV 4412"/>
    <x v="220"/>
    <x v="0"/>
    <x v="0"/>
    <n v="50"/>
    <n v="11"/>
    <x v="3"/>
    <n v="254"/>
    <n v="0.1"/>
    <n v="228.6"/>
    <n v="41.147999999999996"/>
    <n v="269.74799999999999"/>
  </r>
  <r>
    <s v="Mov-FV 4413"/>
    <x v="324"/>
    <x v="3"/>
    <x v="0"/>
    <n v="50"/>
    <n v="15"/>
    <x v="4"/>
    <n v="449"/>
    <n v="0.17"/>
    <n v="372.66999999999996"/>
    <n v="67.08059999999999"/>
    <n v="439.75059999999996"/>
  </r>
  <r>
    <s v="Mov-FV 4414"/>
    <x v="128"/>
    <x v="0"/>
    <x v="0"/>
    <n v="50"/>
    <n v="17"/>
    <x v="4"/>
    <n v="93"/>
    <n v="0.2"/>
    <n v="74.400000000000006"/>
    <n v="13.392000000000001"/>
    <n v="87.792000000000002"/>
  </r>
  <r>
    <s v="Mov-FV 4415"/>
    <x v="360"/>
    <x v="1"/>
    <x v="1"/>
    <n v="850"/>
    <n v="16"/>
    <x v="1"/>
    <n v="147"/>
    <n v="0.16"/>
    <n v="123.48"/>
    <n v="22.226399999999998"/>
    <n v="145.7064"/>
  </r>
  <r>
    <s v="Mov-FV 4416"/>
    <x v="189"/>
    <x v="5"/>
    <x v="2"/>
    <n v="1200"/>
    <n v="7"/>
    <x v="3"/>
    <n v="127"/>
    <n v="0.19"/>
    <n v="102.87"/>
    <n v="18.5166"/>
    <n v="121.3866"/>
  </r>
  <r>
    <s v="Mov-FV 4417"/>
    <x v="317"/>
    <x v="0"/>
    <x v="0"/>
    <n v="50"/>
    <n v="10"/>
    <x v="2"/>
    <n v="217"/>
    <n v="0.16"/>
    <n v="182.28"/>
    <n v="32.810400000000001"/>
    <n v="215.09039999999999"/>
  </r>
  <r>
    <s v="Mov-FV 4418"/>
    <x v="131"/>
    <x v="1"/>
    <x v="2"/>
    <n v="1200"/>
    <n v="20"/>
    <x v="3"/>
    <n v="459"/>
    <n v="0.11"/>
    <n v="408.51"/>
    <n v="73.53179999999999"/>
    <n v="482.04179999999997"/>
  </r>
  <r>
    <s v="Mov-FV 4419"/>
    <x v="280"/>
    <x v="2"/>
    <x v="4"/>
    <n v="200"/>
    <n v="8"/>
    <x v="3"/>
    <n v="83"/>
    <n v="0.17"/>
    <n v="68.89"/>
    <n v="12.4002"/>
    <n v="81.290199999999999"/>
  </r>
  <r>
    <s v="Mov-FV 4420"/>
    <x v="105"/>
    <x v="4"/>
    <x v="2"/>
    <n v="1200"/>
    <n v="17"/>
    <x v="3"/>
    <n v="228"/>
    <n v="0.17"/>
    <n v="189.24"/>
    <n v="34.063200000000002"/>
    <n v="223.3032"/>
  </r>
  <r>
    <s v="Mov-FV 4421"/>
    <x v="327"/>
    <x v="5"/>
    <x v="2"/>
    <n v="1200"/>
    <n v="11"/>
    <x v="1"/>
    <n v="151"/>
    <n v="0.11"/>
    <n v="134.38999999999999"/>
    <n v="24.190199999999997"/>
    <n v="158.58019999999999"/>
  </r>
  <r>
    <s v="Mov-FV 4422"/>
    <x v="165"/>
    <x v="2"/>
    <x v="2"/>
    <n v="1200"/>
    <n v="16"/>
    <x v="2"/>
    <n v="201"/>
    <n v="0.19"/>
    <n v="162.81"/>
    <n v="29.305799999999998"/>
    <n v="192.11580000000001"/>
  </r>
  <r>
    <s v="Mov-FV 4423"/>
    <x v="191"/>
    <x v="1"/>
    <x v="4"/>
    <n v="200"/>
    <n v="16"/>
    <x v="4"/>
    <n v="493"/>
    <n v="0.17"/>
    <n v="409.19"/>
    <n v="73.654200000000003"/>
    <n v="482.8442"/>
  </r>
  <r>
    <s v="Mov-FV 4424"/>
    <x v="84"/>
    <x v="1"/>
    <x v="3"/>
    <n v="150"/>
    <n v="6"/>
    <x v="4"/>
    <n v="212"/>
    <n v="0.13"/>
    <n v="184.44"/>
    <n v="33.199199999999998"/>
    <n v="217.63919999999999"/>
  </r>
  <r>
    <s v="Mov-FV 4425"/>
    <x v="236"/>
    <x v="2"/>
    <x v="1"/>
    <n v="850"/>
    <n v="10"/>
    <x v="2"/>
    <n v="398"/>
    <n v="0.11"/>
    <n v="354.22"/>
    <n v="63.759600000000006"/>
    <n v="417.9796"/>
  </r>
  <r>
    <s v="Mov-FV 4426"/>
    <x v="6"/>
    <x v="2"/>
    <x v="2"/>
    <n v="1200"/>
    <n v="5"/>
    <x v="0"/>
    <n v="345"/>
    <n v="0.2"/>
    <n v="276"/>
    <n v="49.68"/>
    <n v="325.68"/>
  </r>
  <r>
    <s v="Mov-FV 4427"/>
    <x v="292"/>
    <x v="0"/>
    <x v="3"/>
    <n v="150"/>
    <n v="5"/>
    <x v="4"/>
    <n v="425"/>
    <n v="0.16"/>
    <n v="357"/>
    <n v="64.259999999999991"/>
    <n v="421.26"/>
  </r>
  <r>
    <s v="Mov-FV 4428"/>
    <x v="49"/>
    <x v="0"/>
    <x v="3"/>
    <n v="150"/>
    <n v="13"/>
    <x v="3"/>
    <n v="176"/>
    <n v="0.19"/>
    <n v="142.56"/>
    <n v="25.660799999999998"/>
    <n v="168.2208"/>
  </r>
  <r>
    <s v="Mov-FV 4429"/>
    <x v="227"/>
    <x v="4"/>
    <x v="2"/>
    <n v="1200"/>
    <n v="15"/>
    <x v="2"/>
    <n v="262"/>
    <n v="0.12"/>
    <n v="230.56"/>
    <n v="41.500799999999998"/>
    <n v="272.06079999999997"/>
  </r>
  <r>
    <s v="Mov-FV 4430"/>
    <x v="13"/>
    <x v="1"/>
    <x v="4"/>
    <n v="200"/>
    <n v="6"/>
    <x v="0"/>
    <n v="232"/>
    <n v="0.14000000000000001"/>
    <n v="199.51999999999998"/>
    <n v="35.913599999999995"/>
    <n v="235.43359999999998"/>
  </r>
  <r>
    <s v="Mov-FV 4431"/>
    <x v="346"/>
    <x v="2"/>
    <x v="0"/>
    <n v="50"/>
    <n v="18"/>
    <x v="4"/>
    <n v="389"/>
    <n v="0.14000000000000001"/>
    <n v="334.53999999999996"/>
    <n v="60.217199999999991"/>
    <n v="394.75719999999995"/>
  </r>
  <r>
    <s v="Mov-FV 4432"/>
    <x v="217"/>
    <x v="1"/>
    <x v="2"/>
    <n v="1200"/>
    <n v="19"/>
    <x v="3"/>
    <n v="121"/>
    <n v="0.15"/>
    <n v="102.85"/>
    <n v="18.512999999999998"/>
    <n v="121.363"/>
  </r>
  <r>
    <s v="Mov-FV 4433"/>
    <x v="187"/>
    <x v="5"/>
    <x v="3"/>
    <n v="150"/>
    <n v="16"/>
    <x v="3"/>
    <n v="378"/>
    <n v="0.14000000000000001"/>
    <n v="325.08"/>
    <n v="58.514399999999995"/>
    <n v="383.59439999999995"/>
  </r>
  <r>
    <s v="Mov-FV 4434"/>
    <x v="349"/>
    <x v="0"/>
    <x v="0"/>
    <n v="50"/>
    <n v="9"/>
    <x v="3"/>
    <n v="205"/>
    <n v="0.19"/>
    <n v="166.05"/>
    <n v="29.888999999999999"/>
    <n v="195.93900000000002"/>
  </r>
  <r>
    <s v="Mov-FV 4435"/>
    <x v="40"/>
    <x v="3"/>
    <x v="0"/>
    <n v="50"/>
    <n v="6"/>
    <x v="1"/>
    <n v="394"/>
    <n v="0.19"/>
    <n v="319.14"/>
    <n v="57.445199999999993"/>
    <n v="376.58519999999999"/>
  </r>
  <r>
    <s v="Mov-FV 4436"/>
    <x v="10"/>
    <x v="1"/>
    <x v="1"/>
    <n v="850"/>
    <n v="8"/>
    <x v="3"/>
    <n v="500"/>
    <n v="0.2"/>
    <n v="400"/>
    <n v="72"/>
    <n v="472"/>
  </r>
  <r>
    <s v="Mov-FV 4437"/>
    <x v="338"/>
    <x v="5"/>
    <x v="2"/>
    <n v="1200"/>
    <n v="14"/>
    <x v="3"/>
    <n v="186"/>
    <n v="0.14000000000000001"/>
    <n v="159.96"/>
    <n v="28.7928"/>
    <n v="188.75280000000001"/>
  </r>
  <r>
    <s v="Mov-FV 4438"/>
    <x v="139"/>
    <x v="4"/>
    <x v="4"/>
    <n v="200"/>
    <n v="13"/>
    <x v="1"/>
    <n v="75"/>
    <n v="0.11"/>
    <n v="66.75"/>
    <n v="12.014999999999999"/>
    <n v="78.765000000000001"/>
  </r>
  <r>
    <s v="Mov-FV 4439"/>
    <x v="163"/>
    <x v="2"/>
    <x v="4"/>
    <n v="200"/>
    <n v="6"/>
    <x v="3"/>
    <n v="372"/>
    <n v="0.18"/>
    <n v="305.04000000000002"/>
    <n v="54.907200000000003"/>
    <n v="359.94720000000001"/>
  </r>
  <r>
    <s v="Mov-FV 4440"/>
    <x v="166"/>
    <x v="3"/>
    <x v="3"/>
    <n v="150"/>
    <n v="7"/>
    <x v="0"/>
    <n v="124"/>
    <n v="0.11"/>
    <n v="110.36"/>
    <n v="19.864799999999999"/>
    <n v="130.22479999999999"/>
  </r>
  <r>
    <s v="Mov-FV 4441"/>
    <x v="300"/>
    <x v="2"/>
    <x v="2"/>
    <n v="1200"/>
    <n v="15"/>
    <x v="0"/>
    <n v="355"/>
    <n v="0.1"/>
    <n v="319.5"/>
    <n v="57.51"/>
    <n v="377.01"/>
  </r>
  <r>
    <s v="Mov-FV 4442"/>
    <x v="25"/>
    <x v="1"/>
    <x v="2"/>
    <n v="1200"/>
    <n v="12"/>
    <x v="0"/>
    <n v="479"/>
    <n v="0.14000000000000001"/>
    <n v="411.94"/>
    <n v="74.149199999999993"/>
    <n v="486.08920000000001"/>
  </r>
  <r>
    <s v="Mov-FV 4443"/>
    <x v="297"/>
    <x v="5"/>
    <x v="1"/>
    <n v="850"/>
    <n v="7"/>
    <x v="0"/>
    <n v="414"/>
    <n v="0.18"/>
    <n v="339.48"/>
    <n v="61.106400000000001"/>
    <n v="400.58640000000003"/>
  </r>
  <r>
    <s v="Mov-FV 4444"/>
    <x v="351"/>
    <x v="4"/>
    <x v="1"/>
    <n v="850"/>
    <n v="13"/>
    <x v="2"/>
    <n v="403"/>
    <n v="0.16"/>
    <n v="338.52"/>
    <n v="60.933599999999991"/>
    <n v="399.45359999999999"/>
  </r>
  <r>
    <s v="Mov-FV 4445"/>
    <x v="225"/>
    <x v="3"/>
    <x v="2"/>
    <n v="1200"/>
    <n v="8"/>
    <x v="4"/>
    <n v="339"/>
    <n v="0.11"/>
    <n v="301.70999999999998"/>
    <n v="54.307799999999993"/>
    <n v="356.01779999999997"/>
  </r>
  <r>
    <s v="Mov-FV 4446"/>
    <x v="98"/>
    <x v="2"/>
    <x v="0"/>
    <n v="50"/>
    <n v="6"/>
    <x v="4"/>
    <n v="438"/>
    <n v="0.2"/>
    <n v="350.4"/>
    <n v="63.071999999999996"/>
    <n v="413.47199999999998"/>
  </r>
  <r>
    <s v="Mov-FV 4447"/>
    <x v="118"/>
    <x v="1"/>
    <x v="2"/>
    <n v="1200"/>
    <n v="16"/>
    <x v="0"/>
    <n v="476"/>
    <n v="0.16"/>
    <n v="399.84000000000003"/>
    <n v="71.971199999999996"/>
    <n v="471.81120000000004"/>
  </r>
  <r>
    <s v="Mov-FV 4448"/>
    <x v="353"/>
    <x v="0"/>
    <x v="1"/>
    <n v="850"/>
    <n v="19"/>
    <x v="3"/>
    <n v="180"/>
    <n v="0.12"/>
    <n v="158.4"/>
    <n v="28.512"/>
    <n v="186.91200000000001"/>
  </r>
  <r>
    <s v="Mov-FV 4449"/>
    <x v="318"/>
    <x v="4"/>
    <x v="1"/>
    <n v="850"/>
    <n v="16"/>
    <x v="3"/>
    <n v="359"/>
    <n v="0.13"/>
    <n v="312.33"/>
    <n v="56.219399999999993"/>
    <n v="368.54939999999999"/>
  </r>
  <r>
    <s v="Mov-FV 4450"/>
    <x v="161"/>
    <x v="1"/>
    <x v="0"/>
    <n v="50"/>
    <n v="14"/>
    <x v="3"/>
    <n v="123"/>
    <n v="0.2"/>
    <n v="98.4"/>
    <n v="17.712"/>
    <n v="116.11200000000001"/>
  </r>
  <r>
    <s v="Mov-FV 4451"/>
    <x v="341"/>
    <x v="2"/>
    <x v="3"/>
    <n v="150"/>
    <n v="7"/>
    <x v="2"/>
    <n v="280"/>
    <n v="0.15"/>
    <n v="238"/>
    <n v="42.839999999999996"/>
    <n v="280.83999999999997"/>
  </r>
  <r>
    <s v="Mov-FV 4452"/>
    <x v="34"/>
    <x v="4"/>
    <x v="3"/>
    <n v="150"/>
    <n v="13"/>
    <x v="1"/>
    <n v="420"/>
    <n v="0.11"/>
    <n v="373.8"/>
    <n v="67.284000000000006"/>
    <n v="441.084"/>
  </r>
  <r>
    <s v="Mov-FV 4453"/>
    <x v="175"/>
    <x v="2"/>
    <x v="4"/>
    <n v="200"/>
    <n v="10"/>
    <x v="1"/>
    <n v="149"/>
    <n v="0.19"/>
    <n v="120.69"/>
    <n v="21.7242"/>
    <n v="142.41419999999999"/>
  </r>
  <r>
    <s v="Mov-FV 4454"/>
    <x v="75"/>
    <x v="1"/>
    <x v="4"/>
    <n v="200"/>
    <n v="16"/>
    <x v="2"/>
    <n v="291"/>
    <n v="0.18"/>
    <n v="238.62"/>
    <n v="42.951599999999999"/>
    <n v="281.57159999999999"/>
  </r>
  <r>
    <s v="Mov-FV 4455"/>
    <x v="175"/>
    <x v="4"/>
    <x v="2"/>
    <n v="1200"/>
    <n v="19"/>
    <x v="2"/>
    <n v="234"/>
    <n v="0.18"/>
    <n v="191.88"/>
    <n v="34.538399999999996"/>
    <n v="226.41839999999999"/>
  </r>
  <r>
    <s v="Mov-FV 4456"/>
    <x v="236"/>
    <x v="3"/>
    <x v="1"/>
    <n v="850"/>
    <n v="7"/>
    <x v="2"/>
    <n v="326"/>
    <n v="0.13"/>
    <n v="283.62"/>
    <n v="51.051600000000001"/>
    <n v="334.67160000000001"/>
  </r>
  <r>
    <s v="Mov-FV 4457"/>
    <x v="224"/>
    <x v="3"/>
    <x v="0"/>
    <n v="50"/>
    <n v="17"/>
    <x v="1"/>
    <n v="194"/>
    <n v="0.1"/>
    <n v="174.6"/>
    <n v="31.427999999999997"/>
    <n v="206.02799999999999"/>
  </r>
  <r>
    <s v="Mov-FV 4458"/>
    <x v="277"/>
    <x v="5"/>
    <x v="3"/>
    <n v="150"/>
    <n v="18"/>
    <x v="1"/>
    <n v="388"/>
    <n v="0.11"/>
    <n v="345.32"/>
    <n v="62.157599999999995"/>
    <n v="407.4776"/>
  </r>
  <r>
    <s v="Mov-FV 4459"/>
    <x v="27"/>
    <x v="4"/>
    <x v="3"/>
    <n v="150"/>
    <n v="5"/>
    <x v="4"/>
    <n v="479"/>
    <n v="0.11"/>
    <n v="426.31"/>
    <n v="76.735799999999998"/>
    <n v="503.04579999999999"/>
  </r>
  <r>
    <s v="Mov-FV 4460"/>
    <x v="330"/>
    <x v="1"/>
    <x v="3"/>
    <n v="150"/>
    <n v="16"/>
    <x v="3"/>
    <n v="164"/>
    <n v="0.18"/>
    <n v="134.47999999999999"/>
    <n v="24.206399999999999"/>
    <n v="158.68639999999999"/>
  </r>
  <r>
    <s v="Mov-FV 4461"/>
    <x v="11"/>
    <x v="4"/>
    <x v="4"/>
    <n v="200"/>
    <n v="16"/>
    <x v="4"/>
    <n v="82"/>
    <n v="0.13"/>
    <n v="71.34"/>
    <n v="12.841200000000001"/>
    <n v="84.181200000000004"/>
  </r>
  <r>
    <s v="Mov-FV 4462"/>
    <x v="89"/>
    <x v="1"/>
    <x v="2"/>
    <n v="1200"/>
    <n v="13"/>
    <x v="2"/>
    <n v="298"/>
    <n v="0.16"/>
    <n v="250.32"/>
    <n v="45.057599999999994"/>
    <n v="295.37759999999997"/>
  </r>
  <r>
    <s v="Mov-FV 4463"/>
    <x v="109"/>
    <x v="2"/>
    <x v="3"/>
    <n v="150"/>
    <n v="9"/>
    <x v="3"/>
    <n v="217"/>
    <n v="0.13"/>
    <n v="188.79"/>
    <n v="33.982199999999999"/>
    <n v="222.7722"/>
  </r>
  <r>
    <s v="Mov-FV 4464"/>
    <x v="207"/>
    <x v="3"/>
    <x v="4"/>
    <n v="200"/>
    <n v="19"/>
    <x v="2"/>
    <n v="491"/>
    <n v="0.17"/>
    <n v="407.53"/>
    <n v="73.355399999999989"/>
    <n v="480.88539999999995"/>
  </r>
  <r>
    <s v="Mov-FV 4465"/>
    <x v="255"/>
    <x v="3"/>
    <x v="3"/>
    <n v="150"/>
    <n v="20"/>
    <x v="1"/>
    <n v="326"/>
    <n v="0.16"/>
    <n v="273.83999999999997"/>
    <n v="49.291199999999996"/>
    <n v="323.13119999999998"/>
  </r>
  <r>
    <s v="Mov-FV 4466"/>
    <x v="297"/>
    <x v="5"/>
    <x v="0"/>
    <n v="50"/>
    <n v="6"/>
    <x v="4"/>
    <n v="142"/>
    <n v="0.13"/>
    <n v="123.53999999999999"/>
    <n v="22.237199999999998"/>
    <n v="145.77719999999999"/>
  </r>
  <r>
    <s v="Mov-FV 4467"/>
    <x v="66"/>
    <x v="0"/>
    <x v="1"/>
    <n v="850"/>
    <n v="15"/>
    <x v="0"/>
    <n v="320"/>
    <n v="0.14000000000000001"/>
    <n v="275.2"/>
    <n v="49.535999999999994"/>
    <n v="324.73599999999999"/>
  </r>
  <r>
    <s v="Mov-FV 4468"/>
    <x v="344"/>
    <x v="0"/>
    <x v="3"/>
    <n v="150"/>
    <n v="5"/>
    <x v="1"/>
    <n v="80"/>
    <n v="0.16"/>
    <n v="67.2"/>
    <n v="12.096"/>
    <n v="79.296000000000006"/>
  </r>
  <r>
    <s v="Mov-FV 4469"/>
    <x v="32"/>
    <x v="2"/>
    <x v="2"/>
    <n v="1200"/>
    <n v="20"/>
    <x v="1"/>
    <n v="230"/>
    <n v="0.17"/>
    <n v="190.9"/>
    <n v="34.362000000000002"/>
    <n v="225.262"/>
  </r>
  <r>
    <s v="Mov-FV 4470"/>
    <x v="353"/>
    <x v="0"/>
    <x v="4"/>
    <n v="200"/>
    <n v="7"/>
    <x v="1"/>
    <n v="73"/>
    <n v="0.2"/>
    <n v="58.4"/>
    <n v="10.511999999999999"/>
    <n v="68.911999999999992"/>
  </r>
  <r>
    <s v="Mov-FV 4471"/>
    <x v="188"/>
    <x v="2"/>
    <x v="3"/>
    <n v="150"/>
    <n v="6"/>
    <x v="2"/>
    <n v="292"/>
    <n v="0.14000000000000001"/>
    <n v="251.12"/>
    <n v="45.201599999999999"/>
    <n v="296.32159999999999"/>
  </r>
  <r>
    <s v="Mov-FV 4472"/>
    <x v="63"/>
    <x v="1"/>
    <x v="2"/>
    <n v="1200"/>
    <n v="10"/>
    <x v="0"/>
    <n v="52"/>
    <n v="0.18"/>
    <n v="42.64"/>
    <n v="7.6752000000000002"/>
    <n v="50.315200000000004"/>
  </r>
  <r>
    <s v="Mov-FV 4473"/>
    <x v="86"/>
    <x v="1"/>
    <x v="0"/>
    <n v="50"/>
    <n v="13"/>
    <x v="1"/>
    <n v="439"/>
    <n v="0.12"/>
    <n v="386.32"/>
    <n v="69.537599999999998"/>
    <n v="455.85759999999999"/>
  </r>
  <r>
    <s v="Mov-FV 4474"/>
    <x v="237"/>
    <x v="5"/>
    <x v="0"/>
    <n v="50"/>
    <n v="15"/>
    <x v="2"/>
    <n v="357"/>
    <n v="0.17"/>
    <n v="296.31"/>
    <n v="53.335799999999999"/>
    <n v="349.64580000000001"/>
  </r>
  <r>
    <s v="Mov-FV 4475"/>
    <x v="272"/>
    <x v="2"/>
    <x v="2"/>
    <n v="1200"/>
    <n v="12"/>
    <x v="4"/>
    <n v="80"/>
    <n v="0.16"/>
    <n v="67.2"/>
    <n v="12.096"/>
    <n v="79.296000000000006"/>
  </r>
  <r>
    <s v="Mov-FV 4476"/>
    <x v="301"/>
    <x v="3"/>
    <x v="1"/>
    <n v="850"/>
    <n v="16"/>
    <x v="3"/>
    <n v="484"/>
    <n v="0.12"/>
    <n v="425.92"/>
    <n v="76.665599999999998"/>
    <n v="502.5856"/>
  </r>
  <r>
    <s v="Mov-FV 4477"/>
    <x v="220"/>
    <x v="2"/>
    <x v="2"/>
    <n v="1200"/>
    <n v="11"/>
    <x v="3"/>
    <n v="368"/>
    <n v="0.17"/>
    <n v="305.44"/>
    <n v="54.979199999999999"/>
    <n v="360.41919999999999"/>
  </r>
  <r>
    <s v="Mov-FV 4478"/>
    <x v="342"/>
    <x v="3"/>
    <x v="2"/>
    <n v="1200"/>
    <n v="7"/>
    <x v="2"/>
    <n v="309"/>
    <n v="0.13"/>
    <n v="268.83"/>
    <n v="48.389399999999995"/>
    <n v="317.21939999999995"/>
  </r>
  <r>
    <s v="Mov-FV 4479"/>
    <x v="97"/>
    <x v="5"/>
    <x v="0"/>
    <n v="50"/>
    <n v="20"/>
    <x v="4"/>
    <n v="479"/>
    <n v="0.18"/>
    <n v="392.78"/>
    <n v="70.700399999999988"/>
    <n v="463.48039999999997"/>
  </r>
  <r>
    <s v="Mov-FV 4480"/>
    <x v="73"/>
    <x v="1"/>
    <x v="4"/>
    <n v="200"/>
    <n v="5"/>
    <x v="4"/>
    <n v="392"/>
    <n v="0.17"/>
    <n v="325.36"/>
    <n v="58.564799999999998"/>
    <n v="383.9248"/>
  </r>
  <r>
    <s v="Mov-FV 4481"/>
    <x v="180"/>
    <x v="1"/>
    <x v="0"/>
    <n v="50"/>
    <n v="8"/>
    <x v="1"/>
    <n v="247"/>
    <n v="0.19"/>
    <n v="200.07"/>
    <n v="36.012599999999999"/>
    <n v="236.08259999999999"/>
  </r>
  <r>
    <s v="Mov-FV 4482"/>
    <x v="344"/>
    <x v="1"/>
    <x v="0"/>
    <n v="50"/>
    <n v="14"/>
    <x v="4"/>
    <n v="113"/>
    <n v="0.12"/>
    <n v="99.44"/>
    <n v="17.8992"/>
    <n v="117.33920000000001"/>
  </r>
  <r>
    <s v="Mov-FV 4483"/>
    <x v="9"/>
    <x v="0"/>
    <x v="0"/>
    <n v="50"/>
    <n v="19"/>
    <x v="3"/>
    <n v="463"/>
    <n v="0.11"/>
    <n v="412.07"/>
    <n v="74.172600000000003"/>
    <n v="486.24259999999998"/>
  </r>
  <r>
    <s v="Mov-FV 4484"/>
    <x v="251"/>
    <x v="5"/>
    <x v="1"/>
    <n v="850"/>
    <n v="14"/>
    <x v="3"/>
    <n v="266"/>
    <n v="0.1"/>
    <n v="239.4"/>
    <n v="43.091999999999999"/>
    <n v="282.49200000000002"/>
  </r>
  <r>
    <s v="Mov-FV 4485"/>
    <x v="89"/>
    <x v="2"/>
    <x v="0"/>
    <n v="50"/>
    <n v="7"/>
    <x v="1"/>
    <n v="59"/>
    <n v="0.12"/>
    <n v="51.92"/>
    <n v="9.3455999999999992"/>
    <n v="61.265599999999999"/>
  </r>
  <r>
    <s v="Mov-FV 4486"/>
    <x v="139"/>
    <x v="3"/>
    <x v="2"/>
    <n v="1200"/>
    <n v="20"/>
    <x v="4"/>
    <n v="185"/>
    <n v="0.11"/>
    <n v="164.65"/>
    <n v="29.637"/>
    <n v="194.28700000000001"/>
  </r>
  <r>
    <s v="Mov-FV 4487"/>
    <x v="116"/>
    <x v="3"/>
    <x v="1"/>
    <n v="850"/>
    <n v="18"/>
    <x v="4"/>
    <n v="326"/>
    <n v="0.19"/>
    <n v="264.06"/>
    <n v="47.530799999999999"/>
    <n v="311.5908"/>
  </r>
  <r>
    <s v="Mov-FV 4488"/>
    <x v="215"/>
    <x v="4"/>
    <x v="3"/>
    <n v="150"/>
    <n v="12"/>
    <x v="4"/>
    <n v="170"/>
    <n v="0.2"/>
    <n v="136"/>
    <n v="24.48"/>
    <n v="160.47999999999999"/>
  </r>
  <r>
    <s v="Mov-FV 4489"/>
    <x v="285"/>
    <x v="0"/>
    <x v="3"/>
    <n v="150"/>
    <n v="9"/>
    <x v="4"/>
    <n v="240"/>
    <n v="0.15"/>
    <n v="204"/>
    <n v="36.72"/>
    <n v="240.72"/>
  </r>
  <r>
    <s v="Mov-FV 4490"/>
    <x v="6"/>
    <x v="3"/>
    <x v="1"/>
    <n v="850"/>
    <n v="14"/>
    <x v="0"/>
    <n v="267"/>
    <n v="0.2"/>
    <n v="213.6"/>
    <n v="38.448"/>
    <n v="252.048"/>
  </r>
  <r>
    <s v="Mov-FV 4491"/>
    <x v="143"/>
    <x v="0"/>
    <x v="0"/>
    <n v="50"/>
    <n v="17"/>
    <x v="2"/>
    <n v="204"/>
    <n v="0.19"/>
    <n v="165.24"/>
    <n v="29.743200000000002"/>
    <n v="194.98320000000001"/>
  </r>
  <r>
    <s v="Mov-FV 4492"/>
    <x v="205"/>
    <x v="0"/>
    <x v="1"/>
    <n v="850"/>
    <n v="18"/>
    <x v="0"/>
    <n v="217"/>
    <n v="0.16"/>
    <n v="182.28"/>
    <n v="32.810400000000001"/>
    <n v="215.09039999999999"/>
  </r>
  <r>
    <s v="Mov-FV 4493"/>
    <x v="27"/>
    <x v="1"/>
    <x v="2"/>
    <n v="1200"/>
    <n v="15"/>
    <x v="3"/>
    <n v="360"/>
    <n v="0.13"/>
    <n v="313.2"/>
    <n v="56.375999999999998"/>
    <n v="369.57599999999996"/>
  </r>
  <r>
    <s v="Mov-FV 4494"/>
    <x v="315"/>
    <x v="3"/>
    <x v="4"/>
    <n v="200"/>
    <n v="9"/>
    <x v="1"/>
    <n v="59"/>
    <n v="0.1"/>
    <n v="53.1"/>
    <n v="9.5579999999999998"/>
    <n v="62.658000000000001"/>
  </r>
  <r>
    <s v="Mov-FV 4495"/>
    <x v="41"/>
    <x v="0"/>
    <x v="3"/>
    <n v="150"/>
    <n v="11"/>
    <x v="0"/>
    <n v="425"/>
    <n v="0.18"/>
    <n v="348.5"/>
    <n v="62.73"/>
    <n v="411.23"/>
  </r>
  <r>
    <s v="Mov-FV 4496"/>
    <x v="116"/>
    <x v="4"/>
    <x v="0"/>
    <n v="50"/>
    <n v="11"/>
    <x v="4"/>
    <n v="397"/>
    <n v="0.1"/>
    <n v="357.3"/>
    <n v="64.313999999999993"/>
    <n v="421.61400000000003"/>
  </r>
  <r>
    <s v="Mov-FV 4497"/>
    <x v="346"/>
    <x v="1"/>
    <x v="1"/>
    <n v="850"/>
    <n v="19"/>
    <x v="3"/>
    <n v="243"/>
    <n v="0.14000000000000001"/>
    <n v="208.98"/>
    <n v="37.616399999999999"/>
    <n v="246.59639999999999"/>
  </r>
  <r>
    <s v="Mov-FV 4498"/>
    <x v="79"/>
    <x v="1"/>
    <x v="2"/>
    <n v="1200"/>
    <n v="9"/>
    <x v="4"/>
    <n v="371"/>
    <n v="0.17"/>
    <n v="307.93"/>
    <n v="55.427399999999999"/>
    <n v="363.35739999999998"/>
  </r>
  <r>
    <s v="Mov-FV 4499"/>
    <x v="25"/>
    <x v="5"/>
    <x v="1"/>
    <n v="850"/>
    <n v="9"/>
    <x v="1"/>
    <n v="485"/>
    <n v="0.11"/>
    <n v="431.65"/>
    <n v="77.696999999999989"/>
    <n v="509.34699999999998"/>
  </r>
  <r>
    <s v="Mov-FV 4500"/>
    <x v="31"/>
    <x v="5"/>
    <x v="3"/>
    <n v="150"/>
    <n v="15"/>
    <x v="1"/>
    <n v="103"/>
    <n v="0.14000000000000001"/>
    <n v="88.58"/>
    <n v="15.9444"/>
    <n v="104.5244"/>
  </r>
  <r>
    <s v="Mov-FV 4501"/>
    <x v="129"/>
    <x v="4"/>
    <x v="2"/>
    <n v="1200"/>
    <n v="20"/>
    <x v="1"/>
    <n v="335"/>
    <n v="0.15"/>
    <n v="284.75"/>
    <n v="51.254999999999995"/>
    <n v="336.005"/>
  </r>
  <r>
    <s v="Mov-FV 4502"/>
    <x v="346"/>
    <x v="1"/>
    <x v="4"/>
    <n v="200"/>
    <n v="14"/>
    <x v="1"/>
    <n v="50"/>
    <n v="0.14000000000000001"/>
    <n v="43"/>
    <n v="7.7399999999999993"/>
    <n v="50.74"/>
  </r>
  <r>
    <s v="Mov-FV 4503"/>
    <x v="298"/>
    <x v="3"/>
    <x v="2"/>
    <n v="1200"/>
    <n v="7"/>
    <x v="1"/>
    <n v="112"/>
    <n v="0.11"/>
    <n v="99.68"/>
    <n v="17.942399999999999"/>
    <n v="117.6224"/>
  </r>
  <r>
    <s v="Mov-FV 4504"/>
    <x v="313"/>
    <x v="2"/>
    <x v="4"/>
    <n v="200"/>
    <n v="18"/>
    <x v="0"/>
    <n v="206"/>
    <n v="0.12"/>
    <n v="181.28"/>
    <n v="32.630400000000002"/>
    <n v="213.91040000000001"/>
  </r>
  <r>
    <s v="Mov-FV 4505"/>
    <x v="93"/>
    <x v="3"/>
    <x v="0"/>
    <n v="50"/>
    <n v="14"/>
    <x v="2"/>
    <n v="59"/>
    <n v="0.12"/>
    <n v="51.92"/>
    <n v="9.3455999999999992"/>
    <n v="61.265599999999999"/>
  </r>
  <r>
    <s v="Mov-FV 4506"/>
    <x v="35"/>
    <x v="1"/>
    <x v="2"/>
    <n v="1200"/>
    <n v="8"/>
    <x v="2"/>
    <n v="244"/>
    <n v="0.11"/>
    <n v="217.16"/>
    <n v="39.088799999999999"/>
    <n v="256.24880000000002"/>
  </r>
  <r>
    <s v="Mov-FV 4507"/>
    <x v="171"/>
    <x v="3"/>
    <x v="4"/>
    <n v="200"/>
    <n v="13"/>
    <x v="1"/>
    <n v="204"/>
    <n v="0.16"/>
    <n v="171.36"/>
    <n v="30.844800000000003"/>
    <n v="202.20480000000001"/>
  </r>
  <r>
    <s v="Mov-FV 4508"/>
    <x v="44"/>
    <x v="3"/>
    <x v="4"/>
    <n v="200"/>
    <n v="8"/>
    <x v="4"/>
    <n v="201"/>
    <n v="0.14000000000000001"/>
    <n v="172.85999999999999"/>
    <n v="31.114799999999995"/>
    <n v="203.97479999999999"/>
  </r>
  <r>
    <s v="Mov-FV 4509"/>
    <x v="351"/>
    <x v="0"/>
    <x v="0"/>
    <n v="50"/>
    <n v="11"/>
    <x v="1"/>
    <n v="158"/>
    <n v="0.17"/>
    <n v="131.13999999999999"/>
    <n v="23.605199999999996"/>
    <n v="154.74519999999998"/>
  </r>
  <r>
    <s v="Mov-FV 4510"/>
    <x v="253"/>
    <x v="5"/>
    <x v="2"/>
    <n v="1200"/>
    <n v="9"/>
    <x v="1"/>
    <n v="435"/>
    <n v="0.13"/>
    <n v="378.45"/>
    <n v="68.120999999999995"/>
    <n v="446.57099999999997"/>
  </r>
  <r>
    <s v="Mov-FV 4511"/>
    <x v="124"/>
    <x v="2"/>
    <x v="0"/>
    <n v="50"/>
    <n v="20"/>
    <x v="0"/>
    <n v="238"/>
    <n v="0.12"/>
    <n v="209.44"/>
    <n v="37.699199999999998"/>
    <n v="247.13919999999999"/>
  </r>
  <r>
    <s v="Mov-FV 4512"/>
    <x v="170"/>
    <x v="3"/>
    <x v="2"/>
    <n v="1200"/>
    <n v="19"/>
    <x v="4"/>
    <n v="450"/>
    <n v="0.16"/>
    <n v="378"/>
    <n v="68.039999999999992"/>
    <n v="446.03999999999996"/>
  </r>
  <r>
    <s v="Mov-FV 4513"/>
    <x v="6"/>
    <x v="2"/>
    <x v="0"/>
    <n v="50"/>
    <n v="8"/>
    <x v="4"/>
    <n v="190"/>
    <n v="0.14000000000000001"/>
    <n v="163.4"/>
    <n v="29.411999999999999"/>
    <n v="192.81200000000001"/>
  </r>
  <r>
    <s v="Mov-FV 4514"/>
    <x v="142"/>
    <x v="4"/>
    <x v="0"/>
    <n v="50"/>
    <n v="10"/>
    <x v="1"/>
    <n v="336"/>
    <n v="0.16"/>
    <n v="282.24"/>
    <n v="50.803199999999997"/>
    <n v="333.04320000000001"/>
  </r>
  <r>
    <s v="Mov-FV 4515"/>
    <x v="284"/>
    <x v="2"/>
    <x v="0"/>
    <n v="50"/>
    <n v="9"/>
    <x v="0"/>
    <n v="179"/>
    <n v="0.13"/>
    <n v="155.72999999999999"/>
    <n v="28.031399999999998"/>
    <n v="183.76139999999998"/>
  </r>
  <r>
    <s v="Mov-FV 4516"/>
    <x v="202"/>
    <x v="4"/>
    <x v="3"/>
    <n v="150"/>
    <n v="7"/>
    <x v="2"/>
    <n v="114"/>
    <n v="0.2"/>
    <n v="91.2"/>
    <n v="16.416"/>
    <n v="107.616"/>
  </r>
  <r>
    <s v="Mov-FV 4517"/>
    <x v="95"/>
    <x v="2"/>
    <x v="1"/>
    <n v="850"/>
    <n v="5"/>
    <x v="1"/>
    <n v="471"/>
    <n v="0.18"/>
    <n v="386.22"/>
    <n v="69.519599999999997"/>
    <n v="455.7396"/>
  </r>
  <r>
    <s v="Mov-FV 4518"/>
    <x v="49"/>
    <x v="3"/>
    <x v="0"/>
    <n v="50"/>
    <n v="12"/>
    <x v="3"/>
    <n v="176"/>
    <n v="0.12"/>
    <n v="154.88"/>
    <n v="27.878399999999999"/>
    <n v="182.75839999999999"/>
  </r>
  <r>
    <s v="Mov-FV 4519"/>
    <x v="263"/>
    <x v="0"/>
    <x v="4"/>
    <n v="200"/>
    <n v="9"/>
    <x v="0"/>
    <n v="160"/>
    <n v="0.1"/>
    <n v="144"/>
    <n v="25.919999999999998"/>
    <n v="169.92"/>
  </r>
  <r>
    <s v="Mov-FV 4520"/>
    <x v="4"/>
    <x v="4"/>
    <x v="4"/>
    <n v="200"/>
    <n v="13"/>
    <x v="0"/>
    <n v="95"/>
    <n v="0.15"/>
    <n v="80.75"/>
    <n v="14.535"/>
    <n v="95.284999999999997"/>
  </r>
  <r>
    <s v="Mov-FV 4521"/>
    <x v="64"/>
    <x v="5"/>
    <x v="4"/>
    <n v="200"/>
    <n v="18"/>
    <x v="3"/>
    <n v="199"/>
    <n v="0.15"/>
    <n v="169.15"/>
    <n v="30.446999999999999"/>
    <n v="199.59700000000001"/>
  </r>
  <r>
    <s v="Mov-FV 4522"/>
    <x v="173"/>
    <x v="5"/>
    <x v="4"/>
    <n v="200"/>
    <n v="13"/>
    <x v="4"/>
    <n v="478"/>
    <n v="0.11"/>
    <n v="425.42"/>
    <n v="76.575599999999994"/>
    <n v="501.99560000000002"/>
  </r>
  <r>
    <s v="Mov-FV 4523"/>
    <x v="136"/>
    <x v="2"/>
    <x v="2"/>
    <n v="1200"/>
    <n v="9"/>
    <x v="1"/>
    <n v="162"/>
    <n v="0.18"/>
    <n v="132.84"/>
    <n v="23.911200000000001"/>
    <n v="156.75120000000001"/>
  </r>
  <r>
    <s v="Mov-FV 4524"/>
    <x v="288"/>
    <x v="0"/>
    <x v="0"/>
    <n v="50"/>
    <n v="5"/>
    <x v="3"/>
    <n v="403"/>
    <n v="0.14000000000000001"/>
    <n v="346.58"/>
    <n v="62.384399999999992"/>
    <n v="408.96439999999996"/>
  </r>
  <r>
    <s v="Mov-FV 4525"/>
    <x v="222"/>
    <x v="4"/>
    <x v="0"/>
    <n v="50"/>
    <n v="16"/>
    <x v="1"/>
    <n v="488"/>
    <n v="0.1"/>
    <n v="439.2"/>
    <n v="79.055999999999997"/>
    <n v="518.25599999999997"/>
  </r>
  <r>
    <s v="Mov-FV 4526"/>
    <x v="119"/>
    <x v="2"/>
    <x v="3"/>
    <n v="150"/>
    <n v="18"/>
    <x v="3"/>
    <n v="308"/>
    <n v="0.19"/>
    <n v="249.48"/>
    <n v="44.906399999999998"/>
    <n v="294.38639999999998"/>
  </r>
  <r>
    <s v="Mov-FV 4527"/>
    <x v="169"/>
    <x v="1"/>
    <x v="0"/>
    <n v="50"/>
    <n v="7"/>
    <x v="3"/>
    <n v="468"/>
    <n v="0.15"/>
    <n v="397.8"/>
    <n v="71.603999999999999"/>
    <n v="469.404"/>
  </r>
  <r>
    <s v="Mov-FV 4528"/>
    <x v="35"/>
    <x v="2"/>
    <x v="2"/>
    <n v="1200"/>
    <n v="7"/>
    <x v="2"/>
    <n v="62"/>
    <n v="0.1"/>
    <n v="55.8"/>
    <n v="10.043999999999999"/>
    <n v="65.843999999999994"/>
  </r>
  <r>
    <s v="Mov-FV 4529"/>
    <x v="217"/>
    <x v="2"/>
    <x v="4"/>
    <n v="200"/>
    <n v="18"/>
    <x v="1"/>
    <n v="140"/>
    <n v="0.18"/>
    <n v="114.8"/>
    <n v="20.663999999999998"/>
    <n v="135.464"/>
  </r>
  <r>
    <s v="Mov-FV 4530"/>
    <x v="100"/>
    <x v="3"/>
    <x v="0"/>
    <n v="50"/>
    <n v="12"/>
    <x v="3"/>
    <n v="97"/>
    <n v="0.17"/>
    <n v="80.509999999999991"/>
    <n v="14.491799999999998"/>
    <n v="95.001799999999989"/>
  </r>
  <r>
    <s v="Mov-FV 4531"/>
    <x v="356"/>
    <x v="4"/>
    <x v="4"/>
    <n v="200"/>
    <n v="14"/>
    <x v="3"/>
    <n v="211"/>
    <n v="0.11"/>
    <n v="187.79"/>
    <n v="33.802199999999999"/>
    <n v="221.59219999999999"/>
  </r>
  <r>
    <s v="Mov-FV 4532"/>
    <x v="63"/>
    <x v="4"/>
    <x v="4"/>
    <n v="200"/>
    <n v="11"/>
    <x v="3"/>
    <n v="421"/>
    <n v="0.11"/>
    <n v="374.69"/>
    <n v="67.444199999999995"/>
    <n v="442.13419999999996"/>
  </r>
  <r>
    <s v="Mov-FV 4533"/>
    <x v="87"/>
    <x v="3"/>
    <x v="4"/>
    <n v="200"/>
    <n v="13"/>
    <x v="0"/>
    <n v="412"/>
    <n v="0.15"/>
    <n v="350.2"/>
    <n v="63.035999999999994"/>
    <n v="413.23599999999999"/>
  </r>
  <r>
    <s v="Mov-FV 4534"/>
    <x v="119"/>
    <x v="0"/>
    <x v="3"/>
    <n v="150"/>
    <n v="20"/>
    <x v="3"/>
    <n v="59"/>
    <n v="0.2"/>
    <n v="47.2"/>
    <n v="8.4960000000000004"/>
    <n v="55.696000000000005"/>
  </r>
  <r>
    <s v="Mov-FV 4535"/>
    <x v="206"/>
    <x v="0"/>
    <x v="1"/>
    <n v="850"/>
    <n v="5"/>
    <x v="3"/>
    <n v="261"/>
    <n v="0.15"/>
    <n v="221.85"/>
    <n v="39.933"/>
    <n v="261.78300000000002"/>
  </r>
  <r>
    <s v="Mov-FV 4536"/>
    <x v="251"/>
    <x v="1"/>
    <x v="2"/>
    <n v="1200"/>
    <n v="14"/>
    <x v="0"/>
    <n v="308"/>
    <n v="0.14000000000000001"/>
    <n v="264.88"/>
    <n v="47.678399999999996"/>
    <n v="312.55840000000001"/>
  </r>
  <r>
    <s v="Mov-FV 4537"/>
    <x v="287"/>
    <x v="4"/>
    <x v="2"/>
    <n v="1200"/>
    <n v="7"/>
    <x v="4"/>
    <n v="229"/>
    <n v="0.19"/>
    <n v="185.49"/>
    <n v="33.388199999999998"/>
    <n v="218.87819999999999"/>
  </r>
  <r>
    <s v="Mov-FV 4538"/>
    <x v="1"/>
    <x v="0"/>
    <x v="1"/>
    <n v="850"/>
    <n v="19"/>
    <x v="0"/>
    <n v="167"/>
    <n v="0.16"/>
    <n v="140.28"/>
    <n v="25.250399999999999"/>
    <n v="165.53039999999999"/>
  </r>
  <r>
    <s v="Mov-FV 4539"/>
    <x v="342"/>
    <x v="5"/>
    <x v="2"/>
    <n v="1200"/>
    <n v="13"/>
    <x v="2"/>
    <n v="406"/>
    <n v="0.18"/>
    <n v="332.92"/>
    <n v="59.925600000000003"/>
    <n v="392.84559999999999"/>
  </r>
  <r>
    <s v="Mov-FV 4540"/>
    <x v="258"/>
    <x v="1"/>
    <x v="2"/>
    <n v="1200"/>
    <n v="20"/>
    <x v="4"/>
    <n v="148"/>
    <n v="0.11"/>
    <n v="131.72"/>
    <n v="23.709599999999998"/>
    <n v="155.42959999999999"/>
  </r>
  <r>
    <s v="Mov-FV 4541"/>
    <x v="119"/>
    <x v="5"/>
    <x v="4"/>
    <n v="200"/>
    <n v="11"/>
    <x v="1"/>
    <n v="318"/>
    <n v="0.15"/>
    <n v="270.3"/>
    <n v="48.654000000000003"/>
    <n v="318.95400000000001"/>
  </r>
  <r>
    <s v="Mov-FV 4542"/>
    <x v="152"/>
    <x v="0"/>
    <x v="2"/>
    <n v="1200"/>
    <n v="17"/>
    <x v="1"/>
    <n v="110"/>
    <n v="0.15"/>
    <n v="93.5"/>
    <n v="16.829999999999998"/>
    <n v="110.33"/>
  </r>
  <r>
    <s v="Mov-FV 4543"/>
    <x v="231"/>
    <x v="4"/>
    <x v="1"/>
    <n v="850"/>
    <n v="10"/>
    <x v="4"/>
    <n v="96"/>
    <n v="0.11"/>
    <n v="85.44"/>
    <n v="15.379199999999999"/>
    <n v="100.8192"/>
  </r>
  <r>
    <s v="Mov-FV 4544"/>
    <x v="104"/>
    <x v="3"/>
    <x v="0"/>
    <n v="50"/>
    <n v="7"/>
    <x v="2"/>
    <n v="114"/>
    <n v="0.18"/>
    <n v="93.48"/>
    <n v="16.8264"/>
    <n v="110.3064"/>
  </r>
  <r>
    <s v="Mov-FV 4545"/>
    <x v="119"/>
    <x v="1"/>
    <x v="3"/>
    <n v="150"/>
    <n v="18"/>
    <x v="4"/>
    <n v="247"/>
    <n v="0.15"/>
    <n v="209.95"/>
    <n v="37.790999999999997"/>
    <n v="247.74099999999999"/>
  </r>
  <r>
    <s v="Mov-FV 4546"/>
    <x v="187"/>
    <x v="5"/>
    <x v="3"/>
    <n v="150"/>
    <n v="5"/>
    <x v="0"/>
    <n v="126"/>
    <n v="0.11"/>
    <n v="112.14"/>
    <n v="20.185199999999998"/>
    <n v="132.3252"/>
  </r>
  <r>
    <s v="Mov-FV 4547"/>
    <x v="176"/>
    <x v="3"/>
    <x v="1"/>
    <n v="850"/>
    <n v="6"/>
    <x v="3"/>
    <n v="477"/>
    <n v="0.13"/>
    <n v="414.99"/>
    <n v="74.6982"/>
    <n v="489.68819999999999"/>
  </r>
  <r>
    <s v="Mov-FV 4548"/>
    <x v="297"/>
    <x v="0"/>
    <x v="2"/>
    <n v="1200"/>
    <n v="8"/>
    <x v="1"/>
    <n v="402"/>
    <n v="0.1"/>
    <n v="361.8"/>
    <n v="65.123999999999995"/>
    <n v="426.92399999999998"/>
  </r>
  <r>
    <s v="Mov-FV 4549"/>
    <x v="103"/>
    <x v="2"/>
    <x v="3"/>
    <n v="150"/>
    <n v="11"/>
    <x v="4"/>
    <n v="308"/>
    <n v="0.1"/>
    <n v="277.2"/>
    <n v="49.895999999999994"/>
    <n v="327.096"/>
  </r>
  <r>
    <s v="Mov-FV 4550"/>
    <x v="228"/>
    <x v="0"/>
    <x v="4"/>
    <n v="200"/>
    <n v="10"/>
    <x v="2"/>
    <n v="159"/>
    <n v="0.1"/>
    <n v="143.1"/>
    <n v="25.757999999999999"/>
    <n v="168.858"/>
  </r>
  <r>
    <s v="Mov-FV 4551"/>
    <x v="249"/>
    <x v="2"/>
    <x v="2"/>
    <n v="1200"/>
    <n v="15"/>
    <x v="3"/>
    <n v="215"/>
    <n v="0.12"/>
    <n v="189.2"/>
    <n v="34.055999999999997"/>
    <n v="223.25599999999997"/>
  </r>
  <r>
    <s v="Mov-FV 4552"/>
    <x v="58"/>
    <x v="2"/>
    <x v="2"/>
    <n v="1200"/>
    <n v="7"/>
    <x v="2"/>
    <n v="305"/>
    <n v="0.15"/>
    <n v="259.25"/>
    <n v="46.664999999999999"/>
    <n v="305.91500000000002"/>
  </r>
  <r>
    <s v="Mov-FV 4553"/>
    <x v="216"/>
    <x v="1"/>
    <x v="0"/>
    <n v="50"/>
    <n v="14"/>
    <x v="0"/>
    <n v="227"/>
    <n v="0.19"/>
    <n v="183.87"/>
    <n v="33.096600000000002"/>
    <n v="216.9666"/>
  </r>
  <r>
    <s v="Mov-FV 4554"/>
    <x v="280"/>
    <x v="2"/>
    <x v="0"/>
    <n v="50"/>
    <n v="7"/>
    <x v="1"/>
    <n v="422"/>
    <n v="0.13"/>
    <n v="367.14"/>
    <n v="66.0852"/>
    <n v="433.22519999999997"/>
  </r>
  <r>
    <s v="Mov-FV 4555"/>
    <x v="91"/>
    <x v="3"/>
    <x v="0"/>
    <n v="50"/>
    <n v="17"/>
    <x v="1"/>
    <n v="90"/>
    <n v="0.19"/>
    <n v="72.900000000000006"/>
    <n v="13.122"/>
    <n v="86.022000000000006"/>
  </r>
  <r>
    <s v="Mov-FV 4556"/>
    <x v="21"/>
    <x v="2"/>
    <x v="0"/>
    <n v="50"/>
    <n v="11"/>
    <x v="2"/>
    <n v="416"/>
    <n v="0.19"/>
    <n v="336.96"/>
    <n v="60.652799999999992"/>
    <n v="397.61279999999999"/>
  </r>
  <r>
    <s v="Mov-FV 4557"/>
    <x v="298"/>
    <x v="4"/>
    <x v="4"/>
    <n v="200"/>
    <n v="15"/>
    <x v="2"/>
    <n v="167"/>
    <n v="0.13"/>
    <n v="145.29"/>
    <n v="26.152199999999997"/>
    <n v="171.44219999999999"/>
  </r>
  <r>
    <s v="Mov-FV 4558"/>
    <x v="128"/>
    <x v="4"/>
    <x v="1"/>
    <n v="850"/>
    <n v="8"/>
    <x v="3"/>
    <n v="176"/>
    <n v="0.17"/>
    <n v="146.07999999999998"/>
    <n v="26.294399999999996"/>
    <n v="172.37439999999998"/>
  </r>
  <r>
    <s v="Mov-FV 4559"/>
    <x v="91"/>
    <x v="2"/>
    <x v="2"/>
    <n v="1200"/>
    <n v="16"/>
    <x v="0"/>
    <n v="56"/>
    <n v="0.12"/>
    <n v="49.28"/>
    <n v="8.8704000000000001"/>
    <n v="58.150400000000005"/>
  </r>
  <r>
    <s v="Mov-FV 4560"/>
    <x v="241"/>
    <x v="4"/>
    <x v="1"/>
    <n v="850"/>
    <n v="6"/>
    <x v="4"/>
    <n v="167"/>
    <n v="0.13"/>
    <n v="145.29"/>
    <n v="26.152199999999997"/>
    <n v="171.44219999999999"/>
  </r>
  <r>
    <s v="Mov-FV 4561"/>
    <x v="351"/>
    <x v="4"/>
    <x v="0"/>
    <n v="50"/>
    <n v="6"/>
    <x v="1"/>
    <n v="447"/>
    <n v="0.19"/>
    <n v="362.07"/>
    <n v="65.172600000000003"/>
    <n v="427.24259999999998"/>
  </r>
  <r>
    <s v="Mov-FV 4562"/>
    <x v="94"/>
    <x v="3"/>
    <x v="0"/>
    <n v="50"/>
    <n v="17"/>
    <x v="1"/>
    <n v="496"/>
    <n v="0.13"/>
    <n v="431.52"/>
    <n v="77.673599999999993"/>
    <n v="509.19359999999995"/>
  </r>
  <r>
    <s v="Mov-FV 4563"/>
    <x v="149"/>
    <x v="2"/>
    <x v="2"/>
    <n v="1200"/>
    <n v="13"/>
    <x v="1"/>
    <n v="401"/>
    <n v="0.19"/>
    <n v="324.81"/>
    <n v="58.465800000000002"/>
    <n v="383.2758"/>
  </r>
  <r>
    <s v="Mov-FV 4564"/>
    <x v="102"/>
    <x v="1"/>
    <x v="0"/>
    <n v="50"/>
    <n v="16"/>
    <x v="4"/>
    <n v="182"/>
    <n v="0.18"/>
    <n v="149.24"/>
    <n v="26.863199999999999"/>
    <n v="176.10320000000002"/>
  </r>
  <r>
    <s v="Mov-FV 4565"/>
    <x v="1"/>
    <x v="4"/>
    <x v="2"/>
    <n v="1200"/>
    <n v="9"/>
    <x v="3"/>
    <n v="368"/>
    <n v="0.11"/>
    <n v="327.52"/>
    <n v="58.953599999999994"/>
    <n v="386.47359999999998"/>
  </r>
  <r>
    <s v="Mov-FV 4566"/>
    <x v="70"/>
    <x v="2"/>
    <x v="4"/>
    <n v="200"/>
    <n v="13"/>
    <x v="4"/>
    <n v="373"/>
    <n v="0.16"/>
    <n v="313.32"/>
    <n v="56.397599999999997"/>
    <n v="369.7176"/>
  </r>
  <r>
    <s v="Mov-FV 4567"/>
    <x v="259"/>
    <x v="0"/>
    <x v="1"/>
    <n v="850"/>
    <n v="5"/>
    <x v="3"/>
    <n v="473"/>
    <n v="0.12"/>
    <n v="416.24"/>
    <n v="74.923199999999994"/>
    <n v="491.16320000000002"/>
  </r>
  <r>
    <s v="Mov-FV 4568"/>
    <x v="315"/>
    <x v="3"/>
    <x v="0"/>
    <n v="50"/>
    <n v="7"/>
    <x v="1"/>
    <n v="60"/>
    <n v="0.18"/>
    <n v="49.2"/>
    <n v="8.8559999999999999"/>
    <n v="58.056000000000004"/>
  </r>
  <r>
    <s v="Mov-FV 4569"/>
    <x v="155"/>
    <x v="5"/>
    <x v="3"/>
    <n v="150"/>
    <n v="18"/>
    <x v="2"/>
    <n v="386"/>
    <n v="0.18"/>
    <n v="316.52"/>
    <n v="56.973599999999998"/>
    <n v="373.49359999999996"/>
  </r>
  <r>
    <s v="Mov-FV 4570"/>
    <x v="174"/>
    <x v="3"/>
    <x v="2"/>
    <n v="1200"/>
    <n v="19"/>
    <x v="1"/>
    <n v="272"/>
    <n v="0.16"/>
    <n v="228.48"/>
    <n v="41.126399999999997"/>
    <n v="269.60640000000001"/>
  </r>
  <r>
    <s v="Mov-FV 4571"/>
    <x v="114"/>
    <x v="2"/>
    <x v="0"/>
    <n v="50"/>
    <n v="14"/>
    <x v="0"/>
    <n v="238"/>
    <n v="0.13"/>
    <n v="207.06"/>
    <n v="37.270800000000001"/>
    <n v="244.33080000000001"/>
  </r>
  <r>
    <s v="Mov-FV 4572"/>
    <x v="174"/>
    <x v="0"/>
    <x v="2"/>
    <n v="1200"/>
    <n v="10"/>
    <x v="4"/>
    <n v="359"/>
    <n v="0.13"/>
    <n v="312.33"/>
    <n v="56.219399999999993"/>
    <n v="368.54939999999999"/>
  </r>
  <r>
    <s v="Mov-FV 4573"/>
    <x v="8"/>
    <x v="3"/>
    <x v="2"/>
    <n v="1200"/>
    <n v="7"/>
    <x v="1"/>
    <n v="83"/>
    <n v="0.16"/>
    <n v="69.72"/>
    <n v="12.5496"/>
    <n v="82.269599999999997"/>
  </r>
  <r>
    <s v="Mov-FV 4574"/>
    <x v="100"/>
    <x v="3"/>
    <x v="3"/>
    <n v="150"/>
    <n v="19"/>
    <x v="0"/>
    <n v="270"/>
    <n v="0.16"/>
    <n v="226.8"/>
    <n v="40.823999999999998"/>
    <n v="267.62400000000002"/>
  </r>
  <r>
    <s v="Mov-FV 4575"/>
    <x v="362"/>
    <x v="2"/>
    <x v="0"/>
    <n v="50"/>
    <n v="6"/>
    <x v="0"/>
    <n v="433"/>
    <n v="0.18"/>
    <n v="355.06"/>
    <n v="63.910799999999995"/>
    <n v="418.9708"/>
  </r>
  <r>
    <s v="Mov-FV 4576"/>
    <x v="279"/>
    <x v="4"/>
    <x v="2"/>
    <n v="1200"/>
    <n v="13"/>
    <x v="0"/>
    <n v="321"/>
    <n v="0.19"/>
    <n v="260.01"/>
    <n v="46.8018"/>
    <n v="306.81180000000001"/>
  </r>
  <r>
    <s v="Mov-FV 4577"/>
    <x v="237"/>
    <x v="2"/>
    <x v="0"/>
    <n v="50"/>
    <n v="15"/>
    <x v="0"/>
    <n v="160"/>
    <n v="0.2"/>
    <n v="128"/>
    <n v="23.04"/>
    <n v="151.04"/>
  </r>
  <r>
    <s v="Mov-FV 4578"/>
    <x v="257"/>
    <x v="0"/>
    <x v="2"/>
    <n v="1200"/>
    <n v="10"/>
    <x v="4"/>
    <n v="99"/>
    <n v="0.19"/>
    <n v="80.19"/>
    <n v="14.434199999999999"/>
    <n v="94.624200000000002"/>
  </r>
  <r>
    <s v="Mov-FV 4579"/>
    <x v="160"/>
    <x v="5"/>
    <x v="2"/>
    <n v="1200"/>
    <n v="5"/>
    <x v="0"/>
    <n v="446"/>
    <n v="0.18"/>
    <n v="365.72"/>
    <n v="65.829599999999999"/>
    <n v="431.54960000000005"/>
  </r>
  <r>
    <s v="Mov-FV 4580"/>
    <x v="147"/>
    <x v="4"/>
    <x v="1"/>
    <n v="850"/>
    <n v="19"/>
    <x v="0"/>
    <n v="318"/>
    <n v="0.19"/>
    <n v="257.58"/>
    <n v="46.364399999999996"/>
    <n v="303.94439999999997"/>
  </r>
  <r>
    <s v="Mov-FV 4581"/>
    <x v="67"/>
    <x v="4"/>
    <x v="0"/>
    <n v="50"/>
    <n v="19"/>
    <x v="2"/>
    <n v="113"/>
    <n v="0.16"/>
    <n v="94.92"/>
    <n v="17.085599999999999"/>
    <n v="112.0056"/>
  </r>
  <r>
    <s v="Mov-FV 4582"/>
    <x v="337"/>
    <x v="5"/>
    <x v="0"/>
    <n v="50"/>
    <n v="9"/>
    <x v="2"/>
    <n v="236"/>
    <n v="0.17"/>
    <n v="195.88"/>
    <n v="35.258399999999995"/>
    <n v="231.13839999999999"/>
  </r>
  <r>
    <s v="Mov-FV 4583"/>
    <x v="224"/>
    <x v="5"/>
    <x v="2"/>
    <n v="1200"/>
    <n v="13"/>
    <x v="1"/>
    <n v="360"/>
    <n v="0.18"/>
    <n v="295.2"/>
    <n v="53.135999999999996"/>
    <n v="348.33600000000001"/>
  </r>
  <r>
    <s v="Mov-FV 4584"/>
    <x v="352"/>
    <x v="1"/>
    <x v="4"/>
    <n v="200"/>
    <n v="15"/>
    <x v="0"/>
    <n v="384"/>
    <n v="0.12"/>
    <n v="337.92"/>
    <n v="60.825600000000001"/>
    <n v="398.74560000000002"/>
  </r>
  <r>
    <s v="Mov-FV 4585"/>
    <x v="230"/>
    <x v="3"/>
    <x v="4"/>
    <n v="200"/>
    <n v="18"/>
    <x v="4"/>
    <n v="460"/>
    <n v="0.17"/>
    <n v="381.8"/>
    <n v="68.724000000000004"/>
    <n v="450.524"/>
  </r>
  <r>
    <s v="Mov-FV 4586"/>
    <x v="97"/>
    <x v="1"/>
    <x v="4"/>
    <n v="200"/>
    <n v="12"/>
    <x v="3"/>
    <n v="89"/>
    <n v="0.2"/>
    <n v="71.2"/>
    <n v="12.816000000000001"/>
    <n v="84.016000000000005"/>
  </r>
  <r>
    <s v="Mov-FV 4587"/>
    <x v="27"/>
    <x v="2"/>
    <x v="3"/>
    <n v="150"/>
    <n v="18"/>
    <x v="3"/>
    <n v="264"/>
    <n v="0.17"/>
    <n v="219.12"/>
    <n v="39.441600000000001"/>
    <n v="258.5616"/>
  </r>
  <r>
    <s v="Mov-FV 4588"/>
    <x v="325"/>
    <x v="1"/>
    <x v="1"/>
    <n v="850"/>
    <n v="11"/>
    <x v="2"/>
    <n v="276"/>
    <n v="0.15"/>
    <n v="234.6"/>
    <n v="42.227999999999994"/>
    <n v="276.82799999999997"/>
  </r>
  <r>
    <s v="Mov-FV 4589"/>
    <x v="28"/>
    <x v="1"/>
    <x v="2"/>
    <n v="1200"/>
    <n v="20"/>
    <x v="1"/>
    <n v="128"/>
    <n v="0.11"/>
    <n v="113.92"/>
    <n v="20.505600000000001"/>
    <n v="134.4256"/>
  </r>
  <r>
    <s v="Mov-FV 4590"/>
    <x v="77"/>
    <x v="4"/>
    <x v="4"/>
    <n v="200"/>
    <n v="19"/>
    <x v="0"/>
    <n v="148"/>
    <n v="0.14000000000000001"/>
    <n v="127.28"/>
    <n v="22.910399999999999"/>
    <n v="150.19040000000001"/>
  </r>
  <r>
    <s v="Mov-FV 4591"/>
    <x v="20"/>
    <x v="1"/>
    <x v="4"/>
    <n v="200"/>
    <n v="19"/>
    <x v="4"/>
    <n v="229"/>
    <n v="0.13"/>
    <n v="199.23"/>
    <n v="35.861399999999996"/>
    <n v="235.09139999999999"/>
  </r>
  <r>
    <s v="Mov-FV 4592"/>
    <x v="117"/>
    <x v="2"/>
    <x v="1"/>
    <n v="850"/>
    <n v="12"/>
    <x v="4"/>
    <n v="388"/>
    <n v="0.19"/>
    <n v="314.27999999999997"/>
    <n v="56.570399999999992"/>
    <n v="370.85039999999998"/>
  </r>
  <r>
    <s v="Mov-FV 4593"/>
    <x v="268"/>
    <x v="5"/>
    <x v="3"/>
    <n v="150"/>
    <n v="9"/>
    <x v="1"/>
    <n v="161"/>
    <n v="0.15"/>
    <n v="136.85"/>
    <n v="24.632999999999999"/>
    <n v="161.483"/>
  </r>
  <r>
    <s v="Mov-FV 4594"/>
    <x v="37"/>
    <x v="5"/>
    <x v="2"/>
    <n v="1200"/>
    <n v="10"/>
    <x v="4"/>
    <n v="274"/>
    <n v="0.15"/>
    <n v="232.9"/>
    <n v="41.921999999999997"/>
    <n v="274.822"/>
  </r>
  <r>
    <s v="Mov-FV 4595"/>
    <x v="281"/>
    <x v="4"/>
    <x v="4"/>
    <n v="200"/>
    <n v="18"/>
    <x v="3"/>
    <n v="186"/>
    <n v="0.12"/>
    <n v="163.68"/>
    <n v="29.462399999999999"/>
    <n v="193.14240000000001"/>
  </r>
  <r>
    <s v="Mov-FV 4596"/>
    <x v="226"/>
    <x v="2"/>
    <x v="2"/>
    <n v="1200"/>
    <n v="14"/>
    <x v="0"/>
    <n v="298"/>
    <n v="0.19"/>
    <n v="241.38"/>
    <n v="43.448399999999999"/>
    <n v="284.82839999999999"/>
  </r>
  <r>
    <s v="Mov-FV 4597"/>
    <x v="70"/>
    <x v="2"/>
    <x v="1"/>
    <n v="850"/>
    <n v="9"/>
    <x v="2"/>
    <n v="227"/>
    <n v="0.14000000000000001"/>
    <n v="195.22"/>
    <n v="35.139600000000002"/>
    <n v="230.3596"/>
  </r>
  <r>
    <s v="Mov-FV 4598"/>
    <x v="62"/>
    <x v="0"/>
    <x v="1"/>
    <n v="850"/>
    <n v="8"/>
    <x v="1"/>
    <n v="73"/>
    <n v="0.18"/>
    <n v="59.86"/>
    <n v="10.774799999999999"/>
    <n v="70.634799999999998"/>
  </r>
  <r>
    <s v="Mov-FV 4599"/>
    <x v="354"/>
    <x v="0"/>
    <x v="3"/>
    <n v="150"/>
    <n v="10"/>
    <x v="4"/>
    <n v="292"/>
    <n v="0.13"/>
    <n v="254.04"/>
    <n v="45.727199999999996"/>
    <n v="299.7672"/>
  </r>
  <r>
    <s v="Mov-FV 4600"/>
    <x v="340"/>
    <x v="4"/>
    <x v="2"/>
    <n v="1200"/>
    <n v="12"/>
    <x v="4"/>
    <n v="223"/>
    <n v="0.16"/>
    <n v="187.32"/>
    <n v="33.717599999999997"/>
    <n v="221.0376"/>
  </r>
  <r>
    <s v="Mov-FV 4601"/>
    <x v="243"/>
    <x v="1"/>
    <x v="1"/>
    <n v="850"/>
    <n v="13"/>
    <x v="2"/>
    <n v="91"/>
    <n v="0.11"/>
    <n v="80.989999999999995"/>
    <n v="14.578199999999999"/>
    <n v="95.56819999999999"/>
  </r>
  <r>
    <s v="Mov-FV 4602"/>
    <x v="169"/>
    <x v="4"/>
    <x v="2"/>
    <n v="1200"/>
    <n v="11"/>
    <x v="1"/>
    <n v="471"/>
    <n v="0.17"/>
    <n v="390.93"/>
    <n v="70.367400000000004"/>
    <n v="461.29740000000004"/>
  </r>
  <r>
    <s v="Mov-FV 4603"/>
    <x v="176"/>
    <x v="3"/>
    <x v="3"/>
    <n v="150"/>
    <n v="8"/>
    <x v="1"/>
    <n v="51"/>
    <n v="0.12"/>
    <n v="44.88"/>
    <n v="8.0784000000000002"/>
    <n v="52.958400000000005"/>
  </r>
  <r>
    <s v="Mov-FV 4604"/>
    <x v="59"/>
    <x v="2"/>
    <x v="2"/>
    <n v="1200"/>
    <n v="9"/>
    <x v="4"/>
    <n v="69"/>
    <n v="0.17"/>
    <n v="57.269999999999996"/>
    <n v="10.308599999999998"/>
    <n v="67.578599999999994"/>
  </r>
  <r>
    <s v="Mov-FV 4605"/>
    <x v="63"/>
    <x v="5"/>
    <x v="3"/>
    <n v="150"/>
    <n v="9"/>
    <x v="0"/>
    <n v="219"/>
    <n v="0.14000000000000001"/>
    <n v="188.34"/>
    <n v="33.901200000000003"/>
    <n v="222.24119999999999"/>
  </r>
  <r>
    <s v="Mov-FV 4606"/>
    <x v="170"/>
    <x v="4"/>
    <x v="3"/>
    <n v="150"/>
    <n v="19"/>
    <x v="4"/>
    <n v="380"/>
    <n v="0.11"/>
    <n v="338.2"/>
    <n v="60.875999999999998"/>
    <n v="399.07599999999996"/>
  </r>
  <r>
    <s v="Mov-FV 4607"/>
    <x v="341"/>
    <x v="4"/>
    <x v="2"/>
    <n v="1200"/>
    <n v="13"/>
    <x v="1"/>
    <n v="246"/>
    <n v="0.14000000000000001"/>
    <n v="211.56"/>
    <n v="38.080799999999996"/>
    <n v="249.64080000000001"/>
  </r>
  <r>
    <s v="Mov-FV 4608"/>
    <x v="163"/>
    <x v="3"/>
    <x v="2"/>
    <n v="1200"/>
    <n v="14"/>
    <x v="2"/>
    <n v="78"/>
    <n v="0.15"/>
    <n v="66.3"/>
    <n v="11.933999999999999"/>
    <n v="78.233999999999995"/>
  </r>
  <r>
    <s v="Mov-FV 4609"/>
    <x v="215"/>
    <x v="0"/>
    <x v="0"/>
    <n v="50"/>
    <n v="17"/>
    <x v="4"/>
    <n v="166"/>
    <n v="0.18"/>
    <n v="136.12"/>
    <n v="24.5016"/>
    <n v="160.6216"/>
  </r>
  <r>
    <s v="Mov-FV 4610"/>
    <x v="29"/>
    <x v="3"/>
    <x v="2"/>
    <n v="1200"/>
    <n v="8"/>
    <x v="1"/>
    <n v="134"/>
    <n v="0.12"/>
    <n v="117.92"/>
    <n v="21.2256"/>
    <n v="139.1456"/>
  </r>
  <r>
    <s v="Mov-FV 4611"/>
    <x v="142"/>
    <x v="3"/>
    <x v="0"/>
    <n v="50"/>
    <n v="12"/>
    <x v="4"/>
    <n v="111"/>
    <n v="0.16"/>
    <n v="93.24"/>
    <n v="16.783199999999997"/>
    <n v="110.02319999999999"/>
  </r>
  <r>
    <s v="Mov-FV 4612"/>
    <x v="8"/>
    <x v="4"/>
    <x v="0"/>
    <n v="50"/>
    <n v="7"/>
    <x v="1"/>
    <n v="243"/>
    <n v="0.18"/>
    <n v="199.26"/>
    <n v="35.866799999999998"/>
    <n v="235.1268"/>
  </r>
  <r>
    <s v="Mov-FV 4613"/>
    <x v="43"/>
    <x v="3"/>
    <x v="0"/>
    <n v="50"/>
    <n v="5"/>
    <x v="4"/>
    <n v="177"/>
    <n v="0.2"/>
    <n v="141.6"/>
    <n v="25.488"/>
    <n v="167.08799999999999"/>
  </r>
  <r>
    <s v="Mov-FV 4614"/>
    <x v="59"/>
    <x v="2"/>
    <x v="2"/>
    <n v="1200"/>
    <n v="12"/>
    <x v="4"/>
    <n v="450"/>
    <n v="0.19"/>
    <n v="364.5"/>
    <n v="65.61"/>
    <n v="430.11"/>
  </r>
  <r>
    <s v="Mov-FV 4615"/>
    <x v="348"/>
    <x v="1"/>
    <x v="0"/>
    <n v="50"/>
    <n v="12"/>
    <x v="0"/>
    <n v="145"/>
    <n v="0.19"/>
    <n v="117.45"/>
    <n v="21.140999999999998"/>
    <n v="138.59100000000001"/>
  </r>
  <r>
    <s v="Mov-FV 4616"/>
    <x v="121"/>
    <x v="3"/>
    <x v="0"/>
    <n v="50"/>
    <n v="20"/>
    <x v="4"/>
    <n v="359"/>
    <n v="0.16"/>
    <n v="301.56"/>
    <n v="54.280799999999999"/>
    <n v="355.8408"/>
  </r>
  <r>
    <s v="Mov-FV 4617"/>
    <x v="111"/>
    <x v="3"/>
    <x v="0"/>
    <n v="50"/>
    <n v="15"/>
    <x v="4"/>
    <n v="236"/>
    <n v="0.11"/>
    <n v="210.04"/>
    <n v="37.807199999999995"/>
    <n v="247.84719999999999"/>
  </r>
  <r>
    <s v="Mov-FV 4618"/>
    <x v="310"/>
    <x v="3"/>
    <x v="0"/>
    <n v="50"/>
    <n v="18"/>
    <x v="0"/>
    <n v="61"/>
    <n v="0.18"/>
    <n v="50.019999999999996"/>
    <n v="9.0035999999999987"/>
    <n v="59.023599999999995"/>
  </r>
  <r>
    <s v="Mov-FV 4619"/>
    <x v="227"/>
    <x v="1"/>
    <x v="3"/>
    <n v="150"/>
    <n v="8"/>
    <x v="1"/>
    <n v="231"/>
    <n v="0.19"/>
    <n v="187.11"/>
    <n v="33.6798"/>
    <n v="220.78980000000001"/>
  </r>
  <r>
    <s v="Mov-FV 4620"/>
    <x v="187"/>
    <x v="3"/>
    <x v="0"/>
    <n v="50"/>
    <n v="6"/>
    <x v="1"/>
    <n v="374"/>
    <n v="0.14000000000000001"/>
    <n v="321.64"/>
    <n v="57.895199999999996"/>
    <n v="379.53519999999997"/>
  </r>
  <r>
    <s v="Mov-FV 4621"/>
    <x v="188"/>
    <x v="5"/>
    <x v="4"/>
    <n v="200"/>
    <n v="6"/>
    <x v="3"/>
    <n v="228"/>
    <n v="0.17"/>
    <n v="189.24"/>
    <n v="34.063200000000002"/>
    <n v="223.3032"/>
  </r>
  <r>
    <s v="Mov-FV 4622"/>
    <x v="166"/>
    <x v="1"/>
    <x v="3"/>
    <n v="150"/>
    <n v="13"/>
    <x v="2"/>
    <n v="200"/>
    <n v="0.17"/>
    <n v="166"/>
    <n v="29.88"/>
    <n v="195.88"/>
  </r>
  <r>
    <s v="Mov-FV 4623"/>
    <x v="13"/>
    <x v="2"/>
    <x v="2"/>
    <n v="1200"/>
    <n v="15"/>
    <x v="4"/>
    <n v="212"/>
    <n v="0.15"/>
    <n v="180.2"/>
    <n v="32.436"/>
    <n v="212.636"/>
  </r>
  <r>
    <s v="Mov-FV 4624"/>
    <x v="131"/>
    <x v="1"/>
    <x v="1"/>
    <n v="850"/>
    <n v="11"/>
    <x v="2"/>
    <n v="140"/>
    <n v="0.19"/>
    <n v="113.4"/>
    <n v="20.411999999999999"/>
    <n v="133.81200000000001"/>
  </r>
  <r>
    <s v="Mov-FV 4625"/>
    <x v="256"/>
    <x v="4"/>
    <x v="1"/>
    <n v="850"/>
    <n v="5"/>
    <x v="0"/>
    <n v="138"/>
    <n v="0.14000000000000001"/>
    <n v="118.68"/>
    <n v="21.362400000000001"/>
    <n v="140.04240000000001"/>
  </r>
  <r>
    <s v="Mov-FV 4626"/>
    <x v="362"/>
    <x v="0"/>
    <x v="0"/>
    <n v="50"/>
    <n v="7"/>
    <x v="2"/>
    <n v="339"/>
    <n v="0.15"/>
    <n v="288.14999999999998"/>
    <n v="51.866999999999997"/>
    <n v="340.017"/>
  </r>
  <r>
    <s v="Mov-FV 4627"/>
    <x v="199"/>
    <x v="1"/>
    <x v="3"/>
    <n v="150"/>
    <n v="5"/>
    <x v="0"/>
    <n v="420"/>
    <n v="0.1"/>
    <n v="378"/>
    <n v="68.039999999999992"/>
    <n v="446.03999999999996"/>
  </r>
  <r>
    <s v="Mov-FV 4628"/>
    <x v="0"/>
    <x v="2"/>
    <x v="1"/>
    <n v="850"/>
    <n v="6"/>
    <x v="1"/>
    <n v="192"/>
    <n v="0.19"/>
    <n v="155.51999999999998"/>
    <n v="27.993599999999997"/>
    <n v="183.51359999999997"/>
  </r>
  <r>
    <s v="Mov-FV 4629"/>
    <x v="10"/>
    <x v="3"/>
    <x v="0"/>
    <n v="50"/>
    <n v="8"/>
    <x v="1"/>
    <n v="474"/>
    <n v="0.1"/>
    <n v="426.6"/>
    <n v="76.787999999999997"/>
    <n v="503.38800000000003"/>
  </r>
  <r>
    <s v="Mov-FV 4630"/>
    <x v="126"/>
    <x v="3"/>
    <x v="4"/>
    <n v="200"/>
    <n v="17"/>
    <x v="0"/>
    <n v="157"/>
    <n v="0.18"/>
    <n v="128.74"/>
    <n v="23.173200000000001"/>
    <n v="151.91320000000002"/>
  </r>
  <r>
    <s v="Mov-FV 4631"/>
    <x v="323"/>
    <x v="5"/>
    <x v="0"/>
    <n v="50"/>
    <n v="20"/>
    <x v="4"/>
    <n v="71"/>
    <n v="0.19"/>
    <n v="57.51"/>
    <n v="10.351799999999999"/>
    <n v="67.861800000000002"/>
  </r>
  <r>
    <s v="Mov-FV 4632"/>
    <x v="5"/>
    <x v="2"/>
    <x v="4"/>
    <n v="200"/>
    <n v="18"/>
    <x v="1"/>
    <n v="192"/>
    <n v="0.13"/>
    <n v="167.04"/>
    <n v="30.067199999999996"/>
    <n v="197.10719999999998"/>
  </r>
  <r>
    <s v="Mov-FV 4633"/>
    <x v="311"/>
    <x v="4"/>
    <x v="0"/>
    <n v="50"/>
    <n v="16"/>
    <x v="4"/>
    <n v="261"/>
    <n v="0.15"/>
    <n v="221.85"/>
    <n v="39.933"/>
    <n v="261.78300000000002"/>
  </r>
  <r>
    <s v="Mov-FV 4634"/>
    <x v="321"/>
    <x v="4"/>
    <x v="4"/>
    <n v="200"/>
    <n v="10"/>
    <x v="4"/>
    <n v="422"/>
    <n v="0.18"/>
    <n v="346.04"/>
    <n v="62.287199999999999"/>
    <n v="408.3272"/>
  </r>
  <r>
    <s v="Mov-FV 4635"/>
    <x v="238"/>
    <x v="2"/>
    <x v="3"/>
    <n v="150"/>
    <n v="20"/>
    <x v="2"/>
    <n v="298"/>
    <n v="0.12"/>
    <n v="262.24"/>
    <n v="47.203200000000002"/>
    <n v="309.44319999999999"/>
  </r>
  <r>
    <s v="Mov-FV 4636"/>
    <x v="88"/>
    <x v="3"/>
    <x v="3"/>
    <n v="150"/>
    <n v="15"/>
    <x v="1"/>
    <n v="192"/>
    <n v="0.17"/>
    <n v="159.36000000000001"/>
    <n v="28.684800000000003"/>
    <n v="188.04480000000001"/>
  </r>
  <r>
    <s v="Mov-FV 4637"/>
    <x v="133"/>
    <x v="5"/>
    <x v="0"/>
    <n v="50"/>
    <n v="17"/>
    <x v="4"/>
    <n v="497"/>
    <n v="0.1"/>
    <n v="447.3"/>
    <n v="80.513999999999996"/>
    <n v="527.81399999999996"/>
  </r>
  <r>
    <s v="Mov-FV 4638"/>
    <x v="58"/>
    <x v="4"/>
    <x v="2"/>
    <n v="1200"/>
    <n v="18"/>
    <x v="0"/>
    <n v="191"/>
    <n v="0.14000000000000001"/>
    <n v="164.26"/>
    <n v="29.566799999999997"/>
    <n v="193.82679999999999"/>
  </r>
  <r>
    <s v="Mov-FV 4639"/>
    <x v="15"/>
    <x v="1"/>
    <x v="2"/>
    <n v="1200"/>
    <n v="16"/>
    <x v="0"/>
    <n v="292"/>
    <n v="0.2"/>
    <n v="233.6"/>
    <n v="42.047999999999995"/>
    <n v="275.64799999999997"/>
  </r>
  <r>
    <s v="Mov-FV 4640"/>
    <x v="74"/>
    <x v="4"/>
    <x v="1"/>
    <n v="850"/>
    <n v="12"/>
    <x v="4"/>
    <n v="375"/>
    <n v="0.18"/>
    <n v="307.5"/>
    <n v="55.35"/>
    <n v="362.85"/>
  </r>
  <r>
    <s v="Mov-FV 4641"/>
    <x v="233"/>
    <x v="4"/>
    <x v="0"/>
    <n v="50"/>
    <n v="16"/>
    <x v="1"/>
    <n v="408"/>
    <n v="0.2"/>
    <n v="326.39999999999998"/>
    <n v="58.751999999999995"/>
    <n v="385.15199999999999"/>
  </r>
  <r>
    <s v="Mov-FV 4642"/>
    <x v="60"/>
    <x v="0"/>
    <x v="1"/>
    <n v="850"/>
    <n v="11"/>
    <x v="2"/>
    <n v="312"/>
    <n v="0.11"/>
    <n v="277.68"/>
    <n v="49.982399999999998"/>
    <n v="327.66239999999999"/>
  </r>
  <r>
    <s v="Mov-FV 4643"/>
    <x v="8"/>
    <x v="4"/>
    <x v="3"/>
    <n v="150"/>
    <n v="14"/>
    <x v="0"/>
    <n v="120"/>
    <n v="0.17"/>
    <n v="99.6"/>
    <n v="17.927999999999997"/>
    <n v="117.52799999999999"/>
  </r>
  <r>
    <s v="Mov-FV 4644"/>
    <x v="169"/>
    <x v="0"/>
    <x v="0"/>
    <n v="50"/>
    <n v="8"/>
    <x v="2"/>
    <n v="323"/>
    <n v="0.16"/>
    <n v="271.32"/>
    <n v="48.837599999999995"/>
    <n v="320.1576"/>
  </r>
  <r>
    <s v="Mov-FV 4645"/>
    <x v="44"/>
    <x v="2"/>
    <x v="2"/>
    <n v="1200"/>
    <n v="15"/>
    <x v="2"/>
    <n v="138"/>
    <n v="0.11"/>
    <n v="122.82"/>
    <n v="22.107599999999998"/>
    <n v="144.92759999999998"/>
  </r>
  <r>
    <s v="Mov-FV 4646"/>
    <x v="24"/>
    <x v="2"/>
    <x v="4"/>
    <n v="200"/>
    <n v="12"/>
    <x v="0"/>
    <n v="235"/>
    <n v="0.14000000000000001"/>
    <n v="202.1"/>
    <n v="36.378"/>
    <n v="238.47800000000001"/>
  </r>
  <r>
    <s v="Mov-FV 4647"/>
    <x v="166"/>
    <x v="5"/>
    <x v="3"/>
    <n v="150"/>
    <n v="20"/>
    <x v="1"/>
    <n v="331"/>
    <n v="0.13"/>
    <n v="287.97000000000003"/>
    <n v="51.834600000000002"/>
    <n v="339.80460000000005"/>
  </r>
  <r>
    <s v="Mov-FV 4648"/>
    <x v="236"/>
    <x v="2"/>
    <x v="0"/>
    <n v="50"/>
    <n v="13"/>
    <x v="0"/>
    <n v="278"/>
    <n v="0.11"/>
    <n v="247.42"/>
    <n v="44.535599999999995"/>
    <n v="291.9556"/>
  </r>
  <r>
    <s v="Mov-FV 4649"/>
    <x v="275"/>
    <x v="1"/>
    <x v="4"/>
    <n v="200"/>
    <n v="8"/>
    <x v="4"/>
    <n v="249"/>
    <n v="0.13"/>
    <n v="216.63"/>
    <n v="38.993400000000001"/>
    <n v="255.6234"/>
  </r>
  <r>
    <s v="Mov-FV 4650"/>
    <x v="128"/>
    <x v="2"/>
    <x v="3"/>
    <n v="150"/>
    <n v="5"/>
    <x v="2"/>
    <n v="77"/>
    <n v="0.1"/>
    <n v="69.3"/>
    <n v="12.473999999999998"/>
    <n v="81.774000000000001"/>
  </r>
  <r>
    <s v="Mov-FV 4651"/>
    <x v="317"/>
    <x v="2"/>
    <x v="1"/>
    <n v="850"/>
    <n v="10"/>
    <x v="2"/>
    <n v="323"/>
    <n v="0.12"/>
    <n v="284.24"/>
    <n v="51.163199999999996"/>
    <n v="335.40320000000003"/>
  </r>
  <r>
    <s v="Mov-FV 4652"/>
    <x v="333"/>
    <x v="5"/>
    <x v="1"/>
    <n v="850"/>
    <n v="16"/>
    <x v="3"/>
    <n v="344"/>
    <n v="0.12"/>
    <n v="302.72000000000003"/>
    <n v="54.489600000000003"/>
    <n v="357.20960000000002"/>
  </r>
  <r>
    <s v="Mov-FV 4653"/>
    <x v="239"/>
    <x v="5"/>
    <x v="1"/>
    <n v="850"/>
    <n v="17"/>
    <x v="2"/>
    <n v="402"/>
    <n v="0.14000000000000001"/>
    <n v="345.71999999999997"/>
    <n v="62.229599999999991"/>
    <n v="407.94959999999998"/>
  </r>
  <r>
    <s v="Mov-FV 4654"/>
    <x v="62"/>
    <x v="5"/>
    <x v="0"/>
    <n v="50"/>
    <n v="5"/>
    <x v="3"/>
    <n v="269"/>
    <n v="0.18"/>
    <n v="220.57999999999998"/>
    <n v="39.704399999999993"/>
    <n v="260.28440000000001"/>
  </r>
  <r>
    <s v="Mov-FV 4655"/>
    <x v="49"/>
    <x v="2"/>
    <x v="3"/>
    <n v="150"/>
    <n v="20"/>
    <x v="4"/>
    <n v="322"/>
    <n v="0.14000000000000001"/>
    <n v="276.92"/>
    <n v="49.845600000000005"/>
    <n v="326.76560000000001"/>
  </r>
  <r>
    <s v="Mov-FV 4656"/>
    <x v="154"/>
    <x v="1"/>
    <x v="3"/>
    <n v="150"/>
    <n v="15"/>
    <x v="3"/>
    <n v="86"/>
    <n v="0.2"/>
    <n v="68.8"/>
    <n v="12.383999999999999"/>
    <n v="81.183999999999997"/>
  </r>
  <r>
    <s v="Mov-FV 4657"/>
    <x v="346"/>
    <x v="1"/>
    <x v="4"/>
    <n v="200"/>
    <n v="13"/>
    <x v="0"/>
    <n v="384"/>
    <n v="0.13"/>
    <n v="334.08"/>
    <n v="60.134399999999992"/>
    <n v="394.21439999999996"/>
  </r>
  <r>
    <s v="Mov-FV 4658"/>
    <x v="52"/>
    <x v="3"/>
    <x v="3"/>
    <n v="150"/>
    <n v="12"/>
    <x v="3"/>
    <n v="143"/>
    <n v="0.16"/>
    <n v="120.12"/>
    <n v="21.621600000000001"/>
    <n v="141.74160000000001"/>
  </r>
  <r>
    <s v="Mov-FV 4659"/>
    <x v="115"/>
    <x v="2"/>
    <x v="2"/>
    <n v="1200"/>
    <n v="18"/>
    <x v="0"/>
    <n v="93"/>
    <n v="0.12"/>
    <n v="81.84"/>
    <n v="14.731199999999999"/>
    <n v="96.571200000000005"/>
  </r>
  <r>
    <s v="Mov-FV 4660"/>
    <x v="59"/>
    <x v="0"/>
    <x v="4"/>
    <n v="200"/>
    <n v="11"/>
    <x v="4"/>
    <n v="137"/>
    <n v="0.15"/>
    <n v="116.45"/>
    <n v="20.960999999999999"/>
    <n v="137.411"/>
  </r>
  <r>
    <s v="Mov-FV 4661"/>
    <x v="209"/>
    <x v="5"/>
    <x v="0"/>
    <n v="50"/>
    <n v="17"/>
    <x v="4"/>
    <n v="78"/>
    <n v="0.15"/>
    <n v="66.3"/>
    <n v="11.933999999999999"/>
    <n v="78.233999999999995"/>
  </r>
  <r>
    <s v="Mov-FV 4662"/>
    <x v="355"/>
    <x v="1"/>
    <x v="0"/>
    <n v="50"/>
    <n v="7"/>
    <x v="2"/>
    <n v="104"/>
    <n v="0.2"/>
    <n v="83.2"/>
    <n v="14.975999999999999"/>
    <n v="98.176000000000002"/>
  </r>
  <r>
    <s v="Mov-FV 4663"/>
    <x v="289"/>
    <x v="2"/>
    <x v="0"/>
    <n v="50"/>
    <n v="11"/>
    <x v="2"/>
    <n v="207"/>
    <n v="0.13"/>
    <n v="180.09"/>
    <n v="32.416199999999996"/>
    <n v="212.50620000000001"/>
  </r>
  <r>
    <s v="Mov-FV 4664"/>
    <x v="320"/>
    <x v="1"/>
    <x v="1"/>
    <n v="850"/>
    <n v="19"/>
    <x v="1"/>
    <n v="495"/>
    <n v="0.12"/>
    <n v="435.6"/>
    <n v="78.408000000000001"/>
    <n v="514.00800000000004"/>
  </r>
  <r>
    <s v="Mov-FV 4665"/>
    <x v="2"/>
    <x v="0"/>
    <x v="2"/>
    <n v="1200"/>
    <n v="20"/>
    <x v="2"/>
    <n v="421"/>
    <n v="0.13"/>
    <n v="366.27"/>
    <n v="65.928599999999989"/>
    <n v="432.19859999999994"/>
  </r>
  <r>
    <s v="Mov-FV 4666"/>
    <x v="303"/>
    <x v="3"/>
    <x v="2"/>
    <n v="1200"/>
    <n v="7"/>
    <x v="1"/>
    <n v="260"/>
    <n v="0.18"/>
    <n v="213.2"/>
    <n v="38.375999999999998"/>
    <n v="251.57599999999999"/>
  </r>
  <r>
    <s v="Mov-FV 4667"/>
    <x v="219"/>
    <x v="2"/>
    <x v="3"/>
    <n v="150"/>
    <n v="10"/>
    <x v="0"/>
    <n v="70"/>
    <n v="0.17"/>
    <n v="58.1"/>
    <n v="10.458"/>
    <n v="68.558000000000007"/>
  </r>
  <r>
    <s v="Mov-FV 4668"/>
    <x v="228"/>
    <x v="2"/>
    <x v="4"/>
    <n v="200"/>
    <n v="8"/>
    <x v="4"/>
    <n v="407"/>
    <n v="0.14000000000000001"/>
    <n v="350.02"/>
    <n v="63.003599999999992"/>
    <n v="413.02359999999999"/>
  </r>
  <r>
    <s v="Mov-FV 4669"/>
    <x v="156"/>
    <x v="4"/>
    <x v="2"/>
    <n v="1200"/>
    <n v="19"/>
    <x v="0"/>
    <n v="274"/>
    <n v="0.15"/>
    <n v="232.9"/>
    <n v="41.921999999999997"/>
    <n v="274.822"/>
  </r>
  <r>
    <s v="Mov-FV 4670"/>
    <x v="88"/>
    <x v="5"/>
    <x v="2"/>
    <n v="1200"/>
    <n v="20"/>
    <x v="3"/>
    <n v="113"/>
    <n v="0.15"/>
    <n v="96.05"/>
    <n v="17.288999999999998"/>
    <n v="113.339"/>
  </r>
  <r>
    <s v="Mov-FV 4671"/>
    <x v="208"/>
    <x v="5"/>
    <x v="0"/>
    <n v="50"/>
    <n v="18"/>
    <x v="2"/>
    <n v="405"/>
    <n v="0.12"/>
    <n v="356.4"/>
    <n v="64.151999999999987"/>
    <n v="420.55199999999996"/>
  </r>
  <r>
    <s v="Mov-FV 4672"/>
    <x v="128"/>
    <x v="3"/>
    <x v="2"/>
    <n v="1200"/>
    <n v="19"/>
    <x v="0"/>
    <n v="440"/>
    <n v="0.14000000000000001"/>
    <n v="378.4"/>
    <n v="68.111999999999995"/>
    <n v="446.51199999999994"/>
  </r>
  <r>
    <s v="Mov-FV 4673"/>
    <x v="282"/>
    <x v="3"/>
    <x v="3"/>
    <n v="150"/>
    <n v="10"/>
    <x v="1"/>
    <n v="376"/>
    <n v="0.19"/>
    <n v="304.56"/>
    <n v="54.820799999999998"/>
    <n v="359.38080000000002"/>
  </r>
  <r>
    <s v="Mov-FV 4674"/>
    <x v="25"/>
    <x v="2"/>
    <x v="3"/>
    <n v="150"/>
    <n v="19"/>
    <x v="2"/>
    <n v="142"/>
    <n v="0.19"/>
    <n v="115.02"/>
    <n v="20.703599999999998"/>
    <n v="135.7236"/>
  </r>
  <r>
    <s v="Mov-FV 4675"/>
    <x v="50"/>
    <x v="5"/>
    <x v="3"/>
    <n v="150"/>
    <n v="5"/>
    <x v="2"/>
    <n v="481"/>
    <n v="0.13"/>
    <n v="418.47"/>
    <n v="75.324600000000004"/>
    <n v="493.79460000000006"/>
  </r>
  <r>
    <s v="Mov-FV 4676"/>
    <x v="139"/>
    <x v="0"/>
    <x v="4"/>
    <n v="200"/>
    <n v="20"/>
    <x v="0"/>
    <n v="431"/>
    <n v="0.17"/>
    <n v="357.73"/>
    <n v="64.391400000000004"/>
    <n v="422.12139999999999"/>
  </r>
  <r>
    <s v="Mov-FV 4677"/>
    <x v="191"/>
    <x v="3"/>
    <x v="3"/>
    <n v="150"/>
    <n v="9"/>
    <x v="3"/>
    <n v="257"/>
    <n v="0.18"/>
    <n v="210.74"/>
    <n v="37.933199999999999"/>
    <n v="248.67320000000001"/>
  </r>
  <r>
    <s v="Mov-FV 4678"/>
    <x v="197"/>
    <x v="1"/>
    <x v="4"/>
    <n v="200"/>
    <n v="11"/>
    <x v="3"/>
    <n v="388"/>
    <n v="0.15"/>
    <n v="329.8"/>
    <n v="59.363999999999997"/>
    <n v="389.16399999999999"/>
  </r>
  <r>
    <s v="Mov-FV 4679"/>
    <x v="281"/>
    <x v="3"/>
    <x v="2"/>
    <n v="1200"/>
    <n v="11"/>
    <x v="1"/>
    <n v="314"/>
    <n v="0.19"/>
    <n v="254.34"/>
    <n v="45.781199999999998"/>
    <n v="300.12119999999999"/>
  </r>
  <r>
    <s v="Mov-FV 4680"/>
    <x v="161"/>
    <x v="5"/>
    <x v="3"/>
    <n v="150"/>
    <n v="12"/>
    <x v="2"/>
    <n v="282"/>
    <n v="0.18"/>
    <n v="231.24"/>
    <n v="41.623199999999997"/>
    <n v="272.86320000000001"/>
  </r>
  <r>
    <s v="Mov-FV 4681"/>
    <x v="146"/>
    <x v="2"/>
    <x v="4"/>
    <n v="200"/>
    <n v="16"/>
    <x v="2"/>
    <n v="199"/>
    <n v="0.12"/>
    <n v="175.12"/>
    <n v="31.521599999999999"/>
    <n v="206.64160000000001"/>
  </r>
  <r>
    <s v="Mov-FV 4682"/>
    <x v="58"/>
    <x v="5"/>
    <x v="4"/>
    <n v="200"/>
    <n v="15"/>
    <x v="2"/>
    <n v="70"/>
    <n v="0.14000000000000001"/>
    <n v="60.2"/>
    <n v="10.836"/>
    <n v="71.036000000000001"/>
  </r>
  <r>
    <s v="Mov-FV 4683"/>
    <x v="135"/>
    <x v="3"/>
    <x v="4"/>
    <n v="200"/>
    <n v="5"/>
    <x v="4"/>
    <n v="248"/>
    <n v="0.18"/>
    <n v="203.36"/>
    <n v="36.604800000000004"/>
    <n v="239.96480000000003"/>
  </r>
  <r>
    <s v="Mov-FV 4684"/>
    <x v="185"/>
    <x v="3"/>
    <x v="1"/>
    <n v="850"/>
    <n v="10"/>
    <x v="3"/>
    <n v="288"/>
    <n v="0.11"/>
    <n v="256.32"/>
    <n v="46.137599999999999"/>
    <n v="302.45760000000001"/>
  </r>
  <r>
    <s v="Mov-FV 4685"/>
    <x v="79"/>
    <x v="4"/>
    <x v="3"/>
    <n v="150"/>
    <n v="6"/>
    <x v="1"/>
    <n v="83"/>
    <n v="0.11"/>
    <n v="73.87"/>
    <n v="13.2966"/>
    <n v="87.166600000000003"/>
  </r>
  <r>
    <s v="Mov-FV 4686"/>
    <x v="294"/>
    <x v="3"/>
    <x v="4"/>
    <n v="200"/>
    <n v="14"/>
    <x v="3"/>
    <n v="271"/>
    <n v="0.12"/>
    <n v="238.48000000000002"/>
    <n v="42.926400000000001"/>
    <n v="281.40640000000002"/>
  </r>
  <r>
    <s v="Mov-FV 4687"/>
    <x v="320"/>
    <x v="3"/>
    <x v="1"/>
    <n v="850"/>
    <n v="10"/>
    <x v="2"/>
    <n v="185"/>
    <n v="0.17"/>
    <n v="153.55000000000001"/>
    <n v="27.638999999999999"/>
    <n v="181.18900000000002"/>
  </r>
  <r>
    <s v="Mov-FV 4688"/>
    <x v="88"/>
    <x v="2"/>
    <x v="1"/>
    <n v="850"/>
    <n v="12"/>
    <x v="3"/>
    <n v="375"/>
    <n v="0.1"/>
    <n v="337.5"/>
    <n v="60.75"/>
    <n v="398.25"/>
  </r>
  <r>
    <s v="Mov-FV 4689"/>
    <x v="274"/>
    <x v="5"/>
    <x v="2"/>
    <n v="1200"/>
    <n v="20"/>
    <x v="1"/>
    <n v="80"/>
    <n v="0.14000000000000001"/>
    <n v="68.8"/>
    <n v="12.383999999999999"/>
    <n v="81.183999999999997"/>
  </r>
  <r>
    <s v="Mov-FV 4690"/>
    <x v="288"/>
    <x v="2"/>
    <x v="4"/>
    <n v="200"/>
    <n v="18"/>
    <x v="3"/>
    <n v="405"/>
    <n v="0.17"/>
    <n v="336.15"/>
    <n v="60.506999999999991"/>
    <n v="396.65699999999998"/>
  </r>
  <r>
    <s v="Mov-FV 4691"/>
    <x v="67"/>
    <x v="0"/>
    <x v="3"/>
    <n v="150"/>
    <n v="5"/>
    <x v="4"/>
    <n v="464"/>
    <n v="0.12"/>
    <n v="408.32"/>
    <n v="73.497599999999991"/>
    <n v="481.81759999999997"/>
  </r>
  <r>
    <s v="Mov-FV 4692"/>
    <x v="30"/>
    <x v="0"/>
    <x v="1"/>
    <n v="850"/>
    <n v="16"/>
    <x v="4"/>
    <n v="290"/>
    <n v="0.16"/>
    <n v="243.6"/>
    <n v="43.847999999999999"/>
    <n v="287.44799999999998"/>
  </r>
  <r>
    <s v="Mov-FV 4693"/>
    <x v="182"/>
    <x v="5"/>
    <x v="2"/>
    <n v="1200"/>
    <n v="20"/>
    <x v="2"/>
    <n v="210"/>
    <n v="0.17"/>
    <n v="174.3"/>
    <n v="31.374000000000002"/>
    <n v="205.67400000000001"/>
  </r>
  <r>
    <s v="Mov-FV 4694"/>
    <x v="78"/>
    <x v="0"/>
    <x v="0"/>
    <n v="50"/>
    <n v="8"/>
    <x v="1"/>
    <n v="339"/>
    <n v="0.12"/>
    <n v="298.32"/>
    <n v="53.697599999999994"/>
    <n v="352.01760000000002"/>
  </r>
  <r>
    <s v="Mov-FV 4695"/>
    <x v="286"/>
    <x v="4"/>
    <x v="3"/>
    <n v="150"/>
    <n v="20"/>
    <x v="0"/>
    <n v="325"/>
    <n v="0.17"/>
    <n v="269.75"/>
    <n v="48.555"/>
    <n v="318.30500000000001"/>
  </r>
  <r>
    <s v="Mov-FV 4696"/>
    <x v="130"/>
    <x v="5"/>
    <x v="2"/>
    <n v="1200"/>
    <n v="15"/>
    <x v="1"/>
    <n v="278"/>
    <n v="0.2"/>
    <n v="222.4"/>
    <n v="40.031999999999996"/>
    <n v="262.43200000000002"/>
  </r>
  <r>
    <s v="Mov-FV 4697"/>
    <x v="66"/>
    <x v="0"/>
    <x v="1"/>
    <n v="850"/>
    <n v="9"/>
    <x v="2"/>
    <n v="311"/>
    <n v="0.14000000000000001"/>
    <n v="267.45999999999998"/>
    <n v="48.142799999999994"/>
    <n v="315.6028"/>
  </r>
  <r>
    <s v="Mov-FV 4698"/>
    <x v="353"/>
    <x v="1"/>
    <x v="1"/>
    <n v="850"/>
    <n v="6"/>
    <x v="4"/>
    <n v="369"/>
    <n v="0.11"/>
    <n v="328.40999999999997"/>
    <n v="59.113799999999991"/>
    <n v="387.52379999999994"/>
  </r>
  <r>
    <s v="Mov-FV 4699"/>
    <x v="246"/>
    <x v="4"/>
    <x v="1"/>
    <n v="850"/>
    <n v="9"/>
    <x v="4"/>
    <n v="156"/>
    <n v="0.18"/>
    <n v="127.92"/>
    <n v="23.025600000000001"/>
    <n v="150.94560000000001"/>
  </r>
  <r>
    <s v="Mov-FV 4700"/>
    <x v="109"/>
    <x v="3"/>
    <x v="0"/>
    <n v="50"/>
    <n v="17"/>
    <x v="2"/>
    <n v="231"/>
    <n v="0.2"/>
    <n v="184.8"/>
    <n v="33.264000000000003"/>
    <n v="218.06400000000002"/>
  </r>
  <r>
    <s v="Mov-FV 4701"/>
    <x v="226"/>
    <x v="0"/>
    <x v="4"/>
    <n v="200"/>
    <n v="15"/>
    <x v="0"/>
    <n v="66"/>
    <n v="0.11"/>
    <n v="58.74"/>
    <n v="10.5732"/>
    <n v="69.313199999999995"/>
  </r>
  <r>
    <s v="Mov-FV 4702"/>
    <x v="220"/>
    <x v="4"/>
    <x v="0"/>
    <n v="50"/>
    <n v="12"/>
    <x v="3"/>
    <n v="446"/>
    <n v="0.17"/>
    <n v="370.18"/>
    <n v="66.632400000000004"/>
    <n v="436.81240000000003"/>
  </r>
  <r>
    <s v="Mov-FV 4703"/>
    <x v="74"/>
    <x v="3"/>
    <x v="3"/>
    <n v="150"/>
    <n v="12"/>
    <x v="2"/>
    <n v="391"/>
    <n v="0.18"/>
    <n v="320.62"/>
    <n v="57.711599999999997"/>
    <n v="378.33159999999998"/>
  </r>
  <r>
    <s v="Mov-FV 4704"/>
    <x v="256"/>
    <x v="4"/>
    <x v="4"/>
    <n v="200"/>
    <n v="18"/>
    <x v="3"/>
    <n v="259"/>
    <n v="0.17"/>
    <n v="214.97"/>
    <n v="38.694600000000001"/>
    <n v="253.66460000000001"/>
  </r>
  <r>
    <s v="Mov-FV 4705"/>
    <x v="280"/>
    <x v="4"/>
    <x v="4"/>
    <n v="200"/>
    <n v="15"/>
    <x v="0"/>
    <n v="134"/>
    <n v="0.15"/>
    <n v="113.9"/>
    <n v="20.501999999999999"/>
    <n v="134.40200000000002"/>
  </r>
  <r>
    <s v="Mov-FV 4706"/>
    <x v="256"/>
    <x v="3"/>
    <x v="3"/>
    <n v="150"/>
    <n v="12"/>
    <x v="0"/>
    <n v="476"/>
    <n v="0.13"/>
    <n v="414.12"/>
    <n v="74.541600000000003"/>
    <n v="488.66160000000002"/>
  </r>
  <r>
    <s v="Mov-FV 4707"/>
    <x v="308"/>
    <x v="5"/>
    <x v="1"/>
    <n v="850"/>
    <n v="18"/>
    <x v="0"/>
    <n v="270"/>
    <n v="0.11"/>
    <n v="240.3"/>
    <n v="43.253999999999998"/>
    <n v="283.55400000000003"/>
  </r>
  <r>
    <s v="Mov-FV 4708"/>
    <x v="237"/>
    <x v="2"/>
    <x v="4"/>
    <n v="200"/>
    <n v="17"/>
    <x v="2"/>
    <n v="71"/>
    <n v="0.17"/>
    <n v="58.93"/>
    <n v="10.6074"/>
    <n v="69.537400000000005"/>
  </r>
  <r>
    <s v="Mov-FV 4709"/>
    <x v="129"/>
    <x v="4"/>
    <x v="1"/>
    <n v="850"/>
    <n v="11"/>
    <x v="3"/>
    <n v="188"/>
    <n v="0.16"/>
    <n v="157.91999999999999"/>
    <n v="28.425599999999996"/>
    <n v="186.34559999999999"/>
  </r>
  <r>
    <s v="Mov-FV 4710"/>
    <x v="7"/>
    <x v="4"/>
    <x v="2"/>
    <n v="1200"/>
    <n v="20"/>
    <x v="0"/>
    <n v="486"/>
    <n v="0.15"/>
    <n v="413.1"/>
    <n v="74.358000000000004"/>
    <n v="487.45800000000003"/>
  </r>
  <r>
    <s v="Mov-FV 4711"/>
    <x v="87"/>
    <x v="2"/>
    <x v="1"/>
    <n v="850"/>
    <n v="11"/>
    <x v="3"/>
    <n v="471"/>
    <n v="0.17"/>
    <n v="390.93"/>
    <n v="70.367400000000004"/>
    <n v="461.29740000000004"/>
  </r>
  <r>
    <s v="Mov-FV 4712"/>
    <x v="292"/>
    <x v="4"/>
    <x v="1"/>
    <n v="850"/>
    <n v="6"/>
    <x v="1"/>
    <n v="240"/>
    <n v="0.14000000000000001"/>
    <n v="206.4"/>
    <n v="37.152000000000001"/>
    <n v="243.55200000000002"/>
  </r>
  <r>
    <s v="Mov-FV 4713"/>
    <x v="48"/>
    <x v="0"/>
    <x v="2"/>
    <n v="1200"/>
    <n v="10"/>
    <x v="0"/>
    <n v="273"/>
    <n v="0.13"/>
    <n v="237.51"/>
    <n v="42.751799999999996"/>
    <n v="280.26179999999999"/>
  </r>
  <r>
    <s v="Mov-FV 4714"/>
    <x v="226"/>
    <x v="1"/>
    <x v="0"/>
    <n v="50"/>
    <n v="20"/>
    <x v="3"/>
    <n v="270"/>
    <n v="0.19"/>
    <n v="218.7"/>
    <n v="39.366"/>
    <n v="258.06599999999997"/>
  </r>
  <r>
    <s v="Mov-FV 4715"/>
    <x v="155"/>
    <x v="1"/>
    <x v="3"/>
    <n v="150"/>
    <n v="19"/>
    <x v="2"/>
    <n v="228"/>
    <n v="0.16"/>
    <n v="191.51999999999998"/>
    <n v="34.473599999999998"/>
    <n v="225.99359999999999"/>
  </r>
  <r>
    <s v="Mov-FV 4716"/>
    <x v="309"/>
    <x v="0"/>
    <x v="1"/>
    <n v="850"/>
    <n v="6"/>
    <x v="2"/>
    <n v="440"/>
    <n v="0.15"/>
    <n v="374"/>
    <n v="67.319999999999993"/>
    <n v="441.32"/>
  </r>
  <r>
    <s v="Mov-FV 4717"/>
    <x v="225"/>
    <x v="3"/>
    <x v="3"/>
    <n v="150"/>
    <n v="14"/>
    <x v="2"/>
    <n v="247"/>
    <n v="0.16"/>
    <n v="207.48"/>
    <n v="37.346399999999996"/>
    <n v="244.82639999999998"/>
  </r>
  <r>
    <s v="Mov-FV 4718"/>
    <x v="68"/>
    <x v="5"/>
    <x v="1"/>
    <n v="850"/>
    <n v="5"/>
    <x v="0"/>
    <n v="57"/>
    <n v="0.12"/>
    <n v="50.16"/>
    <n v="9.0287999999999986"/>
    <n v="59.188799999999993"/>
  </r>
  <r>
    <s v="Mov-FV 4719"/>
    <x v="112"/>
    <x v="3"/>
    <x v="3"/>
    <n v="150"/>
    <n v="14"/>
    <x v="0"/>
    <n v="363"/>
    <n v="0.19"/>
    <n v="294.02999999999997"/>
    <n v="52.925399999999996"/>
    <n v="346.95539999999994"/>
  </r>
  <r>
    <s v="Mov-FV 4720"/>
    <x v="243"/>
    <x v="5"/>
    <x v="4"/>
    <n v="200"/>
    <n v="6"/>
    <x v="0"/>
    <n v="134"/>
    <n v="0.14000000000000001"/>
    <n v="115.24"/>
    <n v="20.743199999999998"/>
    <n v="135.98319999999998"/>
  </r>
  <r>
    <s v="Mov-FV 4721"/>
    <x v="201"/>
    <x v="0"/>
    <x v="0"/>
    <n v="50"/>
    <n v="7"/>
    <x v="0"/>
    <n v="249"/>
    <n v="0.18"/>
    <n v="204.18"/>
    <n v="36.752400000000002"/>
    <n v="240.9324"/>
  </r>
  <r>
    <s v="Mov-FV 4722"/>
    <x v="83"/>
    <x v="5"/>
    <x v="4"/>
    <n v="200"/>
    <n v="14"/>
    <x v="3"/>
    <n v="65"/>
    <n v="0.14000000000000001"/>
    <n v="55.9"/>
    <n v="10.061999999999999"/>
    <n v="65.962000000000003"/>
  </r>
  <r>
    <s v="Mov-FV 4723"/>
    <x v="159"/>
    <x v="3"/>
    <x v="4"/>
    <n v="200"/>
    <n v="18"/>
    <x v="1"/>
    <n v="322"/>
    <n v="0.14000000000000001"/>
    <n v="276.92"/>
    <n v="49.845600000000005"/>
    <n v="326.76560000000001"/>
  </r>
  <r>
    <s v="Mov-FV 4724"/>
    <x v="302"/>
    <x v="0"/>
    <x v="2"/>
    <n v="1200"/>
    <n v="9"/>
    <x v="4"/>
    <n v="94"/>
    <n v="0.2"/>
    <n v="75.2"/>
    <n v="13.536"/>
    <n v="88.736000000000004"/>
  </r>
  <r>
    <s v="Mov-FV 4725"/>
    <x v="266"/>
    <x v="2"/>
    <x v="3"/>
    <n v="150"/>
    <n v="10"/>
    <x v="4"/>
    <n v="399"/>
    <n v="0.18"/>
    <n v="327.18"/>
    <n v="58.892400000000002"/>
    <n v="386.07240000000002"/>
  </r>
  <r>
    <s v="Mov-FV 4726"/>
    <x v="29"/>
    <x v="0"/>
    <x v="3"/>
    <n v="150"/>
    <n v="14"/>
    <x v="0"/>
    <n v="291"/>
    <n v="0.15"/>
    <n v="247.35"/>
    <n v="44.522999999999996"/>
    <n v="291.87299999999999"/>
  </r>
  <r>
    <s v="Mov-FV 4727"/>
    <x v="243"/>
    <x v="1"/>
    <x v="4"/>
    <n v="200"/>
    <n v="6"/>
    <x v="4"/>
    <n v="242"/>
    <n v="0.11"/>
    <n v="215.38"/>
    <n v="38.7684"/>
    <n v="254.14839999999998"/>
  </r>
  <r>
    <s v="Mov-FV 4728"/>
    <x v="224"/>
    <x v="2"/>
    <x v="3"/>
    <n v="150"/>
    <n v="13"/>
    <x v="3"/>
    <n v="292"/>
    <n v="0.19"/>
    <n v="236.51999999999998"/>
    <n v="42.573599999999992"/>
    <n v="279.09359999999998"/>
  </r>
  <r>
    <s v="Mov-FV 4729"/>
    <x v="27"/>
    <x v="3"/>
    <x v="3"/>
    <n v="150"/>
    <n v="6"/>
    <x v="3"/>
    <n v="381"/>
    <n v="0.13"/>
    <n v="331.47"/>
    <n v="59.6646"/>
    <n v="391.13460000000003"/>
  </r>
  <r>
    <s v="Mov-FV 4730"/>
    <x v="190"/>
    <x v="1"/>
    <x v="4"/>
    <n v="200"/>
    <n v="12"/>
    <x v="0"/>
    <n v="362"/>
    <n v="0.16"/>
    <n v="304.08"/>
    <n v="54.734399999999994"/>
    <n v="358.81439999999998"/>
  </r>
  <r>
    <s v="Mov-FV 4731"/>
    <x v="37"/>
    <x v="1"/>
    <x v="1"/>
    <n v="850"/>
    <n v="15"/>
    <x v="1"/>
    <n v="166"/>
    <n v="0.2"/>
    <n v="132.80000000000001"/>
    <n v="23.904"/>
    <n v="156.70400000000001"/>
  </r>
  <r>
    <s v="Mov-FV 4732"/>
    <x v="95"/>
    <x v="2"/>
    <x v="1"/>
    <n v="850"/>
    <n v="20"/>
    <x v="4"/>
    <n v="340"/>
    <n v="0.2"/>
    <n v="272"/>
    <n v="48.96"/>
    <n v="320.95999999999998"/>
  </r>
  <r>
    <s v="Mov-FV 4733"/>
    <x v="329"/>
    <x v="4"/>
    <x v="2"/>
    <n v="1200"/>
    <n v="13"/>
    <x v="1"/>
    <n v="93"/>
    <n v="0.19"/>
    <n v="75.33"/>
    <n v="13.559399999999998"/>
    <n v="88.889399999999995"/>
  </r>
  <r>
    <s v="Mov-FV 4734"/>
    <x v="279"/>
    <x v="3"/>
    <x v="4"/>
    <n v="200"/>
    <n v="8"/>
    <x v="3"/>
    <n v="68"/>
    <n v="0.19"/>
    <n v="55.08"/>
    <n v="9.9143999999999988"/>
    <n v="64.994399999999999"/>
  </r>
  <r>
    <s v="Mov-FV 4735"/>
    <x v="324"/>
    <x v="4"/>
    <x v="2"/>
    <n v="1200"/>
    <n v="7"/>
    <x v="4"/>
    <n v="351"/>
    <n v="0.11"/>
    <n v="312.39"/>
    <n v="56.230199999999996"/>
    <n v="368.62019999999995"/>
  </r>
  <r>
    <s v="Mov-FV 4736"/>
    <x v="15"/>
    <x v="5"/>
    <x v="0"/>
    <n v="50"/>
    <n v="5"/>
    <x v="0"/>
    <n v="347"/>
    <n v="0.13"/>
    <n v="301.89"/>
    <n v="54.340199999999996"/>
    <n v="356.23019999999997"/>
  </r>
  <r>
    <s v="Mov-FV 4737"/>
    <x v="149"/>
    <x v="0"/>
    <x v="4"/>
    <n v="200"/>
    <n v="17"/>
    <x v="4"/>
    <n v="436"/>
    <n v="0.11"/>
    <n v="388.04"/>
    <n v="69.847200000000001"/>
    <n v="457.88720000000001"/>
  </r>
  <r>
    <s v="Mov-FV 4738"/>
    <x v="3"/>
    <x v="5"/>
    <x v="2"/>
    <n v="1200"/>
    <n v="13"/>
    <x v="0"/>
    <n v="268"/>
    <n v="0.12"/>
    <n v="235.84"/>
    <n v="42.4512"/>
    <n v="278.2912"/>
  </r>
  <r>
    <s v="Mov-FV 4739"/>
    <x v="123"/>
    <x v="4"/>
    <x v="3"/>
    <n v="150"/>
    <n v="20"/>
    <x v="1"/>
    <n v="449"/>
    <n v="0.18"/>
    <n v="368.18"/>
    <n v="66.272400000000005"/>
    <n v="434.45240000000001"/>
  </r>
  <r>
    <s v="Mov-FV 4740"/>
    <x v="166"/>
    <x v="1"/>
    <x v="0"/>
    <n v="50"/>
    <n v="5"/>
    <x v="3"/>
    <n v="167"/>
    <n v="0.18"/>
    <n v="136.94"/>
    <n v="24.6492"/>
    <n v="161.58920000000001"/>
  </r>
  <r>
    <s v="Mov-FV 4741"/>
    <x v="270"/>
    <x v="4"/>
    <x v="4"/>
    <n v="200"/>
    <n v="16"/>
    <x v="0"/>
    <n v="262"/>
    <n v="0.1"/>
    <n v="235.8"/>
    <n v="42.444000000000003"/>
    <n v="278.24400000000003"/>
  </r>
  <r>
    <s v="Mov-FV 4742"/>
    <x v="112"/>
    <x v="4"/>
    <x v="3"/>
    <n v="150"/>
    <n v="19"/>
    <x v="4"/>
    <n v="381"/>
    <n v="0.11"/>
    <n v="339.09"/>
    <n v="61.036199999999994"/>
    <n v="400.12619999999998"/>
  </r>
  <r>
    <s v="Mov-FV 4743"/>
    <x v="240"/>
    <x v="3"/>
    <x v="0"/>
    <n v="50"/>
    <n v="18"/>
    <x v="2"/>
    <n v="453"/>
    <n v="0.2"/>
    <n v="362.4"/>
    <n v="65.231999999999999"/>
    <n v="427.63199999999995"/>
  </r>
  <r>
    <s v="Mov-FV 4744"/>
    <x v="31"/>
    <x v="2"/>
    <x v="0"/>
    <n v="50"/>
    <n v="5"/>
    <x v="3"/>
    <n v="94"/>
    <n v="0.17"/>
    <n v="78.02"/>
    <n v="14.0436"/>
    <n v="92.063599999999994"/>
  </r>
  <r>
    <s v="Mov-FV 4745"/>
    <x v="78"/>
    <x v="1"/>
    <x v="1"/>
    <n v="850"/>
    <n v="9"/>
    <x v="3"/>
    <n v="299"/>
    <n v="0.19"/>
    <n v="242.19"/>
    <n v="43.594200000000001"/>
    <n v="285.7842"/>
  </r>
  <r>
    <s v="Mov-FV 4746"/>
    <x v="224"/>
    <x v="0"/>
    <x v="2"/>
    <n v="1200"/>
    <n v="12"/>
    <x v="4"/>
    <n v="444"/>
    <n v="0.19"/>
    <n v="359.64"/>
    <n v="64.735199999999992"/>
    <n v="424.37519999999995"/>
  </r>
  <r>
    <s v="Mov-FV 4747"/>
    <x v="203"/>
    <x v="1"/>
    <x v="1"/>
    <n v="850"/>
    <n v="7"/>
    <x v="4"/>
    <n v="195"/>
    <n v="0.18"/>
    <n v="159.9"/>
    <n v="28.782"/>
    <n v="188.68200000000002"/>
  </r>
  <r>
    <s v="Mov-FV 4748"/>
    <x v="24"/>
    <x v="1"/>
    <x v="2"/>
    <n v="1200"/>
    <n v="10"/>
    <x v="1"/>
    <n v="238"/>
    <n v="0.11"/>
    <n v="211.82"/>
    <n v="38.127599999999994"/>
    <n v="249.94759999999999"/>
  </r>
  <r>
    <s v="Mov-FV 4749"/>
    <x v="298"/>
    <x v="3"/>
    <x v="1"/>
    <n v="850"/>
    <n v="18"/>
    <x v="3"/>
    <n v="321"/>
    <n v="0.14000000000000001"/>
    <n v="276.06"/>
    <n v="49.690799999999996"/>
    <n v="325.75080000000003"/>
  </r>
  <r>
    <s v="Mov-FV 4750"/>
    <x v="299"/>
    <x v="2"/>
    <x v="4"/>
    <n v="200"/>
    <n v="19"/>
    <x v="2"/>
    <n v="278"/>
    <n v="0.19"/>
    <n v="225.18"/>
    <n v="40.532400000000003"/>
    <n v="265.7124"/>
  </r>
  <r>
    <s v="Mov-FV 4751"/>
    <x v="198"/>
    <x v="5"/>
    <x v="2"/>
    <n v="1200"/>
    <n v="9"/>
    <x v="1"/>
    <n v="404"/>
    <n v="0.11"/>
    <n v="359.56"/>
    <n v="64.720799999999997"/>
    <n v="424.2808"/>
  </r>
  <r>
    <s v="Mov-FV 4752"/>
    <x v="19"/>
    <x v="0"/>
    <x v="3"/>
    <n v="150"/>
    <n v="10"/>
    <x v="3"/>
    <n v="183"/>
    <n v="0.12"/>
    <n v="161.04"/>
    <n v="28.987199999999998"/>
    <n v="190.02719999999999"/>
  </r>
  <r>
    <s v="Mov-FV 4753"/>
    <x v="94"/>
    <x v="3"/>
    <x v="2"/>
    <n v="1200"/>
    <n v="6"/>
    <x v="0"/>
    <n v="149"/>
    <n v="0.11"/>
    <n v="132.61000000000001"/>
    <n v="23.869800000000001"/>
    <n v="156.47980000000001"/>
  </r>
  <r>
    <s v="Mov-FV 4754"/>
    <x v="254"/>
    <x v="5"/>
    <x v="3"/>
    <n v="150"/>
    <n v="15"/>
    <x v="4"/>
    <n v="399"/>
    <n v="0.19"/>
    <n v="323.19"/>
    <n v="58.174199999999999"/>
    <n v="381.36419999999998"/>
  </r>
  <r>
    <s v="Mov-FV 4755"/>
    <x v="319"/>
    <x v="0"/>
    <x v="4"/>
    <n v="200"/>
    <n v="5"/>
    <x v="2"/>
    <n v="113"/>
    <n v="0.16"/>
    <n v="94.92"/>
    <n v="17.085599999999999"/>
    <n v="112.0056"/>
  </r>
  <r>
    <s v="Mov-FV 4756"/>
    <x v="150"/>
    <x v="0"/>
    <x v="2"/>
    <n v="1200"/>
    <n v="5"/>
    <x v="4"/>
    <n v="387"/>
    <n v="0.19"/>
    <n v="313.47000000000003"/>
    <n v="56.424600000000005"/>
    <n v="369.89460000000003"/>
  </r>
  <r>
    <s v="Mov-FV 4757"/>
    <x v="227"/>
    <x v="2"/>
    <x v="4"/>
    <n v="200"/>
    <n v="19"/>
    <x v="3"/>
    <n v="66"/>
    <n v="0.18"/>
    <n v="54.120000000000005"/>
    <n v="9.7416"/>
    <n v="63.861600000000003"/>
  </r>
  <r>
    <s v="Mov-FV 4758"/>
    <x v="72"/>
    <x v="5"/>
    <x v="3"/>
    <n v="150"/>
    <n v="15"/>
    <x v="3"/>
    <n v="52"/>
    <n v="0.19"/>
    <n v="42.12"/>
    <n v="7.581599999999999"/>
    <n v="49.701599999999999"/>
  </r>
  <r>
    <s v="Mov-FV 4759"/>
    <x v="272"/>
    <x v="2"/>
    <x v="3"/>
    <n v="150"/>
    <n v="15"/>
    <x v="0"/>
    <n v="280"/>
    <n v="0.15"/>
    <n v="238"/>
    <n v="42.839999999999996"/>
    <n v="280.83999999999997"/>
  </r>
  <r>
    <s v="Mov-FV 4760"/>
    <x v="32"/>
    <x v="0"/>
    <x v="4"/>
    <n v="200"/>
    <n v="11"/>
    <x v="1"/>
    <n v="110"/>
    <n v="0.16"/>
    <n v="92.4"/>
    <n v="16.632000000000001"/>
    <n v="109.03200000000001"/>
  </r>
  <r>
    <s v="Mov-FV 4761"/>
    <x v="101"/>
    <x v="0"/>
    <x v="0"/>
    <n v="50"/>
    <n v="20"/>
    <x v="3"/>
    <n v="173"/>
    <n v="0.17"/>
    <n v="143.59"/>
    <n v="25.8462"/>
    <n v="169.43620000000001"/>
  </r>
  <r>
    <s v="Mov-FV 4762"/>
    <x v="16"/>
    <x v="1"/>
    <x v="4"/>
    <n v="200"/>
    <n v="7"/>
    <x v="4"/>
    <n v="205"/>
    <n v="0.11"/>
    <n v="182.45"/>
    <n v="32.840999999999994"/>
    <n v="215.291"/>
  </r>
  <r>
    <s v="Mov-FV 4763"/>
    <x v="312"/>
    <x v="4"/>
    <x v="2"/>
    <n v="1200"/>
    <n v="8"/>
    <x v="3"/>
    <n v="256"/>
    <n v="0.18"/>
    <n v="209.92000000000002"/>
    <n v="37.785600000000002"/>
    <n v="247.7056"/>
  </r>
  <r>
    <s v="Mov-FV 4764"/>
    <x v="160"/>
    <x v="1"/>
    <x v="0"/>
    <n v="50"/>
    <n v="6"/>
    <x v="4"/>
    <n v="68"/>
    <n v="0.19"/>
    <n v="55.08"/>
    <n v="9.9143999999999988"/>
    <n v="64.994399999999999"/>
  </r>
  <r>
    <s v="Mov-FV 4765"/>
    <x v="72"/>
    <x v="4"/>
    <x v="4"/>
    <n v="200"/>
    <n v="11"/>
    <x v="2"/>
    <n v="232"/>
    <n v="0.14000000000000001"/>
    <n v="199.51999999999998"/>
    <n v="35.913599999999995"/>
    <n v="235.43359999999998"/>
  </r>
  <r>
    <s v="Mov-FV 4766"/>
    <x v="347"/>
    <x v="4"/>
    <x v="4"/>
    <n v="200"/>
    <n v="15"/>
    <x v="2"/>
    <n v="232"/>
    <n v="0.19"/>
    <n v="187.92000000000002"/>
    <n v="33.825600000000001"/>
    <n v="221.74560000000002"/>
  </r>
  <r>
    <s v="Mov-FV 4767"/>
    <x v="262"/>
    <x v="4"/>
    <x v="3"/>
    <n v="150"/>
    <n v="20"/>
    <x v="4"/>
    <n v="218"/>
    <n v="0.1"/>
    <n v="196.2"/>
    <n v="35.315999999999995"/>
    <n v="231.51599999999999"/>
  </r>
  <r>
    <s v="Mov-FV 4768"/>
    <x v="316"/>
    <x v="0"/>
    <x v="2"/>
    <n v="1200"/>
    <n v="13"/>
    <x v="0"/>
    <n v="408"/>
    <n v="0.18"/>
    <n v="334.56"/>
    <n v="60.220799999999997"/>
    <n v="394.7808"/>
  </r>
  <r>
    <s v="Mov-FV 4769"/>
    <x v="127"/>
    <x v="2"/>
    <x v="3"/>
    <n v="150"/>
    <n v="13"/>
    <x v="2"/>
    <n v="206"/>
    <n v="0.15"/>
    <n v="175.1"/>
    <n v="31.517999999999997"/>
    <n v="206.61799999999999"/>
  </r>
  <r>
    <s v="Mov-FV 4770"/>
    <x v="216"/>
    <x v="5"/>
    <x v="4"/>
    <n v="200"/>
    <n v="9"/>
    <x v="1"/>
    <n v="413"/>
    <n v="0.13"/>
    <n v="359.31"/>
    <n v="64.675799999999995"/>
    <n v="423.98579999999998"/>
  </r>
  <r>
    <s v="Mov-FV 4771"/>
    <x v="43"/>
    <x v="0"/>
    <x v="4"/>
    <n v="200"/>
    <n v="8"/>
    <x v="1"/>
    <n v="421"/>
    <n v="0.16"/>
    <n v="353.64"/>
    <n v="63.655199999999994"/>
    <n v="417.29519999999997"/>
  </r>
  <r>
    <s v="Mov-FV 4772"/>
    <x v="311"/>
    <x v="5"/>
    <x v="2"/>
    <n v="1200"/>
    <n v="12"/>
    <x v="1"/>
    <n v="99"/>
    <n v="0.11"/>
    <n v="88.11"/>
    <n v="15.8598"/>
    <n v="103.96979999999999"/>
  </r>
  <r>
    <s v="Mov-FV 4773"/>
    <x v="363"/>
    <x v="2"/>
    <x v="1"/>
    <n v="850"/>
    <n v="7"/>
    <x v="2"/>
    <n v="367"/>
    <n v="0.14000000000000001"/>
    <n v="315.62"/>
    <n v="56.811599999999999"/>
    <n v="372.4316"/>
  </r>
  <r>
    <s v="Mov-FV 4774"/>
    <x v="316"/>
    <x v="5"/>
    <x v="4"/>
    <n v="200"/>
    <n v="9"/>
    <x v="2"/>
    <n v="93"/>
    <n v="0.14000000000000001"/>
    <n v="79.98"/>
    <n v="14.3964"/>
    <n v="94.376400000000004"/>
  </r>
  <r>
    <s v="Mov-FV 4775"/>
    <x v="326"/>
    <x v="1"/>
    <x v="3"/>
    <n v="150"/>
    <n v="9"/>
    <x v="0"/>
    <n v="327"/>
    <n v="0.12"/>
    <n v="287.76"/>
    <n v="51.796799999999998"/>
    <n v="339.55680000000001"/>
  </r>
  <r>
    <s v="Mov-FV 4776"/>
    <x v="264"/>
    <x v="2"/>
    <x v="0"/>
    <n v="50"/>
    <n v="13"/>
    <x v="3"/>
    <n v="86"/>
    <n v="0.11"/>
    <n v="76.539999999999992"/>
    <n v="13.777199999999999"/>
    <n v="90.317199999999985"/>
  </r>
  <r>
    <s v="Mov-FV 4777"/>
    <x v="304"/>
    <x v="5"/>
    <x v="0"/>
    <n v="50"/>
    <n v="14"/>
    <x v="0"/>
    <n v="262"/>
    <n v="0.2"/>
    <n v="209.6"/>
    <n v="37.727999999999994"/>
    <n v="247.32799999999997"/>
  </r>
  <r>
    <s v="Mov-FV 4778"/>
    <x v="183"/>
    <x v="3"/>
    <x v="2"/>
    <n v="1200"/>
    <n v="17"/>
    <x v="1"/>
    <n v="242"/>
    <n v="0.13"/>
    <n v="210.54"/>
    <n v="37.897199999999998"/>
    <n v="248.43719999999999"/>
  </r>
  <r>
    <s v="Mov-FV 4779"/>
    <x v="60"/>
    <x v="5"/>
    <x v="1"/>
    <n v="850"/>
    <n v="12"/>
    <x v="4"/>
    <n v="214"/>
    <n v="0.16"/>
    <n v="179.76"/>
    <n v="32.3568"/>
    <n v="212.11679999999998"/>
  </r>
  <r>
    <s v="Mov-FV 4780"/>
    <x v="240"/>
    <x v="4"/>
    <x v="1"/>
    <n v="850"/>
    <n v="16"/>
    <x v="3"/>
    <n v="189"/>
    <n v="0.14000000000000001"/>
    <n v="162.54"/>
    <n v="29.257199999999997"/>
    <n v="191.79719999999998"/>
  </r>
  <r>
    <s v="Mov-FV 4781"/>
    <x v="251"/>
    <x v="1"/>
    <x v="3"/>
    <n v="150"/>
    <n v="18"/>
    <x v="3"/>
    <n v="61"/>
    <n v="0.19"/>
    <n v="49.41"/>
    <n v="8.8937999999999988"/>
    <n v="58.303799999999995"/>
  </r>
  <r>
    <s v="Mov-FV 4782"/>
    <x v="295"/>
    <x v="2"/>
    <x v="4"/>
    <n v="200"/>
    <n v="15"/>
    <x v="2"/>
    <n v="374"/>
    <n v="0.19"/>
    <n v="302.94"/>
    <n v="54.529199999999996"/>
    <n v="357.4692"/>
  </r>
  <r>
    <s v="Mov-FV 4783"/>
    <x v="296"/>
    <x v="4"/>
    <x v="0"/>
    <n v="50"/>
    <n v="20"/>
    <x v="1"/>
    <n v="113"/>
    <n v="0.13"/>
    <n v="98.31"/>
    <n v="17.695799999999998"/>
    <n v="116.00579999999999"/>
  </r>
  <r>
    <s v="Mov-FV 4784"/>
    <x v="56"/>
    <x v="0"/>
    <x v="3"/>
    <n v="150"/>
    <n v="13"/>
    <x v="0"/>
    <n v="481"/>
    <n v="0.14000000000000001"/>
    <n v="413.65999999999997"/>
    <n v="74.458799999999997"/>
    <n v="488.11879999999996"/>
  </r>
  <r>
    <s v="Mov-FV 4785"/>
    <x v="151"/>
    <x v="5"/>
    <x v="3"/>
    <n v="150"/>
    <n v="6"/>
    <x v="2"/>
    <n v="484"/>
    <n v="0.12"/>
    <n v="425.92"/>
    <n v="76.665599999999998"/>
    <n v="502.5856"/>
  </r>
  <r>
    <s v="Mov-FV 4786"/>
    <x v="311"/>
    <x v="1"/>
    <x v="1"/>
    <n v="850"/>
    <n v="18"/>
    <x v="2"/>
    <n v="447"/>
    <n v="0.15"/>
    <n v="379.95"/>
    <n v="68.390999999999991"/>
    <n v="448.34100000000001"/>
  </r>
  <r>
    <s v="Mov-FV 4787"/>
    <x v="178"/>
    <x v="1"/>
    <x v="3"/>
    <n v="150"/>
    <n v="19"/>
    <x v="1"/>
    <n v="290"/>
    <n v="0.18"/>
    <n v="237.8"/>
    <n v="42.804000000000002"/>
    <n v="280.60400000000004"/>
  </r>
  <r>
    <s v="Mov-FV 4788"/>
    <x v="276"/>
    <x v="3"/>
    <x v="3"/>
    <n v="150"/>
    <n v="5"/>
    <x v="3"/>
    <n v="431"/>
    <n v="0.13"/>
    <n v="374.97"/>
    <n v="67.494600000000005"/>
    <n v="442.46460000000002"/>
  </r>
  <r>
    <s v="Mov-FV 4789"/>
    <x v="291"/>
    <x v="0"/>
    <x v="3"/>
    <n v="150"/>
    <n v="9"/>
    <x v="2"/>
    <n v="459"/>
    <n v="0.19"/>
    <n v="371.78999999999996"/>
    <n v="66.922199999999989"/>
    <n v="438.71219999999994"/>
  </r>
  <r>
    <s v="Mov-FV 4790"/>
    <x v="273"/>
    <x v="3"/>
    <x v="4"/>
    <n v="200"/>
    <n v="9"/>
    <x v="3"/>
    <n v="71"/>
    <n v="0.19"/>
    <n v="57.51"/>
    <n v="10.351799999999999"/>
    <n v="67.861800000000002"/>
  </r>
  <r>
    <s v="Mov-FV 4791"/>
    <x v="99"/>
    <x v="5"/>
    <x v="2"/>
    <n v="1200"/>
    <n v="16"/>
    <x v="1"/>
    <n v="432"/>
    <n v="0.14000000000000001"/>
    <n v="371.52"/>
    <n v="66.873599999999996"/>
    <n v="438.39359999999999"/>
  </r>
  <r>
    <s v="Mov-FV 4792"/>
    <x v="307"/>
    <x v="1"/>
    <x v="0"/>
    <n v="50"/>
    <n v="17"/>
    <x v="4"/>
    <n v="312"/>
    <n v="0.19"/>
    <n v="252.72"/>
    <n v="45.489599999999996"/>
    <n v="298.20960000000002"/>
  </r>
  <r>
    <s v="Mov-FV 4793"/>
    <x v="354"/>
    <x v="1"/>
    <x v="1"/>
    <n v="850"/>
    <n v="18"/>
    <x v="3"/>
    <n v="249"/>
    <n v="0.13"/>
    <n v="216.63"/>
    <n v="38.993400000000001"/>
    <n v="255.6234"/>
  </r>
  <r>
    <s v="Mov-FV 4794"/>
    <x v="131"/>
    <x v="0"/>
    <x v="2"/>
    <n v="1200"/>
    <n v="17"/>
    <x v="3"/>
    <n v="230"/>
    <n v="0.17"/>
    <n v="190.9"/>
    <n v="34.362000000000002"/>
    <n v="225.262"/>
  </r>
  <r>
    <s v="Mov-FV 4795"/>
    <x v="105"/>
    <x v="1"/>
    <x v="2"/>
    <n v="1200"/>
    <n v="6"/>
    <x v="4"/>
    <n v="149"/>
    <n v="0.19"/>
    <n v="120.69"/>
    <n v="21.7242"/>
    <n v="142.41419999999999"/>
  </r>
  <r>
    <s v="Mov-FV 4796"/>
    <x v="11"/>
    <x v="5"/>
    <x v="4"/>
    <n v="200"/>
    <n v="18"/>
    <x v="2"/>
    <n v="483"/>
    <n v="0.16"/>
    <n v="405.72"/>
    <n v="73.029600000000002"/>
    <n v="478.74960000000004"/>
  </r>
  <r>
    <s v="Mov-FV 4797"/>
    <x v="288"/>
    <x v="0"/>
    <x v="0"/>
    <n v="50"/>
    <n v="11"/>
    <x v="0"/>
    <n v="192"/>
    <n v="0.15"/>
    <n v="163.19999999999999"/>
    <n v="29.375999999999998"/>
    <n v="192.57599999999999"/>
  </r>
  <r>
    <s v="Mov-FV 4798"/>
    <x v="184"/>
    <x v="3"/>
    <x v="3"/>
    <n v="150"/>
    <n v="8"/>
    <x v="4"/>
    <n v="249"/>
    <n v="0.17"/>
    <n v="206.67"/>
    <n v="37.200599999999994"/>
    <n v="243.87059999999997"/>
  </r>
  <r>
    <s v="Mov-FV 4799"/>
    <x v="161"/>
    <x v="2"/>
    <x v="2"/>
    <n v="1200"/>
    <n v="12"/>
    <x v="1"/>
    <n v="234"/>
    <n v="0.13"/>
    <n v="203.57999999999998"/>
    <n v="36.644399999999997"/>
    <n v="240.22439999999997"/>
  </r>
  <r>
    <s v="Mov-FV 4800"/>
    <x v="191"/>
    <x v="4"/>
    <x v="2"/>
    <n v="1200"/>
    <n v="15"/>
    <x v="2"/>
    <n v="93"/>
    <n v="0.13"/>
    <n v="80.91"/>
    <n v="14.563799999999999"/>
    <n v="95.473799999999997"/>
  </r>
  <r>
    <s v="Mov-FV 4801"/>
    <x v="215"/>
    <x v="2"/>
    <x v="0"/>
    <n v="50"/>
    <n v="19"/>
    <x v="1"/>
    <n v="352"/>
    <n v="0.11"/>
    <n v="313.27999999999997"/>
    <n v="56.390399999999993"/>
    <n v="369.67039999999997"/>
  </r>
  <r>
    <s v="Mov-FV 4802"/>
    <x v="271"/>
    <x v="5"/>
    <x v="2"/>
    <n v="1200"/>
    <n v="5"/>
    <x v="3"/>
    <n v="141"/>
    <n v="0.17"/>
    <n v="117.03"/>
    <n v="21.0654"/>
    <n v="138.09540000000001"/>
  </r>
  <r>
    <s v="Mov-FV 4803"/>
    <x v="196"/>
    <x v="2"/>
    <x v="4"/>
    <n v="200"/>
    <n v="13"/>
    <x v="0"/>
    <n v="414"/>
    <n v="0.12"/>
    <n v="364.32"/>
    <n v="65.57759999999999"/>
    <n v="429.89760000000001"/>
  </r>
  <r>
    <s v="Mov-FV 4804"/>
    <x v="57"/>
    <x v="3"/>
    <x v="4"/>
    <n v="200"/>
    <n v="5"/>
    <x v="1"/>
    <n v="272"/>
    <n v="0.1"/>
    <n v="244.8"/>
    <n v="44.064"/>
    <n v="288.86400000000003"/>
  </r>
  <r>
    <s v="Mov-FV 4805"/>
    <x v="96"/>
    <x v="1"/>
    <x v="3"/>
    <n v="150"/>
    <n v="10"/>
    <x v="1"/>
    <n v="382"/>
    <n v="0.13"/>
    <n v="332.34"/>
    <n v="59.82119999999999"/>
    <n v="392.16119999999995"/>
  </r>
  <r>
    <s v="Mov-FV 4806"/>
    <x v="218"/>
    <x v="2"/>
    <x v="0"/>
    <n v="50"/>
    <n v="5"/>
    <x v="0"/>
    <n v="351"/>
    <n v="0.2"/>
    <n v="280.8"/>
    <n v="50.543999999999997"/>
    <n v="331.34399999999999"/>
  </r>
  <r>
    <s v="Mov-FV 4807"/>
    <x v="241"/>
    <x v="4"/>
    <x v="2"/>
    <n v="1200"/>
    <n v="19"/>
    <x v="0"/>
    <n v="491"/>
    <n v="0.1"/>
    <n v="441.9"/>
    <n v="79.541999999999987"/>
    <n v="521.44200000000001"/>
  </r>
  <r>
    <s v="Mov-FV 4808"/>
    <x v="272"/>
    <x v="2"/>
    <x v="4"/>
    <n v="200"/>
    <n v="16"/>
    <x v="1"/>
    <n v="328"/>
    <n v="0.15"/>
    <n v="278.8"/>
    <n v="50.183999999999997"/>
    <n v="328.98400000000004"/>
  </r>
  <r>
    <s v="Mov-FV 4809"/>
    <x v="154"/>
    <x v="3"/>
    <x v="3"/>
    <n v="150"/>
    <n v="6"/>
    <x v="1"/>
    <n v="198"/>
    <n v="0.17"/>
    <n v="164.34"/>
    <n v="29.581199999999999"/>
    <n v="193.9212"/>
  </r>
  <r>
    <s v="Mov-FV 4810"/>
    <x v="328"/>
    <x v="5"/>
    <x v="0"/>
    <n v="50"/>
    <n v="9"/>
    <x v="3"/>
    <n v="352"/>
    <n v="0.13"/>
    <n v="306.24"/>
    <n v="55.123199999999997"/>
    <n v="361.36320000000001"/>
  </r>
  <r>
    <s v="Mov-FV 4811"/>
    <x v="319"/>
    <x v="1"/>
    <x v="0"/>
    <n v="50"/>
    <n v="13"/>
    <x v="4"/>
    <n v="296"/>
    <n v="0.11"/>
    <n v="263.44"/>
    <n v="47.419199999999996"/>
    <n v="310.85919999999999"/>
  </r>
  <r>
    <s v="Mov-FV 4812"/>
    <x v="291"/>
    <x v="4"/>
    <x v="3"/>
    <n v="150"/>
    <n v="8"/>
    <x v="0"/>
    <n v="254"/>
    <n v="0.17"/>
    <n v="210.82"/>
    <n v="37.947599999999994"/>
    <n v="248.76759999999999"/>
  </r>
  <r>
    <s v="Mov-FV 4813"/>
    <x v="193"/>
    <x v="4"/>
    <x v="3"/>
    <n v="150"/>
    <n v="11"/>
    <x v="0"/>
    <n v="500"/>
    <n v="0.19"/>
    <n v="405"/>
    <n v="72.899999999999991"/>
    <n v="477.9"/>
  </r>
  <r>
    <s v="Mov-FV 4814"/>
    <x v="342"/>
    <x v="3"/>
    <x v="1"/>
    <n v="850"/>
    <n v="15"/>
    <x v="1"/>
    <n v="181"/>
    <n v="0.11"/>
    <n v="161.09"/>
    <n v="28.996199999999998"/>
    <n v="190.08619999999999"/>
  </r>
  <r>
    <s v="Mov-FV 4815"/>
    <x v="188"/>
    <x v="1"/>
    <x v="4"/>
    <n v="200"/>
    <n v="11"/>
    <x v="0"/>
    <n v="51"/>
    <n v="0.11"/>
    <n v="45.39"/>
    <n v="8.1701999999999995"/>
    <n v="53.560200000000002"/>
  </r>
  <r>
    <s v="Mov-FV 4816"/>
    <x v="335"/>
    <x v="0"/>
    <x v="0"/>
    <n v="50"/>
    <n v="16"/>
    <x v="3"/>
    <n v="424"/>
    <n v="0.19"/>
    <n v="343.44"/>
    <n v="61.819199999999995"/>
    <n v="405.25919999999996"/>
  </r>
  <r>
    <s v="Mov-FV 4817"/>
    <x v="148"/>
    <x v="0"/>
    <x v="0"/>
    <n v="50"/>
    <n v="5"/>
    <x v="2"/>
    <n v="288"/>
    <n v="0.18"/>
    <n v="236.16"/>
    <n v="42.508800000000001"/>
    <n v="278.66879999999998"/>
  </r>
  <r>
    <s v="Mov-FV 4818"/>
    <x v="300"/>
    <x v="2"/>
    <x v="3"/>
    <n v="150"/>
    <n v="5"/>
    <x v="4"/>
    <n v="107"/>
    <n v="0.18"/>
    <n v="87.740000000000009"/>
    <n v="15.793200000000001"/>
    <n v="103.53320000000001"/>
  </r>
  <r>
    <s v="Mov-FV 4819"/>
    <x v="359"/>
    <x v="4"/>
    <x v="4"/>
    <n v="200"/>
    <n v="11"/>
    <x v="3"/>
    <n v="345"/>
    <n v="0.19"/>
    <n v="279.45"/>
    <n v="50.300999999999995"/>
    <n v="329.75099999999998"/>
  </r>
  <r>
    <s v="Mov-FV 4820"/>
    <x v="350"/>
    <x v="0"/>
    <x v="1"/>
    <n v="850"/>
    <n v="11"/>
    <x v="1"/>
    <n v="394"/>
    <n v="0.15"/>
    <n v="334.9"/>
    <n v="60.281999999999996"/>
    <n v="395.18199999999996"/>
  </r>
  <r>
    <s v="Mov-FV 4821"/>
    <x v="42"/>
    <x v="1"/>
    <x v="4"/>
    <n v="200"/>
    <n v="5"/>
    <x v="2"/>
    <n v="162"/>
    <n v="0.16"/>
    <n v="136.07999999999998"/>
    <n v="24.494399999999995"/>
    <n v="160.57439999999997"/>
  </r>
  <r>
    <s v="Mov-FV 4822"/>
    <x v="119"/>
    <x v="4"/>
    <x v="2"/>
    <n v="1200"/>
    <n v="10"/>
    <x v="3"/>
    <n v="102"/>
    <n v="0.19"/>
    <n v="82.62"/>
    <n v="14.871600000000001"/>
    <n v="97.491600000000005"/>
  </r>
  <r>
    <s v="Mov-FV 4823"/>
    <x v="325"/>
    <x v="2"/>
    <x v="0"/>
    <n v="50"/>
    <n v="16"/>
    <x v="0"/>
    <n v="88"/>
    <n v="0.13"/>
    <n v="76.56"/>
    <n v="13.780799999999999"/>
    <n v="90.340800000000002"/>
  </r>
  <r>
    <s v="Mov-FV 4824"/>
    <x v="282"/>
    <x v="1"/>
    <x v="2"/>
    <n v="1200"/>
    <n v="16"/>
    <x v="2"/>
    <n v="335"/>
    <n v="0.13"/>
    <n v="291.45"/>
    <n v="52.460999999999999"/>
    <n v="343.911"/>
  </r>
  <r>
    <s v="Mov-FV 4825"/>
    <x v="276"/>
    <x v="3"/>
    <x v="1"/>
    <n v="850"/>
    <n v="6"/>
    <x v="3"/>
    <n v="407"/>
    <n v="0.18"/>
    <n v="333.74"/>
    <n v="60.0732"/>
    <n v="393.81319999999999"/>
  </r>
  <r>
    <s v="Mov-FV 4826"/>
    <x v="214"/>
    <x v="2"/>
    <x v="3"/>
    <n v="150"/>
    <n v="13"/>
    <x v="2"/>
    <n v="139"/>
    <n v="0.12"/>
    <n v="122.32"/>
    <n v="22.017599999999998"/>
    <n v="144.33759999999998"/>
  </r>
  <r>
    <s v="Mov-FV 4827"/>
    <x v="201"/>
    <x v="2"/>
    <x v="4"/>
    <n v="200"/>
    <n v="17"/>
    <x v="1"/>
    <n v="68"/>
    <n v="0.2"/>
    <n v="54.4"/>
    <n v="9.7919999999999998"/>
    <n v="64.191999999999993"/>
  </r>
  <r>
    <s v="Mov-FV 4828"/>
    <x v="202"/>
    <x v="3"/>
    <x v="3"/>
    <n v="150"/>
    <n v="6"/>
    <x v="4"/>
    <n v="312"/>
    <n v="0.1"/>
    <n v="280.8"/>
    <n v="50.543999999999997"/>
    <n v="331.34399999999999"/>
  </r>
  <r>
    <s v="Mov-FV 4829"/>
    <x v="329"/>
    <x v="3"/>
    <x v="1"/>
    <n v="850"/>
    <n v="13"/>
    <x v="2"/>
    <n v="321"/>
    <n v="0.12"/>
    <n v="282.48"/>
    <n v="50.846400000000003"/>
    <n v="333.32640000000004"/>
  </r>
  <r>
    <s v="Mov-FV 4830"/>
    <x v="173"/>
    <x v="2"/>
    <x v="4"/>
    <n v="200"/>
    <n v="15"/>
    <x v="1"/>
    <n v="67"/>
    <n v="0.2"/>
    <n v="53.6"/>
    <n v="9.6479999999999997"/>
    <n v="63.248000000000005"/>
  </r>
  <r>
    <s v="Mov-FV 4831"/>
    <x v="51"/>
    <x v="3"/>
    <x v="2"/>
    <n v="1200"/>
    <n v="14"/>
    <x v="4"/>
    <n v="135"/>
    <n v="0.16"/>
    <n v="113.4"/>
    <n v="20.411999999999999"/>
    <n v="133.81200000000001"/>
  </r>
  <r>
    <s v="Mov-FV 4832"/>
    <x v="20"/>
    <x v="2"/>
    <x v="1"/>
    <n v="850"/>
    <n v="6"/>
    <x v="3"/>
    <n v="163"/>
    <n v="0.13"/>
    <n v="141.81"/>
    <n v="25.5258"/>
    <n v="167.33580000000001"/>
  </r>
  <r>
    <s v="Mov-FV 4833"/>
    <x v="136"/>
    <x v="4"/>
    <x v="0"/>
    <n v="50"/>
    <n v="8"/>
    <x v="0"/>
    <n v="61"/>
    <n v="0.13"/>
    <n v="53.07"/>
    <n v="9.5526"/>
    <n v="62.622599999999998"/>
  </r>
  <r>
    <s v="Mov-FV 4834"/>
    <x v="110"/>
    <x v="5"/>
    <x v="1"/>
    <n v="850"/>
    <n v="7"/>
    <x v="2"/>
    <n v="335"/>
    <n v="0.16"/>
    <n v="281.39999999999998"/>
    <n v="50.651999999999994"/>
    <n v="332.05199999999996"/>
  </r>
  <r>
    <s v="Mov-FV 4835"/>
    <x v="270"/>
    <x v="2"/>
    <x v="1"/>
    <n v="850"/>
    <n v="16"/>
    <x v="1"/>
    <n v="56"/>
    <n v="0.18"/>
    <n v="45.92"/>
    <n v="8.2655999999999992"/>
    <n v="54.185600000000001"/>
  </r>
  <r>
    <s v="Mov-FV 4836"/>
    <x v="178"/>
    <x v="0"/>
    <x v="3"/>
    <n v="150"/>
    <n v="7"/>
    <x v="3"/>
    <n v="202"/>
    <n v="0.1"/>
    <n v="181.8"/>
    <n v="32.724000000000004"/>
    <n v="214.524"/>
  </r>
  <r>
    <s v="Mov-FV 4837"/>
    <x v="71"/>
    <x v="0"/>
    <x v="4"/>
    <n v="200"/>
    <n v="12"/>
    <x v="0"/>
    <n v="285"/>
    <n v="0.14000000000000001"/>
    <n v="245.1"/>
    <n v="44.117999999999995"/>
    <n v="289.21799999999996"/>
  </r>
  <r>
    <s v="Mov-FV 4838"/>
    <x v="51"/>
    <x v="0"/>
    <x v="0"/>
    <n v="50"/>
    <n v="16"/>
    <x v="0"/>
    <n v="109"/>
    <n v="0.18"/>
    <n v="89.38"/>
    <n v="16.0884"/>
    <n v="105.4684"/>
  </r>
  <r>
    <s v="Mov-FV 4839"/>
    <x v="350"/>
    <x v="4"/>
    <x v="4"/>
    <n v="200"/>
    <n v="18"/>
    <x v="0"/>
    <n v="467"/>
    <n v="0.17"/>
    <n v="387.61"/>
    <n v="69.769800000000004"/>
    <n v="457.37980000000005"/>
  </r>
  <r>
    <s v="Mov-FV 4840"/>
    <x v="204"/>
    <x v="5"/>
    <x v="2"/>
    <n v="1200"/>
    <n v="14"/>
    <x v="3"/>
    <n v="267"/>
    <n v="0.18"/>
    <n v="218.94"/>
    <n v="39.409199999999998"/>
    <n v="258.3492"/>
  </r>
  <r>
    <s v="Mov-FV 4841"/>
    <x v="222"/>
    <x v="3"/>
    <x v="2"/>
    <n v="1200"/>
    <n v="11"/>
    <x v="2"/>
    <n v="311"/>
    <n v="0.13"/>
    <n v="270.57"/>
    <n v="48.702599999999997"/>
    <n v="319.27260000000001"/>
  </r>
  <r>
    <s v="Mov-FV 4842"/>
    <x v="348"/>
    <x v="0"/>
    <x v="4"/>
    <n v="200"/>
    <n v="15"/>
    <x v="3"/>
    <n v="274"/>
    <n v="0.14000000000000001"/>
    <n v="235.64"/>
    <n v="42.415199999999999"/>
    <n v="278.05520000000001"/>
  </r>
  <r>
    <s v="Mov-FV 4843"/>
    <x v="76"/>
    <x v="0"/>
    <x v="4"/>
    <n v="200"/>
    <n v="19"/>
    <x v="2"/>
    <n v="408"/>
    <n v="0.17"/>
    <n v="338.64"/>
    <n v="60.955199999999998"/>
    <n v="399.59519999999998"/>
  </r>
  <r>
    <s v="Mov-FV 4844"/>
    <x v="168"/>
    <x v="3"/>
    <x v="1"/>
    <n v="850"/>
    <n v="14"/>
    <x v="4"/>
    <n v="442"/>
    <n v="0.12"/>
    <n v="388.96"/>
    <n v="70.012799999999999"/>
    <n v="458.97280000000001"/>
  </r>
  <r>
    <s v="Mov-FV 4845"/>
    <x v="202"/>
    <x v="3"/>
    <x v="4"/>
    <n v="200"/>
    <n v="11"/>
    <x v="1"/>
    <n v="385"/>
    <n v="0.12"/>
    <n v="338.8"/>
    <n v="60.984000000000002"/>
    <n v="399.78399999999999"/>
  </r>
  <r>
    <s v="Mov-FV 4846"/>
    <x v="206"/>
    <x v="4"/>
    <x v="2"/>
    <n v="1200"/>
    <n v="12"/>
    <x v="1"/>
    <n v="275"/>
    <n v="0.16"/>
    <n v="231"/>
    <n v="41.58"/>
    <n v="272.58"/>
  </r>
  <r>
    <s v="Mov-FV 4847"/>
    <x v="204"/>
    <x v="3"/>
    <x v="0"/>
    <n v="50"/>
    <n v="7"/>
    <x v="4"/>
    <n v="359"/>
    <n v="0.16"/>
    <n v="301.56"/>
    <n v="54.280799999999999"/>
    <n v="355.8408"/>
  </r>
  <r>
    <s v="Mov-FV 4848"/>
    <x v="56"/>
    <x v="5"/>
    <x v="4"/>
    <n v="200"/>
    <n v="6"/>
    <x v="4"/>
    <n v="345"/>
    <n v="0.11"/>
    <n v="307.05"/>
    <n v="55.268999999999998"/>
    <n v="362.31900000000002"/>
  </r>
  <r>
    <s v="Mov-FV 4849"/>
    <x v="251"/>
    <x v="0"/>
    <x v="2"/>
    <n v="1200"/>
    <n v="16"/>
    <x v="3"/>
    <n v="243"/>
    <n v="0.17"/>
    <n v="201.69"/>
    <n v="36.304200000000002"/>
    <n v="237.99420000000001"/>
  </r>
  <r>
    <s v="Mov-FV 4850"/>
    <x v="231"/>
    <x v="0"/>
    <x v="3"/>
    <n v="150"/>
    <n v="17"/>
    <x v="3"/>
    <n v="240"/>
    <n v="0.15"/>
    <n v="204"/>
    <n v="36.72"/>
    <n v="240.72"/>
  </r>
  <r>
    <s v="Mov-FV 4851"/>
    <x v="116"/>
    <x v="2"/>
    <x v="3"/>
    <n v="150"/>
    <n v="10"/>
    <x v="1"/>
    <n v="395"/>
    <n v="0.11"/>
    <n v="351.55"/>
    <n v="63.278999999999996"/>
    <n v="414.82900000000001"/>
  </r>
  <r>
    <s v="Mov-FV 4852"/>
    <x v="212"/>
    <x v="0"/>
    <x v="3"/>
    <n v="150"/>
    <n v="8"/>
    <x v="4"/>
    <n v="351"/>
    <n v="0.12"/>
    <n v="308.88"/>
    <n v="55.598399999999998"/>
    <n v="364.47839999999997"/>
  </r>
  <r>
    <s v="Mov-FV 4853"/>
    <x v="81"/>
    <x v="0"/>
    <x v="1"/>
    <n v="850"/>
    <n v="14"/>
    <x v="3"/>
    <n v="109"/>
    <n v="0.14000000000000001"/>
    <n v="93.74"/>
    <n v="16.873199999999997"/>
    <n v="110.61319999999999"/>
  </r>
  <r>
    <s v="Mov-FV 4854"/>
    <x v="186"/>
    <x v="3"/>
    <x v="0"/>
    <n v="50"/>
    <n v="5"/>
    <x v="4"/>
    <n v="241"/>
    <n v="0.14000000000000001"/>
    <n v="207.26"/>
    <n v="37.306799999999996"/>
    <n v="244.5668"/>
  </r>
  <r>
    <s v="Mov-FV 4855"/>
    <x v="198"/>
    <x v="2"/>
    <x v="4"/>
    <n v="200"/>
    <n v="6"/>
    <x v="1"/>
    <n v="77"/>
    <n v="0.12"/>
    <n v="67.760000000000005"/>
    <n v="12.1968"/>
    <n v="79.956800000000001"/>
  </r>
  <r>
    <s v="Mov-FV 4856"/>
    <x v="257"/>
    <x v="5"/>
    <x v="2"/>
    <n v="1200"/>
    <n v="11"/>
    <x v="3"/>
    <n v="241"/>
    <n v="0.13"/>
    <n v="209.67"/>
    <n v="37.740599999999993"/>
    <n v="247.41059999999999"/>
  </r>
  <r>
    <s v="Mov-FV 4857"/>
    <x v="83"/>
    <x v="2"/>
    <x v="2"/>
    <n v="1200"/>
    <n v="12"/>
    <x v="2"/>
    <n v="209"/>
    <n v="0.16"/>
    <n v="175.56"/>
    <n v="31.6008"/>
    <n v="207.16079999999999"/>
  </r>
  <r>
    <s v="Mov-FV 4858"/>
    <x v="144"/>
    <x v="1"/>
    <x v="0"/>
    <n v="50"/>
    <n v="18"/>
    <x v="3"/>
    <n v="229"/>
    <n v="0.18"/>
    <n v="187.78"/>
    <n v="33.800399999999996"/>
    <n v="221.5804"/>
  </r>
  <r>
    <s v="Mov-FV 4859"/>
    <x v="317"/>
    <x v="4"/>
    <x v="0"/>
    <n v="50"/>
    <n v="9"/>
    <x v="3"/>
    <n v="73"/>
    <n v="0.18"/>
    <n v="59.86"/>
    <n v="10.774799999999999"/>
    <n v="70.634799999999998"/>
  </r>
  <r>
    <s v="Mov-FV 4860"/>
    <x v="94"/>
    <x v="4"/>
    <x v="3"/>
    <n v="150"/>
    <n v="9"/>
    <x v="4"/>
    <n v="137"/>
    <n v="0.19"/>
    <n v="110.97"/>
    <n v="19.974599999999999"/>
    <n v="130.94460000000001"/>
  </r>
  <r>
    <s v="Mov-FV 4861"/>
    <x v="119"/>
    <x v="3"/>
    <x v="0"/>
    <n v="50"/>
    <n v="6"/>
    <x v="0"/>
    <n v="201"/>
    <n v="0.14000000000000001"/>
    <n v="172.85999999999999"/>
    <n v="31.114799999999995"/>
    <n v="203.97479999999999"/>
  </r>
  <r>
    <s v="Mov-FV 4862"/>
    <x v="83"/>
    <x v="5"/>
    <x v="4"/>
    <n v="200"/>
    <n v="19"/>
    <x v="0"/>
    <n v="319"/>
    <n v="0.13"/>
    <n v="277.52999999999997"/>
    <n v="49.95539999999999"/>
    <n v="327.48539999999997"/>
  </r>
  <r>
    <s v="Mov-FV 4863"/>
    <x v="115"/>
    <x v="2"/>
    <x v="3"/>
    <n v="150"/>
    <n v="6"/>
    <x v="2"/>
    <n v="182"/>
    <n v="0.19"/>
    <n v="147.42000000000002"/>
    <n v="26.535600000000002"/>
    <n v="173.9556"/>
  </r>
  <r>
    <s v="Mov-FV 4864"/>
    <x v="13"/>
    <x v="0"/>
    <x v="3"/>
    <n v="150"/>
    <n v="8"/>
    <x v="0"/>
    <n v="396"/>
    <n v="0.2"/>
    <n v="316.8"/>
    <n v="57.024000000000001"/>
    <n v="373.82400000000001"/>
  </r>
  <r>
    <s v="Mov-FV 4865"/>
    <x v="198"/>
    <x v="2"/>
    <x v="4"/>
    <n v="200"/>
    <n v="9"/>
    <x v="4"/>
    <n v="287"/>
    <n v="0.15"/>
    <n v="243.95"/>
    <n v="43.910999999999994"/>
    <n v="287.86099999999999"/>
  </r>
  <r>
    <s v="Mov-FV 4866"/>
    <x v="193"/>
    <x v="4"/>
    <x v="2"/>
    <n v="1200"/>
    <n v="20"/>
    <x v="1"/>
    <n v="82"/>
    <n v="0.11"/>
    <n v="72.98"/>
    <n v="13.1364"/>
    <n v="86.116399999999999"/>
  </r>
  <r>
    <s v="Mov-FV 4867"/>
    <x v="190"/>
    <x v="1"/>
    <x v="0"/>
    <n v="50"/>
    <n v="14"/>
    <x v="3"/>
    <n v="282"/>
    <n v="0.15"/>
    <n v="239.7"/>
    <n v="43.145999999999994"/>
    <n v="282.846"/>
  </r>
  <r>
    <s v="Mov-FV 4868"/>
    <x v="136"/>
    <x v="5"/>
    <x v="2"/>
    <n v="1200"/>
    <n v="7"/>
    <x v="3"/>
    <n v="272"/>
    <n v="0.13"/>
    <n v="236.64"/>
    <n v="42.595199999999998"/>
    <n v="279.23519999999996"/>
  </r>
  <r>
    <s v="Mov-FV 4869"/>
    <x v="160"/>
    <x v="1"/>
    <x v="0"/>
    <n v="50"/>
    <n v="17"/>
    <x v="0"/>
    <n v="104"/>
    <n v="0.18"/>
    <n v="85.28"/>
    <n v="15.3504"/>
    <n v="100.63040000000001"/>
  </r>
  <r>
    <s v="Mov-FV 4870"/>
    <x v="282"/>
    <x v="3"/>
    <x v="4"/>
    <n v="200"/>
    <n v="18"/>
    <x v="0"/>
    <n v="315"/>
    <n v="0.15"/>
    <n v="267.75"/>
    <n v="48.195"/>
    <n v="315.94499999999999"/>
  </r>
  <r>
    <s v="Mov-FV 4871"/>
    <x v="151"/>
    <x v="0"/>
    <x v="2"/>
    <n v="1200"/>
    <n v="8"/>
    <x v="2"/>
    <n v="142"/>
    <n v="0.17"/>
    <n v="117.86"/>
    <n v="21.2148"/>
    <n v="139.07480000000001"/>
  </r>
  <r>
    <s v="Mov-FV 4872"/>
    <x v="167"/>
    <x v="4"/>
    <x v="4"/>
    <n v="200"/>
    <n v="11"/>
    <x v="1"/>
    <n v="304"/>
    <n v="0.18"/>
    <n v="249.28"/>
    <n v="44.870399999999997"/>
    <n v="294.15039999999999"/>
  </r>
  <r>
    <s v="Mov-FV 4873"/>
    <x v="11"/>
    <x v="4"/>
    <x v="1"/>
    <n v="850"/>
    <n v="17"/>
    <x v="1"/>
    <n v="405"/>
    <n v="0.13"/>
    <n v="352.35"/>
    <n v="63.423000000000002"/>
    <n v="415.77300000000002"/>
  </r>
  <r>
    <s v="Mov-FV 4874"/>
    <x v="311"/>
    <x v="3"/>
    <x v="2"/>
    <n v="1200"/>
    <n v="9"/>
    <x v="3"/>
    <n v="335"/>
    <n v="0.14000000000000001"/>
    <n v="288.10000000000002"/>
    <n v="51.858000000000004"/>
    <n v="339.95800000000003"/>
  </r>
  <r>
    <s v="Mov-FV 4875"/>
    <x v="196"/>
    <x v="5"/>
    <x v="1"/>
    <n v="850"/>
    <n v="6"/>
    <x v="3"/>
    <n v="486"/>
    <n v="0.15"/>
    <n v="413.1"/>
    <n v="74.358000000000004"/>
    <n v="487.45800000000003"/>
  </r>
  <r>
    <s v="Mov-FV 4876"/>
    <x v="317"/>
    <x v="3"/>
    <x v="3"/>
    <n v="150"/>
    <n v="10"/>
    <x v="0"/>
    <n v="331"/>
    <n v="0.15"/>
    <n v="281.35000000000002"/>
    <n v="50.643000000000001"/>
    <n v="331.99300000000005"/>
  </r>
  <r>
    <s v="Mov-FV 4877"/>
    <x v="361"/>
    <x v="1"/>
    <x v="4"/>
    <n v="200"/>
    <n v="6"/>
    <x v="2"/>
    <n v="423"/>
    <n v="0.12"/>
    <n v="372.24"/>
    <n v="67.003199999999993"/>
    <n v="439.2432"/>
  </r>
  <r>
    <s v="Mov-FV 4878"/>
    <x v="24"/>
    <x v="1"/>
    <x v="0"/>
    <n v="50"/>
    <n v="14"/>
    <x v="1"/>
    <n v="141"/>
    <n v="0.19"/>
    <n v="114.21000000000001"/>
    <n v="20.5578"/>
    <n v="134.76780000000002"/>
  </r>
  <r>
    <s v="Mov-FV 4879"/>
    <x v="76"/>
    <x v="1"/>
    <x v="0"/>
    <n v="50"/>
    <n v="20"/>
    <x v="4"/>
    <n v="252"/>
    <n v="0.1"/>
    <n v="226.8"/>
    <n v="40.823999999999998"/>
    <n v="267.62400000000002"/>
  </r>
  <r>
    <s v="Mov-FV 4880"/>
    <x v="293"/>
    <x v="0"/>
    <x v="4"/>
    <n v="200"/>
    <n v="20"/>
    <x v="1"/>
    <n v="349"/>
    <n v="0.15"/>
    <n v="296.64999999999998"/>
    <n v="53.396999999999991"/>
    <n v="350.04699999999997"/>
  </r>
  <r>
    <s v="Mov-FV 4881"/>
    <x v="146"/>
    <x v="5"/>
    <x v="4"/>
    <n v="200"/>
    <n v="14"/>
    <x v="4"/>
    <n v="148"/>
    <n v="0.11"/>
    <n v="131.72"/>
    <n v="23.709599999999998"/>
    <n v="155.42959999999999"/>
  </r>
  <r>
    <s v="Mov-FV 4882"/>
    <x v="17"/>
    <x v="4"/>
    <x v="0"/>
    <n v="50"/>
    <n v="10"/>
    <x v="2"/>
    <n v="306"/>
    <n v="0.2"/>
    <n v="244.8"/>
    <n v="44.064"/>
    <n v="288.86400000000003"/>
  </r>
  <r>
    <s v="Mov-FV 4883"/>
    <x v="54"/>
    <x v="4"/>
    <x v="0"/>
    <n v="50"/>
    <n v="12"/>
    <x v="1"/>
    <n v="101"/>
    <n v="0.15"/>
    <n v="85.85"/>
    <n v="15.452999999999998"/>
    <n v="101.303"/>
  </r>
  <r>
    <s v="Mov-FV 4884"/>
    <x v="273"/>
    <x v="5"/>
    <x v="3"/>
    <n v="150"/>
    <n v="18"/>
    <x v="4"/>
    <n v="134"/>
    <n v="0.18"/>
    <n v="109.88"/>
    <n v="19.778399999999998"/>
    <n v="129.6584"/>
  </r>
  <r>
    <s v="Mov-FV 4885"/>
    <x v="151"/>
    <x v="2"/>
    <x v="2"/>
    <n v="1200"/>
    <n v="6"/>
    <x v="1"/>
    <n v="65"/>
    <n v="0.13"/>
    <n v="56.55"/>
    <n v="10.178999999999998"/>
    <n v="66.728999999999999"/>
  </r>
  <r>
    <s v="Mov-FV 4886"/>
    <x v="218"/>
    <x v="0"/>
    <x v="3"/>
    <n v="150"/>
    <n v="9"/>
    <x v="3"/>
    <n v="429"/>
    <n v="0.2"/>
    <n v="343.2"/>
    <n v="61.775999999999996"/>
    <n v="404.976"/>
  </r>
  <r>
    <s v="Mov-FV 4887"/>
    <x v="161"/>
    <x v="2"/>
    <x v="0"/>
    <n v="50"/>
    <n v="19"/>
    <x v="0"/>
    <n v="65"/>
    <n v="0.19"/>
    <n v="52.65"/>
    <n v="9.4769999999999985"/>
    <n v="62.126999999999995"/>
  </r>
  <r>
    <s v="Mov-FV 4888"/>
    <x v="60"/>
    <x v="2"/>
    <x v="0"/>
    <n v="50"/>
    <n v="16"/>
    <x v="0"/>
    <n v="446"/>
    <n v="0.11"/>
    <n v="396.94"/>
    <n v="71.44919999999999"/>
    <n v="468.38919999999996"/>
  </r>
  <r>
    <s v="Mov-FV 4889"/>
    <x v="115"/>
    <x v="1"/>
    <x v="0"/>
    <n v="50"/>
    <n v="13"/>
    <x v="3"/>
    <n v="410"/>
    <n v="0.11"/>
    <n v="364.9"/>
    <n v="65.681999999999988"/>
    <n v="430.58199999999999"/>
  </r>
  <r>
    <s v="Mov-FV 4890"/>
    <x v="196"/>
    <x v="2"/>
    <x v="3"/>
    <n v="150"/>
    <n v="20"/>
    <x v="4"/>
    <n v="376"/>
    <n v="0.14000000000000001"/>
    <n v="323.36"/>
    <n v="58.204799999999999"/>
    <n v="381.56479999999999"/>
  </r>
  <r>
    <s v="Mov-FV 4891"/>
    <x v="349"/>
    <x v="1"/>
    <x v="2"/>
    <n v="1200"/>
    <n v="19"/>
    <x v="3"/>
    <n v="408"/>
    <n v="0.16"/>
    <n v="342.72"/>
    <n v="61.689600000000006"/>
    <n v="404.40960000000001"/>
  </r>
  <r>
    <s v="Mov-FV 4892"/>
    <x v="337"/>
    <x v="4"/>
    <x v="4"/>
    <n v="200"/>
    <n v="19"/>
    <x v="0"/>
    <n v="466"/>
    <n v="0.18"/>
    <n v="382.12"/>
    <n v="68.781599999999997"/>
    <n v="450.90160000000003"/>
  </r>
  <r>
    <s v="Mov-FV 4893"/>
    <x v="249"/>
    <x v="1"/>
    <x v="0"/>
    <n v="50"/>
    <n v="12"/>
    <x v="2"/>
    <n v="181"/>
    <n v="0.18"/>
    <n v="148.42000000000002"/>
    <n v="26.715600000000002"/>
    <n v="175.13560000000001"/>
  </r>
  <r>
    <s v="Mov-FV 4894"/>
    <x v="236"/>
    <x v="2"/>
    <x v="0"/>
    <n v="50"/>
    <n v="10"/>
    <x v="2"/>
    <n v="477"/>
    <n v="0.19"/>
    <n v="386.37"/>
    <n v="69.546599999999998"/>
    <n v="455.91660000000002"/>
  </r>
  <r>
    <s v="Mov-FV 4895"/>
    <x v="91"/>
    <x v="3"/>
    <x v="0"/>
    <n v="50"/>
    <n v="13"/>
    <x v="2"/>
    <n v="351"/>
    <n v="0.19"/>
    <n v="284.31"/>
    <n v="51.175799999999995"/>
    <n v="335.48579999999998"/>
  </r>
  <r>
    <s v="Mov-FV 4896"/>
    <x v="123"/>
    <x v="3"/>
    <x v="0"/>
    <n v="50"/>
    <n v="8"/>
    <x v="1"/>
    <n v="429"/>
    <n v="0.2"/>
    <n v="343.2"/>
    <n v="61.775999999999996"/>
    <n v="404.976"/>
  </r>
  <r>
    <s v="Mov-FV 4897"/>
    <x v="349"/>
    <x v="5"/>
    <x v="3"/>
    <n v="150"/>
    <n v="16"/>
    <x v="2"/>
    <n v="375"/>
    <n v="0.2"/>
    <n v="300"/>
    <n v="54"/>
    <n v="354"/>
  </r>
  <r>
    <s v="Mov-FV 4898"/>
    <x v="335"/>
    <x v="1"/>
    <x v="1"/>
    <n v="850"/>
    <n v="5"/>
    <x v="3"/>
    <n v="229"/>
    <n v="0.18"/>
    <n v="187.78"/>
    <n v="33.800399999999996"/>
    <n v="221.5804"/>
  </r>
  <r>
    <s v="Mov-FV 4899"/>
    <x v="291"/>
    <x v="2"/>
    <x v="1"/>
    <n v="850"/>
    <n v="11"/>
    <x v="2"/>
    <n v="266"/>
    <n v="0.14000000000000001"/>
    <n v="228.76"/>
    <n v="41.1768"/>
    <n v="269.93680000000001"/>
  </r>
  <r>
    <s v="Mov-FV 4900"/>
    <x v="157"/>
    <x v="5"/>
    <x v="2"/>
    <n v="1200"/>
    <n v="18"/>
    <x v="4"/>
    <n v="101"/>
    <n v="0.13"/>
    <n v="87.87"/>
    <n v="15.816600000000001"/>
    <n v="103.6866"/>
  </r>
  <r>
    <s v="Mov-FV 4901"/>
    <x v="216"/>
    <x v="2"/>
    <x v="4"/>
    <n v="200"/>
    <n v="17"/>
    <x v="3"/>
    <n v="481"/>
    <n v="0.13"/>
    <n v="418.47"/>
    <n v="75.324600000000004"/>
    <n v="493.79460000000006"/>
  </r>
  <r>
    <s v="Mov-FV 4902"/>
    <x v="145"/>
    <x v="3"/>
    <x v="2"/>
    <n v="1200"/>
    <n v="7"/>
    <x v="2"/>
    <n v="352"/>
    <n v="0.19"/>
    <n v="285.12"/>
    <n v="51.321599999999997"/>
    <n v="336.44159999999999"/>
  </r>
  <r>
    <s v="Mov-FV 4903"/>
    <x v="132"/>
    <x v="2"/>
    <x v="0"/>
    <n v="50"/>
    <n v="9"/>
    <x v="2"/>
    <n v="388"/>
    <n v="0.18"/>
    <n v="318.15999999999997"/>
    <n v="57.268799999999992"/>
    <n v="375.42879999999997"/>
  </r>
  <r>
    <s v="Mov-FV 4904"/>
    <x v="213"/>
    <x v="3"/>
    <x v="4"/>
    <n v="200"/>
    <n v="15"/>
    <x v="2"/>
    <n v="464"/>
    <n v="0.18"/>
    <n v="380.48"/>
    <n v="68.486400000000003"/>
    <n v="448.96640000000002"/>
  </r>
  <r>
    <s v="Mov-FV 4905"/>
    <x v="167"/>
    <x v="3"/>
    <x v="1"/>
    <n v="850"/>
    <n v="11"/>
    <x v="1"/>
    <n v="56"/>
    <n v="0.17"/>
    <n v="46.48"/>
    <n v="8.3663999999999987"/>
    <n v="54.846399999999996"/>
  </r>
  <r>
    <s v="Mov-FV 4906"/>
    <x v="15"/>
    <x v="1"/>
    <x v="1"/>
    <n v="850"/>
    <n v="20"/>
    <x v="1"/>
    <n v="232"/>
    <n v="0.19"/>
    <n v="187.92000000000002"/>
    <n v="33.825600000000001"/>
    <n v="221.74560000000002"/>
  </r>
  <r>
    <s v="Mov-FV 4907"/>
    <x v="217"/>
    <x v="4"/>
    <x v="4"/>
    <n v="200"/>
    <n v="5"/>
    <x v="1"/>
    <n v="84"/>
    <n v="0.1"/>
    <n v="75.599999999999994"/>
    <n v="13.607999999999999"/>
    <n v="89.207999999999998"/>
  </r>
  <r>
    <s v="Mov-FV 4908"/>
    <x v="57"/>
    <x v="1"/>
    <x v="4"/>
    <n v="200"/>
    <n v="10"/>
    <x v="1"/>
    <n v="76"/>
    <n v="0.12"/>
    <n v="66.88"/>
    <n v="12.038399999999999"/>
    <n v="78.918399999999991"/>
  </r>
  <r>
    <s v="Mov-FV 4909"/>
    <x v="88"/>
    <x v="3"/>
    <x v="3"/>
    <n v="150"/>
    <n v="14"/>
    <x v="0"/>
    <n v="208"/>
    <n v="0.1"/>
    <n v="187.2"/>
    <n v="33.695999999999998"/>
    <n v="220.89599999999999"/>
  </r>
  <r>
    <s v="Mov-FV 4910"/>
    <x v="276"/>
    <x v="5"/>
    <x v="4"/>
    <n v="200"/>
    <n v="16"/>
    <x v="1"/>
    <n v="451"/>
    <n v="0.2"/>
    <n v="360.8"/>
    <n v="64.944000000000003"/>
    <n v="425.74400000000003"/>
  </r>
  <r>
    <s v="Mov-FV 4911"/>
    <x v="332"/>
    <x v="1"/>
    <x v="0"/>
    <n v="50"/>
    <n v="11"/>
    <x v="4"/>
    <n v="113"/>
    <n v="0.18"/>
    <n v="92.66"/>
    <n v="16.678799999999999"/>
    <n v="109.33879999999999"/>
  </r>
  <r>
    <s v="Mov-FV 4912"/>
    <x v="95"/>
    <x v="4"/>
    <x v="4"/>
    <n v="200"/>
    <n v="7"/>
    <x v="4"/>
    <n v="340"/>
    <n v="0.16"/>
    <n v="285.60000000000002"/>
    <n v="51.408000000000001"/>
    <n v="337.00800000000004"/>
  </r>
  <r>
    <s v="Mov-FV 4913"/>
    <x v="364"/>
    <x v="1"/>
    <x v="2"/>
    <n v="1200"/>
    <n v="7"/>
    <x v="1"/>
    <n v="267"/>
    <n v="0.12"/>
    <n v="234.96"/>
    <n v="42.2928"/>
    <n v="277.25279999999998"/>
  </r>
  <r>
    <s v="Mov-FV 4914"/>
    <x v="170"/>
    <x v="1"/>
    <x v="1"/>
    <n v="850"/>
    <n v="12"/>
    <x v="2"/>
    <n v="391"/>
    <n v="0.19"/>
    <n v="316.70999999999998"/>
    <n v="57.007799999999996"/>
    <n v="373.71779999999995"/>
  </r>
  <r>
    <s v="Mov-FV 4915"/>
    <x v="306"/>
    <x v="0"/>
    <x v="2"/>
    <n v="1200"/>
    <n v="20"/>
    <x v="1"/>
    <n v="164"/>
    <n v="0.16"/>
    <n v="137.76"/>
    <n v="24.796799999999998"/>
    <n v="162.55679999999998"/>
  </r>
  <r>
    <s v="Mov-FV 4916"/>
    <x v="135"/>
    <x v="0"/>
    <x v="4"/>
    <n v="200"/>
    <n v="6"/>
    <x v="3"/>
    <n v="401"/>
    <n v="0.18"/>
    <n v="328.82"/>
    <n v="59.187599999999996"/>
    <n v="388.00759999999997"/>
  </r>
  <r>
    <s v="Mov-FV 4917"/>
    <x v="71"/>
    <x v="3"/>
    <x v="3"/>
    <n v="150"/>
    <n v="10"/>
    <x v="4"/>
    <n v="67"/>
    <n v="0.11"/>
    <n v="59.63"/>
    <n v="10.7334"/>
    <n v="70.363399999999999"/>
  </r>
  <r>
    <s v="Mov-FV 4918"/>
    <x v="153"/>
    <x v="2"/>
    <x v="2"/>
    <n v="1200"/>
    <n v="18"/>
    <x v="2"/>
    <n v="361"/>
    <n v="0.13"/>
    <n v="314.07"/>
    <n v="56.532599999999995"/>
    <n v="370.6026"/>
  </r>
  <r>
    <s v="Mov-FV 4919"/>
    <x v="135"/>
    <x v="0"/>
    <x v="2"/>
    <n v="1200"/>
    <n v="6"/>
    <x v="4"/>
    <n v="88"/>
    <n v="0.18"/>
    <n v="72.16"/>
    <n v="12.988799999999999"/>
    <n v="85.148799999999994"/>
  </r>
  <r>
    <s v="Mov-FV 4920"/>
    <x v="122"/>
    <x v="3"/>
    <x v="2"/>
    <n v="1200"/>
    <n v="7"/>
    <x v="1"/>
    <n v="341"/>
    <n v="0.12"/>
    <n v="300.08"/>
    <n v="54.014399999999995"/>
    <n v="354.09439999999995"/>
  </r>
  <r>
    <s v="Mov-FV 4921"/>
    <x v="134"/>
    <x v="1"/>
    <x v="2"/>
    <n v="1200"/>
    <n v="8"/>
    <x v="0"/>
    <n v="220"/>
    <n v="0.1"/>
    <n v="198"/>
    <n v="35.64"/>
    <n v="233.64"/>
  </r>
  <r>
    <s v="Mov-FV 4922"/>
    <x v="240"/>
    <x v="1"/>
    <x v="1"/>
    <n v="850"/>
    <n v="6"/>
    <x v="3"/>
    <n v="385"/>
    <n v="0.17"/>
    <n v="319.55"/>
    <n v="57.518999999999998"/>
    <n v="377.06900000000002"/>
  </r>
  <r>
    <s v="Mov-FV 4923"/>
    <x v="101"/>
    <x v="4"/>
    <x v="2"/>
    <n v="1200"/>
    <n v="20"/>
    <x v="3"/>
    <n v="480"/>
    <n v="0.19"/>
    <n v="388.8"/>
    <n v="69.983999999999995"/>
    <n v="458.78399999999999"/>
  </r>
  <r>
    <s v="Mov-FV 4924"/>
    <x v="322"/>
    <x v="0"/>
    <x v="4"/>
    <n v="200"/>
    <n v="7"/>
    <x v="0"/>
    <n v="237"/>
    <n v="0.15"/>
    <n v="201.45"/>
    <n v="36.260999999999996"/>
    <n v="237.71099999999998"/>
  </r>
  <r>
    <s v="Mov-FV 4925"/>
    <x v="220"/>
    <x v="0"/>
    <x v="1"/>
    <n v="850"/>
    <n v="16"/>
    <x v="3"/>
    <n v="220"/>
    <n v="0.16"/>
    <n v="184.8"/>
    <n v="33.264000000000003"/>
    <n v="218.06400000000002"/>
  </r>
  <r>
    <s v="Mov-FV 4926"/>
    <x v="91"/>
    <x v="1"/>
    <x v="0"/>
    <n v="50"/>
    <n v="13"/>
    <x v="2"/>
    <n v="446"/>
    <n v="0.18"/>
    <n v="365.72"/>
    <n v="65.829599999999999"/>
    <n v="431.54960000000005"/>
  </r>
  <r>
    <s v="Mov-FV 4927"/>
    <x v="241"/>
    <x v="2"/>
    <x v="1"/>
    <n v="850"/>
    <n v="12"/>
    <x v="2"/>
    <n v="438"/>
    <n v="0.19"/>
    <n v="354.78"/>
    <n v="63.860399999999991"/>
    <n v="418.64039999999994"/>
  </r>
  <r>
    <s v="Mov-FV 4928"/>
    <x v="348"/>
    <x v="0"/>
    <x v="0"/>
    <n v="50"/>
    <n v="12"/>
    <x v="2"/>
    <n v="241"/>
    <n v="0.19"/>
    <n v="195.21"/>
    <n v="35.137799999999999"/>
    <n v="230.34780000000001"/>
  </r>
  <r>
    <s v="Mov-FV 4929"/>
    <x v="152"/>
    <x v="4"/>
    <x v="0"/>
    <n v="50"/>
    <n v="17"/>
    <x v="0"/>
    <n v="325"/>
    <n v="0.15"/>
    <n v="276.25"/>
    <n v="49.725000000000001"/>
    <n v="325.97500000000002"/>
  </r>
  <r>
    <s v="Mov-FV 4930"/>
    <x v="185"/>
    <x v="5"/>
    <x v="4"/>
    <n v="200"/>
    <n v="7"/>
    <x v="3"/>
    <n v="315"/>
    <n v="0.14000000000000001"/>
    <n v="270.89999999999998"/>
    <n v="48.761999999999993"/>
    <n v="319.66199999999998"/>
  </r>
  <r>
    <s v="Mov-FV 4931"/>
    <x v="278"/>
    <x v="3"/>
    <x v="1"/>
    <n v="850"/>
    <n v="13"/>
    <x v="1"/>
    <n v="247"/>
    <n v="0.15"/>
    <n v="209.95"/>
    <n v="37.790999999999997"/>
    <n v="247.74099999999999"/>
  </r>
  <r>
    <s v="Mov-FV 4932"/>
    <x v="320"/>
    <x v="0"/>
    <x v="2"/>
    <n v="1200"/>
    <n v="12"/>
    <x v="2"/>
    <n v="399"/>
    <n v="0.16"/>
    <n v="335.15999999999997"/>
    <n v="60.328799999999994"/>
    <n v="395.48879999999997"/>
  </r>
  <r>
    <s v="Mov-FV 4933"/>
    <x v="95"/>
    <x v="0"/>
    <x v="1"/>
    <n v="850"/>
    <n v="6"/>
    <x v="4"/>
    <n v="481"/>
    <n v="0.15"/>
    <n v="408.85"/>
    <n v="73.593000000000004"/>
    <n v="482.44300000000004"/>
  </r>
  <r>
    <s v="Mov-FV 4934"/>
    <x v="124"/>
    <x v="2"/>
    <x v="1"/>
    <n v="850"/>
    <n v="14"/>
    <x v="3"/>
    <n v="388"/>
    <n v="0.17"/>
    <n v="322.03999999999996"/>
    <n v="57.967199999999991"/>
    <n v="380.00719999999995"/>
  </r>
  <r>
    <s v="Mov-FV 4935"/>
    <x v="79"/>
    <x v="2"/>
    <x v="2"/>
    <n v="1200"/>
    <n v="19"/>
    <x v="2"/>
    <n v="251"/>
    <n v="0.14000000000000001"/>
    <n v="215.86"/>
    <n v="38.854800000000004"/>
    <n v="254.71480000000003"/>
  </r>
  <r>
    <s v="Mov-FV 4936"/>
    <x v="107"/>
    <x v="0"/>
    <x v="1"/>
    <n v="850"/>
    <n v="5"/>
    <x v="2"/>
    <n v="219"/>
    <n v="0.18"/>
    <n v="179.57999999999998"/>
    <n v="32.324399999999997"/>
    <n v="211.90439999999998"/>
  </r>
  <r>
    <s v="Mov-FV 4937"/>
    <x v="155"/>
    <x v="1"/>
    <x v="4"/>
    <n v="200"/>
    <n v="18"/>
    <x v="0"/>
    <n v="423"/>
    <n v="0.14000000000000001"/>
    <n v="363.78"/>
    <n v="65.480399999999989"/>
    <n v="429.26039999999995"/>
  </r>
  <r>
    <s v="Mov-FV 4938"/>
    <x v="34"/>
    <x v="4"/>
    <x v="3"/>
    <n v="150"/>
    <n v="19"/>
    <x v="0"/>
    <n v="207"/>
    <n v="0.15"/>
    <n v="175.95"/>
    <n v="31.670999999999996"/>
    <n v="207.62099999999998"/>
  </r>
  <r>
    <s v="Mov-FV 4939"/>
    <x v="213"/>
    <x v="0"/>
    <x v="2"/>
    <n v="1200"/>
    <n v="7"/>
    <x v="0"/>
    <n v="142"/>
    <n v="0.13"/>
    <n v="123.53999999999999"/>
    <n v="22.237199999999998"/>
    <n v="145.77719999999999"/>
  </r>
  <r>
    <s v="Mov-FV 4940"/>
    <x v="96"/>
    <x v="3"/>
    <x v="3"/>
    <n v="150"/>
    <n v="18"/>
    <x v="3"/>
    <n v="217"/>
    <n v="0.13"/>
    <n v="188.79"/>
    <n v="33.982199999999999"/>
    <n v="222.7722"/>
  </r>
  <r>
    <s v="Mov-FV 4941"/>
    <x v="20"/>
    <x v="1"/>
    <x v="3"/>
    <n v="150"/>
    <n v="9"/>
    <x v="2"/>
    <n v="329"/>
    <n v="0.2"/>
    <n v="263.2"/>
    <n v="47.375999999999998"/>
    <n v="310.57599999999996"/>
  </r>
  <r>
    <s v="Mov-FV 4942"/>
    <x v="67"/>
    <x v="5"/>
    <x v="2"/>
    <n v="1200"/>
    <n v="15"/>
    <x v="1"/>
    <n v="116"/>
    <n v="0.17"/>
    <n v="96.28"/>
    <n v="17.330400000000001"/>
    <n v="113.6104"/>
  </r>
  <r>
    <s v="Mov-FV 4943"/>
    <x v="177"/>
    <x v="0"/>
    <x v="4"/>
    <n v="200"/>
    <n v="9"/>
    <x v="3"/>
    <n v="133"/>
    <n v="0.18"/>
    <n v="109.06"/>
    <n v="19.630800000000001"/>
    <n v="128.6908"/>
  </r>
  <r>
    <s v="Mov-FV 4944"/>
    <x v="235"/>
    <x v="5"/>
    <x v="1"/>
    <n v="850"/>
    <n v="20"/>
    <x v="4"/>
    <n v="62"/>
    <n v="0.15"/>
    <n v="52.7"/>
    <n v="9.4860000000000007"/>
    <n v="62.186000000000007"/>
  </r>
  <r>
    <s v="Mov-FV 4945"/>
    <x v="304"/>
    <x v="5"/>
    <x v="3"/>
    <n v="150"/>
    <n v="9"/>
    <x v="0"/>
    <n v="202"/>
    <n v="0.14000000000000001"/>
    <n v="173.72"/>
    <n v="31.269599999999997"/>
    <n v="204.9896"/>
  </r>
  <r>
    <s v="Mov-FV 4946"/>
    <x v="129"/>
    <x v="1"/>
    <x v="3"/>
    <n v="150"/>
    <n v="18"/>
    <x v="4"/>
    <n v="296"/>
    <n v="0.15"/>
    <n v="251.6"/>
    <n v="45.287999999999997"/>
    <n v="296.88799999999998"/>
  </r>
  <r>
    <s v="Mov-FV 4947"/>
    <x v="50"/>
    <x v="1"/>
    <x v="2"/>
    <n v="1200"/>
    <n v="20"/>
    <x v="4"/>
    <n v="86"/>
    <n v="0.18"/>
    <n v="70.52"/>
    <n v="12.693599999999998"/>
    <n v="83.2136"/>
  </r>
  <r>
    <s v="Mov-FV 4948"/>
    <x v="285"/>
    <x v="2"/>
    <x v="4"/>
    <n v="200"/>
    <n v="8"/>
    <x v="4"/>
    <n v="196"/>
    <n v="0.17"/>
    <n v="162.68"/>
    <n v="29.282399999999999"/>
    <n v="191.9624"/>
  </r>
  <r>
    <s v="Mov-FV 4949"/>
    <x v="52"/>
    <x v="1"/>
    <x v="1"/>
    <n v="850"/>
    <n v="9"/>
    <x v="2"/>
    <n v="141"/>
    <n v="0.2"/>
    <n v="112.8"/>
    <n v="20.303999999999998"/>
    <n v="133.10399999999998"/>
  </r>
  <r>
    <s v="Mov-FV 4950"/>
    <x v="272"/>
    <x v="4"/>
    <x v="4"/>
    <n v="200"/>
    <n v="14"/>
    <x v="0"/>
    <n v="68"/>
    <n v="0.14000000000000001"/>
    <n v="58.48"/>
    <n v="10.526399999999999"/>
    <n v="69.006399999999999"/>
  </r>
  <r>
    <s v="Mov-FV 4951"/>
    <x v="23"/>
    <x v="0"/>
    <x v="1"/>
    <n v="850"/>
    <n v="14"/>
    <x v="4"/>
    <n v="78"/>
    <n v="0.13"/>
    <n v="67.86"/>
    <n v="12.2148"/>
    <n v="80.074799999999996"/>
  </r>
  <r>
    <s v="Mov-FV 4952"/>
    <x v="213"/>
    <x v="3"/>
    <x v="2"/>
    <n v="1200"/>
    <n v="12"/>
    <x v="2"/>
    <n v="80"/>
    <n v="0.12"/>
    <n v="70.400000000000006"/>
    <n v="12.672000000000001"/>
    <n v="83.072000000000003"/>
  </r>
  <r>
    <s v="Mov-FV 4953"/>
    <x v="121"/>
    <x v="5"/>
    <x v="0"/>
    <n v="50"/>
    <n v="18"/>
    <x v="0"/>
    <n v="404"/>
    <n v="0.13"/>
    <n v="351.48"/>
    <n v="63.266400000000004"/>
    <n v="414.74639999999999"/>
  </r>
  <r>
    <s v="Mov-FV 4954"/>
    <x v="181"/>
    <x v="5"/>
    <x v="2"/>
    <n v="1200"/>
    <n v="15"/>
    <x v="2"/>
    <n v="368"/>
    <n v="0.11"/>
    <n v="327.52"/>
    <n v="58.953599999999994"/>
    <n v="386.47359999999998"/>
  </r>
  <r>
    <s v="Mov-FV 4955"/>
    <x v="183"/>
    <x v="2"/>
    <x v="0"/>
    <n v="50"/>
    <n v="5"/>
    <x v="0"/>
    <n v="58"/>
    <n v="0.1"/>
    <n v="52.2"/>
    <n v="9.3960000000000008"/>
    <n v="61.596000000000004"/>
  </r>
  <r>
    <s v="Mov-FV 4956"/>
    <x v="163"/>
    <x v="2"/>
    <x v="0"/>
    <n v="50"/>
    <n v="9"/>
    <x v="4"/>
    <n v="320"/>
    <n v="0.18"/>
    <n v="262.39999999999998"/>
    <n v="47.231999999999992"/>
    <n v="309.63199999999995"/>
  </r>
  <r>
    <s v="Mov-FV 4957"/>
    <x v="94"/>
    <x v="1"/>
    <x v="2"/>
    <n v="1200"/>
    <n v="9"/>
    <x v="3"/>
    <n v="498"/>
    <n v="0.11"/>
    <n v="443.22"/>
    <n v="79.779600000000002"/>
    <n v="522.99959999999999"/>
  </r>
  <r>
    <s v="Mov-FV 4958"/>
    <x v="86"/>
    <x v="3"/>
    <x v="3"/>
    <n v="150"/>
    <n v="17"/>
    <x v="4"/>
    <n v="315"/>
    <n v="0.13"/>
    <n v="274.05"/>
    <n v="49.329000000000001"/>
    <n v="323.37900000000002"/>
  </r>
  <r>
    <s v="Mov-FV 4959"/>
    <x v="356"/>
    <x v="2"/>
    <x v="0"/>
    <n v="50"/>
    <n v="12"/>
    <x v="3"/>
    <n v="191"/>
    <n v="0.12"/>
    <n v="168.08"/>
    <n v="30.2544"/>
    <n v="198.33440000000002"/>
  </r>
  <r>
    <s v="Mov-FV 4960"/>
    <x v="265"/>
    <x v="5"/>
    <x v="4"/>
    <n v="200"/>
    <n v="13"/>
    <x v="4"/>
    <n v="72"/>
    <n v="0.16"/>
    <n v="60.480000000000004"/>
    <n v="10.8864"/>
    <n v="71.366399999999999"/>
  </r>
  <r>
    <s v="Mov-FV 4961"/>
    <x v="304"/>
    <x v="4"/>
    <x v="1"/>
    <n v="850"/>
    <n v="19"/>
    <x v="2"/>
    <n v="444"/>
    <n v="0.1"/>
    <n v="399.6"/>
    <n v="71.927999999999997"/>
    <n v="471.52800000000002"/>
  </r>
  <r>
    <s v="Mov-FV 4962"/>
    <x v="49"/>
    <x v="5"/>
    <x v="2"/>
    <n v="1200"/>
    <n v="13"/>
    <x v="4"/>
    <n v="287"/>
    <n v="0.17"/>
    <n v="238.20999999999998"/>
    <n v="42.877799999999993"/>
    <n v="281.08779999999996"/>
  </r>
  <r>
    <s v="Mov-FV 4963"/>
    <x v="119"/>
    <x v="1"/>
    <x v="2"/>
    <n v="1200"/>
    <n v="5"/>
    <x v="2"/>
    <n v="408"/>
    <n v="0.16"/>
    <n v="342.72"/>
    <n v="61.689600000000006"/>
    <n v="404.40960000000001"/>
  </r>
  <r>
    <s v="Mov-FV 4964"/>
    <x v="156"/>
    <x v="2"/>
    <x v="3"/>
    <n v="150"/>
    <n v="18"/>
    <x v="2"/>
    <n v="208"/>
    <n v="0.12"/>
    <n v="183.04"/>
    <n v="32.947199999999995"/>
    <n v="215.98719999999997"/>
  </r>
  <r>
    <s v="Mov-FV 4965"/>
    <x v="329"/>
    <x v="1"/>
    <x v="3"/>
    <n v="150"/>
    <n v="11"/>
    <x v="4"/>
    <n v="315"/>
    <n v="0.14000000000000001"/>
    <n v="270.89999999999998"/>
    <n v="48.761999999999993"/>
    <n v="319.66199999999998"/>
  </r>
  <r>
    <s v="Mov-FV 4966"/>
    <x v="206"/>
    <x v="3"/>
    <x v="3"/>
    <n v="150"/>
    <n v="17"/>
    <x v="3"/>
    <n v="129"/>
    <n v="0.12"/>
    <n v="113.52"/>
    <n v="20.433599999999998"/>
    <n v="133.95359999999999"/>
  </r>
  <r>
    <s v="Mov-FV 4967"/>
    <x v="185"/>
    <x v="3"/>
    <x v="1"/>
    <n v="850"/>
    <n v="16"/>
    <x v="3"/>
    <n v="368"/>
    <n v="0.19"/>
    <n v="298.08"/>
    <n v="53.654399999999995"/>
    <n v="351.73439999999999"/>
  </r>
  <r>
    <s v="Mov-FV 4968"/>
    <x v="251"/>
    <x v="5"/>
    <x v="3"/>
    <n v="150"/>
    <n v="16"/>
    <x v="2"/>
    <n v="480"/>
    <n v="0.14000000000000001"/>
    <n v="412.8"/>
    <n v="74.304000000000002"/>
    <n v="487.10400000000004"/>
  </r>
  <r>
    <s v="Mov-FV 4969"/>
    <x v="295"/>
    <x v="2"/>
    <x v="2"/>
    <n v="1200"/>
    <n v="12"/>
    <x v="2"/>
    <n v="60"/>
    <n v="0.17"/>
    <n v="49.8"/>
    <n v="8.9639999999999986"/>
    <n v="58.763999999999996"/>
  </r>
  <r>
    <s v="Mov-FV 4970"/>
    <x v="157"/>
    <x v="3"/>
    <x v="3"/>
    <n v="150"/>
    <n v="19"/>
    <x v="0"/>
    <n v="107"/>
    <n v="0.15"/>
    <n v="90.95"/>
    <n v="16.370999999999999"/>
    <n v="107.321"/>
  </r>
  <r>
    <s v="Mov-FV 4971"/>
    <x v="305"/>
    <x v="1"/>
    <x v="0"/>
    <n v="50"/>
    <n v="20"/>
    <x v="3"/>
    <n v="117"/>
    <n v="0.16"/>
    <n v="98.28"/>
    <n v="17.6904"/>
    <n v="115.9704"/>
  </r>
  <r>
    <s v="Mov-FV 4972"/>
    <x v="36"/>
    <x v="3"/>
    <x v="0"/>
    <n v="50"/>
    <n v="12"/>
    <x v="0"/>
    <n v="118"/>
    <n v="0.19"/>
    <n v="95.58"/>
    <n v="17.2044"/>
    <n v="112.78440000000001"/>
  </r>
  <r>
    <s v="Mov-FV 4973"/>
    <x v="74"/>
    <x v="3"/>
    <x v="2"/>
    <n v="1200"/>
    <n v="19"/>
    <x v="0"/>
    <n v="436"/>
    <n v="0.1"/>
    <n v="392.4"/>
    <n v="70.631999999999991"/>
    <n v="463.03199999999998"/>
  </r>
  <r>
    <s v="Mov-FV 4974"/>
    <x v="145"/>
    <x v="0"/>
    <x v="4"/>
    <n v="200"/>
    <n v="12"/>
    <x v="4"/>
    <n v="281"/>
    <n v="0.16"/>
    <n v="236.04"/>
    <n v="42.487199999999994"/>
    <n v="278.52719999999999"/>
  </r>
  <r>
    <s v="Mov-FV 4975"/>
    <x v="248"/>
    <x v="1"/>
    <x v="0"/>
    <n v="50"/>
    <n v="9"/>
    <x v="4"/>
    <n v="183"/>
    <n v="0.16"/>
    <n v="153.72"/>
    <n v="27.669599999999999"/>
    <n v="181.3896"/>
  </r>
  <r>
    <s v="Mov-FV 4976"/>
    <x v="129"/>
    <x v="2"/>
    <x v="2"/>
    <n v="1200"/>
    <n v="9"/>
    <x v="0"/>
    <n v="406"/>
    <n v="0.13"/>
    <n v="353.22"/>
    <n v="63.579599999999999"/>
    <n v="416.79960000000005"/>
  </r>
  <r>
    <s v="Mov-FV 4977"/>
    <x v="314"/>
    <x v="3"/>
    <x v="2"/>
    <n v="1200"/>
    <n v="12"/>
    <x v="1"/>
    <n v="383"/>
    <n v="0.13"/>
    <n v="333.21"/>
    <n v="59.977799999999995"/>
    <n v="393.18779999999998"/>
  </r>
  <r>
    <s v="Mov-FV 4978"/>
    <x v="266"/>
    <x v="4"/>
    <x v="3"/>
    <n v="150"/>
    <n v="16"/>
    <x v="1"/>
    <n v="352"/>
    <n v="0.13"/>
    <n v="306.24"/>
    <n v="55.123199999999997"/>
    <n v="361.36320000000001"/>
  </r>
  <r>
    <s v="Mov-FV 4979"/>
    <x v="205"/>
    <x v="5"/>
    <x v="1"/>
    <n v="850"/>
    <n v="11"/>
    <x v="1"/>
    <n v="254"/>
    <n v="0.17"/>
    <n v="210.82"/>
    <n v="37.947599999999994"/>
    <n v="248.76759999999999"/>
  </r>
  <r>
    <s v="Mov-FV 4980"/>
    <x v="122"/>
    <x v="1"/>
    <x v="0"/>
    <n v="50"/>
    <n v="11"/>
    <x v="2"/>
    <n v="59"/>
    <n v="0.19"/>
    <n v="47.79"/>
    <n v="8.6021999999999998"/>
    <n v="56.392200000000003"/>
  </r>
  <r>
    <s v="Mov-FV 4981"/>
    <x v="251"/>
    <x v="1"/>
    <x v="2"/>
    <n v="1200"/>
    <n v="11"/>
    <x v="2"/>
    <n v="480"/>
    <n v="0.14000000000000001"/>
    <n v="412.8"/>
    <n v="74.304000000000002"/>
    <n v="487.10400000000004"/>
  </r>
  <r>
    <s v="Mov-FV 4982"/>
    <x v="344"/>
    <x v="1"/>
    <x v="3"/>
    <n v="150"/>
    <n v="5"/>
    <x v="3"/>
    <n v="82"/>
    <n v="0.1"/>
    <n v="73.8"/>
    <n v="13.283999999999999"/>
    <n v="87.084000000000003"/>
  </r>
  <r>
    <s v="Mov-FV 4983"/>
    <x v="56"/>
    <x v="5"/>
    <x v="3"/>
    <n v="150"/>
    <n v="8"/>
    <x v="0"/>
    <n v="271"/>
    <n v="0.2"/>
    <n v="216.8"/>
    <n v="39.024000000000001"/>
    <n v="255.82400000000001"/>
  </r>
  <r>
    <s v="Mov-FV 4984"/>
    <x v="216"/>
    <x v="1"/>
    <x v="0"/>
    <n v="50"/>
    <n v="19"/>
    <x v="3"/>
    <n v="422"/>
    <n v="0.16"/>
    <n v="354.48"/>
    <n v="63.806400000000004"/>
    <n v="418.28640000000001"/>
  </r>
  <r>
    <s v="Mov-FV 4985"/>
    <x v="298"/>
    <x v="4"/>
    <x v="0"/>
    <n v="50"/>
    <n v="12"/>
    <x v="1"/>
    <n v="199"/>
    <n v="0.16"/>
    <n v="167.16"/>
    <n v="30.088799999999999"/>
    <n v="197.24879999999999"/>
  </r>
  <r>
    <s v="Mov-FV 4986"/>
    <x v="299"/>
    <x v="5"/>
    <x v="2"/>
    <n v="1200"/>
    <n v="7"/>
    <x v="1"/>
    <n v="481"/>
    <n v="0.17"/>
    <n v="399.23"/>
    <n v="71.861400000000003"/>
    <n v="471.09140000000002"/>
  </r>
  <r>
    <s v="Mov-FV 4987"/>
    <x v="335"/>
    <x v="4"/>
    <x v="2"/>
    <n v="1200"/>
    <n v="13"/>
    <x v="0"/>
    <n v="298"/>
    <n v="0.11"/>
    <n v="265.22000000000003"/>
    <n v="47.739600000000003"/>
    <n v="312.95960000000002"/>
  </r>
  <r>
    <s v="Mov-FV 4988"/>
    <x v="73"/>
    <x v="5"/>
    <x v="2"/>
    <n v="1200"/>
    <n v="9"/>
    <x v="4"/>
    <n v="196"/>
    <n v="0.18"/>
    <n v="160.72"/>
    <n v="28.929599999999997"/>
    <n v="189.64959999999999"/>
  </r>
  <r>
    <s v="Mov-FV 4989"/>
    <x v="183"/>
    <x v="1"/>
    <x v="2"/>
    <n v="1200"/>
    <n v="17"/>
    <x v="1"/>
    <n v="330"/>
    <n v="0.11"/>
    <n v="293.7"/>
    <n v="52.865999999999993"/>
    <n v="346.56599999999997"/>
  </r>
  <r>
    <s v="Mov-FV 4990"/>
    <x v="171"/>
    <x v="5"/>
    <x v="0"/>
    <n v="50"/>
    <n v="18"/>
    <x v="3"/>
    <n v="190"/>
    <n v="0.18"/>
    <n v="155.80000000000001"/>
    <n v="28.044"/>
    <n v="183.84400000000002"/>
  </r>
  <r>
    <s v="Mov-FV 4991"/>
    <x v="235"/>
    <x v="4"/>
    <x v="0"/>
    <n v="50"/>
    <n v="12"/>
    <x v="1"/>
    <n v="60"/>
    <n v="0.18"/>
    <n v="49.2"/>
    <n v="8.8559999999999999"/>
    <n v="58.056000000000004"/>
  </r>
  <r>
    <s v="Mov-FV 4992"/>
    <x v="141"/>
    <x v="0"/>
    <x v="4"/>
    <n v="200"/>
    <n v="5"/>
    <x v="1"/>
    <n v="120"/>
    <n v="0.14000000000000001"/>
    <n v="103.2"/>
    <n v="18.576000000000001"/>
    <n v="121.77600000000001"/>
  </r>
  <r>
    <s v="Mov-FV 4993"/>
    <x v="170"/>
    <x v="2"/>
    <x v="1"/>
    <n v="850"/>
    <n v="19"/>
    <x v="4"/>
    <n v="318"/>
    <n v="0.17"/>
    <n v="263.94"/>
    <n v="47.5092"/>
    <n v="311.44920000000002"/>
  </r>
  <r>
    <s v="Mov-FV 4994"/>
    <x v="320"/>
    <x v="3"/>
    <x v="4"/>
    <n v="200"/>
    <n v="17"/>
    <x v="0"/>
    <n v="467"/>
    <n v="0.11"/>
    <n v="415.63"/>
    <n v="74.813400000000001"/>
    <n v="490.4434"/>
  </r>
  <r>
    <s v="Mov-FV 4995"/>
    <x v="307"/>
    <x v="2"/>
    <x v="3"/>
    <n v="150"/>
    <n v="17"/>
    <x v="1"/>
    <n v="185"/>
    <n v="0.13"/>
    <n v="160.94999999999999"/>
    <n v="28.970999999999997"/>
    <n v="189.92099999999999"/>
  </r>
  <r>
    <s v="Mov-FV 4996"/>
    <x v="311"/>
    <x v="0"/>
    <x v="0"/>
    <n v="50"/>
    <n v="17"/>
    <x v="2"/>
    <n v="86"/>
    <n v="0.13"/>
    <n v="74.819999999999993"/>
    <n v="13.467599999999999"/>
    <n v="88.287599999999998"/>
  </r>
  <r>
    <s v="Mov-FV 4997"/>
    <x v="30"/>
    <x v="4"/>
    <x v="3"/>
    <n v="150"/>
    <n v="5"/>
    <x v="1"/>
    <n v="218"/>
    <n v="0.18"/>
    <n v="178.76"/>
    <n v="32.1768"/>
    <n v="210.93680000000001"/>
  </r>
  <r>
    <s v="Mov-FV 4998"/>
    <x v="75"/>
    <x v="0"/>
    <x v="3"/>
    <n v="150"/>
    <n v="7"/>
    <x v="1"/>
    <n v="247"/>
    <n v="0.11"/>
    <n v="219.82999999999998"/>
    <n v="39.569399999999995"/>
    <n v="259.39939999999996"/>
  </r>
  <r>
    <s v="Mov-FV 4999"/>
    <x v="357"/>
    <x v="0"/>
    <x v="3"/>
    <n v="150"/>
    <n v="18"/>
    <x v="3"/>
    <n v="208"/>
    <n v="0.13"/>
    <n v="180.96"/>
    <n v="32.572800000000001"/>
    <n v="213.53280000000001"/>
  </r>
  <r>
    <s v="Mov-FV 5000"/>
    <x v="125"/>
    <x v="0"/>
    <x v="3"/>
    <n v="150"/>
    <n v="10"/>
    <x v="3"/>
    <n v="473"/>
    <n v="0.16"/>
    <n v="397.32"/>
    <n v="71.517600000000002"/>
    <n v="468.83760000000001"/>
  </r>
  <r>
    <s v="Mov-FV 5001"/>
    <x v="212"/>
    <x v="0"/>
    <x v="3"/>
    <n v="150"/>
    <n v="19"/>
    <x v="0"/>
    <n v="412"/>
    <n v="0.2"/>
    <n v="329.6"/>
    <n v="59.328000000000003"/>
    <n v="388.928"/>
  </r>
  <r>
    <s v="Mov-FV 5002"/>
    <x v="237"/>
    <x v="4"/>
    <x v="2"/>
    <n v="1200"/>
    <n v="6"/>
    <x v="1"/>
    <n v="271"/>
    <n v="0.18"/>
    <n v="222.22"/>
    <n v="39.999600000000001"/>
    <n v="262.21960000000001"/>
  </r>
  <r>
    <s v="Mov-FV 5003"/>
    <x v="202"/>
    <x v="4"/>
    <x v="3"/>
    <n v="150"/>
    <n v="5"/>
    <x v="4"/>
    <n v="51"/>
    <n v="0.16"/>
    <n v="42.84"/>
    <n v="7.7112000000000007"/>
    <n v="50.551200000000001"/>
  </r>
  <r>
    <s v="Mov-FV 5004"/>
    <x v="42"/>
    <x v="3"/>
    <x v="2"/>
    <n v="1200"/>
    <n v="11"/>
    <x v="2"/>
    <n v="87"/>
    <n v="0.18"/>
    <n v="71.34"/>
    <n v="12.841200000000001"/>
    <n v="84.181200000000004"/>
  </r>
  <r>
    <s v="Mov-FV 5005"/>
    <x v="210"/>
    <x v="0"/>
    <x v="0"/>
    <n v="50"/>
    <n v="8"/>
    <x v="0"/>
    <n v="161"/>
    <n v="0.15"/>
    <n v="136.85"/>
    <n v="24.632999999999999"/>
    <n v="161.483"/>
  </r>
  <r>
    <s v="Mov-FV 5006"/>
    <x v="88"/>
    <x v="0"/>
    <x v="0"/>
    <n v="50"/>
    <n v="5"/>
    <x v="2"/>
    <n v="146"/>
    <n v="0.17"/>
    <n v="121.18"/>
    <n v="21.8124"/>
    <n v="142.9924"/>
  </r>
  <r>
    <s v="Mov-FV 5007"/>
    <x v="184"/>
    <x v="0"/>
    <x v="4"/>
    <n v="200"/>
    <n v="15"/>
    <x v="3"/>
    <n v="110"/>
    <n v="0.18"/>
    <n v="90.2"/>
    <n v="16.236000000000001"/>
    <n v="106.43600000000001"/>
  </r>
  <r>
    <s v="Mov-FV 5008"/>
    <x v="160"/>
    <x v="5"/>
    <x v="2"/>
    <n v="1200"/>
    <n v="8"/>
    <x v="2"/>
    <n v="467"/>
    <n v="0.13"/>
    <n v="406.29"/>
    <n v="73.132199999999997"/>
    <n v="479.42220000000003"/>
  </r>
  <r>
    <s v="Mov-FV 5009"/>
    <x v="126"/>
    <x v="3"/>
    <x v="2"/>
    <n v="1200"/>
    <n v="5"/>
    <x v="4"/>
    <n v="261"/>
    <n v="0.14000000000000001"/>
    <n v="224.45999999999998"/>
    <n v="40.402799999999992"/>
    <n v="264.86279999999999"/>
  </r>
  <r>
    <s v="Mov-FV 5010"/>
    <x v="119"/>
    <x v="1"/>
    <x v="4"/>
    <n v="200"/>
    <n v="12"/>
    <x v="0"/>
    <n v="488"/>
    <n v="0.16"/>
    <n v="409.92"/>
    <n v="73.785600000000002"/>
    <n v="483.7056"/>
  </r>
  <r>
    <s v="Mov-FV 5011"/>
    <x v="10"/>
    <x v="0"/>
    <x v="2"/>
    <n v="1200"/>
    <n v="20"/>
    <x v="2"/>
    <n v="297"/>
    <n v="0.11"/>
    <n v="264.33"/>
    <n v="47.579399999999993"/>
    <n v="311.90940000000001"/>
  </r>
  <r>
    <s v="Mov-FV 5012"/>
    <x v="245"/>
    <x v="1"/>
    <x v="2"/>
    <n v="1200"/>
    <n v="9"/>
    <x v="3"/>
    <n v="341"/>
    <n v="0.14000000000000001"/>
    <n v="293.26"/>
    <n v="52.786799999999999"/>
    <n v="346.04679999999996"/>
  </r>
  <r>
    <s v="Mov-FV 5013"/>
    <x v="129"/>
    <x v="2"/>
    <x v="0"/>
    <n v="50"/>
    <n v="12"/>
    <x v="3"/>
    <n v="455"/>
    <n v="0.18"/>
    <n v="373.1"/>
    <n v="67.158000000000001"/>
    <n v="440.25800000000004"/>
  </r>
  <r>
    <s v="Mov-FV 5014"/>
    <x v="171"/>
    <x v="2"/>
    <x v="2"/>
    <n v="1200"/>
    <n v="6"/>
    <x v="4"/>
    <n v="89"/>
    <n v="0.18"/>
    <n v="72.98"/>
    <n v="13.1364"/>
    <n v="86.116399999999999"/>
  </r>
  <r>
    <s v="Mov-FV 5015"/>
    <x v="251"/>
    <x v="4"/>
    <x v="3"/>
    <n v="150"/>
    <n v="11"/>
    <x v="0"/>
    <n v="283"/>
    <n v="0.18"/>
    <n v="232.06"/>
    <n v="41.770800000000001"/>
    <n v="273.83080000000001"/>
  </r>
  <r>
    <s v="Mov-FV 5016"/>
    <x v="83"/>
    <x v="5"/>
    <x v="2"/>
    <n v="1200"/>
    <n v="8"/>
    <x v="3"/>
    <n v="143"/>
    <n v="0.15"/>
    <n v="121.55"/>
    <n v="21.878999999999998"/>
    <n v="143.429"/>
  </r>
  <r>
    <s v="Mov-FV 5017"/>
    <x v="142"/>
    <x v="4"/>
    <x v="0"/>
    <n v="50"/>
    <n v="7"/>
    <x v="2"/>
    <n v="85"/>
    <n v="0.14000000000000001"/>
    <n v="73.099999999999994"/>
    <n v="13.157999999999998"/>
    <n v="86.257999999999996"/>
  </r>
  <r>
    <s v="Mov-FV 5018"/>
    <x v="111"/>
    <x v="1"/>
    <x v="1"/>
    <n v="850"/>
    <n v="18"/>
    <x v="4"/>
    <n v="386"/>
    <n v="0.12"/>
    <n v="339.68"/>
    <n v="61.142400000000002"/>
    <n v="400.82240000000002"/>
  </r>
  <r>
    <s v="Mov-FV 5019"/>
    <x v="77"/>
    <x v="2"/>
    <x v="0"/>
    <n v="50"/>
    <n v="9"/>
    <x v="2"/>
    <n v="75"/>
    <n v="0.14000000000000001"/>
    <n v="64.5"/>
    <n v="11.61"/>
    <n v="76.11"/>
  </r>
  <r>
    <s v="Mov-FV 5020"/>
    <x v="337"/>
    <x v="0"/>
    <x v="0"/>
    <n v="50"/>
    <n v="5"/>
    <x v="1"/>
    <n v="382"/>
    <n v="0.16"/>
    <n v="320.88"/>
    <n v="57.758399999999995"/>
    <n v="378.63839999999999"/>
  </r>
  <r>
    <s v="Mov-FV 5021"/>
    <x v="88"/>
    <x v="2"/>
    <x v="4"/>
    <n v="200"/>
    <n v="15"/>
    <x v="3"/>
    <n v="200"/>
    <n v="0.17"/>
    <n v="166"/>
    <n v="29.88"/>
    <n v="195.88"/>
  </r>
  <r>
    <s v="Mov-FV 5022"/>
    <x v="77"/>
    <x v="5"/>
    <x v="1"/>
    <n v="850"/>
    <n v="20"/>
    <x v="0"/>
    <n v="259"/>
    <n v="0.14000000000000001"/>
    <n v="222.74"/>
    <n v="40.093200000000003"/>
    <n v="262.83320000000003"/>
  </r>
  <r>
    <s v="Mov-FV 5023"/>
    <x v="250"/>
    <x v="3"/>
    <x v="1"/>
    <n v="850"/>
    <n v="9"/>
    <x v="2"/>
    <n v="421"/>
    <n v="0.18"/>
    <n v="345.22"/>
    <n v="62.139600000000002"/>
    <n v="407.3596"/>
  </r>
  <r>
    <s v="Mov-FV 5024"/>
    <x v="144"/>
    <x v="1"/>
    <x v="2"/>
    <n v="1200"/>
    <n v="6"/>
    <x v="2"/>
    <n v="269"/>
    <n v="0.11"/>
    <n v="239.41"/>
    <n v="43.093799999999995"/>
    <n v="282.50380000000001"/>
  </r>
  <r>
    <s v="Mov-FV 5025"/>
    <x v="228"/>
    <x v="4"/>
    <x v="0"/>
    <n v="50"/>
    <n v="7"/>
    <x v="3"/>
    <n v="98"/>
    <n v="0.19"/>
    <n v="79.38"/>
    <n v="14.288399999999999"/>
    <n v="93.668399999999991"/>
  </r>
  <r>
    <s v="Mov-FV 5026"/>
    <x v="320"/>
    <x v="2"/>
    <x v="1"/>
    <n v="850"/>
    <n v="19"/>
    <x v="4"/>
    <n v="491"/>
    <n v="0.15"/>
    <n v="417.35"/>
    <n v="75.123000000000005"/>
    <n v="492.47300000000001"/>
  </r>
  <r>
    <s v="Mov-FV 5027"/>
    <x v="32"/>
    <x v="4"/>
    <x v="4"/>
    <n v="200"/>
    <n v="7"/>
    <x v="2"/>
    <n v="120"/>
    <n v="0.17"/>
    <n v="99.6"/>
    <n v="17.927999999999997"/>
    <n v="117.52799999999999"/>
  </r>
  <r>
    <s v="Mov-FV 5028"/>
    <x v="239"/>
    <x v="1"/>
    <x v="4"/>
    <n v="200"/>
    <n v="10"/>
    <x v="1"/>
    <n v="309"/>
    <n v="0.11"/>
    <n v="275.01"/>
    <n v="49.501799999999996"/>
    <n v="324.51179999999999"/>
  </r>
  <r>
    <s v="Mov-FV 5029"/>
    <x v="229"/>
    <x v="2"/>
    <x v="0"/>
    <n v="50"/>
    <n v="8"/>
    <x v="1"/>
    <n v="425"/>
    <n v="0.12"/>
    <n v="374"/>
    <n v="67.319999999999993"/>
    <n v="441.32"/>
  </r>
  <r>
    <s v="Mov-FV 5030"/>
    <x v="0"/>
    <x v="2"/>
    <x v="3"/>
    <n v="150"/>
    <n v="9"/>
    <x v="4"/>
    <n v="96"/>
    <n v="0.14000000000000001"/>
    <n v="82.56"/>
    <n v="14.860799999999999"/>
    <n v="97.4208"/>
  </r>
  <r>
    <s v="Mov-FV 5031"/>
    <x v="178"/>
    <x v="2"/>
    <x v="0"/>
    <n v="50"/>
    <n v="12"/>
    <x v="0"/>
    <n v="105"/>
    <n v="0.14000000000000001"/>
    <n v="90.3"/>
    <n v="16.253999999999998"/>
    <n v="106.554"/>
  </r>
  <r>
    <s v="Mov-FV 5032"/>
    <x v="97"/>
    <x v="3"/>
    <x v="4"/>
    <n v="200"/>
    <n v="17"/>
    <x v="0"/>
    <n v="148"/>
    <n v="0.17"/>
    <n v="122.84"/>
    <n v="22.1112"/>
    <n v="144.9512"/>
  </r>
  <r>
    <s v="Mov-FV 5033"/>
    <x v="184"/>
    <x v="0"/>
    <x v="0"/>
    <n v="50"/>
    <n v="18"/>
    <x v="3"/>
    <n v="297"/>
    <n v="0.13"/>
    <n v="258.39"/>
    <n v="46.510199999999998"/>
    <n v="304.90019999999998"/>
  </r>
  <r>
    <s v="Mov-FV 5034"/>
    <x v="58"/>
    <x v="0"/>
    <x v="3"/>
    <n v="150"/>
    <n v="15"/>
    <x v="3"/>
    <n v="451"/>
    <n v="0.13"/>
    <n v="392.37"/>
    <n v="70.626599999999996"/>
    <n v="462.9966"/>
  </r>
  <r>
    <s v="Mov-FV 5035"/>
    <x v="163"/>
    <x v="3"/>
    <x v="4"/>
    <n v="200"/>
    <n v="19"/>
    <x v="0"/>
    <n v="317"/>
    <n v="0.15"/>
    <n v="269.45"/>
    <n v="48.500999999999998"/>
    <n v="317.95099999999996"/>
  </r>
  <r>
    <s v="Mov-FV 5036"/>
    <x v="337"/>
    <x v="0"/>
    <x v="0"/>
    <n v="50"/>
    <n v="13"/>
    <x v="3"/>
    <n v="279"/>
    <n v="0.12"/>
    <n v="245.52"/>
    <n v="44.193600000000004"/>
    <n v="289.71360000000004"/>
  </r>
  <r>
    <s v="Mov-FV 5037"/>
    <x v="355"/>
    <x v="2"/>
    <x v="4"/>
    <n v="200"/>
    <n v="8"/>
    <x v="2"/>
    <n v="82"/>
    <n v="0.19"/>
    <n v="66.42"/>
    <n v="11.9556"/>
    <n v="78.375600000000006"/>
  </r>
  <r>
    <s v="Mov-FV 5038"/>
    <x v="126"/>
    <x v="3"/>
    <x v="4"/>
    <n v="200"/>
    <n v="9"/>
    <x v="3"/>
    <n v="76"/>
    <n v="0.18"/>
    <n v="62.32"/>
    <n v="11.217599999999999"/>
    <n v="73.537599999999998"/>
  </r>
  <r>
    <s v="Mov-FV 5039"/>
    <x v="244"/>
    <x v="1"/>
    <x v="2"/>
    <n v="1200"/>
    <n v="14"/>
    <x v="2"/>
    <n v="74"/>
    <n v="0.12"/>
    <n v="65.12"/>
    <n v="11.7216"/>
    <n v="76.8416"/>
  </r>
  <r>
    <s v="Mov-FV 5040"/>
    <x v="216"/>
    <x v="5"/>
    <x v="2"/>
    <n v="1200"/>
    <n v="17"/>
    <x v="1"/>
    <n v="211"/>
    <n v="0.17"/>
    <n v="175.13"/>
    <n v="31.523399999999999"/>
    <n v="206.6534"/>
  </r>
  <r>
    <s v="Mov-FV 5041"/>
    <x v="96"/>
    <x v="2"/>
    <x v="4"/>
    <n v="200"/>
    <n v="18"/>
    <x v="2"/>
    <n v="174"/>
    <n v="0.14000000000000001"/>
    <n v="149.63999999999999"/>
    <n v="26.935199999999998"/>
    <n v="176.5752"/>
  </r>
  <r>
    <s v="Mov-FV 5042"/>
    <x v="359"/>
    <x v="3"/>
    <x v="4"/>
    <n v="200"/>
    <n v="8"/>
    <x v="1"/>
    <n v="53"/>
    <n v="0.16"/>
    <n v="44.519999999999996"/>
    <n v="8.0135999999999985"/>
    <n v="52.533599999999993"/>
  </r>
  <r>
    <s v="Mov-FV 5043"/>
    <x v="264"/>
    <x v="2"/>
    <x v="2"/>
    <n v="1200"/>
    <n v="6"/>
    <x v="2"/>
    <n v="244"/>
    <n v="0.14000000000000001"/>
    <n v="209.84"/>
    <n v="37.7712"/>
    <n v="247.6112"/>
  </r>
  <r>
    <s v="Mov-FV 5044"/>
    <x v="268"/>
    <x v="2"/>
    <x v="1"/>
    <n v="850"/>
    <n v="11"/>
    <x v="2"/>
    <n v="301"/>
    <n v="0.16"/>
    <n v="252.84"/>
    <n v="45.511200000000002"/>
    <n v="298.35120000000001"/>
  </r>
  <r>
    <s v="Mov-FV 5045"/>
    <x v="307"/>
    <x v="4"/>
    <x v="4"/>
    <n v="200"/>
    <n v="10"/>
    <x v="0"/>
    <n v="469"/>
    <n v="0.15"/>
    <n v="398.65"/>
    <n v="71.756999999999991"/>
    <n v="470.40699999999998"/>
  </r>
  <r>
    <s v="Mov-FV 5046"/>
    <x v="286"/>
    <x v="5"/>
    <x v="0"/>
    <n v="50"/>
    <n v="12"/>
    <x v="1"/>
    <n v="120"/>
    <n v="0.11"/>
    <n v="106.8"/>
    <n v="19.224"/>
    <n v="126.024"/>
  </r>
  <r>
    <s v="Mov-FV 5047"/>
    <x v="50"/>
    <x v="1"/>
    <x v="0"/>
    <n v="50"/>
    <n v="13"/>
    <x v="0"/>
    <n v="287"/>
    <n v="0.17"/>
    <n v="238.20999999999998"/>
    <n v="42.877799999999993"/>
    <n v="281.08779999999996"/>
  </r>
  <r>
    <s v="Mov-FV 5048"/>
    <x v="329"/>
    <x v="2"/>
    <x v="0"/>
    <n v="50"/>
    <n v="17"/>
    <x v="2"/>
    <n v="92"/>
    <n v="0.18"/>
    <n v="75.44"/>
    <n v="13.579199999999998"/>
    <n v="89.019199999999998"/>
  </r>
  <r>
    <s v="Mov-FV 5049"/>
    <x v="8"/>
    <x v="3"/>
    <x v="2"/>
    <n v="1200"/>
    <n v="13"/>
    <x v="3"/>
    <n v="291"/>
    <n v="0.14000000000000001"/>
    <n v="250.26"/>
    <n v="45.046799999999998"/>
    <n v="295.30680000000001"/>
  </r>
  <r>
    <s v="Mov-FV 5050"/>
    <x v="344"/>
    <x v="3"/>
    <x v="1"/>
    <n v="850"/>
    <n v="10"/>
    <x v="3"/>
    <n v="361"/>
    <n v="0.17"/>
    <n v="299.63"/>
    <n v="53.933399999999999"/>
    <n v="353.5634"/>
  </r>
  <r>
    <s v="Mov-FV 5051"/>
    <x v="161"/>
    <x v="4"/>
    <x v="3"/>
    <n v="150"/>
    <n v="16"/>
    <x v="3"/>
    <n v="151"/>
    <n v="0.18"/>
    <n v="123.82"/>
    <n v="22.287599999999998"/>
    <n v="146.10759999999999"/>
  </r>
  <r>
    <s v="Mov-FV 5052"/>
    <x v="136"/>
    <x v="1"/>
    <x v="0"/>
    <n v="50"/>
    <n v="13"/>
    <x v="3"/>
    <n v="239"/>
    <n v="0.14000000000000001"/>
    <n v="205.54"/>
    <n v="36.997199999999999"/>
    <n v="242.53719999999998"/>
  </r>
  <r>
    <s v="Mov-FV 5053"/>
    <x v="337"/>
    <x v="5"/>
    <x v="3"/>
    <n v="150"/>
    <n v="14"/>
    <x v="2"/>
    <n v="170"/>
    <n v="0.16"/>
    <n v="142.80000000000001"/>
    <n v="25.704000000000001"/>
    <n v="168.50400000000002"/>
  </r>
  <r>
    <s v="Mov-FV 5054"/>
    <x v="302"/>
    <x v="5"/>
    <x v="2"/>
    <n v="1200"/>
    <n v="6"/>
    <x v="0"/>
    <n v="71"/>
    <n v="0.11"/>
    <n v="63.19"/>
    <n v="11.374199999999998"/>
    <n v="74.5642"/>
  </r>
  <r>
    <s v="Mov-FV 5055"/>
    <x v="329"/>
    <x v="3"/>
    <x v="3"/>
    <n v="150"/>
    <n v="9"/>
    <x v="1"/>
    <n v="118"/>
    <n v="0.2"/>
    <n v="94.4"/>
    <n v="16.992000000000001"/>
    <n v="111.39200000000001"/>
  </r>
  <r>
    <s v="Mov-FV 5056"/>
    <x v="109"/>
    <x v="5"/>
    <x v="1"/>
    <n v="850"/>
    <n v="14"/>
    <x v="4"/>
    <n v="290"/>
    <n v="0.14000000000000001"/>
    <n v="249.4"/>
    <n v="44.891999999999996"/>
    <n v="294.29200000000003"/>
  </r>
  <r>
    <s v="Mov-FV 5057"/>
    <x v="355"/>
    <x v="3"/>
    <x v="1"/>
    <n v="850"/>
    <n v="15"/>
    <x v="0"/>
    <n v="321"/>
    <n v="0.18"/>
    <n v="263.22000000000003"/>
    <n v="47.379600000000003"/>
    <n v="310.59960000000001"/>
  </r>
  <r>
    <s v="Mov-FV 5058"/>
    <x v="287"/>
    <x v="4"/>
    <x v="3"/>
    <n v="150"/>
    <n v="20"/>
    <x v="2"/>
    <n v="282"/>
    <n v="0.2"/>
    <n v="225.6"/>
    <n v="40.607999999999997"/>
    <n v="266.20799999999997"/>
  </r>
  <r>
    <s v="Mov-FV 5059"/>
    <x v="136"/>
    <x v="2"/>
    <x v="3"/>
    <n v="150"/>
    <n v="19"/>
    <x v="3"/>
    <n v="141"/>
    <n v="0.16"/>
    <n v="118.44"/>
    <n v="21.319199999999999"/>
    <n v="139.75919999999999"/>
  </r>
  <r>
    <s v="Mov-FV 5060"/>
    <x v="211"/>
    <x v="2"/>
    <x v="2"/>
    <n v="1200"/>
    <n v="9"/>
    <x v="4"/>
    <n v="201"/>
    <n v="0.13"/>
    <n v="174.87"/>
    <n v="31.476600000000001"/>
    <n v="206.3466"/>
  </r>
  <r>
    <s v="Mov-FV 5061"/>
    <x v="182"/>
    <x v="4"/>
    <x v="4"/>
    <n v="200"/>
    <n v="5"/>
    <x v="2"/>
    <n v="485"/>
    <n v="0.17"/>
    <n v="402.55"/>
    <n v="72.459000000000003"/>
    <n v="475.00900000000001"/>
  </r>
  <r>
    <s v="Mov-FV 5062"/>
    <x v="25"/>
    <x v="5"/>
    <x v="1"/>
    <n v="850"/>
    <n v="17"/>
    <x v="4"/>
    <n v="240"/>
    <n v="0.1"/>
    <n v="216"/>
    <n v="38.879999999999995"/>
    <n v="254.88"/>
  </r>
  <r>
    <s v="Mov-FV 5063"/>
    <x v="226"/>
    <x v="2"/>
    <x v="1"/>
    <n v="850"/>
    <n v="8"/>
    <x v="2"/>
    <n v="371"/>
    <n v="0.16"/>
    <n v="311.64"/>
    <n v="56.095199999999998"/>
    <n v="367.73519999999996"/>
  </r>
  <r>
    <s v="Mov-FV 5064"/>
    <x v="297"/>
    <x v="3"/>
    <x v="3"/>
    <n v="150"/>
    <n v="5"/>
    <x v="2"/>
    <n v="314"/>
    <n v="0.14000000000000001"/>
    <n v="270.04000000000002"/>
    <n v="48.607199999999999"/>
    <n v="318.6472"/>
  </r>
  <r>
    <s v="Mov-FV 5065"/>
    <x v="18"/>
    <x v="1"/>
    <x v="3"/>
    <n v="150"/>
    <n v="15"/>
    <x v="4"/>
    <n v="144"/>
    <n v="0.15"/>
    <n v="122.4"/>
    <n v="22.032"/>
    <n v="144.43200000000002"/>
  </r>
  <r>
    <s v="Mov-FV 5066"/>
    <x v="57"/>
    <x v="5"/>
    <x v="1"/>
    <n v="850"/>
    <n v="13"/>
    <x v="4"/>
    <n v="425"/>
    <n v="0.17"/>
    <n v="352.75"/>
    <n v="63.494999999999997"/>
    <n v="416.245"/>
  </r>
  <r>
    <s v="Mov-FV 5067"/>
    <x v="202"/>
    <x v="5"/>
    <x v="4"/>
    <n v="200"/>
    <n v="20"/>
    <x v="1"/>
    <n v="258"/>
    <n v="0.13"/>
    <n v="224.46"/>
    <n v="40.402799999999999"/>
    <n v="264.86279999999999"/>
  </r>
  <r>
    <s v="Mov-FV 5068"/>
    <x v="118"/>
    <x v="2"/>
    <x v="1"/>
    <n v="850"/>
    <n v="9"/>
    <x v="0"/>
    <n v="221"/>
    <n v="0.14000000000000001"/>
    <n v="190.06"/>
    <n v="34.210799999999999"/>
    <n v="224.27080000000001"/>
  </r>
  <r>
    <s v="Mov-FV 5069"/>
    <x v="58"/>
    <x v="2"/>
    <x v="4"/>
    <n v="200"/>
    <n v="12"/>
    <x v="0"/>
    <n v="400"/>
    <n v="0.2"/>
    <n v="320"/>
    <n v="57.599999999999994"/>
    <n v="377.6"/>
  </r>
  <r>
    <s v="Mov-FV 5070"/>
    <x v="309"/>
    <x v="3"/>
    <x v="2"/>
    <n v="1200"/>
    <n v="8"/>
    <x v="0"/>
    <n v="196"/>
    <n v="0.2"/>
    <n v="156.80000000000001"/>
    <n v="28.224"/>
    <n v="185.024"/>
  </r>
  <r>
    <s v="Mov-FV 5071"/>
    <x v="196"/>
    <x v="3"/>
    <x v="4"/>
    <n v="200"/>
    <n v="15"/>
    <x v="2"/>
    <n v="320"/>
    <n v="0.17"/>
    <n v="265.60000000000002"/>
    <n v="47.808"/>
    <n v="313.40800000000002"/>
  </r>
  <r>
    <s v="Mov-FV 5072"/>
    <x v="247"/>
    <x v="2"/>
    <x v="3"/>
    <n v="150"/>
    <n v="20"/>
    <x v="3"/>
    <n v="420"/>
    <n v="0.1"/>
    <n v="378"/>
    <n v="68.039999999999992"/>
    <n v="446.03999999999996"/>
  </r>
  <r>
    <s v="Mov-FV 5073"/>
    <x v="203"/>
    <x v="3"/>
    <x v="4"/>
    <n v="200"/>
    <n v="17"/>
    <x v="2"/>
    <n v="87"/>
    <n v="0.16"/>
    <n v="73.08"/>
    <n v="13.154399999999999"/>
    <n v="86.234399999999994"/>
  </r>
  <r>
    <s v="Mov-FV 5074"/>
    <x v="334"/>
    <x v="3"/>
    <x v="0"/>
    <n v="50"/>
    <n v="15"/>
    <x v="0"/>
    <n v="351"/>
    <n v="0.13"/>
    <n v="305.37"/>
    <n v="54.9666"/>
    <n v="360.33659999999998"/>
  </r>
  <r>
    <s v="Mov-FV 5075"/>
    <x v="64"/>
    <x v="0"/>
    <x v="1"/>
    <n v="850"/>
    <n v="6"/>
    <x v="0"/>
    <n v="364"/>
    <n v="0.18"/>
    <n v="298.48"/>
    <n v="53.726399999999998"/>
    <n v="352.20640000000003"/>
  </r>
  <r>
    <s v="Mov-FV 5076"/>
    <x v="100"/>
    <x v="1"/>
    <x v="1"/>
    <n v="850"/>
    <n v="14"/>
    <x v="3"/>
    <n v="374"/>
    <n v="0.18"/>
    <n v="306.68"/>
    <n v="55.202399999999997"/>
    <n v="361.88240000000002"/>
  </r>
  <r>
    <s v="Mov-FV 5077"/>
    <x v="351"/>
    <x v="1"/>
    <x v="2"/>
    <n v="1200"/>
    <n v="19"/>
    <x v="4"/>
    <n v="87"/>
    <n v="0.17"/>
    <n v="72.209999999999994"/>
    <n v="12.997799999999998"/>
    <n v="85.207799999999992"/>
  </r>
  <r>
    <s v="Mov-FV 5078"/>
    <x v="161"/>
    <x v="3"/>
    <x v="1"/>
    <n v="850"/>
    <n v="20"/>
    <x v="3"/>
    <n v="125"/>
    <n v="0.19"/>
    <n v="101.25"/>
    <n v="18.224999999999998"/>
    <n v="119.47499999999999"/>
  </r>
  <r>
    <s v="Mov-FV 5079"/>
    <x v="73"/>
    <x v="3"/>
    <x v="4"/>
    <n v="200"/>
    <n v="18"/>
    <x v="3"/>
    <n v="289"/>
    <n v="0.18"/>
    <n v="236.98000000000002"/>
    <n v="42.656400000000005"/>
    <n v="279.63640000000004"/>
  </r>
  <r>
    <s v="Mov-FV 5080"/>
    <x v="75"/>
    <x v="1"/>
    <x v="2"/>
    <n v="1200"/>
    <n v="19"/>
    <x v="2"/>
    <n v="229"/>
    <n v="0.17"/>
    <n v="190.07"/>
    <n v="34.212599999999995"/>
    <n v="224.2826"/>
  </r>
  <r>
    <s v="Mov-FV 5081"/>
    <x v="136"/>
    <x v="5"/>
    <x v="2"/>
    <n v="1200"/>
    <n v="5"/>
    <x v="2"/>
    <n v="339"/>
    <n v="0.12"/>
    <n v="298.32"/>
    <n v="53.697599999999994"/>
    <n v="352.01760000000002"/>
  </r>
  <r>
    <s v="Mov-FV 5082"/>
    <x v="353"/>
    <x v="4"/>
    <x v="4"/>
    <n v="200"/>
    <n v="6"/>
    <x v="1"/>
    <n v="246"/>
    <n v="0.14000000000000001"/>
    <n v="211.56"/>
    <n v="38.080799999999996"/>
    <n v="249.64080000000001"/>
  </r>
  <r>
    <s v="Mov-FV 5083"/>
    <x v="133"/>
    <x v="0"/>
    <x v="4"/>
    <n v="200"/>
    <n v="20"/>
    <x v="1"/>
    <n v="409"/>
    <n v="0.16"/>
    <n v="343.56"/>
    <n v="61.840800000000002"/>
    <n v="405.4008"/>
  </r>
  <r>
    <s v="Mov-FV 5084"/>
    <x v="245"/>
    <x v="1"/>
    <x v="1"/>
    <n v="850"/>
    <n v="16"/>
    <x v="0"/>
    <n v="192"/>
    <n v="0.15"/>
    <n v="163.19999999999999"/>
    <n v="29.375999999999998"/>
    <n v="192.57599999999999"/>
  </r>
  <r>
    <s v="Mov-FV 5085"/>
    <x v="127"/>
    <x v="3"/>
    <x v="0"/>
    <n v="50"/>
    <n v="16"/>
    <x v="0"/>
    <n v="453"/>
    <n v="0.17"/>
    <n v="375.99"/>
    <n v="67.678200000000004"/>
    <n v="443.66820000000001"/>
  </r>
  <r>
    <s v="Mov-FV 5086"/>
    <x v="267"/>
    <x v="1"/>
    <x v="0"/>
    <n v="50"/>
    <n v="14"/>
    <x v="3"/>
    <n v="492"/>
    <n v="0.2"/>
    <n v="393.6"/>
    <n v="70.847999999999999"/>
    <n v="464.44800000000004"/>
  </r>
  <r>
    <s v="Mov-FV 5087"/>
    <x v="302"/>
    <x v="5"/>
    <x v="3"/>
    <n v="150"/>
    <n v="11"/>
    <x v="0"/>
    <n v="434"/>
    <n v="0.18"/>
    <n v="355.88"/>
    <n v="64.058399999999992"/>
    <n v="419.9384"/>
  </r>
  <r>
    <s v="Mov-FV 5088"/>
    <x v="180"/>
    <x v="1"/>
    <x v="1"/>
    <n v="850"/>
    <n v="15"/>
    <x v="0"/>
    <n v="63"/>
    <n v="0.13"/>
    <n v="54.81"/>
    <n v="9.8658000000000001"/>
    <n v="64.67580000000001"/>
  </r>
  <r>
    <s v="Mov-FV 5089"/>
    <x v="109"/>
    <x v="2"/>
    <x v="2"/>
    <n v="1200"/>
    <n v="17"/>
    <x v="0"/>
    <n v="260"/>
    <n v="0.15"/>
    <n v="221"/>
    <n v="39.78"/>
    <n v="260.77999999999997"/>
  </r>
  <r>
    <s v="Mov-FV 5090"/>
    <x v="331"/>
    <x v="3"/>
    <x v="4"/>
    <n v="200"/>
    <n v="17"/>
    <x v="2"/>
    <n v="357"/>
    <n v="0.11"/>
    <n v="317.73"/>
    <n v="57.191400000000002"/>
    <n v="374.92140000000001"/>
  </r>
  <r>
    <s v="Mov-FV 5091"/>
    <x v="186"/>
    <x v="1"/>
    <x v="1"/>
    <n v="850"/>
    <n v="18"/>
    <x v="0"/>
    <n v="459"/>
    <n v="0.13"/>
    <n v="399.33"/>
    <n v="71.87939999999999"/>
    <n v="471.20939999999996"/>
  </r>
  <r>
    <s v="Mov-FV 5092"/>
    <x v="258"/>
    <x v="1"/>
    <x v="4"/>
    <n v="200"/>
    <n v="5"/>
    <x v="4"/>
    <n v="431"/>
    <n v="0.12"/>
    <n v="379.28"/>
    <n v="68.270399999999995"/>
    <n v="447.55039999999997"/>
  </r>
  <r>
    <s v="Mov-FV 5093"/>
    <x v="105"/>
    <x v="2"/>
    <x v="2"/>
    <n v="1200"/>
    <n v="7"/>
    <x v="2"/>
    <n v="461"/>
    <n v="0.13"/>
    <n v="401.07"/>
    <n v="72.192599999999999"/>
    <n v="473.26260000000002"/>
  </r>
  <r>
    <s v="Mov-FV 5094"/>
    <x v="257"/>
    <x v="3"/>
    <x v="2"/>
    <n v="1200"/>
    <n v="6"/>
    <x v="1"/>
    <n v="262"/>
    <n v="0.19"/>
    <n v="212.22"/>
    <n v="38.199599999999997"/>
    <n v="250.4196"/>
  </r>
  <r>
    <s v="Mov-FV 5095"/>
    <x v="65"/>
    <x v="5"/>
    <x v="0"/>
    <n v="50"/>
    <n v="9"/>
    <x v="0"/>
    <n v="398"/>
    <n v="0.11"/>
    <n v="354.22"/>
    <n v="63.759600000000006"/>
    <n v="417.9796"/>
  </r>
  <r>
    <s v="Mov-FV 5096"/>
    <x v="71"/>
    <x v="5"/>
    <x v="3"/>
    <n v="150"/>
    <n v="12"/>
    <x v="2"/>
    <n v="51"/>
    <n v="0.17"/>
    <n v="42.33"/>
    <n v="7.6193999999999997"/>
    <n v="49.949399999999997"/>
  </r>
  <r>
    <s v="Mov-FV 5097"/>
    <x v="265"/>
    <x v="0"/>
    <x v="1"/>
    <n v="850"/>
    <n v="7"/>
    <x v="2"/>
    <n v="76"/>
    <n v="0.2"/>
    <n v="60.8"/>
    <n v="10.943999999999999"/>
    <n v="71.744"/>
  </r>
  <r>
    <s v="Mov-FV 5098"/>
    <x v="283"/>
    <x v="5"/>
    <x v="2"/>
    <n v="1200"/>
    <n v="6"/>
    <x v="0"/>
    <n v="155"/>
    <n v="0.14000000000000001"/>
    <n v="133.30000000000001"/>
    <n v="23.994"/>
    <n v="157.29400000000001"/>
  </r>
  <r>
    <s v="Mov-FV 5099"/>
    <x v="10"/>
    <x v="3"/>
    <x v="3"/>
    <n v="150"/>
    <n v="9"/>
    <x v="1"/>
    <n v="489"/>
    <n v="0.14000000000000001"/>
    <n v="420.53999999999996"/>
    <n v="75.697199999999995"/>
    <n v="496.23719999999997"/>
  </r>
  <r>
    <s v="Mov-FV 5100"/>
    <x v="16"/>
    <x v="3"/>
    <x v="4"/>
    <n v="200"/>
    <n v="16"/>
    <x v="1"/>
    <n v="276"/>
    <n v="0.13"/>
    <n v="240.12"/>
    <n v="43.221600000000002"/>
    <n v="283.34160000000003"/>
  </r>
  <r>
    <s v="Mov-FV 5101"/>
    <x v="33"/>
    <x v="4"/>
    <x v="2"/>
    <n v="1200"/>
    <n v="15"/>
    <x v="2"/>
    <n v="482"/>
    <n v="0.16"/>
    <n v="404.88"/>
    <n v="72.878399999999999"/>
    <n v="477.75839999999999"/>
  </r>
  <r>
    <s v="Mov-FV 5102"/>
    <x v="336"/>
    <x v="2"/>
    <x v="4"/>
    <n v="200"/>
    <n v="16"/>
    <x v="2"/>
    <n v="53"/>
    <n v="0.12"/>
    <n v="46.64"/>
    <n v="8.3951999999999991"/>
    <n v="55.035200000000003"/>
  </r>
  <r>
    <s v="Mov-FV 5103"/>
    <x v="54"/>
    <x v="3"/>
    <x v="3"/>
    <n v="150"/>
    <n v="12"/>
    <x v="0"/>
    <n v="339"/>
    <n v="0.16"/>
    <n v="284.76"/>
    <n v="51.256799999999998"/>
    <n v="336.01679999999999"/>
  </r>
  <r>
    <s v="Mov-FV 5104"/>
    <x v="114"/>
    <x v="2"/>
    <x v="1"/>
    <n v="850"/>
    <n v="7"/>
    <x v="2"/>
    <n v="492"/>
    <n v="0.13"/>
    <n v="428.04"/>
    <n v="77.047200000000004"/>
    <n v="505.08720000000005"/>
  </r>
  <r>
    <s v="Mov-FV 5105"/>
    <x v="167"/>
    <x v="2"/>
    <x v="3"/>
    <n v="150"/>
    <n v="18"/>
    <x v="0"/>
    <n v="379"/>
    <n v="0.14000000000000001"/>
    <n v="325.94"/>
    <n v="58.669199999999996"/>
    <n v="384.60919999999999"/>
  </r>
  <r>
    <s v="Mov-FV 5106"/>
    <x v="290"/>
    <x v="0"/>
    <x v="0"/>
    <n v="50"/>
    <n v="5"/>
    <x v="2"/>
    <n v="321"/>
    <n v="0.14000000000000001"/>
    <n v="276.06"/>
    <n v="49.690799999999996"/>
    <n v="325.75080000000003"/>
  </r>
  <r>
    <s v="Mov-FV 5107"/>
    <x v="252"/>
    <x v="1"/>
    <x v="1"/>
    <n v="850"/>
    <n v="13"/>
    <x v="1"/>
    <n v="183"/>
    <n v="0.2"/>
    <n v="146.4"/>
    <n v="26.352"/>
    <n v="172.75200000000001"/>
  </r>
  <r>
    <s v="Mov-FV 5108"/>
    <x v="0"/>
    <x v="4"/>
    <x v="3"/>
    <n v="150"/>
    <n v="10"/>
    <x v="2"/>
    <n v="455"/>
    <n v="0.16"/>
    <n v="382.2"/>
    <n v="68.795999999999992"/>
    <n v="450.99599999999998"/>
  </r>
  <r>
    <s v="Mov-FV 5109"/>
    <x v="145"/>
    <x v="5"/>
    <x v="4"/>
    <n v="200"/>
    <n v="13"/>
    <x v="3"/>
    <n v="214"/>
    <n v="0.14000000000000001"/>
    <n v="184.04"/>
    <n v="33.127199999999995"/>
    <n v="217.16719999999998"/>
  </r>
  <r>
    <s v="Mov-FV 5110"/>
    <x v="361"/>
    <x v="2"/>
    <x v="1"/>
    <n v="850"/>
    <n v="20"/>
    <x v="0"/>
    <n v="378"/>
    <n v="0.16"/>
    <n v="317.52"/>
    <n v="57.153599999999997"/>
    <n v="374.67359999999996"/>
  </r>
  <r>
    <s v="Mov-FV 5111"/>
    <x v="230"/>
    <x v="3"/>
    <x v="4"/>
    <n v="200"/>
    <n v="12"/>
    <x v="4"/>
    <n v="388"/>
    <n v="0.15"/>
    <n v="329.8"/>
    <n v="59.363999999999997"/>
    <n v="389.16399999999999"/>
  </r>
  <r>
    <s v="Mov-FV 5112"/>
    <x v="94"/>
    <x v="5"/>
    <x v="2"/>
    <n v="1200"/>
    <n v="6"/>
    <x v="1"/>
    <n v="148"/>
    <n v="0.2"/>
    <n v="118.4"/>
    <n v="21.312000000000001"/>
    <n v="139.71200000000002"/>
  </r>
  <r>
    <s v="Mov-FV 5113"/>
    <x v="211"/>
    <x v="3"/>
    <x v="3"/>
    <n v="150"/>
    <n v="18"/>
    <x v="3"/>
    <n v="204"/>
    <n v="0.19"/>
    <n v="165.24"/>
    <n v="29.743200000000002"/>
    <n v="194.98320000000001"/>
  </r>
  <r>
    <s v="Mov-FV 5114"/>
    <x v="253"/>
    <x v="2"/>
    <x v="0"/>
    <n v="50"/>
    <n v="14"/>
    <x v="0"/>
    <n v="327"/>
    <n v="0.19"/>
    <n v="264.87"/>
    <n v="47.676600000000001"/>
    <n v="312.54660000000001"/>
  </r>
  <r>
    <s v="Mov-FV 5115"/>
    <x v="217"/>
    <x v="2"/>
    <x v="3"/>
    <n v="150"/>
    <n v="19"/>
    <x v="2"/>
    <n v="99"/>
    <n v="0.12"/>
    <n v="87.12"/>
    <n v="15.6816"/>
    <n v="102.80160000000001"/>
  </r>
  <r>
    <s v="Mov-FV 5116"/>
    <x v="98"/>
    <x v="4"/>
    <x v="0"/>
    <n v="50"/>
    <n v="16"/>
    <x v="3"/>
    <n v="235"/>
    <n v="0.2"/>
    <n v="188"/>
    <n v="33.839999999999996"/>
    <n v="221.84"/>
  </r>
  <r>
    <s v="Mov-FV 5117"/>
    <x v="132"/>
    <x v="4"/>
    <x v="4"/>
    <n v="200"/>
    <n v="17"/>
    <x v="1"/>
    <n v="378"/>
    <n v="0.13"/>
    <n v="328.86"/>
    <n v="59.194800000000001"/>
    <n v="388.0548"/>
  </r>
  <r>
    <s v="Mov-FV 5118"/>
    <x v="91"/>
    <x v="2"/>
    <x v="0"/>
    <n v="50"/>
    <n v="18"/>
    <x v="4"/>
    <n v="339"/>
    <n v="0.18"/>
    <n v="277.98"/>
    <n v="50.0364"/>
    <n v="328.01640000000003"/>
  </r>
  <r>
    <s v="Mov-FV 5119"/>
    <x v="94"/>
    <x v="5"/>
    <x v="3"/>
    <n v="150"/>
    <n v="9"/>
    <x v="2"/>
    <n v="289"/>
    <n v="0.15"/>
    <n v="245.65"/>
    <n v="44.216999999999999"/>
    <n v="289.86700000000002"/>
  </r>
  <r>
    <s v="Mov-FV 5120"/>
    <x v="157"/>
    <x v="5"/>
    <x v="2"/>
    <n v="1200"/>
    <n v="8"/>
    <x v="1"/>
    <n v="319"/>
    <n v="0.16"/>
    <n v="267.95999999999998"/>
    <n v="48.232799999999997"/>
    <n v="316.19279999999998"/>
  </r>
  <r>
    <s v="Mov-FV 5121"/>
    <x v="173"/>
    <x v="1"/>
    <x v="0"/>
    <n v="50"/>
    <n v="16"/>
    <x v="1"/>
    <n v="57"/>
    <n v="0.11"/>
    <n v="50.73"/>
    <n v="9.1313999999999993"/>
    <n v="59.861399999999996"/>
  </r>
  <r>
    <s v="Mov-FV 5122"/>
    <x v="186"/>
    <x v="5"/>
    <x v="1"/>
    <n v="850"/>
    <n v="13"/>
    <x v="2"/>
    <n v="393"/>
    <n v="0.17"/>
    <n v="326.19"/>
    <n v="58.714199999999998"/>
    <n v="384.9042"/>
  </r>
  <r>
    <s v="Mov-FV 5123"/>
    <x v="179"/>
    <x v="1"/>
    <x v="4"/>
    <n v="200"/>
    <n v="10"/>
    <x v="2"/>
    <n v="163"/>
    <n v="0.13"/>
    <n v="141.81"/>
    <n v="25.5258"/>
    <n v="167.33580000000001"/>
  </r>
  <r>
    <s v="Mov-FV 5124"/>
    <x v="83"/>
    <x v="5"/>
    <x v="0"/>
    <n v="50"/>
    <n v="7"/>
    <x v="3"/>
    <n v="406"/>
    <n v="0.1"/>
    <n v="365.4"/>
    <n v="65.771999999999991"/>
    <n v="431.17199999999997"/>
  </r>
  <r>
    <s v="Mov-FV 5125"/>
    <x v="249"/>
    <x v="1"/>
    <x v="1"/>
    <n v="850"/>
    <n v="20"/>
    <x v="2"/>
    <n v="277"/>
    <n v="0.12"/>
    <n v="243.76"/>
    <n v="43.876799999999996"/>
    <n v="287.63679999999999"/>
  </r>
  <r>
    <s v="Mov-FV 5126"/>
    <x v="234"/>
    <x v="4"/>
    <x v="2"/>
    <n v="1200"/>
    <n v="18"/>
    <x v="1"/>
    <n v="489"/>
    <n v="0.15"/>
    <n v="415.65"/>
    <n v="74.816999999999993"/>
    <n v="490.46699999999998"/>
  </r>
  <r>
    <s v="Mov-FV 5127"/>
    <x v="316"/>
    <x v="5"/>
    <x v="3"/>
    <n v="150"/>
    <n v="18"/>
    <x v="0"/>
    <n v="136"/>
    <n v="0.11"/>
    <n v="121.03999999999999"/>
    <n v="21.787199999999999"/>
    <n v="142.8272"/>
  </r>
  <r>
    <s v="Mov-FV 5128"/>
    <x v="36"/>
    <x v="4"/>
    <x v="3"/>
    <n v="150"/>
    <n v="20"/>
    <x v="2"/>
    <n v="479"/>
    <n v="0.1"/>
    <n v="431.1"/>
    <n v="77.597999999999999"/>
    <n v="508.69800000000004"/>
  </r>
  <r>
    <s v="Mov-FV 5129"/>
    <x v="263"/>
    <x v="1"/>
    <x v="3"/>
    <n v="150"/>
    <n v="18"/>
    <x v="1"/>
    <n v="313"/>
    <n v="0.17"/>
    <n v="259.79000000000002"/>
    <n v="46.7622"/>
    <n v="306.55220000000003"/>
  </r>
  <r>
    <s v="Mov-FV 5130"/>
    <x v="109"/>
    <x v="5"/>
    <x v="4"/>
    <n v="200"/>
    <n v="9"/>
    <x v="1"/>
    <n v="174"/>
    <n v="0.12"/>
    <n v="153.12"/>
    <n v="27.561599999999999"/>
    <n v="180.6816"/>
  </r>
  <r>
    <s v="Mov-FV 5131"/>
    <x v="136"/>
    <x v="1"/>
    <x v="0"/>
    <n v="50"/>
    <n v="13"/>
    <x v="2"/>
    <n v="483"/>
    <n v="0.16"/>
    <n v="405.72"/>
    <n v="73.029600000000002"/>
    <n v="478.74960000000004"/>
  </r>
  <r>
    <s v="Mov-FV 5132"/>
    <x v="151"/>
    <x v="1"/>
    <x v="2"/>
    <n v="1200"/>
    <n v="13"/>
    <x v="3"/>
    <n v="203"/>
    <n v="0.18"/>
    <n v="166.46"/>
    <n v="29.962800000000001"/>
    <n v="196.4228"/>
  </r>
  <r>
    <s v="Mov-FV 5133"/>
    <x v="63"/>
    <x v="2"/>
    <x v="4"/>
    <n v="200"/>
    <n v="17"/>
    <x v="3"/>
    <n v="255"/>
    <n v="0.15"/>
    <n v="216.75"/>
    <n v="39.015000000000001"/>
    <n v="255.76499999999999"/>
  </r>
  <r>
    <s v="Mov-FV 5134"/>
    <x v="33"/>
    <x v="4"/>
    <x v="2"/>
    <n v="1200"/>
    <n v="19"/>
    <x v="0"/>
    <n v="420"/>
    <n v="0.17"/>
    <n v="348.6"/>
    <n v="62.748000000000005"/>
    <n v="411.34800000000001"/>
  </r>
  <r>
    <s v="Mov-FV 5135"/>
    <x v="227"/>
    <x v="4"/>
    <x v="2"/>
    <n v="1200"/>
    <n v="5"/>
    <x v="0"/>
    <n v="113"/>
    <n v="0.11"/>
    <n v="100.57"/>
    <n v="18.102599999999999"/>
    <n v="118.67259999999999"/>
  </r>
  <r>
    <s v="Mov-FV 5136"/>
    <x v="173"/>
    <x v="1"/>
    <x v="3"/>
    <n v="150"/>
    <n v="16"/>
    <x v="4"/>
    <n v="56"/>
    <n v="0.17"/>
    <n v="46.48"/>
    <n v="8.3663999999999987"/>
    <n v="54.846399999999996"/>
  </r>
  <r>
    <s v="Mov-FV 5137"/>
    <x v="314"/>
    <x v="0"/>
    <x v="4"/>
    <n v="200"/>
    <n v="16"/>
    <x v="3"/>
    <n v="379"/>
    <n v="0.16"/>
    <n v="318.36"/>
    <n v="57.3048"/>
    <n v="375.66480000000001"/>
  </r>
  <r>
    <s v="Mov-FV 5138"/>
    <x v="70"/>
    <x v="5"/>
    <x v="4"/>
    <n v="200"/>
    <n v="15"/>
    <x v="4"/>
    <n v="194"/>
    <n v="0.1"/>
    <n v="174.6"/>
    <n v="31.427999999999997"/>
    <n v="206.02799999999999"/>
  </r>
  <r>
    <s v="Mov-FV 5139"/>
    <x v="101"/>
    <x v="2"/>
    <x v="4"/>
    <n v="200"/>
    <n v="15"/>
    <x v="2"/>
    <n v="137"/>
    <n v="0.2"/>
    <n v="109.6"/>
    <n v="19.727999999999998"/>
    <n v="129.328"/>
  </r>
  <r>
    <s v="Mov-FV 5140"/>
    <x v="93"/>
    <x v="1"/>
    <x v="2"/>
    <n v="1200"/>
    <n v="20"/>
    <x v="3"/>
    <n v="239"/>
    <n v="0.18"/>
    <n v="195.98000000000002"/>
    <n v="35.276400000000002"/>
    <n v="231.25640000000001"/>
  </r>
  <r>
    <s v="Mov-FV 5141"/>
    <x v="123"/>
    <x v="4"/>
    <x v="2"/>
    <n v="1200"/>
    <n v="15"/>
    <x v="1"/>
    <n v="120"/>
    <n v="0.17"/>
    <n v="99.6"/>
    <n v="17.927999999999997"/>
    <n v="117.52799999999999"/>
  </r>
  <r>
    <s v="Mov-FV 5142"/>
    <x v="6"/>
    <x v="5"/>
    <x v="1"/>
    <n v="850"/>
    <n v="18"/>
    <x v="2"/>
    <n v="483"/>
    <n v="0.2"/>
    <n v="386.4"/>
    <n v="69.551999999999992"/>
    <n v="455.952"/>
  </r>
  <r>
    <s v="Mov-FV 5143"/>
    <x v="279"/>
    <x v="2"/>
    <x v="4"/>
    <n v="200"/>
    <n v="5"/>
    <x v="1"/>
    <n v="78"/>
    <n v="0.12"/>
    <n v="68.64"/>
    <n v="12.3552"/>
    <n v="80.995199999999997"/>
  </r>
  <r>
    <s v="Mov-FV 5144"/>
    <x v="20"/>
    <x v="2"/>
    <x v="4"/>
    <n v="200"/>
    <n v="10"/>
    <x v="3"/>
    <n v="402"/>
    <n v="0.12"/>
    <n v="353.76"/>
    <n v="63.676799999999993"/>
    <n v="417.43680000000001"/>
  </r>
  <r>
    <s v="Mov-FV 5145"/>
    <x v="274"/>
    <x v="0"/>
    <x v="1"/>
    <n v="850"/>
    <n v="6"/>
    <x v="2"/>
    <n v="429"/>
    <n v="0.15"/>
    <n v="364.65"/>
    <n v="65.637"/>
    <n v="430.28699999999998"/>
  </r>
  <r>
    <s v="Mov-FV 5146"/>
    <x v="49"/>
    <x v="1"/>
    <x v="3"/>
    <n v="150"/>
    <n v="5"/>
    <x v="0"/>
    <n v="213"/>
    <n v="0.2"/>
    <n v="170.4"/>
    <n v="30.672000000000001"/>
    <n v="201.072"/>
  </r>
  <r>
    <s v="Mov-FV 5147"/>
    <x v="249"/>
    <x v="1"/>
    <x v="4"/>
    <n v="200"/>
    <n v="6"/>
    <x v="0"/>
    <n v="121"/>
    <n v="0.18"/>
    <n v="99.22"/>
    <n v="17.8596"/>
    <n v="117.0796"/>
  </r>
  <r>
    <s v="Mov-FV 5148"/>
    <x v="169"/>
    <x v="4"/>
    <x v="3"/>
    <n v="150"/>
    <n v="5"/>
    <x v="0"/>
    <n v="307"/>
    <n v="0.19"/>
    <n v="248.67000000000002"/>
    <n v="44.760600000000004"/>
    <n v="293.43060000000003"/>
  </r>
  <r>
    <s v="Mov-FV 5149"/>
    <x v="150"/>
    <x v="2"/>
    <x v="4"/>
    <n v="200"/>
    <n v="11"/>
    <x v="3"/>
    <n v="229"/>
    <n v="0.15"/>
    <n v="194.65"/>
    <n v="35.036999999999999"/>
    <n v="229.68700000000001"/>
  </r>
  <r>
    <s v="Mov-FV 5150"/>
    <x v="173"/>
    <x v="5"/>
    <x v="2"/>
    <n v="1200"/>
    <n v="5"/>
    <x v="1"/>
    <n v="354"/>
    <n v="0.13"/>
    <n v="307.98"/>
    <n v="55.436399999999999"/>
    <n v="363.41640000000001"/>
  </r>
  <r>
    <s v="Mov-FV 5151"/>
    <x v="262"/>
    <x v="4"/>
    <x v="3"/>
    <n v="150"/>
    <n v="11"/>
    <x v="1"/>
    <n v="75"/>
    <n v="0.17"/>
    <n v="62.25"/>
    <n v="11.205"/>
    <n v="73.454999999999998"/>
  </r>
  <r>
    <s v="Mov-FV 5152"/>
    <x v="185"/>
    <x v="5"/>
    <x v="0"/>
    <n v="50"/>
    <n v="12"/>
    <x v="2"/>
    <n v="143"/>
    <n v="0.12"/>
    <n v="125.84"/>
    <n v="22.651199999999999"/>
    <n v="148.49119999999999"/>
  </r>
  <r>
    <s v="Mov-FV 5153"/>
    <x v="0"/>
    <x v="4"/>
    <x v="0"/>
    <n v="50"/>
    <n v="17"/>
    <x v="2"/>
    <n v="206"/>
    <n v="0.11"/>
    <n v="183.34"/>
    <n v="33.001199999999997"/>
    <n v="216.34120000000001"/>
  </r>
  <r>
    <s v="Mov-FV 5154"/>
    <x v="277"/>
    <x v="4"/>
    <x v="4"/>
    <n v="200"/>
    <n v="8"/>
    <x v="1"/>
    <n v="86"/>
    <n v="0.17"/>
    <n v="71.38"/>
    <n v="12.848399999999998"/>
    <n v="84.228399999999993"/>
  </r>
  <r>
    <s v="Mov-FV 5155"/>
    <x v="169"/>
    <x v="4"/>
    <x v="0"/>
    <n v="50"/>
    <n v="17"/>
    <x v="0"/>
    <n v="69"/>
    <n v="0.19"/>
    <n v="55.89"/>
    <n v="10.0602"/>
    <n v="65.950199999999995"/>
  </r>
  <r>
    <s v="Mov-FV 5156"/>
    <x v="89"/>
    <x v="4"/>
    <x v="2"/>
    <n v="1200"/>
    <n v="11"/>
    <x v="0"/>
    <n v="79"/>
    <n v="0.13"/>
    <n v="68.73"/>
    <n v="12.3714"/>
    <n v="81.101399999999998"/>
  </r>
  <r>
    <s v="Mov-FV 5157"/>
    <x v="217"/>
    <x v="3"/>
    <x v="3"/>
    <n v="150"/>
    <n v="20"/>
    <x v="2"/>
    <n v="133"/>
    <n v="0.13"/>
    <n v="115.71000000000001"/>
    <n v="20.8278"/>
    <n v="136.5378"/>
  </r>
  <r>
    <s v="Mov-FV 5158"/>
    <x v="302"/>
    <x v="4"/>
    <x v="0"/>
    <n v="50"/>
    <n v="9"/>
    <x v="0"/>
    <n v="172"/>
    <n v="0.12"/>
    <n v="151.36000000000001"/>
    <n v="27.244800000000001"/>
    <n v="178.60480000000001"/>
  </r>
  <r>
    <s v="Mov-FV 5159"/>
    <x v="351"/>
    <x v="2"/>
    <x v="0"/>
    <n v="50"/>
    <n v="12"/>
    <x v="4"/>
    <n v="352"/>
    <n v="0.15"/>
    <n v="299.2"/>
    <n v="53.855999999999995"/>
    <n v="353.05599999999998"/>
  </r>
  <r>
    <s v="Mov-FV 5160"/>
    <x v="190"/>
    <x v="3"/>
    <x v="1"/>
    <n v="850"/>
    <n v="11"/>
    <x v="0"/>
    <n v="368"/>
    <n v="0.12"/>
    <n v="323.84000000000003"/>
    <n v="58.291200000000003"/>
    <n v="382.13120000000004"/>
  </r>
  <r>
    <s v="Mov-FV 5161"/>
    <x v="270"/>
    <x v="0"/>
    <x v="2"/>
    <n v="1200"/>
    <n v="14"/>
    <x v="0"/>
    <n v="362"/>
    <n v="0.15"/>
    <n v="307.7"/>
    <n v="55.385999999999996"/>
    <n v="363.08600000000001"/>
  </r>
  <r>
    <s v="Mov-FV 5162"/>
    <x v="298"/>
    <x v="3"/>
    <x v="3"/>
    <n v="150"/>
    <n v="17"/>
    <x v="1"/>
    <n v="446"/>
    <n v="0.13"/>
    <n v="388.02"/>
    <n v="69.843599999999995"/>
    <n v="457.86359999999996"/>
  </r>
  <r>
    <s v="Mov-FV 5163"/>
    <x v="339"/>
    <x v="2"/>
    <x v="4"/>
    <n v="200"/>
    <n v="10"/>
    <x v="1"/>
    <n v="243"/>
    <n v="0.11"/>
    <n v="216.27"/>
    <n v="38.928600000000003"/>
    <n v="255.1986"/>
  </r>
  <r>
    <s v="Mov-FV 5164"/>
    <x v="37"/>
    <x v="5"/>
    <x v="1"/>
    <n v="850"/>
    <n v="16"/>
    <x v="3"/>
    <n v="395"/>
    <n v="0.13"/>
    <n v="343.65"/>
    <n v="61.856999999999992"/>
    <n v="405.50699999999995"/>
  </r>
  <r>
    <s v="Mov-FV 5165"/>
    <x v="185"/>
    <x v="2"/>
    <x v="1"/>
    <n v="850"/>
    <n v="13"/>
    <x v="1"/>
    <n v="85"/>
    <n v="0.16"/>
    <n v="71.400000000000006"/>
    <n v="12.852"/>
    <n v="84.25200000000001"/>
  </r>
  <r>
    <s v="Mov-FV 5166"/>
    <x v="209"/>
    <x v="0"/>
    <x v="1"/>
    <n v="850"/>
    <n v="11"/>
    <x v="2"/>
    <n v="179"/>
    <n v="0.16"/>
    <n v="150.36000000000001"/>
    <n v="27.064800000000002"/>
    <n v="177.4248"/>
  </r>
  <r>
    <s v="Mov-FV 5167"/>
    <x v="336"/>
    <x v="4"/>
    <x v="2"/>
    <n v="1200"/>
    <n v="10"/>
    <x v="4"/>
    <n v="413"/>
    <n v="0.19"/>
    <n v="334.53"/>
    <n v="60.215399999999995"/>
    <n v="394.74539999999996"/>
  </r>
  <r>
    <s v="Mov-FV 5168"/>
    <x v="97"/>
    <x v="3"/>
    <x v="4"/>
    <n v="200"/>
    <n v="18"/>
    <x v="4"/>
    <n v="323"/>
    <n v="0.11"/>
    <n v="287.47000000000003"/>
    <n v="51.744600000000005"/>
    <n v="339.21460000000002"/>
  </r>
  <r>
    <s v="Mov-FV 5169"/>
    <x v="127"/>
    <x v="3"/>
    <x v="2"/>
    <n v="1200"/>
    <n v="14"/>
    <x v="1"/>
    <n v="101"/>
    <n v="0.16"/>
    <n v="84.84"/>
    <n v="15.2712"/>
    <n v="100.1112"/>
  </r>
  <r>
    <s v="Mov-FV 5170"/>
    <x v="90"/>
    <x v="2"/>
    <x v="2"/>
    <n v="1200"/>
    <n v="14"/>
    <x v="0"/>
    <n v="72"/>
    <n v="0.16"/>
    <n v="60.480000000000004"/>
    <n v="10.8864"/>
    <n v="71.366399999999999"/>
  </r>
  <r>
    <s v="Mov-FV 5171"/>
    <x v="193"/>
    <x v="2"/>
    <x v="0"/>
    <n v="50"/>
    <n v="13"/>
    <x v="0"/>
    <n v="370"/>
    <n v="0.2"/>
    <n v="296"/>
    <n v="53.28"/>
    <n v="349.28"/>
  </r>
  <r>
    <s v="Mov-FV 5172"/>
    <x v="125"/>
    <x v="5"/>
    <x v="0"/>
    <n v="50"/>
    <n v="13"/>
    <x v="1"/>
    <n v="303"/>
    <n v="0.16"/>
    <n v="254.51999999999998"/>
    <n v="45.813599999999994"/>
    <n v="300.33359999999999"/>
  </r>
  <r>
    <s v="Mov-FV 5173"/>
    <x v="281"/>
    <x v="3"/>
    <x v="2"/>
    <n v="1200"/>
    <n v="9"/>
    <x v="1"/>
    <n v="220"/>
    <n v="0.13"/>
    <n v="191.4"/>
    <n v="34.451999999999998"/>
    <n v="225.852"/>
  </r>
  <r>
    <s v="Mov-FV 5174"/>
    <x v="26"/>
    <x v="3"/>
    <x v="0"/>
    <n v="50"/>
    <n v="11"/>
    <x v="0"/>
    <n v="215"/>
    <n v="0.1"/>
    <n v="193.5"/>
    <n v="34.83"/>
    <n v="228.32999999999998"/>
  </r>
  <r>
    <s v="Mov-FV 5175"/>
    <x v="109"/>
    <x v="3"/>
    <x v="3"/>
    <n v="150"/>
    <n v="9"/>
    <x v="4"/>
    <n v="416"/>
    <n v="0.17"/>
    <n v="345.28"/>
    <n v="62.150399999999991"/>
    <n v="407.43039999999996"/>
  </r>
  <r>
    <s v="Mov-FV 5176"/>
    <x v="107"/>
    <x v="3"/>
    <x v="4"/>
    <n v="200"/>
    <n v="6"/>
    <x v="1"/>
    <n v="73"/>
    <n v="0.12"/>
    <n v="64.239999999999995"/>
    <n v="11.563199999999998"/>
    <n v="75.80319999999999"/>
  </r>
  <r>
    <s v="Mov-FV 5177"/>
    <x v="167"/>
    <x v="3"/>
    <x v="0"/>
    <n v="50"/>
    <n v="7"/>
    <x v="1"/>
    <n v="297"/>
    <n v="0.11"/>
    <n v="264.33"/>
    <n v="47.579399999999993"/>
    <n v="311.90940000000001"/>
  </r>
  <r>
    <s v="Mov-FV 5178"/>
    <x v="79"/>
    <x v="4"/>
    <x v="2"/>
    <n v="1200"/>
    <n v="13"/>
    <x v="4"/>
    <n v="175"/>
    <n v="0.11"/>
    <n v="155.75"/>
    <n v="28.035"/>
    <n v="183.785"/>
  </r>
  <r>
    <s v="Mov-FV 5179"/>
    <x v="192"/>
    <x v="5"/>
    <x v="3"/>
    <n v="150"/>
    <n v="11"/>
    <x v="4"/>
    <n v="145"/>
    <n v="0.18"/>
    <n v="118.9"/>
    <n v="21.402000000000001"/>
    <n v="140.30200000000002"/>
  </r>
  <r>
    <s v="Mov-FV 5180"/>
    <x v="171"/>
    <x v="4"/>
    <x v="1"/>
    <n v="850"/>
    <n v="14"/>
    <x v="4"/>
    <n v="225"/>
    <n v="0.1"/>
    <n v="202.5"/>
    <n v="36.449999999999996"/>
    <n v="238.95"/>
  </r>
  <r>
    <s v="Mov-FV 5181"/>
    <x v="162"/>
    <x v="1"/>
    <x v="0"/>
    <n v="50"/>
    <n v="16"/>
    <x v="1"/>
    <n v="243"/>
    <n v="0.12"/>
    <n v="213.84"/>
    <n v="38.491199999999999"/>
    <n v="252.3312"/>
  </r>
  <r>
    <s v="Mov-FV 5182"/>
    <x v="131"/>
    <x v="5"/>
    <x v="4"/>
    <n v="200"/>
    <n v="18"/>
    <x v="2"/>
    <n v="236"/>
    <n v="0.11"/>
    <n v="210.04"/>
    <n v="37.807199999999995"/>
    <n v="247.84719999999999"/>
  </r>
  <r>
    <s v="Mov-FV 5183"/>
    <x v="79"/>
    <x v="2"/>
    <x v="1"/>
    <n v="850"/>
    <n v="12"/>
    <x v="3"/>
    <n v="174"/>
    <n v="0.19"/>
    <n v="140.94"/>
    <n v="25.369199999999999"/>
    <n v="166.3092"/>
  </r>
  <r>
    <s v="Mov-FV 5184"/>
    <x v="234"/>
    <x v="1"/>
    <x v="4"/>
    <n v="200"/>
    <n v="8"/>
    <x v="3"/>
    <n v="252"/>
    <n v="0.15"/>
    <n v="214.2"/>
    <n v="38.555999999999997"/>
    <n v="252.75599999999997"/>
  </r>
  <r>
    <s v="Mov-FV 5185"/>
    <x v="3"/>
    <x v="1"/>
    <x v="4"/>
    <n v="200"/>
    <n v="7"/>
    <x v="4"/>
    <n v="96"/>
    <n v="0.1"/>
    <n v="86.4"/>
    <n v="15.552"/>
    <n v="101.952"/>
  </r>
  <r>
    <s v="Mov-FV 5186"/>
    <x v="262"/>
    <x v="4"/>
    <x v="0"/>
    <n v="50"/>
    <n v="12"/>
    <x v="1"/>
    <n v="227"/>
    <n v="0.1"/>
    <n v="204.3"/>
    <n v="36.774000000000001"/>
    <n v="241.07400000000001"/>
  </r>
  <r>
    <s v="Mov-FV 5187"/>
    <x v="45"/>
    <x v="1"/>
    <x v="2"/>
    <n v="1200"/>
    <n v="5"/>
    <x v="2"/>
    <n v="166"/>
    <n v="0.2"/>
    <n v="132.80000000000001"/>
    <n v="23.904"/>
    <n v="156.70400000000001"/>
  </r>
  <r>
    <s v="Mov-FV 5188"/>
    <x v="91"/>
    <x v="4"/>
    <x v="4"/>
    <n v="200"/>
    <n v="17"/>
    <x v="2"/>
    <n v="295"/>
    <n v="0.12"/>
    <n v="259.60000000000002"/>
    <n v="46.728000000000002"/>
    <n v="306.32800000000003"/>
  </r>
  <r>
    <s v="Mov-FV 5189"/>
    <x v="113"/>
    <x v="2"/>
    <x v="3"/>
    <n v="150"/>
    <n v="5"/>
    <x v="0"/>
    <n v="260"/>
    <n v="0.15"/>
    <n v="221"/>
    <n v="39.78"/>
    <n v="260.77999999999997"/>
  </r>
  <r>
    <s v="Mov-FV 5190"/>
    <x v="174"/>
    <x v="5"/>
    <x v="2"/>
    <n v="1200"/>
    <n v="6"/>
    <x v="2"/>
    <n v="249"/>
    <n v="0.1"/>
    <n v="224.1"/>
    <n v="40.338000000000001"/>
    <n v="264.43799999999999"/>
  </r>
  <r>
    <s v="Mov-FV 5191"/>
    <x v="169"/>
    <x v="2"/>
    <x v="2"/>
    <n v="1200"/>
    <n v="6"/>
    <x v="4"/>
    <n v="307"/>
    <n v="0.18"/>
    <n v="251.74"/>
    <n v="45.313200000000002"/>
    <n v="297.0532"/>
  </r>
  <r>
    <s v="Mov-FV 5192"/>
    <x v="72"/>
    <x v="5"/>
    <x v="3"/>
    <n v="150"/>
    <n v="10"/>
    <x v="0"/>
    <n v="323"/>
    <n v="0.15"/>
    <n v="274.55"/>
    <n v="49.418999999999997"/>
    <n v="323.96899999999999"/>
  </r>
  <r>
    <s v="Mov-FV 5193"/>
    <x v="130"/>
    <x v="3"/>
    <x v="3"/>
    <n v="150"/>
    <n v="14"/>
    <x v="1"/>
    <n v="75"/>
    <n v="0.19"/>
    <n v="60.75"/>
    <n v="10.934999999999999"/>
    <n v="71.685000000000002"/>
  </r>
  <r>
    <s v="Mov-FV 5194"/>
    <x v="284"/>
    <x v="4"/>
    <x v="4"/>
    <n v="200"/>
    <n v="18"/>
    <x v="3"/>
    <n v="281"/>
    <n v="0.11"/>
    <n v="250.09"/>
    <n v="45.016199999999998"/>
    <n v="295.1062"/>
  </r>
  <r>
    <s v="Mov-FV 5195"/>
    <x v="94"/>
    <x v="1"/>
    <x v="2"/>
    <n v="1200"/>
    <n v="7"/>
    <x v="2"/>
    <n v="200"/>
    <n v="0.13"/>
    <n v="174"/>
    <n v="31.32"/>
    <n v="205.32"/>
  </r>
  <r>
    <s v="Mov-FV 5196"/>
    <x v="79"/>
    <x v="2"/>
    <x v="0"/>
    <n v="50"/>
    <n v="15"/>
    <x v="4"/>
    <n v="134"/>
    <n v="0.13"/>
    <n v="116.58"/>
    <n v="20.984399999999997"/>
    <n v="137.56440000000001"/>
  </r>
  <r>
    <s v="Mov-FV 5197"/>
    <x v="130"/>
    <x v="4"/>
    <x v="1"/>
    <n v="850"/>
    <n v="18"/>
    <x v="2"/>
    <n v="227"/>
    <n v="0.19"/>
    <n v="183.87"/>
    <n v="33.096600000000002"/>
    <n v="216.9666"/>
  </r>
  <r>
    <s v="Mov-FV 5198"/>
    <x v="116"/>
    <x v="5"/>
    <x v="2"/>
    <n v="1200"/>
    <n v="7"/>
    <x v="2"/>
    <n v="73"/>
    <n v="0.11"/>
    <n v="64.97"/>
    <n v="11.694599999999999"/>
    <n v="76.664599999999993"/>
  </r>
  <r>
    <s v="Mov-FV 5199"/>
    <x v="75"/>
    <x v="0"/>
    <x v="1"/>
    <n v="850"/>
    <n v="19"/>
    <x v="1"/>
    <n v="220"/>
    <n v="0.12"/>
    <n v="193.6"/>
    <n v="34.847999999999999"/>
    <n v="228.44799999999998"/>
  </r>
  <r>
    <s v="Mov-FV 5200"/>
    <x v="199"/>
    <x v="5"/>
    <x v="2"/>
    <n v="1200"/>
    <n v="15"/>
    <x v="4"/>
    <n v="358"/>
    <n v="0.1"/>
    <n v="322.2"/>
    <n v="57.995999999999995"/>
    <n v="380.19599999999997"/>
  </r>
  <r>
    <s v="Mov-FV 5201"/>
    <x v="166"/>
    <x v="3"/>
    <x v="2"/>
    <n v="1200"/>
    <n v="15"/>
    <x v="2"/>
    <n v="467"/>
    <n v="0.2"/>
    <n v="373.6"/>
    <n v="67.248000000000005"/>
    <n v="440.84800000000001"/>
  </r>
  <r>
    <s v="Mov-FV 5202"/>
    <x v="2"/>
    <x v="3"/>
    <x v="1"/>
    <n v="850"/>
    <n v="18"/>
    <x v="2"/>
    <n v="225"/>
    <n v="0.13"/>
    <n v="195.75"/>
    <n v="35.234999999999999"/>
    <n v="230.98500000000001"/>
  </r>
  <r>
    <s v="Mov-FV 5203"/>
    <x v="3"/>
    <x v="0"/>
    <x v="3"/>
    <n v="150"/>
    <n v="9"/>
    <x v="1"/>
    <n v="274"/>
    <n v="0.15"/>
    <n v="232.9"/>
    <n v="41.921999999999997"/>
    <n v="274.822"/>
  </r>
  <r>
    <s v="Mov-FV 5204"/>
    <x v="297"/>
    <x v="0"/>
    <x v="2"/>
    <n v="1200"/>
    <n v="15"/>
    <x v="2"/>
    <n v="200"/>
    <n v="0.14000000000000001"/>
    <n v="172"/>
    <n v="30.959999999999997"/>
    <n v="202.96"/>
  </r>
  <r>
    <s v="Mov-FV 5205"/>
    <x v="125"/>
    <x v="2"/>
    <x v="2"/>
    <n v="1200"/>
    <n v="11"/>
    <x v="0"/>
    <n v="363"/>
    <n v="0.1"/>
    <n v="326.7"/>
    <n v="58.805999999999997"/>
    <n v="385.50599999999997"/>
  </r>
  <r>
    <s v="Mov-FV 5206"/>
    <x v="189"/>
    <x v="5"/>
    <x v="0"/>
    <n v="50"/>
    <n v="10"/>
    <x v="4"/>
    <n v="473"/>
    <n v="0.12"/>
    <n v="416.24"/>
    <n v="74.923199999999994"/>
    <n v="491.16320000000002"/>
  </r>
  <r>
    <s v="Mov-FV 5207"/>
    <x v="61"/>
    <x v="1"/>
    <x v="3"/>
    <n v="150"/>
    <n v="7"/>
    <x v="3"/>
    <n v="246"/>
    <n v="0.19"/>
    <n v="199.26"/>
    <n v="35.866799999999998"/>
    <n v="235.1268"/>
  </r>
  <r>
    <s v="Mov-FV 5208"/>
    <x v="94"/>
    <x v="2"/>
    <x v="1"/>
    <n v="850"/>
    <n v="8"/>
    <x v="0"/>
    <n v="314"/>
    <n v="0.2"/>
    <n v="251.2"/>
    <n v="45.215999999999994"/>
    <n v="296.416"/>
  </r>
  <r>
    <s v="Mov-FV 5209"/>
    <x v="168"/>
    <x v="5"/>
    <x v="1"/>
    <n v="850"/>
    <n v="15"/>
    <x v="2"/>
    <n v="417"/>
    <n v="0.1"/>
    <n v="375.3"/>
    <n v="67.554000000000002"/>
    <n v="442.85400000000004"/>
  </r>
  <r>
    <s v="Mov-FV 5210"/>
    <x v="350"/>
    <x v="0"/>
    <x v="2"/>
    <n v="1200"/>
    <n v="10"/>
    <x v="4"/>
    <n v="302"/>
    <n v="0.12"/>
    <n v="265.76"/>
    <n v="47.836799999999997"/>
    <n v="313.59679999999997"/>
  </r>
  <r>
    <s v="Mov-FV 5211"/>
    <x v="267"/>
    <x v="2"/>
    <x v="2"/>
    <n v="1200"/>
    <n v="11"/>
    <x v="1"/>
    <n v="192"/>
    <n v="0.17"/>
    <n v="159.36000000000001"/>
    <n v="28.684800000000003"/>
    <n v="188.04480000000001"/>
  </r>
  <r>
    <s v="Mov-FV 5212"/>
    <x v="20"/>
    <x v="1"/>
    <x v="0"/>
    <n v="50"/>
    <n v="12"/>
    <x v="1"/>
    <n v="252"/>
    <n v="0.1"/>
    <n v="226.8"/>
    <n v="40.823999999999998"/>
    <n v="267.62400000000002"/>
  </r>
  <r>
    <s v="Mov-FV 5213"/>
    <x v="148"/>
    <x v="5"/>
    <x v="4"/>
    <n v="200"/>
    <n v="7"/>
    <x v="0"/>
    <n v="125"/>
    <n v="0.19"/>
    <n v="101.25"/>
    <n v="18.224999999999998"/>
    <n v="119.47499999999999"/>
  </r>
  <r>
    <s v="Mov-FV 5214"/>
    <x v="334"/>
    <x v="5"/>
    <x v="0"/>
    <n v="50"/>
    <n v="13"/>
    <x v="2"/>
    <n v="165"/>
    <n v="0.14000000000000001"/>
    <n v="141.9"/>
    <n v="25.542000000000002"/>
    <n v="167.44200000000001"/>
  </r>
  <r>
    <s v="Mov-FV 5215"/>
    <x v="218"/>
    <x v="5"/>
    <x v="3"/>
    <n v="150"/>
    <n v="19"/>
    <x v="0"/>
    <n v="433"/>
    <n v="0.15"/>
    <n v="368.05"/>
    <n v="66.248999999999995"/>
    <n v="434.29899999999998"/>
  </r>
  <r>
    <s v="Mov-FV 5216"/>
    <x v="217"/>
    <x v="2"/>
    <x v="0"/>
    <n v="50"/>
    <n v="7"/>
    <x v="3"/>
    <n v="316"/>
    <n v="0.2"/>
    <n v="252.8"/>
    <n v="45.503999999999998"/>
    <n v="298.30400000000003"/>
  </r>
  <r>
    <s v="Mov-FV 5217"/>
    <x v="299"/>
    <x v="0"/>
    <x v="0"/>
    <n v="50"/>
    <n v="11"/>
    <x v="1"/>
    <n v="136"/>
    <n v="0.14000000000000001"/>
    <n v="116.96"/>
    <n v="21.052799999999998"/>
    <n v="138.0128"/>
  </r>
  <r>
    <s v="Mov-FV 5218"/>
    <x v="349"/>
    <x v="3"/>
    <x v="4"/>
    <n v="200"/>
    <n v="19"/>
    <x v="0"/>
    <n v="422"/>
    <n v="0.18"/>
    <n v="346.04"/>
    <n v="62.287199999999999"/>
    <n v="408.3272"/>
  </r>
  <r>
    <s v="Mov-FV 5219"/>
    <x v="325"/>
    <x v="2"/>
    <x v="3"/>
    <n v="150"/>
    <n v="11"/>
    <x v="4"/>
    <n v="358"/>
    <n v="0.1"/>
    <n v="322.2"/>
    <n v="57.995999999999995"/>
    <n v="380.19599999999997"/>
  </r>
  <r>
    <s v="Mov-FV 5220"/>
    <x v="363"/>
    <x v="4"/>
    <x v="1"/>
    <n v="850"/>
    <n v="18"/>
    <x v="4"/>
    <n v="402"/>
    <n v="0.19"/>
    <n v="325.62"/>
    <n v="58.611599999999996"/>
    <n v="384.23160000000001"/>
  </r>
  <r>
    <s v="Mov-FV 5221"/>
    <x v="250"/>
    <x v="5"/>
    <x v="3"/>
    <n v="150"/>
    <n v="9"/>
    <x v="4"/>
    <n v="210"/>
    <n v="0.18"/>
    <n v="172.2"/>
    <n v="30.995999999999995"/>
    <n v="203.19599999999997"/>
  </r>
  <r>
    <s v="Mov-FV 5222"/>
    <x v="148"/>
    <x v="5"/>
    <x v="2"/>
    <n v="1200"/>
    <n v="9"/>
    <x v="3"/>
    <n v="366"/>
    <n v="0.11"/>
    <n v="325.74"/>
    <n v="58.633200000000002"/>
    <n v="384.3732"/>
  </r>
  <r>
    <s v="Mov-FV 5223"/>
    <x v="251"/>
    <x v="1"/>
    <x v="3"/>
    <n v="150"/>
    <n v="19"/>
    <x v="0"/>
    <n v="255"/>
    <n v="0.2"/>
    <n v="204"/>
    <n v="36.72"/>
    <n v="240.72"/>
  </r>
  <r>
    <s v="Mov-FV 5224"/>
    <x v="198"/>
    <x v="4"/>
    <x v="3"/>
    <n v="150"/>
    <n v="8"/>
    <x v="3"/>
    <n v="285"/>
    <n v="0.17"/>
    <n v="236.55"/>
    <n v="42.579000000000001"/>
    <n v="279.12900000000002"/>
  </r>
  <r>
    <s v="Mov-FV 5225"/>
    <x v="41"/>
    <x v="2"/>
    <x v="4"/>
    <n v="200"/>
    <n v="13"/>
    <x v="0"/>
    <n v="241"/>
    <n v="0.17"/>
    <n v="200.03"/>
    <n v="36.005400000000002"/>
    <n v="236.03540000000001"/>
  </r>
  <r>
    <s v="Mov-FV 5226"/>
    <x v="181"/>
    <x v="4"/>
    <x v="0"/>
    <n v="50"/>
    <n v="14"/>
    <x v="4"/>
    <n v="114"/>
    <n v="0.13"/>
    <n v="99.18"/>
    <n v="17.852399999999999"/>
    <n v="117.03240000000001"/>
  </r>
  <r>
    <s v="Mov-FV 5227"/>
    <x v="355"/>
    <x v="4"/>
    <x v="3"/>
    <n v="150"/>
    <n v="5"/>
    <x v="2"/>
    <n v="81"/>
    <n v="0.14000000000000001"/>
    <n v="69.66"/>
    <n v="12.538799999999998"/>
    <n v="82.198799999999991"/>
  </r>
  <r>
    <s v="Mov-FV 5228"/>
    <x v="137"/>
    <x v="4"/>
    <x v="3"/>
    <n v="150"/>
    <n v="8"/>
    <x v="0"/>
    <n v="69"/>
    <n v="0.14000000000000001"/>
    <n v="59.34"/>
    <n v="10.6812"/>
    <n v="70.021200000000007"/>
  </r>
  <r>
    <s v="Mov-FV 5229"/>
    <x v="276"/>
    <x v="1"/>
    <x v="1"/>
    <n v="850"/>
    <n v="14"/>
    <x v="0"/>
    <n v="482"/>
    <n v="0.18"/>
    <n v="395.24"/>
    <n v="71.143199999999993"/>
    <n v="466.38319999999999"/>
  </r>
  <r>
    <s v="Mov-FV 5230"/>
    <x v="36"/>
    <x v="1"/>
    <x v="1"/>
    <n v="850"/>
    <n v="17"/>
    <x v="4"/>
    <n v="479"/>
    <n v="0.16"/>
    <n v="402.36"/>
    <n v="72.424800000000005"/>
    <n v="474.78480000000002"/>
  </r>
  <r>
    <s v="Mov-FV 5231"/>
    <x v="17"/>
    <x v="5"/>
    <x v="1"/>
    <n v="850"/>
    <n v="6"/>
    <x v="3"/>
    <n v="445"/>
    <n v="0.14000000000000001"/>
    <n v="382.7"/>
    <n v="68.885999999999996"/>
    <n v="451.58600000000001"/>
  </r>
  <r>
    <s v="Mov-FV 5232"/>
    <x v="67"/>
    <x v="1"/>
    <x v="4"/>
    <n v="200"/>
    <n v="9"/>
    <x v="4"/>
    <n v="289"/>
    <n v="0.17"/>
    <n v="239.87"/>
    <n v="43.176600000000001"/>
    <n v="283.04660000000001"/>
  </r>
  <r>
    <s v="Mov-FV 5233"/>
    <x v="155"/>
    <x v="5"/>
    <x v="4"/>
    <n v="200"/>
    <n v="5"/>
    <x v="4"/>
    <n v="231"/>
    <n v="0.12"/>
    <n v="203.28"/>
    <n v="36.590399999999995"/>
    <n v="239.87039999999999"/>
  </r>
  <r>
    <s v="Mov-FV 5234"/>
    <x v="153"/>
    <x v="2"/>
    <x v="3"/>
    <n v="150"/>
    <n v="10"/>
    <x v="4"/>
    <n v="495"/>
    <n v="0.18"/>
    <n v="405.9"/>
    <n v="73.061999999999998"/>
    <n v="478.96199999999999"/>
  </r>
  <r>
    <s v="Mov-FV 5235"/>
    <x v="195"/>
    <x v="2"/>
    <x v="1"/>
    <n v="850"/>
    <n v="16"/>
    <x v="4"/>
    <n v="389"/>
    <n v="0.16"/>
    <n v="326.76"/>
    <n v="58.816799999999994"/>
    <n v="385.57679999999999"/>
  </r>
  <r>
    <s v="Mov-FV 5236"/>
    <x v="263"/>
    <x v="3"/>
    <x v="0"/>
    <n v="50"/>
    <n v="5"/>
    <x v="2"/>
    <n v="455"/>
    <n v="0.2"/>
    <n v="364"/>
    <n v="65.52"/>
    <n v="429.52"/>
  </r>
  <r>
    <s v="Mov-FV 5237"/>
    <x v="44"/>
    <x v="5"/>
    <x v="3"/>
    <n v="150"/>
    <n v="12"/>
    <x v="3"/>
    <n v="207"/>
    <n v="0.17"/>
    <n v="171.81"/>
    <n v="30.925799999999999"/>
    <n v="202.73580000000001"/>
  </r>
  <r>
    <s v="Mov-FV 5238"/>
    <x v="362"/>
    <x v="3"/>
    <x v="1"/>
    <n v="850"/>
    <n v="17"/>
    <x v="2"/>
    <n v="315"/>
    <n v="0.1"/>
    <n v="283.5"/>
    <n v="51.03"/>
    <n v="334.53"/>
  </r>
  <r>
    <s v="Mov-FV 5239"/>
    <x v="105"/>
    <x v="1"/>
    <x v="2"/>
    <n v="1200"/>
    <n v="15"/>
    <x v="3"/>
    <n v="300"/>
    <n v="0.1"/>
    <n v="270"/>
    <n v="48.6"/>
    <n v="318.60000000000002"/>
  </r>
  <r>
    <s v="Mov-FV 5240"/>
    <x v="176"/>
    <x v="5"/>
    <x v="2"/>
    <n v="1200"/>
    <n v="19"/>
    <x v="0"/>
    <n v="225"/>
    <n v="0.12"/>
    <n v="198"/>
    <n v="35.64"/>
    <n v="233.64"/>
  </r>
  <r>
    <s v="Mov-FV 5241"/>
    <x v="340"/>
    <x v="3"/>
    <x v="3"/>
    <n v="150"/>
    <n v="5"/>
    <x v="2"/>
    <n v="50"/>
    <n v="0.19"/>
    <n v="40.5"/>
    <n v="7.29"/>
    <n v="47.79"/>
  </r>
  <r>
    <s v="Mov-FV 5242"/>
    <x v="209"/>
    <x v="5"/>
    <x v="4"/>
    <n v="200"/>
    <n v="5"/>
    <x v="2"/>
    <n v="301"/>
    <n v="0.15"/>
    <n v="255.85"/>
    <n v="46.052999999999997"/>
    <n v="301.90300000000002"/>
  </r>
  <r>
    <s v="Mov-FV 5243"/>
    <x v="0"/>
    <x v="0"/>
    <x v="4"/>
    <n v="200"/>
    <n v="13"/>
    <x v="2"/>
    <n v="71"/>
    <n v="0.1"/>
    <n v="63.9"/>
    <n v="11.501999999999999"/>
    <n v="75.402000000000001"/>
  </r>
  <r>
    <s v="Mov-FV 5244"/>
    <x v="251"/>
    <x v="4"/>
    <x v="0"/>
    <n v="50"/>
    <n v="7"/>
    <x v="3"/>
    <n v="238"/>
    <n v="0.16"/>
    <n v="199.92000000000002"/>
    <n v="35.985599999999998"/>
    <n v="235.90560000000002"/>
  </r>
  <r>
    <s v="Mov-FV 5245"/>
    <x v="36"/>
    <x v="2"/>
    <x v="4"/>
    <n v="200"/>
    <n v="17"/>
    <x v="1"/>
    <n v="358"/>
    <n v="0.14000000000000001"/>
    <n v="307.88"/>
    <n v="55.418399999999998"/>
    <n v="363.29840000000002"/>
  </r>
  <r>
    <s v="Mov-FV 5246"/>
    <x v="300"/>
    <x v="3"/>
    <x v="1"/>
    <n v="850"/>
    <n v="15"/>
    <x v="4"/>
    <n v="220"/>
    <n v="0.14000000000000001"/>
    <n v="189.2"/>
    <n v="34.055999999999997"/>
    <n v="223.25599999999997"/>
  </r>
  <r>
    <s v="Mov-FV 5247"/>
    <x v="327"/>
    <x v="4"/>
    <x v="3"/>
    <n v="150"/>
    <n v="6"/>
    <x v="2"/>
    <n v="119"/>
    <n v="0.1"/>
    <n v="107.1"/>
    <n v="19.277999999999999"/>
    <n v="126.37799999999999"/>
  </r>
  <r>
    <s v="Mov-FV 5248"/>
    <x v="207"/>
    <x v="4"/>
    <x v="1"/>
    <n v="850"/>
    <n v="15"/>
    <x v="1"/>
    <n v="131"/>
    <n v="0.11"/>
    <n v="116.59"/>
    <n v="20.9862"/>
    <n v="137.5762"/>
  </r>
  <r>
    <s v="Mov-FV 5249"/>
    <x v="255"/>
    <x v="4"/>
    <x v="1"/>
    <n v="850"/>
    <n v="16"/>
    <x v="1"/>
    <n v="483"/>
    <n v="0.14000000000000001"/>
    <n v="415.38"/>
    <n v="74.7684"/>
    <n v="490.14839999999998"/>
  </r>
  <r>
    <s v="Mov-FV 5250"/>
    <x v="92"/>
    <x v="3"/>
    <x v="0"/>
    <n v="50"/>
    <n v="17"/>
    <x v="1"/>
    <n v="83"/>
    <n v="0.14000000000000001"/>
    <n v="71.38"/>
    <n v="12.848399999999998"/>
    <n v="84.228399999999993"/>
  </r>
  <r>
    <s v="Mov-FV 5251"/>
    <x v="112"/>
    <x v="2"/>
    <x v="4"/>
    <n v="200"/>
    <n v="13"/>
    <x v="1"/>
    <n v="405"/>
    <n v="0.19"/>
    <n v="328.05"/>
    <n v="59.048999999999999"/>
    <n v="387.09899999999999"/>
  </r>
  <r>
    <s v="Mov-FV 5252"/>
    <x v="207"/>
    <x v="3"/>
    <x v="0"/>
    <n v="50"/>
    <n v="12"/>
    <x v="2"/>
    <n v="90"/>
    <n v="0.11"/>
    <n v="80.099999999999994"/>
    <n v="14.417999999999999"/>
    <n v="94.518000000000001"/>
  </r>
  <r>
    <s v="Mov-FV 5253"/>
    <x v="172"/>
    <x v="1"/>
    <x v="1"/>
    <n v="850"/>
    <n v="19"/>
    <x v="2"/>
    <n v="273"/>
    <n v="0.2"/>
    <n v="218.4"/>
    <n v="39.311999999999998"/>
    <n v="257.71199999999999"/>
  </r>
  <r>
    <s v="Mov-FV 5254"/>
    <x v="243"/>
    <x v="5"/>
    <x v="1"/>
    <n v="850"/>
    <n v="17"/>
    <x v="3"/>
    <n v="398"/>
    <n v="0.15"/>
    <n v="338.3"/>
    <n v="60.893999999999998"/>
    <n v="399.19400000000002"/>
  </r>
  <r>
    <s v="Mov-FV 5255"/>
    <x v="209"/>
    <x v="1"/>
    <x v="2"/>
    <n v="1200"/>
    <n v="10"/>
    <x v="3"/>
    <n v="211"/>
    <n v="0.12"/>
    <n v="185.68"/>
    <n v="33.422400000000003"/>
    <n v="219.10240000000002"/>
  </r>
  <r>
    <s v="Mov-FV 5256"/>
    <x v="338"/>
    <x v="0"/>
    <x v="3"/>
    <n v="150"/>
    <n v="15"/>
    <x v="3"/>
    <n v="486"/>
    <n v="0.19"/>
    <n v="393.65999999999997"/>
    <n v="70.858799999999988"/>
    <n v="464.51879999999994"/>
  </r>
  <r>
    <s v="Mov-FV 5257"/>
    <x v="247"/>
    <x v="3"/>
    <x v="4"/>
    <n v="200"/>
    <n v="15"/>
    <x v="4"/>
    <n v="395"/>
    <n v="0.14000000000000001"/>
    <n v="339.7"/>
    <n v="61.145999999999994"/>
    <n v="400.846"/>
  </r>
  <r>
    <s v="Mov-FV 5258"/>
    <x v="46"/>
    <x v="0"/>
    <x v="0"/>
    <n v="50"/>
    <n v="6"/>
    <x v="3"/>
    <n v="287"/>
    <n v="0.12"/>
    <n v="252.56"/>
    <n v="45.460799999999999"/>
    <n v="298.02080000000001"/>
  </r>
  <r>
    <s v="Mov-FV 5259"/>
    <x v="255"/>
    <x v="3"/>
    <x v="0"/>
    <n v="50"/>
    <n v="20"/>
    <x v="1"/>
    <n v="103"/>
    <n v="0.15"/>
    <n v="87.55"/>
    <n v="15.758999999999999"/>
    <n v="103.309"/>
  </r>
  <r>
    <s v="Mov-FV 5260"/>
    <x v="24"/>
    <x v="1"/>
    <x v="4"/>
    <n v="200"/>
    <n v="17"/>
    <x v="3"/>
    <n v="255"/>
    <n v="0.11"/>
    <n v="226.95"/>
    <n v="40.850999999999999"/>
    <n v="267.80099999999999"/>
  </r>
  <r>
    <s v="Mov-FV 5261"/>
    <x v="185"/>
    <x v="5"/>
    <x v="4"/>
    <n v="200"/>
    <n v="12"/>
    <x v="1"/>
    <n v="295"/>
    <n v="0.15"/>
    <n v="250.75"/>
    <n v="45.134999999999998"/>
    <n v="295.88499999999999"/>
  </r>
  <r>
    <s v="Mov-FV 5262"/>
    <x v="0"/>
    <x v="4"/>
    <x v="3"/>
    <n v="150"/>
    <n v="20"/>
    <x v="3"/>
    <n v="422"/>
    <n v="0.13"/>
    <n v="367.14"/>
    <n v="66.0852"/>
    <n v="433.22519999999997"/>
  </r>
  <r>
    <s v="Mov-FV 5263"/>
    <x v="338"/>
    <x v="3"/>
    <x v="1"/>
    <n v="850"/>
    <n v="10"/>
    <x v="0"/>
    <n v="283"/>
    <n v="0.17"/>
    <n v="234.89"/>
    <n v="42.280199999999994"/>
    <n v="277.17019999999997"/>
  </r>
  <r>
    <s v="Mov-FV 5264"/>
    <x v="252"/>
    <x v="4"/>
    <x v="4"/>
    <n v="200"/>
    <n v="20"/>
    <x v="0"/>
    <n v="366"/>
    <n v="0.15"/>
    <n v="311.10000000000002"/>
    <n v="55.998000000000005"/>
    <n v="367.09800000000001"/>
  </r>
  <r>
    <s v="Mov-FV 5265"/>
    <x v="272"/>
    <x v="3"/>
    <x v="0"/>
    <n v="50"/>
    <n v="7"/>
    <x v="2"/>
    <n v="454"/>
    <n v="0.16"/>
    <n v="381.36"/>
    <n v="68.644800000000004"/>
    <n v="450.00480000000005"/>
  </r>
  <r>
    <s v="Mov-FV 5266"/>
    <x v="247"/>
    <x v="1"/>
    <x v="0"/>
    <n v="50"/>
    <n v="19"/>
    <x v="1"/>
    <n v="335"/>
    <n v="0.11"/>
    <n v="298.14999999999998"/>
    <n v="53.666999999999994"/>
    <n v="351.81699999999995"/>
  </r>
  <r>
    <s v="Mov-FV 5267"/>
    <x v="155"/>
    <x v="1"/>
    <x v="2"/>
    <n v="1200"/>
    <n v="12"/>
    <x v="2"/>
    <n v="201"/>
    <n v="0.19"/>
    <n v="162.81"/>
    <n v="29.305799999999998"/>
    <n v="192.11580000000001"/>
  </r>
  <r>
    <s v="Mov-FV 5268"/>
    <x v="113"/>
    <x v="3"/>
    <x v="3"/>
    <n v="150"/>
    <n v="10"/>
    <x v="4"/>
    <n v="486"/>
    <n v="0.18"/>
    <n v="398.52"/>
    <n v="71.733599999999996"/>
    <n v="470.25360000000001"/>
  </r>
  <r>
    <s v="Mov-FV 5269"/>
    <x v="104"/>
    <x v="2"/>
    <x v="2"/>
    <n v="1200"/>
    <n v="11"/>
    <x v="0"/>
    <n v="57"/>
    <n v="0.19"/>
    <n v="46.17"/>
    <n v="8.3106000000000009"/>
    <n v="54.480600000000003"/>
  </r>
  <r>
    <s v="Mov-FV 5270"/>
    <x v="41"/>
    <x v="0"/>
    <x v="3"/>
    <n v="150"/>
    <n v="15"/>
    <x v="0"/>
    <n v="363"/>
    <n v="0.16"/>
    <n v="304.92"/>
    <n v="54.885600000000004"/>
    <n v="359.80560000000003"/>
  </r>
  <r>
    <s v="Mov-FV 5271"/>
    <x v="305"/>
    <x v="0"/>
    <x v="0"/>
    <n v="50"/>
    <n v="7"/>
    <x v="1"/>
    <n v="498"/>
    <n v="0.12"/>
    <n v="438.24"/>
    <n v="78.883200000000002"/>
    <n v="517.1232"/>
  </r>
  <r>
    <s v="Mov-FV 5272"/>
    <x v="165"/>
    <x v="4"/>
    <x v="2"/>
    <n v="1200"/>
    <n v="8"/>
    <x v="2"/>
    <n v="175"/>
    <n v="0.15"/>
    <n v="148.75"/>
    <n v="26.774999999999999"/>
    <n v="175.52500000000001"/>
  </r>
  <r>
    <s v="Mov-FV 5273"/>
    <x v="14"/>
    <x v="4"/>
    <x v="2"/>
    <n v="1200"/>
    <n v="8"/>
    <x v="3"/>
    <n v="163"/>
    <n v="0.12"/>
    <n v="143.44"/>
    <n v="25.819199999999999"/>
    <n v="169.25919999999999"/>
  </r>
  <r>
    <s v="Mov-FV 5274"/>
    <x v="50"/>
    <x v="2"/>
    <x v="2"/>
    <n v="1200"/>
    <n v="5"/>
    <x v="4"/>
    <n v="185"/>
    <n v="0.2"/>
    <n v="148"/>
    <n v="26.64"/>
    <n v="174.64"/>
  </r>
  <r>
    <s v="Mov-FV 5275"/>
    <x v="296"/>
    <x v="1"/>
    <x v="1"/>
    <n v="850"/>
    <n v="19"/>
    <x v="0"/>
    <n v="297"/>
    <n v="0.12"/>
    <n v="261.36"/>
    <n v="47.044800000000002"/>
    <n v="308.40480000000002"/>
  </r>
  <r>
    <s v="Mov-FV 5276"/>
    <x v="290"/>
    <x v="4"/>
    <x v="3"/>
    <n v="150"/>
    <n v="5"/>
    <x v="1"/>
    <n v="426"/>
    <n v="0.11"/>
    <n v="379.14"/>
    <n v="68.245199999999997"/>
    <n v="447.3852"/>
  </r>
  <r>
    <s v="Mov-FV 5277"/>
    <x v="346"/>
    <x v="1"/>
    <x v="1"/>
    <n v="850"/>
    <n v="13"/>
    <x v="2"/>
    <n v="217"/>
    <n v="0.12"/>
    <n v="190.96"/>
    <n v="34.372799999999998"/>
    <n v="225.33280000000002"/>
  </r>
  <r>
    <s v="Mov-FV 5278"/>
    <x v="337"/>
    <x v="2"/>
    <x v="0"/>
    <n v="50"/>
    <n v="16"/>
    <x v="2"/>
    <n v="85"/>
    <n v="0.11"/>
    <n v="75.650000000000006"/>
    <n v="13.617000000000001"/>
    <n v="89.26700000000001"/>
  </r>
  <r>
    <s v="Mov-FV 5279"/>
    <x v="61"/>
    <x v="0"/>
    <x v="4"/>
    <n v="200"/>
    <n v="9"/>
    <x v="4"/>
    <n v="427"/>
    <n v="0.14000000000000001"/>
    <n v="367.21999999999997"/>
    <n v="66.099599999999995"/>
    <n v="433.31959999999998"/>
  </r>
  <r>
    <s v="Mov-FV 5280"/>
    <x v="306"/>
    <x v="0"/>
    <x v="3"/>
    <n v="150"/>
    <n v="15"/>
    <x v="1"/>
    <n v="149"/>
    <n v="0.2"/>
    <n v="119.2"/>
    <n v="21.456"/>
    <n v="140.65600000000001"/>
  </r>
  <r>
    <s v="Mov-FV 5281"/>
    <x v="257"/>
    <x v="0"/>
    <x v="4"/>
    <n v="200"/>
    <n v="8"/>
    <x v="1"/>
    <n v="250"/>
    <n v="0.13"/>
    <n v="217.5"/>
    <n v="39.15"/>
    <n v="256.64999999999998"/>
  </r>
  <r>
    <s v="Mov-FV 5282"/>
    <x v="120"/>
    <x v="5"/>
    <x v="4"/>
    <n v="200"/>
    <n v="17"/>
    <x v="3"/>
    <n v="202"/>
    <n v="0.14000000000000001"/>
    <n v="173.72"/>
    <n v="31.269599999999997"/>
    <n v="204.9896"/>
  </r>
  <r>
    <s v="Mov-FV 5283"/>
    <x v="58"/>
    <x v="1"/>
    <x v="0"/>
    <n v="50"/>
    <n v="16"/>
    <x v="0"/>
    <n v="243"/>
    <n v="0.18"/>
    <n v="199.26"/>
    <n v="35.866799999999998"/>
    <n v="235.1268"/>
  </r>
  <r>
    <s v="Mov-FV 5284"/>
    <x v="159"/>
    <x v="3"/>
    <x v="2"/>
    <n v="1200"/>
    <n v="8"/>
    <x v="4"/>
    <n v="426"/>
    <n v="0.17"/>
    <n v="353.58"/>
    <n v="63.644399999999997"/>
    <n v="417.2244"/>
  </r>
  <r>
    <s v="Mov-FV 5285"/>
    <x v="31"/>
    <x v="4"/>
    <x v="3"/>
    <n v="150"/>
    <n v="14"/>
    <x v="4"/>
    <n v="408"/>
    <n v="0.15"/>
    <n v="346.8"/>
    <n v="62.423999999999999"/>
    <n v="409.22399999999999"/>
  </r>
  <r>
    <s v="Mov-FV 5286"/>
    <x v="135"/>
    <x v="0"/>
    <x v="2"/>
    <n v="1200"/>
    <n v="7"/>
    <x v="3"/>
    <n v="422"/>
    <n v="0.15"/>
    <n v="358.7"/>
    <n v="64.566000000000003"/>
    <n v="423.26599999999996"/>
  </r>
  <r>
    <s v="Mov-FV 5287"/>
    <x v="265"/>
    <x v="1"/>
    <x v="2"/>
    <n v="1200"/>
    <n v="6"/>
    <x v="3"/>
    <n v="366"/>
    <n v="0.12"/>
    <n v="322.08"/>
    <n v="57.974399999999996"/>
    <n v="380.05439999999999"/>
  </r>
  <r>
    <s v="Mov-FV 5288"/>
    <x v="346"/>
    <x v="0"/>
    <x v="3"/>
    <n v="150"/>
    <n v="7"/>
    <x v="3"/>
    <n v="277"/>
    <n v="0.11"/>
    <n v="246.53"/>
    <n v="44.375399999999999"/>
    <n v="290.90539999999999"/>
  </r>
  <r>
    <s v="Mov-FV 5289"/>
    <x v="287"/>
    <x v="3"/>
    <x v="2"/>
    <n v="1200"/>
    <n v="14"/>
    <x v="3"/>
    <n v="256"/>
    <n v="0.12"/>
    <n v="225.28"/>
    <n v="40.550399999999996"/>
    <n v="265.8304"/>
  </r>
  <r>
    <s v="Mov-FV 5290"/>
    <x v="186"/>
    <x v="5"/>
    <x v="3"/>
    <n v="150"/>
    <n v="15"/>
    <x v="2"/>
    <n v="290"/>
    <n v="0.1"/>
    <n v="261"/>
    <n v="46.98"/>
    <n v="307.98"/>
  </r>
  <r>
    <s v="Mov-FV 5291"/>
    <x v="60"/>
    <x v="1"/>
    <x v="1"/>
    <n v="850"/>
    <n v="20"/>
    <x v="1"/>
    <n v="387"/>
    <n v="0.1"/>
    <n v="348.3"/>
    <n v="62.694000000000003"/>
    <n v="410.99400000000003"/>
  </r>
  <r>
    <s v="Mov-FV 5292"/>
    <x v="2"/>
    <x v="1"/>
    <x v="0"/>
    <n v="50"/>
    <n v="18"/>
    <x v="3"/>
    <n v="183"/>
    <n v="0.18"/>
    <n v="150.06"/>
    <n v="27.0108"/>
    <n v="177.07079999999999"/>
  </r>
  <r>
    <s v="Mov-FV 5293"/>
    <x v="332"/>
    <x v="2"/>
    <x v="2"/>
    <n v="1200"/>
    <n v="18"/>
    <x v="1"/>
    <n v="289"/>
    <n v="0.19"/>
    <n v="234.09"/>
    <n v="42.136200000000002"/>
    <n v="276.22620000000001"/>
  </r>
  <r>
    <s v="Mov-FV 5294"/>
    <x v="343"/>
    <x v="0"/>
    <x v="0"/>
    <n v="50"/>
    <n v="12"/>
    <x v="4"/>
    <n v="95"/>
    <n v="0.15"/>
    <n v="80.75"/>
    <n v="14.535"/>
    <n v="95.284999999999997"/>
  </r>
  <r>
    <s v="Mov-FV 5295"/>
    <x v="180"/>
    <x v="0"/>
    <x v="4"/>
    <n v="200"/>
    <n v="18"/>
    <x v="2"/>
    <n v="57"/>
    <n v="0.18"/>
    <n v="46.74"/>
    <n v="8.4131999999999998"/>
    <n v="55.153199999999998"/>
  </r>
  <r>
    <s v="Mov-FV 5296"/>
    <x v="29"/>
    <x v="3"/>
    <x v="0"/>
    <n v="50"/>
    <n v="19"/>
    <x v="1"/>
    <n v="422"/>
    <n v="0.12"/>
    <n v="371.36"/>
    <n v="66.844800000000006"/>
    <n v="438.20480000000003"/>
  </r>
  <r>
    <s v="Mov-FV 5297"/>
    <x v="192"/>
    <x v="0"/>
    <x v="3"/>
    <n v="150"/>
    <n v="20"/>
    <x v="4"/>
    <n v="404"/>
    <n v="0.17"/>
    <n v="335.32"/>
    <n v="60.357599999999998"/>
    <n v="395.67759999999998"/>
  </r>
  <r>
    <s v="Mov-FV 5298"/>
    <x v="83"/>
    <x v="5"/>
    <x v="3"/>
    <n v="150"/>
    <n v="13"/>
    <x v="2"/>
    <n v="263"/>
    <n v="0.1"/>
    <n v="236.7"/>
    <n v="42.605999999999995"/>
    <n v="279.30599999999998"/>
  </r>
  <r>
    <s v="Mov-FV 5299"/>
    <x v="65"/>
    <x v="4"/>
    <x v="2"/>
    <n v="1200"/>
    <n v="17"/>
    <x v="3"/>
    <n v="312"/>
    <n v="0.18"/>
    <n v="255.84"/>
    <n v="46.051200000000001"/>
    <n v="301.89120000000003"/>
  </r>
  <r>
    <s v="Mov-FV 5300"/>
    <x v="222"/>
    <x v="3"/>
    <x v="4"/>
    <n v="200"/>
    <n v="5"/>
    <x v="4"/>
    <n v="231"/>
    <n v="0.17"/>
    <n v="191.73"/>
    <n v="34.511399999999995"/>
    <n v="226.2414"/>
  </r>
  <r>
    <s v="Mov-FV 5301"/>
    <x v="18"/>
    <x v="3"/>
    <x v="0"/>
    <n v="50"/>
    <n v="12"/>
    <x v="3"/>
    <n v="271"/>
    <n v="0.14000000000000001"/>
    <n v="233.06"/>
    <n v="41.950800000000001"/>
    <n v="275.01080000000002"/>
  </r>
  <r>
    <s v="Mov-FV 5302"/>
    <x v="43"/>
    <x v="1"/>
    <x v="0"/>
    <n v="50"/>
    <n v="17"/>
    <x v="0"/>
    <n v="216"/>
    <n v="0.16"/>
    <n v="181.44"/>
    <n v="32.659199999999998"/>
    <n v="214.0992"/>
  </r>
  <r>
    <s v="Mov-FV 5303"/>
    <x v="196"/>
    <x v="1"/>
    <x v="0"/>
    <n v="50"/>
    <n v="11"/>
    <x v="1"/>
    <n v="465"/>
    <n v="0.19"/>
    <n v="376.65"/>
    <n v="67.796999999999997"/>
    <n v="444.447"/>
  </r>
  <r>
    <s v="Mov-FV 5304"/>
    <x v="29"/>
    <x v="2"/>
    <x v="4"/>
    <n v="200"/>
    <n v="20"/>
    <x v="1"/>
    <n v="104"/>
    <n v="0.12"/>
    <n v="91.52"/>
    <n v="16.473599999999998"/>
    <n v="107.99359999999999"/>
  </r>
  <r>
    <s v="Mov-FV 5305"/>
    <x v="175"/>
    <x v="3"/>
    <x v="4"/>
    <n v="200"/>
    <n v="19"/>
    <x v="1"/>
    <n v="455"/>
    <n v="0.16"/>
    <n v="382.2"/>
    <n v="68.795999999999992"/>
    <n v="450.99599999999998"/>
  </r>
  <r>
    <s v="Mov-FV 5306"/>
    <x v="225"/>
    <x v="1"/>
    <x v="1"/>
    <n v="850"/>
    <n v="15"/>
    <x v="1"/>
    <n v="127"/>
    <n v="0.18"/>
    <n v="104.14"/>
    <n v="18.745200000000001"/>
    <n v="122.8852"/>
  </r>
  <r>
    <s v="Mov-FV 5307"/>
    <x v="110"/>
    <x v="1"/>
    <x v="0"/>
    <n v="50"/>
    <n v="16"/>
    <x v="2"/>
    <n v="351"/>
    <n v="0.18"/>
    <n v="287.82"/>
    <n v="51.807599999999994"/>
    <n v="339.62759999999997"/>
  </r>
  <r>
    <s v="Mov-FV 5308"/>
    <x v="182"/>
    <x v="3"/>
    <x v="4"/>
    <n v="200"/>
    <n v="5"/>
    <x v="2"/>
    <n v="435"/>
    <n v="0.14000000000000001"/>
    <n v="374.1"/>
    <n v="67.338000000000008"/>
    <n v="441.43800000000005"/>
  </r>
  <r>
    <s v="Mov-FV 5309"/>
    <x v="152"/>
    <x v="0"/>
    <x v="2"/>
    <n v="1200"/>
    <n v="6"/>
    <x v="0"/>
    <n v="486"/>
    <n v="0.1"/>
    <n v="437.4"/>
    <n v="78.731999999999999"/>
    <n v="516.13199999999995"/>
  </r>
  <r>
    <s v="Mov-FV 5310"/>
    <x v="313"/>
    <x v="1"/>
    <x v="1"/>
    <n v="850"/>
    <n v="7"/>
    <x v="4"/>
    <n v="384"/>
    <n v="0.2"/>
    <n v="307.2"/>
    <n v="55.295999999999999"/>
    <n v="362.49599999999998"/>
  </r>
  <r>
    <s v="Mov-FV 5311"/>
    <x v="141"/>
    <x v="4"/>
    <x v="0"/>
    <n v="50"/>
    <n v="16"/>
    <x v="1"/>
    <n v="495"/>
    <n v="0.12"/>
    <n v="435.6"/>
    <n v="78.408000000000001"/>
    <n v="514.00800000000004"/>
  </r>
  <r>
    <s v="Mov-FV 5312"/>
    <x v="351"/>
    <x v="4"/>
    <x v="3"/>
    <n v="150"/>
    <n v="12"/>
    <x v="3"/>
    <n v="438"/>
    <n v="0.16"/>
    <n v="367.92"/>
    <n v="66.2256"/>
    <n v="434.1456"/>
  </r>
  <r>
    <s v="Mov-FV 5313"/>
    <x v="262"/>
    <x v="0"/>
    <x v="4"/>
    <n v="200"/>
    <n v="16"/>
    <x v="3"/>
    <n v="204"/>
    <n v="0.18"/>
    <n v="167.28"/>
    <n v="30.110399999999998"/>
    <n v="197.3904"/>
  </r>
  <r>
    <s v="Mov-FV 5314"/>
    <x v="243"/>
    <x v="1"/>
    <x v="2"/>
    <n v="1200"/>
    <n v="7"/>
    <x v="3"/>
    <n v="297"/>
    <n v="0.14000000000000001"/>
    <n v="255.42"/>
    <n v="45.975599999999993"/>
    <n v="301.3956"/>
  </r>
  <r>
    <s v="Mov-FV 5315"/>
    <x v="73"/>
    <x v="3"/>
    <x v="4"/>
    <n v="200"/>
    <n v="6"/>
    <x v="0"/>
    <n v="195"/>
    <n v="0.11"/>
    <n v="173.55"/>
    <n v="31.239000000000001"/>
    <n v="204.78900000000002"/>
  </r>
  <r>
    <s v="Mov-FV 5316"/>
    <x v="231"/>
    <x v="0"/>
    <x v="4"/>
    <n v="200"/>
    <n v="12"/>
    <x v="2"/>
    <n v="181"/>
    <n v="0.11"/>
    <n v="161.09"/>
    <n v="28.996199999999998"/>
    <n v="190.08619999999999"/>
  </r>
  <r>
    <s v="Mov-FV 5317"/>
    <x v="74"/>
    <x v="4"/>
    <x v="3"/>
    <n v="150"/>
    <n v="13"/>
    <x v="1"/>
    <n v="400"/>
    <n v="0.13"/>
    <n v="348"/>
    <n v="62.64"/>
    <n v="410.64"/>
  </r>
  <r>
    <s v="Mov-FV 5318"/>
    <x v="174"/>
    <x v="2"/>
    <x v="3"/>
    <n v="150"/>
    <n v="6"/>
    <x v="3"/>
    <n v="135"/>
    <n v="0.17"/>
    <n v="112.05"/>
    <n v="20.169"/>
    <n v="132.21899999999999"/>
  </r>
  <r>
    <s v="Mov-FV 5319"/>
    <x v="50"/>
    <x v="1"/>
    <x v="1"/>
    <n v="850"/>
    <n v="9"/>
    <x v="1"/>
    <n v="341"/>
    <n v="0.18"/>
    <n v="279.62"/>
    <n v="50.331600000000002"/>
    <n v="329.95159999999998"/>
  </r>
  <r>
    <s v="Mov-FV 5320"/>
    <x v="214"/>
    <x v="3"/>
    <x v="1"/>
    <n v="850"/>
    <n v="20"/>
    <x v="4"/>
    <n v="441"/>
    <n v="0.15"/>
    <n v="374.85"/>
    <n v="67.472999999999999"/>
    <n v="442.32300000000004"/>
  </r>
  <r>
    <s v="Mov-FV 5321"/>
    <x v="304"/>
    <x v="4"/>
    <x v="0"/>
    <n v="50"/>
    <n v="19"/>
    <x v="1"/>
    <n v="355"/>
    <n v="0.15"/>
    <n v="301.75"/>
    <n v="54.314999999999998"/>
    <n v="356.065"/>
  </r>
  <r>
    <s v="Mov-FV 5322"/>
    <x v="145"/>
    <x v="2"/>
    <x v="0"/>
    <n v="50"/>
    <n v="13"/>
    <x v="0"/>
    <n v="492"/>
    <n v="0.12"/>
    <n v="432.96"/>
    <n v="77.9328"/>
    <n v="510.89279999999997"/>
  </r>
  <r>
    <s v="Mov-FV 5323"/>
    <x v="203"/>
    <x v="0"/>
    <x v="3"/>
    <n v="150"/>
    <n v="8"/>
    <x v="4"/>
    <n v="103"/>
    <n v="0.17"/>
    <n v="85.49"/>
    <n v="15.388199999999998"/>
    <n v="100.87819999999999"/>
  </r>
  <r>
    <s v="Mov-FV 5324"/>
    <x v="107"/>
    <x v="3"/>
    <x v="2"/>
    <n v="1200"/>
    <n v="20"/>
    <x v="0"/>
    <n v="325"/>
    <n v="0.18"/>
    <n v="266.5"/>
    <n v="47.97"/>
    <n v="314.47000000000003"/>
  </r>
  <r>
    <s v="Mov-FV 5325"/>
    <x v="356"/>
    <x v="5"/>
    <x v="4"/>
    <n v="200"/>
    <n v="10"/>
    <x v="3"/>
    <n v="215"/>
    <n v="0.16"/>
    <n v="180.6"/>
    <n v="32.507999999999996"/>
    <n v="213.108"/>
  </r>
  <r>
    <s v="Mov-FV 5326"/>
    <x v="313"/>
    <x v="4"/>
    <x v="2"/>
    <n v="1200"/>
    <n v="16"/>
    <x v="1"/>
    <n v="237"/>
    <n v="0.19"/>
    <n v="191.97"/>
    <n v="34.554600000000001"/>
    <n v="226.52459999999999"/>
  </r>
  <r>
    <s v="Mov-FV 5327"/>
    <x v="73"/>
    <x v="3"/>
    <x v="2"/>
    <n v="1200"/>
    <n v="12"/>
    <x v="2"/>
    <n v="427"/>
    <n v="0.1"/>
    <n v="384.3"/>
    <n v="69.174000000000007"/>
    <n v="453.47400000000005"/>
  </r>
  <r>
    <s v="Mov-FV 5328"/>
    <x v="191"/>
    <x v="5"/>
    <x v="3"/>
    <n v="150"/>
    <n v="16"/>
    <x v="2"/>
    <n v="327"/>
    <n v="0.18"/>
    <n v="268.14"/>
    <n v="48.265199999999993"/>
    <n v="316.40519999999998"/>
  </r>
  <r>
    <s v="Mov-FV 5329"/>
    <x v="135"/>
    <x v="2"/>
    <x v="0"/>
    <n v="50"/>
    <n v="16"/>
    <x v="2"/>
    <n v="303"/>
    <n v="0.18"/>
    <n v="248.46"/>
    <n v="44.722799999999999"/>
    <n v="293.18279999999999"/>
  </r>
  <r>
    <s v="Mov-FV 5330"/>
    <x v="166"/>
    <x v="5"/>
    <x v="2"/>
    <n v="1200"/>
    <n v="9"/>
    <x v="4"/>
    <n v="198"/>
    <n v="0.18"/>
    <n v="162.36000000000001"/>
    <n v="29.224800000000002"/>
    <n v="191.58480000000003"/>
  </r>
  <r>
    <s v="Mov-FV 5331"/>
    <x v="313"/>
    <x v="2"/>
    <x v="2"/>
    <n v="1200"/>
    <n v="19"/>
    <x v="0"/>
    <n v="360"/>
    <n v="0.19"/>
    <n v="291.60000000000002"/>
    <n v="52.488"/>
    <n v="344.08800000000002"/>
  </r>
  <r>
    <s v="Mov-FV 5332"/>
    <x v="130"/>
    <x v="0"/>
    <x v="1"/>
    <n v="850"/>
    <n v="6"/>
    <x v="3"/>
    <n v="182"/>
    <n v="0.19"/>
    <n v="147.42000000000002"/>
    <n v="26.535600000000002"/>
    <n v="173.9556"/>
  </r>
  <r>
    <s v="Mov-FV 5333"/>
    <x v="294"/>
    <x v="1"/>
    <x v="2"/>
    <n v="1200"/>
    <n v="6"/>
    <x v="0"/>
    <n v="162"/>
    <n v="0.14000000000000001"/>
    <n v="139.32"/>
    <n v="25.077599999999997"/>
    <n v="164.39759999999998"/>
  </r>
  <r>
    <s v="Mov-FV 5334"/>
    <x v="190"/>
    <x v="5"/>
    <x v="4"/>
    <n v="200"/>
    <n v="16"/>
    <x v="1"/>
    <n v="301"/>
    <n v="0.17"/>
    <n v="249.82999999999998"/>
    <n v="44.969399999999993"/>
    <n v="294.79939999999999"/>
  </r>
  <r>
    <s v="Mov-FV 5335"/>
    <x v="68"/>
    <x v="3"/>
    <x v="2"/>
    <n v="1200"/>
    <n v="7"/>
    <x v="4"/>
    <n v="316"/>
    <n v="0.19"/>
    <n v="255.96"/>
    <n v="46.072800000000001"/>
    <n v="302.03280000000001"/>
  </r>
  <r>
    <s v="Mov-FV 5336"/>
    <x v="51"/>
    <x v="4"/>
    <x v="4"/>
    <n v="200"/>
    <n v="9"/>
    <x v="3"/>
    <n v="202"/>
    <n v="0.19"/>
    <n v="163.62"/>
    <n v="29.451599999999999"/>
    <n v="193.07159999999999"/>
  </r>
  <r>
    <s v="Mov-FV 5337"/>
    <x v="359"/>
    <x v="4"/>
    <x v="2"/>
    <n v="1200"/>
    <n v="5"/>
    <x v="3"/>
    <n v="381"/>
    <n v="0.19"/>
    <n v="308.61"/>
    <n v="55.549799999999998"/>
    <n v="364.15980000000002"/>
  </r>
  <r>
    <s v="Mov-FV 5338"/>
    <x v="152"/>
    <x v="1"/>
    <x v="0"/>
    <n v="50"/>
    <n v="17"/>
    <x v="1"/>
    <n v="408"/>
    <n v="0.14000000000000001"/>
    <n v="350.88"/>
    <n v="63.1584"/>
    <n v="414.03840000000002"/>
  </r>
  <r>
    <s v="Mov-FV 5339"/>
    <x v="204"/>
    <x v="5"/>
    <x v="0"/>
    <n v="50"/>
    <n v="13"/>
    <x v="1"/>
    <n v="305"/>
    <n v="0.17"/>
    <n v="253.15"/>
    <n v="45.567"/>
    <n v="298.71699999999998"/>
  </r>
  <r>
    <s v="Mov-FV 5340"/>
    <x v="22"/>
    <x v="4"/>
    <x v="1"/>
    <n v="850"/>
    <n v="7"/>
    <x v="0"/>
    <n v="192"/>
    <n v="0.16"/>
    <n v="161.28"/>
    <n v="29.0304"/>
    <n v="190.31040000000002"/>
  </r>
  <r>
    <s v="Mov-FV 5341"/>
    <x v="264"/>
    <x v="4"/>
    <x v="0"/>
    <n v="50"/>
    <n v="17"/>
    <x v="0"/>
    <n v="318"/>
    <n v="0.14000000000000001"/>
    <n v="273.48"/>
    <n v="49.226399999999998"/>
    <n v="322.70640000000003"/>
  </r>
  <r>
    <s v="Mov-FV 5342"/>
    <x v="24"/>
    <x v="2"/>
    <x v="2"/>
    <n v="1200"/>
    <n v="6"/>
    <x v="3"/>
    <n v="208"/>
    <n v="0.1"/>
    <n v="187.2"/>
    <n v="33.695999999999998"/>
    <n v="220.89599999999999"/>
  </r>
  <r>
    <s v="Mov-FV 5343"/>
    <x v="187"/>
    <x v="2"/>
    <x v="4"/>
    <n v="200"/>
    <n v="8"/>
    <x v="3"/>
    <n v="491"/>
    <n v="0.12"/>
    <n v="432.08"/>
    <n v="77.7744"/>
    <n v="509.8544"/>
  </r>
  <r>
    <s v="Mov-FV 5344"/>
    <x v="302"/>
    <x v="1"/>
    <x v="1"/>
    <n v="850"/>
    <n v="13"/>
    <x v="4"/>
    <n v="387"/>
    <n v="0.17"/>
    <n v="321.20999999999998"/>
    <n v="57.817799999999991"/>
    <n v="379.02779999999996"/>
  </r>
  <r>
    <s v="Mov-FV 5345"/>
    <x v="13"/>
    <x v="4"/>
    <x v="4"/>
    <n v="200"/>
    <n v="20"/>
    <x v="3"/>
    <n v="111"/>
    <n v="0.17"/>
    <n v="92.13"/>
    <n v="16.583399999999997"/>
    <n v="108.71339999999999"/>
  </r>
  <r>
    <s v="Mov-FV 5346"/>
    <x v="213"/>
    <x v="2"/>
    <x v="1"/>
    <n v="850"/>
    <n v="11"/>
    <x v="3"/>
    <n v="216"/>
    <n v="0.19"/>
    <n v="174.96"/>
    <n v="31.492799999999999"/>
    <n v="206.4528"/>
  </r>
  <r>
    <s v="Mov-FV 5347"/>
    <x v="312"/>
    <x v="5"/>
    <x v="3"/>
    <n v="150"/>
    <n v="19"/>
    <x v="4"/>
    <n v="288"/>
    <n v="0.11"/>
    <n v="256.32"/>
    <n v="46.137599999999999"/>
    <n v="302.45760000000001"/>
  </r>
  <r>
    <s v="Mov-FV 5348"/>
    <x v="260"/>
    <x v="3"/>
    <x v="4"/>
    <n v="200"/>
    <n v="15"/>
    <x v="3"/>
    <n v="205"/>
    <n v="0.13"/>
    <n v="178.35"/>
    <n v="32.102999999999994"/>
    <n v="210.45299999999997"/>
  </r>
  <r>
    <s v="Mov-FV 5349"/>
    <x v="18"/>
    <x v="3"/>
    <x v="4"/>
    <n v="200"/>
    <n v="17"/>
    <x v="4"/>
    <n v="60"/>
    <n v="0.17"/>
    <n v="49.8"/>
    <n v="8.9639999999999986"/>
    <n v="58.763999999999996"/>
  </r>
  <r>
    <s v="Mov-FV 5350"/>
    <x v="22"/>
    <x v="4"/>
    <x v="2"/>
    <n v="1200"/>
    <n v="7"/>
    <x v="1"/>
    <n v="394"/>
    <n v="0.11"/>
    <n v="350.65999999999997"/>
    <n v="63.118799999999993"/>
    <n v="413.77879999999993"/>
  </r>
  <r>
    <s v="Mov-FV 5351"/>
    <x v="52"/>
    <x v="1"/>
    <x v="0"/>
    <n v="50"/>
    <n v="15"/>
    <x v="3"/>
    <n v="392"/>
    <n v="0.15"/>
    <n v="333.2"/>
    <n v="59.975999999999999"/>
    <n v="393.17599999999999"/>
  </r>
  <r>
    <s v="Mov-FV 5352"/>
    <x v="34"/>
    <x v="1"/>
    <x v="4"/>
    <n v="200"/>
    <n v="6"/>
    <x v="0"/>
    <n v="74"/>
    <n v="0.12"/>
    <n v="65.12"/>
    <n v="11.7216"/>
    <n v="76.8416"/>
  </r>
  <r>
    <s v="Mov-FV 5353"/>
    <x v="79"/>
    <x v="3"/>
    <x v="4"/>
    <n v="200"/>
    <n v="5"/>
    <x v="4"/>
    <n v="341"/>
    <n v="0.18"/>
    <n v="279.62"/>
    <n v="50.331600000000002"/>
    <n v="329.95159999999998"/>
  </r>
  <r>
    <s v="Mov-FV 5354"/>
    <x v="51"/>
    <x v="1"/>
    <x v="0"/>
    <n v="50"/>
    <n v="16"/>
    <x v="0"/>
    <n v="81"/>
    <n v="0.15"/>
    <n v="68.849999999999994"/>
    <n v="12.392999999999999"/>
    <n v="81.242999999999995"/>
  </r>
  <r>
    <s v="Mov-FV 5355"/>
    <x v="116"/>
    <x v="1"/>
    <x v="2"/>
    <n v="1200"/>
    <n v="8"/>
    <x v="2"/>
    <n v="393"/>
    <n v="0.14000000000000001"/>
    <n v="337.98"/>
    <n v="60.836399999999998"/>
    <n v="398.81640000000004"/>
  </r>
  <r>
    <s v="Mov-FV 5356"/>
    <x v="52"/>
    <x v="0"/>
    <x v="1"/>
    <n v="850"/>
    <n v="8"/>
    <x v="4"/>
    <n v="139"/>
    <n v="0.1"/>
    <n v="125.1"/>
    <n v="22.517999999999997"/>
    <n v="147.61799999999999"/>
  </r>
  <r>
    <s v="Mov-FV 5357"/>
    <x v="319"/>
    <x v="0"/>
    <x v="0"/>
    <n v="50"/>
    <n v="9"/>
    <x v="0"/>
    <n v="277"/>
    <n v="0.14000000000000001"/>
    <n v="238.22"/>
    <n v="42.879599999999996"/>
    <n v="281.09960000000001"/>
  </r>
  <r>
    <s v="Mov-FV 5358"/>
    <x v="188"/>
    <x v="5"/>
    <x v="1"/>
    <n v="850"/>
    <n v="5"/>
    <x v="0"/>
    <n v="474"/>
    <n v="0.15"/>
    <n v="402.9"/>
    <n v="72.521999999999991"/>
    <n v="475.42199999999997"/>
  </r>
  <r>
    <s v="Mov-FV 5359"/>
    <x v="13"/>
    <x v="5"/>
    <x v="1"/>
    <n v="850"/>
    <n v="15"/>
    <x v="4"/>
    <n v="83"/>
    <n v="0.18"/>
    <n v="68.06"/>
    <n v="12.2508"/>
    <n v="80.3108"/>
  </r>
  <r>
    <s v="Mov-FV 5360"/>
    <x v="153"/>
    <x v="5"/>
    <x v="4"/>
    <n v="200"/>
    <n v="20"/>
    <x v="4"/>
    <n v="131"/>
    <n v="0.15"/>
    <n v="111.35"/>
    <n v="20.042999999999999"/>
    <n v="131.393"/>
  </r>
  <r>
    <s v="Mov-FV 5361"/>
    <x v="50"/>
    <x v="5"/>
    <x v="0"/>
    <n v="50"/>
    <n v="9"/>
    <x v="3"/>
    <n v="69"/>
    <n v="0.17"/>
    <n v="57.269999999999996"/>
    <n v="10.308599999999998"/>
    <n v="67.578599999999994"/>
  </r>
  <r>
    <s v="Mov-FV 5362"/>
    <x v="70"/>
    <x v="5"/>
    <x v="1"/>
    <n v="850"/>
    <n v="14"/>
    <x v="2"/>
    <n v="287"/>
    <n v="0.11"/>
    <n v="255.43"/>
    <n v="45.977400000000003"/>
    <n v="301.4074"/>
  </r>
  <r>
    <s v="Mov-FV 5363"/>
    <x v="106"/>
    <x v="5"/>
    <x v="4"/>
    <n v="200"/>
    <n v="17"/>
    <x v="1"/>
    <n v="348"/>
    <n v="0.14000000000000001"/>
    <n v="299.27999999999997"/>
    <n v="53.870399999999997"/>
    <n v="353.15039999999999"/>
  </r>
  <r>
    <s v="Mov-FV 5364"/>
    <x v="136"/>
    <x v="3"/>
    <x v="1"/>
    <n v="850"/>
    <n v="8"/>
    <x v="3"/>
    <n v="181"/>
    <n v="0.15"/>
    <n v="153.85"/>
    <n v="27.692999999999998"/>
    <n v="181.54300000000001"/>
  </r>
  <r>
    <s v="Mov-FV 5365"/>
    <x v="344"/>
    <x v="3"/>
    <x v="4"/>
    <n v="200"/>
    <n v="14"/>
    <x v="1"/>
    <n v="101"/>
    <n v="0.19"/>
    <n v="81.81"/>
    <n v="14.7258"/>
    <n v="96.535799999999995"/>
  </r>
  <r>
    <s v="Mov-FV 5366"/>
    <x v="90"/>
    <x v="1"/>
    <x v="3"/>
    <n v="150"/>
    <n v="7"/>
    <x v="4"/>
    <n v="250"/>
    <n v="0.11"/>
    <n v="222.5"/>
    <n v="40.049999999999997"/>
    <n v="262.55"/>
  </r>
  <r>
    <s v="Mov-FV 5367"/>
    <x v="335"/>
    <x v="3"/>
    <x v="0"/>
    <n v="50"/>
    <n v="8"/>
    <x v="2"/>
    <n v="298"/>
    <n v="0.12"/>
    <n v="262.24"/>
    <n v="47.203200000000002"/>
    <n v="309.44319999999999"/>
  </r>
  <r>
    <s v="Mov-FV 5368"/>
    <x v="230"/>
    <x v="5"/>
    <x v="3"/>
    <n v="150"/>
    <n v="20"/>
    <x v="1"/>
    <n v="227"/>
    <n v="0.19"/>
    <n v="183.87"/>
    <n v="33.096600000000002"/>
    <n v="216.9666"/>
  </r>
  <r>
    <s v="Mov-FV 5369"/>
    <x v="343"/>
    <x v="5"/>
    <x v="2"/>
    <n v="1200"/>
    <n v="18"/>
    <x v="2"/>
    <n v="96"/>
    <n v="0.12"/>
    <n v="84.48"/>
    <n v="15.2064"/>
    <n v="99.686400000000006"/>
  </r>
  <r>
    <s v="Mov-FV 5370"/>
    <x v="27"/>
    <x v="2"/>
    <x v="2"/>
    <n v="1200"/>
    <n v="20"/>
    <x v="4"/>
    <n v="110"/>
    <n v="0.18"/>
    <n v="90.2"/>
    <n v="16.236000000000001"/>
    <n v="106.43600000000001"/>
  </r>
  <r>
    <s v="Mov-FV 5371"/>
    <x v="347"/>
    <x v="3"/>
    <x v="1"/>
    <n v="850"/>
    <n v="5"/>
    <x v="1"/>
    <n v="59"/>
    <n v="0.15"/>
    <n v="50.15"/>
    <n v="9.0269999999999992"/>
    <n v="59.177"/>
  </r>
  <r>
    <s v="Mov-FV 5372"/>
    <x v="150"/>
    <x v="5"/>
    <x v="0"/>
    <n v="50"/>
    <n v="20"/>
    <x v="0"/>
    <n v="213"/>
    <n v="0.14000000000000001"/>
    <n v="183.18"/>
    <n v="32.9724"/>
    <n v="216.1524"/>
  </r>
  <r>
    <s v="Mov-FV 5373"/>
    <x v="277"/>
    <x v="2"/>
    <x v="4"/>
    <n v="200"/>
    <n v="18"/>
    <x v="1"/>
    <n v="233"/>
    <n v="0.14000000000000001"/>
    <n v="200.38"/>
    <n v="36.068399999999997"/>
    <n v="236.44839999999999"/>
  </r>
  <r>
    <s v="Mov-FV 5374"/>
    <x v="349"/>
    <x v="5"/>
    <x v="3"/>
    <n v="150"/>
    <n v="5"/>
    <x v="0"/>
    <n v="179"/>
    <n v="0.12"/>
    <n v="157.52000000000001"/>
    <n v="28.3536"/>
    <n v="185.87360000000001"/>
  </r>
  <r>
    <s v="Mov-FV 5375"/>
    <x v="326"/>
    <x v="2"/>
    <x v="0"/>
    <n v="50"/>
    <n v="13"/>
    <x v="0"/>
    <n v="318"/>
    <n v="0.2"/>
    <n v="254.4"/>
    <n v="45.792000000000002"/>
    <n v="300.19200000000001"/>
  </r>
  <r>
    <s v="Mov-FV 5376"/>
    <x v="147"/>
    <x v="0"/>
    <x v="1"/>
    <n v="850"/>
    <n v="6"/>
    <x v="4"/>
    <n v="435"/>
    <n v="0.13"/>
    <n v="378.45"/>
    <n v="68.120999999999995"/>
    <n v="446.57099999999997"/>
  </r>
  <r>
    <s v="Mov-FV 5377"/>
    <x v="269"/>
    <x v="5"/>
    <x v="0"/>
    <n v="50"/>
    <n v="15"/>
    <x v="4"/>
    <n v="396"/>
    <n v="0.2"/>
    <n v="316.8"/>
    <n v="57.024000000000001"/>
    <n v="373.82400000000001"/>
  </r>
  <r>
    <s v="Mov-FV 5378"/>
    <x v="143"/>
    <x v="5"/>
    <x v="2"/>
    <n v="1200"/>
    <n v="11"/>
    <x v="3"/>
    <n v="366"/>
    <n v="0.16"/>
    <n v="307.44"/>
    <n v="55.339199999999998"/>
    <n v="362.7792"/>
  </r>
  <r>
    <s v="Mov-FV 5379"/>
    <x v="281"/>
    <x v="5"/>
    <x v="2"/>
    <n v="1200"/>
    <n v="15"/>
    <x v="0"/>
    <n v="343"/>
    <n v="0.15"/>
    <n v="291.55"/>
    <n v="52.478999999999999"/>
    <n v="344.029"/>
  </r>
  <r>
    <s v="Mov-FV 5380"/>
    <x v="34"/>
    <x v="4"/>
    <x v="3"/>
    <n v="150"/>
    <n v="12"/>
    <x v="2"/>
    <n v="223"/>
    <n v="0.15"/>
    <n v="189.55"/>
    <n v="34.119"/>
    <n v="223.66900000000001"/>
  </r>
  <r>
    <s v="Mov-FV 5381"/>
    <x v="312"/>
    <x v="2"/>
    <x v="2"/>
    <n v="1200"/>
    <n v="9"/>
    <x v="0"/>
    <n v="245"/>
    <n v="0.12"/>
    <n v="215.6"/>
    <n v="38.808"/>
    <n v="254.40799999999999"/>
  </r>
  <r>
    <s v="Mov-FV 5382"/>
    <x v="75"/>
    <x v="0"/>
    <x v="0"/>
    <n v="50"/>
    <n v="12"/>
    <x v="3"/>
    <n v="139"/>
    <n v="0.18"/>
    <n v="113.98"/>
    <n v="20.516400000000001"/>
    <n v="134.49639999999999"/>
  </r>
  <r>
    <s v="Mov-FV 5383"/>
    <x v="186"/>
    <x v="2"/>
    <x v="3"/>
    <n v="150"/>
    <n v="13"/>
    <x v="1"/>
    <n v="146"/>
    <n v="0.1"/>
    <n v="131.4"/>
    <n v="23.652000000000001"/>
    <n v="155.05200000000002"/>
  </r>
  <r>
    <s v="Mov-FV 5384"/>
    <x v="231"/>
    <x v="5"/>
    <x v="0"/>
    <n v="50"/>
    <n v="20"/>
    <x v="3"/>
    <n v="273"/>
    <n v="0.15"/>
    <n v="232.05"/>
    <n v="41.768999999999998"/>
    <n v="273.81900000000002"/>
  </r>
  <r>
    <s v="Mov-FV 5385"/>
    <x v="42"/>
    <x v="1"/>
    <x v="1"/>
    <n v="850"/>
    <n v="13"/>
    <x v="3"/>
    <n v="247"/>
    <n v="0.17"/>
    <n v="205.01"/>
    <n v="36.901799999999994"/>
    <n v="241.91179999999997"/>
  </r>
  <r>
    <s v="Mov-FV 5386"/>
    <x v="77"/>
    <x v="4"/>
    <x v="2"/>
    <n v="1200"/>
    <n v="12"/>
    <x v="1"/>
    <n v="386"/>
    <n v="0.18"/>
    <n v="316.52"/>
    <n v="56.973599999999998"/>
    <n v="373.49359999999996"/>
  </r>
  <r>
    <s v="Mov-FV 5387"/>
    <x v="204"/>
    <x v="3"/>
    <x v="2"/>
    <n v="1200"/>
    <n v="15"/>
    <x v="4"/>
    <n v="274"/>
    <n v="0.14000000000000001"/>
    <n v="235.64"/>
    <n v="42.415199999999999"/>
    <n v="278.05520000000001"/>
  </r>
  <r>
    <s v="Mov-FV 5388"/>
    <x v="140"/>
    <x v="2"/>
    <x v="0"/>
    <n v="50"/>
    <n v="19"/>
    <x v="0"/>
    <n v="482"/>
    <n v="0.15"/>
    <n v="409.7"/>
    <n v="73.745999999999995"/>
    <n v="483.44599999999997"/>
  </r>
  <r>
    <s v="Mov-FV 5389"/>
    <x v="202"/>
    <x v="2"/>
    <x v="4"/>
    <n v="200"/>
    <n v="19"/>
    <x v="3"/>
    <n v="407"/>
    <n v="0.18"/>
    <n v="333.74"/>
    <n v="60.0732"/>
    <n v="393.81319999999999"/>
  </r>
  <r>
    <s v="Mov-FV 5390"/>
    <x v="313"/>
    <x v="1"/>
    <x v="0"/>
    <n v="50"/>
    <n v="10"/>
    <x v="1"/>
    <n v="164"/>
    <n v="0.18"/>
    <n v="134.47999999999999"/>
    <n v="24.206399999999999"/>
    <n v="158.68639999999999"/>
  </r>
  <r>
    <s v="Mov-FV 5391"/>
    <x v="362"/>
    <x v="4"/>
    <x v="1"/>
    <n v="850"/>
    <n v="6"/>
    <x v="4"/>
    <n v="349"/>
    <n v="0.14000000000000001"/>
    <n v="300.14"/>
    <n v="54.025199999999998"/>
    <n v="354.16519999999997"/>
  </r>
  <r>
    <s v="Mov-FV 5392"/>
    <x v="167"/>
    <x v="2"/>
    <x v="1"/>
    <n v="850"/>
    <n v="11"/>
    <x v="0"/>
    <n v="200"/>
    <n v="0.13"/>
    <n v="174"/>
    <n v="31.32"/>
    <n v="205.32"/>
  </r>
  <r>
    <s v="Mov-FV 5393"/>
    <x v="112"/>
    <x v="2"/>
    <x v="1"/>
    <n v="850"/>
    <n v="20"/>
    <x v="0"/>
    <n v="293"/>
    <n v="0.12"/>
    <n v="257.84000000000003"/>
    <n v="46.411200000000001"/>
    <n v="304.25120000000004"/>
  </r>
  <r>
    <s v="Mov-FV 5394"/>
    <x v="265"/>
    <x v="1"/>
    <x v="4"/>
    <n v="200"/>
    <n v="10"/>
    <x v="1"/>
    <n v="203"/>
    <n v="0.15"/>
    <n v="172.55"/>
    <n v="31.059000000000001"/>
    <n v="203.60900000000001"/>
  </r>
  <r>
    <s v="Mov-FV 5395"/>
    <x v="207"/>
    <x v="2"/>
    <x v="4"/>
    <n v="200"/>
    <n v="17"/>
    <x v="0"/>
    <n v="254"/>
    <n v="0.14000000000000001"/>
    <n v="218.44"/>
    <n v="39.319199999999995"/>
    <n v="257.75919999999996"/>
  </r>
  <r>
    <s v="Mov-FV 5396"/>
    <x v="350"/>
    <x v="1"/>
    <x v="3"/>
    <n v="150"/>
    <n v="10"/>
    <x v="3"/>
    <n v="110"/>
    <n v="0.18"/>
    <n v="90.2"/>
    <n v="16.236000000000001"/>
    <n v="106.43600000000001"/>
  </r>
  <r>
    <s v="Mov-FV 5397"/>
    <x v="265"/>
    <x v="1"/>
    <x v="1"/>
    <n v="850"/>
    <n v="19"/>
    <x v="3"/>
    <n v="117"/>
    <n v="0.19"/>
    <n v="94.77"/>
    <n v="17.058599999999998"/>
    <n v="111.82859999999999"/>
  </r>
  <r>
    <s v="Mov-FV 5398"/>
    <x v="223"/>
    <x v="5"/>
    <x v="1"/>
    <n v="850"/>
    <n v="20"/>
    <x v="4"/>
    <n v="111"/>
    <n v="0.15"/>
    <n v="94.35"/>
    <n v="16.982999999999997"/>
    <n v="111.333"/>
  </r>
  <r>
    <s v="Mov-FV 5399"/>
    <x v="273"/>
    <x v="3"/>
    <x v="2"/>
    <n v="1200"/>
    <n v="16"/>
    <x v="3"/>
    <n v="107"/>
    <n v="0.16"/>
    <n v="89.88"/>
    <n v="16.1784"/>
    <n v="106.05839999999999"/>
  </r>
  <r>
    <s v="Mov-FV 5400"/>
    <x v="69"/>
    <x v="5"/>
    <x v="2"/>
    <n v="1200"/>
    <n v="8"/>
    <x v="3"/>
    <n v="451"/>
    <n v="0.14000000000000001"/>
    <n v="387.86"/>
    <n v="69.814800000000005"/>
    <n v="457.6748"/>
  </r>
  <r>
    <s v="Mov-FV 5401"/>
    <x v="172"/>
    <x v="5"/>
    <x v="4"/>
    <n v="200"/>
    <n v="15"/>
    <x v="3"/>
    <n v="137"/>
    <n v="0.16"/>
    <n v="115.08"/>
    <n v="20.714399999999998"/>
    <n v="135.7944"/>
  </r>
  <r>
    <s v="Mov-FV 5402"/>
    <x v="282"/>
    <x v="2"/>
    <x v="4"/>
    <n v="200"/>
    <n v="10"/>
    <x v="2"/>
    <n v="304"/>
    <n v="0.19"/>
    <n v="246.24"/>
    <n v="44.3232"/>
    <n v="290.56319999999999"/>
  </r>
  <r>
    <s v="Mov-FV 5403"/>
    <x v="339"/>
    <x v="2"/>
    <x v="3"/>
    <n v="150"/>
    <n v="9"/>
    <x v="3"/>
    <n v="234"/>
    <n v="0.12"/>
    <n v="205.92000000000002"/>
    <n v="37.065600000000003"/>
    <n v="242.98560000000003"/>
  </r>
  <r>
    <s v="Mov-FV 5404"/>
    <x v="299"/>
    <x v="4"/>
    <x v="3"/>
    <n v="150"/>
    <n v="6"/>
    <x v="2"/>
    <n v="64"/>
    <n v="0.17"/>
    <n v="53.12"/>
    <n v="9.5615999999999985"/>
    <n v="62.681599999999996"/>
  </r>
  <r>
    <s v="Mov-FV 5405"/>
    <x v="20"/>
    <x v="0"/>
    <x v="4"/>
    <n v="200"/>
    <n v="20"/>
    <x v="0"/>
    <n v="277"/>
    <n v="0.17"/>
    <n v="229.91"/>
    <n v="41.383800000000001"/>
    <n v="271.29379999999998"/>
  </r>
  <r>
    <s v="Mov-FV 5406"/>
    <x v="197"/>
    <x v="2"/>
    <x v="4"/>
    <n v="200"/>
    <n v="7"/>
    <x v="0"/>
    <n v="378"/>
    <n v="0.14000000000000001"/>
    <n v="325.08"/>
    <n v="58.514399999999995"/>
    <n v="383.59439999999995"/>
  </r>
  <r>
    <s v="Mov-FV 5407"/>
    <x v="53"/>
    <x v="3"/>
    <x v="2"/>
    <n v="1200"/>
    <n v="19"/>
    <x v="0"/>
    <n v="340"/>
    <n v="0.1"/>
    <n v="306"/>
    <n v="55.08"/>
    <n v="361.08"/>
  </r>
  <r>
    <s v="Mov-FV 5408"/>
    <x v="158"/>
    <x v="1"/>
    <x v="2"/>
    <n v="1200"/>
    <n v="17"/>
    <x v="4"/>
    <n v="114"/>
    <n v="0.14000000000000001"/>
    <n v="98.039999999999992"/>
    <n v="17.647199999999998"/>
    <n v="115.68719999999999"/>
  </r>
  <r>
    <s v="Mov-FV 5409"/>
    <x v="311"/>
    <x v="0"/>
    <x v="2"/>
    <n v="1200"/>
    <n v="12"/>
    <x v="1"/>
    <n v="189"/>
    <n v="0.19"/>
    <n v="153.09"/>
    <n v="27.5562"/>
    <n v="180.64619999999999"/>
  </r>
  <r>
    <s v="Mov-FV 5410"/>
    <x v="140"/>
    <x v="5"/>
    <x v="1"/>
    <n v="850"/>
    <n v="5"/>
    <x v="4"/>
    <n v="221"/>
    <n v="0.18"/>
    <n v="181.22"/>
    <n v="32.619599999999998"/>
    <n v="213.83959999999999"/>
  </r>
  <r>
    <s v="Mov-FV 5411"/>
    <x v="334"/>
    <x v="3"/>
    <x v="2"/>
    <n v="1200"/>
    <n v="12"/>
    <x v="1"/>
    <n v="312"/>
    <n v="0.14000000000000001"/>
    <n v="268.32"/>
    <n v="48.297599999999996"/>
    <n v="316.61759999999998"/>
  </r>
  <r>
    <s v="Mov-FV 5412"/>
    <x v="147"/>
    <x v="5"/>
    <x v="4"/>
    <n v="200"/>
    <n v="8"/>
    <x v="2"/>
    <n v="334"/>
    <n v="0.16"/>
    <n v="280.56"/>
    <n v="50.500799999999998"/>
    <n v="331.06079999999997"/>
  </r>
  <r>
    <s v="Mov-FV 5413"/>
    <x v="53"/>
    <x v="3"/>
    <x v="3"/>
    <n v="150"/>
    <n v="6"/>
    <x v="0"/>
    <n v="440"/>
    <n v="0.11"/>
    <n v="391.6"/>
    <n v="70.488"/>
    <n v="462.08800000000002"/>
  </r>
  <r>
    <s v="Mov-FV 5414"/>
    <x v="116"/>
    <x v="0"/>
    <x v="3"/>
    <n v="150"/>
    <n v="5"/>
    <x v="4"/>
    <n v="138"/>
    <n v="0.13"/>
    <n v="120.06"/>
    <n v="21.610800000000001"/>
    <n v="141.67080000000001"/>
  </r>
  <r>
    <s v="Mov-FV 5415"/>
    <x v="271"/>
    <x v="1"/>
    <x v="1"/>
    <n v="850"/>
    <n v="8"/>
    <x v="1"/>
    <n v="187"/>
    <n v="0.18"/>
    <n v="153.34"/>
    <n v="27.601199999999999"/>
    <n v="180.94120000000001"/>
  </r>
  <r>
    <s v="Mov-FV 5416"/>
    <x v="1"/>
    <x v="4"/>
    <x v="3"/>
    <n v="150"/>
    <n v="15"/>
    <x v="4"/>
    <n v="137"/>
    <n v="0.12"/>
    <n v="120.56"/>
    <n v="21.700800000000001"/>
    <n v="142.26080000000002"/>
  </r>
  <r>
    <s v="Mov-FV 5417"/>
    <x v="88"/>
    <x v="1"/>
    <x v="0"/>
    <n v="50"/>
    <n v="19"/>
    <x v="1"/>
    <n v="454"/>
    <n v="0.11"/>
    <n v="404.06"/>
    <n v="72.730800000000002"/>
    <n v="476.79079999999999"/>
  </r>
  <r>
    <s v="Mov-FV 5418"/>
    <x v="342"/>
    <x v="0"/>
    <x v="0"/>
    <n v="50"/>
    <n v="8"/>
    <x v="1"/>
    <n v="139"/>
    <n v="0.14000000000000001"/>
    <n v="119.53999999999999"/>
    <n v="21.517199999999999"/>
    <n v="141.05719999999999"/>
  </r>
  <r>
    <s v="Mov-FV 5419"/>
    <x v="219"/>
    <x v="2"/>
    <x v="4"/>
    <n v="200"/>
    <n v="16"/>
    <x v="2"/>
    <n v="459"/>
    <n v="0.19"/>
    <n v="371.78999999999996"/>
    <n v="66.922199999999989"/>
    <n v="438.71219999999994"/>
  </r>
  <r>
    <s v="Mov-FV 5420"/>
    <x v="265"/>
    <x v="5"/>
    <x v="3"/>
    <n v="150"/>
    <n v="19"/>
    <x v="4"/>
    <n v="402"/>
    <n v="0.19"/>
    <n v="325.62"/>
    <n v="58.611599999999996"/>
    <n v="384.23160000000001"/>
  </r>
  <r>
    <s v="Mov-FV 5421"/>
    <x v="137"/>
    <x v="3"/>
    <x v="3"/>
    <n v="150"/>
    <n v="11"/>
    <x v="4"/>
    <n v="158"/>
    <n v="0.19"/>
    <n v="127.98"/>
    <n v="23.0364"/>
    <n v="151.0164"/>
  </r>
  <r>
    <s v="Mov-FV 5422"/>
    <x v="86"/>
    <x v="2"/>
    <x v="0"/>
    <n v="50"/>
    <n v="16"/>
    <x v="3"/>
    <n v="100"/>
    <n v="0.16"/>
    <n v="84"/>
    <n v="15.12"/>
    <n v="99.12"/>
  </r>
  <r>
    <s v="Mov-FV 5423"/>
    <x v="100"/>
    <x v="2"/>
    <x v="1"/>
    <n v="850"/>
    <n v="9"/>
    <x v="3"/>
    <n v="134"/>
    <n v="0.18"/>
    <n v="109.88"/>
    <n v="19.778399999999998"/>
    <n v="129.6584"/>
  </r>
  <r>
    <s v="Mov-FV 5424"/>
    <x v="101"/>
    <x v="0"/>
    <x v="0"/>
    <n v="50"/>
    <n v="12"/>
    <x v="4"/>
    <n v="284"/>
    <n v="0.18"/>
    <n v="232.88"/>
    <n v="41.918399999999998"/>
    <n v="274.79840000000002"/>
  </r>
  <r>
    <s v="Mov-FV 5425"/>
    <x v="206"/>
    <x v="5"/>
    <x v="4"/>
    <n v="200"/>
    <n v="14"/>
    <x v="1"/>
    <n v="309"/>
    <n v="0.18"/>
    <n v="253.38"/>
    <n v="45.608399999999996"/>
    <n v="298.98840000000001"/>
  </r>
  <r>
    <s v="Mov-FV 5426"/>
    <x v="42"/>
    <x v="3"/>
    <x v="4"/>
    <n v="200"/>
    <n v="19"/>
    <x v="4"/>
    <n v="259"/>
    <n v="0.14000000000000001"/>
    <n v="222.74"/>
    <n v="40.093200000000003"/>
    <n v="262.83320000000003"/>
  </r>
  <r>
    <s v="Mov-FV 5427"/>
    <x v="78"/>
    <x v="5"/>
    <x v="1"/>
    <n v="850"/>
    <n v="16"/>
    <x v="4"/>
    <n v="397"/>
    <n v="0.17"/>
    <n v="329.51"/>
    <n v="59.311799999999998"/>
    <n v="388.8218"/>
  </r>
  <r>
    <s v="Mov-FV 5428"/>
    <x v="145"/>
    <x v="1"/>
    <x v="2"/>
    <n v="1200"/>
    <n v="18"/>
    <x v="3"/>
    <n v="271"/>
    <n v="0.17"/>
    <n v="224.93"/>
    <n v="40.487400000000001"/>
    <n v="265.41739999999999"/>
  </r>
  <r>
    <s v="Mov-FV 5429"/>
    <x v="348"/>
    <x v="5"/>
    <x v="3"/>
    <n v="150"/>
    <n v="16"/>
    <x v="4"/>
    <n v="278"/>
    <n v="0.1"/>
    <n v="250.2"/>
    <n v="45.035999999999994"/>
    <n v="295.23599999999999"/>
  </r>
  <r>
    <s v="Mov-FV 5430"/>
    <x v="26"/>
    <x v="2"/>
    <x v="4"/>
    <n v="200"/>
    <n v="19"/>
    <x v="4"/>
    <n v="427"/>
    <n v="0.19"/>
    <n v="345.87"/>
    <n v="62.256599999999999"/>
    <n v="408.1266"/>
  </r>
  <r>
    <s v="Mov-FV 5431"/>
    <x v="169"/>
    <x v="2"/>
    <x v="0"/>
    <n v="50"/>
    <n v="8"/>
    <x v="4"/>
    <n v="179"/>
    <n v="0.17"/>
    <n v="148.57"/>
    <n v="26.742599999999999"/>
    <n v="175.3126"/>
  </r>
  <r>
    <s v="Mov-FV 5432"/>
    <x v="239"/>
    <x v="4"/>
    <x v="4"/>
    <n v="200"/>
    <n v="13"/>
    <x v="3"/>
    <n v="408"/>
    <n v="0.19"/>
    <n v="330.48"/>
    <n v="59.486400000000003"/>
    <n v="389.96640000000002"/>
  </r>
  <r>
    <s v="Mov-FV 5433"/>
    <x v="88"/>
    <x v="0"/>
    <x v="4"/>
    <n v="200"/>
    <n v="7"/>
    <x v="4"/>
    <n v="186"/>
    <n v="0.14000000000000001"/>
    <n v="159.96"/>
    <n v="28.7928"/>
    <n v="188.75280000000001"/>
  </r>
  <r>
    <s v="Mov-FV 5434"/>
    <x v="330"/>
    <x v="0"/>
    <x v="0"/>
    <n v="50"/>
    <n v="7"/>
    <x v="2"/>
    <n v="147"/>
    <n v="0.14000000000000001"/>
    <n v="126.42"/>
    <n v="22.755600000000001"/>
    <n v="149.1756"/>
  </r>
  <r>
    <s v="Mov-FV 5435"/>
    <x v="36"/>
    <x v="4"/>
    <x v="1"/>
    <n v="850"/>
    <n v="20"/>
    <x v="2"/>
    <n v="272"/>
    <n v="0.18"/>
    <n v="223.04"/>
    <n v="40.147199999999998"/>
    <n v="263.18719999999996"/>
  </r>
  <r>
    <s v="Mov-FV 5436"/>
    <x v="342"/>
    <x v="0"/>
    <x v="0"/>
    <n v="50"/>
    <n v="18"/>
    <x v="4"/>
    <n v="280"/>
    <n v="0.14000000000000001"/>
    <n v="240.8"/>
    <n v="43.344000000000001"/>
    <n v="284.14400000000001"/>
  </r>
  <r>
    <s v="Mov-FV 5437"/>
    <x v="214"/>
    <x v="2"/>
    <x v="0"/>
    <n v="50"/>
    <n v="18"/>
    <x v="4"/>
    <n v="383"/>
    <n v="0.16"/>
    <n v="321.72000000000003"/>
    <n v="57.909600000000005"/>
    <n v="379.62960000000004"/>
  </r>
  <r>
    <s v="Mov-FV 5438"/>
    <x v="89"/>
    <x v="3"/>
    <x v="1"/>
    <n v="850"/>
    <n v="14"/>
    <x v="2"/>
    <n v="355"/>
    <n v="0.2"/>
    <n v="284"/>
    <n v="51.12"/>
    <n v="335.12"/>
  </r>
  <r>
    <s v="Mov-FV 5439"/>
    <x v="32"/>
    <x v="3"/>
    <x v="1"/>
    <n v="850"/>
    <n v="10"/>
    <x v="4"/>
    <n v="100"/>
    <n v="0.11"/>
    <n v="89"/>
    <n v="16.02"/>
    <n v="105.02"/>
  </r>
  <r>
    <s v="Mov-FV 5440"/>
    <x v="153"/>
    <x v="4"/>
    <x v="2"/>
    <n v="1200"/>
    <n v="11"/>
    <x v="0"/>
    <n v="367"/>
    <n v="0.19"/>
    <n v="297.27"/>
    <n v="53.508599999999994"/>
    <n v="350.77859999999998"/>
  </r>
  <r>
    <s v="Mov-FV 5441"/>
    <x v="214"/>
    <x v="0"/>
    <x v="1"/>
    <n v="850"/>
    <n v="17"/>
    <x v="0"/>
    <n v="434"/>
    <n v="0.18"/>
    <n v="355.88"/>
    <n v="64.058399999999992"/>
    <n v="419.9384"/>
  </r>
  <r>
    <s v="Mov-FV 5442"/>
    <x v="361"/>
    <x v="1"/>
    <x v="1"/>
    <n v="850"/>
    <n v="15"/>
    <x v="0"/>
    <n v="343"/>
    <n v="0.15"/>
    <n v="291.55"/>
    <n v="52.478999999999999"/>
    <n v="344.029"/>
  </r>
  <r>
    <s v="Mov-FV 5443"/>
    <x v="55"/>
    <x v="1"/>
    <x v="1"/>
    <n v="850"/>
    <n v="11"/>
    <x v="3"/>
    <n v="139"/>
    <n v="0.18"/>
    <n v="113.98"/>
    <n v="20.516400000000001"/>
    <n v="134.49639999999999"/>
  </r>
  <r>
    <s v="Mov-FV 5444"/>
    <x v="93"/>
    <x v="2"/>
    <x v="0"/>
    <n v="50"/>
    <n v="7"/>
    <x v="4"/>
    <n v="177"/>
    <n v="0.1"/>
    <n v="159.30000000000001"/>
    <n v="28.673999999999999"/>
    <n v="187.97400000000002"/>
  </r>
  <r>
    <s v="Mov-FV 5445"/>
    <x v="9"/>
    <x v="5"/>
    <x v="2"/>
    <n v="1200"/>
    <n v="11"/>
    <x v="3"/>
    <n v="260"/>
    <n v="0.1"/>
    <n v="234"/>
    <n v="42.12"/>
    <n v="276.12"/>
  </r>
  <r>
    <s v="Mov-FV 5446"/>
    <x v="137"/>
    <x v="5"/>
    <x v="4"/>
    <n v="200"/>
    <n v="18"/>
    <x v="2"/>
    <n v="433"/>
    <n v="0.16"/>
    <n v="363.72"/>
    <n v="65.4696"/>
    <n v="429.18960000000004"/>
  </r>
  <r>
    <s v="Mov-FV 5447"/>
    <x v="41"/>
    <x v="3"/>
    <x v="3"/>
    <n v="150"/>
    <n v="5"/>
    <x v="4"/>
    <n v="134"/>
    <n v="0.14000000000000001"/>
    <n v="115.24"/>
    <n v="20.743199999999998"/>
    <n v="135.98319999999998"/>
  </r>
  <r>
    <s v="Mov-FV 5448"/>
    <x v="172"/>
    <x v="5"/>
    <x v="4"/>
    <n v="200"/>
    <n v="7"/>
    <x v="4"/>
    <n v="387"/>
    <n v="0.12"/>
    <n v="340.56"/>
    <n v="61.300799999999995"/>
    <n v="401.86079999999998"/>
  </r>
  <r>
    <s v="Mov-FV 5449"/>
    <x v="320"/>
    <x v="5"/>
    <x v="3"/>
    <n v="150"/>
    <n v="6"/>
    <x v="0"/>
    <n v="218"/>
    <n v="0.13"/>
    <n v="189.66"/>
    <n v="34.138799999999996"/>
    <n v="223.7988"/>
  </r>
  <r>
    <s v="Mov-FV 5450"/>
    <x v="269"/>
    <x v="3"/>
    <x v="3"/>
    <n v="150"/>
    <n v="8"/>
    <x v="1"/>
    <n v="93"/>
    <n v="0.16"/>
    <n v="78.12"/>
    <n v="14.0616"/>
    <n v="92.181600000000003"/>
  </r>
  <r>
    <s v="Mov-FV 5451"/>
    <x v="107"/>
    <x v="2"/>
    <x v="4"/>
    <n v="200"/>
    <n v="8"/>
    <x v="4"/>
    <n v="246"/>
    <n v="0.14000000000000001"/>
    <n v="211.56"/>
    <n v="38.080799999999996"/>
    <n v="249.64080000000001"/>
  </r>
  <r>
    <s v="Mov-FV 5452"/>
    <x v="33"/>
    <x v="2"/>
    <x v="3"/>
    <n v="150"/>
    <n v="9"/>
    <x v="0"/>
    <n v="407"/>
    <n v="0.13"/>
    <n v="354.09"/>
    <n v="63.736199999999997"/>
    <n v="417.82619999999997"/>
  </r>
  <r>
    <s v="Mov-FV 5453"/>
    <x v="327"/>
    <x v="4"/>
    <x v="2"/>
    <n v="1200"/>
    <n v="14"/>
    <x v="1"/>
    <n v="331"/>
    <n v="0.12"/>
    <n v="291.27999999999997"/>
    <n v="52.430399999999992"/>
    <n v="343.71039999999994"/>
  </r>
  <r>
    <s v="Mov-FV 5454"/>
    <x v="326"/>
    <x v="0"/>
    <x v="1"/>
    <n v="850"/>
    <n v="20"/>
    <x v="1"/>
    <n v="431"/>
    <n v="0.17"/>
    <n v="357.73"/>
    <n v="64.391400000000004"/>
    <n v="422.12139999999999"/>
  </r>
  <r>
    <s v="Mov-FV 5455"/>
    <x v="235"/>
    <x v="4"/>
    <x v="1"/>
    <n v="850"/>
    <n v="11"/>
    <x v="0"/>
    <n v="347"/>
    <n v="0.12"/>
    <n v="305.36"/>
    <n v="54.964800000000004"/>
    <n v="360.32480000000004"/>
  </r>
  <r>
    <s v="Mov-FV 5456"/>
    <x v="211"/>
    <x v="4"/>
    <x v="4"/>
    <n v="200"/>
    <n v="12"/>
    <x v="1"/>
    <n v="253"/>
    <n v="0.11"/>
    <n v="225.17"/>
    <n v="40.5306"/>
    <n v="265.70060000000001"/>
  </r>
  <r>
    <s v="Mov-FV 5457"/>
    <x v="203"/>
    <x v="1"/>
    <x v="4"/>
    <n v="200"/>
    <n v="15"/>
    <x v="0"/>
    <n v="211"/>
    <n v="0.16"/>
    <n v="177.24"/>
    <n v="31.903200000000002"/>
    <n v="209.14320000000001"/>
  </r>
  <r>
    <s v="Mov-FV 5458"/>
    <x v="0"/>
    <x v="4"/>
    <x v="2"/>
    <n v="1200"/>
    <n v="5"/>
    <x v="1"/>
    <n v="296"/>
    <n v="0.11"/>
    <n v="263.44"/>
    <n v="47.419199999999996"/>
    <n v="310.85919999999999"/>
  </r>
  <r>
    <s v="Mov-FV 5459"/>
    <x v="31"/>
    <x v="0"/>
    <x v="2"/>
    <n v="1200"/>
    <n v="15"/>
    <x v="1"/>
    <n v="450"/>
    <n v="0.1"/>
    <n v="405"/>
    <n v="72.899999999999991"/>
    <n v="477.9"/>
  </r>
  <r>
    <s v="Mov-FV 5460"/>
    <x v="216"/>
    <x v="5"/>
    <x v="4"/>
    <n v="200"/>
    <n v="12"/>
    <x v="1"/>
    <n v="437"/>
    <n v="0.13"/>
    <n v="380.19"/>
    <n v="68.434200000000004"/>
    <n v="448.62419999999997"/>
  </r>
  <r>
    <s v="Mov-FV 5461"/>
    <x v="48"/>
    <x v="4"/>
    <x v="3"/>
    <n v="150"/>
    <n v="13"/>
    <x v="1"/>
    <n v="378"/>
    <n v="0.19"/>
    <n v="306.18"/>
    <n v="55.112400000000001"/>
    <n v="361.29239999999999"/>
  </r>
  <r>
    <s v="Mov-FV 5462"/>
    <x v="351"/>
    <x v="1"/>
    <x v="0"/>
    <n v="50"/>
    <n v="6"/>
    <x v="0"/>
    <n v="242"/>
    <n v="0.11"/>
    <n v="215.38"/>
    <n v="38.7684"/>
    <n v="254.14839999999998"/>
  </r>
  <r>
    <s v="Mov-FV 5463"/>
    <x v="202"/>
    <x v="2"/>
    <x v="4"/>
    <n v="200"/>
    <n v="14"/>
    <x v="3"/>
    <n v="404"/>
    <n v="0.19"/>
    <n v="327.24"/>
    <n v="58.903199999999998"/>
    <n v="386.14319999999998"/>
  </r>
  <r>
    <s v="Mov-FV 5464"/>
    <x v="8"/>
    <x v="0"/>
    <x v="3"/>
    <n v="150"/>
    <n v="20"/>
    <x v="1"/>
    <n v="442"/>
    <n v="0.11"/>
    <n v="393.38"/>
    <n v="70.808399999999992"/>
    <n v="464.1884"/>
  </r>
  <r>
    <s v="Mov-FV 5465"/>
    <x v="71"/>
    <x v="1"/>
    <x v="3"/>
    <n v="150"/>
    <n v="8"/>
    <x v="3"/>
    <n v="409"/>
    <n v="0.18"/>
    <n v="335.38"/>
    <n v="60.368399999999994"/>
    <n v="395.7484"/>
  </r>
  <r>
    <s v="Mov-FV 5466"/>
    <x v="217"/>
    <x v="5"/>
    <x v="4"/>
    <n v="200"/>
    <n v="7"/>
    <x v="4"/>
    <n v="381"/>
    <n v="0.15"/>
    <n v="323.85000000000002"/>
    <n v="58.292999999999999"/>
    <n v="382.14300000000003"/>
  </r>
  <r>
    <s v="Mov-FV 5467"/>
    <x v="106"/>
    <x v="4"/>
    <x v="1"/>
    <n v="850"/>
    <n v="10"/>
    <x v="1"/>
    <n v="90"/>
    <n v="0.14000000000000001"/>
    <n v="77.400000000000006"/>
    <n v="13.932"/>
    <n v="91.332000000000008"/>
  </r>
  <r>
    <s v="Mov-FV 5468"/>
    <x v="80"/>
    <x v="0"/>
    <x v="2"/>
    <n v="1200"/>
    <n v="16"/>
    <x v="1"/>
    <n v="231"/>
    <n v="0.11"/>
    <n v="205.59"/>
    <n v="37.0062"/>
    <n v="242.59620000000001"/>
  </r>
  <r>
    <s v="Mov-FV 5469"/>
    <x v="254"/>
    <x v="3"/>
    <x v="1"/>
    <n v="850"/>
    <n v="9"/>
    <x v="3"/>
    <n v="372"/>
    <n v="0.14000000000000001"/>
    <n v="319.92"/>
    <n v="57.585599999999999"/>
    <n v="377.50560000000002"/>
  </r>
  <r>
    <s v="Mov-FV 5470"/>
    <x v="315"/>
    <x v="3"/>
    <x v="1"/>
    <n v="850"/>
    <n v="14"/>
    <x v="4"/>
    <n v="330"/>
    <n v="0.13"/>
    <n v="287.10000000000002"/>
    <n v="51.678000000000004"/>
    <n v="338.77800000000002"/>
  </r>
  <r>
    <s v="Mov-FV 5471"/>
    <x v="42"/>
    <x v="2"/>
    <x v="3"/>
    <n v="150"/>
    <n v="5"/>
    <x v="3"/>
    <n v="259"/>
    <n v="0.12"/>
    <n v="227.92000000000002"/>
    <n v="41.025600000000004"/>
    <n v="268.94560000000001"/>
  </r>
  <r>
    <s v="Mov-FV 5472"/>
    <x v="298"/>
    <x v="3"/>
    <x v="0"/>
    <n v="50"/>
    <n v="14"/>
    <x v="1"/>
    <n v="217"/>
    <n v="0.15"/>
    <n v="184.45"/>
    <n v="33.200999999999993"/>
    <n v="217.65099999999998"/>
  </r>
  <r>
    <s v="Mov-FV 5473"/>
    <x v="355"/>
    <x v="5"/>
    <x v="2"/>
    <n v="1200"/>
    <n v="20"/>
    <x v="4"/>
    <n v="442"/>
    <n v="0.16"/>
    <n v="371.28"/>
    <n v="66.830399999999997"/>
    <n v="438.11039999999997"/>
  </r>
  <r>
    <s v="Mov-FV 5474"/>
    <x v="139"/>
    <x v="2"/>
    <x v="1"/>
    <n v="850"/>
    <n v="17"/>
    <x v="0"/>
    <n v="148"/>
    <n v="0.19"/>
    <n v="119.88"/>
    <n v="21.578399999999998"/>
    <n v="141.45839999999998"/>
  </r>
  <r>
    <s v="Mov-FV 5475"/>
    <x v="191"/>
    <x v="5"/>
    <x v="3"/>
    <n v="150"/>
    <n v="11"/>
    <x v="0"/>
    <n v="72"/>
    <n v="0.14000000000000001"/>
    <n v="61.92"/>
    <n v="11.1456"/>
    <n v="73.065600000000003"/>
  </r>
  <r>
    <s v="Mov-FV 5476"/>
    <x v="150"/>
    <x v="2"/>
    <x v="0"/>
    <n v="50"/>
    <n v="18"/>
    <x v="0"/>
    <n v="364"/>
    <n v="0.1"/>
    <n v="327.60000000000002"/>
    <n v="58.968000000000004"/>
    <n v="386.56800000000004"/>
  </r>
  <r>
    <s v="Mov-FV 5477"/>
    <x v="362"/>
    <x v="2"/>
    <x v="1"/>
    <n v="850"/>
    <n v="14"/>
    <x v="3"/>
    <n v="389"/>
    <n v="0.11"/>
    <n v="346.21"/>
    <n v="62.317799999999991"/>
    <n v="408.52779999999996"/>
  </r>
  <r>
    <s v="Mov-FV 5478"/>
    <x v="80"/>
    <x v="2"/>
    <x v="0"/>
    <n v="50"/>
    <n v="19"/>
    <x v="4"/>
    <n v="392"/>
    <n v="0.13"/>
    <n v="341.04"/>
    <n v="61.3872"/>
    <n v="402.42720000000003"/>
  </r>
  <r>
    <s v="Mov-FV 5479"/>
    <x v="191"/>
    <x v="4"/>
    <x v="3"/>
    <n v="150"/>
    <n v="20"/>
    <x v="3"/>
    <n v="303"/>
    <n v="0.16"/>
    <n v="254.51999999999998"/>
    <n v="45.813599999999994"/>
    <n v="300.33359999999999"/>
  </r>
  <r>
    <s v="Mov-FV 5480"/>
    <x v="12"/>
    <x v="2"/>
    <x v="1"/>
    <n v="850"/>
    <n v="12"/>
    <x v="0"/>
    <n v="192"/>
    <n v="0.2"/>
    <n v="153.6"/>
    <n v="27.648"/>
    <n v="181.24799999999999"/>
  </r>
  <r>
    <s v="Mov-FV 5481"/>
    <x v="8"/>
    <x v="2"/>
    <x v="1"/>
    <n v="850"/>
    <n v="11"/>
    <x v="1"/>
    <n v="437"/>
    <n v="0.15"/>
    <n v="371.45"/>
    <n v="66.86099999999999"/>
    <n v="438.31099999999998"/>
  </r>
  <r>
    <s v="Mov-FV 5482"/>
    <x v="17"/>
    <x v="5"/>
    <x v="2"/>
    <n v="1200"/>
    <n v="15"/>
    <x v="4"/>
    <n v="395"/>
    <n v="0.16"/>
    <n v="331.8"/>
    <n v="59.723999999999997"/>
    <n v="391.524"/>
  </r>
  <r>
    <s v="Mov-FV 5483"/>
    <x v="99"/>
    <x v="2"/>
    <x v="3"/>
    <n v="150"/>
    <n v="8"/>
    <x v="1"/>
    <n v="122"/>
    <n v="0.13"/>
    <n v="106.14"/>
    <n v="19.1052"/>
    <n v="125.2452"/>
  </r>
  <r>
    <s v="Mov-FV 5484"/>
    <x v="167"/>
    <x v="1"/>
    <x v="3"/>
    <n v="150"/>
    <n v="12"/>
    <x v="3"/>
    <n v="202"/>
    <n v="0.12"/>
    <n v="177.76"/>
    <n v="31.996799999999997"/>
    <n v="209.7568"/>
  </r>
  <r>
    <s v="Mov-FV 5485"/>
    <x v="123"/>
    <x v="3"/>
    <x v="1"/>
    <n v="850"/>
    <n v="13"/>
    <x v="2"/>
    <n v="81"/>
    <n v="0.12"/>
    <n v="71.28"/>
    <n v="12.830399999999999"/>
    <n v="84.110399999999998"/>
  </r>
  <r>
    <s v="Mov-FV 5486"/>
    <x v="131"/>
    <x v="3"/>
    <x v="3"/>
    <n v="150"/>
    <n v="5"/>
    <x v="1"/>
    <n v="274"/>
    <n v="0.18"/>
    <n v="224.68"/>
    <n v="40.442399999999999"/>
    <n v="265.12240000000003"/>
  </r>
  <r>
    <s v="Mov-FV 5487"/>
    <x v="191"/>
    <x v="4"/>
    <x v="3"/>
    <n v="150"/>
    <n v="18"/>
    <x v="2"/>
    <n v="155"/>
    <n v="0.12"/>
    <n v="136.4"/>
    <n v="24.552"/>
    <n v="160.952"/>
  </r>
  <r>
    <s v="Mov-FV 5488"/>
    <x v="188"/>
    <x v="3"/>
    <x v="1"/>
    <n v="850"/>
    <n v="13"/>
    <x v="3"/>
    <n v="411"/>
    <n v="0.17"/>
    <n v="341.13"/>
    <n v="61.403399999999998"/>
    <n v="402.53339999999997"/>
  </r>
  <r>
    <s v="Mov-FV 5489"/>
    <x v="207"/>
    <x v="5"/>
    <x v="1"/>
    <n v="850"/>
    <n v="6"/>
    <x v="1"/>
    <n v="378"/>
    <n v="0.2"/>
    <n v="302.39999999999998"/>
    <n v="54.431999999999995"/>
    <n v="356.83199999999999"/>
  </r>
  <r>
    <s v="Mov-FV 5490"/>
    <x v="228"/>
    <x v="4"/>
    <x v="3"/>
    <n v="150"/>
    <n v="11"/>
    <x v="3"/>
    <n v="138"/>
    <n v="0.13"/>
    <n v="120.06"/>
    <n v="21.610800000000001"/>
    <n v="141.67080000000001"/>
  </r>
  <r>
    <s v="Mov-FV 5491"/>
    <x v="82"/>
    <x v="3"/>
    <x v="1"/>
    <n v="850"/>
    <n v="5"/>
    <x v="2"/>
    <n v="55"/>
    <n v="0.17"/>
    <n v="45.65"/>
    <n v="8.2169999999999987"/>
    <n v="53.866999999999997"/>
  </r>
  <r>
    <s v="Mov-FV 5492"/>
    <x v="169"/>
    <x v="2"/>
    <x v="1"/>
    <n v="850"/>
    <n v="16"/>
    <x v="4"/>
    <n v="370"/>
    <n v="0.18"/>
    <n v="303.39999999999998"/>
    <n v="54.611999999999995"/>
    <n v="358.01199999999994"/>
  </r>
  <r>
    <s v="Mov-FV 5493"/>
    <x v="8"/>
    <x v="4"/>
    <x v="2"/>
    <n v="1200"/>
    <n v="7"/>
    <x v="3"/>
    <n v="142"/>
    <n v="0.16"/>
    <n v="119.28"/>
    <n v="21.470399999999998"/>
    <n v="140.75040000000001"/>
  </r>
  <r>
    <s v="Mov-FV 5494"/>
    <x v="79"/>
    <x v="4"/>
    <x v="0"/>
    <n v="50"/>
    <n v="19"/>
    <x v="1"/>
    <n v="496"/>
    <n v="0.16"/>
    <n v="416.64"/>
    <n v="74.995199999999997"/>
    <n v="491.6352"/>
  </r>
  <r>
    <s v="Mov-FV 5495"/>
    <x v="232"/>
    <x v="5"/>
    <x v="2"/>
    <n v="1200"/>
    <n v="9"/>
    <x v="1"/>
    <n v="120"/>
    <n v="0.18"/>
    <n v="98.4"/>
    <n v="17.712"/>
    <n v="116.11200000000001"/>
  </r>
  <r>
    <s v="Mov-FV 5496"/>
    <x v="101"/>
    <x v="1"/>
    <x v="4"/>
    <n v="200"/>
    <n v="10"/>
    <x v="3"/>
    <n v="269"/>
    <n v="0.16"/>
    <n v="225.96"/>
    <n v="40.672800000000002"/>
    <n v="266.63280000000003"/>
  </r>
  <r>
    <s v="Mov-FV 5497"/>
    <x v="227"/>
    <x v="4"/>
    <x v="2"/>
    <n v="1200"/>
    <n v="18"/>
    <x v="0"/>
    <n v="391"/>
    <n v="0.16"/>
    <n v="328.44"/>
    <n v="59.119199999999999"/>
    <n v="387.55919999999998"/>
  </r>
  <r>
    <s v="Mov-FV 5498"/>
    <x v="276"/>
    <x v="4"/>
    <x v="1"/>
    <n v="850"/>
    <n v="13"/>
    <x v="4"/>
    <n v="249"/>
    <n v="0.14000000000000001"/>
    <n v="214.14"/>
    <n v="38.545199999999994"/>
    <n v="252.68519999999998"/>
  </r>
  <r>
    <s v="Mov-FV 5499"/>
    <x v="61"/>
    <x v="4"/>
    <x v="1"/>
    <n v="850"/>
    <n v="18"/>
    <x v="0"/>
    <n v="435"/>
    <n v="0.15"/>
    <n v="369.75"/>
    <n v="66.554999999999993"/>
    <n v="436.30500000000001"/>
  </r>
  <r>
    <s v="Mov-FV 5500"/>
    <x v="296"/>
    <x v="3"/>
    <x v="1"/>
    <n v="850"/>
    <n v="8"/>
    <x v="3"/>
    <n v="142"/>
    <n v="0.19"/>
    <n v="115.02"/>
    <n v="20.703599999999998"/>
    <n v="135.7236"/>
  </r>
  <r>
    <s v="Mov-FV 5501"/>
    <x v="92"/>
    <x v="3"/>
    <x v="3"/>
    <n v="150"/>
    <n v="6"/>
    <x v="4"/>
    <n v="132"/>
    <n v="0.17"/>
    <n v="109.56"/>
    <n v="19.720800000000001"/>
    <n v="129.2808"/>
  </r>
  <r>
    <s v="Mov-FV 5502"/>
    <x v="68"/>
    <x v="5"/>
    <x v="2"/>
    <n v="1200"/>
    <n v="6"/>
    <x v="0"/>
    <n v="133"/>
    <n v="0.13"/>
    <n v="115.71000000000001"/>
    <n v="20.8278"/>
    <n v="136.5378"/>
  </r>
  <r>
    <s v="Mov-FV 5503"/>
    <x v="286"/>
    <x v="1"/>
    <x v="1"/>
    <n v="850"/>
    <n v="5"/>
    <x v="2"/>
    <n v="259"/>
    <n v="0.12"/>
    <n v="227.92000000000002"/>
    <n v="41.025600000000004"/>
    <n v="268.94560000000001"/>
  </r>
  <r>
    <s v="Mov-FV 5504"/>
    <x v="348"/>
    <x v="3"/>
    <x v="2"/>
    <n v="1200"/>
    <n v="18"/>
    <x v="3"/>
    <n v="390"/>
    <n v="0.15"/>
    <n v="331.5"/>
    <n v="59.669999999999995"/>
    <n v="391.17"/>
  </r>
  <r>
    <s v="Mov-FV 5505"/>
    <x v="134"/>
    <x v="4"/>
    <x v="4"/>
    <n v="200"/>
    <n v="8"/>
    <x v="2"/>
    <n v="87"/>
    <n v="0.12"/>
    <n v="76.56"/>
    <n v="13.780799999999999"/>
    <n v="90.340800000000002"/>
  </r>
  <r>
    <s v="Mov-FV 5506"/>
    <x v="257"/>
    <x v="2"/>
    <x v="4"/>
    <n v="200"/>
    <n v="12"/>
    <x v="3"/>
    <n v="345"/>
    <n v="0.16"/>
    <n v="289.8"/>
    <n v="52.164000000000001"/>
    <n v="341.964"/>
  </r>
  <r>
    <s v="Mov-FV 5507"/>
    <x v="145"/>
    <x v="4"/>
    <x v="1"/>
    <n v="850"/>
    <n v="19"/>
    <x v="1"/>
    <n v="84"/>
    <n v="0.18"/>
    <n v="68.88"/>
    <n v="12.398399999999999"/>
    <n v="81.278399999999991"/>
  </r>
  <r>
    <s v="Mov-FV 5508"/>
    <x v="291"/>
    <x v="4"/>
    <x v="0"/>
    <n v="50"/>
    <n v="9"/>
    <x v="1"/>
    <n v="246"/>
    <n v="0.1"/>
    <n v="221.4"/>
    <n v="39.851999999999997"/>
    <n v="261.25200000000001"/>
  </r>
  <r>
    <s v="Mov-FV 5509"/>
    <x v="26"/>
    <x v="2"/>
    <x v="0"/>
    <n v="50"/>
    <n v="18"/>
    <x v="2"/>
    <n v="485"/>
    <n v="0.11"/>
    <n v="431.65"/>
    <n v="77.696999999999989"/>
    <n v="509.34699999999998"/>
  </r>
  <r>
    <s v="Mov-FV 5510"/>
    <x v="162"/>
    <x v="1"/>
    <x v="1"/>
    <n v="850"/>
    <n v="16"/>
    <x v="2"/>
    <n v="442"/>
    <n v="0.16"/>
    <n v="371.28"/>
    <n v="66.830399999999997"/>
    <n v="438.11039999999997"/>
  </r>
  <r>
    <s v="Mov-FV 5511"/>
    <x v="176"/>
    <x v="1"/>
    <x v="3"/>
    <n v="150"/>
    <n v="15"/>
    <x v="2"/>
    <n v="233"/>
    <n v="0.14000000000000001"/>
    <n v="200.38"/>
    <n v="36.068399999999997"/>
    <n v="236.44839999999999"/>
  </r>
  <r>
    <s v="Mov-FV 5512"/>
    <x v="19"/>
    <x v="1"/>
    <x v="1"/>
    <n v="850"/>
    <n v="13"/>
    <x v="2"/>
    <n v="138"/>
    <n v="0.15"/>
    <n v="117.3"/>
    <n v="21.113999999999997"/>
    <n v="138.41399999999999"/>
  </r>
  <r>
    <s v="Mov-FV 5513"/>
    <x v="24"/>
    <x v="0"/>
    <x v="3"/>
    <n v="150"/>
    <n v="16"/>
    <x v="3"/>
    <n v="459"/>
    <n v="0.12"/>
    <n v="403.92"/>
    <n v="72.705600000000004"/>
    <n v="476.62560000000002"/>
  </r>
  <r>
    <s v="Mov-FV 5514"/>
    <x v="137"/>
    <x v="0"/>
    <x v="4"/>
    <n v="200"/>
    <n v="19"/>
    <x v="1"/>
    <n v="483"/>
    <n v="0.13"/>
    <n v="420.21"/>
    <n v="75.637799999999999"/>
    <n v="495.84780000000001"/>
  </r>
  <r>
    <s v="Mov-FV 5515"/>
    <x v="324"/>
    <x v="0"/>
    <x v="0"/>
    <n v="50"/>
    <n v="19"/>
    <x v="2"/>
    <n v="246"/>
    <n v="0.18"/>
    <n v="201.72"/>
    <n v="36.309599999999996"/>
    <n v="238.02959999999999"/>
  </r>
  <r>
    <s v="Mov-FV 5516"/>
    <x v="22"/>
    <x v="2"/>
    <x v="3"/>
    <n v="150"/>
    <n v="16"/>
    <x v="2"/>
    <n v="456"/>
    <n v="0.18"/>
    <n v="373.92"/>
    <n v="67.305599999999998"/>
    <n v="441.22559999999999"/>
  </r>
  <r>
    <s v="Mov-FV 5517"/>
    <x v="354"/>
    <x v="2"/>
    <x v="3"/>
    <n v="150"/>
    <n v="7"/>
    <x v="4"/>
    <n v="101"/>
    <n v="0.16"/>
    <n v="84.84"/>
    <n v="15.2712"/>
    <n v="100.1112"/>
  </r>
  <r>
    <s v="Mov-FV 5518"/>
    <x v="59"/>
    <x v="1"/>
    <x v="3"/>
    <n v="150"/>
    <n v="12"/>
    <x v="4"/>
    <n v="62"/>
    <n v="0.16"/>
    <n v="52.08"/>
    <n v="9.3743999999999996"/>
    <n v="61.4544"/>
  </r>
  <r>
    <s v="Mov-FV 5519"/>
    <x v="3"/>
    <x v="1"/>
    <x v="4"/>
    <n v="200"/>
    <n v="17"/>
    <x v="0"/>
    <n v="284"/>
    <n v="0.18"/>
    <n v="232.88"/>
    <n v="41.918399999999998"/>
    <n v="274.79840000000002"/>
  </r>
  <r>
    <s v="Mov-FV 5520"/>
    <x v="308"/>
    <x v="2"/>
    <x v="3"/>
    <n v="150"/>
    <n v="19"/>
    <x v="3"/>
    <n v="397"/>
    <n v="0.17"/>
    <n v="329.51"/>
    <n v="59.311799999999998"/>
    <n v="388.8218"/>
  </r>
  <r>
    <s v="Mov-FV 5521"/>
    <x v="202"/>
    <x v="0"/>
    <x v="1"/>
    <n v="850"/>
    <n v="6"/>
    <x v="0"/>
    <n v="464"/>
    <n v="0.12"/>
    <n v="408.32"/>
    <n v="73.497599999999991"/>
    <n v="481.81759999999997"/>
  </r>
  <r>
    <s v="Mov-FV 5522"/>
    <x v="7"/>
    <x v="5"/>
    <x v="2"/>
    <n v="1200"/>
    <n v="17"/>
    <x v="4"/>
    <n v="401"/>
    <n v="0.12"/>
    <n v="352.88"/>
    <n v="63.5184"/>
    <n v="416.39839999999998"/>
  </r>
  <r>
    <s v="Mov-FV 5523"/>
    <x v="79"/>
    <x v="4"/>
    <x v="0"/>
    <n v="50"/>
    <n v="10"/>
    <x v="2"/>
    <n v="102"/>
    <n v="0.19"/>
    <n v="82.62"/>
    <n v="14.871600000000001"/>
    <n v="97.491600000000005"/>
  </r>
  <r>
    <s v="Mov-FV 5524"/>
    <x v="196"/>
    <x v="5"/>
    <x v="2"/>
    <n v="1200"/>
    <n v="7"/>
    <x v="2"/>
    <n v="94"/>
    <n v="0.2"/>
    <n v="75.2"/>
    <n v="13.536"/>
    <n v="88.736000000000004"/>
  </r>
  <r>
    <s v="Mov-FV 5525"/>
    <x v="177"/>
    <x v="1"/>
    <x v="2"/>
    <n v="1200"/>
    <n v="15"/>
    <x v="4"/>
    <n v="288"/>
    <n v="0.18"/>
    <n v="236.16"/>
    <n v="42.508800000000001"/>
    <n v="278.66879999999998"/>
  </r>
  <r>
    <s v="Mov-FV 5526"/>
    <x v="205"/>
    <x v="1"/>
    <x v="0"/>
    <n v="50"/>
    <n v="18"/>
    <x v="0"/>
    <n v="455"/>
    <n v="0.2"/>
    <n v="364"/>
    <n v="65.52"/>
    <n v="429.52"/>
  </r>
  <r>
    <s v="Mov-FV 5527"/>
    <x v="66"/>
    <x v="0"/>
    <x v="1"/>
    <n v="850"/>
    <n v="8"/>
    <x v="3"/>
    <n v="67"/>
    <n v="0.16"/>
    <n v="56.28"/>
    <n v="10.1304"/>
    <n v="66.410399999999996"/>
  </r>
  <r>
    <s v="Mov-FV 5528"/>
    <x v="172"/>
    <x v="4"/>
    <x v="4"/>
    <n v="200"/>
    <n v="7"/>
    <x v="3"/>
    <n v="72"/>
    <n v="0.14000000000000001"/>
    <n v="61.92"/>
    <n v="11.1456"/>
    <n v="73.065600000000003"/>
  </r>
  <r>
    <s v="Mov-FV 5529"/>
    <x v="232"/>
    <x v="3"/>
    <x v="3"/>
    <n v="150"/>
    <n v="12"/>
    <x v="0"/>
    <n v="122"/>
    <n v="0.18"/>
    <n v="100.03999999999999"/>
    <n v="18.007199999999997"/>
    <n v="118.04719999999999"/>
  </r>
  <r>
    <s v="Mov-FV 5530"/>
    <x v="29"/>
    <x v="3"/>
    <x v="4"/>
    <n v="200"/>
    <n v="19"/>
    <x v="3"/>
    <n v="398"/>
    <n v="0.14000000000000001"/>
    <n v="342.28"/>
    <n v="61.610399999999991"/>
    <n v="403.89039999999994"/>
  </r>
  <r>
    <s v="Mov-FV 5531"/>
    <x v="171"/>
    <x v="1"/>
    <x v="3"/>
    <n v="150"/>
    <n v="12"/>
    <x v="1"/>
    <n v="178"/>
    <n v="0.13"/>
    <n v="154.86000000000001"/>
    <n v="27.8748"/>
    <n v="182.73480000000001"/>
  </r>
  <r>
    <s v="Mov-FV 5532"/>
    <x v="270"/>
    <x v="0"/>
    <x v="0"/>
    <n v="50"/>
    <n v="12"/>
    <x v="1"/>
    <n v="196"/>
    <n v="0.13"/>
    <n v="170.52"/>
    <n v="30.6936"/>
    <n v="201.21360000000001"/>
  </r>
  <r>
    <s v="Mov-FV 5533"/>
    <x v="152"/>
    <x v="2"/>
    <x v="4"/>
    <n v="200"/>
    <n v="13"/>
    <x v="4"/>
    <n v="157"/>
    <n v="0.17"/>
    <n v="130.31"/>
    <n v="23.4558"/>
    <n v="153.76580000000001"/>
  </r>
  <r>
    <s v="Mov-FV 5534"/>
    <x v="166"/>
    <x v="2"/>
    <x v="2"/>
    <n v="1200"/>
    <n v="12"/>
    <x v="4"/>
    <n v="389"/>
    <n v="0.18"/>
    <n v="318.98"/>
    <n v="57.416400000000003"/>
    <n v="376.39640000000003"/>
  </r>
  <r>
    <s v="Mov-FV 5535"/>
    <x v="238"/>
    <x v="0"/>
    <x v="1"/>
    <n v="850"/>
    <n v="13"/>
    <x v="0"/>
    <n v="356"/>
    <n v="0.18"/>
    <n v="291.92"/>
    <n v="52.5456"/>
    <n v="344.46559999999999"/>
  </r>
  <r>
    <s v="Mov-FV 5536"/>
    <x v="262"/>
    <x v="2"/>
    <x v="2"/>
    <n v="1200"/>
    <n v="19"/>
    <x v="4"/>
    <n v="121"/>
    <n v="0.11"/>
    <n v="107.69"/>
    <n v="19.3842"/>
    <n v="127.07419999999999"/>
  </r>
  <r>
    <s v="Mov-FV 5537"/>
    <x v="330"/>
    <x v="3"/>
    <x v="1"/>
    <n v="850"/>
    <n v="15"/>
    <x v="3"/>
    <n v="199"/>
    <n v="0.14000000000000001"/>
    <n v="171.14"/>
    <n v="30.805199999999996"/>
    <n v="201.94519999999997"/>
  </r>
  <r>
    <s v="Mov-FV 5538"/>
    <x v="75"/>
    <x v="0"/>
    <x v="3"/>
    <n v="150"/>
    <n v="13"/>
    <x v="3"/>
    <n v="234"/>
    <n v="0.2"/>
    <n v="187.2"/>
    <n v="33.695999999999998"/>
    <n v="220.89599999999999"/>
  </r>
  <r>
    <s v="Mov-FV 5539"/>
    <x v="39"/>
    <x v="5"/>
    <x v="3"/>
    <n v="150"/>
    <n v="7"/>
    <x v="1"/>
    <n v="177"/>
    <n v="0.18"/>
    <n v="145.13999999999999"/>
    <n v="26.125199999999996"/>
    <n v="171.26519999999999"/>
  </r>
  <r>
    <s v="Mov-FV 5540"/>
    <x v="256"/>
    <x v="2"/>
    <x v="0"/>
    <n v="50"/>
    <n v="18"/>
    <x v="2"/>
    <n v="180"/>
    <n v="0.12"/>
    <n v="158.4"/>
    <n v="28.512"/>
    <n v="186.91200000000001"/>
  </r>
  <r>
    <s v="Mov-FV 5541"/>
    <x v="192"/>
    <x v="3"/>
    <x v="1"/>
    <n v="850"/>
    <n v="12"/>
    <x v="0"/>
    <n v="416"/>
    <n v="0.16"/>
    <n v="349.44"/>
    <n v="62.8992"/>
    <n v="412.33920000000001"/>
  </r>
  <r>
    <s v="Mov-FV 5542"/>
    <x v="354"/>
    <x v="2"/>
    <x v="4"/>
    <n v="200"/>
    <n v="13"/>
    <x v="1"/>
    <n v="321"/>
    <n v="0.18"/>
    <n v="263.22000000000003"/>
    <n v="47.379600000000003"/>
    <n v="310.59960000000001"/>
  </r>
  <r>
    <s v="Mov-FV 5543"/>
    <x v="59"/>
    <x v="0"/>
    <x v="1"/>
    <n v="850"/>
    <n v="14"/>
    <x v="4"/>
    <n v="334"/>
    <n v="0.19"/>
    <n v="270.54000000000002"/>
    <n v="48.697200000000002"/>
    <n v="319.23720000000003"/>
  </r>
  <r>
    <s v="Mov-FV 5544"/>
    <x v="219"/>
    <x v="2"/>
    <x v="1"/>
    <n v="850"/>
    <n v="14"/>
    <x v="3"/>
    <n v="226"/>
    <n v="0.15"/>
    <n v="192.1"/>
    <n v="34.577999999999996"/>
    <n v="226.678"/>
  </r>
  <r>
    <s v="Mov-FV 5545"/>
    <x v="70"/>
    <x v="3"/>
    <x v="0"/>
    <n v="50"/>
    <n v="16"/>
    <x v="3"/>
    <n v="478"/>
    <n v="0.14000000000000001"/>
    <n v="411.08"/>
    <n v="73.994399999999999"/>
    <n v="485.07439999999997"/>
  </r>
  <r>
    <s v="Mov-FV 5546"/>
    <x v="174"/>
    <x v="0"/>
    <x v="0"/>
    <n v="50"/>
    <n v="17"/>
    <x v="2"/>
    <n v="155"/>
    <n v="0.16"/>
    <n v="130.19999999999999"/>
    <n v="23.435999999999996"/>
    <n v="153.636"/>
  </r>
  <r>
    <s v="Mov-FV 5547"/>
    <x v="2"/>
    <x v="2"/>
    <x v="4"/>
    <n v="200"/>
    <n v="8"/>
    <x v="1"/>
    <n v="427"/>
    <n v="0.1"/>
    <n v="384.3"/>
    <n v="69.174000000000007"/>
    <n v="453.47400000000005"/>
  </r>
  <r>
    <s v="Mov-FV 5548"/>
    <x v="339"/>
    <x v="2"/>
    <x v="1"/>
    <n v="850"/>
    <n v="8"/>
    <x v="3"/>
    <n v="210"/>
    <n v="0.18"/>
    <n v="172.2"/>
    <n v="30.995999999999995"/>
    <n v="203.19599999999997"/>
  </r>
  <r>
    <s v="Mov-FV 5549"/>
    <x v="352"/>
    <x v="5"/>
    <x v="2"/>
    <n v="1200"/>
    <n v="5"/>
    <x v="2"/>
    <n v="305"/>
    <n v="0.1"/>
    <n v="274.5"/>
    <n v="49.41"/>
    <n v="323.90999999999997"/>
  </r>
  <r>
    <s v="Mov-FV 5550"/>
    <x v="246"/>
    <x v="2"/>
    <x v="3"/>
    <n v="150"/>
    <n v="15"/>
    <x v="1"/>
    <n v="88"/>
    <n v="0.12"/>
    <n v="77.44"/>
    <n v="13.9392"/>
    <n v="91.379199999999997"/>
  </r>
  <r>
    <s v="Mov-FV 5551"/>
    <x v="261"/>
    <x v="0"/>
    <x v="3"/>
    <n v="150"/>
    <n v="13"/>
    <x v="0"/>
    <n v="406"/>
    <n v="0.16"/>
    <n v="341.03999999999996"/>
    <n v="61.387199999999993"/>
    <n v="402.42719999999997"/>
  </r>
  <r>
    <s v="Mov-FV 5552"/>
    <x v="166"/>
    <x v="3"/>
    <x v="2"/>
    <n v="1200"/>
    <n v="20"/>
    <x v="4"/>
    <n v="449"/>
    <n v="0.15"/>
    <n v="381.65"/>
    <n v="68.696999999999989"/>
    <n v="450.34699999999998"/>
  </r>
  <r>
    <s v="Mov-FV 5553"/>
    <x v="307"/>
    <x v="2"/>
    <x v="2"/>
    <n v="1200"/>
    <n v="19"/>
    <x v="3"/>
    <n v="66"/>
    <n v="0.11"/>
    <n v="58.74"/>
    <n v="10.5732"/>
    <n v="69.313199999999995"/>
  </r>
  <r>
    <s v="Mov-FV 5554"/>
    <x v="359"/>
    <x v="3"/>
    <x v="2"/>
    <n v="1200"/>
    <n v="14"/>
    <x v="1"/>
    <n v="257"/>
    <n v="0.17"/>
    <n v="213.31"/>
    <n v="38.395800000000001"/>
    <n v="251.70580000000001"/>
  </r>
  <r>
    <s v="Mov-FV 5555"/>
    <x v="229"/>
    <x v="0"/>
    <x v="1"/>
    <n v="850"/>
    <n v="9"/>
    <x v="4"/>
    <n v="95"/>
    <n v="0.17"/>
    <n v="78.849999999999994"/>
    <n v="14.192999999999998"/>
    <n v="93.042999999999992"/>
  </r>
  <r>
    <s v="Mov-FV 5556"/>
    <x v="230"/>
    <x v="2"/>
    <x v="2"/>
    <n v="1200"/>
    <n v="7"/>
    <x v="3"/>
    <n v="217"/>
    <n v="0.17"/>
    <n v="180.11"/>
    <n v="32.419800000000002"/>
    <n v="212.52980000000002"/>
  </r>
  <r>
    <s v="Mov-FV 5557"/>
    <x v="143"/>
    <x v="5"/>
    <x v="0"/>
    <n v="50"/>
    <n v="14"/>
    <x v="4"/>
    <n v="315"/>
    <n v="0.13"/>
    <n v="274.05"/>
    <n v="49.329000000000001"/>
    <n v="323.37900000000002"/>
  </r>
  <r>
    <s v="Mov-FV 5558"/>
    <x v="212"/>
    <x v="4"/>
    <x v="3"/>
    <n v="150"/>
    <n v="12"/>
    <x v="4"/>
    <n v="303"/>
    <n v="0.15"/>
    <n v="257.55"/>
    <n v="46.359000000000002"/>
    <n v="303.90899999999999"/>
  </r>
  <r>
    <s v="Mov-FV 5559"/>
    <x v="278"/>
    <x v="4"/>
    <x v="0"/>
    <n v="50"/>
    <n v="9"/>
    <x v="2"/>
    <n v="439"/>
    <n v="0.12"/>
    <n v="386.32"/>
    <n v="69.537599999999998"/>
    <n v="455.85759999999999"/>
  </r>
  <r>
    <s v="Mov-FV 5560"/>
    <x v="325"/>
    <x v="1"/>
    <x v="1"/>
    <n v="850"/>
    <n v="16"/>
    <x v="0"/>
    <n v="460"/>
    <n v="0.17"/>
    <n v="381.8"/>
    <n v="68.724000000000004"/>
    <n v="450.524"/>
  </r>
  <r>
    <s v="Mov-FV 5561"/>
    <x v="186"/>
    <x v="4"/>
    <x v="0"/>
    <n v="50"/>
    <n v="20"/>
    <x v="0"/>
    <n v="235"/>
    <n v="0.16"/>
    <n v="197.4"/>
    <n v="35.531999999999996"/>
    <n v="232.93200000000002"/>
  </r>
  <r>
    <s v="Mov-FV 5562"/>
    <x v="193"/>
    <x v="1"/>
    <x v="0"/>
    <n v="50"/>
    <n v="13"/>
    <x v="1"/>
    <n v="135"/>
    <n v="0.17"/>
    <n v="112.05"/>
    <n v="20.169"/>
    <n v="132.21899999999999"/>
  </r>
  <r>
    <s v="Mov-FV 5563"/>
    <x v="184"/>
    <x v="4"/>
    <x v="1"/>
    <n v="850"/>
    <n v="15"/>
    <x v="1"/>
    <n v="70"/>
    <n v="0.19"/>
    <n v="56.7"/>
    <n v="10.206"/>
    <n v="66.906000000000006"/>
  </r>
  <r>
    <s v="Mov-FV 5564"/>
    <x v="170"/>
    <x v="1"/>
    <x v="3"/>
    <n v="150"/>
    <n v="10"/>
    <x v="0"/>
    <n v="299"/>
    <n v="0.17"/>
    <n v="248.17"/>
    <n v="44.670599999999993"/>
    <n v="292.84059999999999"/>
  </r>
  <r>
    <s v="Mov-FV 5565"/>
    <x v="312"/>
    <x v="3"/>
    <x v="1"/>
    <n v="850"/>
    <n v="20"/>
    <x v="1"/>
    <n v="211"/>
    <n v="0.11"/>
    <n v="187.79"/>
    <n v="33.802199999999999"/>
    <n v="221.59219999999999"/>
  </r>
  <r>
    <s v="Mov-FV 5566"/>
    <x v="128"/>
    <x v="4"/>
    <x v="1"/>
    <n v="850"/>
    <n v="6"/>
    <x v="1"/>
    <n v="141"/>
    <n v="0.2"/>
    <n v="112.8"/>
    <n v="20.303999999999998"/>
    <n v="133.10399999999998"/>
  </r>
  <r>
    <s v="Mov-FV 5567"/>
    <x v="222"/>
    <x v="4"/>
    <x v="0"/>
    <n v="50"/>
    <n v="17"/>
    <x v="4"/>
    <n v="256"/>
    <n v="0.11"/>
    <n v="227.84"/>
    <n v="41.011200000000002"/>
    <n v="268.85120000000001"/>
  </r>
  <r>
    <s v="Mov-FV 5568"/>
    <x v="116"/>
    <x v="1"/>
    <x v="2"/>
    <n v="1200"/>
    <n v="15"/>
    <x v="3"/>
    <n v="289"/>
    <n v="0.12"/>
    <n v="254.32"/>
    <n v="45.7776"/>
    <n v="300.0976"/>
  </r>
  <r>
    <s v="Mov-FV 5569"/>
    <x v="167"/>
    <x v="5"/>
    <x v="1"/>
    <n v="850"/>
    <n v="12"/>
    <x v="0"/>
    <n v="212"/>
    <n v="0.16"/>
    <n v="178.07999999999998"/>
    <n v="32.054399999999994"/>
    <n v="210.13439999999997"/>
  </r>
  <r>
    <s v="Mov-FV 5570"/>
    <x v="26"/>
    <x v="5"/>
    <x v="4"/>
    <n v="200"/>
    <n v="10"/>
    <x v="1"/>
    <n v="336"/>
    <n v="0.2"/>
    <n v="268.8"/>
    <n v="48.384"/>
    <n v="317.18400000000003"/>
  </r>
  <r>
    <s v="Mov-FV 5571"/>
    <x v="2"/>
    <x v="1"/>
    <x v="1"/>
    <n v="850"/>
    <n v="5"/>
    <x v="4"/>
    <n v="56"/>
    <n v="0.18"/>
    <n v="45.92"/>
    <n v="8.2655999999999992"/>
    <n v="54.185600000000001"/>
  </r>
  <r>
    <s v="Mov-FV 5572"/>
    <x v="278"/>
    <x v="0"/>
    <x v="1"/>
    <n v="850"/>
    <n v="19"/>
    <x v="4"/>
    <n v="313"/>
    <n v="0.18"/>
    <n v="256.66000000000003"/>
    <n v="46.198800000000006"/>
    <n v="302.85880000000003"/>
  </r>
  <r>
    <s v="Mov-FV 5573"/>
    <x v="165"/>
    <x v="3"/>
    <x v="3"/>
    <n v="150"/>
    <n v="7"/>
    <x v="2"/>
    <n v="350"/>
    <n v="0.1"/>
    <n v="315"/>
    <n v="56.699999999999996"/>
    <n v="371.7"/>
  </r>
  <r>
    <s v="Mov-FV 5574"/>
    <x v="297"/>
    <x v="2"/>
    <x v="3"/>
    <n v="150"/>
    <n v="13"/>
    <x v="3"/>
    <n v="481"/>
    <n v="0.13"/>
    <n v="418.47"/>
    <n v="75.324600000000004"/>
    <n v="493.79460000000006"/>
  </r>
  <r>
    <s v="Mov-FV 5575"/>
    <x v="164"/>
    <x v="5"/>
    <x v="3"/>
    <n v="150"/>
    <n v="12"/>
    <x v="0"/>
    <n v="208"/>
    <n v="0.2"/>
    <n v="166.4"/>
    <n v="29.951999999999998"/>
    <n v="196.352"/>
  </r>
  <r>
    <s v="Mov-FV 5576"/>
    <x v="120"/>
    <x v="5"/>
    <x v="0"/>
    <n v="50"/>
    <n v="5"/>
    <x v="1"/>
    <n v="262"/>
    <n v="0.12"/>
    <n v="230.56"/>
    <n v="41.500799999999998"/>
    <n v="272.06079999999997"/>
  </r>
  <r>
    <s v="Mov-FV 5577"/>
    <x v="30"/>
    <x v="3"/>
    <x v="2"/>
    <n v="1200"/>
    <n v="8"/>
    <x v="1"/>
    <n v="103"/>
    <n v="0.14000000000000001"/>
    <n v="88.58"/>
    <n v="15.9444"/>
    <n v="104.5244"/>
  </r>
  <r>
    <s v="Mov-FV 5578"/>
    <x v="24"/>
    <x v="2"/>
    <x v="2"/>
    <n v="1200"/>
    <n v="6"/>
    <x v="3"/>
    <n v="483"/>
    <n v="0.17"/>
    <n v="400.89"/>
    <n v="72.160199999999989"/>
    <n v="473.05019999999996"/>
  </r>
  <r>
    <s v="Mov-FV 5579"/>
    <x v="107"/>
    <x v="4"/>
    <x v="1"/>
    <n v="850"/>
    <n v="7"/>
    <x v="3"/>
    <n v="439"/>
    <n v="0.15"/>
    <n v="373.15"/>
    <n v="67.166999999999987"/>
    <n v="440.31699999999995"/>
  </r>
  <r>
    <s v="Mov-FV 5580"/>
    <x v="101"/>
    <x v="4"/>
    <x v="4"/>
    <n v="200"/>
    <n v="9"/>
    <x v="3"/>
    <n v="336"/>
    <n v="0.11"/>
    <n v="299.04000000000002"/>
    <n v="53.827200000000005"/>
    <n v="352.86720000000003"/>
  </r>
  <r>
    <s v="Mov-FV 5581"/>
    <x v="47"/>
    <x v="2"/>
    <x v="0"/>
    <n v="50"/>
    <n v="12"/>
    <x v="2"/>
    <n v="452"/>
    <n v="0.15"/>
    <n v="384.2"/>
    <n v="69.155999999999992"/>
    <n v="453.35599999999999"/>
  </r>
  <r>
    <s v="Mov-FV 5582"/>
    <x v="280"/>
    <x v="5"/>
    <x v="0"/>
    <n v="50"/>
    <n v="13"/>
    <x v="1"/>
    <n v="247"/>
    <n v="0.17"/>
    <n v="205.01"/>
    <n v="36.901799999999994"/>
    <n v="241.91179999999997"/>
  </r>
  <r>
    <s v="Mov-FV 5583"/>
    <x v="237"/>
    <x v="2"/>
    <x v="3"/>
    <n v="150"/>
    <n v="6"/>
    <x v="3"/>
    <n v="497"/>
    <n v="0.1"/>
    <n v="447.3"/>
    <n v="80.513999999999996"/>
    <n v="527.81399999999996"/>
  </r>
  <r>
    <s v="Mov-FV 5584"/>
    <x v="304"/>
    <x v="0"/>
    <x v="1"/>
    <n v="850"/>
    <n v="10"/>
    <x v="2"/>
    <n v="490"/>
    <n v="0.11"/>
    <n v="436.1"/>
    <n v="78.498000000000005"/>
    <n v="514.59800000000007"/>
  </r>
  <r>
    <s v="Mov-FV 5585"/>
    <x v="244"/>
    <x v="1"/>
    <x v="3"/>
    <n v="150"/>
    <n v="12"/>
    <x v="1"/>
    <n v="448"/>
    <n v="0.16"/>
    <n v="376.32"/>
    <n v="67.7376"/>
    <n v="444.05759999999998"/>
  </r>
  <r>
    <s v="Mov-FV 5586"/>
    <x v="327"/>
    <x v="4"/>
    <x v="0"/>
    <n v="50"/>
    <n v="12"/>
    <x v="2"/>
    <n v="491"/>
    <n v="0.12"/>
    <n v="432.08"/>
    <n v="77.7744"/>
    <n v="509.8544"/>
  </r>
  <r>
    <s v="Mov-FV 5587"/>
    <x v="341"/>
    <x v="4"/>
    <x v="3"/>
    <n v="150"/>
    <n v="15"/>
    <x v="3"/>
    <n v="377"/>
    <n v="0.16"/>
    <n v="316.68"/>
    <n v="57.002400000000002"/>
    <n v="373.68240000000003"/>
  </r>
  <r>
    <s v="Mov-FV 5588"/>
    <x v="67"/>
    <x v="1"/>
    <x v="2"/>
    <n v="1200"/>
    <n v="9"/>
    <x v="1"/>
    <n v="320"/>
    <n v="0.13"/>
    <n v="278.39999999999998"/>
    <n v="50.111999999999995"/>
    <n v="328.51199999999994"/>
  </r>
  <r>
    <s v="Mov-FV 5589"/>
    <x v="167"/>
    <x v="5"/>
    <x v="0"/>
    <n v="50"/>
    <n v="8"/>
    <x v="0"/>
    <n v="373"/>
    <n v="0.16"/>
    <n v="313.32"/>
    <n v="56.397599999999997"/>
    <n v="369.7176"/>
  </r>
  <r>
    <s v="Mov-FV 5590"/>
    <x v="298"/>
    <x v="0"/>
    <x v="4"/>
    <n v="200"/>
    <n v="18"/>
    <x v="1"/>
    <n v="400"/>
    <n v="0.18"/>
    <n v="328"/>
    <n v="59.04"/>
    <n v="387.04"/>
  </r>
  <r>
    <s v="Mov-FV 5591"/>
    <x v="102"/>
    <x v="0"/>
    <x v="1"/>
    <n v="850"/>
    <n v="12"/>
    <x v="4"/>
    <n v="151"/>
    <n v="0.16"/>
    <n v="126.84"/>
    <n v="22.831199999999999"/>
    <n v="149.6712"/>
  </r>
  <r>
    <s v="Mov-FV 5592"/>
    <x v="163"/>
    <x v="5"/>
    <x v="0"/>
    <n v="50"/>
    <n v="14"/>
    <x v="2"/>
    <n v="362"/>
    <n v="0.18"/>
    <n v="296.84000000000003"/>
    <n v="53.431200000000004"/>
    <n v="350.27120000000002"/>
  </r>
  <r>
    <s v="Mov-FV 5593"/>
    <x v="248"/>
    <x v="1"/>
    <x v="0"/>
    <n v="50"/>
    <n v="16"/>
    <x v="2"/>
    <n v="104"/>
    <n v="0.15"/>
    <n v="88.4"/>
    <n v="15.912000000000001"/>
    <n v="104.31200000000001"/>
  </r>
  <r>
    <s v="Mov-FV 5594"/>
    <x v="307"/>
    <x v="5"/>
    <x v="2"/>
    <n v="1200"/>
    <n v="17"/>
    <x v="3"/>
    <n v="464"/>
    <n v="0.14000000000000001"/>
    <n v="399.03999999999996"/>
    <n v="71.827199999999991"/>
    <n v="470.86719999999997"/>
  </r>
  <r>
    <s v="Mov-FV 5595"/>
    <x v="33"/>
    <x v="4"/>
    <x v="0"/>
    <n v="50"/>
    <n v="12"/>
    <x v="2"/>
    <n v="344"/>
    <n v="0.18"/>
    <n v="282.08"/>
    <n v="50.774399999999993"/>
    <n v="332.8544"/>
  </r>
  <r>
    <s v="Mov-FV 5596"/>
    <x v="204"/>
    <x v="0"/>
    <x v="0"/>
    <n v="50"/>
    <n v="7"/>
    <x v="3"/>
    <n v="360"/>
    <n v="0.17"/>
    <n v="298.8"/>
    <n v="53.783999999999999"/>
    <n v="352.584"/>
  </r>
  <r>
    <s v="Mov-FV 5597"/>
    <x v="267"/>
    <x v="1"/>
    <x v="2"/>
    <n v="1200"/>
    <n v="8"/>
    <x v="0"/>
    <n v="307"/>
    <n v="0.14000000000000001"/>
    <n v="264.02"/>
    <n v="47.523599999999995"/>
    <n v="311.54359999999997"/>
  </r>
  <r>
    <s v="Mov-FV 5598"/>
    <x v="73"/>
    <x v="4"/>
    <x v="4"/>
    <n v="200"/>
    <n v="16"/>
    <x v="0"/>
    <n v="417"/>
    <n v="0.16"/>
    <n v="350.28"/>
    <n v="63.050399999999996"/>
    <n v="413.33039999999994"/>
  </r>
  <r>
    <s v="Mov-FV 5599"/>
    <x v="261"/>
    <x v="3"/>
    <x v="1"/>
    <n v="850"/>
    <n v="6"/>
    <x v="4"/>
    <n v="420"/>
    <n v="0.11"/>
    <n v="373.8"/>
    <n v="67.284000000000006"/>
    <n v="441.084"/>
  </r>
  <r>
    <s v="Mov-FV 5600"/>
    <x v="76"/>
    <x v="3"/>
    <x v="3"/>
    <n v="150"/>
    <n v="7"/>
    <x v="0"/>
    <n v="457"/>
    <n v="0.17"/>
    <n v="379.31"/>
    <n v="68.275800000000004"/>
    <n v="447.58580000000001"/>
  </r>
  <r>
    <s v="Mov-FV 5601"/>
    <x v="211"/>
    <x v="5"/>
    <x v="3"/>
    <n v="150"/>
    <n v="20"/>
    <x v="1"/>
    <n v="323"/>
    <n v="0.18"/>
    <n v="264.86"/>
    <n v="47.674799999999998"/>
    <n v="312.53480000000002"/>
  </r>
  <r>
    <s v="Mov-FV 5602"/>
    <x v="329"/>
    <x v="5"/>
    <x v="4"/>
    <n v="200"/>
    <n v="8"/>
    <x v="2"/>
    <n v="219"/>
    <n v="0.12"/>
    <n v="192.72"/>
    <n v="34.689599999999999"/>
    <n v="227.40960000000001"/>
  </r>
  <r>
    <s v="Mov-FV 5603"/>
    <x v="334"/>
    <x v="4"/>
    <x v="2"/>
    <n v="1200"/>
    <n v="12"/>
    <x v="1"/>
    <n v="263"/>
    <n v="0.13"/>
    <n v="228.81"/>
    <n v="41.1858"/>
    <n v="269.99580000000003"/>
  </r>
  <r>
    <s v="Mov-FV 5604"/>
    <x v="219"/>
    <x v="3"/>
    <x v="1"/>
    <n v="850"/>
    <n v="15"/>
    <x v="0"/>
    <n v="446"/>
    <n v="0.17"/>
    <n v="370.18"/>
    <n v="66.632400000000004"/>
    <n v="436.81240000000003"/>
  </r>
  <r>
    <s v="Mov-FV 5605"/>
    <x v="200"/>
    <x v="4"/>
    <x v="2"/>
    <n v="1200"/>
    <n v="7"/>
    <x v="4"/>
    <n v="184"/>
    <n v="0.14000000000000001"/>
    <n v="158.24"/>
    <n v="28.4832"/>
    <n v="186.72320000000002"/>
  </r>
  <r>
    <s v="Mov-FV 5606"/>
    <x v="319"/>
    <x v="3"/>
    <x v="3"/>
    <n v="150"/>
    <n v="10"/>
    <x v="4"/>
    <n v="378"/>
    <n v="0.18"/>
    <n v="309.96000000000004"/>
    <n v="55.792800000000007"/>
    <n v="365.75280000000004"/>
  </r>
  <r>
    <s v="Mov-FV 5607"/>
    <x v="216"/>
    <x v="0"/>
    <x v="1"/>
    <n v="850"/>
    <n v="16"/>
    <x v="0"/>
    <n v="98"/>
    <n v="0.17"/>
    <n v="81.34"/>
    <n v="14.6412"/>
    <n v="95.981200000000001"/>
  </r>
  <r>
    <s v="Mov-FV 5608"/>
    <x v="223"/>
    <x v="3"/>
    <x v="2"/>
    <n v="1200"/>
    <n v="14"/>
    <x v="2"/>
    <n v="87"/>
    <n v="0.15"/>
    <n v="73.95"/>
    <n v="13.311"/>
    <n v="87.260999999999996"/>
  </r>
  <r>
    <s v="Mov-FV 5609"/>
    <x v="343"/>
    <x v="2"/>
    <x v="0"/>
    <n v="50"/>
    <n v="8"/>
    <x v="1"/>
    <n v="106"/>
    <n v="0.12"/>
    <n v="93.28"/>
    <n v="16.790399999999998"/>
    <n v="110.07040000000001"/>
  </r>
  <r>
    <s v="Mov-FV 5610"/>
    <x v="81"/>
    <x v="2"/>
    <x v="1"/>
    <n v="850"/>
    <n v="18"/>
    <x v="2"/>
    <n v="481"/>
    <n v="0.18"/>
    <n v="394.42"/>
    <n v="70.995599999999996"/>
    <n v="465.41560000000004"/>
  </r>
  <r>
    <s v="Mov-FV 5611"/>
    <x v="123"/>
    <x v="2"/>
    <x v="3"/>
    <n v="150"/>
    <n v="14"/>
    <x v="1"/>
    <n v="290"/>
    <n v="0.16"/>
    <n v="243.6"/>
    <n v="43.847999999999999"/>
    <n v="287.44799999999998"/>
  </r>
  <r>
    <s v="Mov-FV 5612"/>
    <x v="48"/>
    <x v="1"/>
    <x v="1"/>
    <n v="850"/>
    <n v="15"/>
    <x v="0"/>
    <n v="93"/>
    <n v="0.16"/>
    <n v="78.12"/>
    <n v="14.0616"/>
    <n v="92.181600000000003"/>
  </r>
  <r>
    <s v="Mov-FV 5613"/>
    <x v="81"/>
    <x v="5"/>
    <x v="2"/>
    <n v="1200"/>
    <n v="7"/>
    <x v="4"/>
    <n v="205"/>
    <n v="0.11"/>
    <n v="182.45"/>
    <n v="32.840999999999994"/>
    <n v="215.291"/>
  </r>
  <r>
    <s v="Mov-FV 5614"/>
    <x v="34"/>
    <x v="5"/>
    <x v="0"/>
    <n v="50"/>
    <n v="14"/>
    <x v="2"/>
    <n v="384"/>
    <n v="0.17"/>
    <n v="318.72000000000003"/>
    <n v="57.369600000000005"/>
    <n v="376.08960000000002"/>
  </r>
  <r>
    <s v="Mov-FV 5615"/>
    <x v="351"/>
    <x v="4"/>
    <x v="1"/>
    <n v="850"/>
    <n v="7"/>
    <x v="0"/>
    <n v="271"/>
    <n v="0.2"/>
    <n v="216.8"/>
    <n v="39.024000000000001"/>
    <n v="255.82400000000001"/>
  </r>
  <r>
    <s v="Mov-FV 5616"/>
    <x v="313"/>
    <x v="5"/>
    <x v="3"/>
    <n v="150"/>
    <n v="14"/>
    <x v="1"/>
    <n v="448"/>
    <n v="0.12"/>
    <n v="394.24"/>
    <n v="70.963200000000001"/>
    <n v="465.20320000000004"/>
  </r>
  <r>
    <s v="Mov-FV 5617"/>
    <x v="283"/>
    <x v="2"/>
    <x v="0"/>
    <n v="50"/>
    <n v="18"/>
    <x v="0"/>
    <n v="374"/>
    <n v="0.16"/>
    <n v="314.15999999999997"/>
    <n v="56.548799999999993"/>
    <n v="370.70879999999994"/>
  </r>
  <r>
    <s v="Mov-FV 5618"/>
    <x v="264"/>
    <x v="4"/>
    <x v="0"/>
    <n v="50"/>
    <n v="19"/>
    <x v="2"/>
    <n v="379"/>
    <n v="0.11"/>
    <n v="337.31"/>
    <n v="60.715800000000002"/>
    <n v="398.0258"/>
  </r>
  <r>
    <s v="Mov-FV 5619"/>
    <x v="0"/>
    <x v="0"/>
    <x v="2"/>
    <n v="1200"/>
    <n v="14"/>
    <x v="0"/>
    <n v="83"/>
    <n v="0.17"/>
    <n v="68.89"/>
    <n v="12.4002"/>
    <n v="81.290199999999999"/>
  </r>
  <r>
    <s v="Mov-FV 5620"/>
    <x v="269"/>
    <x v="2"/>
    <x v="4"/>
    <n v="200"/>
    <n v="14"/>
    <x v="2"/>
    <n v="109"/>
    <n v="0.12"/>
    <n v="95.92"/>
    <n v="17.265599999999999"/>
    <n v="113.18559999999999"/>
  </r>
  <r>
    <s v="Mov-FV 5621"/>
    <x v="236"/>
    <x v="0"/>
    <x v="1"/>
    <n v="850"/>
    <n v="10"/>
    <x v="3"/>
    <n v="166"/>
    <n v="0.19"/>
    <n v="134.46"/>
    <n v="24.2028"/>
    <n v="158.6628"/>
  </r>
  <r>
    <s v="Mov-FV 5622"/>
    <x v="18"/>
    <x v="0"/>
    <x v="2"/>
    <n v="1200"/>
    <n v="13"/>
    <x v="1"/>
    <n v="78"/>
    <n v="0.15"/>
    <n v="66.3"/>
    <n v="11.933999999999999"/>
    <n v="78.233999999999995"/>
  </r>
  <r>
    <s v="Mov-FV 5623"/>
    <x v="160"/>
    <x v="4"/>
    <x v="2"/>
    <n v="1200"/>
    <n v="8"/>
    <x v="1"/>
    <n v="208"/>
    <n v="0.2"/>
    <n v="166.4"/>
    <n v="29.951999999999998"/>
    <n v="196.352"/>
  </r>
  <r>
    <s v="Mov-FV 5624"/>
    <x v="133"/>
    <x v="5"/>
    <x v="1"/>
    <n v="850"/>
    <n v="7"/>
    <x v="4"/>
    <n v="68"/>
    <n v="0.13"/>
    <n v="59.16"/>
    <n v="10.6488"/>
    <n v="69.808799999999991"/>
  </r>
  <r>
    <s v="Mov-FV 5625"/>
    <x v="81"/>
    <x v="4"/>
    <x v="1"/>
    <n v="850"/>
    <n v="11"/>
    <x v="4"/>
    <n v="282"/>
    <n v="0.14000000000000001"/>
    <n v="242.51999999999998"/>
    <n v="43.653599999999997"/>
    <n v="286.17359999999996"/>
  </r>
  <r>
    <s v="Mov-FV 5626"/>
    <x v="107"/>
    <x v="5"/>
    <x v="3"/>
    <n v="150"/>
    <n v="20"/>
    <x v="3"/>
    <n v="57"/>
    <n v="0.15"/>
    <n v="48.45"/>
    <n v="8.7210000000000001"/>
    <n v="57.171000000000006"/>
  </r>
  <r>
    <s v="Mov-FV 5627"/>
    <x v="95"/>
    <x v="3"/>
    <x v="3"/>
    <n v="150"/>
    <n v="8"/>
    <x v="2"/>
    <n v="351"/>
    <n v="0.1"/>
    <n v="315.89999999999998"/>
    <n v="56.861999999999995"/>
    <n v="372.76199999999994"/>
  </r>
  <r>
    <s v="Mov-FV 5628"/>
    <x v="336"/>
    <x v="3"/>
    <x v="4"/>
    <n v="200"/>
    <n v="16"/>
    <x v="4"/>
    <n v="366"/>
    <n v="0.17"/>
    <n v="303.77999999999997"/>
    <n v="54.680399999999992"/>
    <n v="358.46039999999994"/>
  </r>
  <r>
    <s v="Mov-FV 5629"/>
    <x v="345"/>
    <x v="4"/>
    <x v="4"/>
    <n v="200"/>
    <n v="10"/>
    <x v="3"/>
    <n v="219"/>
    <n v="0.12"/>
    <n v="192.72"/>
    <n v="34.689599999999999"/>
    <n v="227.40960000000001"/>
  </r>
  <r>
    <s v="Mov-FV 5630"/>
    <x v="189"/>
    <x v="0"/>
    <x v="4"/>
    <n v="200"/>
    <n v="7"/>
    <x v="1"/>
    <n v="178"/>
    <n v="0.12"/>
    <n v="156.63999999999999"/>
    <n v="28.195199999999996"/>
    <n v="184.83519999999999"/>
  </r>
  <r>
    <s v="Mov-FV 5631"/>
    <x v="220"/>
    <x v="2"/>
    <x v="3"/>
    <n v="150"/>
    <n v="13"/>
    <x v="4"/>
    <n v="212"/>
    <n v="0.15"/>
    <n v="180.2"/>
    <n v="32.436"/>
    <n v="212.636"/>
  </r>
  <r>
    <s v="Mov-FV 5632"/>
    <x v="10"/>
    <x v="2"/>
    <x v="1"/>
    <n v="850"/>
    <n v="5"/>
    <x v="3"/>
    <n v="356"/>
    <n v="0.11"/>
    <n v="316.83999999999997"/>
    <n v="57.031199999999991"/>
    <n v="373.87119999999999"/>
  </r>
  <r>
    <s v="Mov-FV 5633"/>
    <x v="38"/>
    <x v="0"/>
    <x v="2"/>
    <n v="1200"/>
    <n v="10"/>
    <x v="2"/>
    <n v="90"/>
    <n v="0.11"/>
    <n v="80.099999999999994"/>
    <n v="14.417999999999999"/>
    <n v="94.518000000000001"/>
  </r>
  <r>
    <s v="Mov-FV 5634"/>
    <x v="137"/>
    <x v="3"/>
    <x v="2"/>
    <n v="1200"/>
    <n v="19"/>
    <x v="2"/>
    <n v="302"/>
    <n v="0.1"/>
    <n v="271.8"/>
    <n v="48.923999999999999"/>
    <n v="320.72399999999999"/>
  </r>
  <r>
    <s v="Mov-FV 5635"/>
    <x v="71"/>
    <x v="4"/>
    <x v="1"/>
    <n v="850"/>
    <n v="13"/>
    <x v="0"/>
    <n v="259"/>
    <n v="0.17"/>
    <n v="214.97"/>
    <n v="38.694600000000001"/>
    <n v="253.66460000000001"/>
  </r>
  <r>
    <s v="Mov-FV 5636"/>
    <x v="46"/>
    <x v="1"/>
    <x v="3"/>
    <n v="150"/>
    <n v="13"/>
    <x v="1"/>
    <n v="53"/>
    <n v="0.15"/>
    <n v="45.05"/>
    <n v="8.109"/>
    <n v="53.158999999999999"/>
  </r>
  <r>
    <s v="Mov-FV 5637"/>
    <x v="243"/>
    <x v="1"/>
    <x v="0"/>
    <n v="50"/>
    <n v="5"/>
    <x v="2"/>
    <n v="237"/>
    <n v="0.16"/>
    <n v="199.07999999999998"/>
    <n v="35.834399999999995"/>
    <n v="234.91439999999997"/>
  </r>
  <r>
    <s v="Mov-FV 5638"/>
    <x v="239"/>
    <x v="2"/>
    <x v="1"/>
    <n v="850"/>
    <n v="7"/>
    <x v="0"/>
    <n v="495"/>
    <n v="0.2"/>
    <n v="396"/>
    <n v="71.28"/>
    <n v="467.28"/>
  </r>
  <r>
    <s v="Mov-FV 5639"/>
    <x v="301"/>
    <x v="3"/>
    <x v="3"/>
    <n v="150"/>
    <n v="6"/>
    <x v="1"/>
    <n v="190"/>
    <n v="0.1"/>
    <n v="171"/>
    <n v="30.779999999999998"/>
    <n v="201.78"/>
  </r>
  <r>
    <s v="Mov-FV 5640"/>
    <x v="308"/>
    <x v="2"/>
    <x v="4"/>
    <n v="200"/>
    <n v="20"/>
    <x v="4"/>
    <n v="467"/>
    <n v="0.2"/>
    <n v="373.6"/>
    <n v="67.248000000000005"/>
    <n v="440.84800000000001"/>
  </r>
  <r>
    <s v="Mov-FV 5641"/>
    <x v="302"/>
    <x v="2"/>
    <x v="2"/>
    <n v="1200"/>
    <n v="17"/>
    <x v="0"/>
    <n v="328"/>
    <n v="0.16"/>
    <n v="275.52"/>
    <n v="49.593599999999995"/>
    <n v="325.11359999999996"/>
  </r>
  <r>
    <s v="Mov-FV 5642"/>
    <x v="130"/>
    <x v="2"/>
    <x v="2"/>
    <n v="1200"/>
    <n v="15"/>
    <x v="2"/>
    <n v="357"/>
    <n v="0.17"/>
    <n v="296.31"/>
    <n v="53.335799999999999"/>
    <n v="349.64580000000001"/>
  </r>
  <r>
    <s v="Mov-FV 5643"/>
    <x v="175"/>
    <x v="3"/>
    <x v="0"/>
    <n v="50"/>
    <n v="10"/>
    <x v="4"/>
    <n v="50"/>
    <n v="0.15"/>
    <n v="42.5"/>
    <n v="7.6499999999999995"/>
    <n v="50.15"/>
  </r>
  <r>
    <s v="Mov-FV 5644"/>
    <x v="337"/>
    <x v="0"/>
    <x v="0"/>
    <n v="50"/>
    <n v="16"/>
    <x v="1"/>
    <n v="80"/>
    <n v="0.14000000000000001"/>
    <n v="68.8"/>
    <n v="12.383999999999999"/>
    <n v="81.183999999999997"/>
  </r>
  <r>
    <s v="Mov-FV 5645"/>
    <x v="359"/>
    <x v="4"/>
    <x v="0"/>
    <n v="50"/>
    <n v="8"/>
    <x v="3"/>
    <n v="403"/>
    <n v="0.12"/>
    <n v="354.64"/>
    <n v="63.835199999999993"/>
    <n v="418.47519999999997"/>
  </r>
  <r>
    <s v="Mov-FV 5646"/>
    <x v="108"/>
    <x v="4"/>
    <x v="1"/>
    <n v="850"/>
    <n v="18"/>
    <x v="3"/>
    <n v="408"/>
    <n v="0.15"/>
    <n v="346.8"/>
    <n v="62.423999999999999"/>
    <n v="409.22399999999999"/>
  </r>
  <r>
    <s v="Mov-FV 5647"/>
    <x v="169"/>
    <x v="4"/>
    <x v="1"/>
    <n v="850"/>
    <n v="20"/>
    <x v="2"/>
    <n v="322"/>
    <n v="0.11"/>
    <n v="286.58"/>
    <n v="51.584399999999995"/>
    <n v="338.1644"/>
  </r>
  <r>
    <s v="Mov-FV 5648"/>
    <x v="2"/>
    <x v="1"/>
    <x v="2"/>
    <n v="1200"/>
    <n v="14"/>
    <x v="2"/>
    <n v="435"/>
    <n v="0.13"/>
    <n v="378.45"/>
    <n v="68.120999999999995"/>
    <n v="446.57099999999997"/>
  </r>
  <r>
    <s v="Mov-FV 5649"/>
    <x v="332"/>
    <x v="2"/>
    <x v="3"/>
    <n v="150"/>
    <n v="18"/>
    <x v="2"/>
    <n v="141"/>
    <n v="0.16"/>
    <n v="118.44"/>
    <n v="21.319199999999999"/>
    <n v="139.75919999999999"/>
  </r>
  <r>
    <s v="Mov-FV 5650"/>
    <x v="59"/>
    <x v="4"/>
    <x v="1"/>
    <n v="850"/>
    <n v="10"/>
    <x v="3"/>
    <n v="126"/>
    <n v="0.19"/>
    <n v="102.06"/>
    <n v="18.370799999999999"/>
    <n v="120.4308"/>
  </r>
  <r>
    <s v="Mov-FV 5651"/>
    <x v="90"/>
    <x v="1"/>
    <x v="4"/>
    <n v="200"/>
    <n v="13"/>
    <x v="0"/>
    <n v="470"/>
    <n v="0.18"/>
    <n v="385.4"/>
    <n v="69.372"/>
    <n v="454.77199999999999"/>
  </r>
  <r>
    <s v="Mov-FV 5652"/>
    <x v="8"/>
    <x v="0"/>
    <x v="0"/>
    <n v="50"/>
    <n v="19"/>
    <x v="3"/>
    <n v="472"/>
    <n v="0.12"/>
    <n v="415.36"/>
    <n v="74.764799999999994"/>
    <n v="490.12479999999999"/>
  </r>
  <r>
    <s v="Mov-FV 5653"/>
    <x v="72"/>
    <x v="5"/>
    <x v="3"/>
    <n v="150"/>
    <n v="6"/>
    <x v="4"/>
    <n v="442"/>
    <n v="0.1"/>
    <n v="397.8"/>
    <n v="71.603999999999999"/>
    <n v="469.404"/>
  </r>
  <r>
    <s v="Mov-FV 5654"/>
    <x v="181"/>
    <x v="0"/>
    <x v="2"/>
    <n v="1200"/>
    <n v="11"/>
    <x v="2"/>
    <n v="481"/>
    <n v="0.17"/>
    <n v="399.23"/>
    <n v="71.861400000000003"/>
    <n v="471.09140000000002"/>
  </r>
  <r>
    <s v="Mov-FV 5655"/>
    <x v="83"/>
    <x v="0"/>
    <x v="3"/>
    <n v="150"/>
    <n v="19"/>
    <x v="0"/>
    <n v="208"/>
    <n v="0.14000000000000001"/>
    <n v="178.88"/>
    <n v="32.198399999999999"/>
    <n v="211.07839999999999"/>
  </r>
  <r>
    <s v="Mov-FV 5656"/>
    <x v="220"/>
    <x v="2"/>
    <x v="0"/>
    <n v="50"/>
    <n v="19"/>
    <x v="3"/>
    <n v="401"/>
    <n v="0.18"/>
    <n v="328.82"/>
    <n v="59.187599999999996"/>
    <n v="388.00759999999997"/>
  </r>
  <r>
    <s v="Mov-FV 5657"/>
    <x v="47"/>
    <x v="0"/>
    <x v="3"/>
    <n v="150"/>
    <n v="20"/>
    <x v="3"/>
    <n v="165"/>
    <n v="0.18"/>
    <n v="135.30000000000001"/>
    <n v="24.354000000000003"/>
    <n v="159.65400000000002"/>
  </r>
  <r>
    <s v="Mov-FV 5658"/>
    <x v="142"/>
    <x v="3"/>
    <x v="4"/>
    <n v="200"/>
    <n v="18"/>
    <x v="3"/>
    <n v="483"/>
    <n v="0.2"/>
    <n v="386.4"/>
    <n v="69.551999999999992"/>
    <n v="455.952"/>
  </r>
  <r>
    <s v="Mov-FV 5659"/>
    <x v="95"/>
    <x v="5"/>
    <x v="2"/>
    <n v="1200"/>
    <n v="6"/>
    <x v="3"/>
    <n v="302"/>
    <n v="0.11"/>
    <n v="268.77999999999997"/>
    <n v="48.380399999999995"/>
    <n v="317.16039999999998"/>
  </r>
  <r>
    <s v="Mov-FV 5660"/>
    <x v="54"/>
    <x v="0"/>
    <x v="4"/>
    <n v="200"/>
    <n v="7"/>
    <x v="4"/>
    <n v="212"/>
    <n v="0.13"/>
    <n v="184.44"/>
    <n v="33.199199999999998"/>
    <n v="217.63919999999999"/>
  </r>
  <r>
    <s v="Mov-FV 5661"/>
    <x v="304"/>
    <x v="4"/>
    <x v="2"/>
    <n v="1200"/>
    <n v="8"/>
    <x v="0"/>
    <n v="219"/>
    <n v="0.13"/>
    <n v="190.53"/>
    <n v="34.295400000000001"/>
    <n v="224.8254"/>
  </r>
  <r>
    <s v="Mov-FV 5662"/>
    <x v="290"/>
    <x v="0"/>
    <x v="2"/>
    <n v="1200"/>
    <n v="14"/>
    <x v="3"/>
    <n v="466"/>
    <n v="0.16"/>
    <n v="391.44"/>
    <n v="70.459199999999996"/>
    <n v="461.89920000000001"/>
  </r>
  <r>
    <s v="Mov-FV 5663"/>
    <x v="51"/>
    <x v="4"/>
    <x v="3"/>
    <n v="150"/>
    <n v="12"/>
    <x v="2"/>
    <n v="209"/>
    <n v="0.17"/>
    <n v="173.47"/>
    <n v="31.224599999999999"/>
    <n v="204.69460000000001"/>
  </r>
  <r>
    <s v="Mov-FV 5664"/>
    <x v="337"/>
    <x v="5"/>
    <x v="0"/>
    <n v="50"/>
    <n v="5"/>
    <x v="0"/>
    <n v="182"/>
    <n v="0.19"/>
    <n v="147.42000000000002"/>
    <n v="26.535600000000002"/>
    <n v="173.9556"/>
  </r>
  <r>
    <s v="Mov-FV 5665"/>
    <x v="348"/>
    <x v="5"/>
    <x v="1"/>
    <n v="850"/>
    <n v="16"/>
    <x v="0"/>
    <n v="224"/>
    <n v="0.16"/>
    <n v="188.16"/>
    <n v="33.8688"/>
    <n v="222.02879999999999"/>
  </r>
  <r>
    <s v="Mov-FV 5666"/>
    <x v="181"/>
    <x v="4"/>
    <x v="2"/>
    <n v="1200"/>
    <n v="20"/>
    <x v="0"/>
    <n v="198"/>
    <n v="0.11"/>
    <n v="176.22"/>
    <n v="31.7196"/>
    <n v="207.93959999999998"/>
  </r>
  <r>
    <s v="Mov-FV 5667"/>
    <x v="179"/>
    <x v="1"/>
    <x v="3"/>
    <n v="150"/>
    <n v="19"/>
    <x v="0"/>
    <n v="297"/>
    <n v="0.13"/>
    <n v="258.39"/>
    <n v="46.510199999999998"/>
    <n v="304.90019999999998"/>
  </r>
  <r>
    <s v="Mov-FV 5668"/>
    <x v="36"/>
    <x v="2"/>
    <x v="4"/>
    <n v="200"/>
    <n v="6"/>
    <x v="4"/>
    <n v="341"/>
    <n v="0.17"/>
    <n v="283.02999999999997"/>
    <n v="50.945399999999992"/>
    <n v="333.97539999999998"/>
  </r>
  <r>
    <s v="Mov-FV 5669"/>
    <x v="104"/>
    <x v="3"/>
    <x v="2"/>
    <n v="1200"/>
    <n v="17"/>
    <x v="2"/>
    <n v="147"/>
    <n v="0.15"/>
    <n v="124.95"/>
    <n v="22.491"/>
    <n v="147.441"/>
  </r>
  <r>
    <s v="Mov-FV 5670"/>
    <x v="3"/>
    <x v="5"/>
    <x v="3"/>
    <n v="150"/>
    <n v="9"/>
    <x v="0"/>
    <n v="84"/>
    <n v="0.12"/>
    <n v="73.92"/>
    <n v="13.3056"/>
    <n v="87.2256"/>
  </r>
  <r>
    <s v="Mov-FV 5671"/>
    <x v="76"/>
    <x v="1"/>
    <x v="1"/>
    <n v="850"/>
    <n v="9"/>
    <x v="3"/>
    <n v="198"/>
    <n v="0.14000000000000001"/>
    <n v="170.28"/>
    <n v="30.650399999999998"/>
    <n v="200.93039999999999"/>
  </r>
  <r>
    <s v="Mov-FV 5672"/>
    <x v="114"/>
    <x v="5"/>
    <x v="4"/>
    <n v="200"/>
    <n v="7"/>
    <x v="2"/>
    <n v="262"/>
    <n v="0.2"/>
    <n v="209.6"/>
    <n v="37.727999999999994"/>
    <n v="247.32799999999997"/>
  </r>
  <r>
    <s v="Mov-FV 5673"/>
    <x v="328"/>
    <x v="4"/>
    <x v="4"/>
    <n v="200"/>
    <n v="13"/>
    <x v="1"/>
    <n v="440"/>
    <n v="0.18"/>
    <n v="360.8"/>
    <n v="64.944000000000003"/>
    <n v="425.74400000000003"/>
  </r>
  <r>
    <s v="Mov-FV 5674"/>
    <x v="152"/>
    <x v="1"/>
    <x v="2"/>
    <n v="1200"/>
    <n v="17"/>
    <x v="3"/>
    <n v="352"/>
    <n v="0.17"/>
    <n v="292.15999999999997"/>
    <n v="52.588799999999992"/>
    <n v="344.74879999999996"/>
  </r>
  <r>
    <s v="Mov-FV 5675"/>
    <x v="215"/>
    <x v="0"/>
    <x v="4"/>
    <n v="200"/>
    <n v="6"/>
    <x v="1"/>
    <n v="325"/>
    <n v="0.13"/>
    <n v="282.75"/>
    <n v="50.894999999999996"/>
    <n v="333.64499999999998"/>
  </r>
  <r>
    <s v="Mov-FV 5676"/>
    <x v="180"/>
    <x v="1"/>
    <x v="4"/>
    <n v="200"/>
    <n v="7"/>
    <x v="3"/>
    <n v="385"/>
    <n v="0.16"/>
    <n v="323.39999999999998"/>
    <n v="58.211999999999996"/>
    <n v="381.61199999999997"/>
  </r>
  <r>
    <s v="Mov-FV 5677"/>
    <x v="67"/>
    <x v="3"/>
    <x v="0"/>
    <n v="50"/>
    <n v="9"/>
    <x v="1"/>
    <n v="333"/>
    <n v="0.14000000000000001"/>
    <n v="286.38"/>
    <n v="51.548399999999994"/>
    <n v="337.92840000000001"/>
  </r>
  <r>
    <s v="Mov-FV 5678"/>
    <x v="258"/>
    <x v="0"/>
    <x v="3"/>
    <n v="150"/>
    <n v="13"/>
    <x v="4"/>
    <n v="264"/>
    <n v="0.19"/>
    <n v="213.84"/>
    <n v="38.491199999999999"/>
    <n v="252.3312"/>
  </r>
  <r>
    <s v="Mov-FV 5679"/>
    <x v="298"/>
    <x v="0"/>
    <x v="3"/>
    <n v="150"/>
    <n v="13"/>
    <x v="2"/>
    <n v="244"/>
    <n v="0.1"/>
    <n v="219.6"/>
    <n v="39.527999999999999"/>
    <n v="259.12799999999999"/>
  </r>
  <r>
    <s v="Mov-FV 5680"/>
    <x v="97"/>
    <x v="2"/>
    <x v="2"/>
    <n v="1200"/>
    <n v="17"/>
    <x v="0"/>
    <n v="409"/>
    <n v="0.1"/>
    <n v="368.1"/>
    <n v="66.257999999999996"/>
    <n v="434.358"/>
  </r>
  <r>
    <s v="Mov-FV 5681"/>
    <x v="257"/>
    <x v="1"/>
    <x v="2"/>
    <n v="1200"/>
    <n v="9"/>
    <x v="4"/>
    <n v="228"/>
    <n v="0.15"/>
    <n v="193.8"/>
    <n v="34.884"/>
    <n v="228.68400000000003"/>
  </r>
  <r>
    <s v="Mov-FV 5682"/>
    <x v="276"/>
    <x v="1"/>
    <x v="1"/>
    <n v="850"/>
    <n v="15"/>
    <x v="0"/>
    <n v="380"/>
    <n v="0.15"/>
    <n v="323"/>
    <n v="58.14"/>
    <n v="381.14"/>
  </r>
  <r>
    <s v="Mov-FV 5683"/>
    <x v="357"/>
    <x v="4"/>
    <x v="0"/>
    <n v="50"/>
    <n v="5"/>
    <x v="1"/>
    <n v="219"/>
    <n v="0.12"/>
    <n v="192.72"/>
    <n v="34.689599999999999"/>
    <n v="227.40960000000001"/>
  </r>
  <r>
    <s v="Mov-FV 5684"/>
    <x v="157"/>
    <x v="4"/>
    <x v="4"/>
    <n v="200"/>
    <n v="15"/>
    <x v="3"/>
    <n v="62"/>
    <n v="0.16"/>
    <n v="52.08"/>
    <n v="9.3743999999999996"/>
    <n v="61.4544"/>
  </r>
  <r>
    <s v="Mov-FV 5685"/>
    <x v="307"/>
    <x v="0"/>
    <x v="1"/>
    <n v="850"/>
    <n v="17"/>
    <x v="3"/>
    <n v="167"/>
    <n v="0.17"/>
    <n v="138.61000000000001"/>
    <n v="24.949800000000003"/>
    <n v="163.55980000000002"/>
  </r>
  <r>
    <s v="Mov-FV 5686"/>
    <x v="347"/>
    <x v="0"/>
    <x v="3"/>
    <n v="150"/>
    <n v="18"/>
    <x v="2"/>
    <n v="431"/>
    <n v="0.17"/>
    <n v="357.73"/>
    <n v="64.391400000000004"/>
    <n v="422.12139999999999"/>
  </r>
  <r>
    <s v="Mov-FV 5687"/>
    <x v="125"/>
    <x v="0"/>
    <x v="0"/>
    <n v="50"/>
    <n v="7"/>
    <x v="0"/>
    <n v="360"/>
    <n v="0.15"/>
    <n v="306"/>
    <n v="55.08"/>
    <n v="361.08"/>
  </r>
  <r>
    <s v="Mov-FV 5688"/>
    <x v="74"/>
    <x v="0"/>
    <x v="1"/>
    <n v="850"/>
    <n v="19"/>
    <x v="0"/>
    <n v="356"/>
    <n v="0.12"/>
    <n v="313.27999999999997"/>
    <n v="56.390399999999993"/>
    <n v="369.67039999999997"/>
  </r>
  <r>
    <s v="Mov-FV 5689"/>
    <x v="31"/>
    <x v="5"/>
    <x v="0"/>
    <n v="50"/>
    <n v="16"/>
    <x v="1"/>
    <n v="326"/>
    <n v="0.15"/>
    <n v="277.10000000000002"/>
    <n v="49.878"/>
    <n v="326.97800000000001"/>
  </r>
  <r>
    <s v="Mov-FV 5690"/>
    <x v="248"/>
    <x v="0"/>
    <x v="4"/>
    <n v="200"/>
    <n v="10"/>
    <x v="0"/>
    <n v="215"/>
    <n v="0.12"/>
    <n v="189.2"/>
    <n v="34.055999999999997"/>
    <n v="223.25599999999997"/>
  </r>
  <r>
    <s v="Mov-FV 5691"/>
    <x v="176"/>
    <x v="3"/>
    <x v="0"/>
    <n v="50"/>
    <n v="19"/>
    <x v="1"/>
    <n v="346"/>
    <n v="0.17"/>
    <n v="287.18"/>
    <n v="51.692399999999999"/>
    <n v="338.87240000000003"/>
  </r>
  <r>
    <s v="Mov-FV 5692"/>
    <x v="69"/>
    <x v="1"/>
    <x v="0"/>
    <n v="50"/>
    <n v="18"/>
    <x v="1"/>
    <n v="87"/>
    <n v="0.15"/>
    <n v="73.95"/>
    <n v="13.311"/>
    <n v="87.260999999999996"/>
  </r>
  <r>
    <s v="Mov-FV 5693"/>
    <x v="317"/>
    <x v="3"/>
    <x v="1"/>
    <n v="850"/>
    <n v="10"/>
    <x v="2"/>
    <n v="134"/>
    <n v="0.11"/>
    <n v="119.26"/>
    <n v="21.466799999999999"/>
    <n v="140.7268"/>
  </r>
  <r>
    <s v="Mov-FV 5694"/>
    <x v="54"/>
    <x v="4"/>
    <x v="1"/>
    <n v="850"/>
    <n v="20"/>
    <x v="3"/>
    <n v="181"/>
    <n v="0.2"/>
    <n v="144.80000000000001"/>
    <n v="26.064"/>
    <n v="170.864"/>
  </r>
  <r>
    <s v="Mov-FV 5695"/>
    <x v="176"/>
    <x v="5"/>
    <x v="3"/>
    <n v="150"/>
    <n v="10"/>
    <x v="1"/>
    <n v="56"/>
    <n v="0.13"/>
    <n v="48.72"/>
    <n v="8.7695999999999987"/>
    <n v="57.489599999999996"/>
  </r>
  <r>
    <s v="Mov-FV 5696"/>
    <x v="147"/>
    <x v="1"/>
    <x v="0"/>
    <n v="50"/>
    <n v="17"/>
    <x v="1"/>
    <n v="435"/>
    <n v="0.12"/>
    <n v="382.8"/>
    <n v="68.903999999999996"/>
    <n v="451.70400000000001"/>
  </r>
  <r>
    <s v="Mov-FV 5697"/>
    <x v="236"/>
    <x v="3"/>
    <x v="2"/>
    <n v="1200"/>
    <n v="9"/>
    <x v="3"/>
    <n v="343"/>
    <n v="0.16"/>
    <n v="288.12"/>
    <n v="51.861599999999996"/>
    <n v="339.98160000000001"/>
  </r>
  <r>
    <s v="Mov-FV 5698"/>
    <x v="83"/>
    <x v="2"/>
    <x v="1"/>
    <n v="850"/>
    <n v="16"/>
    <x v="4"/>
    <n v="225"/>
    <n v="0.2"/>
    <n v="180"/>
    <n v="32.4"/>
    <n v="212.4"/>
  </r>
  <r>
    <s v="Mov-FV 5699"/>
    <x v="316"/>
    <x v="1"/>
    <x v="0"/>
    <n v="50"/>
    <n v="12"/>
    <x v="2"/>
    <n v="461"/>
    <n v="0.15"/>
    <n v="391.85"/>
    <n v="70.533000000000001"/>
    <n v="462.38300000000004"/>
  </r>
  <r>
    <s v="Mov-FV 5700"/>
    <x v="344"/>
    <x v="2"/>
    <x v="1"/>
    <n v="850"/>
    <n v="17"/>
    <x v="4"/>
    <n v="162"/>
    <n v="0.11"/>
    <n v="144.18"/>
    <n v="25.952400000000001"/>
    <n v="170.13240000000002"/>
  </r>
  <r>
    <s v="Mov-FV 5701"/>
    <x v="61"/>
    <x v="3"/>
    <x v="4"/>
    <n v="200"/>
    <n v="8"/>
    <x v="0"/>
    <n v="302"/>
    <n v="0.18"/>
    <n v="247.64"/>
    <n v="44.575199999999995"/>
    <n v="292.21519999999998"/>
  </r>
  <r>
    <s v="Mov-FV 5702"/>
    <x v="284"/>
    <x v="4"/>
    <x v="1"/>
    <n v="850"/>
    <n v="15"/>
    <x v="2"/>
    <n v="459"/>
    <n v="0.17"/>
    <n v="380.97"/>
    <n v="68.574600000000004"/>
    <n v="449.54460000000006"/>
  </r>
  <r>
    <s v="Mov-FV 5703"/>
    <x v="289"/>
    <x v="2"/>
    <x v="0"/>
    <n v="50"/>
    <n v="12"/>
    <x v="4"/>
    <n v="161"/>
    <n v="0.14000000000000001"/>
    <n v="138.46"/>
    <n v="24.922800000000002"/>
    <n v="163.3828"/>
  </r>
  <r>
    <s v="Mov-FV 5704"/>
    <x v="50"/>
    <x v="1"/>
    <x v="4"/>
    <n v="200"/>
    <n v="18"/>
    <x v="3"/>
    <n v="370"/>
    <n v="0.16"/>
    <n v="310.8"/>
    <n v="55.944000000000003"/>
    <n v="366.74400000000003"/>
  </r>
  <r>
    <s v="Mov-FV 5705"/>
    <x v="14"/>
    <x v="1"/>
    <x v="0"/>
    <n v="50"/>
    <n v="7"/>
    <x v="0"/>
    <n v="75"/>
    <n v="0.15"/>
    <n v="63.75"/>
    <n v="11.475"/>
    <n v="75.224999999999994"/>
  </r>
  <r>
    <s v="Mov-FV 5706"/>
    <x v="189"/>
    <x v="2"/>
    <x v="3"/>
    <n v="150"/>
    <n v="11"/>
    <x v="4"/>
    <n v="490"/>
    <n v="0.19"/>
    <n v="396.9"/>
    <n v="71.441999999999993"/>
    <n v="468.34199999999998"/>
  </r>
  <r>
    <s v="Mov-FV 5707"/>
    <x v="325"/>
    <x v="0"/>
    <x v="3"/>
    <n v="150"/>
    <n v="10"/>
    <x v="3"/>
    <n v="149"/>
    <n v="0.13"/>
    <n v="129.63"/>
    <n v="23.333399999999997"/>
    <n v="152.96339999999998"/>
  </r>
  <r>
    <s v="Mov-FV 5708"/>
    <x v="172"/>
    <x v="2"/>
    <x v="3"/>
    <n v="150"/>
    <n v="7"/>
    <x v="3"/>
    <n v="215"/>
    <n v="0.13"/>
    <n v="187.05"/>
    <n v="33.669000000000004"/>
    <n v="220.71900000000002"/>
  </r>
  <r>
    <s v="Mov-FV 5709"/>
    <x v="144"/>
    <x v="2"/>
    <x v="4"/>
    <n v="200"/>
    <n v="7"/>
    <x v="2"/>
    <n v="435"/>
    <n v="0.19"/>
    <n v="352.35"/>
    <n v="63.423000000000002"/>
    <n v="415.77300000000002"/>
  </r>
  <r>
    <s v="Mov-FV 5710"/>
    <x v="353"/>
    <x v="2"/>
    <x v="2"/>
    <n v="1200"/>
    <n v="8"/>
    <x v="2"/>
    <n v="80"/>
    <n v="0.11"/>
    <n v="71.2"/>
    <n v="12.816000000000001"/>
    <n v="84.016000000000005"/>
  </r>
  <r>
    <s v="Mov-FV 5711"/>
    <x v="53"/>
    <x v="3"/>
    <x v="2"/>
    <n v="1200"/>
    <n v="18"/>
    <x v="0"/>
    <n v="374"/>
    <n v="0.16"/>
    <n v="314.15999999999997"/>
    <n v="56.548799999999993"/>
    <n v="370.70879999999994"/>
  </r>
  <r>
    <s v="Mov-FV 5712"/>
    <x v="42"/>
    <x v="5"/>
    <x v="4"/>
    <n v="200"/>
    <n v="19"/>
    <x v="2"/>
    <n v="250"/>
    <n v="0.19"/>
    <n v="202.5"/>
    <n v="36.449999999999996"/>
    <n v="238.95"/>
  </r>
  <r>
    <s v="Mov-FV 5713"/>
    <x v="314"/>
    <x v="0"/>
    <x v="0"/>
    <n v="50"/>
    <n v="7"/>
    <x v="0"/>
    <n v="66"/>
    <n v="0.18"/>
    <n v="54.120000000000005"/>
    <n v="9.7416"/>
    <n v="63.861600000000003"/>
  </r>
  <r>
    <s v="Mov-FV 5714"/>
    <x v="75"/>
    <x v="1"/>
    <x v="3"/>
    <n v="150"/>
    <n v="10"/>
    <x v="3"/>
    <n v="90"/>
    <n v="0.2"/>
    <n v="72"/>
    <n v="12.959999999999999"/>
    <n v="84.96"/>
  </r>
  <r>
    <s v="Mov-FV 5715"/>
    <x v="347"/>
    <x v="4"/>
    <x v="2"/>
    <n v="1200"/>
    <n v="9"/>
    <x v="3"/>
    <n v="372"/>
    <n v="0.1"/>
    <n v="334.8"/>
    <n v="60.264000000000003"/>
    <n v="395.06400000000002"/>
  </r>
  <r>
    <s v="Mov-FV 5716"/>
    <x v="10"/>
    <x v="5"/>
    <x v="0"/>
    <n v="50"/>
    <n v="7"/>
    <x v="2"/>
    <n v="316"/>
    <n v="0.14000000000000001"/>
    <n v="271.76"/>
    <n v="48.916799999999995"/>
    <n v="320.67679999999996"/>
  </r>
  <r>
    <s v="Mov-FV 5717"/>
    <x v="345"/>
    <x v="4"/>
    <x v="2"/>
    <n v="1200"/>
    <n v="9"/>
    <x v="4"/>
    <n v="382"/>
    <n v="0.2"/>
    <n v="305.60000000000002"/>
    <n v="55.008000000000003"/>
    <n v="360.608"/>
  </r>
  <r>
    <s v="Mov-FV 5718"/>
    <x v="298"/>
    <x v="2"/>
    <x v="0"/>
    <n v="50"/>
    <n v="14"/>
    <x v="3"/>
    <n v="417"/>
    <n v="0.15"/>
    <n v="354.45"/>
    <n v="63.800999999999995"/>
    <n v="418.25099999999998"/>
  </r>
  <r>
    <s v="Mov-FV 5719"/>
    <x v="227"/>
    <x v="0"/>
    <x v="0"/>
    <n v="50"/>
    <n v="8"/>
    <x v="3"/>
    <n v="392"/>
    <n v="0.16"/>
    <n v="329.28"/>
    <n v="59.270399999999995"/>
    <n v="388.55039999999997"/>
  </r>
  <r>
    <s v="Mov-FV 5720"/>
    <x v="197"/>
    <x v="5"/>
    <x v="1"/>
    <n v="850"/>
    <n v="20"/>
    <x v="4"/>
    <n v="372"/>
    <n v="0.16"/>
    <n v="312.48"/>
    <n v="56.246400000000001"/>
    <n v="368.72640000000001"/>
  </r>
  <r>
    <s v="Mov-FV 5721"/>
    <x v="32"/>
    <x v="1"/>
    <x v="1"/>
    <n v="850"/>
    <n v="10"/>
    <x v="1"/>
    <n v="145"/>
    <n v="0.13"/>
    <n v="126.15"/>
    <n v="22.707000000000001"/>
    <n v="148.857"/>
  </r>
  <r>
    <s v="Mov-FV 5722"/>
    <x v="4"/>
    <x v="5"/>
    <x v="3"/>
    <n v="150"/>
    <n v="20"/>
    <x v="2"/>
    <n v="300"/>
    <n v="0.17"/>
    <n v="249"/>
    <n v="44.82"/>
    <n v="293.82"/>
  </r>
  <r>
    <s v="Mov-FV 5723"/>
    <x v="0"/>
    <x v="4"/>
    <x v="2"/>
    <n v="1200"/>
    <n v="6"/>
    <x v="1"/>
    <n v="301"/>
    <n v="0.17"/>
    <n v="249.82999999999998"/>
    <n v="44.969399999999993"/>
    <n v="294.79939999999999"/>
  </r>
  <r>
    <s v="Mov-FV 5724"/>
    <x v="342"/>
    <x v="2"/>
    <x v="0"/>
    <n v="50"/>
    <n v="18"/>
    <x v="0"/>
    <n v="127"/>
    <n v="0.15"/>
    <n v="107.95"/>
    <n v="19.431000000000001"/>
    <n v="127.381"/>
  </r>
  <r>
    <s v="Mov-FV 5725"/>
    <x v="72"/>
    <x v="4"/>
    <x v="3"/>
    <n v="150"/>
    <n v="14"/>
    <x v="1"/>
    <n v="221"/>
    <n v="0.2"/>
    <n v="176.8"/>
    <n v="31.824000000000002"/>
    <n v="208.62400000000002"/>
  </r>
  <r>
    <s v="Mov-FV 5726"/>
    <x v="158"/>
    <x v="2"/>
    <x v="0"/>
    <n v="50"/>
    <n v="5"/>
    <x v="3"/>
    <n v="409"/>
    <n v="0.17"/>
    <n v="339.47"/>
    <n v="61.104600000000005"/>
    <n v="400.57460000000003"/>
  </r>
  <r>
    <s v="Mov-FV 5727"/>
    <x v="73"/>
    <x v="3"/>
    <x v="4"/>
    <n v="200"/>
    <n v="16"/>
    <x v="4"/>
    <n v="50"/>
    <n v="0.15"/>
    <n v="42.5"/>
    <n v="7.6499999999999995"/>
    <n v="50.15"/>
  </r>
  <r>
    <s v="Mov-FV 5728"/>
    <x v="350"/>
    <x v="5"/>
    <x v="2"/>
    <n v="1200"/>
    <n v="9"/>
    <x v="4"/>
    <n v="375"/>
    <n v="0.14000000000000001"/>
    <n v="322.5"/>
    <n v="58.05"/>
    <n v="380.55"/>
  </r>
  <r>
    <s v="Mov-FV 5729"/>
    <x v="315"/>
    <x v="3"/>
    <x v="1"/>
    <n v="850"/>
    <n v="11"/>
    <x v="3"/>
    <n v="310"/>
    <n v="0.17"/>
    <n v="257.3"/>
    <n v="46.314"/>
    <n v="303.61400000000003"/>
  </r>
  <r>
    <s v="Mov-FV 5730"/>
    <x v="102"/>
    <x v="1"/>
    <x v="3"/>
    <n v="150"/>
    <n v="11"/>
    <x v="0"/>
    <n v="97"/>
    <n v="0.14000000000000001"/>
    <n v="83.42"/>
    <n v="15.015599999999999"/>
    <n v="98.435599999999994"/>
  </r>
  <r>
    <s v="Mov-FV 5731"/>
    <x v="2"/>
    <x v="4"/>
    <x v="4"/>
    <n v="200"/>
    <n v="13"/>
    <x v="4"/>
    <n v="470"/>
    <n v="0.14000000000000001"/>
    <n v="404.2"/>
    <n v="72.756"/>
    <n v="476.95600000000002"/>
  </r>
  <r>
    <s v="Mov-FV 5732"/>
    <x v="135"/>
    <x v="3"/>
    <x v="3"/>
    <n v="150"/>
    <n v="7"/>
    <x v="1"/>
    <n v="282"/>
    <n v="0.13"/>
    <n v="245.34"/>
    <n v="44.161200000000001"/>
    <n v="289.50119999999998"/>
  </r>
  <r>
    <s v="Mov-FV 5733"/>
    <x v="357"/>
    <x v="5"/>
    <x v="3"/>
    <n v="150"/>
    <n v="8"/>
    <x v="3"/>
    <n v="391"/>
    <n v="0.13"/>
    <n v="340.17"/>
    <n v="61.230600000000003"/>
    <n v="401.4006"/>
  </r>
  <r>
    <s v="Mov-FV 5734"/>
    <x v="238"/>
    <x v="1"/>
    <x v="3"/>
    <n v="150"/>
    <n v="14"/>
    <x v="4"/>
    <n v="217"/>
    <n v="0.17"/>
    <n v="180.11"/>
    <n v="32.419800000000002"/>
    <n v="212.52980000000002"/>
  </r>
  <r>
    <s v="Mov-FV 5735"/>
    <x v="361"/>
    <x v="3"/>
    <x v="1"/>
    <n v="850"/>
    <n v="15"/>
    <x v="1"/>
    <n v="372"/>
    <n v="0.19"/>
    <n v="301.32"/>
    <n v="54.237599999999993"/>
    <n v="355.55759999999998"/>
  </r>
  <r>
    <s v="Mov-FV 5736"/>
    <x v="63"/>
    <x v="0"/>
    <x v="2"/>
    <n v="1200"/>
    <n v="20"/>
    <x v="4"/>
    <n v="411"/>
    <n v="0.19"/>
    <n v="332.90999999999997"/>
    <n v="59.923799999999993"/>
    <n v="392.83379999999994"/>
  </r>
  <r>
    <s v="Mov-FV 5737"/>
    <x v="94"/>
    <x v="2"/>
    <x v="2"/>
    <n v="1200"/>
    <n v="8"/>
    <x v="3"/>
    <n v="426"/>
    <n v="0.17"/>
    <n v="353.58"/>
    <n v="63.644399999999997"/>
    <n v="417.2244"/>
  </r>
  <r>
    <s v="Mov-FV 5738"/>
    <x v="181"/>
    <x v="0"/>
    <x v="2"/>
    <n v="1200"/>
    <n v="17"/>
    <x v="3"/>
    <n v="84"/>
    <n v="0.19"/>
    <n v="68.039999999999992"/>
    <n v="12.247199999999998"/>
    <n v="80.287199999999984"/>
  </r>
  <r>
    <s v="Mov-FV 5739"/>
    <x v="326"/>
    <x v="1"/>
    <x v="1"/>
    <n v="850"/>
    <n v="17"/>
    <x v="1"/>
    <n v="487"/>
    <n v="0.18"/>
    <n v="399.34000000000003"/>
    <n v="71.881200000000007"/>
    <n v="471.22120000000007"/>
  </r>
  <r>
    <s v="Mov-FV 5740"/>
    <x v="42"/>
    <x v="2"/>
    <x v="0"/>
    <n v="50"/>
    <n v="18"/>
    <x v="3"/>
    <n v="195"/>
    <n v="0.18"/>
    <n v="159.9"/>
    <n v="28.782"/>
    <n v="188.68200000000002"/>
  </r>
  <r>
    <s v="Mov-FV 5741"/>
    <x v="25"/>
    <x v="3"/>
    <x v="4"/>
    <n v="200"/>
    <n v="9"/>
    <x v="4"/>
    <n v="447"/>
    <n v="0.16"/>
    <n v="375.48"/>
    <n v="67.586399999999998"/>
    <n v="443.06640000000004"/>
  </r>
  <r>
    <s v="Mov-FV 5742"/>
    <x v="243"/>
    <x v="1"/>
    <x v="1"/>
    <n v="850"/>
    <n v="15"/>
    <x v="2"/>
    <n v="376"/>
    <n v="0.19"/>
    <n v="304.56"/>
    <n v="54.820799999999998"/>
    <n v="359.38080000000002"/>
  </r>
  <r>
    <s v="Mov-FV 5743"/>
    <x v="270"/>
    <x v="1"/>
    <x v="4"/>
    <n v="200"/>
    <n v="9"/>
    <x v="4"/>
    <n v="151"/>
    <n v="0.11"/>
    <n v="134.38999999999999"/>
    <n v="24.190199999999997"/>
    <n v="158.58019999999999"/>
  </r>
  <r>
    <s v="Mov-FV 5744"/>
    <x v="193"/>
    <x v="3"/>
    <x v="0"/>
    <n v="50"/>
    <n v="7"/>
    <x v="3"/>
    <n v="349"/>
    <n v="0.19"/>
    <n v="282.69"/>
    <n v="50.8842"/>
    <n v="333.57420000000002"/>
  </r>
  <r>
    <s v="Mov-FV 5745"/>
    <x v="71"/>
    <x v="5"/>
    <x v="2"/>
    <n v="1200"/>
    <n v="11"/>
    <x v="2"/>
    <n v="482"/>
    <n v="0.13"/>
    <n v="419.34"/>
    <n v="75.481199999999987"/>
    <n v="494.82119999999998"/>
  </r>
  <r>
    <s v="Mov-FV 5746"/>
    <x v="157"/>
    <x v="5"/>
    <x v="3"/>
    <n v="150"/>
    <n v="17"/>
    <x v="2"/>
    <n v="161"/>
    <n v="0.17"/>
    <n v="133.63"/>
    <n v="24.0534"/>
    <n v="157.68340000000001"/>
  </r>
  <r>
    <s v="Mov-FV 5747"/>
    <x v="352"/>
    <x v="0"/>
    <x v="0"/>
    <n v="50"/>
    <n v="15"/>
    <x v="2"/>
    <n v="199"/>
    <n v="0.19"/>
    <n v="161.19"/>
    <n v="29.014199999999999"/>
    <n v="190.20419999999999"/>
  </r>
  <r>
    <s v="Mov-FV 5748"/>
    <x v="224"/>
    <x v="2"/>
    <x v="3"/>
    <n v="150"/>
    <n v="12"/>
    <x v="3"/>
    <n v="101"/>
    <n v="0.13"/>
    <n v="87.87"/>
    <n v="15.816600000000001"/>
    <n v="103.6866"/>
  </r>
  <r>
    <s v="Mov-FV 5749"/>
    <x v="285"/>
    <x v="1"/>
    <x v="0"/>
    <n v="50"/>
    <n v="5"/>
    <x v="2"/>
    <n v="364"/>
    <n v="0.12"/>
    <n v="320.32"/>
    <n v="57.657599999999995"/>
    <n v="377.9776"/>
  </r>
  <r>
    <s v="Mov-FV 5750"/>
    <x v="210"/>
    <x v="0"/>
    <x v="2"/>
    <n v="1200"/>
    <n v="19"/>
    <x v="1"/>
    <n v="358"/>
    <n v="0.16"/>
    <n v="300.72000000000003"/>
    <n v="54.129600000000003"/>
    <n v="354.84960000000001"/>
  </r>
  <r>
    <s v="Mov-FV 5751"/>
    <x v="248"/>
    <x v="5"/>
    <x v="4"/>
    <n v="200"/>
    <n v="13"/>
    <x v="4"/>
    <n v="384"/>
    <n v="0.11"/>
    <n v="341.76"/>
    <n v="61.516799999999996"/>
    <n v="403.27679999999998"/>
  </r>
  <r>
    <s v="Mov-FV 5752"/>
    <x v="127"/>
    <x v="4"/>
    <x v="3"/>
    <n v="150"/>
    <n v="14"/>
    <x v="4"/>
    <n v="232"/>
    <n v="0.14000000000000001"/>
    <n v="199.51999999999998"/>
    <n v="35.913599999999995"/>
    <n v="235.43359999999998"/>
  </r>
  <r>
    <s v="Mov-FV 5753"/>
    <x v="205"/>
    <x v="1"/>
    <x v="1"/>
    <n v="850"/>
    <n v="14"/>
    <x v="0"/>
    <n v="497"/>
    <n v="0.17"/>
    <n v="412.51"/>
    <n v="74.251799999999989"/>
    <n v="486.76179999999999"/>
  </r>
  <r>
    <s v="Mov-FV 5754"/>
    <x v="156"/>
    <x v="3"/>
    <x v="4"/>
    <n v="200"/>
    <n v="17"/>
    <x v="0"/>
    <n v="58"/>
    <n v="0.15"/>
    <n v="49.3"/>
    <n v="8.8739999999999988"/>
    <n v="58.173999999999992"/>
  </r>
  <r>
    <s v="Mov-FV 5755"/>
    <x v="334"/>
    <x v="2"/>
    <x v="3"/>
    <n v="150"/>
    <n v="8"/>
    <x v="0"/>
    <n v="432"/>
    <n v="0.14000000000000001"/>
    <n v="371.52"/>
    <n v="66.873599999999996"/>
    <n v="438.39359999999999"/>
  </r>
  <r>
    <s v="Mov-FV 5756"/>
    <x v="77"/>
    <x v="2"/>
    <x v="3"/>
    <n v="150"/>
    <n v="11"/>
    <x v="2"/>
    <n v="75"/>
    <n v="0.19"/>
    <n v="60.75"/>
    <n v="10.934999999999999"/>
    <n v="71.685000000000002"/>
  </r>
  <r>
    <s v="Mov-FV 5757"/>
    <x v="219"/>
    <x v="3"/>
    <x v="0"/>
    <n v="50"/>
    <n v="11"/>
    <x v="2"/>
    <n v="63"/>
    <n v="0.19"/>
    <n v="51.03"/>
    <n v="9.1853999999999996"/>
    <n v="60.215400000000002"/>
  </r>
  <r>
    <s v="Mov-FV 5758"/>
    <x v="334"/>
    <x v="4"/>
    <x v="4"/>
    <n v="200"/>
    <n v="19"/>
    <x v="0"/>
    <n v="121"/>
    <n v="0.19"/>
    <n v="98.009999999999991"/>
    <n v="17.641799999999996"/>
    <n v="115.65179999999998"/>
  </r>
  <r>
    <s v="Mov-FV 5759"/>
    <x v="242"/>
    <x v="1"/>
    <x v="1"/>
    <n v="850"/>
    <n v="6"/>
    <x v="3"/>
    <n v="400"/>
    <n v="0.12"/>
    <n v="352"/>
    <n v="63.36"/>
    <n v="415.36"/>
  </r>
  <r>
    <s v="Mov-FV 5760"/>
    <x v="27"/>
    <x v="0"/>
    <x v="0"/>
    <n v="50"/>
    <n v="20"/>
    <x v="0"/>
    <n v="460"/>
    <n v="0.12"/>
    <n v="404.8"/>
    <n v="72.864000000000004"/>
    <n v="477.66399999999999"/>
  </r>
  <r>
    <s v="Mov-FV 5761"/>
    <x v="340"/>
    <x v="3"/>
    <x v="4"/>
    <n v="200"/>
    <n v="6"/>
    <x v="1"/>
    <n v="237"/>
    <n v="0.14000000000000001"/>
    <n v="203.82"/>
    <n v="36.687599999999996"/>
    <n v="240.5076"/>
  </r>
  <r>
    <s v="Mov-FV 5762"/>
    <x v="103"/>
    <x v="0"/>
    <x v="1"/>
    <n v="850"/>
    <n v="17"/>
    <x v="2"/>
    <n v="268"/>
    <n v="0.16"/>
    <n v="225.12"/>
    <n v="40.521599999999999"/>
    <n v="265.64159999999998"/>
  </r>
  <r>
    <s v="Mov-FV 5763"/>
    <x v="125"/>
    <x v="5"/>
    <x v="3"/>
    <n v="150"/>
    <n v="5"/>
    <x v="3"/>
    <n v="56"/>
    <n v="0.12"/>
    <n v="49.28"/>
    <n v="8.8704000000000001"/>
    <n v="58.150400000000005"/>
  </r>
  <r>
    <s v="Mov-FV 5764"/>
    <x v="175"/>
    <x v="4"/>
    <x v="3"/>
    <n v="150"/>
    <n v="18"/>
    <x v="3"/>
    <n v="495"/>
    <n v="0.2"/>
    <n v="396"/>
    <n v="71.28"/>
    <n v="467.28"/>
  </r>
  <r>
    <s v="Mov-FV 5765"/>
    <x v="188"/>
    <x v="0"/>
    <x v="3"/>
    <n v="150"/>
    <n v="5"/>
    <x v="2"/>
    <n v="280"/>
    <n v="0.13"/>
    <n v="243.6"/>
    <n v="43.847999999999999"/>
    <n v="287.44799999999998"/>
  </r>
  <r>
    <s v="Mov-FV 5766"/>
    <x v="273"/>
    <x v="1"/>
    <x v="2"/>
    <n v="1200"/>
    <n v="20"/>
    <x v="1"/>
    <n v="130"/>
    <n v="0.17"/>
    <n v="107.9"/>
    <n v="19.422000000000001"/>
    <n v="127.322"/>
  </r>
  <r>
    <s v="Mov-FV 5767"/>
    <x v="157"/>
    <x v="0"/>
    <x v="1"/>
    <n v="850"/>
    <n v="13"/>
    <x v="2"/>
    <n v="144"/>
    <n v="0.14000000000000001"/>
    <n v="123.84"/>
    <n v="22.2912"/>
    <n v="146.13120000000001"/>
  </r>
  <r>
    <s v="Mov-FV 5768"/>
    <x v="45"/>
    <x v="0"/>
    <x v="1"/>
    <n v="850"/>
    <n v="9"/>
    <x v="3"/>
    <n v="108"/>
    <n v="0.14000000000000001"/>
    <n v="92.88"/>
    <n v="16.718399999999999"/>
    <n v="109.5984"/>
  </r>
  <r>
    <s v="Mov-FV 5769"/>
    <x v="280"/>
    <x v="5"/>
    <x v="1"/>
    <n v="850"/>
    <n v="5"/>
    <x v="3"/>
    <n v="108"/>
    <n v="0.16"/>
    <n v="90.72"/>
    <n v="16.329599999999999"/>
    <n v="107.0496"/>
  </r>
  <r>
    <s v="Mov-FV 5770"/>
    <x v="211"/>
    <x v="3"/>
    <x v="2"/>
    <n v="1200"/>
    <n v="13"/>
    <x v="1"/>
    <n v="484"/>
    <n v="0.14000000000000001"/>
    <n v="416.24"/>
    <n v="74.923199999999994"/>
    <n v="491.16320000000002"/>
  </r>
  <r>
    <s v="Mov-FV 5771"/>
    <x v="215"/>
    <x v="0"/>
    <x v="3"/>
    <n v="150"/>
    <n v="15"/>
    <x v="0"/>
    <n v="130"/>
    <n v="0.14000000000000001"/>
    <n v="111.8"/>
    <n v="20.123999999999999"/>
    <n v="131.92400000000001"/>
  </r>
  <r>
    <s v="Mov-FV 5772"/>
    <x v="63"/>
    <x v="1"/>
    <x v="2"/>
    <n v="1200"/>
    <n v="13"/>
    <x v="2"/>
    <n v="307"/>
    <n v="0.15"/>
    <n v="260.95"/>
    <n v="46.970999999999997"/>
    <n v="307.92099999999999"/>
  </r>
  <r>
    <s v="Mov-FV 5773"/>
    <x v="146"/>
    <x v="0"/>
    <x v="1"/>
    <n v="850"/>
    <n v="19"/>
    <x v="3"/>
    <n v="122"/>
    <n v="0.17"/>
    <n v="101.25999999999999"/>
    <n v="18.226799999999997"/>
    <n v="119.48679999999999"/>
  </r>
  <r>
    <s v="Mov-FV 5774"/>
    <x v="274"/>
    <x v="1"/>
    <x v="3"/>
    <n v="150"/>
    <n v="5"/>
    <x v="4"/>
    <n v="468"/>
    <n v="0.1"/>
    <n v="421.2"/>
    <n v="75.815999999999988"/>
    <n v="497.01599999999996"/>
  </r>
  <r>
    <s v="Mov-FV 5775"/>
    <x v="161"/>
    <x v="0"/>
    <x v="1"/>
    <n v="850"/>
    <n v="20"/>
    <x v="3"/>
    <n v="200"/>
    <n v="0.2"/>
    <n v="160"/>
    <n v="28.799999999999997"/>
    <n v="188.8"/>
  </r>
  <r>
    <s v="Mov-FV 5776"/>
    <x v="298"/>
    <x v="4"/>
    <x v="1"/>
    <n v="850"/>
    <n v="7"/>
    <x v="2"/>
    <n v="55"/>
    <n v="0.16"/>
    <n v="46.2"/>
    <n v="8.3160000000000007"/>
    <n v="54.516000000000005"/>
  </r>
  <r>
    <s v="Mov-FV 5777"/>
    <x v="268"/>
    <x v="4"/>
    <x v="1"/>
    <n v="850"/>
    <n v="9"/>
    <x v="4"/>
    <n v="148"/>
    <n v="0.19"/>
    <n v="119.88"/>
    <n v="21.578399999999998"/>
    <n v="141.45839999999998"/>
  </r>
  <r>
    <s v="Mov-FV 5778"/>
    <x v="268"/>
    <x v="3"/>
    <x v="1"/>
    <n v="850"/>
    <n v="12"/>
    <x v="1"/>
    <n v="471"/>
    <n v="0.14000000000000001"/>
    <n v="405.06"/>
    <n v="72.910799999999995"/>
    <n v="477.9708"/>
  </r>
  <r>
    <s v="Mov-FV 5779"/>
    <x v="313"/>
    <x v="3"/>
    <x v="3"/>
    <n v="150"/>
    <n v="15"/>
    <x v="0"/>
    <n v="498"/>
    <n v="0.17"/>
    <n v="413.34"/>
    <n v="74.401199999999989"/>
    <n v="487.74119999999994"/>
  </r>
  <r>
    <s v="Mov-FV 5780"/>
    <x v="232"/>
    <x v="0"/>
    <x v="2"/>
    <n v="1200"/>
    <n v="9"/>
    <x v="3"/>
    <n v="427"/>
    <n v="0.14000000000000001"/>
    <n v="367.21999999999997"/>
    <n v="66.099599999999995"/>
    <n v="433.31959999999998"/>
  </r>
  <r>
    <s v="Mov-FV 5781"/>
    <x v="333"/>
    <x v="2"/>
    <x v="2"/>
    <n v="1200"/>
    <n v="18"/>
    <x v="1"/>
    <n v="116"/>
    <n v="0.16"/>
    <n v="97.44"/>
    <n v="17.539199999999997"/>
    <n v="114.97919999999999"/>
  </r>
  <r>
    <s v="Mov-FV 5782"/>
    <x v="113"/>
    <x v="0"/>
    <x v="4"/>
    <n v="200"/>
    <n v="13"/>
    <x v="0"/>
    <n v="409"/>
    <n v="0.12"/>
    <n v="359.92"/>
    <n v="64.785600000000002"/>
    <n v="424.7056"/>
  </r>
  <r>
    <s v="Mov-FV 5783"/>
    <x v="318"/>
    <x v="2"/>
    <x v="3"/>
    <n v="150"/>
    <n v="14"/>
    <x v="0"/>
    <n v="85"/>
    <n v="0.17"/>
    <n v="70.55"/>
    <n v="12.699"/>
    <n v="83.248999999999995"/>
  </r>
  <r>
    <s v="Mov-FV 5784"/>
    <x v="83"/>
    <x v="5"/>
    <x v="2"/>
    <n v="1200"/>
    <n v="8"/>
    <x v="1"/>
    <n v="362"/>
    <n v="0.16"/>
    <n v="304.08"/>
    <n v="54.734399999999994"/>
    <n v="358.81439999999998"/>
  </r>
  <r>
    <s v="Mov-FV 5785"/>
    <x v="288"/>
    <x v="3"/>
    <x v="1"/>
    <n v="850"/>
    <n v="5"/>
    <x v="0"/>
    <n v="219"/>
    <n v="0.13"/>
    <n v="190.53"/>
    <n v="34.295400000000001"/>
    <n v="224.8254"/>
  </r>
  <r>
    <s v="Mov-FV 5786"/>
    <x v="123"/>
    <x v="1"/>
    <x v="0"/>
    <n v="50"/>
    <n v="20"/>
    <x v="0"/>
    <n v="180"/>
    <n v="0.14000000000000001"/>
    <n v="154.80000000000001"/>
    <n v="27.864000000000001"/>
    <n v="182.66400000000002"/>
  </r>
  <r>
    <s v="Mov-FV 5787"/>
    <x v="286"/>
    <x v="0"/>
    <x v="4"/>
    <n v="200"/>
    <n v="18"/>
    <x v="1"/>
    <n v="411"/>
    <n v="0.11"/>
    <n v="365.79"/>
    <n v="65.842200000000005"/>
    <n v="431.63220000000001"/>
  </r>
  <r>
    <s v="Mov-FV 5788"/>
    <x v="225"/>
    <x v="0"/>
    <x v="2"/>
    <n v="1200"/>
    <n v="5"/>
    <x v="2"/>
    <n v="248"/>
    <n v="0.15"/>
    <n v="210.8"/>
    <n v="37.944000000000003"/>
    <n v="248.74400000000003"/>
  </r>
  <r>
    <s v="Mov-FV 5789"/>
    <x v="355"/>
    <x v="1"/>
    <x v="0"/>
    <n v="50"/>
    <n v="20"/>
    <x v="2"/>
    <n v="223"/>
    <n v="0.17"/>
    <n v="185.09"/>
    <n v="33.316200000000002"/>
    <n v="218.40620000000001"/>
  </r>
  <r>
    <s v="Mov-FV 5790"/>
    <x v="320"/>
    <x v="0"/>
    <x v="3"/>
    <n v="150"/>
    <n v="19"/>
    <x v="2"/>
    <n v="450"/>
    <n v="0.11"/>
    <n v="400.5"/>
    <n v="72.09"/>
    <n v="472.59000000000003"/>
  </r>
  <r>
    <s v="Mov-FV 5791"/>
    <x v="302"/>
    <x v="1"/>
    <x v="4"/>
    <n v="200"/>
    <n v="12"/>
    <x v="2"/>
    <n v="412"/>
    <n v="0.13"/>
    <n v="358.44"/>
    <n v="64.519199999999998"/>
    <n v="422.95920000000001"/>
  </r>
  <r>
    <s v="Mov-FV 5792"/>
    <x v="102"/>
    <x v="0"/>
    <x v="3"/>
    <n v="150"/>
    <n v="18"/>
    <x v="3"/>
    <n v="120"/>
    <n v="0.15"/>
    <n v="102"/>
    <n v="18.36"/>
    <n v="120.36"/>
  </r>
  <r>
    <s v="Mov-FV 5793"/>
    <x v="314"/>
    <x v="4"/>
    <x v="3"/>
    <n v="150"/>
    <n v="7"/>
    <x v="3"/>
    <n v="187"/>
    <n v="0.12"/>
    <n v="164.56"/>
    <n v="29.620799999999999"/>
    <n v="194.1808"/>
  </r>
  <r>
    <s v="Mov-FV 5794"/>
    <x v="92"/>
    <x v="2"/>
    <x v="0"/>
    <n v="50"/>
    <n v="11"/>
    <x v="1"/>
    <n v="231"/>
    <n v="0.11"/>
    <n v="205.59"/>
    <n v="37.0062"/>
    <n v="242.59620000000001"/>
  </r>
  <r>
    <s v="Mov-FV 5795"/>
    <x v="72"/>
    <x v="0"/>
    <x v="4"/>
    <n v="200"/>
    <n v="12"/>
    <x v="0"/>
    <n v="353"/>
    <n v="0.12"/>
    <n v="310.64"/>
    <n v="55.915199999999999"/>
    <n v="366.55520000000001"/>
  </r>
  <r>
    <s v="Mov-FV 5796"/>
    <x v="187"/>
    <x v="5"/>
    <x v="1"/>
    <n v="850"/>
    <n v="13"/>
    <x v="1"/>
    <n v="107"/>
    <n v="0.2"/>
    <n v="85.6"/>
    <n v="15.407999999999998"/>
    <n v="101.008"/>
  </r>
  <r>
    <s v="Mov-FV 5797"/>
    <x v="23"/>
    <x v="3"/>
    <x v="4"/>
    <n v="200"/>
    <n v="12"/>
    <x v="3"/>
    <n v="201"/>
    <n v="0.13"/>
    <n v="174.87"/>
    <n v="31.476600000000001"/>
    <n v="206.3466"/>
  </r>
  <r>
    <s v="Mov-FV 5798"/>
    <x v="4"/>
    <x v="3"/>
    <x v="3"/>
    <n v="150"/>
    <n v="13"/>
    <x v="2"/>
    <n v="146"/>
    <n v="0.17"/>
    <n v="121.18"/>
    <n v="21.8124"/>
    <n v="142.9924"/>
  </r>
  <r>
    <s v="Mov-FV 5799"/>
    <x v="254"/>
    <x v="0"/>
    <x v="1"/>
    <n v="850"/>
    <n v="9"/>
    <x v="3"/>
    <n v="327"/>
    <n v="0.1"/>
    <n v="294.3"/>
    <n v="52.973999999999997"/>
    <n v="347.274"/>
  </r>
  <r>
    <s v="Mov-FV 5800"/>
    <x v="121"/>
    <x v="1"/>
    <x v="0"/>
    <n v="50"/>
    <n v="17"/>
    <x v="0"/>
    <n v="121"/>
    <n v="0.17"/>
    <n v="100.43"/>
    <n v="18.077400000000001"/>
    <n v="118.5074"/>
  </r>
  <r>
    <s v="Mov-FV 5801"/>
    <x v="359"/>
    <x v="3"/>
    <x v="0"/>
    <n v="50"/>
    <n v="12"/>
    <x v="3"/>
    <n v="221"/>
    <n v="0.11"/>
    <n v="196.69"/>
    <n v="35.404199999999996"/>
    <n v="232.0942"/>
  </r>
  <r>
    <s v="Mov-FV 5802"/>
    <x v="109"/>
    <x v="2"/>
    <x v="3"/>
    <n v="150"/>
    <n v="7"/>
    <x v="4"/>
    <n v="54"/>
    <n v="0.16"/>
    <n v="45.36"/>
    <n v="8.1647999999999996"/>
    <n v="53.524799999999999"/>
  </r>
  <r>
    <s v="Mov-FV 5803"/>
    <x v="116"/>
    <x v="2"/>
    <x v="2"/>
    <n v="1200"/>
    <n v="14"/>
    <x v="3"/>
    <n v="299"/>
    <n v="0.1"/>
    <n v="269.10000000000002"/>
    <n v="48.438000000000002"/>
    <n v="317.53800000000001"/>
  </r>
  <r>
    <s v="Mov-FV 5804"/>
    <x v="94"/>
    <x v="2"/>
    <x v="4"/>
    <n v="200"/>
    <n v="13"/>
    <x v="3"/>
    <n v="105"/>
    <n v="0.11"/>
    <n v="93.45"/>
    <n v="16.821000000000002"/>
    <n v="110.271"/>
  </r>
  <r>
    <s v="Mov-FV 5805"/>
    <x v="327"/>
    <x v="2"/>
    <x v="3"/>
    <n v="150"/>
    <n v="18"/>
    <x v="2"/>
    <n v="55"/>
    <n v="0.18"/>
    <n v="45.1"/>
    <n v="8.1180000000000003"/>
    <n v="53.218000000000004"/>
  </r>
  <r>
    <s v="Mov-FV 5806"/>
    <x v="280"/>
    <x v="4"/>
    <x v="1"/>
    <n v="850"/>
    <n v="6"/>
    <x v="2"/>
    <n v="350"/>
    <n v="0.19"/>
    <n v="283.5"/>
    <n v="51.03"/>
    <n v="334.53"/>
  </r>
  <r>
    <s v="Mov-FV 5807"/>
    <x v="145"/>
    <x v="2"/>
    <x v="0"/>
    <n v="50"/>
    <n v="6"/>
    <x v="0"/>
    <n v="434"/>
    <n v="0.16"/>
    <n v="364.56"/>
    <n v="65.620800000000003"/>
    <n v="430.18079999999998"/>
  </r>
  <r>
    <s v="Mov-FV 5808"/>
    <x v="216"/>
    <x v="0"/>
    <x v="2"/>
    <n v="1200"/>
    <n v="8"/>
    <x v="4"/>
    <n v="257"/>
    <n v="0.17"/>
    <n v="213.31"/>
    <n v="38.395800000000001"/>
    <n v="251.70580000000001"/>
  </r>
  <r>
    <s v="Mov-FV 5809"/>
    <x v="55"/>
    <x v="0"/>
    <x v="4"/>
    <n v="200"/>
    <n v="17"/>
    <x v="4"/>
    <n v="482"/>
    <n v="0.11"/>
    <n v="428.98"/>
    <n v="77.216400000000007"/>
    <n v="506.19640000000004"/>
  </r>
  <r>
    <s v="Mov-FV 5810"/>
    <x v="131"/>
    <x v="0"/>
    <x v="0"/>
    <n v="50"/>
    <n v="17"/>
    <x v="2"/>
    <n v="160"/>
    <n v="0.19"/>
    <n v="129.6"/>
    <n v="23.327999999999999"/>
    <n v="152.928"/>
  </r>
  <r>
    <s v="Mov-FV 5811"/>
    <x v="329"/>
    <x v="0"/>
    <x v="1"/>
    <n v="850"/>
    <n v="18"/>
    <x v="1"/>
    <n v="209"/>
    <n v="0.15"/>
    <n v="177.65"/>
    <n v="31.977"/>
    <n v="209.62700000000001"/>
  </r>
  <r>
    <s v="Mov-FV 5812"/>
    <x v="225"/>
    <x v="2"/>
    <x v="1"/>
    <n v="850"/>
    <n v="9"/>
    <x v="0"/>
    <n v="407"/>
    <n v="0.2"/>
    <n v="325.60000000000002"/>
    <n v="58.608000000000004"/>
    <n v="384.20800000000003"/>
  </r>
  <r>
    <s v="Mov-FV 5813"/>
    <x v="74"/>
    <x v="2"/>
    <x v="3"/>
    <n v="150"/>
    <n v="5"/>
    <x v="1"/>
    <n v="62"/>
    <n v="0.17"/>
    <n v="51.46"/>
    <n v="9.2628000000000004"/>
    <n v="60.722799999999999"/>
  </r>
  <r>
    <s v="Mov-FV 5814"/>
    <x v="120"/>
    <x v="3"/>
    <x v="0"/>
    <n v="50"/>
    <n v="13"/>
    <x v="1"/>
    <n v="194"/>
    <n v="0.2"/>
    <n v="155.19999999999999"/>
    <n v="27.935999999999996"/>
    <n v="183.136"/>
  </r>
  <r>
    <s v="Mov-FV 5815"/>
    <x v="30"/>
    <x v="3"/>
    <x v="2"/>
    <n v="1200"/>
    <n v="10"/>
    <x v="2"/>
    <n v="81"/>
    <n v="0.17"/>
    <n v="67.23"/>
    <n v="12.1014"/>
    <n v="79.331400000000002"/>
  </r>
  <r>
    <s v="Mov-FV 5816"/>
    <x v="207"/>
    <x v="5"/>
    <x v="2"/>
    <n v="1200"/>
    <n v="6"/>
    <x v="2"/>
    <n v="249"/>
    <n v="0.17"/>
    <n v="206.67"/>
    <n v="37.200599999999994"/>
    <n v="243.87059999999997"/>
  </r>
  <r>
    <s v="Mov-FV 5817"/>
    <x v="121"/>
    <x v="3"/>
    <x v="3"/>
    <n v="150"/>
    <n v="5"/>
    <x v="3"/>
    <n v="118"/>
    <n v="0.13"/>
    <n v="102.66"/>
    <n v="18.4788"/>
    <n v="121.1388"/>
  </r>
  <r>
    <s v="Mov-FV 5818"/>
    <x v="259"/>
    <x v="2"/>
    <x v="1"/>
    <n v="850"/>
    <n v="13"/>
    <x v="1"/>
    <n v="57"/>
    <n v="0.15"/>
    <n v="48.45"/>
    <n v="8.7210000000000001"/>
    <n v="57.171000000000006"/>
  </r>
  <r>
    <s v="Mov-FV 5819"/>
    <x v="219"/>
    <x v="1"/>
    <x v="0"/>
    <n v="50"/>
    <n v="16"/>
    <x v="0"/>
    <n v="179"/>
    <n v="0.14000000000000001"/>
    <n v="153.94"/>
    <n v="27.709199999999999"/>
    <n v="181.64920000000001"/>
  </r>
  <r>
    <s v="Mov-FV 5820"/>
    <x v="102"/>
    <x v="2"/>
    <x v="4"/>
    <n v="200"/>
    <n v="18"/>
    <x v="3"/>
    <n v="231"/>
    <n v="0.19"/>
    <n v="187.11"/>
    <n v="33.6798"/>
    <n v="220.78980000000001"/>
  </r>
  <r>
    <s v="Mov-FV 5821"/>
    <x v="320"/>
    <x v="3"/>
    <x v="4"/>
    <n v="200"/>
    <n v="11"/>
    <x v="1"/>
    <n v="392"/>
    <n v="0.13"/>
    <n v="341.04"/>
    <n v="61.3872"/>
    <n v="402.42720000000003"/>
  </r>
  <r>
    <s v="Mov-FV 5822"/>
    <x v="211"/>
    <x v="5"/>
    <x v="3"/>
    <n v="150"/>
    <n v="6"/>
    <x v="0"/>
    <n v="357"/>
    <n v="0.17"/>
    <n v="296.31"/>
    <n v="53.335799999999999"/>
    <n v="349.64580000000001"/>
  </r>
  <r>
    <s v="Mov-FV 5823"/>
    <x v="149"/>
    <x v="5"/>
    <x v="2"/>
    <n v="1200"/>
    <n v="9"/>
    <x v="1"/>
    <n v="310"/>
    <n v="0.17"/>
    <n v="257.3"/>
    <n v="46.314"/>
    <n v="303.61400000000003"/>
  </r>
  <r>
    <s v="Mov-FV 5824"/>
    <x v="58"/>
    <x v="1"/>
    <x v="4"/>
    <n v="200"/>
    <n v="7"/>
    <x v="4"/>
    <n v="276"/>
    <n v="0.11"/>
    <n v="245.64"/>
    <n v="44.215199999999996"/>
    <n v="289.85519999999997"/>
  </r>
  <r>
    <s v="Mov-FV 5825"/>
    <x v="335"/>
    <x v="1"/>
    <x v="2"/>
    <n v="1200"/>
    <n v="13"/>
    <x v="3"/>
    <n v="185"/>
    <n v="0.1"/>
    <n v="166.5"/>
    <n v="29.97"/>
    <n v="196.47"/>
  </r>
  <r>
    <s v="Mov-FV 5826"/>
    <x v="154"/>
    <x v="3"/>
    <x v="3"/>
    <n v="150"/>
    <n v="17"/>
    <x v="0"/>
    <n v="291"/>
    <n v="0.13"/>
    <n v="253.17000000000002"/>
    <n v="45.570599999999999"/>
    <n v="298.74060000000003"/>
  </r>
  <r>
    <s v="Mov-FV 5827"/>
    <x v="161"/>
    <x v="3"/>
    <x v="3"/>
    <n v="150"/>
    <n v="15"/>
    <x v="1"/>
    <n v="343"/>
    <n v="0.14000000000000001"/>
    <n v="294.98"/>
    <n v="53.096400000000003"/>
    <n v="348.07640000000004"/>
  </r>
  <r>
    <s v="Mov-FV 5828"/>
    <x v="269"/>
    <x v="3"/>
    <x v="4"/>
    <n v="200"/>
    <n v="14"/>
    <x v="1"/>
    <n v="391"/>
    <n v="0.19"/>
    <n v="316.70999999999998"/>
    <n v="57.007799999999996"/>
    <n v="373.71779999999995"/>
  </r>
  <r>
    <s v="Mov-FV 5829"/>
    <x v="38"/>
    <x v="3"/>
    <x v="3"/>
    <n v="150"/>
    <n v="8"/>
    <x v="3"/>
    <n v="478"/>
    <n v="0.17"/>
    <n v="396.74"/>
    <n v="71.413200000000003"/>
    <n v="468.15320000000003"/>
  </r>
  <r>
    <s v="Mov-FV 5830"/>
    <x v="173"/>
    <x v="0"/>
    <x v="0"/>
    <n v="50"/>
    <n v="14"/>
    <x v="4"/>
    <n v="462"/>
    <n v="0.14000000000000001"/>
    <n v="397.32"/>
    <n v="71.517600000000002"/>
    <n v="468.83760000000001"/>
  </r>
  <r>
    <s v="Mov-FV 5831"/>
    <x v="54"/>
    <x v="5"/>
    <x v="1"/>
    <n v="850"/>
    <n v="12"/>
    <x v="3"/>
    <n v="492"/>
    <n v="0.15"/>
    <n v="418.2"/>
    <n v="75.275999999999996"/>
    <n v="493.476"/>
  </r>
  <r>
    <s v="Mov-FV 5832"/>
    <x v="59"/>
    <x v="4"/>
    <x v="2"/>
    <n v="1200"/>
    <n v="10"/>
    <x v="0"/>
    <n v="242"/>
    <n v="0.12"/>
    <n v="212.96"/>
    <n v="38.332799999999999"/>
    <n v="251.2928"/>
  </r>
  <r>
    <s v="Mov-FV 5833"/>
    <x v="342"/>
    <x v="3"/>
    <x v="0"/>
    <n v="50"/>
    <n v="9"/>
    <x v="1"/>
    <n v="110"/>
    <n v="0.11"/>
    <n v="97.9"/>
    <n v="17.622"/>
    <n v="115.52200000000001"/>
  </r>
  <r>
    <s v="Mov-FV 5834"/>
    <x v="133"/>
    <x v="4"/>
    <x v="1"/>
    <n v="850"/>
    <n v="8"/>
    <x v="0"/>
    <n v="147"/>
    <n v="0.19"/>
    <n v="119.07"/>
    <n v="21.432599999999997"/>
    <n v="140.5026"/>
  </r>
  <r>
    <s v="Mov-FV 5835"/>
    <x v="97"/>
    <x v="0"/>
    <x v="1"/>
    <n v="850"/>
    <n v="7"/>
    <x v="0"/>
    <n v="373"/>
    <n v="0.19"/>
    <n v="302.13"/>
    <n v="54.383399999999995"/>
    <n v="356.51339999999999"/>
  </r>
  <r>
    <s v="Mov-FV 5836"/>
    <x v="233"/>
    <x v="2"/>
    <x v="4"/>
    <n v="200"/>
    <n v="15"/>
    <x v="4"/>
    <n v="462"/>
    <n v="0.13"/>
    <n v="401.94"/>
    <n v="72.349199999999996"/>
    <n v="474.28919999999999"/>
  </r>
  <r>
    <s v="Mov-FV 5837"/>
    <x v="343"/>
    <x v="0"/>
    <x v="3"/>
    <n v="150"/>
    <n v="8"/>
    <x v="1"/>
    <n v="395"/>
    <n v="0.12"/>
    <n v="347.6"/>
    <n v="62.568000000000005"/>
    <n v="410.16800000000001"/>
  </r>
  <r>
    <s v="Mov-FV 5838"/>
    <x v="249"/>
    <x v="4"/>
    <x v="3"/>
    <n v="150"/>
    <n v="19"/>
    <x v="2"/>
    <n v="467"/>
    <n v="0.11"/>
    <n v="415.63"/>
    <n v="74.813400000000001"/>
    <n v="490.4434"/>
  </r>
  <r>
    <s v="Mov-FV 5839"/>
    <x v="364"/>
    <x v="3"/>
    <x v="1"/>
    <n v="850"/>
    <n v="9"/>
    <x v="3"/>
    <n v="105"/>
    <n v="0.14000000000000001"/>
    <n v="90.3"/>
    <n v="16.253999999999998"/>
    <n v="106.554"/>
  </r>
  <r>
    <s v="Mov-FV 5840"/>
    <x v="122"/>
    <x v="4"/>
    <x v="4"/>
    <n v="200"/>
    <n v="6"/>
    <x v="4"/>
    <n v="298"/>
    <n v="0.14000000000000001"/>
    <n v="256.27999999999997"/>
    <n v="46.130399999999995"/>
    <n v="302.41039999999998"/>
  </r>
  <r>
    <s v="Mov-FV 5841"/>
    <x v="63"/>
    <x v="3"/>
    <x v="1"/>
    <n v="850"/>
    <n v="15"/>
    <x v="2"/>
    <n v="421"/>
    <n v="0.16"/>
    <n v="353.64"/>
    <n v="63.655199999999994"/>
    <n v="417.29519999999997"/>
  </r>
  <r>
    <s v="Mov-FV 5842"/>
    <x v="164"/>
    <x v="0"/>
    <x v="4"/>
    <n v="200"/>
    <n v="7"/>
    <x v="4"/>
    <n v="272"/>
    <n v="0.11"/>
    <n v="242.07999999999998"/>
    <n v="43.574399999999997"/>
    <n v="285.65440000000001"/>
  </r>
  <r>
    <s v="Mov-FV 5843"/>
    <x v="41"/>
    <x v="3"/>
    <x v="3"/>
    <n v="150"/>
    <n v="16"/>
    <x v="2"/>
    <n v="279"/>
    <n v="0.18"/>
    <n v="228.78"/>
    <n v="41.180399999999999"/>
    <n v="269.96039999999999"/>
  </r>
  <r>
    <s v="Mov-FV 5844"/>
    <x v="116"/>
    <x v="0"/>
    <x v="3"/>
    <n v="150"/>
    <n v="7"/>
    <x v="0"/>
    <n v="76"/>
    <n v="0.1"/>
    <n v="68.400000000000006"/>
    <n v="12.312000000000001"/>
    <n v="80.712000000000003"/>
  </r>
  <r>
    <s v="Mov-FV 5845"/>
    <x v="66"/>
    <x v="5"/>
    <x v="1"/>
    <n v="850"/>
    <n v="5"/>
    <x v="4"/>
    <n v="64"/>
    <n v="0.17"/>
    <n v="53.12"/>
    <n v="9.5615999999999985"/>
    <n v="62.681599999999996"/>
  </r>
  <r>
    <s v="Mov-FV 5846"/>
    <x v="34"/>
    <x v="5"/>
    <x v="0"/>
    <n v="50"/>
    <n v="15"/>
    <x v="3"/>
    <n v="271"/>
    <n v="0.15"/>
    <n v="230.35"/>
    <n v="41.463000000000001"/>
    <n v="271.81299999999999"/>
  </r>
  <r>
    <s v="Mov-FV 5847"/>
    <x v="290"/>
    <x v="1"/>
    <x v="3"/>
    <n v="150"/>
    <n v="6"/>
    <x v="3"/>
    <n v="277"/>
    <n v="0.14000000000000001"/>
    <n v="238.22"/>
    <n v="42.879599999999996"/>
    <n v="281.09960000000001"/>
  </r>
  <r>
    <s v="Mov-FV 5848"/>
    <x v="237"/>
    <x v="0"/>
    <x v="4"/>
    <n v="200"/>
    <n v="19"/>
    <x v="2"/>
    <n v="302"/>
    <n v="0.19"/>
    <n v="244.62"/>
    <n v="44.031599999999997"/>
    <n v="288.65160000000003"/>
  </r>
  <r>
    <s v="Mov-FV 5849"/>
    <x v="20"/>
    <x v="0"/>
    <x v="1"/>
    <n v="850"/>
    <n v="20"/>
    <x v="3"/>
    <n v="422"/>
    <n v="0.12"/>
    <n v="371.36"/>
    <n v="66.844800000000006"/>
    <n v="438.20480000000003"/>
  </r>
  <r>
    <s v="Mov-FV 5850"/>
    <x v="247"/>
    <x v="0"/>
    <x v="3"/>
    <n v="150"/>
    <n v="16"/>
    <x v="4"/>
    <n v="275"/>
    <n v="0.13"/>
    <n v="239.25"/>
    <n v="43.064999999999998"/>
    <n v="282.315"/>
  </r>
  <r>
    <s v="Mov-FV 5851"/>
    <x v="236"/>
    <x v="1"/>
    <x v="2"/>
    <n v="1200"/>
    <n v="5"/>
    <x v="2"/>
    <n v="428"/>
    <n v="0.17"/>
    <n v="355.24"/>
    <n v="63.943199999999997"/>
    <n v="419.1832"/>
  </r>
  <r>
    <s v="Mov-FV 5852"/>
    <x v="333"/>
    <x v="3"/>
    <x v="3"/>
    <n v="150"/>
    <n v="5"/>
    <x v="1"/>
    <n v="153"/>
    <n v="0.16"/>
    <n v="128.52000000000001"/>
    <n v="23.133600000000001"/>
    <n v="151.65360000000001"/>
  </r>
  <r>
    <s v="Mov-FV 5853"/>
    <x v="98"/>
    <x v="2"/>
    <x v="0"/>
    <n v="50"/>
    <n v="6"/>
    <x v="4"/>
    <n v="480"/>
    <n v="0.19"/>
    <n v="388.8"/>
    <n v="69.983999999999995"/>
    <n v="458.78399999999999"/>
  </r>
  <r>
    <s v="Mov-FV 5854"/>
    <x v="35"/>
    <x v="2"/>
    <x v="4"/>
    <n v="200"/>
    <n v="19"/>
    <x v="1"/>
    <n v="394"/>
    <n v="0.13"/>
    <n v="342.78"/>
    <n v="61.700399999999995"/>
    <n v="404.48039999999997"/>
  </r>
  <r>
    <s v="Mov-FV 5855"/>
    <x v="364"/>
    <x v="2"/>
    <x v="0"/>
    <n v="50"/>
    <n v="20"/>
    <x v="4"/>
    <n v="320"/>
    <n v="0.14000000000000001"/>
    <n v="275.2"/>
    <n v="49.535999999999994"/>
    <n v="324.73599999999999"/>
  </r>
  <r>
    <s v="Mov-FV 5856"/>
    <x v="322"/>
    <x v="0"/>
    <x v="3"/>
    <n v="150"/>
    <n v="12"/>
    <x v="2"/>
    <n v="299"/>
    <n v="0.16"/>
    <n v="251.16"/>
    <n v="45.208799999999997"/>
    <n v="296.36879999999996"/>
  </r>
  <r>
    <s v="Mov-FV 5857"/>
    <x v="257"/>
    <x v="0"/>
    <x v="1"/>
    <n v="850"/>
    <n v="20"/>
    <x v="0"/>
    <n v="431"/>
    <n v="0.14000000000000001"/>
    <n v="370.65999999999997"/>
    <n v="66.718799999999987"/>
    <n v="437.37879999999996"/>
  </r>
  <r>
    <s v="Mov-FV 5858"/>
    <x v="209"/>
    <x v="5"/>
    <x v="1"/>
    <n v="850"/>
    <n v="19"/>
    <x v="0"/>
    <n v="350"/>
    <n v="0.14000000000000001"/>
    <n v="301"/>
    <n v="54.18"/>
    <n v="355.18"/>
  </r>
  <r>
    <s v="Mov-FV 5859"/>
    <x v="244"/>
    <x v="2"/>
    <x v="4"/>
    <n v="200"/>
    <n v="9"/>
    <x v="2"/>
    <n v="319"/>
    <n v="0.18"/>
    <n v="261.58"/>
    <n v="47.084399999999995"/>
    <n v="308.6644"/>
  </r>
  <r>
    <s v="Mov-FV 5860"/>
    <x v="267"/>
    <x v="1"/>
    <x v="3"/>
    <n v="150"/>
    <n v="10"/>
    <x v="3"/>
    <n v="183"/>
    <n v="0.16"/>
    <n v="153.72"/>
    <n v="27.669599999999999"/>
    <n v="181.3896"/>
  </r>
  <r>
    <s v="Mov-FV 5861"/>
    <x v="91"/>
    <x v="0"/>
    <x v="4"/>
    <n v="200"/>
    <n v="9"/>
    <x v="1"/>
    <n v="216"/>
    <n v="0.14000000000000001"/>
    <n v="185.76"/>
    <n v="33.436799999999998"/>
    <n v="219.1968"/>
  </r>
  <r>
    <s v="Mov-FV 5862"/>
    <x v="21"/>
    <x v="1"/>
    <x v="1"/>
    <n v="850"/>
    <n v="7"/>
    <x v="3"/>
    <n v="454"/>
    <n v="0.16"/>
    <n v="381.36"/>
    <n v="68.644800000000004"/>
    <n v="450.00480000000005"/>
  </r>
  <r>
    <s v="Mov-FV 5863"/>
    <x v="231"/>
    <x v="1"/>
    <x v="2"/>
    <n v="1200"/>
    <n v="18"/>
    <x v="2"/>
    <n v="349"/>
    <n v="0.1"/>
    <n v="314.10000000000002"/>
    <n v="56.538000000000004"/>
    <n v="370.63800000000003"/>
  </r>
  <r>
    <s v="Mov-FV 5864"/>
    <x v="285"/>
    <x v="1"/>
    <x v="2"/>
    <n v="1200"/>
    <n v="18"/>
    <x v="4"/>
    <n v="468"/>
    <n v="0.11"/>
    <n v="416.52"/>
    <n v="74.97359999999999"/>
    <n v="491.49359999999996"/>
  </r>
  <r>
    <s v="Mov-FV 5865"/>
    <x v="179"/>
    <x v="2"/>
    <x v="3"/>
    <n v="150"/>
    <n v="18"/>
    <x v="1"/>
    <n v="417"/>
    <n v="0.12"/>
    <n v="366.96"/>
    <n v="66.052799999999991"/>
    <n v="433.01279999999997"/>
  </r>
  <r>
    <s v="Mov-FV 5866"/>
    <x v="23"/>
    <x v="3"/>
    <x v="4"/>
    <n v="200"/>
    <n v="6"/>
    <x v="0"/>
    <n v="350"/>
    <n v="0.17"/>
    <n v="290.5"/>
    <n v="52.29"/>
    <n v="342.79"/>
  </r>
  <r>
    <s v="Mov-FV 5867"/>
    <x v="7"/>
    <x v="1"/>
    <x v="1"/>
    <n v="850"/>
    <n v="15"/>
    <x v="0"/>
    <n v="192"/>
    <n v="0.15"/>
    <n v="163.19999999999999"/>
    <n v="29.375999999999998"/>
    <n v="192.57599999999999"/>
  </r>
  <r>
    <s v="Mov-FV 5868"/>
    <x v="220"/>
    <x v="0"/>
    <x v="4"/>
    <n v="200"/>
    <n v="19"/>
    <x v="4"/>
    <n v="404"/>
    <n v="0.19"/>
    <n v="327.24"/>
    <n v="58.903199999999998"/>
    <n v="386.14319999999998"/>
  </r>
  <r>
    <s v="Mov-FV 5869"/>
    <x v="232"/>
    <x v="2"/>
    <x v="4"/>
    <n v="200"/>
    <n v="15"/>
    <x v="2"/>
    <n v="302"/>
    <n v="0.18"/>
    <n v="247.64"/>
    <n v="44.575199999999995"/>
    <n v="292.21519999999998"/>
  </r>
  <r>
    <s v="Mov-FV 5870"/>
    <x v="32"/>
    <x v="4"/>
    <x v="4"/>
    <n v="200"/>
    <n v="7"/>
    <x v="3"/>
    <n v="357"/>
    <n v="0.15"/>
    <n v="303.45"/>
    <n v="54.620999999999995"/>
    <n v="358.07099999999997"/>
  </r>
  <r>
    <s v="Mov-FV 5871"/>
    <x v="296"/>
    <x v="5"/>
    <x v="2"/>
    <n v="1200"/>
    <n v="10"/>
    <x v="4"/>
    <n v="448"/>
    <n v="0.14000000000000001"/>
    <n v="385.28"/>
    <n v="69.350399999999993"/>
    <n v="454.63039999999995"/>
  </r>
  <r>
    <s v="Mov-FV 5872"/>
    <x v="252"/>
    <x v="1"/>
    <x v="1"/>
    <n v="850"/>
    <n v="17"/>
    <x v="1"/>
    <n v="278"/>
    <n v="0.16"/>
    <n v="233.51999999999998"/>
    <n v="42.033599999999993"/>
    <n v="275.55359999999996"/>
  </r>
  <r>
    <s v="Mov-FV 5873"/>
    <x v="317"/>
    <x v="2"/>
    <x v="2"/>
    <n v="1200"/>
    <n v="8"/>
    <x v="2"/>
    <n v="324"/>
    <n v="0.17"/>
    <n v="268.92"/>
    <n v="48.4056"/>
    <n v="317.32560000000001"/>
  </r>
  <r>
    <s v="Mov-FV 5874"/>
    <x v="272"/>
    <x v="4"/>
    <x v="1"/>
    <n v="850"/>
    <n v="19"/>
    <x v="1"/>
    <n v="138"/>
    <n v="0.2"/>
    <n v="110.4"/>
    <n v="19.872"/>
    <n v="130.27199999999999"/>
  </r>
  <r>
    <s v="Mov-FV 5875"/>
    <x v="191"/>
    <x v="1"/>
    <x v="4"/>
    <n v="200"/>
    <n v="9"/>
    <x v="2"/>
    <n v="321"/>
    <n v="0.18"/>
    <n v="263.22000000000003"/>
    <n v="47.379600000000003"/>
    <n v="310.59960000000001"/>
  </r>
  <r>
    <s v="Mov-FV 5876"/>
    <x v="245"/>
    <x v="2"/>
    <x v="4"/>
    <n v="200"/>
    <n v="20"/>
    <x v="4"/>
    <n v="248"/>
    <n v="0.18"/>
    <n v="203.36"/>
    <n v="36.604800000000004"/>
    <n v="239.96480000000003"/>
  </r>
  <r>
    <s v="Mov-FV 5877"/>
    <x v="356"/>
    <x v="5"/>
    <x v="4"/>
    <n v="200"/>
    <n v="15"/>
    <x v="2"/>
    <n v="352"/>
    <n v="0.11"/>
    <n v="313.27999999999997"/>
    <n v="56.390399999999993"/>
    <n v="369.67039999999997"/>
  </r>
  <r>
    <s v="Mov-FV 5878"/>
    <x v="70"/>
    <x v="3"/>
    <x v="0"/>
    <n v="50"/>
    <n v="20"/>
    <x v="2"/>
    <n v="199"/>
    <n v="0.14000000000000001"/>
    <n v="171.14"/>
    <n v="30.805199999999996"/>
    <n v="201.94519999999997"/>
  </r>
  <r>
    <s v="Mov-FV 5879"/>
    <x v="153"/>
    <x v="5"/>
    <x v="0"/>
    <n v="50"/>
    <n v="14"/>
    <x v="0"/>
    <n v="442"/>
    <n v="0.12"/>
    <n v="388.96"/>
    <n v="70.012799999999999"/>
    <n v="458.97280000000001"/>
  </r>
  <r>
    <s v="Mov-FV 5880"/>
    <x v="266"/>
    <x v="0"/>
    <x v="2"/>
    <n v="1200"/>
    <n v="14"/>
    <x v="0"/>
    <n v="478"/>
    <n v="0.14000000000000001"/>
    <n v="411.08"/>
    <n v="73.994399999999999"/>
    <n v="485.07439999999997"/>
  </r>
  <r>
    <s v="Mov-FV 5881"/>
    <x v="22"/>
    <x v="2"/>
    <x v="0"/>
    <n v="50"/>
    <n v="8"/>
    <x v="0"/>
    <n v="284"/>
    <n v="0.11"/>
    <n v="252.76"/>
    <n v="45.496799999999993"/>
    <n v="298.2568"/>
  </r>
  <r>
    <s v="Mov-FV 5882"/>
    <x v="168"/>
    <x v="5"/>
    <x v="4"/>
    <n v="200"/>
    <n v="10"/>
    <x v="2"/>
    <n v="497"/>
    <n v="0.18"/>
    <n v="407.54"/>
    <n v="73.357200000000006"/>
    <n v="480.8972"/>
  </r>
  <r>
    <s v="Mov-FV 5883"/>
    <x v="349"/>
    <x v="4"/>
    <x v="1"/>
    <n v="850"/>
    <n v="7"/>
    <x v="2"/>
    <n v="124"/>
    <n v="0.1"/>
    <n v="111.6"/>
    <n v="20.087999999999997"/>
    <n v="131.68799999999999"/>
  </r>
  <r>
    <s v="Mov-FV 5884"/>
    <x v="78"/>
    <x v="2"/>
    <x v="4"/>
    <n v="200"/>
    <n v="9"/>
    <x v="2"/>
    <n v="323"/>
    <n v="0.11"/>
    <n v="287.47000000000003"/>
    <n v="51.744600000000005"/>
    <n v="339.21460000000002"/>
  </r>
  <r>
    <s v="Mov-FV 5885"/>
    <x v="147"/>
    <x v="1"/>
    <x v="3"/>
    <n v="150"/>
    <n v="20"/>
    <x v="0"/>
    <n v="268"/>
    <n v="0.12"/>
    <n v="235.84"/>
    <n v="42.4512"/>
    <n v="278.2912"/>
  </r>
  <r>
    <s v="Mov-FV 5886"/>
    <x v="101"/>
    <x v="0"/>
    <x v="2"/>
    <n v="1200"/>
    <n v="15"/>
    <x v="4"/>
    <n v="204"/>
    <n v="0.13"/>
    <n v="177.48"/>
    <n v="31.946399999999997"/>
    <n v="209.4264"/>
  </r>
  <r>
    <s v="Mov-FV 5887"/>
    <x v="326"/>
    <x v="5"/>
    <x v="1"/>
    <n v="850"/>
    <n v="14"/>
    <x v="3"/>
    <n v="275"/>
    <n v="0.11"/>
    <n v="244.75"/>
    <n v="44.055"/>
    <n v="288.80500000000001"/>
  </r>
  <r>
    <s v="Mov-FV 5888"/>
    <x v="86"/>
    <x v="1"/>
    <x v="0"/>
    <n v="50"/>
    <n v="9"/>
    <x v="3"/>
    <n v="105"/>
    <n v="0.14000000000000001"/>
    <n v="90.3"/>
    <n v="16.253999999999998"/>
    <n v="106.554"/>
  </r>
  <r>
    <s v="Mov-FV 5889"/>
    <x v="153"/>
    <x v="2"/>
    <x v="2"/>
    <n v="1200"/>
    <n v="10"/>
    <x v="1"/>
    <n v="243"/>
    <n v="0.18"/>
    <n v="199.26"/>
    <n v="35.866799999999998"/>
    <n v="235.1268"/>
  </r>
  <r>
    <s v="Mov-FV 5890"/>
    <x v="288"/>
    <x v="0"/>
    <x v="1"/>
    <n v="850"/>
    <n v="16"/>
    <x v="1"/>
    <n v="278"/>
    <n v="0.11"/>
    <n v="247.42"/>
    <n v="44.535599999999995"/>
    <n v="291.9556"/>
  </r>
  <r>
    <s v="Mov-FV 5891"/>
    <x v="252"/>
    <x v="0"/>
    <x v="4"/>
    <n v="200"/>
    <n v="17"/>
    <x v="2"/>
    <n v="477"/>
    <n v="0.14000000000000001"/>
    <n v="410.22"/>
    <n v="73.839600000000004"/>
    <n v="484.05960000000005"/>
  </r>
  <r>
    <s v="Mov-FV 5892"/>
    <x v="219"/>
    <x v="0"/>
    <x v="1"/>
    <n v="850"/>
    <n v="5"/>
    <x v="4"/>
    <n v="185"/>
    <n v="0.13"/>
    <n v="160.94999999999999"/>
    <n v="28.970999999999997"/>
    <n v="189.92099999999999"/>
  </r>
  <r>
    <s v="Mov-FV 5893"/>
    <x v="131"/>
    <x v="2"/>
    <x v="0"/>
    <n v="50"/>
    <n v="18"/>
    <x v="1"/>
    <n v="105"/>
    <n v="0.17"/>
    <n v="87.15"/>
    <n v="15.687000000000001"/>
    <n v="102.837"/>
  </r>
  <r>
    <s v="Mov-FV 5894"/>
    <x v="316"/>
    <x v="4"/>
    <x v="1"/>
    <n v="850"/>
    <n v="18"/>
    <x v="1"/>
    <n v="451"/>
    <n v="0.12"/>
    <n v="396.88"/>
    <n v="71.438400000000001"/>
    <n v="468.3184"/>
  </r>
  <r>
    <s v="Mov-FV 5895"/>
    <x v="329"/>
    <x v="0"/>
    <x v="0"/>
    <n v="50"/>
    <n v="15"/>
    <x v="1"/>
    <n v="402"/>
    <n v="0.1"/>
    <n v="361.8"/>
    <n v="65.123999999999995"/>
    <n v="426.92399999999998"/>
  </r>
  <r>
    <s v="Mov-FV 5896"/>
    <x v="36"/>
    <x v="0"/>
    <x v="3"/>
    <n v="150"/>
    <n v="6"/>
    <x v="4"/>
    <n v="474"/>
    <n v="0.12"/>
    <n v="417.12"/>
    <n v="75.081599999999995"/>
    <n v="492.20159999999998"/>
  </r>
  <r>
    <s v="Mov-FV 5897"/>
    <x v="76"/>
    <x v="0"/>
    <x v="2"/>
    <n v="1200"/>
    <n v="17"/>
    <x v="0"/>
    <n v="447"/>
    <n v="0.16"/>
    <n v="375.48"/>
    <n v="67.586399999999998"/>
    <n v="443.06640000000004"/>
  </r>
  <r>
    <s v="Mov-FV 5898"/>
    <x v="291"/>
    <x v="1"/>
    <x v="0"/>
    <n v="50"/>
    <n v="11"/>
    <x v="2"/>
    <n v="462"/>
    <n v="0.13"/>
    <n v="401.94"/>
    <n v="72.349199999999996"/>
    <n v="474.28919999999999"/>
  </r>
  <r>
    <s v="Mov-FV 5899"/>
    <x v="346"/>
    <x v="0"/>
    <x v="3"/>
    <n v="150"/>
    <n v="19"/>
    <x v="4"/>
    <n v="417"/>
    <n v="0.13"/>
    <n v="362.79"/>
    <n v="65.302199999999999"/>
    <n v="428.09220000000005"/>
  </r>
  <r>
    <s v="Mov-FV 5900"/>
    <x v="265"/>
    <x v="4"/>
    <x v="2"/>
    <n v="1200"/>
    <n v="11"/>
    <x v="3"/>
    <n v="308"/>
    <n v="0.11"/>
    <n v="274.12"/>
    <n v="49.3416"/>
    <n v="323.46159999999998"/>
  </r>
  <r>
    <s v="Mov-FV 5901"/>
    <x v="9"/>
    <x v="4"/>
    <x v="0"/>
    <n v="50"/>
    <n v="8"/>
    <x v="1"/>
    <n v="452"/>
    <n v="0.15"/>
    <n v="384.2"/>
    <n v="69.155999999999992"/>
    <n v="453.35599999999999"/>
  </r>
  <r>
    <s v="Mov-FV 5902"/>
    <x v="326"/>
    <x v="1"/>
    <x v="4"/>
    <n v="200"/>
    <n v="16"/>
    <x v="3"/>
    <n v="173"/>
    <n v="0.17"/>
    <n v="143.59"/>
    <n v="25.8462"/>
    <n v="169.43620000000001"/>
  </r>
  <r>
    <s v="Mov-FV 5903"/>
    <x v="166"/>
    <x v="3"/>
    <x v="3"/>
    <n v="150"/>
    <n v="7"/>
    <x v="1"/>
    <n v="456"/>
    <n v="0.14000000000000001"/>
    <n v="392.15999999999997"/>
    <n v="70.588799999999992"/>
    <n v="462.74879999999996"/>
  </r>
  <r>
    <s v="Mov-FV 5904"/>
    <x v="354"/>
    <x v="0"/>
    <x v="2"/>
    <n v="1200"/>
    <n v="19"/>
    <x v="1"/>
    <n v="126"/>
    <n v="0.1"/>
    <n v="113.4"/>
    <n v="20.411999999999999"/>
    <n v="133.81200000000001"/>
  </r>
  <r>
    <s v="Mov-FV 5905"/>
    <x v="131"/>
    <x v="2"/>
    <x v="3"/>
    <n v="150"/>
    <n v="7"/>
    <x v="2"/>
    <n v="153"/>
    <n v="0.11"/>
    <n v="136.16999999999999"/>
    <n v="24.510599999999997"/>
    <n v="160.68059999999997"/>
  </r>
  <r>
    <s v="Mov-FV 5906"/>
    <x v="141"/>
    <x v="5"/>
    <x v="0"/>
    <n v="50"/>
    <n v="19"/>
    <x v="2"/>
    <n v="135"/>
    <n v="0.19"/>
    <n v="109.35"/>
    <n v="19.683"/>
    <n v="129.03299999999999"/>
  </r>
  <r>
    <s v="Mov-FV 5907"/>
    <x v="198"/>
    <x v="0"/>
    <x v="0"/>
    <n v="50"/>
    <n v="15"/>
    <x v="2"/>
    <n v="349"/>
    <n v="0.14000000000000001"/>
    <n v="300.14"/>
    <n v="54.025199999999998"/>
    <n v="354.16519999999997"/>
  </r>
  <r>
    <s v="Mov-FV 5908"/>
    <x v="182"/>
    <x v="0"/>
    <x v="0"/>
    <n v="50"/>
    <n v="17"/>
    <x v="1"/>
    <n v="458"/>
    <n v="0.16"/>
    <n v="384.72"/>
    <n v="69.249600000000001"/>
    <n v="453.96960000000001"/>
  </r>
  <r>
    <s v="Mov-FV 5909"/>
    <x v="221"/>
    <x v="5"/>
    <x v="4"/>
    <n v="200"/>
    <n v="20"/>
    <x v="3"/>
    <n v="165"/>
    <n v="0.11"/>
    <n v="146.85"/>
    <n v="26.432999999999996"/>
    <n v="173.28299999999999"/>
  </r>
  <r>
    <s v="Mov-FV 5910"/>
    <x v="134"/>
    <x v="4"/>
    <x v="3"/>
    <n v="150"/>
    <n v="15"/>
    <x v="3"/>
    <n v="424"/>
    <n v="0.1"/>
    <n v="381.6"/>
    <n v="68.688000000000002"/>
    <n v="450.28800000000001"/>
  </r>
  <r>
    <s v="Mov-FV 5911"/>
    <x v="213"/>
    <x v="2"/>
    <x v="3"/>
    <n v="150"/>
    <n v="10"/>
    <x v="2"/>
    <n v="498"/>
    <n v="0.17"/>
    <n v="413.34"/>
    <n v="74.401199999999989"/>
    <n v="487.74119999999994"/>
  </r>
  <r>
    <s v="Mov-FV 5912"/>
    <x v="228"/>
    <x v="3"/>
    <x v="1"/>
    <n v="850"/>
    <n v="20"/>
    <x v="0"/>
    <n v="446"/>
    <n v="0.1"/>
    <n v="401.4"/>
    <n v="72.251999999999995"/>
    <n v="473.65199999999999"/>
  </r>
  <r>
    <s v="Mov-FV 5913"/>
    <x v="189"/>
    <x v="5"/>
    <x v="1"/>
    <n v="850"/>
    <n v="17"/>
    <x v="4"/>
    <n v="67"/>
    <n v="0.18"/>
    <n v="54.94"/>
    <n v="9.8891999999999989"/>
    <n v="64.8292"/>
  </r>
  <r>
    <s v="Mov-FV 5914"/>
    <x v="71"/>
    <x v="1"/>
    <x v="0"/>
    <n v="50"/>
    <n v="13"/>
    <x v="2"/>
    <n v="226"/>
    <n v="0.12"/>
    <n v="198.88"/>
    <n v="35.798400000000001"/>
    <n v="234.67840000000001"/>
  </r>
  <r>
    <s v="Mov-FV 5915"/>
    <x v="247"/>
    <x v="4"/>
    <x v="1"/>
    <n v="850"/>
    <n v="18"/>
    <x v="4"/>
    <n v="432"/>
    <n v="0.11"/>
    <n v="384.48"/>
    <n v="69.206400000000002"/>
    <n v="453.68640000000005"/>
  </r>
  <r>
    <s v="Mov-FV 5916"/>
    <x v="69"/>
    <x v="5"/>
    <x v="2"/>
    <n v="1200"/>
    <n v="16"/>
    <x v="1"/>
    <n v="149"/>
    <n v="0.19"/>
    <n v="120.69"/>
    <n v="21.7242"/>
    <n v="142.41419999999999"/>
  </r>
  <r>
    <s v="Mov-FV 5917"/>
    <x v="117"/>
    <x v="5"/>
    <x v="3"/>
    <n v="150"/>
    <n v="11"/>
    <x v="3"/>
    <n v="135"/>
    <n v="0.12"/>
    <n v="118.8"/>
    <n v="21.384"/>
    <n v="140.184"/>
  </r>
  <r>
    <s v="Mov-FV 5918"/>
    <x v="154"/>
    <x v="2"/>
    <x v="2"/>
    <n v="1200"/>
    <n v="17"/>
    <x v="4"/>
    <n v="483"/>
    <n v="0.11"/>
    <n v="429.87"/>
    <n v="77.376599999999996"/>
    <n v="507.2466"/>
  </r>
  <r>
    <s v="Mov-FV 5919"/>
    <x v="121"/>
    <x v="2"/>
    <x v="3"/>
    <n v="150"/>
    <n v="11"/>
    <x v="4"/>
    <n v="445"/>
    <n v="0.11"/>
    <n v="396.05"/>
    <n v="71.289000000000001"/>
    <n v="467.339"/>
  </r>
  <r>
    <s v="Mov-FV 5920"/>
    <x v="243"/>
    <x v="1"/>
    <x v="2"/>
    <n v="1200"/>
    <n v="13"/>
    <x v="2"/>
    <n v="450"/>
    <n v="0.1"/>
    <n v="405"/>
    <n v="72.899999999999991"/>
    <n v="477.9"/>
  </r>
  <r>
    <s v="Mov-FV 5921"/>
    <x v="196"/>
    <x v="0"/>
    <x v="3"/>
    <n v="150"/>
    <n v="18"/>
    <x v="4"/>
    <n v="366"/>
    <n v="0.16"/>
    <n v="307.44"/>
    <n v="55.339199999999998"/>
    <n v="362.7792"/>
  </r>
  <r>
    <s v="Mov-FV 5922"/>
    <x v="212"/>
    <x v="5"/>
    <x v="0"/>
    <n v="50"/>
    <n v="19"/>
    <x v="1"/>
    <n v="472"/>
    <n v="0.11"/>
    <n v="420.08"/>
    <n v="75.614399999999989"/>
    <n v="495.69439999999997"/>
  </r>
  <r>
    <s v="Mov-FV 5923"/>
    <x v="38"/>
    <x v="1"/>
    <x v="2"/>
    <n v="1200"/>
    <n v="14"/>
    <x v="4"/>
    <n v="258"/>
    <n v="0.17"/>
    <n v="214.14"/>
    <n v="38.545199999999994"/>
    <n v="252.68519999999998"/>
  </r>
  <r>
    <s v="Mov-FV 5924"/>
    <x v="303"/>
    <x v="4"/>
    <x v="2"/>
    <n v="1200"/>
    <n v="16"/>
    <x v="1"/>
    <n v="275"/>
    <n v="0.14000000000000001"/>
    <n v="236.5"/>
    <n v="42.57"/>
    <n v="279.07"/>
  </r>
  <r>
    <s v="Mov-FV 5925"/>
    <x v="212"/>
    <x v="5"/>
    <x v="2"/>
    <n v="1200"/>
    <n v="19"/>
    <x v="4"/>
    <n v="498"/>
    <n v="0.14000000000000001"/>
    <n v="428.28"/>
    <n v="77.090399999999988"/>
    <n v="505.37039999999996"/>
  </r>
  <r>
    <s v="Mov-FV 5926"/>
    <x v="143"/>
    <x v="3"/>
    <x v="3"/>
    <n v="150"/>
    <n v="11"/>
    <x v="2"/>
    <n v="215"/>
    <n v="0.2"/>
    <n v="172"/>
    <n v="30.959999999999997"/>
    <n v="202.96"/>
  </r>
  <r>
    <s v="Mov-FV 5927"/>
    <x v="347"/>
    <x v="1"/>
    <x v="2"/>
    <n v="1200"/>
    <n v="15"/>
    <x v="1"/>
    <n v="271"/>
    <n v="0.17"/>
    <n v="224.93"/>
    <n v="40.487400000000001"/>
    <n v="265.41739999999999"/>
  </r>
  <r>
    <s v="Mov-FV 5928"/>
    <x v="112"/>
    <x v="2"/>
    <x v="3"/>
    <n v="150"/>
    <n v="7"/>
    <x v="2"/>
    <n v="454"/>
    <n v="0.19"/>
    <n v="367.74"/>
    <n v="66.193200000000004"/>
    <n v="433.9332"/>
  </r>
  <r>
    <s v="Mov-FV 5929"/>
    <x v="1"/>
    <x v="0"/>
    <x v="1"/>
    <n v="850"/>
    <n v="7"/>
    <x v="1"/>
    <n v="121"/>
    <n v="0.11"/>
    <n v="107.69"/>
    <n v="19.3842"/>
    <n v="127.07419999999999"/>
  </r>
  <r>
    <s v="Mov-FV 5930"/>
    <x v="17"/>
    <x v="5"/>
    <x v="3"/>
    <n v="150"/>
    <n v="5"/>
    <x v="2"/>
    <n v="52"/>
    <n v="0.17"/>
    <n v="43.16"/>
    <n v="7.7687999999999988"/>
    <n v="50.928799999999995"/>
  </r>
  <r>
    <s v="Mov-FV 5931"/>
    <x v="233"/>
    <x v="1"/>
    <x v="0"/>
    <n v="50"/>
    <n v="7"/>
    <x v="2"/>
    <n v="300"/>
    <n v="0.2"/>
    <n v="240"/>
    <n v="43.199999999999996"/>
    <n v="283.2"/>
  </r>
  <r>
    <s v="Mov-FV 5932"/>
    <x v="101"/>
    <x v="2"/>
    <x v="0"/>
    <n v="50"/>
    <n v="7"/>
    <x v="2"/>
    <n v="61"/>
    <n v="0.18"/>
    <n v="50.019999999999996"/>
    <n v="9.0035999999999987"/>
    <n v="59.023599999999995"/>
  </r>
  <r>
    <s v="Mov-FV 5933"/>
    <x v="128"/>
    <x v="4"/>
    <x v="4"/>
    <n v="200"/>
    <n v="13"/>
    <x v="0"/>
    <n v="410"/>
    <n v="0.15"/>
    <n v="348.5"/>
    <n v="62.73"/>
    <n v="411.23"/>
  </r>
  <r>
    <s v="Mov-FV 5934"/>
    <x v="162"/>
    <x v="0"/>
    <x v="3"/>
    <n v="150"/>
    <n v="6"/>
    <x v="1"/>
    <n v="294"/>
    <n v="0.19"/>
    <n v="238.14"/>
    <n v="42.865199999999994"/>
    <n v="281.0052"/>
  </r>
  <r>
    <s v="Mov-FV 5935"/>
    <x v="60"/>
    <x v="0"/>
    <x v="2"/>
    <n v="1200"/>
    <n v="10"/>
    <x v="0"/>
    <n v="371"/>
    <n v="0.18"/>
    <n v="304.22000000000003"/>
    <n v="54.759600000000006"/>
    <n v="358.9796"/>
  </r>
  <r>
    <s v="Mov-FV 5936"/>
    <x v="174"/>
    <x v="3"/>
    <x v="3"/>
    <n v="150"/>
    <n v="15"/>
    <x v="1"/>
    <n v="89"/>
    <n v="0.17"/>
    <n v="73.87"/>
    <n v="13.2966"/>
    <n v="87.166600000000003"/>
  </r>
  <r>
    <s v="Mov-FV 5937"/>
    <x v="167"/>
    <x v="3"/>
    <x v="1"/>
    <n v="850"/>
    <n v="5"/>
    <x v="4"/>
    <n v="421"/>
    <n v="0.11"/>
    <n v="374.69"/>
    <n v="67.444199999999995"/>
    <n v="442.13419999999996"/>
  </r>
  <r>
    <s v="Mov-FV 5938"/>
    <x v="39"/>
    <x v="4"/>
    <x v="4"/>
    <n v="200"/>
    <n v="11"/>
    <x v="0"/>
    <n v="366"/>
    <n v="0.12"/>
    <n v="322.08"/>
    <n v="57.974399999999996"/>
    <n v="380.05439999999999"/>
  </r>
  <r>
    <s v="Mov-FV 5939"/>
    <x v="180"/>
    <x v="0"/>
    <x v="2"/>
    <n v="1200"/>
    <n v="14"/>
    <x v="0"/>
    <n v="156"/>
    <n v="0.16"/>
    <n v="131.04"/>
    <n v="23.587199999999999"/>
    <n v="154.62719999999999"/>
  </r>
  <r>
    <s v="Mov-FV 5940"/>
    <x v="363"/>
    <x v="5"/>
    <x v="0"/>
    <n v="50"/>
    <n v="18"/>
    <x v="3"/>
    <n v="207"/>
    <n v="0.12"/>
    <n v="182.16"/>
    <n v="32.788799999999995"/>
    <n v="214.94880000000001"/>
  </r>
  <r>
    <s v="Mov-FV 5941"/>
    <x v="140"/>
    <x v="3"/>
    <x v="4"/>
    <n v="200"/>
    <n v="8"/>
    <x v="2"/>
    <n v="183"/>
    <n v="0.17"/>
    <n v="151.88999999999999"/>
    <n v="27.340199999999996"/>
    <n v="179.23019999999997"/>
  </r>
  <r>
    <s v="Mov-FV 5942"/>
    <x v="262"/>
    <x v="3"/>
    <x v="1"/>
    <n v="850"/>
    <n v="18"/>
    <x v="0"/>
    <n v="381"/>
    <n v="0.14000000000000001"/>
    <n v="327.65999999999997"/>
    <n v="58.978799999999993"/>
    <n v="386.63879999999995"/>
  </r>
  <r>
    <s v="Mov-FV 5943"/>
    <x v="34"/>
    <x v="4"/>
    <x v="2"/>
    <n v="1200"/>
    <n v="12"/>
    <x v="4"/>
    <n v="274"/>
    <n v="0.17"/>
    <n v="227.42"/>
    <n v="40.935599999999994"/>
    <n v="268.35559999999998"/>
  </r>
  <r>
    <s v="Mov-FV 5944"/>
    <x v="344"/>
    <x v="5"/>
    <x v="3"/>
    <n v="150"/>
    <n v="10"/>
    <x v="4"/>
    <n v="63"/>
    <n v="0.14000000000000001"/>
    <n v="54.18"/>
    <n v="9.7523999999999997"/>
    <n v="63.932400000000001"/>
  </r>
  <r>
    <s v="Mov-FV 5945"/>
    <x v="146"/>
    <x v="0"/>
    <x v="3"/>
    <n v="150"/>
    <n v="11"/>
    <x v="4"/>
    <n v="363"/>
    <n v="0.15"/>
    <n v="308.55"/>
    <n v="55.539000000000001"/>
    <n v="364.089"/>
  </r>
  <r>
    <s v="Mov-FV 5946"/>
    <x v="187"/>
    <x v="3"/>
    <x v="0"/>
    <n v="50"/>
    <n v="11"/>
    <x v="1"/>
    <n v="194"/>
    <n v="0.12"/>
    <n v="170.72"/>
    <n v="30.729599999999998"/>
    <n v="201.4496"/>
  </r>
  <r>
    <s v="Mov-FV 5947"/>
    <x v="305"/>
    <x v="4"/>
    <x v="4"/>
    <n v="200"/>
    <n v="17"/>
    <x v="0"/>
    <n v="481"/>
    <n v="0.12"/>
    <n v="423.28"/>
    <n v="76.190399999999997"/>
    <n v="499.47039999999998"/>
  </r>
  <r>
    <s v="Mov-FV 5948"/>
    <x v="172"/>
    <x v="5"/>
    <x v="0"/>
    <n v="50"/>
    <n v="17"/>
    <x v="0"/>
    <n v="289"/>
    <n v="0.14000000000000001"/>
    <n v="248.54"/>
    <n v="44.737199999999994"/>
    <n v="293.27719999999999"/>
  </r>
  <r>
    <s v="Mov-FV 5949"/>
    <x v="140"/>
    <x v="4"/>
    <x v="3"/>
    <n v="150"/>
    <n v="17"/>
    <x v="3"/>
    <n v="246"/>
    <n v="0.13"/>
    <n v="214.02"/>
    <n v="38.523600000000002"/>
    <n v="252.54360000000003"/>
  </r>
  <r>
    <s v="Mov-FV 5950"/>
    <x v="280"/>
    <x v="0"/>
    <x v="3"/>
    <n v="150"/>
    <n v="17"/>
    <x v="4"/>
    <n v="238"/>
    <n v="0.18"/>
    <n v="195.16"/>
    <n v="35.128799999999998"/>
    <n v="230.28879999999998"/>
  </r>
  <r>
    <s v="Mov-FV 5951"/>
    <x v="300"/>
    <x v="0"/>
    <x v="4"/>
    <n v="200"/>
    <n v="17"/>
    <x v="2"/>
    <n v="61"/>
    <n v="0.14000000000000001"/>
    <n v="52.46"/>
    <n v="9.4428000000000001"/>
    <n v="61.902799999999999"/>
  </r>
  <r>
    <s v="Mov-FV 5952"/>
    <x v="145"/>
    <x v="5"/>
    <x v="1"/>
    <n v="850"/>
    <n v="17"/>
    <x v="0"/>
    <n v="453"/>
    <n v="0.13"/>
    <n v="394.11"/>
    <n v="70.939800000000005"/>
    <n v="465.0498"/>
  </r>
  <r>
    <s v="Mov-FV 5953"/>
    <x v="226"/>
    <x v="3"/>
    <x v="1"/>
    <n v="850"/>
    <n v="15"/>
    <x v="1"/>
    <n v="183"/>
    <n v="0.15"/>
    <n v="155.55000000000001"/>
    <n v="27.999000000000002"/>
    <n v="183.54900000000001"/>
  </r>
  <r>
    <s v="Mov-FV 5954"/>
    <x v="68"/>
    <x v="5"/>
    <x v="4"/>
    <n v="200"/>
    <n v="16"/>
    <x v="1"/>
    <n v="442"/>
    <n v="0.18"/>
    <n v="362.44"/>
    <n v="65.239199999999997"/>
    <n v="427.67919999999998"/>
  </r>
  <r>
    <s v="Mov-FV 5955"/>
    <x v="56"/>
    <x v="2"/>
    <x v="1"/>
    <n v="850"/>
    <n v="8"/>
    <x v="4"/>
    <n v="204"/>
    <n v="0.17"/>
    <n v="169.32"/>
    <n v="30.477599999999999"/>
    <n v="199.79759999999999"/>
  </r>
  <r>
    <s v="Mov-FV 5956"/>
    <x v="159"/>
    <x v="1"/>
    <x v="3"/>
    <n v="150"/>
    <n v="17"/>
    <x v="4"/>
    <n v="341"/>
    <n v="0.12"/>
    <n v="300.08"/>
    <n v="54.014399999999995"/>
    <n v="354.09439999999995"/>
  </r>
  <r>
    <s v="Mov-FV 5957"/>
    <x v="85"/>
    <x v="5"/>
    <x v="3"/>
    <n v="150"/>
    <n v="12"/>
    <x v="0"/>
    <n v="391"/>
    <n v="0.11"/>
    <n v="347.99"/>
    <n v="62.638199999999998"/>
    <n v="410.62819999999999"/>
  </r>
  <r>
    <s v="Mov-FV 5958"/>
    <x v="53"/>
    <x v="1"/>
    <x v="2"/>
    <n v="1200"/>
    <n v="6"/>
    <x v="3"/>
    <n v="414"/>
    <n v="0.11"/>
    <n v="368.46"/>
    <n v="66.322800000000001"/>
    <n v="434.78279999999995"/>
  </r>
  <r>
    <s v="Mov-FV 5959"/>
    <x v="129"/>
    <x v="5"/>
    <x v="3"/>
    <n v="150"/>
    <n v="10"/>
    <x v="0"/>
    <n v="302"/>
    <n v="0.18"/>
    <n v="247.64"/>
    <n v="44.575199999999995"/>
    <n v="292.21519999999998"/>
  </r>
  <r>
    <s v="Mov-FV 5960"/>
    <x v="123"/>
    <x v="3"/>
    <x v="2"/>
    <n v="1200"/>
    <n v="20"/>
    <x v="1"/>
    <n v="169"/>
    <n v="0.16"/>
    <n v="141.96"/>
    <n v="25.552800000000001"/>
    <n v="167.5128"/>
  </r>
  <r>
    <s v="Mov-FV 5961"/>
    <x v="236"/>
    <x v="0"/>
    <x v="3"/>
    <n v="150"/>
    <n v="6"/>
    <x v="2"/>
    <n v="414"/>
    <n v="0.14000000000000001"/>
    <n v="356.03999999999996"/>
    <n v="64.087199999999996"/>
    <n v="420.12719999999996"/>
  </r>
  <r>
    <s v="Mov-FV 5962"/>
    <x v="290"/>
    <x v="3"/>
    <x v="1"/>
    <n v="850"/>
    <n v="6"/>
    <x v="1"/>
    <n v="398"/>
    <n v="0.16"/>
    <n v="334.32"/>
    <n v="60.177599999999998"/>
    <n v="394.49759999999998"/>
  </r>
  <r>
    <s v="Mov-FV 5963"/>
    <x v="347"/>
    <x v="2"/>
    <x v="3"/>
    <n v="150"/>
    <n v="10"/>
    <x v="2"/>
    <n v="77"/>
    <n v="0.18"/>
    <n v="63.14"/>
    <n v="11.3652"/>
    <n v="74.505200000000002"/>
  </r>
  <r>
    <s v="Mov-FV 5964"/>
    <x v="32"/>
    <x v="4"/>
    <x v="1"/>
    <n v="850"/>
    <n v="11"/>
    <x v="3"/>
    <n v="135"/>
    <n v="0.18"/>
    <n v="110.7"/>
    <n v="19.925999999999998"/>
    <n v="130.626"/>
  </r>
  <r>
    <s v="Mov-FV 5965"/>
    <x v="294"/>
    <x v="0"/>
    <x v="1"/>
    <n v="850"/>
    <n v="11"/>
    <x v="4"/>
    <n v="66"/>
    <n v="0.11"/>
    <n v="58.74"/>
    <n v="10.5732"/>
    <n v="69.313199999999995"/>
  </r>
  <r>
    <s v="Mov-FV 5966"/>
    <x v="215"/>
    <x v="2"/>
    <x v="2"/>
    <n v="1200"/>
    <n v="8"/>
    <x v="0"/>
    <n v="269"/>
    <n v="0.15"/>
    <n v="228.65"/>
    <n v="41.156999999999996"/>
    <n v="269.80700000000002"/>
  </r>
  <r>
    <s v="Mov-FV 5967"/>
    <x v="91"/>
    <x v="2"/>
    <x v="4"/>
    <n v="200"/>
    <n v="19"/>
    <x v="4"/>
    <n v="329"/>
    <n v="0.16"/>
    <n v="276.36"/>
    <n v="49.744799999999998"/>
    <n v="326.10480000000001"/>
  </r>
  <r>
    <s v="Mov-FV 5968"/>
    <x v="209"/>
    <x v="3"/>
    <x v="3"/>
    <n v="150"/>
    <n v="13"/>
    <x v="0"/>
    <n v="269"/>
    <n v="0.2"/>
    <n v="215.2"/>
    <n v="38.735999999999997"/>
    <n v="253.93599999999998"/>
  </r>
  <r>
    <s v="Mov-FV 5969"/>
    <x v="138"/>
    <x v="5"/>
    <x v="3"/>
    <n v="150"/>
    <n v="8"/>
    <x v="0"/>
    <n v="130"/>
    <n v="0.13"/>
    <n v="113.1"/>
    <n v="20.357999999999997"/>
    <n v="133.458"/>
  </r>
  <r>
    <s v="Mov-FV 5970"/>
    <x v="33"/>
    <x v="1"/>
    <x v="3"/>
    <n v="150"/>
    <n v="17"/>
    <x v="2"/>
    <n v="182"/>
    <n v="0.12"/>
    <n v="160.16"/>
    <n v="28.828799999999998"/>
    <n v="188.9888"/>
  </r>
  <r>
    <s v="Mov-FV 5971"/>
    <x v="32"/>
    <x v="3"/>
    <x v="3"/>
    <n v="150"/>
    <n v="15"/>
    <x v="1"/>
    <n v="439"/>
    <n v="0.19"/>
    <n v="355.59000000000003"/>
    <n v="64.006200000000007"/>
    <n v="419.59620000000007"/>
  </r>
  <r>
    <s v="Mov-FV 5972"/>
    <x v="37"/>
    <x v="0"/>
    <x v="4"/>
    <n v="200"/>
    <n v="12"/>
    <x v="4"/>
    <n v="97"/>
    <n v="0.18"/>
    <n v="79.539999999999992"/>
    <n v="14.317199999999998"/>
    <n v="93.857199999999992"/>
  </r>
  <r>
    <s v="Mov-FV 5973"/>
    <x v="289"/>
    <x v="3"/>
    <x v="2"/>
    <n v="1200"/>
    <n v="19"/>
    <x v="2"/>
    <n v="271"/>
    <n v="0.19"/>
    <n v="219.51"/>
    <n v="39.511799999999994"/>
    <n v="259.02179999999998"/>
  </r>
  <r>
    <s v="Mov-FV 5974"/>
    <x v="358"/>
    <x v="3"/>
    <x v="1"/>
    <n v="850"/>
    <n v="19"/>
    <x v="2"/>
    <n v="161"/>
    <n v="0.13"/>
    <n v="140.07"/>
    <n v="25.212599999999998"/>
    <n v="165.2826"/>
  </r>
  <r>
    <s v="Mov-FV 5975"/>
    <x v="70"/>
    <x v="5"/>
    <x v="2"/>
    <n v="1200"/>
    <n v="12"/>
    <x v="3"/>
    <n v="270"/>
    <n v="0.13"/>
    <n v="234.9"/>
    <n v="42.281999999999996"/>
    <n v="277.18200000000002"/>
  </r>
  <r>
    <s v="Mov-FV 5976"/>
    <x v="326"/>
    <x v="5"/>
    <x v="0"/>
    <n v="50"/>
    <n v="7"/>
    <x v="4"/>
    <n v="243"/>
    <n v="0.16"/>
    <n v="204.12"/>
    <n v="36.741599999999998"/>
    <n v="240.86160000000001"/>
  </r>
  <r>
    <s v="Mov-FV 5977"/>
    <x v="270"/>
    <x v="4"/>
    <x v="1"/>
    <n v="850"/>
    <n v="9"/>
    <x v="1"/>
    <n v="340"/>
    <n v="0.12"/>
    <n v="299.2"/>
    <n v="53.855999999999995"/>
    <n v="353.05599999999998"/>
  </r>
  <r>
    <s v="Mov-FV 5978"/>
    <x v="329"/>
    <x v="5"/>
    <x v="4"/>
    <n v="200"/>
    <n v="7"/>
    <x v="3"/>
    <n v="62"/>
    <n v="0.2"/>
    <n v="49.6"/>
    <n v="8.927999999999999"/>
    <n v="58.527999999999999"/>
  </r>
  <r>
    <s v="Mov-FV 5979"/>
    <x v="146"/>
    <x v="0"/>
    <x v="3"/>
    <n v="150"/>
    <n v="11"/>
    <x v="2"/>
    <n v="320"/>
    <n v="0.12"/>
    <n v="281.60000000000002"/>
    <n v="50.688000000000002"/>
    <n v="332.28800000000001"/>
  </r>
  <r>
    <s v="Mov-FV 5980"/>
    <x v="22"/>
    <x v="4"/>
    <x v="1"/>
    <n v="850"/>
    <n v="20"/>
    <x v="1"/>
    <n v="331"/>
    <n v="0.12"/>
    <n v="291.27999999999997"/>
    <n v="52.430399999999992"/>
    <n v="343.71039999999994"/>
  </r>
  <r>
    <s v="Mov-FV 5981"/>
    <x v="283"/>
    <x v="2"/>
    <x v="1"/>
    <n v="850"/>
    <n v="18"/>
    <x v="1"/>
    <n v="61"/>
    <n v="0.1"/>
    <n v="54.9"/>
    <n v="9.8819999999999997"/>
    <n v="64.781999999999996"/>
  </r>
  <r>
    <s v="Mov-FV 5982"/>
    <x v="88"/>
    <x v="4"/>
    <x v="2"/>
    <n v="1200"/>
    <n v="11"/>
    <x v="1"/>
    <n v="62"/>
    <n v="0.14000000000000001"/>
    <n v="53.32"/>
    <n v="9.5975999999999999"/>
    <n v="62.9176"/>
  </r>
  <r>
    <s v="Mov-FV 5983"/>
    <x v="20"/>
    <x v="1"/>
    <x v="1"/>
    <n v="850"/>
    <n v="14"/>
    <x v="1"/>
    <n v="499"/>
    <n v="0.16"/>
    <n v="419.15999999999997"/>
    <n v="75.448799999999991"/>
    <n v="494.60879999999997"/>
  </r>
  <r>
    <s v="Mov-FV 5984"/>
    <x v="127"/>
    <x v="4"/>
    <x v="1"/>
    <n v="850"/>
    <n v="17"/>
    <x v="4"/>
    <n v="162"/>
    <n v="0.13"/>
    <n v="140.94"/>
    <n v="25.369199999999999"/>
    <n v="166.3092"/>
  </r>
  <r>
    <s v="Mov-FV 5985"/>
    <x v="301"/>
    <x v="2"/>
    <x v="1"/>
    <n v="850"/>
    <n v="10"/>
    <x v="2"/>
    <n v="258"/>
    <n v="0.11"/>
    <n v="229.62"/>
    <n v="41.331600000000002"/>
    <n v="270.95159999999998"/>
  </r>
  <r>
    <s v="Mov-FV 5986"/>
    <x v="338"/>
    <x v="1"/>
    <x v="0"/>
    <n v="50"/>
    <n v="20"/>
    <x v="1"/>
    <n v="488"/>
    <n v="0.1"/>
    <n v="439.2"/>
    <n v="79.055999999999997"/>
    <n v="518.25599999999997"/>
  </r>
  <r>
    <s v="Mov-FV 5987"/>
    <x v="263"/>
    <x v="2"/>
    <x v="3"/>
    <n v="150"/>
    <n v="18"/>
    <x v="3"/>
    <n v="141"/>
    <n v="0.1"/>
    <n v="126.9"/>
    <n v="22.841999999999999"/>
    <n v="149.74200000000002"/>
  </r>
  <r>
    <s v="Mov-FV 5988"/>
    <x v="295"/>
    <x v="2"/>
    <x v="3"/>
    <n v="150"/>
    <n v="18"/>
    <x v="2"/>
    <n v="141"/>
    <n v="0.16"/>
    <n v="118.44"/>
    <n v="21.319199999999999"/>
    <n v="139.75919999999999"/>
  </r>
  <r>
    <s v="Mov-FV 5989"/>
    <x v="215"/>
    <x v="5"/>
    <x v="1"/>
    <n v="850"/>
    <n v="5"/>
    <x v="2"/>
    <n v="260"/>
    <n v="0.13"/>
    <n v="226.2"/>
    <n v="40.715999999999994"/>
    <n v="266.916"/>
  </r>
  <r>
    <s v="Mov-FV 5990"/>
    <x v="361"/>
    <x v="5"/>
    <x v="3"/>
    <n v="150"/>
    <n v="10"/>
    <x v="4"/>
    <n v="259"/>
    <n v="0.1"/>
    <n v="233.1"/>
    <n v="41.957999999999998"/>
    <n v="275.05799999999999"/>
  </r>
  <r>
    <s v="Mov-FV 5991"/>
    <x v="318"/>
    <x v="4"/>
    <x v="4"/>
    <n v="200"/>
    <n v="20"/>
    <x v="1"/>
    <n v="161"/>
    <n v="0.13"/>
    <n v="140.07"/>
    <n v="25.212599999999998"/>
    <n v="165.2826"/>
  </r>
  <r>
    <s v="Mov-FV 5992"/>
    <x v="319"/>
    <x v="4"/>
    <x v="1"/>
    <n v="850"/>
    <n v="6"/>
    <x v="3"/>
    <n v="377"/>
    <n v="0.12"/>
    <n v="331.76"/>
    <n v="59.716799999999999"/>
    <n v="391.47679999999997"/>
  </r>
  <r>
    <s v="Mov-FV 5993"/>
    <x v="343"/>
    <x v="5"/>
    <x v="1"/>
    <n v="850"/>
    <n v="16"/>
    <x v="4"/>
    <n v="84"/>
    <n v="0.15"/>
    <n v="71.400000000000006"/>
    <n v="12.852"/>
    <n v="84.25200000000001"/>
  </r>
  <r>
    <s v="Mov-FV 5994"/>
    <x v="281"/>
    <x v="4"/>
    <x v="3"/>
    <n v="150"/>
    <n v="8"/>
    <x v="4"/>
    <n v="204"/>
    <n v="0.19"/>
    <n v="165.24"/>
    <n v="29.743200000000002"/>
    <n v="194.98320000000001"/>
  </r>
  <r>
    <s v="Mov-FV 5995"/>
    <x v="111"/>
    <x v="3"/>
    <x v="2"/>
    <n v="1200"/>
    <n v="9"/>
    <x v="4"/>
    <n v="161"/>
    <n v="0.12"/>
    <n v="141.68"/>
    <n v="25.502400000000002"/>
    <n v="167.1824"/>
  </r>
  <r>
    <s v="Mov-FV 5996"/>
    <x v="320"/>
    <x v="5"/>
    <x v="3"/>
    <n v="150"/>
    <n v="11"/>
    <x v="0"/>
    <n v="193"/>
    <n v="0.13"/>
    <n v="167.91"/>
    <n v="30.223799999999997"/>
    <n v="198.13380000000001"/>
  </r>
  <r>
    <s v="Mov-FV 5997"/>
    <x v="67"/>
    <x v="3"/>
    <x v="1"/>
    <n v="850"/>
    <n v="17"/>
    <x v="4"/>
    <n v="302"/>
    <n v="0.2"/>
    <n v="241.6"/>
    <n v="43.488"/>
    <n v="285.08799999999997"/>
  </r>
  <r>
    <s v="Mov-FV 5998"/>
    <x v="90"/>
    <x v="0"/>
    <x v="4"/>
    <n v="200"/>
    <n v="12"/>
    <x v="4"/>
    <n v="68"/>
    <n v="0.15"/>
    <n v="57.8"/>
    <n v="10.404"/>
    <n v="68.203999999999994"/>
  </r>
  <r>
    <s v="Mov-FV 5999"/>
    <x v="276"/>
    <x v="2"/>
    <x v="3"/>
    <n v="150"/>
    <n v="15"/>
    <x v="3"/>
    <n v="440"/>
    <n v="0.15"/>
    <n v="374"/>
    <n v="67.319999999999993"/>
    <n v="441.32"/>
  </r>
  <r>
    <s v="Mov-FV 6000"/>
    <x v="72"/>
    <x v="4"/>
    <x v="2"/>
    <n v="1200"/>
    <n v="19"/>
    <x v="2"/>
    <n v="366"/>
    <n v="0.17"/>
    <n v="303.77999999999997"/>
    <n v="54.680399999999992"/>
    <n v="358.46039999999994"/>
  </r>
  <r>
    <s v="Mov-FV 6001"/>
    <x v="263"/>
    <x v="3"/>
    <x v="2"/>
    <n v="1200"/>
    <n v="6"/>
    <x v="2"/>
    <n v="312"/>
    <n v="0.19"/>
    <n v="252.72"/>
    <n v="45.489599999999996"/>
    <n v="298.20960000000002"/>
  </r>
  <r>
    <s v="Mov-FV 6002"/>
    <x v="313"/>
    <x v="4"/>
    <x v="4"/>
    <n v="200"/>
    <n v="14"/>
    <x v="4"/>
    <n v="358"/>
    <n v="0.12"/>
    <n v="315.04000000000002"/>
    <n v="56.7072"/>
    <n v="371.74720000000002"/>
  </r>
  <r>
    <s v="Mov-FV 6003"/>
    <x v="354"/>
    <x v="0"/>
    <x v="2"/>
    <n v="1200"/>
    <n v="14"/>
    <x v="2"/>
    <n v="97"/>
    <n v="0.14000000000000001"/>
    <n v="83.42"/>
    <n v="15.015599999999999"/>
    <n v="98.435599999999994"/>
  </r>
  <r>
    <s v="Mov-FV 6004"/>
    <x v="196"/>
    <x v="3"/>
    <x v="3"/>
    <n v="150"/>
    <n v="7"/>
    <x v="2"/>
    <n v="78"/>
    <n v="0.19"/>
    <n v="63.18"/>
    <n v="11.372399999999999"/>
    <n v="74.552400000000006"/>
  </r>
  <r>
    <s v="Mov-FV 6005"/>
    <x v="347"/>
    <x v="2"/>
    <x v="3"/>
    <n v="150"/>
    <n v="12"/>
    <x v="0"/>
    <n v="170"/>
    <n v="0.12"/>
    <n v="149.6"/>
    <n v="26.927999999999997"/>
    <n v="176.52799999999999"/>
  </r>
  <r>
    <s v="Mov-FV 6006"/>
    <x v="156"/>
    <x v="4"/>
    <x v="4"/>
    <n v="200"/>
    <n v="10"/>
    <x v="0"/>
    <n v="115"/>
    <n v="0.2"/>
    <n v="92"/>
    <n v="16.559999999999999"/>
    <n v="108.56"/>
  </r>
  <r>
    <s v="Mov-FV 6007"/>
    <x v="129"/>
    <x v="3"/>
    <x v="1"/>
    <n v="850"/>
    <n v="19"/>
    <x v="4"/>
    <n v="65"/>
    <n v="0.17"/>
    <n v="53.95"/>
    <n v="9.7110000000000003"/>
    <n v="63.661000000000001"/>
  </r>
  <r>
    <s v="Mov-FV 6008"/>
    <x v="253"/>
    <x v="2"/>
    <x v="0"/>
    <n v="50"/>
    <n v="18"/>
    <x v="1"/>
    <n v="153"/>
    <n v="0.18"/>
    <n v="125.46000000000001"/>
    <n v="22.582799999999999"/>
    <n v="148.0428"/>
  </r>
  <r>
    <s v="Mov-FV 6009"/>
    <x v="118"/>
    <x v="3"/>
    <x v="1"/>
    <n v="850"/>
    <n v="8"/>
    <x v="1"/>
    <n v="128"/>
    <n v="0.11"/>
    <n v="113.92"/>
    <n v="20.505600000000001"/>
    <n v="134.4256"/>
  </r>
  <r>
    <s v="Mov-FV 6010"/>
    <x v="314"/>
    <x v="2"/>
    <x v="1"/>
    <n v="850"/>
    <n v="7"/>
    <x v="1"/>
    <n v="288"/>
    <n v="0.17"/>
    <n v="239.04"/>
    <n v="43.027199999999993"/>
    <n v="282.06719999999996"/>
  </r>
  <r>
    <s v="Mov-FV 6011"/>
    <x v="323"/>
    <x v="4"/>
    <x v="3"/>
    <n v="150"/>
    <n v="6"/>
    <x v="0"/>
    <n v="266"/>
    <n v="0.11"/>
    <n v="236.74"/>
    <n v="42.613199999999999"/>
    <n v="279.35320000000002"/>
  </r>
  <r>
    <s v="Mov-FV 6012"/>
    <x v="215"/>
    <x v="4"/>
    <x v="4"/>
    <n v="200"/>
    <n v="10"/>
    <x v="4"/>
    <n v="238"/>
    <n v="0.18"/>
    <n v="195.16"/>
    <n v="35.128799999999998"/>
    <n v="230.28879999999998"/>
  </r>
  <r>
    <s v="Mov-FV 6013"/>
    <x v="239"/>
    <x v="1"/>
    <x v="1"/>
    <n v="850"/>
    <n v="13"/>
    <x v="2"/>
    <n v="451"/>
    <n v="0.19"/>
    <n v="365.31"/>
    <n v="65.755799999999994"/>
    <n v="431.06579999999997"/>
  </r>
  <r>
    <s v="Mov-FV 6014"/>
    <x v="168"/>
    <x v="3"/>
    <x v="0"/>
    <n v="50"/>
    <n v="8"/>
    <x v="2"/>
    <n v="411"/>
    <n v="0.13"/>
    <n v="357.57"/>
    <n v="64.3626"/>
    <n v="421.93259999999998"/>
  </r>
  <r>
    <s v="Mov-FV 6015"/>
    <x v="352"/>
    <x v="1"/>
    <x v="1"/>
    <n v="850"/>
    <n v="13"/>
    <x v="1"/>
    <n v="414"/>
    <n v="0.11"/>
    <n v="368.46"/>
    <n v="66.322800000000001"/>
    <n v="434.78279999999995"/>
  </r>
  <r>
    <s v="Mov-FV 6016"/>
    <x v="123"/>
    <x v="2"/>
    <x v="3"/>
    <n v="150"/>
    <n v="11"/>
    <x v="2"/>
    <n v="271"/>
    <n v="0.15"/>
    <n v="230.35"/>
    <n v="41.463000000000001"/>
    <n v="271.81299999999999"/>
  </r>
  <r>
    <s v="Mov-FV 6017"/>
    <x v="151"/>
    <x v="0"/>
    <x v="0"/>
    <n v="50"/>
    <n v="12"/>
    <x v="2"/>
    <n v="410"/>
    <n v="0.17"/>
    <n v="340.3"/>
    <n v="61.253999999999998"/>
    <n v="401.55400000000003"/>
  </r>
  <r>
    <s v="Mov-FV 6018"/>
    <x v="268"/>
    <x v="0"/>
    <x v="4"/>
    <n v="200"/>
    <n v="15"/>
    <x v="4"/>
    <n v="214"/>
    <n v="0.17"/>
    <n v="177.62"/>
    <n v="31.971599999999999"/>
    <n v="209.5916"/>
  </r>
  <r>
    <s v="Mov-FV 6019"/>
    <x v="191"/>
    <x v="0"/>
    <x v="2"/>
    <n v="1200"/>
    <n v="12"/>
    <x v="4"/>
    <n v="317"/>
    <n v="0.2"/>
    <n v="253.6"/>
    <n v="45.647999999999996"/>
    <n v="299.24799999999999"/>
  </r>
  <r>
    <s v="Mov-FV 6020"/>
    <x v="24"/>
    <x v="4"/>
    <x v="0"/>
    <n v="50"/>
    <n v="9"/>
    <x v="1"/>
    <n v="227"/>
    <n v="0.16"/>
    <n v="190.68"/>
    <n v="34.322400000000002"/>
    <n v="225.00240000000002"/>
  </r>
  <r>
    <s v="Mov-FV 6021"/>
    <x v="261"/>
    <x v="5"/>
    <x v="0"/>
    <n v="50"/>
    <n v="20"/>
    <x v="0"/>
    <n v="112"/>
    <n v="0.19"/>
    <n v="90.72"/>
    <n v="16.329599999999999"/>
    <n v="107.0496"/>
  </r>
  <r>
    <s v="Mov-FV 6022"/>
    <x v="85"/>
    <x v="4"/>
    <x v="3"/>
    <n v="150"/>
    <n v="7"/>
    <x v="4"/>
    <n v="225"/>
    <n v="0.17"/>
    <n v="186.75"/>
    <n v="33.615000000000002"/>
    <n v="220.36500000000001"/>
  </r>
  <r>
    <s v="Mov-FV 6023"/>
    <x v="8"/>
    <x v="4"/>
    <x v="3"/>
    <n v="150"/>
    <n v="7"/>
    <x v="4"/>
    <n v="236"/>
    <n v="0.17"/>
    <n v="195.88"/>
    <n v="35.258399999999995"/>
    <n v="231.13839999999999"/>
  </r>
  <r>
    <s v="Mov-FV 6024"/>
    <x v="329"/>
    <x v="2"/>
    <x v="4"/>
    <n v="200"/>
    <n v="14"/>
    <x v="4"/>
    <n v="321"/>
    <n v="0.17"/>
    <n v="266.43"/>
    <n v="47.9574"/>
    <n v="314.38740000000001"/>
  </r>
  <r>
    <s v="Mov-FV 6025"/>
    <x v="314"/>
    <x v="0"/>
    <x v="1"/>
    <n v="850"/>
    <n v="10"/>
    <x v="0"/>
    <n v="270"/>
    <n v="0.18"/>
    <n v="221.4"/>
    <n v="39.851999999999997"/>
    <n v="261.25200000000001"/>
  </r>
  <r>
    <s v="Mov-FV 6026"/>
    <x v="77"/>
    <x v="1"/>
    <x v="0"/>
    <n v="50"/>
    <n v="16"/>
    <x v="4"/>
    <n v="219"/>
    <n v="0.14000000000000001"/>
    <n v="188.34"/>
    <n v="33.901200000000003"/>
    <n v="222.24119999999999"/>
  </r>
  <r>
    <s v="Mov-FV 6027"/>
    <x v="13"/>
    <x v="3"/>
    <x v="1"/>
    <n v="850"/>
    <n v="13"/>
    <x v="0"/>
    <n v="130"/>
    <n v="0.17"/>
    <n v="107.9"/>
    <n v="19.422000000000001"/>
    <n v="127.322"/>
  </r>
  <r>
    <s v="Mov-FV 6028"/>
    <x v="309"/>
    <x v="2"/>
    <x v="1"/>
    <n v="850"/>
    <n v="7"/>
    <x v="3"/>
    <n v="403"/>
    <n v="0.14000000000000001"/>
    <n v="346.58"/>
    <n v="62.384399999999992"/>
    <n v="408.96439999999996"/>
  </r>
  <r>
    <s v="Mov-FV 6029"/>
    <x v="189"/>
    <x v="5"/>
    <x v="1"/>
    <n v="850"/>
    <n v="13"/>
    <x v="4"/>
    <n v="118"/>
    <n v="0.18"/>
    <n v="96.76"/>
    <n v="17.416799999999999"/>
    <n v="114.1768"/>
  </r>
  <r>
    <s v="Mov-FV 6030"/>
    <x v="224"/>
    <x v="4"/>
    <x v="0"/>
    <n v="50"/>
    <n v="17"/>
    <x v="3"/>
    <n v="343"/>
    <n v="0.1"/>
    <n v="308.7"/>
    <n v="55.565999999999995"/>
    <n v="364.26599999999996"/>
  </r>
  <r>
    <s v="Mov-FV 6031"/>
    <x v="130"/>
    <x v="0"/>
    <x v="2"/>
    <n v="1200"/>
    <n v="18"/>
    <x v="1"/>
    <n v="196"/>
    <n v="0.16"/>
    <n v="164.64"/>
    <n v="29.635199999999998"/>
    <n v="194.27519999999998"/>
  </r>
  <r>
    <s v="Mov-FV 6032"/>
    <x v="108"/>
    <x v="3"/>
    <x v="0"/>
    <n v="50"/>
    <n v="19"/>
    <x v="4"/>
    <n v="52"/>
    <n v="0.1"/>
    <n v="46.8"/>
    <n v="8.4239999999999995"/>
    <n v="55.223999999999997"/>
  </r>
  <r>
    <s v="Mov-FV 6033"/>
    <x v="244"/>
    <x v="4"/>
    <x v="3"/>
    <n v="150"/>
    <n v="8"/>
    <x v="1"/>
    <n v="326"/>
    <n v="0.13"/>
    <n v="283.62"/>
    <n v="51.051600000000001"/>
    <n v="334.67160000000001"/>
  </r>
  <r>
    <s v="Mov-FV 6034"/>
    <x v="338"/>
    <x v="3"/>
    <x v="3"/>
    <n v="150"/>
    <n v="15"/>
    <x v="4"/>
    <n v="160"/>
    <n v="0.11"/>
    <n v="142.4"/>
    <n v="25.632000000000001"/>
    <n v="168.03200000000001"/>
  </r>
  <r>
    <s v="Mov-FV 6035"/>
    <x v="313"/>
    <x v="1"/>
    <x v="0"/>
    <n v="50"/>
    <n v="16"/>
    <x v="1"/>
    <n v="314"/>
    <n v="0.11"/>
    <n v="279.45999999999998"/>
    <n v="50.302799999999998"/>
    <n v="329.76279999999997"/>
  </r>
  <r>
    <s v="Mov-FV 6036"/>
    <x v="91"/>
    <x v="5"/>
    <x v="3"/>
    <n v="150"/>
    <n v="6"/>
    <x v="0"/>
    <n v="51"/>
    <n v="0.17"/>
    <n v="42.33"/>
    <n v="7.6193999999999997"/>
    <n v="49.949399999999997"/>
  </r>
  <r>
    <s v="Mov-FV 6037"/>
    <x v="283"/>
    <x v="5"/>
    <x v="1"/>
    <n v="850"/>
    <n v="10"/>
    <x v="2"/>
    <n v="377"/>
    <n v="0.1"/>
    <n v="339.3"/>
    <n v="61.073999999999998"/>
    <n v="400.37400000000002"/>
  </r>
  <r>
    <s v="Mov-FV 6038"/>
    <x v="254"/>
    <x v="1"/>
    <x v="4"/>
    <n v="200"/>
    <n v="7"/>
    <x v="1"/>
    <n v="151"/>
    <n v="0.16"/>
    <n v="126.84"/>
    <n v="22.831199999999999"/>
    <n v="149.6712"/>
  </r>
  <r>
    <s v="Mov-FV 6039"/>
    <x v="46"/>
    <x v="2"/>
    <x v="1"/>
    <n v="850"/>
    <n v="7"/>
    <x v="3"/>
    <n v="264"/>
    <n v="0.11"/>
    <n v="234.96"/>
    <n v="42.2928"/>
    <n v="277.25279999999998"/>
  </r>
  <r>
    <s v="Mov-FV 6040"/>
    <x v="57"/>
    <x v="4"/>
    <x v="3"/>
    <n v="150"/>
    <n v="14"/>
    <x v="2"/>
    <n v="350"/>
    <n v="0.17"/>
    <n v="290.5"/>
    <n v="52.29"/>
    <n v="342.79"/>
  </r>
  <r>
    <s v="Mov-FV 6041"/>
    <x v="196"/>
    <x v="0"/>
    <x v="0"/>
    <n v="50"/>
    <n v="17"/>
    <x v="2"/>
    <n v="364"/>
    <n v="0.11"/>
    <n v="323.95999999999998"/>
    <n v="58.312799999999996"/>
    <n v="382.27279999999996"/>
  </r>
  <r>
    <s v="Mov-FV 6042"/>
    <x v="330"/>
    <x v="5"/>
    <x v="3"/>
    <n v="150"/>
    <n v="20"/>
    <x v="4"/>
    <n v="447"/>
    <n v="0.13"/>
    <n v="388.89"/>
    <n v="70.000199999999992"/>
    <n v="458.89019999999999"/>
  </r>
  <r>
    <s v="Mov-FV 6043"/>
    <x v="96"/>
    <x v="3"/>
    <x v="0"/>
    <n v="50"/>
    <n v="17"/>
    <x v="0"/>
    <n v="142"/>
    <n v="0.16"/>
    <n v="119.28"/>
    <n v="21.470399999999998"/>
    <n v="140.75040000000001"/>
  </r>
  <r>
    <s v="Mov-FV 6044"/>
    <x v="167"/>
    <x v="5"/>
    <x v="4"/>
    <n v="200"/>
    <n v="9"/>
    <x v="0"/>
    <n v="488"/>
    <n v="0.17"/>
    <n v="405.03999999999996"/>
    <n v="72.907199999999989"/>
    <n v="477.94719999999995"/>
  </r>
  <r>
    <s v="Mov-FV 6045"/>
    <x v="37"/>
    <x v="1"/>
    <x v="1"/>
    <n v="850"/>
    <n v="14"/>
    <x v="0"/>
    <n v="326"/>
    <n v="0.13"/>
    <n v="283.62"/>
    <n v="51.051600000000001"/>
    <n v="334.67160000000001"/>
  </r>
  <r>
    <s v="Mov-FV 6046"/>
    <x v="22"/>
    <x v="3"/>
    <x v="2"/>
    <n v="1200"/>
    <n v="17"/>
    <x v="0"/>
    <n v="157"/>
    <n v="0.1"/>
    <n v="141.30000000000001"/>
    <n v="25.434000000000001"/>
    <n v="166.73400000000001"/>
  </r>
  <r>
    <s v="Mov-FV 6047"/>
    <x v="139"/>
    <x v="3"/>
    <x v="0"/>
    <n v="50"/>
    <n v="5"/>
    <x v="2"/>
    <n v="118"/>
    <n v="0.14000000000000001"/>
    <n v="101.47999999999999"/>
    <n v="18.266399999999997"/>
    <n v="119.74639999999999"/>
  </r>
  <r>
    <s v="Mov-FV 6048"/>
    <x v="235"/>
    <x v="5"/>
    <x v="1"/>
    <n v="850"/>
    <n v="14"/>
    <x v="2"/>
    <n v="405"/>
    <n v="0.19"/>
    <n v="328.05"/>
    <n v="59.048999999999999"/>
    <n v="387.09899999999999"/>
  </r>
  <r>
    <s v="Mov-FV 6049"/>
    <x v="94"/>
    <x v="0"/>
    <x v="2"/>
    <n v="1200"/>
    <n v="8"/>
    <x v="0"/>
    <n v="399"/>
    <n v="0.18"/>
    <n v="327.18"/>
    <n v="58.892400000000002"/>
    <n v="386.07240000000002"/>
  </r>
  <r>
    <s v="Mov-FV 6050"/>
    <x v="337"/>
    <x v="5"/>
    <x v="1"/>
    <n v="850"/>
    <n v="16"/>
    <x v="3"/>
    <n v="193"/>
    <n v="0.12"/>
    <n v="169.84"/>
    <n v="30.571200000000001"/>
    <n v="200.41120000000001"/>
  </r>
  <r>
    <s v="Mov-FV 6051"/>
    <x v="327"/>
    <x v="5"/>
    <x v="0"/>
    <n v="50"/>
    <n v="12"/>
    <x v="4"/>
    <n v="169"/>
    <n v="0.15"/>
    <n v="143.65"/>
    <n v="25.856999999999999"/>
    <n v="169.50700000000001"/>
  </r>
  <r>
    <s v="Mov-FV 6052"/>
    <x v="99"/>
    <x v="3"/>
    <x v="3"/>
    <n v="150"/>
    <n v="13"/>
    <x v="2"/>
    <n v="373"/>
    <n v="0.14000000000000001"/>
    <n v="320.77999999999997"/>
    <n v="57.740399999999994"/>
    <n v="378.5204"/>
  </r>
  <r>
    <s v="Mov-FV 6053"/>
    <x v="115"/>
    <x v="4"/>
    <x v="0"/>
    <n v="50"/>
    <n v="6"/>
    <x v="2"/>
    <n v="342"/>
    <n v="0.2"/>
    <n v="273.60000000000002"/>
    <n v="49.248000000000005"/>
    <n v="322.84800000000001"/>
  </r>
  <r>
    <s v="Mov-FV 6054"/>
    <x v="294"/>
    <x v="1"/>
    <x v="1"/>
    <n v="850"/>
    <n v="16"/>
    <x v="1"/>
    <n v="294"/>
    <n v="0.18"/>
    <n v="241.08"/>
    <n v="43.394399999999997"/>
    <n v="284.4744"/>
  </r>
  <r>
    <s v="Mov-FV 6055"/>
    <x v="123"/>
    <x v="1"/>
    <x v="1"/>
    <n v="850"/>
    <n v="19"/>
    <x v="4"/>
    <n v="161"/>
    <n v="0.15"/>
    <n v="136.85"/>
    <n v="24.632999999999999"/>
    <n v="161.483"/>
  </r>
  <r>
    <s v="Mov-FV 6056"/>
    <x v="262"/>
    <x v="0"/>
    <x v="2"/>
    <n v="1200"/>
    <n v="13"/>
    <x v="1"/>
    <n v="324"/>
    <n v="0.19"/>
    <n v="262.44"/>
    <n v="47.239199999999997"/>
    <n v="309.67919999999998"/>
  </r>
  <r>
    <s v="Mov-FV 6057"/>
    <x v="120"/>
    <x v="1"/>
    <x v="4"/>
    <n v="200"/>
    <n v="8"/>
    <x v="1"/>
    <n v="433"/>
    <n v="0.12"/>
    <n v="381.04"/>
    <n v="68.587199999999996"/>
    <n v="449.62720000000002"/>
  </r>
  <r>
    <s v="Mov-FV 6058"/>
    <x v="107"/>
    <x v="3"/>
    <x v="4"/>
    <n v="200"/>
    <n v="8"/>
    <x v="3"/>
    <n v="328"/>
    <n v="0.17"/>
    <n v="272.24"/>
    <n v="49.0032"/>
    <n v="321.2432"/>
  </r>
  <r>
    <s v="Mov-FV 6059"/>
    <x v="144"/>
    <x v="3"/>
    <x v="4"/>
    <n v="200"/>
    <n v="12"/>
    <x v="3"/>
    <n v="72"/>
    <n v="0.19"/>
    <n v="58.32"/>
    <n v="10.4976"/>
    <n v="68.817599999999999"/>
  </r>
  <r>
    <s v="Mov-FV 6060"/>
    <x v="336"/>
    <x v="0"/>
    <x v="0"/>
    <n v="50"/>
    <n v="12"/>
    <x v="1"/>
    <n v="105"/>
    <n v="0.19"/>
    <n v="85.05"/>
    <n v="15.308999999999999"/>
    <n v="100.35899999999999"/>
  </r>
  <r>
    <s v="Mov-FV 6061"/>
    <x v="321"/>
    <x v="2"/>
    <x v="0"/>
    <n v="50"/>
    <n v="8"/>
    <x v="0"/>
    <n v="294"/>
    <n v="0.16"/>
    <n v="246.96"/>
    <n v="44.452799999999996"/>
    <n v="291.4128"/>
  </r>
  <r>
    <s v="Mov-FV 6062"/>
    <x v="237"/>
    <x v="2"/>
    <x v="2"/>
    <n v="1200"/>
    <n v="19"/>
    <x v="0"/>
    <n v="389"/>
    <n v="0.19"/>
    <n v="315.09000000000003"/>
    <n v="56.716200000000001"/>
    <n v="371.80620000000005"/>
  </r>
  <r>
    <s v="Mov-FV 6063"/>
    <x v="180"/>
    <x v="3"/>
    <x v="4"/>
    <n v="200"/>
    <n v="14"/>
    <x v="3"/>
    <n v="398"/>
    <n v="0.18"/>
    <n v="326.36"/>
    <n v="58.744799999999998"/>
    <n v="385.10480000000001"/>
  </r>
  <r>
    <s v="Mov-FV 6064"/>
    <x v="152"/>
    <x v="5"/>
    <x v="0"/>
    <n v="50"/>
    <n v="6"/>
    <x v="3"/>
    <n v="346"/>
    <n v="0.15"/>
    <n v="294.10000000000002"/>
    <n v="52.938000000000002"/>
    <n v="347.03800000000001"/>
  </r>
  <r>
    <s v="Mov-FV 6065"/>
    <x v="174"/>
    <x v="3"/>
    <x v="3"/>
    <n v="150"/>
    <n v="15"/>
    <x v="2"/>
    <n v="260"/>
    <n v="0.15"/>
    <n v="221"/>
    <n v="39.78"/>
    <n v="260.77999999999997"/>
  </r>
  <r>
    <s v="Mov-FV 6066"/>
    <x v="318"/>
    <x v="3"/>
    <x v="0"/>
    <n v="50"/>
    <n v="14"/>
    <x v="2"/>
    <n v="210"/>
    <n v="0.14000000000000001"/>
    <n v="180.6"/>
    <n v="32.507999999999996"/>
    <n v="213.108"/>
  </r>
  <r>
    <s v="Mov-FV 6067"/>
    <x v="83"/>
    <x v="5"/>
    <x v="2"/>
    <n v="1200"/>
    <n v="18"/>
    <x v="4"/>
    <n v="463"/>
    <n v="0.18"/>
    <n v="379.65999999999997"/>
    <n v="68.338799999999992"/>
    <n v="447.99879999999996"/>
  </r>
  <r>
    <s v="Mov-FV 6068"/>
    <x v="173"/>
    <x v="2"/>
    <x v="3"/>
    <n v="150"/>
    <n v="5"/>
    <x v="3"/>
    <n v="69"/>
    <n v="0.13"/>
    <n v="60.03"/>
    <n v="10.805400000000001"/>
    <n v="70.835400000000007"/>
  </r>
  <r>
    <s v="Mov-FV 6069"/>
    <x v="141"/>
    <x v="3"/>
    <x v="3"/>
    <n v="150"/>
    <n v="7"/>
    <x v="2"/>
    <n v="460"/>
    <n v="0.16"/>
    <n v="386.4"/>
    <n v="69.551999999999992"/>
    <n v="455.952"/>
  </r>
  <r>
    <s v="Mov-FV 6070"/>
    <x v="125"/>
    <x v="1"/>
    <x v="0"/>
    <n v="50"/>
    <n v="5"/>
    <x v="1"/>
    <n v="290"/>
    <n v="0.16"/>
    <n v="243.6"/>
    <n v="43.847999999999999"/>
    <n v="287.44799999999998"/>
  </r>
  <r>
    <s v="Mov-FV 6071"/>
    <x v="222"/>
    <x v="5"/>
    <x v="3"/>
    <n v="150"/>
    <n v="13"/>
    <x v="1"/>
    <n v="281"/>
    <n v="0.14000000000000001"/>
    <n v="241.66"/>
    <n v="43.498799999999996"/>
    <n v="285.15879999999999"/>
  </r>
  <r>
    <s v="Mov-FV 6072"/>
    <x v="209"/>
    <x v="1"/>
    <x v="0"/>
    <n v="50"/>
    <n v="20"/>
    <x v="2"/>
    <n v="411"/>
    <n v="0.17"/>
    <n v="341.13"/>
    <n v="61.403399999999998"/>
    <n v="402.53339999999997"/>
  </r>
  <r>
    <s v="Mov-FV 6073"/>
    <x v="119"/>
    <x v="2"/>
    <x v="1"/>
    <n v="850"/>
    <n v="9"/>
    <x v="2"/>
    <n v="141"/>
    <n v="0.14000000000000001"/>
    <n v="121.25999999999999"/>
    <n v="21.826799999999999"/>
    <n v="143.08679999999998"/>
  </r>
  <r>
    <s v="Mov-FV 6074"/>
    <x v="276"/>
    <x v="0"/>
    <x v="0"/>
    <n v="50"/>
    <n v="10"/>
    <x v="3"/>
    <n v="262"/>
    <n v="0.17"/>
    <n v="217.45999999999998"/>
    <n v="39.142799999999994"/>
    <n v="256.6028"/>
  </r>
  <r>
    <s v="Mov-FV 6075"/>
    <x v="295"/>
    <x v="5"/>
    <x v="2"/>
    <n v="1200"/>
    <n v="15"/>
    <x v="0"/>
    <n v="477"/>
    <n v="0.17"/>
    <n v="395.90999999999997"/>
    <n v="71.263799999999989"/>
    <n v="467.17379999999997"/>
  </r>
  <r>
    <s v="Mov-FV 6076"/>
    <x v="48"/>
    <x v="0"/>
    <x v="1"/>
    <n v="850"/>
    <n v="16"/>
    <x v="3"/>
    <n v="481"/>
    <n v="0.19"/>
    <n v="389.61"/>
    <n v="70.129800000000003"/>
    <n v="459.7398"/>
  </r>
  <r>
    <s v="Mov-FV 6077"/>
    <x v="206"/>
    <x v="0"/>
    <x v="1"/>
    <n v="850"/>
    <n v="8"/>
    <x v="0"/>
    <n v="259"/>
    <n v="0.1"/>
    <n v="233.1"/>
    <n v="41.957999999999998"/>
    <n v="275.05799999999999"/>
  </r>
  <r>
    <s v="Mov-FV 6078"/>
    <x v="188"/>
    <x v="4"/>
    <x v="4"/>
    <n v="200"/>
    <n v="17"/>
    <x v="0"/>
    <n v="412"/>
    <n v="0.18"/>
    <n v="337.84000000000003"/>
    <n v="60.811200000000007"/>
    <n v="398.65120000000002"/>
  </r>
  <r>
    <s v="Mov-FV 6079"/>
    <x v="72"/>
    <x v="1"/>
    <x v="0"/>
    <n v="50"/>
    <n v="8"/>
    <x v="1"/>
    <n v="220"/>
    <n v="0.16"/>
    <n v="184.8"/>
    <n v="33.264000000000003"/>
    <n v="218.06400000000002"/>
  </r>
  <r>
    <s v="Mov-FV 6080"/>
    <x v="122"/>
    <x v="4"/>
    <x v="2"/>
    <n v="1200"/>
    <n v="13"/>
    <x v="4"/>
    <n v="317"/>
    <n v="0.12"/>
    <n v="278.95999999999998"/>
    <n v="50.212799999999994"/>
    <n v="329.1728"/>
  </r>
  <r>
    <s v="Mov-FV 6081"/>
    <x v="348"/>
    <x v="2"/>
    <x v="2"/>
    <n v="1200"/>
    <n v="7"/>
    <x v="1"/>
    <n v="325"/>
    <n v="0.19"/>
    <n v="263.25"/>
    <n v="47.384999999999998"/>
    <n v="310.63499999999999"/>
  </r>
  <r>
    <s v="Mov-FV 6082"/>
    <x v="342"/>
    <x v="3"/>
    <x v="2"/>
    <n v="1200"/>
    <n v="9"/>
    <x v="0"/>
    <n v="343"/>
    <n v="0.15"/>
    <n v="291.55"/>
    <n v="52.478999999999999"/>
    <n v="344.029"/>
  </r>
  <r>
    <s v="Mov-FV 6083"/>
    <x v="79"/>
    <x v="1"/>
    <x v="0"/>
    <n v="50"/>
    <n v="12"/>
    <x v="2"/>
    <n v="485"/>
    <n v="0.16"/>
    <n v="407.4"/>
    <n v="73.331999999999994"/>
    <n v="480.73199999999997"/>
  </r>
  <r>
    <s v="Mov-FV 6084"/>
    <x v="28"/>
    <x v="5"/>
    <x v="3"/>
    <n v="150"/>
    <n v="20"/>
    <x v="4"/>
    <n v="271"/>
    <n v="0.12"/>
    <n v="238.48000000000002"/>
    <n v="42.926400000000001"/>
    <n v="281.40640000000002"/>
  </r>
  <r>
    <s v="Mov-FV 6085"/>
    <x v="111"/>
    <x v="1"/>
    <x v="0"/>
    <n v="50"/>
    <n v="18"/>
    <x v="0"/>
    <n v="221"/>
    <n v="0.19"/>
    <n v="179.01"/>
    <n v="32.221799999999995"/>
    <n v="211.23179999999999"/>
  </r>
  <r>
    <s v="Mov-FV 6086"/>
    <x v="283"/>
    <x v="4"/>
    <x v="3"/>
    <n v="150"/>
    <n v="11"/>
    <x v="0"/>
    <n v="440"/>
    <n v="0.19"/>
    <n v="356.4"/>
    <n v="64.151999999999987"/>
    <n v="420.55199999999996"/>
  </r>
  <r>
    <s v="Mov-FV 6087"/>
    <x v="115"/>
    <x v="3"/>
    <x v="2"/>
    <n v="1200"/>
    <n v="14"/>
    <x v="1"/>
    <n v="134"/>
    <n v="0.16"/>
    <n v="112.56"/>
    <n v="20.2608"/>
    <n v="132.82079999999999"/>
  </r>
  <r>
    <s v="Mov-FV 6088"/>
    <x v="98"/>
    <x v="1"/>
    <x v="2"/>
    <n v="1200"/>
    <n v="19"/>
    <x v="1"/>
    <n v="333"/>
    <n v="0.11"/>
    <n v="296.37"/>
    <n v="53.346600000000002"/>
    <n v="349.71660000000003"/>
  </r>
  <r>
    <s v="Mov-FV 6089"/>
    <x v="143"/>
    <x v="5"/>
    <x v="3"/>
    <n v="150"/>
    <n v="15"/>
    <x v="3"/>
    <n v="142"/>
    <n v="0.16"/>
    <n v="119.28"/>
    <n v="21.470399999999998"/>
    <n v="140.75040000000001"/>
  </r>
  <r>
    <s v="Mov-FV 6090"/>
    <x v="46"/>
    <x v="2"/>
    <x v="4"/>
    <n v="200"/>
    <n v="8"/>
    <x v="1"/>
    <n v="244"/>
    <n v="0.18"/>
    <n v="200.07999999999998"/>
    <n v="36.014399999999995"/>
    <n v="236.09439999999998"/>
  </r>
  <r>
    <s v="Mov-FV 6091"/>
    <x v="215"/>
    <x v="5"/>
    <x v="4"/>
    <n v="200"/>
    <n v="6"/>
    <x v="4"/>
    <n v="136"/>
    <n v="0.15"/>
    <n v="115.6"/>
    <n v="20.808"/>
    <n v="136.40799999999999"/>
  </r>
  <r>
    <s v="Mov-FV 6092"/>
    <x v="50"/>
    <x v="2"/>
    <x v="2"/>
    <n v="1200"/>
    <n v="13"/>
    <x v="4"/>
    <n v="419"/>
    <n v="0.15"/>
    <n v="356.15"/>
    <n v="64.106999999999999"/>
    <n v="420.25699999999995"/>
  </r>
  <r>
    <s v="Mov-FV 6093"/>
    <x v="353"/>
    <x v="5"/>
    <x v="2"/>
    <n v="1200"/>
    <n v="13"/>
    <x v="0"/>
    <n v="306"/>
    <n v="0.11"/>
    <n v="272.33999999999997"/>
    <n v="49.021199999999993"/>
    <n v="321.36119999999994"/>
  </r>
  <r>
    <s v="Mov-FV 6094"/>
    <x v="326"/>
    <x v="5"/>
    <x v="2"/>
    <n v="1200"/>
    <n v="14"/>
    <x v="2"/>
    <n v="415"/>
    <n v="0.15"/>
    <n v="352.75"/>
    <n v="63.494999999999997"/>
    <n v="416.245"/>
  </r>
  <r>
    <s v="Mov-FV 6095"/>
    <x v="179"/>
    <x v="0"/>
    <x v="1"/>
    <n v="850"/>
    <n v="10"/>
    <x v="1"/>
    <n v="258"/>
    <n v="0.1"/>
    <n v="232.2"/>
    <n v="41.795999999999999"/>
    <n v="273.99599999999998"/>
  </r>
  <r>
    <s v="Mov-FV 6096"/>
    <x v="43"/>
    <x v="2"/>
    <x v="4"/>
    <n v="200"/>
    <n v="13"/>
    <x v="3"/>
    <n v="248"/>
    <n v="0.1"/>
    <n v="223.2"/>
    <n v="40.175999999999995"/>
    <n v="263.37599999999998"/>
  </r>
  <r>
    <s v="Mov-FV 6097"/>
    <x v="336"/>
    <x v="4"/>
    <x v="0"/>
    <n v="50"/>
    <n v="15"/>
    <x v="3"/>
    <n v="122"/>
    <n v="0.11"/>
    <n v="108.58"/>
    <n v="19.5444"/>
    <n v="128.12440000000001"/>
  </r>
  <r>
    <s v="Mov-FV 6098"/>
    <x v="55"/>
    <x v="1"/>
    <x v="0"/>
    <n v="50"/>
    <n v="11"/>
    <x v="4"/>
    <n v="200"/>
    <n v="0.13"/>
    <n v="174"/>
    <n v="31.32"/>
    <n v="205.32"/>
  </r>
  <r>
    <s v="Mov-FV 6099"/>
    <x v="233"/>
    <x v="4"/>
    <x v="4"/>
    <n v="200"/>
    <n v="12"/>
    <x v="0"/>
    <n v="242"/>
    <n v="0.13"/>
    <n v="210.54"/>
    <n v="37.897199999999998"/>
    <n v="248.43719999999999"/>
  </r>
  <r>
    <s v="Mov-FV 6100"/>
    <x v="340"/>
    <x v="3"/>
    <x v="3"/>
    <n v="150"/>
    <n v="18"/>
    <x v="3"/>
    <n v="480"/>
    <n v="0.18"/>
    <n v="393.6"/>
    <n v="70.847999999999999"/>
    <n v="464.44800000000004"/>
  </r>
  <r>
    <s v="Mov-FV 6101"/>
    <x v="322"/>
    <x v="1"/>
    <x v="1"/>
    <n v="850"/>
    <n v="13"/>
    <x v="0"/>
    <n v="462"/>
    <n v="0.11"/>
    <n v="411.18"/>
    <n v="74.0124"/>
    <n v="485.19240000000002"/>
  </r>
  <r>
    <s v="Mov-FV 6102"/>
    <x v="252"/>
    <x v="4"/>
    <x v="3"/>
    <n v="150"/>
    <n v="20"/>
    <x v="4"/>
    <n v="171"/>
    <n v="0.15"/>
    <n v="145.35"/>
    <n v="26.162999999999997"/>
    <n v="171.51299999999998"/>
  </r>
  <r>
    <s v="Mov-FV 6103"/>
    <x v="196"/>
    <x v="5"/>
    <x v="1"/>
    <n v="850"/>
    <n v="6"/>
    <x v="0"/>
    <n v="203"/>
    <n v="0.15"/>
    <n v="172.55"/>
    <n v="31.059000000000001"/>
    <n v="203.60900000000001"/>
  </r>
  <r>
    <s v="Mov-FV 6104"/>
    <x v="154"/>
    <x v="3"/>
    <x v="4"/>
    <n v="200"/>
    <n v="7"/>
    <x v="2"/>
    <n v="296"/>
    <n v="0.16"/>
    <n v="248.64"/>
    <n v="44.755199999999995"/>
    <n v="293.39519999999999"/>
  </r>
  <r>
    <s v="Mov-FV 6105"/>
    <x v="132"/>
    <x v="3"/>
    <x v="0"/>
    <n v="50"/>
    <n v="17"/>
    <x v="0"/>
    <n v="52"/>
    <n v="0.18"/>
    <n v="42.64"/>
    <n v="7.6752000000000002"/>
    <n v="50.315200000000004"/>
  </r>
  <r>
    <s v="Mov-FV 6106"/>
    <x v="107"/>
    <x v="1"/>
    <x v="1"/>
    <n v="850"/>
    <n v="20"/>
    <x v="3"/>
    <n v="440"/>
    <n v="0.19"/>
    <n v="356.4"/>
    <n v="64.151999999999987"/>
    <n v="420.55199999999996"/>
  </r>
  <r>
    <s v="Mov-FV 6107"/>
    <x v="270"/>
    <x v="2"/>
    <x v="2"/>
    <n v="1200"/>
    <n v="12"/>
    <x v="4"/>
    <n v="486"/>
    <n v="0.15"/>
    <n v="413.1"/>
    <n v="74.358000000000004"/>
    <n v="487.45800000000003"/>
  </r>
  <r>
    <s v="Mov-FV 6108"/>
    <x v="94"/>
    <x v="3"/>
    <x v="3"/>
    <n v="150"/>
    <n v="5"/>
    <x v="4"/>
    <n v="86"/>
    <n v="0.1"/>
    <n v="77.400000000000006"/>
    <n v="13.932"/>
    <n v="91.332000000000008"/>
  </r>
  <r>
    <s v="Mov-FV 6109"/>
    <x v="169"/>
    <x v="4"/>
    <x v="1"/>
    <n v="850"/>
    <n v="14"/>
    <x v="1"/>
    <n v="300"/>
    <n v="0.2"/>
    <n v="240"/>
    <n v="43.199999999999996"/>
    <n v="283.2"/>
  </r>
  <r>
    <s v="Mov-FV 6110"/>
    <x v="260"/>
    <x v="3"/>
    <x v="0"/>
    <n v="50"/>
    <n v="17"/>
    <x v="4"/>
    <n v="303"/>
    <n v="0.18"/>
    <n v="248.46"/>
    <n v="44.722799999999999"/>
    <n v="293.18279999999999"/>
  </r>
  <r>
    <s v="Mov-FV 6111"/>
    <x v="67"/>
    <x v="5"/>
    <x v="2"/>
    <n v="1200"/>
    <n v="8"/>
    <x v="0"/>
    <n v="263"/>
    <n v="0.2"/>
    <n v="210.4"/>
    <n v="37.872"/>
    <n v="248.27199999999999"/>
  </r>
  <r>
    <s v="Mov-FV 6112"/>
    <x v="15"/>
    <x v="0"/>
    <x v="3"/>
    <n v="150"/>
    <n v="12"/>
    <x v="3"/>
    <n v="277"/>
    <n v="0.17"/>
    <n v="229.91"/>
    <n v="41.383800000000001"/>
    <n v="271.29379999999998"/>
  </r>
  <r>
    <s v="Mov-FV 6113"/>
    <x v="75"/>
    <x v="0"/>
    <x v="0"/>
    <n v="50"/>
    <n v="20"/>
    <x v="3"/>
    <n v="71"/>
    <n v="0.19"/>
    <n v="57.51"/>
    <n v="10.351799999999999"/>
    <n v="67.861800000000002"/>
  </r>
  <r>
    <s v="Mov-FV 6114"/>
    <x v="123"/>
    <x v="3"/>
    <x v="1"/>
    <n v="850"/>
    <n v="19"/>
    <x v="4"/>
    <n v="325"/>
    <n v="0.14000000000000001"/>
    <n v="279.5"/>
    <n v="50.309999999999995"/>
    <n v="329.81"/>
  </r>
  <r>
    <s v="Mov-FV 6115"/>
    <x v="333"/>
    <x v="1"/>
    <x v="1"/>
    <n v="850"/>
    <n v="19"/>
    <x v="2"/>
    <n v="128"/>
    <n v="0.11"/>
    <n v="113.92"/>
    <n v="20.505600000000001"/>
    <n v="134.4256"/>
  </r>
  <r>
    <s v="Mov-FV 6116"/>
    <x v="255"/>
    <x v="4"/>
    <x v="2"/>
    <n v="1200"/>
    <n v="19"/>
    <x v="2"/>
    <n v="62"/>
    <n v="0.11"/>
    <n v="55.18"/>
    <n v="9.9323999999999995"/>
    <n v="65.112399999999994"/>
  </r>
  <r>
    <s v="Mov-FV 6117"/>
    <x v="37"/>
    <x v="5"/>
    <x v="0"/>
    <n v="50"/>
    <n v="6"/>
    <x v="0"/>
    <n v="196"/>
    <n v="0.19"/>
    <n v="158.76"/>
    <n v="28.576799999999999"/>
    <n v="187.33679999999998"/>
  </r>
  <r>
    <s v="Mov-FV 6118"/>
    <x v="77"/>
    <x v="2"/>
    <x v="1"/>
    <n v="850"/>
    <n v="9"/>
    <x v="3"/>
    <n v="102"/>
    <n v="0.17"/>
    <n v="84.66"/>
    <n v="15.238799999999999"/>
    <n v="99.898799999999994"/>
  </r>
  <r>
    <s v="Mov-FV 6119"/>
    <x v="296"/>
    <x v="2"/>
    <x v="3"/>
    <n v="150"/>
    <n v="10"/>
    <x v="1"/>
    <n v="62"/>
    <n v="0.15"/>
    <n v="52.7"/>
    <n v="9.4860000000000007"/>
    <n v="62.186000000000007"/>
  </r>
  <r>
    <s v="Mov-FV 6120"/>
    <x v="134"/>
    <x v="0"/>
    <x v="4"/>
    <n v="200"/>
    <n v="8"/>
    <x v="0"/>
    <n v="322"/>
    <n v="0.17"/>
    <n v="267.26"/>
    <n v="48.1068"/>
    <n v="315.36680000000001"/>
  </r>
  <r>
    <s v="Mov-FV 6121"/>
    <x v="152"/>
    <x v="1"/>
    <x v="2"/>
    <n v="1200"/>
    <n v="5"/>
    <x v="1"/>
    <n v="365"/>
    <n v="0.14000000000000001"/>
    <n v="313.89999999999998"/>
    <n v="56.501999999999995"/>
    <n v="370.40199999999999"/>
  </r>
  <r>
    <s v="Mov-FV 6122"/>
    <x v="93"/>
    <x v="1"/>
    <x v="1"/>
    <n v="850"/>
    <n v="10"/>
    <x v="3"/>
    <n v="64"/>
    <n v="0.14000000000000001"/>
    <n v="55.04"/>
    <n v="9.9071999999999996"/>
    <n v="64.947199999999995"/>
  </r>
  <r>
    <s v="Mov-FV 6123"/>
    <x v="235"/>
    <x v="1"/>
    <x v="0"/>
    <n v="50"/>
    <n v="6"/>
    <x v="0"/>
    <n v="223"/>
    <n v="0.18"/>
    <n v="182.86"/>
    <n v="32.9148"/>
    <n v="215.77480000000003"/>
  </r>
  <r>
    <s v="Mov-FV 6124"/>
    <x v="223"/>
    <x v="5"/>
    <x v="2"/>
    <n v="1200"/>
    <n v="19"/>
    <x v="2"/>
    <n v="259"/>
    <n v="0.15"/>
    <n v="220.15"/>
    <n v="39.627000000000002"/>
    <n v="259.77699999999999"/>
  </r>
  <r>
    <s v="Mov-FV 6125"/>
    <x v="110"/>
    <x v="0"/>
    <x v="1"/>
    <n v="850"/>
    <n v="7"/>
    <x v="1"/>
    <n v="388"/>
    <n v="0.16"/>
    <n v="325.92"/>
    <n v="58.665599999999998"/>
    <n v="384.5856"/>
  </r>
  <r>
    <s v="Mov-FV 6126"/>
    <x v="363"/>
    <x v="3"/>
    <x v="0"/>
    <n v="50"/>
    <n v="10"/>
    <x v="2"/>
    <n v="229"/>
    <n v="0.16"/>
    <n v="192.36"/>
    <n v="34.6248"/>
    <n v="226.98480000000001"/>
  </r>
  <r>
    <s v="Mov-FV 6127"/>
    <x v="255"/>
    <x v="0"/>
    <x v="4"/>
    <n v="200"/>
    <n v="9"/>
    <x v="1"/>
    <n v="492"/>
    <n v="0.15"/>
    <n v="418.2"/>
    <n v="75.275999999999996"/>
    <n v="493.476"/>
  </r>
  <r>
    <s v="Mov-FV 6128"/>
    <x v="331"/>
    <x v="5"/>
    <x v="4"/>
    <n v="200"/>
    <n v="7"/>
    <x v="0"/>
    <n v="390"/>
    <n v="0.18"/>
    <n v="319.8"/>
    <n v="57.564"/>
    <n v="377.36400000000003"/>
  </r>
  <r>
    <s v="Mov-FV 6129"/>
    <x v="171"/>
    <x v="5"/>
    <x v="2"/>
    <n v="1200"/>
    <n v="7"/>
    <x v="4"/>
    <n v="145"/>
    <n v="0.19"/>
    <n v="117.45"/>
    <n v="21.140999999999998"/>
    <n v="138.59100000000001"/>
  </r>
  <r>
    <s v="Mov-FV 6130"/>
    <x v="161"/>
    <x v="3"/>
    <x v="3"/>
    <n v="150"/>
    <n v="14"/>
    <x v="1"/>
    <n v="412"/>
    <n v="0.18"/>
    <n v="337.84000000000003"/>
    <n v="60.811200000000007"/>
    <n v="398.65120000000002"/>
  </r>
  <r>
    <s v="Mov-FV 6131"/>
    <x v="131"/>
    <x v="5"/>
    <x v="1"/>
    <n v="850"/>
    <n v="20"/>
    <x v="4"/>
    <n v="271"/>
    <n v="0.19"/>
    <n v="219.51"/>
    <n v="39.511799999999994"/>
    <n v="259.02179999999998"/>
  </r>
  <r>
    <s v="Mov-FV 6132"/>
    <x v="306"/>
    <x v="1"/>
    <x v="2"/>
    <n v="1200"/>
    <n v="15"/>
    <x v="0"/>
    <n v="59"/>
    <n v="0.13"/>
    <n v="51.33"/>
    <n v="9.2393999999999998"/>
    <n v="60.569400000000002"/>
  </r>
  <r>
    <s v="Mov-FV 6133"/>
    <x v="323"/>
    <x v="2"/>
    <x v="3"/>
    <n v="150"/>
    <n v="16"/>
    <x v="3"/>
    <n v="167"/>
    <n v="0.18"/>
    <n v="136.94"/>
    <n v="24.6492"/>
    <n v="161.58920000000001"/>
  </r>
  <r>
    <s v="Mov-FV 6134"/>
    <x v="238"/>
    <x v="0"/>
    <x v="3"/>
    <n v="150"/>
    <n v="17"/>
    <x v="2"/>
    <n v="112"/>
    <n v="0.16"/>
    <n v="94.08"/>
    <n v="16.9344"/>
    <n v="111.01439999999999"/>
  </r>
  <r>
    <s v="Mov-FV 6135"/>
    <x v="284"/>
    <x v="0"/>
    <x v="0"/>
    <n v="50"/>
    <n v="8"/>
    <x v="1"/>
    <n v="141"/>
    <n v="0.16"/>
    <n v="118.44"/>
    <n v="21.319199999999999"/>
    <n v="139.75919999999999"/>
  </r>
  <r>
    <s v="Mov-FV 6136"/>
    <x v="170"/>
    <x v="2"/>
    <x v="1"/>
    <n v="850"/>
    <n v="18"/>
    <x v="4"/>
    <n v="417"/>
    <n v="0.13"/>
    <n v="362.79"/>
    <n v="65.302199999999999"/>
    <n v="428.09220000000005"/>
  </r>
  <r>
    <s v="Mov-FV 6137"/>
    <x v="291"/>
    <x v="0"/>
    <x v="3"/>
    <n v="150"/>
    <n v="12"/>
    <x v="0"/>
    <n v="248"/>
    <n v="0.16"/>
    <n v="208.32"/>
    <n v="37.497599999999998"/>
    <n v="245.8176"/>
  </r>
  <r>
    <s v="Mov-FV 6138"/>
    <x v="99"/>
    <x v="0"/>
    <x v="1"/>
    <n v="850"/>
    <n v="7"/>
    <x v="0"/>
    <n v="119"/>
    <n v="0.14000000000000001"/>
    <n v="102.34"/>
    <n v="18.421199999999999"/>
    <n v="120.7612"/>
  </r>
  <r>
    <s v="Mov-FV 6139"/>
    <x v="350"/>
    <x v="0"/>
    <x v="0"/>
    <n v="50"/>
    <n v="17"/>
    <x v="1"/>
    <n v="351"/>
    <n v="0.12"/>
    <n v="308.88"/>
    <n v="55.598399999999998"/>
    <n v="364.47839999999997"/>
  </r>
  <r>
    <s v="Mov-FV 6140"/>
    <x v="223"/>
    <x v="3"/>
    <x v="0"/>
    <n v="50"/>
    <n v="11"/>
    <x v="2"/>
    <n v="298"/>
    <n v="0.17"/>
    <n v="247.34"/>
    <n v="44.5212"/>
    <n v="291.8612"/>
  </r>
  <r>
    <s v="Mov-FV 6141"/>
    <x v="222"/>
    <x v="1"/>
    <x v="3"/>
    <n v="150"/>
    <n v="6"/>
    <x v="3"/>
    <n v="204"/>
    <n v="0.17"/>
    <n v="169.32"/>
    <n v="30.477599999999999"/>
    <n v="199.79759999999999"/>
  </r>
  <r>
    <s v="Mov-FV 6142"/>
    <x v="113"/>
    <x v="5"/>
    <x v="2"/>
    <n v="1200"/>
    <n v="14"/>
    <x v="0"/>
    <n v="240"/>
    <n v="0.17"/>
    <n v="199.2"/>
    <n v="35.855999999999995"/>
    <n v="235.05599999999998"/>
  </r>
  <r>
    <s v="Mov-FV 6143"/>
    <x v="234"/>
    <x v="5"/>
    <x v="0"/>
    <n v="50"/>
    <n v="12"/>
    <x v="1"/>
    <n v="451"/>
    <n v="0.13"/>
    <n v="392.37"/>
    <n v="70.626599999999996"/>
    <n v="462.9966"/>
  </r>
  <r>
    <s v="Mov-FV 6144"/>
    <x v="244"/>
    <x v="3"/>
    <x v="3"/>
    <n v="150"/>
    <n v="19"/>
    <x v="0"/>
    <n v="76"/>
    <n v="0.15"/>
    <n v="64.599999999999994"/>
    <n v="11.627999999999998"/>
    <n v="76.227999999999994"/>
  </r>
  <r>
    <s v="Mov-FV 6145"/>
    <x v="219"/>
    <x v="2"/>
    <x v="2"/>
    <n v="1200"/>
    <n v="5"/>
    <x v="2"/>
    <n v="64"/>
    <n v="0.13"/>
    <n v="55.68"/>
    <n v="10.022399999999999"/>
    <n v="65.702399999999997"/>
  </r>
  <r>
    <s v="Mov-FV 6146"/>
    <x v="243"/>
    <x v="3"/>
    <x v="0"/>
    <n v="50"/>
    <n v="10"/>
    <x v="3"/>
    <n v="188"/>
    <n v="0.17"/>
    <n v="156.04"/>
    <n v="28.087199999999999"/>
    <n v="184.12719999999999"/>
  </r>
  <r>
    <s v="Mov-FV 6147"/>
    <x v="358"/>
    <x v="0"/>
    <x v="2"/>
    <n v="1200"/>
    <n v="10"/>
    <x v="4"/>
    <n v="480"/>
    <n v="0.14000000000000001"/>
    <n v="412.8"/>
    <n v="74.304000000000002"/>
    <n v="487.10400000000004"/>
  </r>
  <r>
    <s v="Mov-FV 6148"/>
    <x v="175"/>
    <x v="0"/>
    <x v="2"/>
    <n v="1200"/>
    <n v="7"/>
    <x v="4"/>
    <n v="79"/>
    <n v="0.17"/>
    <n v="65.569999999999993"/>
    <n v="11.802599999999998"/>
    <n v="77.372599999999991"/>
  </r>
  <r>
    <s v="Mov-FV 6149"/>
    <x v="71"/>
    <x v="5"/>
    <x v="2"/>
    <n v="1200"/>
    <n v="14"/>
    <x v="3"/>
    <n v="267"/>
    <n v="0.13"/>
    <n v="232.29"/>
    <n v="41.812199999999997"/>
    <n v="274.10219999999998"/>
  </r>
  <r>
    <s v="Mov-FV 6150"/>
    <x v="317"/>
    <x v="3"/>
    <x v="2"/>
    <n v="1200"/>
    <n v="20"/>
    <x v="3"/>
    <n v="95"/>
    <n v="0.18"/>
    <n v="77.900000000000006"/>
    <n v="14.022"/>
    <n v="91.922000000000011"/>
  </r>
  <r>
    <s v="Mov-FV 6151"/>
    <x v="191"/>
    <x v="1"/>
    <x v="3"/>
    <n v="150"/>
    <n v="11"/>
    <x v="4"/>
    <n v="437"/>
    <n v="0.13"/>
    <n v="380.19"/>
    <n v="68.434200000000004"/>
    <n v="448.62419999999997"/>
  </r>
  <r>
    <s v="Mov-FV 6152"/>
    <x v="302"/>
    <x v="4"/>
    <x v="3"/>
    <n v="150"/>
    <n v="7"/>
    <x v="3"/>
    <n v="453"/>
    <n v="0.14000000000000001"/>
    <n v="389.58"/>
    <n v="70.124399999999994"/>
    <n v="459.70439999999996"/>
  </r>
  <r>
    <s v="Mov-FV 6153"/>
    <x v="79"/>
    <x v="5"/>
    <x v="4"/>
    <n v="200"/>
    <n v="5"/>
    <x v="4"/>
    <n v="338"/>
    <n v="0.12"/>
    <n v="297.44"/>
    <n v="53.539200000000001"/>
    <n v="350.97919999999999"/>
  </r>
  <r>
    <s v="Mov-FV 6154"/>
    <x v="99"/>
    <x v="4"/>
    <x v="2"/>
    <n v="1200"/>
    <n v="11"/>
    <x v="4"/>
    <n v="116"/>
    <n v="0.16"/>
    <n v="97.44"/>
    <n v="17.539199999999997"/>
    <n v="114.97919999999999"/>
  </r>
  <r>
    <s v="Mov-FV 6155"/>
    <x v="167"/>
    <x v="1"/>
    <x v="2"/>
    <n v="1200"/>
    <n v="7"/>
    <x v="0"/>
    <n v="60"/>
    <n v="0.17"/>
    <n v="49.8"/>
    <n v="8.9639999999999986"/>
    <n v="58.763999999999996"/>
  </r>
  <r>
    <s v="Mov-FV 6156"/>
    <x v="253"/>
    <x v="3"/>
    <x v="2"/>
    <n v="1200"/>
    <n v="8"/>
    <x v="4"/>
    <n v="91"/>
    <n v="0.13"/>
    <n v="79.17"/>
    <n v="14.2506"/>
    <n v="93.420600000000007"/>
  </r>
  <r>
    <s v="Mov-FV 6157"/>
    <x v="21"/>
    <x v="3"/>
    <x v="1"/>
    <n v="850"/>
    <n v="15"/>
    <x v="4"/>
    <n v="322"/>
    <n v="0.16"/>
    <n v="270.48"/>
    <n v="48.686399999999999"/>
    <n v="319.16640000000001"/>
  </r>
  <r>
    <s v="Mov-FV 6158"/>
    <x v="322"/>
    <x v="5"/>
    <x v="4"/>
    <n v="200"/>
    <n v="20"/>
    <x v="4"/>
    <n v="320"/>
    <n v="0.1"/>
    <n v="288"/>
    <n v="51.839999999999996"/>
    <n v="339.84"/>
  </r>
  <r>
    <s v="Mov-FV 6159"/>
    <x v="144"/>
    <x v="0"/>
    <x v="3"/>
    <n v="150"/>
    <n v="6"/>
    <x v="0"/>
    <n v="402"/>
    <n v="0.12"/>
    <n v="353.76"/>
    <n v="63.676799999999993"/>
    <n v="417.43680000000001"/>
  </r>
  <r>
    <s v="Mov-FV 6160"/>
    <x v="147"/>
    <x v="5"/>
    <x v="3"/>
    <n v="150"/>
    <n v="18"/>
    <x v="4"/>
    <n v="116"/>
    <n v="0.16"/>
    <n v="97.44"/>
    <n v="17.539199999999997"/>
    <n v="114.97919999999999"/>
  </r>
  <r>
    <s v="Mov-FV 6161"/>
    <x v="251"/>
    <x v="4"/>
    <x v="2"/>
    <n v="1200"/>
    <n v="12"/>
    <x v="0"/>
    <n v="88"/>
    <n v="0.15"/>
    <n v="74.8"/>
    <n v="13.463999999999999"/>
    <n v="88.263999999999996"/>
  </r>
  <r>
    <s v="Mov-FV 6162"/>
    <x v="136"/>
    <x v="0"/>
    <x v="0"/>
    <n v="50"/>
    <n v="13"/>
    <x v="1"/>
    <n v="400"/>
    <n v="0.11"/>
    <n v="356"/>
    <n v="64.08"/>
    <n v="420.08"/>
  </r>
  <r>
    <s v="Mov-FV 6163"/>
    <x v="172"/>
    <x v="1"/>
    <x v="2"/>
    <n v="1200"/>
    <n v="9"/>
    <x v="4"/>
    <n v="420"/>
    <n v="0.18"/>
    <n v="344.4"/>
    <n v="61.99199999999999"/>
    <n v="406.39199999999994"/>
  </r>
  <r>
    <s v="Mov-FV 6164"/>
    <x v="211"/>
    <x v="2"/>
    <x v="0"/>
    <n v="50"/>
    <n v="17"/>
    <x v="2"/>
    <n v="429"/>
    <n v="0.12"/>
    <n v="377.52"/>
    <n v="67.953599999999994"/>
    <n v="445.47359999999998"/>
  </r>
  <r>
    <s v="Mov-FV 6165"/>
    <x v="143"/>
    <x v="5"/>
    <x v="0"/>
    <n v="50"/>
    <n v="19"/>
    <x v="4"/>
    <n v="436"/>
    <n v="0.19"/>
    <n v="353.15999999999997"/>
    <n v="63.568799999999989"/>
    <n v="416.72879999999998"/>
  </r>
  <r>
    <s v="Mov-FV 6166"/>
    <x v="158"/>
    <x v="5"/>
    <x v="1"/>
    <n v="850"/>
    <n v="9"/>
    <x v="3"/>
    <n v="398"/>
    <n v="0.11"/>
    <n v="354.22"/>
    <n v="63.759600000000006"/>
    <n v="417.9796"/>
  </r>
  <r>
    <s v="Mov-FV 6167"/>
    <x v="347"/>
    <x v="5"/>
    <x v="2"/>
    <n v="1200"/>
    <n v="14"/>
    <x v="4"/>
    <n v="332"/>
    <n v="0.11"/>
    <n v="295.48"/>
    <n v="53.186399999999999"/>
    <n v="348.66640000000001"/>
  </r>
  <r>
    <s v="Mov-FV 6168"/>
    <x v="236"/>
    <x v="4"/>
    <x v="3"/>
    <n v="150"/>
    <n v="20"/>
    <x v="4"/>
    <n v="127"/>
    <n v="0.1"/>
    <n v="114.3"/>
    <n v="20.573999999999998"/>
    <n v="134.874"/>
  </r>
  <r>
    <s v="Mov-FV 6169"/>
    <x v="176"/>
    <x v="3"/>
    <x v="4"/>
    <n v="200"/>
    <n v="8"/>
    <x v="2"/>
    <n v="118"/>
    <n v="0.16"/>
    <n v="99.12"/>
    <n v="17.8416"/>
    <n v="116.9616"/>
  </r>
  <r>
    <s v="Mov-FV 6170"/>
    <x v="89"/>
    <x v="1"/>
    <x v="3"/>
    <n v="150"/>
    <n v="18"/>
    <x v="2"/>
    <n v="415"/>
    <n v="0.19"/>
    <n v="336.15"/>
    <n v="60.506999999999991"/>
    <n v="396.65699999999998"/>
  </r>
  <r>
    <s v="Mov-FV 6171"/>
    <x v="83"/>
    <x v="4"/>
    <x v="3"/>
    <n v="150"/>
    <n v="9"/>
    <x v="4"/>
    <n v="81"/>
    <n v="0.11"/>
    <n v="72.09"/>
    <n v="12.9762"/>
    <n v="85.066200000000009"/>
  </r>
  <r>
    <s v="Mov-FV 6172"/>
    <x v="263"/>
    <x v="1"/>
    <x v="4"/>
    <n v="200"/>
    <n v="8"/>
    <x v="1"/>
    <n v="450"/>
    <n v="0.11"/>
    <n v="400.5"/>
    <n v="72.09"/>
    <n v="472.59000000000003"/>
  </r>
  <r>
    <s v="Mov-FV 6173"/>
    <x v="100"/>
    <x v="2"/>
    <x v="0"/>
    <n v="50"/>
    <n v="16"/>
    <x v="3"/>
    <n v="452"/>
    <n v="0.16"/>
    <n v="379.68"/>
    <n v="68.342399999999998"/>
    <n v="448.0224"/>
  </r>
  <r>
    <s v="Mov-FV 6174"/>
    <x v="147"/>
    <x v="5"/>
    <x v="4"/>
    <n v="200"/>
    <n v="15"/>
    <x v="1"/>
    <n v="438"/>
    <n v="0.12"/>
    <n v="385.44"/>
    <n v="69.379199999999997"/>
    <n v="454.81920000000002"/>
  </r>
  <r>
    <s v="Mov-FV 6175"/>
    <x v="182"/>
    <x v="1"/>
    <x v="1"/>
    <n v="850"/>
    <n v="15"/>
    <x v="0"/>
    <n v="252"/>
    <n v="0.12"/>
    <n v="221.76"/>
    <n v="39.916799999999995"/>
    <n v="261.67679999999996"/>
  </r>
  <r>
    <s v="Mov-FV 6176"/>
    <x v="287"/>
    <x v="5"/>
    <x v="3"/>
    <n v="150"/>
    <n v="18"/>
    <x v="1"/>
    <n v="442"/>
    <n v="0.13"/>
    <n v="384.54"/>
    <n v="69.217200000000005"/>
    <n v="453.75720000000001"/>
  </r>
  <r>
    <s v="Mov-FV 6177"/>
    <x v="38"/>
    <x v="2"/>
    <x v="1"/>
    <n v="850"/>
    <n v="16"/>
    <x v="2"/>
    <n v="399"/>
    <n v="0.14000000000000001"/>
    <n v="343.14"/>
    <n v="61.765199999999993"/>
    <n v="404.90519999999998"/>
  </r>
  <r>
    <s v="Mov-FV 6178"/>
    <x v="146"/>
    <x v="2"/>
    <x v="4"/>
    <n v="200"/>
    <n v="8"/>
    <x v="3"/>
    <n v="491"/>
    <n v="0.12"/>
    <n v="432.08"/>
    <n v="77.7744"/>
    <n v="509.8544"/>
  </r>
  <r>
    <s v="Mov-FV 6179"/>
    <x v="255"/>
    <x v="3"/>
    <x v="2"/>
    <n v="1200"/>
    <n v="16"/>
    <x v="1"/>
    <n v="89"/>
    <n v="0.2"/>
    <n v="71.2"/>
    <n v="12.816000000000001"/>
    <n v="84.016000000000005"/>
  </r>
  <r>
    <s v="Mov-FV 6180"/>
    <x v="102"/>
    <x v="3"/>
    <x v="3"/>
    <n v="150"/>
    <n v="10"/>
    <x v="4"/>
    <n v="430"/>
    <n v="0.16"/>
    <n v="361.2"/>
    <n v="65.015999999999991"/>
    <n v="426.21600000000001"/>
  </r>
  <r>
    <s v="Mov-FV 6181"/>
    <x v="56"/>
    <x v="5"/>
    <x v="4"/>
    <n v="200"/>
    <n v="13"/>
    <x v="0"/>
    <n v="150"/>
    <n v="0.11"/>
    <n v="133.5"/>
    <n v="24.029999999999998"/>
    <n v="157.53"/>
  </r>
  <r>
    <s v="Mov-FV 6182"/>
    <x v="282"/>
    <x v="1"/>
    <x v="0"/>
    <n v="50"/>
    <n v="20"/>
    <x v="4"/>
    <n v="96"/>
    <n v="0.14000000000000001"/>
    <n v="82.56"/>
    <n v="14.860799999999999"/>
    <n v="97.4208"/>
  </r>
  <r>
    <s v="Mov-FV 6183"/>
    <x v="364"/>
    <x v="5"/>
    <x v="1"/>
    <n v="850"/>
    <n v="11"/>
    <x v="4"/>
    <n v="475"/>
    <n v="0.18"/>
    <n v="389.5"/>
    <n v="70.11"/>
    <n v="459.61"/>
  </r>
  <r>
    <s v="Mov-FV 6184"/>
    <x v="247"/>
    <x v="2"/>
    <x v="2"/>
    <n v="1200"/>
    <n v="15"/>
    <x v="1"/>
    <n v="492"/>
    <n v="0.2"/>
    <n v="393.6"/>
    <n v="70.847999999999999"/>
    <n v="464.44800000000004"/>
  </r>
  <r>
    <s v="Mov-FV 6185"/>
    <x v="254"/>
    <x v="4"/>
    <x v="3"/>
    <n v="150"/>
    <n v="9"/>
    <x v="0"/>
    <n v="466"/>
    <n v="0.1"/>
    <n v="419.4"/>
    <n v="75.49199999999999"/>
    <n v="494.89199999999994"/>
  </r>
  <r>
    <s v="Mov-FV 6186"/>
    <x v="110"/>
    <x v="0"/>
    <x v="2"/>
    <n v="1200"/>
    <n v="13"/>
    <x v="2"/>
    <n v="234"/>
    <n v="0.13"/>
    <n v="203.57999999999998"/>
    <n v="36.644399999999997"/>
    <n v="240.22439999999997"/>
  </r>
  <r>
    <s v="Mov-FV 6187"/>
    <x v="90"/>
    <x v="5"/>
    <x v="0"/>
    <n v="50"/>
    <n v="7"/>
    <x v="4"/>
    <n v="143"/>
    <n v="0.13"/>
    <n v="124.41"/>
    <n v="22.393799999999999"/>
    <n v="146.8038"/>
  </r>
  <r>
    <s v="Mov-FV 6188"/>
    <x v="22"/>
    <x v="1"/>
    <x v="0"/>
    <n v="50"/>
    <n v="9"/>
    <x v="0"/>
    <n v="401"/>
    <n v="0.18"/>
    <n v="328.82"/>
    <n v="59.187599999999996"/>
    <n v="388.00759999999997"/>
  </r>
  <r>
    <s v="Mov-FV 6189"/>
    <x v="188"/>
    <x v="1"/>
    <x v="1"/>
    <n v="850"/>
    <n v="6"/>
    <x v="4"/>
    <n v="184"/>
    <n v="0.1"/>
    <n v="165.6"/>
    <n v="29.807999999999996"/>
    <n v="195.40799999999999"/>
  </r>
  <r>
    <s v="Mov-FV 6190"/>
    <x v="174"/>
    <x v="1"/>
    <x v="2"/>
    <n v="1200"/>
    <n v="14"/>
    <x v="3"/>
    <n v="301"/>
    <n v="0.12"/>
    <n v="264.88"/>
    <n v="47.678399999999996"/>
    <n v="312.55840000000001"/>
  </r>
  <r>
    <s v="Mov-FV 6191"/>
    <x v="279"/>
    <x v="2"/>
    <x v="3"/>
    <n v="150"/>
    <n v="6"/>
    <x v="1"/>
    <n v="201"/>
    <n v="0.11"/>
    <n v="178.89"/>
    <n v="32.200199999999995"/>
    <n v="211.09019999999998"/>
  </r>
  <r>
    <s v="Mov-FV 6192"/>
    <x v="131"/>
    <x v="2"/>
    <x v="1"/>
    <n v="850"/>
    <n v="17"/>
    <x v="3"/>
    <n v="434"/>
    <n v="0.13"/>
    <n v="377.58"/>
    <n v="67.964399999999998"/>
    <n v="445.5444"/>
  </r>
  <r>
    <s v="Mov-FV 6193"/>
    <x v="322"/>
    <x v="1"/>
    <x v="2"/>
    <n v="1200"/>
    <n v="7"/>
    <x v="0"/>
    <n v="181"/>
    <n v="0.12"/>
    <n v="159.28"/>
    <n v="28.670400000000001"/>
    <n v="187.9504"/>
  </r>
  <r>
    <s v="Mov-FV 6194"/>
    <x v="62"/>
    <x v="1"/>
    <x v="1"/>
    <n v="850"/>
    <n v="19"/>
    <x v="1"/>
    <n v="422"/>
    <n v="0.16"/>
    <n v="354.48"/>
    <n v="63.806400000000004"/>
    <n v="418.28640000000001"/>
  </r>
  <r>
    <s v="Mov-FV 6195"/>
    <x v="301"/>
    <x v="2"/>
    <x v="0"/>
    <n v="50"/>
    <n v="9"/>
    <x v="0"/>
    <n v="214"/>
    <n v="0.13"/>
    <n v="186.18"/>
    <n v="33.5124"/>
    <n v="219.69240000000002"/>
  </r>
  <r>
    <s v="Mov-FV 6196"/>
    <x v="32"/>
    <x v="4"/>
    <x v="2"/>
    <n v="1200"/>
    <n v="10"/>
    <x v="2"/>
    <n v="105"/>
    <n v="0.16"/>
    <n v="88.2"/>
    <n v="15.875999999999999"/>
    <n v="104.07600000000001"/>
  </r>
  <r>
    <s v="Mov-FV 6197"/>
    <x v="41"/>
    <x v="1"/>
    <x v="3"/>
    <n v="150"/>
    <n v="6"/>
    <x v="4"/>
    <n v="176"/>
    <n v="0.18"/>
    <n v="144.32"/>
    <n v="25.977599999999999"/>
    <n v="170.29759999999999"/>
  </r>
  <r>
    <s v="Mov-FV 6198"/>
    <x v="6"/>
    <x v="0"/>
    <x v="3"/>
    <n v="150"/>
    <n v="8"/>
    <x v="4"/>
    <n v="468"/>
    <n v="0.17"/>
    <n v="388.44"/>
    <n v="69.919200000000004"/>
    <n v="458.35919999999999"/>
  </r>
  <r>
    <s v="Mov-FV 6199"/>
    <x v="205"/>
    <x v="1"/>
    <x v="3"/>
    <n v="150"/>
    <n v="14"/>
    <x v="3"/>
    <n v="84"/>
    <n v="0.11"/>
    <n v="74.760000000000005"/>
    <n v="13.456800000000001"/>
    <n v="88.216800000000006"/>
  </r>
  <r>
    <s v="Mov-FV 6200"/>
    <x v="303"/>
    <x v="1"/>
    <x v="2"/>
    <n v="1200"/>
    <n v="6"/>
    <x v="0"/>
    <n v="305"/>
    <n v="0.18"/>
    <n v="250.1"/>
    <n v="45.018000000000001"/>
    <n v="295.11799999999999"/>
  </r>
  <r>
    <s v="Mov-FV 6201"/>
    <x v="249"/>
    <x v="5"/>
    <x v="4"/>
    <n v="200"/>
    <n v="14"/>
    <x v="1"/>
    <n v="237"/>
    <n v="0.18"/>
    <n v="194.34"/>
    <n v="34.981200000000001"/>
    <n v="229.3212"/>
  </r>
  <r>
    <s v="Mov-FV 6202"/>
    <x v="62"/>
    <x v="4"/>
    <x v="4"/>
    <n v="200"/>
    <n v="18"/>
    <x v="4"/>
    <n v="300"/>
    <n v="0.13"/>
    <n v="261"/>
    <n v="46.98"/>
    <n v="307.98"/>
  </r>
  <r>
    <s v="Mov-FV 6203"/>
    <x v="131"/>
    <x v="4"/>
    <x v="4"/>
    <n v="200"/>
    <n v="16"/>
    <x v="3"/>
    <n v="147"/>
    <n v="0.17"/>
    <n v="122.00999999999999"/>
    <n v="21.961799999999997"/>
    <n v="143.97179999999997"/>
  </r>
  <r>
    <s v="Mov-FV 6204"/>
    <x v="37"/>
    <x v="3"/>
    <x v="1"/>
    <n v="850"/>
    <n v="19"/>
    <x v="1"/>
    <n v="427"/>
    <n v="0.17"/>
    <n v="354.40999999999997"/>
    <n v="63.79379999999999"/>
    <n v="418.20379999999994"/>
  </r>
  <r>
    <s v="Mov-FV 6205"/>
    <x v="247"/>
    <x v="4"/>
    <x v="0"/>
    <n v="50"/>
    <n v="18"/>
    <x v="1"/>
    <n v="434"/>
    <n v="0.18"/>
    <n v="355.88"/>
    <n v="64.058399999999992"/>
    <n v="419.9384"/>
  </r>
  <r>
    <s v="Mov-FV 6206"/>
    <x v="159"/>
    <x v="3"/>
    <x v="1"/>
    <n v="850"/>
    <n v="12"/>
    <x v="3"/>
    <n v="243"/>
    <n v="0.19"/>
    <n v="196.82999999999998"/>
    <n v="35.429399999999994"/>
    <n v="232.25939999999997"/>
  </r>
  <r>
    <s v="Mov-FV 6207"/>
    <x v="265"/>
    <x v="4"/>
    <x v="2"/>
    <n v="1200"/>
    <n v="19"/>
    <x v="0"/>
    <n v="126"/>
    <n v="0.13"/>
    <n v="109.62"/>
    <n v="19.7316"/>
    <n v="129.35160000000002"/>
  </r>
  <r>
    <s v="Mov-FV 6208"/>
    <x v="151"/>
    <x v="1"/>
    <x v="3"/>
    <n v="150"/>
    <n v="10"/>
    <x v="4"/>
    <n v="272"/>
    <n v="0.17"/>
    <n v="225.76"/>
    <n v="40.636799999999994"/>
    <n v="266.39679999999998"/>
  </r>
  <r>
    <s v="Mov-FV 6209"/>
    <x v="41"/>
    <x v="1"/>
    <x v="3"/>
    <n v="150"/>
    <n v="15"/>
    <x v="0"/>
    <n v="162"/>
    <n v="0.15"/>
    <n v="137.69999999999999"/>
    <n v="24.785999999999998"/>
    <n v="162.48599999999999"/>
  </r>
  <r>
    <s v="Mov-FV 6210"/>
    <x v="219"/>
    <x v="1"/>
    <x v="0"/>
    <n v="50"/>
    <n v="10"/>
    <x v="2"/>
    <n v="107"/>
    <n v="0.18"/>
    <n v="87.740000000000009"/>
    <n v="15.793200000000001"/>
    <n v="103.53320000000001"/>
  </r>
  <r>
    <s v="Mov-FV 6211"/>
    <x v="137"/>
    <x v="2"/>
    <x v="3"/>
    <n v="150"/>
    <n v="5"/>
    <x v="0"/>
    <n v="82"/>
    <n v="0.19"/>
    <n v="66.42"/>
    <n v="11.9556"/>
    <n v="78.375600000000006"/>
  </r>
  <r>
    <s v="Mov-FV 6212"/>
    <x v="162"/>
    <x v="4"/>
    <x v="4"/>
    <n v="200"/>
    <n v="8"/>
    <x v="2"/>
    <n v="178"/>
    <n v="0.19"/>
    <n v="144.18"/>
    <n v="25.952400000000001"/>
    <n v="170.13240000000002"/>
  </r>
  <r>
    <s v="Mov-FV 6213"/>
    <x v="21"/>
    <x v="0"/>
    <x v="2"/>
    <n v="1200"/>
    <n v="6"/>
    <x v="1"/>
    <n v="387"/>
    <n v="0.1"/>
    <n v="348.3"/>
    <n v="62.694000000000003"/>
    <n v="410.99400000000003"/>
  </r>
  <r>
    <s v="Mov-FV 6214"/>
    <x v="265"/>
    <x v="1"/>
    <x v="4"/>
    <n v="200"/>
    <n v="6"/>
    <x v="4"/>
    <n v="293"/>
    <n v="0.1"/>
    <n v="263.7"/>
    <n v="47.465999999999994"/>
    <n v="311.166"/>
  </r>
  <r>
    <s v="Mov-FV 6215"/>
    <x v="292"/>
    <x v="0"/>
    <x v="1"/>
    <n v="850"/>
    <n v="11"/>
    <x v="4"/>
    <n v="67"/>
    <n v="0.16"/>
    <n v="56.28"/>
    <n v="10.1304"/>
    <n v="66.410399999999996"/>
  </r>
  <r>
    <s v="Mov-FV 6216"/>
    <x v="317"/>
    <x v="3"/>
    <x v="0"/>
    <n v="50"/>
    <n v="14"/>
    <x v="0"/>
    <n v="110"/>
    <n v="0.13"/>
    <n v="95.7"/>
    <n v="17.225999999999999"/>
    <n v="112.926"/>
  </r>
  <r>
    <s v="Mov-FV 6217"/>
    <x v="288"/>
    <x v="3"/>
    <x v="4"/>
    <n v="200"/>
    <n v="11"/>
    <x v="2"/>
    <n v="314"/>
    <n v="0.13"/>
    <n v="273.18"/>
    <n v="49.172399999999996"/>
    <n v="322.35239999999999"/>
  </r>
  <r>
    <s v="Mov-FV 6218"/>
    <x v="282"/>
    <x v="5"/>
    <x v="0"/>
    <n v="50"/>
    <n v="14"/>
    <x v="1"/>
    <n v="68"/>
    <n v="0.17"/>
    <n v="56.44"/>
    <n v="10.159199999999998"/>
    <n v="66.599199999999996"/>
  </r>
  <r>
    <s v="Mov-FV 6219"/>
    <x v="301"/>
    <x v="3"/>
    <x v="0"/>
    <n v="50"/>
    <n v="15"/>
    <x v="1"/>
    <n v="189"/>
    <n v="0.12"/>
    <n v="166.32"/>
    <n v="29.937599999999996"/>
    <n v="196.2576"/>
  </r>
  <r>
    <s v="Mov-FV 6220"/>
    <x v="245"/>
    <x v="5"/>
    <x v="4"/>
    <n v="200"/>
    <n v="14"/>
    <x v="1"/>
    <n v="389"/>
    <n v="0.18"/>
    <n v="318.98"/>
    <n v="57.416400000000003"/>
    <n v="376.39640000000003"/>
  </r>
  <r>
    <s v="Mov-FV 6221"/>
    <x v="70"/>
    <x v="0"/>
    <x v="1"/>
    <n v="850"/>
    <n v="14"/>
    <x v="2"/>
    <n v="157"/>
    <n v="0.15"/>
    <n v="133.44999999999999"/>
    <n v="24.020999999999997"/>
    <n v="157.47099999999998"/>
  </r>
  <r>
    <s v="Mov-FV 6222"/>
    <x v="135"/>
    <x v="4"/>
    <x v="2"/>
    <n v="1200"/>
    <n v="11"/>
    <x v="4"/>
    <n v="488"/>
    <n v="0.16"/>
    <n v="409.92"/>
    <n v="73.785600000000002"/>
    <n v="483.7056"/>
  </r>
  <r>
    <s v="Mov-FV 6223"/>
    <x v="197"/>
    <x v="3"/>
    <x v="0"/>
    <n v="50"/>
    <n v="12"/>
    <x v="4"/>
    <n v="129"/>
    <n v="0.12"/>
    <n v="113.52"/>
    <n v="20.433599999999998"/>
    <n v="133.95359999999999"/>
  </r>
  <r>
    <s v="Mov-FV 6224"/>
    <x v="84"/>
    <x v="2"/>
    <x v="0"/>
    <n v="50"/>
    <n v="17"/>
    <x v="4"/>
    <n v="110"/>
    <n v="0.17"/>
    <n v="91.3"/>
    <n v="16.433999999999997"/>
    <n v="107.73399999999999"/>
  </r>
  <r>
    <s v="Mov-FV 6225"/>
    <x v="157"/>
    <x v="2"/>
    <x v="1"/>
    <n v="850"/>
    <n v="12"/>
    <x v="2"/>
    <n v="67"/>
    <n v="0.11"/>
    <n v="59.63"/>
    <n v="10.7334"/>
    <n v="70.363399999999999"/>
  </r>
  <r>
    <s v="Mov-FV 6226"/>
    <x v="51"/>
    <x v="1"/>
    <x v="3"/>
    <n v="150"/>
    <n v="17"/>
    <x v="2"/>
    <n v="288"/>
    <n v="0.18"/>
    <n v="236.16"/>
    <n v="42.508800000000001"/>
    <n v="278.66879999999998"/>
  </r>
  <r>
    <s v="Mov-FV 6227"/>
    <x v="64"/>
    <x v="0"/>
    <x v="2"/>
    <n v="1200"/>
    <n v="6"/>
    <x v="4"/>
    <n v="407"/>
    <n v="0.13"/>
    <n v="354.09"/>
    <n v="63.736199999999997"/>
    <n v="417.82619999999997"/>
  </r>
  <r>
    <s v="Mov-FV 6228"/>
    <x v="85"/>
    <x v="5"/>
    <x v="0"/>
    <n v="50"/>
    <n v="16"/>
    <x v="4"/>
    <n v="472"/>
    <n v="0.11"/>
    <n v="420.08"/>
    <n v="75.614399999999989"/>
    <n v="495.69439999999997"/>
  </r>
  <r>
    <s v="Mov-FV 6229"/>
    <x v="142"/>
    <x v="5"/>
    <x v="2"/>
    <n v="1200"/>
    <n v="7"/>
    <x v="2"/>
    <n v="92"/>
    <n v="0.15"/>
    <n v="78.2"/>
    <n v="14.076000000000001"/>
    <n v="92.27600000000001"/>
  </r>
  <r>
    <s v="Mov-FV 6230"/>
    <x v="105"/>
    <x v="4"/>
    <x v="0"/>
    <n v="50"/>
    <n v="11"/>
    <x v="2"/>
    <n v="478"/>
    <n v="0.14000000000000001"/>
    <n v="411.08"/>
    <n v="73.994399999999999"/>
    <n v="485.07439999999997"/>
  </r>
  <r>
    <s v="Mov-FV 6231"/>
    <x v="310"/>
    <x v="2"/>
    <x v="4"/>
    <n v="200"/>
    <n v="15"/>
    <x v="0"/>
    <n v="225"/>
    <n v="0.15"/>
    <n v="191.25"/>
    <n v="34.424999999999997"/>
    <n v="225.67500000000001"/>
  </r>
  <r>
    <s v="Mov-FV 6232"/>
    <x v="83"/>
    <x v="4"/>
    <x v="1"/>
    <n v="850"/>
    <n v="9"/>
    <x v="2"/>
    <n v="449"/>
    <n v="0.14000000000000001"/>
    <n v="386.14"/>
    <n v="69.505199999999988"/>
    <n v="455.64519999999999"/>
  </r>
  <r>
    <s v="Mov-FV 6233"/>
    <x v="237"/>
    <x v="0"/>
    <x v="4"/>
    <n v="200"/>
    <n v="5"/>
    <x v="1"/>
    <n v="106"/>
    <n v="0.15"/>
    <n v="90.1"/>
    <n v="16.218"/>
    <n v="106.318"/>
  </r>
  <r>
    <s v="Mov-FV 6234"/>
    <x v="328"/>
    <x v="5"/>
    <x v="2"/>
    <n v="1200"/>
    <n v="19"/>
    <x v="1"/>
    <n v="67"/>
    <n v="0.1"/>
    <n v="60.3"/>
    <n v="10.853999999999999"/>
    <n v="71.153999999999996"/>
  </r>
  <r>
    <s v="Mov-FV 6235"/>
    <x v="163"/>
    <x v="4"/>
    <x v="2"/>
    <n v="1200"/>
    <n v="9"/>
    <x v="1"/>
    <n v="248"/>
    <n v="0.13"/>
    <n v="215.76"/>
    <n v="38.836799999999997"/>
    <n v="254.59679999999997"/>
  </r>
  <r>
    <s v="Mov-FV 6236"/>
    <x v="194"/>
    <x v="4"/>
    <x v="3"/>
    <n v="150"/>
    <n v="7"/>
    <x v="4"/>
    <n v="199"/>
    <n v="0.12"/>
    <n v="175.12"/>
    <n v="31.521599999999999"/>
    <n v="206.64160000000001"/>
  </r>
  <r>
    <s v="Mov-FV 6237"/>
    <x v="255"/>
    <x v="1"/>
    <x v="2"/>
    <n v="1200"/>
    <n v="20"/>
    <x v="1"/>
    <n v="325"/>
    <n v="0.19"/>
    <n v="263.25"/>
    <n v="47.384999999999998"/>
    <n v="310.63499999999999"/>
  </r>
  <r>
    <s v="Mov-FV 6238"/>
    <x v="179"/>
    <x v="2"/>
    <x v="4"/>
    <n v="200"/>
    <n v="15"/>
    <x v="4"/>
    <n v="414"/>
    <n v="0.11"/>
    <n v="368.46"/>
    <n v="66.322800000000001"/>
    <n v="434.78279999999995"/>
  </r>
  <r>
    <s v="Mov-FV 6239"/>
    <x v="109"/>
    <x v="5"/>
    <x v="3"/>
    <n v="150"/>
    <n v="13"/>
    <x v="1"/>
    <n v="497"/>
    <n v="0.15"/>
    <n v="422.45"/>
    <n v="76.040999999999997"/>
    <n v="498.49099999999999"/>
  </r>
  <r>
    <s v="Mov-FV 6240"/>
    <x v="277"/>
    <x v="0"/>
    <x v="3"/>
    <n v="150"/>
    <n v="15"/>
    <x v="3"/>
    <n v="487"/>
    <n v="0.14000000000000001"/>
    <n v="418.82"/>
    <n v="75.387599999999992"/>
    <n v="494.20759999999996"/>
  </r>
  <r>
    <s v="Mov-FV 6241"/>
    <x v="77"/>
    <x v="3"/>
    <x v="3"/>
    <n v="150"/>
    <n v="5"/>
    <x v="3"/>
    <n v="439"/>
    <n v="0.12"/>
    <n v="386.32"/>
    <n v="69.537599999999998"/>
    <n v="455.85759999999999"/>
  </r>
  <r>
    <s v="Mov-FV 6242"/>
    <x v="211"/>
    <x v="3"/>
    <x v="3"/>
    <n v="150"/>
    <n v="20"/>
    <x v="3"/>
    <n v="146"/>
    <n v="0.12"/>
    <n v="128.47999999999999"/>
    <n v="23.126399999999997"/>
    <n v="151.60639999999998"/>
  </r>
  <r>
    <s v="Mov-FV 6243"/>
    <x v="115"/>
    <x v="2"/>
    <x v="2"/>
    <n v="1200"/>
    <n v="6"/>
    <x v="4"/>
    <n v="171"/>
    <n v="0.19"/>
    <n v="138.51"/>
    <n v="24.931799999999999"/>
    <n v="163.4418"/>
  </r>
  <r>
    <s v="Mov-FV 6244"/>
    <x v="347"/>
    <x v="4"/>
    <x v="2"/>
    <n v="1200"/>
    <n v="17"/>
    <x v="3"/>
    <n v="453"/>
    <n v="0.16"/>
    <n v="380.52"/>
    <n v="68.493600000000001"/>
    <n v="449.0136"/>
  </r>
  <r>
    <s v="Mov-FV 6245"/>
    <x v="211"/>
    <x v="5"/>
    <x v="0"/>
    <n v="50"/>
    <n v="6"/>
    <x v="1"/>
    <n v="207"/>
    <n v="0.1"/>
    <n v="186.3"/>
    <n v="33.533999999999999"/>
    <n v="219.834"/>
  </r>
  <r>
    <s v="Mov-FV 6246"/>
    <x v="363"/>
    <x v="2"/>
    <x v="0"/>
    <n v="50"/>
    <n v="12"/>
    <x v="1"/>
    <n v="467"/>
    <n v="0.12"/>
    <n v="410.96"/>
    <n v="73.972799999999992"/>
    <n v="484.93279999999999"/>
  </r>
  <r>
    <s v="Mov-FV 6247"/>
    <x v="244"/>
    <x v="0"/>
    <x v="3"/>
    <n v="150"/>
    <n v="8"/>
    <x v="1"/>
    <n v="244"/>
    <n v="0.19"/>
    <n v="197.64"/>
    <n v="35.575199999999995"/>
    <n v="233.21519999999998"/>
  </r>
  <r>
    <s v="Mov-FV 6248"/>
    <x v="307"/>
    <x v="3"/>
    <x v="2"/>
    <n v="1200"/>
    <n v="5"/>
    <x v="2"/>
    <n v="64"/>
    <n v="0.12"/>
    <n v="56.32"/>
    <n v="10.137599999999999"/>
    <n v="66.457599999999999"/>
  </r>
  <r>
    <s v="Mov-FV 6249"/>
    <x v="343"/>
    <x v="0"/>
    <x v="0"/>
    <n v="50"/>
    <n v="16"/>
    <x v="0"/>
    <n v="80"/>
    <n v="0.18"/>
    <n v="65.599999999999994"/>
    <n v="11.807999999999998"/>
    <n v="77.407999999999987"/>
  </r>
  <r>
    <s v="Mov-FV 6250"/>
    <x v="247"/>
    <x v="0"/>
    <x v="2"/>
    <n v="1200"/>
    <n v="7"/>
    <x v="3"/>
    <n v="351"/>
    <n v="0.17"/>
    <n v="291.33"/>
    <n v="52.439399999999992"/>
    <n v="343.76939999999996"/>
  </r>
  <r>
    <s v="Mov-FV 6251"/>
    <x v="179"/>
    <x v="3"/>
    <x v="0"/>
    <n v="50"/>
    <n v="19"/>
    <x v="2"/>
    <n v="215"/>
    <n v="0.11"/>
    <n v="191.35"/>
    <n v="34.442999999999998"/>
    <n v="225.79300000000001"/>
  </r>
  <r>
    <s v="Mov-FV 6252"/>
    <x v="323"/>
    <x v="3"/>
    <x v="3"/>
    <n v="150"/>
    <n v="19"/>
    <x v="3"/>
    <n v="343"/>
    <n v="0.15"/>
    <n v="291.55"/>
    <n v="52.478999999999999"/>
    <n v="344.029"/>
  </r>
  <r>
    <s v="Mov-FV 6253"/>
    <x v="194"/>
    <x v="0"/>
    <x v="1"/>
    <n v="850"/>
    <n v="16"/>
    <x v="3"/>
    <n v="494"/>
    <n v="0.12"/>
    <n v="434.72"/>
    <n v="78.249600000000001"/>
    <n v="512.96960000000001"/>
  </r>
  <r>
    <s v="Mov-FV 6254"/>
    <x v="87"/>
    <x v="4"/>
    <x v="4"/>
    <n v="200"/>
    <n v="15"/>
    <x v="0"/>
    <n v="58"/>
    <n v="0.18"/>
    <n v="47.56"/>
    <n v="8.5608000000000004"/>
    <n v="56.120800000000003"/>
  </r>
  <r>
    <s v="Mov-FV 6255"/>
    <x v="108"/>
    <x v="3"/>
    <x v="4"/>
    <n v="200"/>
    <n v="16"/>
    <x v="4"/>
    <n v="119"/>
    <n v="0.16"/>
    <n v="99.960000000000008"/>
    <n v="17.992799999999999"/>
    <n v="117.95280000000001"/>
  </r>
  <r>
    <s v="Mov-FV 6256"/>
    <x v="222"/>
    <x v="4"/>
    <x v="2"/>
    <n v="1200"/>
    <n v="5"/>
    <x v="2"/>
    <n v="174"/>
    <n v="0.2"/>
    <n v="139.19999999999999"/>
    <n v="25.055999999999997"/>
    <n v="164.25599999999997"/>
  </r>
  <r>
    <s v="Mov-FV 6257"/>
    <x v="54"/>
    <x v="5"/>
    <x v="2"/>
    <n v="1200"/>
    <n v="18"/>
    <x v="2"/>
    <n v="476"/>
    <n v="0.17"/>
    <n v="395.08"/>
    <n v="71.114399999999989"/>
    <n v="466.19439999999997"/>
  </r>
  <r>
    <s v="Mov-FV 6258"/>
    <x v="228"/>
    <x v="3"/>
    <x v="4"/>
    <n v="200"/>
    <n v="8"/>
    <x v="0"/>
    <n v="152"/>
    <n v="0.12"/>
    <n v="133.76"/>
    <n v="24.076799999999999"/>
    <n v="157.83679999999998"/>
  </r>
  <r>
    <s v="Mov-FV 6259"/>
    <x v="276"/>
    <x v="3"/>
    <x v="3"/>
    <n v="150"/>
    <n v="9"/>
    <x v="4"/>
    <n v="121"/>
    <n v="0.1"/>
    <n v="108.9"/>
    <n v="19.602"/>
    <n v="128.50200000000001"/>
  </r>
  <r>
    <s v="Mov-FV 6260"/>
    <x v="214"/>
    <x v="1"/>
    <x v="1"/>
    <n v="850"/>
    <n v="15"/>
    <x v="4"/>
    <n v="270"/>
    <n v="0.14000000000000001"/>
    <n v="232.2"/>
    <n v="41.795999999999999"/>
    <n v="273.99599999999998"/>
  </r>
  <r>
    <s v="Mov-FV 6261"/>
    <x v="266"/>
    <x v="3"/>
    <x v="4"/>
    <n v="200"/>
    <n v="16"/>
    <x v="4"/>
    <n v="475"/>
    <n v="0.14000000000000001"/>
    <n v="408.5"/>
    <n v="73.53"/>
    <n v="482.03"/>
  </r>
  <r>
    <s v="Mov-FV 6262"/>
    <x v="325"/>
    <x v="0"/>
    <x v="3"/>
    <n v="150"/>
    <n v="7"/>
    <x v="4"/>
    <n v="130"/>
    <n v="0.15"/>
    <n v="110.5"/>
    <n v="19.89"/>
    <n v="130.38999999999999"/>
  </r>
  <r>
    <s v="Mov-FV 6263"/>
    <x v="127"/>
    <x v="1"/>
    <x v="0"/>
    <n v="50"/>
    <n v="5"/>
    <x v="4"/>
    <n v="485"/>
    <n v="0.16"/>
    <n v="407.4"/>
    <n v="73.331999999999994"/>
    <n v="480.73199999999997"/>
  </r>
  <r>
    <s v="Mov-FV 6264"/>
    <x v="43"/>
    <x v="2"/>
    <x v="3"/>
    <n v="150"/>
    <n v="14"/>
    <x v="0"/>
    <n v="284"/>
    <n v="0.13"/>
    <n v="247.07999999999998"/>
    <n v="44.474399999999996"/>
    <n v="291.55439999999999"/>
  </r>
  <r>
    <s v="Mov-FV 6265"/>
    <x v="339"/>
    <x v="5"/>
    <x v="4"/>
    <n v="200"/>
    <n v="11"/>
    <x v="3"/>
    <n v="146"/>
    <n v="0.13"/>
    <n v="127.02"/>
    <n v="22.863599999999998"/>
    <n v="149.8836"/>
  </r>
  <r>
    <s v="Mov-FV 6266"/>
    <x v="319"/>
    <x v="5"/>
    <x v="4"/>
    <n v="200"/>
    <n v="9"/>
    <x v="3"/>
    <n v="305"/>
    <n v="0.15"/>
    <n v="259.25"/>
    <n v="46.664999999999999"/>
    <n v="305.91500000000002"/>
  </r>
  <r>
    <s v="Mov-FV 6267"/>
    <x v="5"/>
    <x v="2"/>
    <x v="4"/>
    <n v="200"/>
    <n v="12"/>
    <x v="3"/>
    <n v="483"/>
    <n v="0.14000000000000001"/>
    <n v="415.38"/>
    <n v="74.7684"/>
    <n v="490.14839999999998"/>
  </r>
  <r>
    <s v="Mov-FV 6268"/>
    <x v="29"/>
    <x v="5"/>
    <x v="1"/>
    <n v="850"/>
    <n v="12"/>
    <x v="3"/>
    <n v="123"/>
    <n v="0.19"/>
    <n v="99.63"/>
    <n v="17.933399999999999"/>
    <n v="117.5634"/>
  </r>
  <r>
    <s v="Mov-FV 6269"/>
    <x v="189"/>
    <x v="0"/>
    <x v="0"/>
    <n v="50"/>
    <n v="8"/>
    <x v="3"/>
    <n v="355"/>
    <n v="0.14000000000000001"/>
    <n v="305.3"/>
    <n v="54.954000000000001"/>
    <n v="360.25400000000002"/>
  </r>
  <r>
    <s v="Mov-FV 6270"/>
    <x v="47"/>
    <x v="4"/>
    <x v="3"/>
    <n v="150"/>
    <n v="6"/>
    <x v="2"/>
    <n v="235"/>
    <n v="0.19"/>
    <n v="190.35"/>
    <n v="34.262999999999998"/>
    <n v="224.613"/>
  </r>
  <r>
    <s v="Mov-FV 6271"/>
    <x v="114"/>
    <x v="2"/>
    <x v="4"/>
    <n v="200"/>
    <n v="11"/>
    <x v="1"/>
    <n v="277"/>
    <n v="0.2"/>
    <n v="221.6"/>
    <n v="39.887999999999998"/>
    <n v="261.488"/>
  </r>
  <r>
    <s v="Mov-FV 6272"/>
    <x v="326"/>
    <x v="1"/>
    <x v="3"/>
    <n v="150"/>
    <n v="16"/>
    <x v="1"/>
    <n v="355"/>
    <n v="0.16"/>
    <n v="298.2"/>
    <n v="53.675999999999995"/>
    <n v="351.87599999999998"/>
  </r>
  <r>
    <s v="Mov-FV 6273"/>
    <x v="217"/>
    <x v="1"/>
    <x v="3"/>
    <n v="150"/>
    <n v="7"/>
    <x v="0"/>
    <n v="361"/>
    <n v="0.11"/>
    <n v="321.29000000000002"/>
    <n v="57.8322"/>
    <n v="379.12220000000002"/>
  </r>
  <r>
    <s v="Mov-FV 6274"/>
    <x v="272"/>
    <x v="3"/>
    <x v="3"/>
    <n v="150"/>
    <n v="14"/>
    <x v="0"/>
    <n v="170"/>
    <n v="0.18"/>
    <n v="139.4"/>
    <n v="25.091999999999999"/>
    <n v="164.49200000000002"/>
  </r>
  <r>
    <s v="Mov-FV 6275"/>
    <x v="38"/>
    <x v="0"/>
    <x v="4"/>
    <n v="200"/>
    <n v="15"/>
    <x v="2"/>
    <n v="271"/>
    <n v="0.19"/>
    <n v="219.51"/>
    <n v="39.511799999999994"/>
    <n v="259.02179999999998"/>
  </r>
  <r>
    <s v="Mov-FV 6276"/>
    <x v="268"/>
    <x v="0"/>
    <x v="3"/>
    <n v="150"/>
    <n v="18"/>
    <x v="3"/>
    <n v="255"/>
    <n v="0.12"/>
    <n v="224.4"/>
    <n v="40.392000000000003"/>
    <n v="264.79200000000003"/>
  </r>
  <r>
    <s v="Mov-FV 6277"/>
    <x v="179"/>
    <x v="0"/>
    <x v="4"/>
    <n v="200"/>
    <n v="14"/>
    <x v="3"/>
    <n v="238"/>
    <n v="0.11"/>
    <n v="211.82"/>
    <n v="38.127599999999994"/>
    <n v="249.94759999999999"/>
  </r>
  <r>
    <s v="Mov-FV 6278"/>
    <x v="194"/>
    <x v="0"/>
    <x v="1"/>
    <n v="850"/>
    <n v="6"/>
    <x v="0"/>
    <n v="431"/>
    <n v="0.2"/>
    <n v="344.8"/>
    <n v="62.064"/>
    <n v="406.86400000000003"/>
  </r>
  <r>
    <s v="Mov-FV 6279"/>
    <x v="21"/>
    <x v="3"/>
    <x v="4"/>
    <n v="200"/>
    <n v="5"/>
    <x v="3"/>
    <n v="68"/>
    <n v="0.1"/>
    <n v="61.2"/>
    <n v="11.016"/>
    <n v="72.216000000000008"/>
  </r>
  <r>
    <s v="Mov-FV 6280"/>
    <x v="188"/>
    <x v="3"/>
    <x v="3"/>
    <n v="150"/>
    <n v="7"/>
    <x v="0"/>
    <n v="61"/>
    <n v="0.12"/>
    <n v="53.68"/>
    <n v="9.6623999999999999"/>
    <n v="63.342399999999998"/>
  </r>
  <r>
    <s v="Mov-FV 6281"/>
    <x v="96"/>
    <x v="5"/>
    <x v="4"/>
    <n v="200"/>
    <n v="19"/>
    <x v="1"/>
    <n v="251"/>
    <n v="0.1"/>
    <n v="225.9"/>
    <n v="40.661999999999999"/>
    <n v="266.56200000000001"/>
  </r>
  <r>
    <s v="Mov-FV 6282"/>
    <x v="58"/>
    <x v="4"/>
    <x v="3"/>
    <n v="150"/>
    <n v="19"/>
    <x v="2"/>
    <n v="146"/>
    <n v="0.18"/>
    <n v="119.72"/>
    <n v="21.549599999999998"/>
    <n v="141.2696"/>
  </r>
  <r>
    <s v="Mov-FV 6283"/>
    <x v="139"/>
    <x v="4"/>
    <x v="2"/>
    <n v="1200"/>
    <n v="20"/>
    <x v="1"/>
    <n v="474"/>
    <n v="0.14000000000000001"/>
    <n v="407.64"/>
    <n v="73.375199999999992"/>
    <n v="481.01519999999999"/>
  </r>
  <r>
    <s v="Mov-FV 6284"/>
    <x v="277"/>
    <x v="2"/>
    <x v="2"/>
    <n v="1200"/>
    <n v="20"/>
    <x v="2"/>
    <n v="403"/>
    <n v="0.2"/>
    <n v="322.39999999999998"/>
    <n v="58.031999999999996"/>
    <n v="380.43199999999996"/>
  </r>
  <r>
    <s v="Mov-FV 6285"/>
    <x v="30"/>
    <x v="5"/>
    <x v="3"/>
    <n v="150"/>
    <n v="5"/>
    <x v="0"/>
    <n v="113"/>
    <n v="0.16"/>
    <n v="94.92"/>
    <n v="17.085599999999999"/>
    <n v="112.0056"/>
  </r>
  <r>
    <s v="Mov-FV 6286"/>
    <x v="51"/>
    <x v="4"/>
    <x v="4"/>
    <n v="200"/>
    <n v="6"/>
    <x v="3"/>
    <n v="445"/>
    <n v="0.17"/>
    <n v="369.35"/>
    <n v="66.483000000000004"/>
    <n v="435.83300000000003"/>
  </r>
  <r>
    <s v="Mov-FV 6287"/>
    <x v="5"/>
    <x v="1"/>
    <x v="2"/>
    <n v="1200"/>
    <n v="20"/>
    <x v="3"/>
    <n v="200"/>
    <n v="0.19"/>
    <n v="162"/>
    <n v="29.16"/>
    <n v="191.16"/>
  </r>
  <r>
    <s v="Mov-FV 6288"/>
    <x v="357"/>
    <x v="1"/>
    <x v="4"/>
    <n v="200"/>
    <n v="13"/>
    <x v="1"/>
    <n v="179"/>
    <n v="0.13"/>
    <n v="155.72999999999999"/>
    <n v="28.031399999999998"/>
    <n v="183.76139999999998"/>
  </r>
  <r>
    <s v="Mov-FV 6289"/>
    <x v="298"/>
    <x v="5"/>
    <x v="4"/>
    <n v="200"/>
    <n v="18"/>
    <x v="1"/>
    <n v="444"/>
    <n v="0.17"/>
    <n v="368.52"/>
    <n v="66.33359999999999"/>
    <n v="434.85359999999997"/>
  </r>
  <r>
    <s v="Mov-FV 6290"/>
    <x v="71"/>
    <x v="5"/>
    <x v="0"/>
    <n v="50"/>
    <n v="9"/>
    <x v="1"/>
    <n v="295"/>
    <n v="0.18"/>
    <n v="241.9"/>
    <n v="43.542000000000002"/>
    <n v="285.44200000000001"/>
  </r>
  <r>
    <s v="Mov-FV 6291"/>
    <x v="96"/>
    <x v="0"/>
    <x v="0"/>
    <n v="50"/>
    <n v="12"/>
    <x v="3"/>
    <n v="301"/>
    <n v="0.15"/>
    <n v="255.85"/>
    <n v="46.052999999999997"/>
    <n v="301.90300000000002"/>
  </r>
  <r>
    <s v="Mov-FV 6292"/>
    <x v="116"/>
    <x v="0"/>
    <x v="4"/>
    <n v="200"/>
    <n v="16"/>
    <x v="4"/>
    <n v="433"/>
    <n v="0.16"/>
    <n v="363.72"/>
    <n v="65.4696"/>
    <n v="429.18960000000004"/>
  </r>
  <r>
    <s v="Mov-FV 6293"/>
    <x v="160"/>
    <x v="1"/>
    <x v="3"/>
    <n v="150"/>
    <n v="5"/>
    <x v="1"/>
    <n v="371"/>
    <n v="0.18"/>
    <n v="304.22000000000003"/>
    <n v="54.759600000000006"/>
    <n v="358.9796"/>
  </r>
  <r>
    <s v="Mov-FV 6294"/>
    <x v="20"/>
    <x v="0"/>
    <x v="3"/>
    <n v="150"/>
    <n v="14"/>
    <x v="4"/>
    <n v="400"/>
    <n v="0.2"/>
    <n v="320"/>
    <n v="57.599999999999994"/>
    <n v="377.6"/>
  </r>
  <r>
    <s v="Mov-FV 6295"/>
    <x v="181"/>
    <x v="2"/>
    <x v="4"/>
    <n v="200"/>
    <n v="17"/>
    <x v="3"/>
    <n v="481"/>
    <n v="0.19"/>
    <n v="389.61"/>
    <n v="70.129800000000003"/>
    <n v="459.7398"/>
  </r>
  <r>
    <s v="Mov-FV 6296"/>
    <x v="0"/>
    <x v="0"/>
    <x v="2"/>
    <n v="1200"/>
    <n v="14"/>
    <x v="0"/>
    <n v="204"/>
    <n v="0.17"/>
    <n v="169.32"/>
    <n v="30.477599999999999"/>
    <n v="199.79759999999999"/>
  </r>
  <r>
    <s v="Mov-FV 6297"/>
    <x v="38"/>
    <x v="5"/>
    <x v="0"/>
    <n v="50"/>
    <n v="5"/>
    <x v="1"/>
    <n v="128"/>
    <n v="0.13"/>
    <n v="111.36"/>
    <n v="20.044799999999999"/>
    <n v="131.40479999999999"/>
  </r>
  <r>
    <s v="Mov-FV 6298"/>
    <x v="252"/>
    <x v="1"/>
    <x v="2"/>
    <n v="1200"/>
    <n v="12"/>
    <x v="1"/>
    <n v="66"/>
    <n v="0.16"/>
    <n v="55.44"/>
    <n v="9.9791999999999987"/>
    <n v="65.419199999999989"/>
  </r>
  <r>
    <s v="Mov-FV 6299"/>
    <x v="225"/>
    <x v="1"/>
    <x v="3"/>
    <n v="150"/>
    <n v="8"/>
    <x v="4"/>
    <n v="420"/>
    <n v="0.18"/>
    <n v="344.4"/>
    <n v="61.99199999999999"/>
    <n v="406.39199999999994"/>
  </r>
  <r>
    <s v="Mov-FV 6300"/>
    <x v="354"/>
    <x v="2"/>
    <x v="2"/>
    <n v="1200"/>
    <n v="14"/>
    <x v="0"/>
    <n v="165"/>
    <n v="0.15"/>
    <n v="140.25"/>
    <n v="25.244999999999997"/>
    <n v="165.495"/>
  </r>
  <r>
    <s v="Mov-FV 6301"/>
    <x v="116"/>
    <x v="5"/>
    <x v="4"/>
    <n v="200"/>
    <n v="11"/>
    <x v="0"/>
    <n v="241"/>
    <n v="0.14000000000000001"/>
    <n v="207.26"/>
    <n v="37.306799999999996"/>
    <n v="244.5668"/>
  </r>
  <r>
    <s v="Mov-FV 6302"/>
    <x v="10"/>
    <x v="3"/>
    <x v="2"/>
    <n v="1200"/>
    <n v="16"/>
    <x v="4"/>
    <n v="197"/>
    <n v="0.18"/>
    <n v="161.54"/>
    <n v="29.077199999999998"/>
    <n v="190.6172"/>
  </r>
  <r>
    <s v="Mov-FV 6303"/>
    <x v="163"/>
    <x v="0"/>
    <x v="3"/>
    <n v="150"/>
    <n v="18"/>
    <x v="0"/>
    <n v="423"/>
    <n v="0.16"/>
    <n v="355.32"/>
    <n v="63.957599999999999"/>
    <n v="419.27760000000001"/>
  </r>
  <r>
    <s v="Mov-FV 6304"/>
    <x v="170"/>
    <x v="4"/>
    <x v="2"/>
    <n v="1200"/>
    <n v="15"/>
    <x v="1"/>
    <n v="122"/>
    <n v="0.16"/>
    <n v="102.48"/>
    <n v="18.446400000000001"/>
    <n v="120.9264"/>
  </r>
  <r>
    <s v="Mov-FV 6305"/>
    <x v="150"/>
    <x v="4"/>
    <x v="2"/>
    <n v="1200"/>
    <n v="6"/>
    <x v="2"/>
    <n v="87"/>
    <n v="0.17"/>
    <n v="72.209999999999994"/>
    <n v="12.997799999999998"/>
    <n v="85.207799999999992"/>
  </r>
  <r>
    <s v="Mov-FV 6306"/>
    <x v="181"/>
    <x v="3"/>
    <x v="4"/>
    <n v="200"/>
    <n v="13"/>
    <x v="0"/>
    <n v="290"/>
    <n v="0.2"/>
    <n v="232"/>
    <n v="41.76"/>
    <n v="273.76"/>
  </r>
  <r>
    <s v="Mov-FV 6307"/>
    <x v="176"/>
    <x v="5"/>
    <x v="1"/>
    <n v="850"/>
    <n v="8"/>
    <x v="3"/>
    <n v="480"/>
    <n v="0.13"/>
    <n v="417.6"/>
    <n v="75.168000000000006"/>
    <n v="492.76800000000003"/>
  </r>
  <r>
    <s v="Mov-FV 6308"/>
    <x v="362"/>
    <x v="1"/>
    <x v="1"/>
    <n v="850"/>
    <n v="18"/>
    <x v="3"/>
    <n v="266"/>
    <n v="0.1"/>
    <n v="239.4"/>
    <n v="43.091999999999999"/>
    <n v="282.49200000000002"/>
  </r>
  <r>
    <s v="Mov-FV 6309"/>
    <x v="318"/>
    <x v="3"/>
    <x v="0"/>
    <n v="50"/>
    <n v="9"/>
    <x v="3"/>
    <n v="321"/>
    <n v="0.11"/>
    <n v="285.69"/>
    <n v="51.424199999999999"/>
    <n v="337.11419999999998"/>
  </r>
  <r>
    <s v="Mov-FV 6310"/>
    <x v="175"/>
    <x v="5"/>
    <x v="4"/>
    <n v="200"/>
    <n v="11"/>
    <x v="0"/>
    <n v="102"/>
    <n v="0.2"/>
    <n v="81.599999999999994"/>
    <n v="14.687999999999999"/>
    <n v="96.287999999999997"/>
  </r>
  <r>
    <s v="Mov-FV 6311"/>
    <x v="94"/>
    <x v="2"/>
    <x v="1"/>
    <n v="850"/>
    <n v="10"/>
    <x v="1"/>
    <n v="64"/>
    <n v="0.11"/>
    <n v="56.96"/>
    <n v="10.252800000000001"/>
    <n v="67.212800000000001"/>
  </r>
  <r>
    <s v="Mov-FV 6312"/>
    <x v="201"/>
    <x v="0"/>
    <x v="4"/>
    <n v="200"/>
    <n v="19"/>
    <x v="3"/>
    <n v="329"/>
    <n v="0.11"/>
    <n v="292.81"/>
    <n v="52.705799999999996"/>
    <n v="345.51580000000001"/>
  </r>
  <r>
    <s v="Mov-FV 6313"/>
    <x v="137"/>
    <x v="0"/>
    <x v="2"/>
    <n v="1200"/>
    <n v="11"/>
    <x v="4"/>
    <n v="334"/>
    <n v="0.17"/>
    <n v="277.22000000000003"/>
    <n v="49.899600000000007"/>
    <n v="327.11960000000005"/>
  </r>
  <r>
    <s v="Mov-FV 6314"/>
    <x v="350"/>
    <x v="4"/>
    <x v="2"/>
    <n v="1200"/>
    <n v="8"/>
    <x v="3"/>
    <n v="131"/>
    <n v="0.18"/>
    <n v="107.42"/>
    <n v="19.335599999999999"/>
    <n v="126.7556"/>
  </r>
  <r>
    <s v="Mov-FV 6315"/>
    <x v="213"/>
    <x v="2"/>
    <x v="0"/>
    <n v="50"/>
    <n v="17"/>
    <x v="4"/>
    <n v="361"/>
    <n v="0.1"/>
    <n v="324.89999999999998"/>
    <n v="58.481999999999992"/>
    <n v="383.38199999999995"/>
  </r>
  <r>
    <s v="Mov-FV 6316"/>
    <x v="201"/>
    <x v="4"/>
    <x v="0"/>
    <n v="50"/>
    <n v="9"/>
    <x v="2"/>
    <n v="183"/>
    <n v="0.2"/>
    <n v="146.4"/>
    <n v="26.352"/>
    <n v="172.75200000000001"/>
  </r>
  <r>
    <s v="Mov-FV 6317"/>
    <x v="22"/>
    <x v="2"/>
    <x v="4"/>
    <n v="200"/>
    <n v="18"/>
    <x v="1"/>
    <n v="188"/>
    <n v="0.19"/>
    <n v="152.28"/>
    <n v="27.410399999999999"/>
    <n v="179.69040000000001"/>
  </r>
  <r>
    <s v="Mov-FV 6318"/>
    <x v="183"/>
    <x v="5"/>
    <x v="2"/>
    <n v="1200"/>
    <n v="13"/>
    <x v="2"/>
    <n v="315"/>
    <n v="0.12"/>
    <n v="277.2"/>
    <n v="49.895999999999994"/>
    <n v="327.096"/>
  </r>
  <r>
    <s v="Mov-FV 6319"/>
    <x v="336"/>
    <x v="1"/>
    <x v="4"/>
    <n v="200"/>
    <n v="19"/>
    <x v="1"/>
    <n v="238"/>
    <n v="0.16"/>
    <n v="199.92000000000002"/>
    <n v="35.985599999999998"/>
    <n v="235.90560000000002"/>
  </r>
  <r>
    <s v="Mov-FV 6320"/>
    <x v="219"/>
    <x v="1"/>
    <x v="0"/>
    <n v="50"/>
    <n v="7"/>
    <x v="3"/>
    <n v="357"/>
    <n v="0.2"/>
    <n v="285.60000000000002"/>
    <n v="51.408000000000001"/>
    <n v="337.00800000000004"/>
  </r>
  <r>
    <s v="Mov-FV 6321"/>
    <x v="187"/>
    <x v="2"/>
    <x v="0"/>
    <n v="50"/>
    <n v="10"/>
    <x v="3"/>
    <n v="144"/>
    <n v="0.19"/>
    <n v="116.64"/>
    <n v="20.995200000000001"/>
    <n v="137.6352"/>
  </r>
  <r>
    <s v="Mov-FV 6322"/>
    <x v="87"/>
    <x v="1"/>
    <x v="0"/>
    <n v="50"/>
    <n v="20"/>
    <x v="1"/>
    <n v="175"/>
    <n v="0.2"/>
    <n v="140"/>
    <n v="25.2"/>
    <n v="165.2"/>
  </r>
  <r>
    <s v="Mov-FV 6323"/>
    <x v="307"/>
    <x v="1"/>
    <x v="4"/>
    <n v="200"/>
    <n v="17"/>
    <x v="4"/>
    <n v="345"/>
    <n v="0.17"/>
    <n v="286.35000000000002"/>
    <n v="51.542999999999999"/>
    <n v="337.89300000000003"/>
  </r>
  <r>
    <s v="Mov-FV 6324"/>
    <x v="209"/>
    <x v="4"/>
    <x v="3"/>
    <n v="150"/>
    <n v="19"/>
    <x v="3"/>
    <n v="464"/>
    <n v="0.18"/>
    <n v="380.48"/>
    <n v="68.486400000000003"/>
    <n v="448.96640000000002"/>
  </r>
  <r>
    <s v="Mov-FV 6325"/>
    <x v="68"/>
    <x v="4"/>
    <x v="1"/>
    <n v="850"/>
    <n v="12"/>
    <x v="0"/>
    <n v="327"/>
    <n v="0.2"/>
    <n v="261.60000000000002"/>
    <n v="47.088000000000001"/>
    <n v="308.68800000000005"/>
  </r>
  <r>
    <s v="Mov-FV 6326"/>
    <x v="342"/>
    <x v="2"/>
    <x v="3"/>
    <n v="150"/>
    <n v="14"/>
    <x v="3"/>
    <n v="167"/>
    <n v="0.12"/>
    <n v="146.96"/>
    <n v="26.4528"/>
    <n v="173.4128"/>
  </r>
  <r>
    <s v="Mov-FV 6327"/>
    <x v="148"/>
    <x v="3"/>
    <x v="1"/>
    <n v="850"/>
    <n v="12"/>
    <x v="3"/>
    <n v="138"/>
    <n v="0.13"/>
    <n v="120.06"/>
    <n v="21.610800000000001"/>
    <n v="141.67080000000001"/>
  </r>
  <r>
    <s v="Mov-FV 6328"/>
    <x v="311"/>
    <x v="3"/>
    <x v="0"/>
    <n v="50"/>
    <n v="20"/>
    <x v="1"/>
    <n v="288"/>
    <n v="0.2"/>
    <n v="230.4"/>
    <n v="41.472000000000001"/>
    <n v="271.87200000000001"/>
  </r>
  <r>
    <s v="Mov-FV 6329"/>
    <x v="118"/>
    <x v="1"/>
    <x v="2"/>
    <n v="1200"/>
    <n v="5"/>
    <x v="2"/>
    <n v="336"/>
    <n v="0.13"/>
    <n v="292.32"/>
    <n v="52.617599999999996"/>
    <n v="344.93759999999997"/>
  </r>
  <r>
    <s v="Mov-FV 6330"/>
    <x v="275"/>
    <x v="4"/>
    <x v="1"/>
    <n v="850"/>
    <n v="9"/>
    <x v="1"/>
    <n v="253"/>
    <n v="0.14000000000000001"/>
    <n v="217.57999999999998"/>
    <n v="39.164399999999993"/>
    <n v="256.74439999999998"/>
  </r>
  <r>
    <s v="Mov-FV 6331"/>
    <x v="120"/>
    <x v="2"/>
    <x v="1"/>
    <n v="850"/>
    <n v="10"/>
    <x v="4"/>
    <n v="228"/>
    <n v="0.1"/>
    <n v="205.2"/>
    <n v="36.936"/>
    <n v="242.136"/>
  </r>
  <r>
    <s v="Mov-FV 6332"/>
    <x v="24"/>
    <x v="4"/>
    <x v="4"/>
    <n v="200"/>
    <n v="14"/>
    <x v="3"/>
    <n v="493"/>
    <n v="0.16"/>
    <n v="414.12"/>
    <n v="74.541600000000003"/>
    <n v="488.66160000000002"/>
  </r>
  <r>
    <s v="Mov-FV 6333"/>
    <x v="11"/>
    <x v="1"/>
    <x v="1"/>
    <n v="850"/>
    <n v="14"/>
    <x v="1"/>
    <n v="332"/>
    <n v="0.19"/>
    <n v="268.92"/>
    <n v="48.4056"/>
    <n v="317.32560000000001"/>
  </r>
  <r>
    <s v="Mov-FV 6334"/>
    <x v="302"/>
    <x v="5"/>
    <x v="4"/>
    <n v="200"/>
    <n v="14"/>
    <x v="3"/>
    <n v="148"/>
    <n v="0.19"/>
    <n v="119.88"/>
    <n v="21.578399999999998"/>
    <n v="141.45839999999998"/>
  </r>
  <r>
    <s v="Mov-FV 6335"/>
    <x v="317"/>
    <x v="4"/>
    <x v="0"/>
    <n v="50"/>
    <n v="10"/>
    <x v="3"/>
    <n v="142"/>
    <n v="0.18"/>
    <n v="116.44"/>
    <n v="20.959199999999999"/>
    <n v="137.39920000000001"/>
  </r>
  <r>
    <s v="Mov-FV 6336"/>
    <x v="21"/>
    <x v="0"/>
    <x v="2"/>
    <n v="1200"/>
    <n v="17"/>
    <x v="4"/>
    <n v="72"/>
    <n v="0.15"/>
    <n v="61.2"/>
    <n v="11.016"/>
    <n v="72.216000000000008"/>
  </r>
  <r>
    <s v="Mov-FV 6337"/>
    <x v="303"/>
    <x v="2"/>
    <x v="3"/>
    <n v="150"/>
    <n v="8"/>
    <x v="4"/>
    <n v="435"/>
    <n v="0.2"/>
    <n v="348"/>
    <n v="62.64"/>
    <n v="410.64"/>
  </r>
  <r>
    <s v="Mov-FV 6338"/>
    <x v="290"/>
    <x v="1"/>
    <x v="0"/>
    <n v="50"/>
    <n v="6"/>
    <x v="4"/>
    <n v="294"/>
    <n v="0.14000000000000001"/>
    <n v="252.84"/>
    <n v="45.511200000000002"/>
    <n v="298.35120000000001"/>
  </r>
  <r>
    <s v="Mov-FV 6339"/>
    <x v="75"/>
    <x v="5"/>
    <x v="2"/>
    <n v="1200"/>
    <n v="20"/>
    <x v="0"/>
    <n v="235"/>
    <n v="0.11"/>
    <n v="209.15"/>
    <n v="37.646999999999998"/>
    <n v="246.797"/>
  </r>
  <r>
    <s v="Mov-FV 6340"/>
    <x v="325"/>
    <x v="1"/>
    <x v="4"/>
    <n v="200"/>
    <n v="15"/>
    <x v="0"/>
    <n v="101"/>
    <n v="0.19"/>
    <n v="81.81"/>
    <n v="14.7258"/>
    <n v="96.535799999999995"/>
  </r>
  <r>
    <s v="Mov-FV 6341"/>
    <x v="34"/>
    <x v="4"/>
    <x v="0"/>
    <n v="50"/>
    <n v="8"/>
    <x v="3"/>
    <n v="393"/>
    <n v="0.11"/>
    <n v="349.77"/>
    <n v="62.958599999999997"/>
    <n v="412.72859999999997"/>
  </r>
  <r>
    <s v="Mov-FV 6342"/>
    <x v="325"/>
    <x v="3"/>
    <x v="3"/>
    <n v="150"/>
    <n v="15"/>
    <x v="1"/>
    <n v="166"/>
    <n v="0.12"/>
    <n v="146.08000000000001"/>
    <n v="26.2944"/>
    <n v="172.37440000000001"/>
  </r>
  <r>
    <s v="Mov-FV 6343"/>
    <x v="243"/>
    <x v="2"/>
    <x v="0"/>
    <n v="50"/>
    <n v="15"/>
    <x v="3"/>
    <n v="327"/>
    <n v="0.14000000000000001"/>
    <n v="281.22000000000003"/>
    <n v="50.619600000000005"/>
    <n v="331.83960000000002"/>
  </r>
  <r>
    <s v="Mov-FV 6344"/>
    <x v="271"/>
    <x v="4"/>
    <x v="3"/>
    <n v="150"/>
    <n v="13"/>
    <x v="0"/>
    <n v="233"/>
    <n v="0.17"/>
    <n v="193.39"/>
    <n v="34.810199999999995"/>
    <n v="228.2002"/>
  </r>
  <r>
    <s v="Mov-FV 6345"/>
    <x v="117"/>
    <x v="1"/>
    <x v="2"/>
    <n v="1200"/>
    <n v="8"/>
    <x v="3"/>
    <n v="68"/>
    <n v="0.12"/>
    <n v="59.84"/>
    <n v="10.7712"/>
    <n v="70.611199999999997"/>
  </r>
  <r>
    <s v="Mov-FV 6346"/>
    <x v="114"/>
    <x v="4"/>
    <x v="0"/>
    <n v="50"/>
    <n v="13"/>
    <x v="4"/>
    <n v="133"/>
    <n v="0.14000000000000001"/>
    <n v="114.38"/>
    <n v="20.5884"/>
    <n v="134.9684"/>
  </r>
  <r>
    <s v="Mov-FV 6347"/>
    <x v="28"/>
    <x v="3"/>
    <x v="2"/>
    <n v="1200"/>
    <n v="14"/>
    <x v="1"/>
    <n v="451"/>
    <n v="0.18"/>
    <n v="369.82"/>
    <n v="66.567599999999999"/>
    <n v="436.38760000000002"/>
  </r>
  <r>
    <s v="Mov-FV 6348"/>
    <x v="84"/>
    <x v="5"/>
    <x v="3"/>
    <n v="150"/>
    <n v="7"/>
    <x v="2"/>
    <n v="218"/>
    <n v="0.17"/>
    <n v="180.94"/>
    <n v="32.569199999999995"/>
    <n v="213.50919999999999"/>
  </r>
  <r>
    <s v="Mov-FV 6349"/>
    <x v="155"/>
    <x v="1"/>
    <x v="2"/>
    <n v="1200"/>
    <n v="8"/>
    <x v="2"/>
    <n v="295"/>
    <n v="0.15"/>
    <n v="250.75"/>
    <n v="45.134999999999998"/>
    <n v="295.88499999999999"/>
  </r>
  <r>
    <s v="Mov-FV 6350"/>
    <x v="350"/>
    <x v="4"/>
    <x v="4"/>
    <n v="200"/>
    <n v="19"/>
    <x v="3"/>
    <n v="360"/>
    <n v="0.16"/>
    <n v="302.39999999999998"/>
    <n v="54.431999999999995"/>
    <n v="356.83199999999999"/>
  </r>
  <r>
    <s v="Mov-FV 6351"/>
    <x v="260"/>
    <x v="3"/>
    <x v="3"/>
    <n v="150"/>
    <n v="11"/>
    <x v="4"/>
    <n v="182"/>
    <n v="0.12"/>
    <n v="160.16"/>
    <n v="28.828799999999998"/>
    <n v="188.9888"/>
  </r>
  <r>
    <s v="Mov-FV 6352"/>
    <x v="273"/>
    <x v="1"/>
    <x v="2"/>
    <n v="1200"/>
    <n v="19"/>
    <x v="0"/>
    <n v="82"/>
    <n v="0.17"/>
    <n v="68.06"/>
    <n v="12.2508"/>
    <n v="80.3108"/>
  </r>
  <r>
    <s v="Mov-FV 6353"/>
    <x v="187"/>
    <x v="0"/>
    <x v="4"/>
    <n v="200"/>
    <n v="17"/>
    <x v="4"/>
    <n v="425"/>
    <n v="0.11"/>
    <n v="378.25"/>
    <n v="68.084999999999994"/>
    <n v="446.33499999999998"/>
  </r>
  <r>
    <s v="Mov-FV 6354"/>
    <x v="90"/>
    <x v="2"/>
    <x v="1"/>
    <n v="850"/>
    <n v="15"/>
    <x v="3"/>
    <n v="89"/>
    <n v="0.13"/>
    <n v="77.430000000000007"/>
    <n v="13.9374"/>
    <n v="91.367400000000004"/>
  </r>
  <r>
    <s v="Mov-FV 6355"/>
    <x v="151"/>
    <x v="3"/>
    <x v="4"/>
    <n v="200"/>
    <n v="16"/>
    <x v="3"/>
    <n v="306"/>
    <n v="0.14000000000000001"/>
    <n v="263.15999999999997"/>
    <n v="47.368799999999993"/>
    <n v="310.52879999999993"/>
  </r>
  <r>
    <s v="Mov-FV 6356"/>
    <x v="224"/>
    <x v="3"/>
    <x v="0"/>
    <n v="50"/>
    <n v="14"/>
    <x v="3"/>
    <n v="149"/>
    <n v="0.17"/>
    <n v="123.67"/>
    <n v="22.2606"/>
    <n v="145.9306"/>
  </r>
  <r>
    <s v="Mov-FV 6357"/>
    <x v="192"/>
    <x v="5"/>
    <x v="4"/>
    <n v="200"/>
    <n v="18"/>
    <x v="0"/>
    <n v="484"/>
    <n v="0.13"/>
    <n v="421.08"/>
    <n v="75.794399999999996"/>
    <n v="496.87439999999998"/>
  </r>
  <r>
    <s v="Mov-FV 6358"/>
    <x v="340"/>
    <x v="0"/>
    <x v="3"/>
    <n v="150"/>
    <n v="16"/>
    <x v="0"/>
    <n v="182"/>
    <n v="0.13"/>
    <n v="158.34"/>
    <n v="28.501200000000001"/>
    <n v="186.84120000000001"/>
  </r>
  <r>
    <s v="Mov-FV 6359"/>
    <x v="188"/>
    <x v="4"/>
    <x v="0"/>
    <n v="50"/>
    <n v="5"/>
    <x v="4"/>
    <n v="364"/>
    <n v="0.11"/>
    <n v="323.95999999999998"/>
    <n v="58.312799999999996"/>
    <n v="382.27279999999996"/>
  </r>
  <r>
    <s v="Mov-FV 6360"/>
    <x v="290"/>
    <x v="4"/>
    <x v="0"/>
    <n v="50"/>
    <n v="18"/>
    <x v="0"/>
    <n v="357"/>
    <n v="0.13"/>
    <n v="310.58999999999997"/>
    <n v="55.906199999999991"/>
    <n v="366.49619999999999"/>
  </r>
  <r>
    <s v="Mov-FV 6361"/>
    <x v="163"/>
    <x v="1"/>
    <x v="3"/>
    <n v="150"/>
    <n v="19"/>
    <x v="1"/>
    <n v="135"/>
    <n v="0.11"/>
    <n v="120.15"/>
    <n v="21.626999999999999"/>
    <n v="141.77700000000002"/>
  </r>
  <r>
    <s v="Mov-FV 6362"/>
    <x v="238"/>
    <x v="3"/>
    <x v="4"/>
    <n v="200"/>
    <n v="18"/>
    <x v="2"/>
    <n v="64"/>
    <n v="0.13"/>
    <n v="55.68"/>
    <n v="10.022399999999999"/>
    <n v="65.702399999999997"/>
  </r>
  <r>
    <s v="Mov-FV 6363"/>
    <x v="291"/>
    <x v="1"/>
    <x v="0"/>
    <n v="50"/>
    <n v="10"/>
    <x v="4"/>
    <n v="159"/>
    <n v="0.17"/>
    <n v="131.97"/>
    <n v="23.7546"/>
    <n v="155.72460000000001"/>
  </r>
  <r>
    <s v="Mov-FV 6364"/>
    <x v="242"/>
    <x v="3"/>
    <x v="3"/>
    <n v="150"/>
    <n v="11"/>
    <x v="1"/>
    <n v="77"/>
    <n v="0.17"/>
    <n v="63.91"/>
    <n v="11.503799999999998"/>
    <n v="75.413799999999995"/>
  </r>
  <r>
    <s v="Mov-FV 6365"/>
    <x v="252"/>
    <x v="0"/>
    <x v="1"/>
    <n v="850"/>
    <n v="8"/>
    <x v="0"/>
    <n v="474"/>
    <n v="0.11"/>
    <n v="421.86"/>
    <n v="75.934799999999996"/>
    <n v="497.79480000000001"/>
  </r>
  <r>
    <s v="Mov-FV 6366"/>
    <x v="198"/>
    <x v="1"/>
    <x v="1"/>
    <n v="850"/>
    <n v="7"/>
    <x v="4"/>
    <n v="290"/>
    <n v="0.18"/>
    <n v="237.8"/>
    <n v="42.804000000000002"/>
    <n v="280.60400000000004"/>
  </r>
  <r>
    <s v="Mov-FV 6367"/>
    <x v="30"/>
    <x v="1"/>
    <x v="0"/>
    <n v="50"/>
    <n v="5"/>
    <x v="2"/>
    <n v="96"/>
    <n v="0.18"/>
    <n v="78.72"/>
    <n v="14.169599999999999"/>
    <n v="92.889600000000002"/>
  </r>
  <r>
    <s v="Mov-FV 6368"/>
    <x v="362"/>
    <x v="0"/>
    <x v="1"/>
    <n v="850"/>
    <n v="13"/>
    <x v="1"/>
    <n v="297"/>
    <n v="0.15"/>
    <n v="252.45"/>
    <n v="45.440999999999995"/>
    <n v="297.89099999999996"/>
  </r>
  <r>
    <s v="Mov-FV 6369"/>
    <x v="219"/>
    <x v="5"/>
    <x v="1"/>
    <n v="850"/>
    <n v="7"/>
    <x v="4"/>
    <n v="454"/>
    <n v="0.18"/>
    <n v="372.28"/>
    <n v="67.01039999999999"/>
    <n v="439.29039999999998"/>
  </r>
  <r>
    <s v="Mov-FV 6370"/>
    <x v="102"/>
    <x v="1"/>
    <x v="2"/>
    <n v="1200"/>
    <n v="20"/>
    <x v="1"/>
    <n v="382"/>
    <n v="0.15"/>
    <n v="324.7"/>
    <n v="58.445999999999998"/>
    <n v="383.14599999999996"/>
  </r>
  <r>
    <s v="Mov-FV 6371"/>
    <x v="252"/>
    <x v="4"/>
    <x v="0"/>
    <n v="50"/>
    <n v="17"/>
    <x v="2"/>
    <n v="444"/>
    <n v="0.15"/>
    <n v="377.4"/>
    <n v="67.931999999999988"/>
    <n v="445.33199999999999"/>
  </r>
  <r>
    <s v="Mov-FV 6372"/>
    <x v="344"/>
    <x v="0"/>
    <x v="1"/>
    <n v="850"/>
    <n v="5"/>
    <x v="2"/>
    <n v="313"/>
    <n v="0.15"/>
    <n v="266.05"/>
    <n v="47.889000000000003"/>
    <n v="313.93900000000002"/>
  </r>
  <r>
    <s v="Mov-FV 6373"/>
    <x v="327"/>
    <x v="2"/>
    <x v="4"/>
    <n v="200"/>
    <n v="19"/>
    <x v="3"/>
    <n v="60"/>
    <n v="0.18"/>
    <n v="49.2"/>
    <n v="8.8559999999999999"/>
    <n v="58.056000000000004"/>
  </r>
  <r>
    <s v="Mov-FV 6374"/>
    <x v="153"/>
    <x v="4"/>
    <x v="4"/>
    <n v="200"/>
    <n v="13"/>
    <x v="3"/>
    <n v="119"/>
    <n v="0.16"/>
    <n v="99.960000000000008"/>
    <n v="17.992799999999999"/>
    <n v="117.95280000000001"/>
  </r>
  <r>
    <s v="Mov-FV 6375"/>
    <x v="105"/>
    <x v="4"/>
    <x v="4"/>
    <n v="200"/>
    <n v="5"/>
    <x v="2"/>
    <n v="400"/>
    <n v="0.15"/>
    <n v="340"/>
    <n v="61.199999999999996"/>
    <n v="401.2"/>
  </r>
  <r>
    <s v="Mov-FV 6376"/>
    <x v="70"/>
    <x v="4"/>
    <x v="2"/>
    <n v="1200"/>
    <n v="11"/>
    <x v="3"/>
    <n v="186"/>
    <n v="0.12"/>
    <n v="163.68"/>
    <n v="29.462399999999999"/>
    <n v="193.14240000000001"/>
  </r>
  <r>
    <s v="Mov-FV 6377"/>
    <x v="285"/>
    <x v="2"/>
    <x v="2"/>
    <n v="1200"/>
    <n v="20"/>
    <x v="0"/>
    <n v="206"/>
    <n v="0.14000000000000001"/>
    <n v="177.16"/>
    <n v="31.8888"/>
    <n v="209.0488"/>
  </r>
  <r>
    <s v="Mov-FV 6378"/>
    <x v="37"/>
    <x v="1"/>
    <x v="1"/>
    <n v="850"/>
    <n v="19"/>
    <x v="1"/>
    <n v="301"/>
    <n v="0.2"/>
    <n v="240.8"/>
    <n v="43.344000000000001"/>
    <n v="284.14400000000001"/>
  </r>
  <r>
    <s v="Mov-FV 6379"/>
    <x v="252"/>
    <x v="3"/>
    <x v="4"/>
    <n v="200"/>
    <n v="7"/>
    <x v="0"/>
    <n v="192"/>
    <n v="0.18"/>
    <n v="157.44"/>
    <n v="28.339199999999998"/>
    <n v="185.7792"/>
  </r>
  <r>
    <s v="Mov-FV 6380"/>
    <x v="321"/>
    <x v="2"/>
    <x v="4"/>
    <n v="200"/>
    <n v="15"/>
    <x v="3"/>
    <n v="138"/>
    <n v="0.19"/>
    <n v="111.78"/>
    <n v="20.1204"/>
    <n v="131.90039999999999"/>
  </r>
  <r>
    <s v="Mov-FV 6381"/>
    <x v="39"/>
    <x v="3"/>
    <x v="2"/>
    <n v="1200"/>
    <n v="5"/>
    <x v="0"/>
    <n v="216"/>
    <n v="0.14000000000000001"/>
    <n v="185.76"/>
    <n v="33.436799999999998"/>
    <n v="219.1968"/>
  </r>
  <r>
    <s v="Mov-FV 6382"/>
    <x v="225"/>
    <x v="0"/>
    <x v="1"/>
    <n v="850"/>
    <n v="14"/>
    <x v="2"/>
    <n v="463"/>
    <n v="0.11"/>
    <n v="412.07"/>
    <n v="74.172600000000003"/>
    <n v="486.24259999999998"/>
  </r>
  <r>
    <s v="Mov-FV 6383"/>
    <x v="358"/>
    <x v="4"/>
    <x v="0"/>
    <n v="50"/>
    <n v="5"/>
    <x v="3"/>
    <n v="371"/>
    <n v="0.19"/>
    <n v="300.51"/>
    <n v="54.091799999999999"/>
    <n v="354.60179999999997"/>
  </r>
  <r>
    <s v="Mov-FV 6384"/>
    <x v="33"/>
    <x v="0"/>
    <x v="3"/>
    <n v="150"/>
    <n v="19"/>
    <x v="0"/>
    <n v="294"/>
    <n v="0.17"/>
    <n v="244.01999999999998"/>
    <n v="43.923599999999993"/>
    <n v="287.94359999999995"/>
  </r>
  <r>
    <s v="Mov-FV 6385"/>
    <x v="350"/>
    <x v="3"/>
    <x v="3"/>
    <n v="150"/>
    <n v="14"/>
    <x v="3"/>
    <n v="429"/>
    <n v="0.19"/>
    <n v="347.49"/>
    <n v="62.548200000000001"/>
    <n v="410.03820000000002"/>
  </r>
  <r>
    <s v="Mov-FV 6386"/>
    <x v="279"/>
    <x v="2"/>
    <x v="3"/>
    <n v="150"/>
    <n v="20"/>
    <x v="3"/>
    <n v="120"/>
    <n v="0.19"/>
    <n v="97.2"/>
    <n v="17.495999999999999"/>
    <n v="114.696"/>
  </r>
  <r>
    <s v="Mov-FV 6387"/>
    <x v="269"/>
    <x v="1"/>
    <x v="0"/>
    <n v="50"/>
    <n v="12"/>
    <x v="2"/>
    <n v="262"/>
    <n v="0.15"/>
    <n v="222.7"/>
    <n v="40.085999999999999"/>
    <n v="262.786"/>
  </r>
  <r>
    <s v="Mov-FV 6388"/>
    <x v="328"/>
    <x v="5"/>
    <x v="0"/>
    <n v="50"/>
    <n v="11"/>
    <x v="2"/>
    <n v="319"/>
    <n v="0.17"/>
    <n v="264.77"/>
    <n v="47.658599999999993"/>
    <n v="312.42859999999996"/>
  </r>
  <r>
    <s v="Mov-FV 6389"/>
    <x v="243"/>
    <x v="3"/>
    <x v="1"/>
    <n v="850"/>
    <n v="18"/>
    <x v="0"/>
    <n v="366"/>
    <n v="0.15"/>
    <n v="311.10000000000002"/>
    <n v="55.998000000000005"/>
    <n v="367.09800000000001"/>
  </r>
  <r>
    <s v="Mov-FV 6390"/>
    <x v="210"/>
    <x v="1"/>
    <x v="2"/>
    <n v="1200"/>
    <n v="16"/>
    <x v="2"/>
    <n v="50"/>
    <n v="0.14000000000000001"/>
    <n v="43"/>
    <n v="7.7399999999999993"/>
    <n v="50.74"/>
  </r>
  <r>
    <s v="Mov-FV 6391"/>
    <x v="77"/>
    <x v="4"/>
    <x v="4"/>
    <n v="200"/>
    <n v="7"/>
    <x v="1"/>
    <n v="476"/>
    <n v="0.1"/>
    <n v="428.4"/>
    <n v="77.111999999999995"/>
    <n v="505.51199999999994"/>
  </r>
  <r>
    <s v="Mov-FV 6392"/>
    <x v="323"/>
    <x v="1"/>
    <x v="2"/>
    <n v="1200"/>
    <n v="7"/>
    <x v="1"/>
    <n v="324"/>
    <n v="0.12"/>
    <n v="285.12"/>
    <n v="51.321599999999997"/>
    <n v="336.44159999999999"/>
  </r>
  <r>
    <s v="Mov-FV 6393"/>
    <x v="8"/>
    <x v="0"/>
    <x v="1"/>
    <n v="850"/>
    <n v="8"/>
    <x v="2"/>
    <n v="388"/>
    <n v="0.15"/>
    <n v="329.8"/>
    <n v="59.363999999999997"/>
    <n v="389.16399999999999"/>
  </r>
  <r>
    <s v="Mov-FV 6394"/>
    <x v="187"/>
    <x v="1"/>
    <x v="4"/>
    <n v="200"/>
    <n v="13"/>
    <x v="0"/>
    <n v="395"/>
    <n v="0.19"/>
    <n v="319.95"/>
    <n v="57.590999999999994"/>
    <n v="377.541"/>
  </r>
  <r>
    <s v="Mov-FV 6395"/>
    <x v="89"/>
    <x v="5"/>
    <x v="4"/>
    <n v="200"/>
    <n v="14"/>
    <x v="3"/>
    <n v="392"/>
    <n v="0.15"/>
    <n v="333.2"/>
    <n v="59.975999999999999"/>
    <n v="393.17599999999999"/>
  </r>
  <r>
    <s v="Mov-FV 6396"/>
    <x v="159"/>
    <x v="0"/>
    <x v="3"/>
    <n v="150"/>
    <n v="8"/>
    <x v="2"/>
    <n v="193"/>
    <n v="0.13"/>
    <n v="167.91"/>
    <n v="30.223799999999997"/>
    <n v="198.13380000000001"/>
  </r>
  <r>
    <s v="Mov-FV 6397"/>
    <x v="285"/>
    <x v="0"/>
    <x v="0"/>
    <n v="50"/>
    <n v="16"/>
    <x v="3"/>
    <n v="394"/>
    <n v="0.19"/>
    <n v="319.14"/>
    <n v="57.445199999999993"/>
    <n v="376.58519999999999"/>
  </r>
  <r>
    <s v="Mov-FV 6398"/>
    <x v="46"/>
    <x v="2"/>
    <x v="3"/>
    <n v="150"/>
    <n v="8"/>
    <x v="1"/>
    <n v="104"/>
    <n v="0.18"/>
    <n v="85.28"/>
    <n v="15.3504"/>
    <n v="100.63040000000001"/>
  </r>
  <r>
    <s v="Mov-FV 6399"/>
    <x v="99"/>
    <x v="1"/>
    <x v="1"/>
    <n v="850"/>
    <n v="8"/>
    <x v="3"/>
    <n v="491"/>
    <n v="0.12"/>
    <n v="432.08"/>
    <n v="77.7744"/>
    <n v="509.8544"/>
  </r>
  <r>
    <s v="Mov-FV 6400"/>
    <x v="42"/>
    <x v="5"/>
    <x v="2"/>
    <n v="1200"/>
    <n v="6"/>
    <x v="0"/>
    <n v="444"/>
    <n v="0.14000000000000001"/>
    <n v="381.84"/>
    <n v="68.731199999999987"/>
    <n v="450.57119999999998"/>
  </r>
  <r>
    <s v="Mov-FV 6401"/>
    <x v="204"/>
    <x v="0"/>
    <x v="3"/>
    <n v="150"/>
    <n v="8"/>
    <x v="3"/>
    <n v="435"/>
    <n v="0.13"/>
    <n v="378.45"/>
    <n v="68.120999999999995"/>
    <n v="446.57099999999997"/>
  </r>
  <r>
    <s v="Mov-FV 6402"/>
    <x v="351"/>
    <x v="3"/>
    <x v="1"/>
    <n v="850"/>
    <n v="12"/>
    <x v="3"/>
    <n v="122"/>
    <n v="0.12"/>
    <n v="107.36"/>
    <n v="19.3248"/>
    <n v="126.6848"/>
  </r>
  <r>
    <s v="Mov-FV 6403"/>
    <x v="244"/>
    <x v="2"/>
    <x v="1"/>
    <n v="850"/>
    <n v="5"/>
    <x v="1"/>
    <n v="323"/>
    <n v="0.13"/>
    <n v="281.01"/>
    <n v="50.581799999999994"/>
    <n v="331.59179999999998"/>
  </r>
  <r>
    <s v="Mov-FV 6404"/>
    <x v="31"/>
    <x v="5"/>
    <x v="2"/>
    <n v="1200"/>
    <n v="12"/>
    <x v="1"/>
    <n v="488"/>
    <n v="0.15"/>
    <n v="414.8"/>
    <n v="74.664000000000001"/>
    <n v="489.464"/>
  </r>
  <r>
    <s v="Mov-FV 6405"/>
    <x v="133"/>
    <x v="5"/>
    <x v="4"/>
    <n v="200"/>
    <n v="6"/>
    <x v="2"/>
    <n v="488"/>
    <n v="0.12"/>
    <n v="429.44"/>
    <n v="77.299199999999999"/>
    <n v="506.73919999999998"/>
  </r>
  <r>
    <s v="Mov-FV 6406"/>
    <x v="83"/>
    <x v="0"/>
    <x v="3"/>
    <n v="150"/>
    <n v="11"/>
    <x v="1"/>
    <n v="357"/>
    <n v="0.13"/>
    <n v="310.58999999999997"/>
    <n v="55.906199999999991"/>
    <n v="366.49619999999999"/>
  </r>
  <r>
    <s v="Mov-FV 6407"/>
    <x v="195"/>
    <x v="3"/>
    <x v="2"/>
    <n v="1200"/>
    <n v="9"/>
    <x v="4"/>
    <n v="253"/>
    <n v="0.15"/>
    <n v="215.05"/>
    <n v="38.709000000000003"/>
    <n v="253.75900000000001"/>
  </r>
  <r>
    <s v="Mov-FV 6408"/>
    <x v="21"/>
    <x v="1"/>
    <x v="0"/>
    <n v="50"/>
    <n v="12"/>
    <x v="2"/>
    <n v="114"/>
    <n v="0.11"/>
    <n v="101.46"/>
    <n v="18.262799999999999"/>
    <n v="119.72279999999999"/>
  </r>
  <r>
    <s v="Mov-FV 6409"/>
    <x v="8"/>
    <x v="2"/>
    <x v="4"/>
    <n v="200"/>
    <n v="11"/>
    <x v="1"/>
    <n v="499"/>
    <n v="0.12"/>
    <n v="439.12"/>
    <n v="79.041600000000003"/>
    <n v="518.16160000000002"/>
  </r>
  <r>
    <s v="Mov-FV 6410"/>
    <x v="117"/>
    <x v="3"/>
    <x v="0"/>
    <n v="50"/>
    <n v="18"/>
    <x v="0"/>
    <n v="229"/>
    <n v="0.19"/>
    <n v="185.49"/>
    <n v="33.388199999999998"/>
    <n v="218.87819999999999"/>
  </r>
  <r>
    <s v="Mov-FV 6411"/>
    <x v="100"/>
    <x v="0"/>
    <x v="1"/>
    <n v="850"/>
    <n v="18"/>
    <x v="0"/>
    <n v="105"/>
    <n v="0.11"/>
    <n v="93.45"/>
    <n v="16.821000000000002"/>
    <n v="110.271"/>
  </r>
  <r>
    <s v="Mov-FV 6412"/>
    <x v="106"/>
    <x v="1"/>
    <x v="1"/>
    <n v="850"/>
    <n v="13"/>
    <x v="0"/>
    <n v="487"/>
    <n v="0.15"/>
    <n v="413.95"/>
    <n v="74.510999999999996"/>
    <n v="488.46100000000001"/>
  </r>
  <r>
    <s v="Mov-FV 6413"/>
    <x v="284"/>
    <x v="1"/>
    <x v="3"/>
    <n v="150"/>
    <n v="12"/>
    <x v="3"/>
    <n v="363"/>
    <n v="0.13"/>
    <n v="315.81"/>
    <n v="56.845799999999997"/>
    <n v="372.6558"/>
  </r>
  <r>
    <s v="Mov-FV 6414"/>
    <x v="241"/>
    <x v="2"/>
    <x v="0"/>
    <n v="50"/>
    <n v="15"/>
    <x v="1"/>
    <n v="158"/>
    <n v="0.1"/>
    <n v="142.19999999999999"/>
    <n v="25.595999999999997"/>
    <n v="167.79599999999999"/>
  </r>
  <r>
    <s v="Mov-FV 6415"/>
    <x v="245"/>
    <x v="1"/>
    <x v="0"/>
    <n v="50"/>
    <n v="11"/>
    <x v="0"/>
    <n v="109"/>
    <n v="0.13"/>
    <n v="94.83"/>
    <n v="17.069399999999998"/>
    <n v="111.8994"/>
  </r>
  <r>
    <s v="Mov-FV 6416"/>
    <x v="77"/>
    <x v="4"/>
    <x v="0"/>
    <n v="50"/>
    <n v="20"/>
    <x v="1"/>
    <n v="141"/>
    <n v="0.19"/>
    <n v="114.21000000000001"/>
    <n v="20.5578"/>
    <n v="134.76780000000002"/>
  </r>
  <r>
    <s v="Mov-FV 6417"/>
    <x v="208"/>
    <x v="3"/>
    <x v="1"/>
    <n v="850"/>
    <n v="9"/>
    <x v="0"/>
    <n v="224"/>
    <n v="0.19"/>
    <n v="181.44"/>
    <n v="32.659199999999998"/>
    <n v="214.0992"/>
  </r>
  <r>
    <s v="Mov-FV 6418"/>
    <x v="135"/>
    <x v="4"/>
    <x v="0"/>
    <n v="50"/>
    <n v="16"/>
    <x v="0"/>
    <n v="161"/>
    <n v="0.19"/>
    <n v="130.41"/>
    <n v="23.473799999999997"/>
    <n v="153.88380000000001"/>
  </r>
  <r>
    <s v="Mov-FV 6419"/>
    <x v="345"/>
    <x v="4"/>
    <x v="2"/>
    <n v="1200"/>
    <n v="10"/>
    <x v="0"/>
    <n v="328"/>
    <n v="0.18"/>
    <n v="268.95999999999998"/>
    <n v="48.412799999999997"/>
    <n v="317.37279999999998"/>
  </r>
  <r>
    <s v="Mov-FV 6420"/>
    <x v="71"/>
    <x v="5"/>
    <x v="4"/>
    <n v="200"/>
    <n v="5"/>
    <x v="2"/>
    <n v="237"/>
    <n v="0.19"/>
    <n v="191.97"/>
    <n v="34.554600000000001"/>
    <n v="226.52459999999999"/>
  </r>
  <r>
    <s v="Mov-FV 6421"/>
    <x v="72"/>
    <x v="4"/>
    <x v="4"/>
    <n v="200"/>
    <n v="11"/>
    <x v="2"/>
    <n v="298"/>
    <n v="0.11"/>
    <n v="265.22000000000003"/>
    <n v="47.739600000000003"/>
    <n v="312.95960000000002"/>
  </r>
  <r>
    <s v="Mov-FV 6422"/>
    <x v="254"/>
    <x v="5"/>
    <x v="2"/>
    <n v="1200"/>
    <n v="5"/>
    <x v="3"/>
    <n v="327"/>
    <n v="0.19"/>
    <n v="264.87"/>
    <n v="47.676600000000001"/>
    <n v="312.54660000000001"/>
  </r>
  <r>
    <s v="Mov-FV 6423"/>
    <x v="75"/>
    <x v="5"/>
    <x v="4"/>
    <n v="200"/>
    <n v="16"/>
    <x v="2"/>
    <n v="258"/>
    <n v="0.12"/>
    <n v="227.04"/>
    <n v="40.867199999999997"/>
    <n v="267.90719999999999"/>
  </r>
  <r>
    <s v="Mov-FV 6424"/>
    <x v="104"/>
    <x v="5"/>
    <x v="3"/>
    <n v="150"/>
    <n v="12"/>
    <x v="2"/>
    <n v="199"/>
    <n v="0.2"/>
    <n v="159.19999999999999"/>
    <n v="28.655999999999995"/>
    <n v="187.85599999999999"/>
  </r>
  <r>
    <s v="Mov-FV 6425"/>
    <x v="74"/>
    <x v="2"/>
    <x v="0"/>
    <n v="50"/>
    <n v="11"/>
    <x v="0"/>
    <n v="451"/>
    <n v="0.17"/>
    <n v="374.33"/>
    <n v="67.37939999999999"/>
    <n v="441.70939999999996"/>
  </r>
  <r>
    <s v="Mov-FV 6426"/>
    <x v="2"/>
    <x v="3"/>
    <x v="3"/>
    <n v="150"/>
    <n v="12"/>
    <x v="2"/>
    <n v="449"/>
    <n v="0.1"/>
    <n v="404.1"/>
    <n v="72.738"/>
    <n v="476.83800000000002"/>
  </r>
  <r>
    <s v="Mov-FV 6427"/>
    <x v="228"/>
    <x v="1"/>
    <x v="1"/>
    <n v="850"/>
    <n v="19"/>
    <x v="0"/>
    <n v="148"/>
    <n v="0.11"/>
    <n v="131.72"/>
    <n v="23.709599999999998"/>
    <n v="155.42959999999999"/>
  </r>
  <r>
    <s v="Mov-FV 6428"/>
    <x v="71"/>
    <x v="2"/>
    <x v="3"/>
    <n v="150"/>
    <n v="9"/>
    <x v="4"/>
    <n v="493"/>
    <n v="0.17"/>
    <n v="409.19"/>
    <n v="73.654200000000003"/>
    <n v="482.8442"/>
  </r>
  <r>
    <s v="Mov-FV 6429"/>
    <x v="313"/>
    <x v="4"/>
    <x v="0"/>
    <n v="50"/>
    <n v="6"/>
    <x v="3"/>
    <n v="314"/>
    <n v="0.11"/>
    <n v="279.45999999999998"/>
    <n v="50.302799999999998"/>
    <n v="329.76279999999997"/>
  </r>
  <r>
    <s v="Mov-FV 6430"/>
    <x v="144"/>
    <x v="1"/>
    <x v="4"/>
    <n v="200"/>
    <n v="14"/>
    <x v="3"/>
    <n v="370"/>
    <n v="0.17"/>
    <n v="307.10000000000002"/>
    <n v="55.277999999999999"/>
    <n v="362.37800000000004"/>
  </r>
  <r>
    <s v="Mov-FV 6431"/>
    <x v="126"/>
    <x v="3"/>
    <x v="2"/>
    <n v="1200"/>
    <n v="20"/>
    <x v="0"/>
    <n v="125"/>
    <n v="0.2"/>
    <n v="100"/>
    <n v="18"/>
    <n v="118"/>
  </r>
  <r>
    <s v="Mov-FV 6432"/>
    <x v="321"/>
    <x v="3"/>
    <x v="3"/>
    <n v="150"/>
    <n v="11"/>
    <x v="3"/>
    <n v="90"/>
    <n v="0.17"/>
    <n v="74.7"/>
    <n v="13.446"/>
    <n v="88.146000000000001"/>
  </r>
  <r>
    <s v="Mov-FV 6433"/>
    <x v="217"/>
    <x v="3"/>
    <x v="0"/>
    <n v="50"/>
    <n v="13"/>
    <x v="1"/>
    <n v="399"/>
    <n v="0.11"/>
    <n v="355.11"/>
    <n v="63.919800000000002"/>
    <n v="419.02980000000002"/>
  </r>
  <r>
    <s v="Mov-FV 6434"/>
    <x v="292"/>
    <x v="0"/>
    <x v="3"/>
    <n v="150"/>
    <n v="20"/>
    <x v="3"/>
    <n v="499"/>
    <n v="0.16"/>
    <n v="419.15999999999997"/>
    <n v="75.448799999999991"/>
    <n v="494.60879999999997"/>
  </r>
  <r>
    <s v="Mov-FV 6435"/>
    <x v="298"/>
    <x v="5"/>
    <x v="0"/>
    <n v="50"/>
    <n v="7"/>
    <x v="0"/>
    <n v="86"/>
    <n v="0.14000000000000001"/>
    <n v="73.959999999999994"/>
    <n v="13.312799999999998"/>
    <n v="87.272799999999989"/>
  </r>
  <r>
    <s v="Mov-FV 6436"/>
    <x v="309"/>
    <x v="2"/>
    <x v="2"/>
    <n v="1200"/>
    <n v="11"/>
    <x v="4"/>
    <n v="244"/>
    <n v="0.18"/>
    <n v="200.07999999999998"/>
    <n v="36.014399999999995"/>
    <n v="236.09439999999998"/>
  </r>
  <r>
    <s v="Mov-FV 6437"/>
    <x v="337"/>
    <x v="1"/>
    <x v="1"/>
    <n v="850"/>
    <n v="8"/>
    <x v="3"/>
    <n v="121"/>
    <n v="0.13"/>
    <n v="105.27"/>
    <n v="18.948599999999999"/>
    <n v="124.2186"/>
  </r>
  <r>
    <s v="Mov-FV 6438"/>
    <x v="210"/>
    <x v="5"/>
    <x v="3"/>
    <n v="150"/>
    <n v="11"/>
    <x v="3"/>
    <n v="78"/>
    <n v="0.13"/>
    <n v="67.86"/>
    <n v="12.2148"/>
    <n v="80.074799999999996"/>
  </r>
  <r>
    <s v="Mov-FV 6439"/>
    <x v="180"/>
    <x v="3"/>
    <x v="1"/>
    <n v="850"/>
    <n v="13"/>
    <x v="4"/>
    <n v="246"/>
    <n v="0.19"/>
    <n v="199.26"/>
    <n v="35.866799999999998"/>
    <n v="235.1268"/>
  </r>
  <r>
    <s v="Mov-FV 6440"/>
    <x v="355"/>
    <x v="1"/>
    <x v="0"/>
    <n v="50"/>
    <n v="10"/>
    <x v="4"/>
    <n v="456"/>
    <n v="0.12"/>
    <n v="401.28"/>
    <n v="72.230399999999989"/>
    <n v="473.51039999999995"/>
  </r>
  <r>
    <s v="Mov-FV 6441"/>
    <x v="211"/>
    <x v="4"/>
    <x v="1"/>
    <n v="850"/>
    <n v="7"/>
    <x v="1"/>
    <n v="347"/>
    <n v="0.15"/>
    <n v="294.95"/>
    <n v="53.090999999999994"/>
    <n v="348.041"/>
  </r>
  <r>
    <s v="Mov-FV 6442"/>
    <x v="215"/>
    <x v="4"/>
    <x v="1"/>
    <n v="850"/>
    <n v="8"/>
    <x v="2"/>
    <n v="238"/>
    <n v="0.14000000000000001"/>
    <n v="204.68"/>
    <n v="36.842399999999998"/>
    <n v="241.5224"/>
  </r>
  <r>
    <s v="Mov-FV 6443"/>
    <x v="54"/>
    <x v="0"/>
    <x v="4"/>
    <n v="200"/>
    <n v="10"/>
    <x v="1"/>
    <n v="75"/>
    <n v="0.12"/>
    <n v="66"/>
    <n v="11.879999999999999"/>
    <n v="77.88"/>
  </r>
  <r>
    <s v="Mov-FV 6444"/>
    <x v="160"/>
    <x v="4"/>
    <x v="2"/>
    <n v="1200"/>
    <n v="20"/>
    <x v="4"/>
    <n v="155"/>
    <n v="0.19"/>
    <n v="125.55"/>
    <n v="22.599"/>
    <n v="148.149"/>
  </r>
  <r>
    <s v="Mov-FV 6445"/>
    <x v="181"/>
    <x v="3"/>
    <x v="2"/>
    <n v="1200"/>
    <n v="8"/>
    <x v="1"/>
    <n v="490"/>
    <n v="0.1"/>
    <n v="441"/>
    <n v="79.38"/>
    <n v="520.38"/>
  </r>
  <r>
    <s v="Mov-FV 6446"/>
    <x v="356"/>
    <x v="1"/>
    <x v="3"/>
    <n v="150"/>
    <n v="10"/>
    <x v="4"/>
    <n v="207"/>
    <n v="0.14000000000000001"/>
    <n v="178.01999999999998"/>
    <n v="32.043599999999998"/>
    <n v="210.06359999999998"/>
  </r>
  <r>
    <s v="Mov-FV 6447"/>
    <x v="280"/>
    <x v="0"/>
    <x v="2"/>
    <n v="1200"/>
    <n v="15"/>
    <x v="4"/>
    <n v="182"/>
    <n v="0.17"/>
    <n v="151.06"/>
    <n v="27.190799999999999"/>
    <n v="178.2508"/>
  </r>
  <r>
    <s v="Mov-FV 6448"/>
    <x v="306"/>
    <x v="1"/>
    <x v="4"/>
    <n v="200"/>
    <n v="16"/>
    <x v="4"/>
    <n v="368"/>
    <n v="0.16"/>
    <n v="309.12"/>
    <n v="55.641599999999997"/>
    <n v="364.76159999999999"/>
  </r>
  <r>
    <s v="Mov-FV 6449"/>
    <x v="192"/>
    <x v="5"/>
    <x v="2"/>
    <n v="1200"/>
    <n v="14"/>
    <x v="2"/>
    <n v="326"/>
    <n v="0.15"/>
    <n v="277.10000000000002"/>
    <n v="49.878"/>
    <n v="326.97800000000001"/>
  </r>
  <r>
    <s v="Mov-FV 6450"/>
    <x v="144"/>
    <x v="4"/>
    <x v="0"/>
    <n v="50"/>
    <n v="7"/>
    <x v="2"/>
    <n v="452"/>
    <n v="0.19"/>
    <n v="366.12"/>
    <n v="65.901600000000002"/>
    <n v="432.02160000000003"/>
  </r>
  <r>
    <s v="Mov-FV 6451"/>
    <x v="102"/>
    <x v="3"/>
    <x v="2"/>
    <n v="1200"/>
    <n v="17"/>
    <x v="1"/>
    <n v="104"/>
    <n v="0.14000000000000001"/>
    <n v="89.44"/>
    <n v="16.0992"/>
    <n v="105.53919999999999"/>
  </r>
  <r>
    <s v="Mov-FV 6452"/>
    <x v="170"/>
    <x v="0"/>
    <x v="1"/>
    <n v="850"/>
    <n v="7"/>
    <x v="3"/>
    <n v="61"/>
    <n v="0.18"/>
    <n v="50.019999999999996"/>
    <n v="9.0035999999999987"/>
    <n v="59.023599999999995"/>
  </r>
  <r>
    <s v="Mov-FV 6453"/>
    <x v="164"/>
    <x v="1"/>
    <x v="3"/>
    <n v="150"/>
    <n v="12"/>
    <x v="1"/>
    <n v="322"/>
    <n v="0.14000000000000001"/>
    <n v="276.92"/>
    <n v="49.845600000000005"/>
    <n v="326.76560000000001"/>
  </r>
  <r>
    <s v="Mov-FV 6454"/>
    <x v="109"/>
    <x v="2"/>
    <x v="1"/>
    <n v="850"/>
    <n v="16"/>
    <x v="0"/>
    <n v="271"/>
    <n v="0.14000000000000001"/>
    <n v="233.06"/>
    <n v="41.950800000000001"/>
    <n v="275.01080000000002"/>
  </r>
  <r>
    <s v="Mov-FV 6455"/>
    <x v="80"/>
    <x v="0"/>
    <x v="4"/>
    <n v="200"/>
    <n v="19"/>
    <x v="4"/>
    <n v="452"/>
    <n v="0.14000000000000001"/>
    <n v="388.71999999999997"/>
    <n v="69.969599999999986"/>
    <n v="458.68959999999993"/>
  </r>
  <r>
    <s v="Mov-FV 6456"/>
    <x v="160"/>
    <x v="4"/>
    <x v="0"/>
    <n v="50"/>
    <n v="15"/>
    <x v="2"/>
    <n v="330"/>
    <n v="0.19"/>
    <n v="267.3"/>
    <n v="48.113999999999997"/>
    <n v="315.41399999999999"/>
  </r>
  <r>
    <s v="Mov-FV 6457"/>
    <x v="265"/>
    <x v="0"/>
    <x v="1"/>
    <n v="850"/>
    <n v="20"/>
    <x v="2"/>
    <n v="109"/>
    <n v="0.19"/>
    <n v="88.289999999999992"/>
    <n v="15.892199999999997"/>
    <n v="104.18219999999999"/>
  </r>
  <r>
    <s v="Mov-FV 6458"/>
    <x v="210"/>
    <x v="2"/>
    <x v="1"/>
    <n v="850"/>
    <n v="6"/>
    <x v="4"/>
    <n v="314"/>
    <n v="0.16"/>
    <n v="263.76"/>
    <n v="47.476799999999997"/>
    <n v="311.23680000000002"/>
  </r>
  <r>
    <s v="Mov-FV 6459"/>
    <x v="155"/>
    <x v="0"/>
    <x v="2"/>
    <n v="1200"/>
    <n v="16"/>
    <x v="1"/>
    <n v="214"/>
    <n v="0.15"/>
    <n v="181.9"/>
    <n v="32.741999999999997"/>
    <n v="214.642"/>
  </r>
  <r>
    <s v="Mov-FV 6460"/>
    <x v="88"/>
    <x v="2"/>
    <x v="0"/>
    <n v="50"/>
    <n v="19"/>
    <x v="2"/>
    <n v="291"/>
    <n v="0.18"/>
    <n v="238.62"/>
    <n v="42.951599999999999"/>
    <n v="281.57159999999999"/>
  </r>
  <r>
    <s v="Mov-FV 6461"/>
    <x v="249"/>
    <x v="4"/>
    <x v="0"/>
    <n v="50"/>
    <n v="20"/>
    <x v="0"/>
    <n v="283"/>
    <n v="0.17"/>
    <n v="234.89"/>
    <n v="42.280199999999994"/>
    <n v="277.17019999999997"/>
  </r>
  <r>
    <s v="Mov-FV 6462"/>
    <x v="155"/>
    <x v="2"/>
    <x v="2"/>
    <n v="1200"/>
    <n v="6"/>
    <x v="1"/>
    <n v="156"/>
    <n v="0.17"/>
    <n v="129.47999999999999"/>
    <n v="23.306399999999996"/>
    <n v="152.78639999999999"/>
  </r>
  <r>
    <s v="Mov-FV 6463"/>
    <x v="182"/>
    <x v="5"/>
    <x v="4"/>
    <n v="200"/>
    <n v="6"/>
    <x v="4"/>
    <n v="68"/>
    <n v="0.19"/>
    <n v="55.08"/>
    <n v="9.9143999999999988"/>
    <n v="64.994399999999999"/>
  </r>
  <r>
    <s v="Mov-FV 6464"/>
    <x v="320"/>
    <x v="5"/>
    <x v="2"/>
    <n v="1200"/>
    <n v="10"/>
    <x v="1"/>
    <n v="469"/>
    <n v="0.16"/>
    <n v="393.96"/>
    <n v="70.91279999999999"/>
    <n v="464.87279999999998"/>
  </r>
  <r>
    <s v="Mov-FV 6465"/>
    <x v="105"/>
    <x v="4"/>
    <x v="1"/>
    <n v="850"/>
    <n v="11"/>
    <x v="1"/>
    <n v="318"/>
    <n v="0.14000000000000001"/>
    <n v="273.48"/>
    <n v="49.226399999999998"/>
    <n v="322.70640000000003"/>
  </r>
  <r>
    <s v="Mov-FV 6466"/>
    <x v="77"/>
    <x v="0"/>
    <x v="2"/>
    <n v="1200"/>
    <n v="14"/>
    <x v="0"/>
    <n v="231"/>
    <n v="0.15"/>
    <n v="196.35"/>
    <n v="35.342999999999996"/>
    <n v="231.69299999999998"/>
  </r>
  <r>
    <s v="Mov-FV 6467"/>
    <x v="181"/>
    <x v="3"/>
    <x v="0"/>
    <n v="50"/>
    <n v="10"/>
    <x v="3"/>
    <n v="188"/>
    <n v="0.11"/>
    <n v="167.32"/>
    <n v="30.117599999999996"/>
    <n v="197.43759999999997"/>
  </r>
  <r>
    <s v="Mov-FV 6468"/>
    <x v="128"/>
    <x v="5"/>
    <x v="0"/>
    <n v="50"/>
    <n v="9"/>
    <x v="0"/>
    <n v="364"/>
    <n v="0.13"/>
    <n v="316.68"/>
    <n v="57.002400000000002"/>
    <n v="373.68240000000003"/>
  </r>
  <r>
    <s v="Mov-FV 6469"/>
    <x v="298"/>
    <x v="3"/>
    <x v="2"/>
    <n v="1200"/>
    <n v="9"/>
    <x v="3"/>
    <n v="194"/>
    <n v="0.16"/>
    <n v="162.96"/>
    <n v="29.332799999999999"/>
    <n v="192.2928"/>
  </r>
  <r>
    <s v="Mov-FV 6470"/>
    <x v="90"/>
    <x v="1"/>
    <x v="1"/>
    <n v="850"/>
    <n v="6"/>
    <x v="4"/>
    <n v="444"/>
    <n v="0.14000000000000001"/>
    <n v="381.84"/>
    <n v="68.731199999999987"/>
    <n v="450.57119999999998"/>
  </r>
  <r>
    <s v="Mov-FV 6471"/>
    <x v="358"/>
    <x v="4"/>
    <x v="4"/>
    <n v="200"/>
    <n v="9"/>
    <x v="1"/>
    <n v="344"/>
    <n v="0.14000000000000001"/>
    <n v="295.83999999999997"/>
    <n v="53.25119999999999"/>
    <n v="349.09119999999996"/>
  </r>
  <r>
    <s v="Mov-FV 6472"/>
    <x v="39"/>
    <x v="4"/>
    <x v="2"/>
    <n v="1200"/>
    <n v="16"/>
    <x v="0"/>
    <n v="230"/>
    <n v="0.15"/>
    <n v="195.5"/>
    <n v="35.19"/>
    <n v="230.69"/>
  </r>
  <r>
    <s v="Mov-FV 6473"/>
    <x v="83"/>
    <x v="2"/>
    <x v="0"/>
    <n v="50"/>
    <n v="16"/>
    <x v="0"/>
    <n v="483"/>
    <n v="0.13"/>
    <n v="420.21"/>
    <n v="75.637799999999999"/>
    <n v="495.84780000000001"/>
  </r>
  <r>
    <s v="Mov-FV 6474"/>
    <x v="191"/>
    <x v="0"/>
    <x v="4"/>
    <n v="200"/>
    <n v="18"/>
    <x v="3"/>
    <n v="489"/>
    <n v="0.11"/>
    <n v="435.21"/>
    <n v="78.337799999999987"/>
    <n v="513.54779999999994"/>
  </r>
  <r>
    <s v="Mov-FV 6475"/>
    <x v="255"/>
    <x v="4"/>
    <x v="4"/>
    <n v="200"/>
    <n v="12"/>
    <x v="0"/>
    <n v="341"/>
    <n v="0.17"/>
    <n v="283.02999999999997"/>
    <n v="50.945399999999992"/>
    <n v="333.97539999999998"/>
  </r>
  <r>
    <s v="Mov-FV 6476"/>
    <x v="358"/>
    <x v="1"/>
    <x v="2"/>
    <n v="1200"/>
    <n v="6"/>
    <x v="0"/>
    <n v="498"/>
    <n v="0.15"/>
    <n v="423.3"/>
    <n v="76.194000000000003"/>
    <n v="499.49400000000003"/>
  </r>
  <r>
    <s v="Mov-FV 6477"/>
    <x v="194"/>
    <x v="5"/>
    <x v="3"/>
    <n v="150"/>
    <n v="7"/>
    <x v="0"/>
    <n v="451"/>
    <n v="0.16"/>
    <n v="378.84000000000003"/>
    <n v="68.191200000000009"/>
    <n v="447.03120000000001"/>
  </r>
  <r>
    <s v="Mov-FV 6478"/>
    <x v="363"/>
    <x v="2"/>
    <x v="3"/>
    <n v="150"/>
    <n v="5"/>
    <x v="2"/>
    <n v="286"/>
    <n v="0.19"/>
    <n v="231.66"/>
    <n v="41.698799999999999"/>
    <n v="273.35879999999997"/>
  </r>
  <r>
    <s v="Mov-FV 6479"/>
    <x v="253"/>
    <x v="2"/>
    <x v="0"/>
    <n v="50"/>
    <n v="14"/>
    <x v="3"/>
    <n v="141"/>
    <n v="0.11"/>
    <n v="125.49"/>
    <n v="22.588199999999997"/>
    <n v="148.07819999999998"/>
  </r>
  <r>
    <s v="Mov-FV 6480"/>
    <x v="206"/>
    <x v="2"/>
    <x v="0"/>
    <n v="50"/>
    <n v="17"/>
    <x v="3"/>
    <n v="402"/>
    <n v="0.14000000000000001"/>
    <n v="345.71999999999997"/>
    <n v="62.229599999999991"/>
    <n v="407.94959999999998"/>
  </r>
  <r>
    <s v="Mov-FV 6481"/>
    <x v="39"/>
    <x v="1"/>
    <x v="1"/>
    <n v="850"/>
    <n v="8"/>
    <x v="4"/>
    <n v="138"/>
    <n v="0.1"/>
    <n v="124.2"/>
    <n v="22.355999999999998"/>
    <n v="146.55600000000001"/>
  </r>
  <r>
    <s v="Mov-FV 6482"/>
    <x v="206"/>
    <x v="0"/>
    <x v="4"/>
    <n v="200"/>
    <n v="20"/>
    <x v="1"/>
    <n v="455"/>
    <n v="0.14000000000000001"/>
    <n v="391.3"/>
    <n v="70.433999999999997"/>
    <n v="461.73400000000004"/>
  </r>
  <r>
    <s v="Mov-FV 6483"/>
    <x v="26"/>
    <x v="0"/>
    <x v="1"/>
    <n v="850"/>
    <n v="20"/>
    <x v="4"/>
    <n v="158"/>
    <n v="0.17"/>
    <n v="131.13999999999999"/>
    <n v="23.605199999999996"/>
    <n v="154.74519999999998"/>
  </r>
  <r>
    <s v="Mov-FV 6484"/>
    <x v="167"/>
    <x v="2"/>
    <x v="1"/>
    <n v="850"/>
    <n v="11"/>
    <x v="4"/>
    <n v="228"/>
    <n v="0.15"/>
    <n v="193.8"/>
    <n v="34.884"/>
    <n v="228.68400000000003"/>
  </r>
  <r>
    <s v="Mov-FV 6485"/>
    <x v="277"/>
    <x v="0"/>
    <x v="4"/>
    <n v="200"/>
    <n v="16"/>
    <x v="1"/>
    <n v="245"/>
    <n v="0.12"/>
    <n v="215.6"/>
    <n v="38.808"/>
    <n v="254.40799999999999"/>
  </r>
  <r>
    <s v="Mov-FV 6486"/>
    <x v="6"/>
    <x v="3"/>
    <x v="3"/>
    <n v="150"/>
    <n v="7"/>
    <x v="3"/>
    <n v="119"/>
    <n v="0.11"/>
    <n v="105.91"/>
    <n v="19.063799999999997"/>
    <n v="124.9738"/>
  </r>
  <r>
    <s v="Mov-FV 6487"/>
    <x v="48"/>
    <x v="1"/>
    <x v="1"/>
    <n v="850"/>
    <n v="10"/>
    <x v="0"/>
    <n v="245"/>
    <n v="0.11"/>
    <n v="218.05"/>
    <n v="39.249000000000002"/>
    <n v="257.29900000000004"/>
  </r>
  <r>
    <s v="Mov-FV 6488"/>
    <x v="186"/>
    <x v="5"/>
    <x v="4"/>
    <n v="200"/>
    <n v="12"/>
    <x v="4"/>
    <n v="464"/>
    <n v="0.12"/>
    <n v="408.32"/>
    <n v="73.497599999999991"/>
    <n v="481.81759999999997"/>
  </r>
  <r>
    <s v="Mov-FV 6489"/>
    <x v="126"/>
    <x v="2"/>
    <x v="0"/>
    <n v="50"/>
    <n v="9"/>
    <x v="4"/>
    <n v="227"/>
    <n v="0.19"/>
    <n v="183.87"/>
    <n v="33.096600000000002"/>
    <n v="216.9666"/>
  </r>
  <r>
    <s v="Mov-FV 6490"/>
    <x v="346"/>
    <x v="5"/>
    <x v="3"/>
    <n v="150"/>
    <n v="19"/>
    <x v="4"/>
    <n v="385"/>
    <n v="0.16"/>
    <n v="323.39999999999998"/>
    <n v="58.211999999999996"/>
    <n v="381.61199999999997"/>
  </r>
  <r>
    <s v="Mov-FV 6491"/>
    <x v="87"/>
    <x v="5"/>
    <x v="1"/>
    <n v="850"/>
    <n v="8"/>
    <x v="3"/>
    <n v="206"/>
    <n v="0.11"/>
    <n v="183.34"/>
    <n v="33.001199999999997"/>
    <n v="216.34120000000001"/>
  </r>
  <r>
    <s v="Mov-FV 6492"/>
    <x v="127"/>
    <x v="4"/>
    <x v="4"/>
    <n v="200"/>
    <n v="13"/>
    <x v="0"/>
    <n v="398"/>
    <n v="0.17"/>
    <n v="330.34"/>
    <n v="59.461199999999991"/>
    <n v="389.80119999999999"/>
  </r>
  <r>
    <s v="Mov-FV 6493"/>
    <x v="221"/>
    <x v="0"/>
    <x v="3"/>
    <n v="150"/>
    <n v="18"/>
    <x v="4"/>
    <n v="309"/>
    <n v="0.12"/>
    <n v="271.92"/>
    <n v="48.945599999999999"/>
    <n v="320.86560000000003"/>
  </r>
  <r>
    <s v="Mov-FV 6494"/>
    <x v="186"/>
    <x v="4"/>
    <x v="3"/>
    <n v="150"/>
    <n v="12"/>
    <x v="3"/>
    <n v="440"/>
    <n v="0.12"/>
    <n v="387.2"/>
    <n v="69.695999999999998"/>
    <n v="456.89599999999996"/>
  </r>
  <r>
    <s v="Mov-FV 6495"/>
    <x v="310"/>
    <x v="2"/>
    <x v="2"/>
    <n v="1200"/>
    <n v="15"/>
    <x v="4"/>
    <n v="365"/>
    <n v="0.13"/>
    <n v="317.55"/>
    <n v="57.158999999999999"/>
    <n v="374.709"/>
  </r>
  <r>
    <s v="Mov-FV 6496"/>
    <x v="130"/>
    <x v="1"/>
    <x v="2"/>
    <n v="1200"/>
    <n v="16"/>
    <x v="4"/>
    <n v="236"/>
    <n v="0.14000000000000001"/>
    <n v="202.95999999999998"/>
    <n v="36.532799999999995"/>
    <n v="239.49279999999999"/>
  </r>
  <r>
    <s v="Mov-FV 6497"/>
    <x v="284"/>
    <x v="2"/>
    <x v="3"/>
    <n v="150"/>
    <n v="14"/>
    <x v="1"/>
    <n v="170"/>
    <n v="0.12"/>
    <n v="149.6"/>
    <n v="26.927999999999997"/>
    <n v="176.52799999999999"/>
  </r>
  <r>
    <s v="Mov-FV 6498"/>
    <x v="176"/>
    <x v="1"/>
    <x v="4"/>
    <n v="200"/>
    <n v="19"/>
    <x v="2"/>
    <n v="326"/>
    <n v="0.14000000000000001"/>
    <n v="280.36"/>
    <n v="50.464800000000004"/>
    <n v="330.82480000000004"/>
  </r>
  <r>
    <s v="Mov-FV 6499"/>
    <x v="198"/>
    <x v="5"/>
    <x v="1"/>
    <n v="850"/>
    <n v="14"/>
    <x v="3"/>
    <n v="298"/>
    <n v="0.16"/>
    <n v="250.32"/>
    <n v="45.057599999999994"/>
    <n v="295.37759999999997"/>
  </r>
  <r>
    <s v="Mov-FV 6500"/>
    <x v="170"/>
    <x v="1"/>
    <x v="2"/>
    <n v="1200"/>
    <n v="10"/>
    <x v="4"/>
    <n v="186"/>
    <n v="0.1"/>
    <n v="167.4"/>
    <n v="30.132000000000001"/>
    <n v="197.53200000000001"/>
  </r>
  <r>
    <s v="Mov-FV 6501"/>
    <x v="194"/>
    <x v="4"/>
    <x v="4"/>
    <n v="200"/>
    <n v="18"/>
    <x v="0"/>
    <n v="210"/>
    <n v="0.15"/>
    <n v="178.5"/>
    <n v="32.129999999999995"/>
    <n v="210.63"/>
  </r>
  <r>
    <s v="Mov-FV 6502"/>
    <x v="16"/>
    <x v="4"/>
    <x v="3"/>
    <n v="150"/>
    <n v="13"/>
    <x v="1"/>
    <n v="325"/>
    <n v="0.11"/>
    <n v="289.25"/>
    <n v="52.064999999999998"/>
    <n v="341.315"/>
  </r>
  <r>
    <s v="Mov-FV 6503"/>
    <x v="36"/>
    <x v="4"/>
    <x v="1"/>
    <n v="850"/>
    <n v="8"/>
    <x v="4"/>
    <n v="466"/>
    <n v="0.19"/>
    <n v="377.46"/>
    <n v="67.942799999999991"/>
    <n v="445.40279999999996"/>
  </r>
  <r>
    <s v="Mov-FV 6504"/>
    <x v="337"/>
    <x v="3"/>
    <x v="1"/>
    <n v="850"/>
    <n v="20"/>
    <x v="0"/>
    <n v="59"/>
    <n v="0.11"/>
    <n v="52.51"/>
    <n v="9.4517999999999986"/>
    <n v="61.961799999999997"/>
  </r>
  <r>
    <s v="Mov-FV 6505"/>
    <x v="47"/>
    <x v="0"/>
    <x v="3"/>
    <n v="150"/>
    <n v="13"/>
    <x v="1"/>
    <n v="189"/>
    <n v="0.11"/>
    <n v="168.21"/>
    <n v="30.277799999999999"/>
    <n v="198.48779999999999"/>
  </r>
  <r>
    <s v="Mov-FV 6506"/>
    <x v="310"/>
    <x v="4"/>
    <x v="4"/>
    <n v="200"/>
    <n v="12"/>
    <x v="0"/>
    <n v="218"/>
    <n v="0.12"/>
    <n v="191.84"/>
    <n v="34.531199999999998"/>
    <n v="226.37119999999999"/>
  </r>
  <r>
    <s v="Mov-FV 6507"/>
    <x v="213"/>
    <x v="3"/>
    <x v="4"/>
    <n v="200"/>
    <n v="18"/>
    <x v="4"/>
    <n v="489"/>
    <n v="0.19"/>
    <n v="396.09000000000003"/>
    <n v="71.296199999999999"/>
    <n v="467.38620000000003"/>
  </r>
  <r>
    <s v="Mov-FV 6508"/>
    <x v="146"/>
    <x v="1"/>
    <x v="0"/>
    <n v="50"/>
    <n v="15"/>
    <x v="1"/>
    <n v="410"/>
    <n v="0.18"/>
    <n v="336.2"/>
    <n v="60.515999999999998"/>
    <n v="396.71600000000001"/>
  </r>
  <r>
    <s v="Mov-FV 6509"/>
    <x v="39"/>
    <x v="3"/>
    <x v="3"/>
    <n v="150"/>
    <n v="10"/>
    <x v="4"/>
    <n v="382"/>
    <n v="0.14000000000000001"/>
    <n v="328.52"/>
    <n v="59.133599999999994"/>
    <n v="387.65359999999998"/>
  </r>
  <r>
    <s v="Mov-FV 6510"/>
    <x v="96"/>
    <x v="5"/>
    <x v="4"/>
    <n v="200"/>
    <n v="9"/>
    <x v="3"/>
    <n v="313"/>
    <n v="0.2"/>
    <n v="250.4"/>
    <n v="45.072000000000003"/>
    <n v="295.47199999999998"/>
  </r>
  <r>
    <s v="Mov-FV 6511"/>
    <x v="54"/>
    <x v="0"/>
    <x v="4"/>
    <n v="200"/>
    <n v="14"/>
    <x v="4"/>
    <n v="171"/>
    <n v="0.15"/>
    <n v="145.35"/>
    <n v="26.162999999999997"/>
    <n v="171.51299999999998"/>
  </r>
  <r>
    <s v="Mov-FV 6512"/>
    <x v="354"/>
    <x v="5"/>
    <x v="0"/>
    <n v="50"/>
    <n v="5"/>
    <x v="2"/>
    <n v="377"/>
    <n v="0.16"/>
    <n v="316.68"/>
    <n v="57.002400000000002"/>
    <n v="373.68240000000003"/>
  </r>
  <r>
    <s v="Mov-FV 6513"/>
    <x v="130"/>
    <x v="5"/>
    <x v="1"/>
    <n v="850"/>
    <n v="10"/>
    <x v="4"/>
    <n v="209"/>
    <n v="0.14000000000000001"/>
    <n v="179.74"/>
    <n v="32.353200000000001"/>
    <n v="212.09320000000002"/>
  </r>
  <r>
    <s v="Mov-FV 6514"/>
    <x v="303"/>
    <x v="3"/>
    <x v="4"/>
    <n v="200"/>
    <n v="11"/>
    <x v="2"/>
    <n v="298"/>
    <n v="0.13"/>
    <n v="259.26"/>
    <n v="46.666799999999995"/>
    <n v="305.92679999999996"/>
  </r>
  <r>
    <s v="Mov-FV 6515"/>
    <x v="192"/>
    <x v="2"/>
    <x v="3"/>
    <n v="150"/>
    <n v="16"/>
    <x v="0"/>
    <n v="293"/>
    <n v="0.15"/>
    <n v="249.05"/>
    <n v="44.829000000000001"/>
    <n v="293.87900000000002"/>
  </r>
  <r>
    <s v="Mov-FV 6516"/>
    <x v="206"/>
    <x v="3"/>
    <x v="3"/>
    <n v="150"/>
    <n v="8"/>
    <x v="1"/>
    <n v="326"/>
    <n v="0.11"/>
    <n v="290.14"/>
    <n v="52.225199999999994"/>
    <n v="342.36519999999996"/>
  </r>
  <r>
    <s v="Mov-FV 6517"/>
    <x v="247"/>
    <x v="5"/>
    <x v="4"/>
    <n v="200"/>
    <n v="12"/>
    <x v="2"/>
    <n v="387"/>
    <n v="0.2"/>
    <n v="309.60000000000002"/>
    <n v="55.728000000000002"/>
    <n v="365.32800000000003"/>
  </r>
  <r>
    <s v="Mov-FV 6518"/>
    <x v="352"/>
    <x v="3"/>
    <x v="2"/>
    <n v="1200"/>
    <n v="10"/>
    <x v="1"/>
    <n v="158"/>
    <n v="0.18"/>
    <n v="129.56"/>
    <n v="23.320799999999998"/>
    <n v="152.88079999999999"/>
  </r>
  <r>
    <s v="Mov-FV 6519"/>
    <x v="236"/>
    <x v="2"/>
    <x v="3"/>
    <n v="150"/>
    <n v="11"/>
    <x v="0"/>
    <n v="128"/>
    <n v="0.1"/>
    <n v="115.2"/>
    <n v="20.736000000000001"/>
    <n v="135.93600000000001"/>
  </r>
  <r>
    <s v="Mov-FV 6520"/>
    <x v="264"/>
    <x v="0"/>
    <x v="1"/>
    <n v="850"/>
    <n v="6"/>
    <x v="4"/>
    <n v="283"/>
    <n v="0.18"/>
    <n v="232.06"/>
    <n v="41.770800000000001"/>
    <n v="273.83080000000001"/>
  </r>
  <r>
    <s v="Mov-FV 6521"/>
    <x v="191"/>
    <x v="4"/>
    <x v="3"/>
    <n v="150"/>
    <n v="14"/>
    <x v="4"/>
    <n v="377"/>
    <n v="0.13"/>
    <n v="327.99"/>
    <n v="59.038199999999996"/>
    <n v="387.02820000000003"/>
  </r>
  <r>
    <s v="Mov-FV 6522"/>
    <x v="360"/>
    <x v="4"/>
    <x v="3"/>
    <n v="150"/>
    <n v="8"/>
    <x v="2"/>
    <n v="266"/>
    <n v="0.16"/>
    <n v="223.44"/>
    <n v="40.219200000000001"/>
    <n v="263.6592"/>
  </r>
  <r>
    <s v="Mov-FV 6523"/>
    <x v="264"/>
    <x v="1"/>
    <x v="1"/>
    <n v="850"/>
    <n v="15"/>
    <x v="0"/>
    <n v="383"/>
    <n v="0.17"/>
    <n v="317.89"/>
    <n v="57.220199999999998"/>
    <n v="375.11019999999996"/>
  </r>
  <r>
    <s v="Mov-FV 6524"/>
    <x v="226"/>
    <x v="0"/>
    <x v="0"/>
    <n v="50"/>
    <n v="5"/>
    <x v="4"/>
    <n v="199"/>
    <n v="0.16"/>
    <n v="167.16"/>
    <n v="30.088799999999999"/>
    <n v="197.24879999999999"/>
  </r>
  <r>
    <s v="Mov-FV 6525"/>
    <x v="53"/>
    <x v="1"/>
    <x v="1"/>
    <n v="850"/>
    <n v="7"/>
    <x v="2"/>
    <n v="459"/>
    <n v="0.2"/>
    <n v="367.2"/>
    <n v="66.095999999999989"/>
    <n v="433.29599999999999"/>
  </r>
  <r>
    <s v="Mov-FV 6526"/>
    <x v="218"/>
    <x v="2"/>
    <x v="1"/>
    <n v="850"/>
    <n v="18"/>
    <x v="2"/>
    <n v="143"/>
    <n v="0.1"/>
    <n v="128.69999999999999"/>
    <n v="23.165999999999997"/>
    <n v="151.86599999999999"/>
  </r>
  <r>
    <s v="Mov-FV 6527"/>
    <x v="173"/>
    <x v="3"/>
    <x v="3"/>
    <n v="150"/>
    <n v="15"/>
    <x v="1"/>
    <n v="431"/>
    <n v="0.19"/>
    <n v="349.11"/>
    <n v="62.839799999999997"/>
    <n v="411.94979999999998"/>
  </r>
  <r>
    <s v="Mov-FV 6528"/>
    <x v="355"/>
    <x v="1"/>
    <x v="0"/>
    <n v="50"/>
    <n v="17"/>
    <x v="2"/>
    <n v="408"/>
    <n v="0.14000000000000001"/>
    <n v="350.88"/>
    <n v="63.1584"/>
    <n v="414.03840000000002"/>
  </r>
  <r>
    <s v="Mov-FV 6529"/>
    <x v="107"/>
    <x v="1"/>
    <x v="3"/>
    <n v="150"/>
    <n v="19"/>
    <x v="4"/>
    <n v="142"/>
    <n v="0.15"/>
    <n v="120.7"/>
    <n v="21.725999999999999"/>
    <n v="142.42599999999999"/>
  </r>
  <r>
    <s v="Mov-FV 6530"/>
    <x v="5"/>
    <x v="1"/>
    <x v="0"/>
    <n v="50"/>
    <n v="18"/>
    <x v="2"/>
    <n v="54"/>
    <n v="0.15"/>
    <n v="45.9"/>
    <n v="8.2619999999999987"/>
    <n v="54.161999999999999"/>
  </r>
  <r>
    <s v="Mov-FV 6531"/>
    <x v="147"/>
    <x v="0"/>
    <x v="4"/>
    <n v="200"/>
    <n v="5"/>
    <x v="2"/>
    <n v="119"/>
    <n v="0.13"/>
    <n v="103.53"/>
    <n v="18.635400000000001"/>
    <n v="122.16540000000001"/>
  </r>
  <r>
    <s v="Mov-FV 6532"/>
    <x v="82"/>
    <x v="0"/>
    <x v="3"/>
    <n v="150"/>
    <n v="5"/>
    <x v="0"/>
    <n v="273"/>
    <n v="0.16"/>
    <n v="229.32"/>
    <n v="41.2776"/>
    <n v="270.5976"/>
  </r>
  <r>
    <s v="Mov-FV 6533"/>
    <x v="167"/>
    <x v="0"/>
    <x v="3"/>
    <n v="150"/>
    <n v="5"/>
    <x v="2"/>
    <n v="119"/>
    <n v="0.1"/>
    <n v="107.1"/>
    <n v="19.277999999999999"/>
    <n v="126.37799999999999"/>
  </r>
  <r>
    <s v="Mov-FV 6534"/>
    <x v="124"/>
    <x v="5"/>
    <x v="2"/>
    <n v="1200"/>
    <n v="9"/>
    <x v="2"/>
    <n v="292"/>
    <n v="0.16"/>
    <n v="245.28"/>
    <n v="44.150399999999998"/>
    <n v="289.43040000000002"/>
  </r>
  <r>
    <s v="Mov-FV 6535"/>
    <x v="350"/>
    <x v="3"/>
    <x v="4"/>
    <n v="200"/>
    <n v="8"/>
    <x v="4"/>
    <n v="489"/>
    <n v="0.14000000000000001"/>
    <n v="420.53999999999996"/>
    <n v="75.697199999999995"/>
    <n v="496.23719999999997"/>
  </r>
  <r>
    <s v="Mov-FV 6536"/>
    <x v="316"/>
    <x v="2"/>
    <x v="1"/>
    <n v="850"/>
    <n v="11"/>
    <x v="1"/>
    <n v="148"/>
    <n v="0.17"/>
    <n v="122.84"/>
    <n v="22.1112"/>
    <n v="144.9512"/>
  </r>
  <r>
    <s v="Mov-FV 6537"/>
    <x v="263"/>
    <x v="0"/>
    <x v="4"/>
    <n v="200"/>
    <n v="9"/>
    <x v="0"/>
    <n v="473"/>
    <n v="0.16"/>
    <n v="397.32"/>
    <n v="71.517600000000002"/>
    <n v="468.83760000000001"/>
  </r>
  <r>
    <s v="Mov-FV 6538"/>
    <x v="246"/>
    <x v="3"/>
    <x v="0"/>
    <n v="50"/>
    <n v="6"/>
    <x v="1"/>
    <n v="81"/>
    <n v="0.17"/>
    <n v="67.23"/>
    <n v="12.1014"/>
    <n v="79.331400000000002"/>
  </r>
  <r>
    <s v="Mov-FV 6539"/>
    <x v="31"/>
    <x v="4"/>
    <x v="2"/>
    <n v="1200"/>
    <n v="17"/>
    <x v="0"/>
    <n v="358"/>
    <n v="0.17"/>
    <n v="297.14"/>
    <n v="53.485199999999999"/>
    <n v="350.62520000000001"/>
  </r>
  <r>
    <s v="Mov-FV 6540"/>
    <x v="360"/>
    <x v="0"/>
    <x v="2"/>
    <n v="1200"/>
    <n v="8"/>
    <x v="4"/>
    <n v="385"/>
    <n v="0.17"/>
    <n v="319.55"/>
    <n v="57.518999999999998"/>
    <n v="377.06900000000002"/>
  </r>
  <r>
    <s v="Mov-FV 6541"/>
    <x v="140"/>
    <x v="4"/>
    <x v="1"/>
    <n v="850"/>
    <n v="10"/>
    <x v="1"/>
    <n v="396"/>
    <n v="0.1"/>
    <n v="356.4"/>
    <n v="64.151999999999987"/>
    <n v="420.55199999999996"/>
  </r>
  <r>
    <s v="Mov-FV 6542"/>
    <x v="302"/>
    <x v="4"/>
    <x v="0"/>
    <n v="50"/>
    <n v="19"/>
    <x v="3"/>
    <n v="239"/>
    <n v="0.11"/>
    <n v="212.71"/>
    <n v="38.287799999999997"/>
    <n v="250.99780000000001"/>
  </r>
  <r>
    <s v="Mov-FV 6543"/>
    <x v="55"/>
    <x v="5"/>
    <x v="0"/>
    <n v="50"/>
    <n v="11"/>
    <x v="2"/>
    <n v="161"/>
    <n v="0.11"/>
    <n v="143.29"/>
    <n v="25.792199999999998"/>
    <n v="169.0822"/>
  </r>
  <r>
    <s v="Mov-FV 6544"/>
    <x v="243"/>
    <x v="0"/>
    <x v="0"/>
    <n v="50"/>
    <n v="12"/>
    <x v="2"/>
    <n v="60"/>
    <n v="0.11"/>
    <n v="53.4"/>
    <n v="9.6120000000000001"/>
    <n v="63.012"/>
  </r>
  <r>
    <s v="Mov-FV 6545"/>
    <x v="9"/>
    <x v="3"/>
    <x v="0"/>
    <n v="50"/>
    <n v="20"/>
    <x v="3"/>
    <n v="485"/>
    <n v="0.11"/>
    <n v="431.65"/>
    <n v="77.696999999999989"/>
    <n v="509.34699999999998"/>
  </r>
  <r>
    <s v="Mov-FV 6546"/>
    <x v="351"/>
    <x v="0"/>
    <x v="4"/>
    <n v="200"/>
    <n v="8"/>
    <x v="4"/>
    <n v="68"/>
    <n v="0.18"/>
    <n v="55.76"/>
    <n v="10.036799999999999"/>
    <n v="65.79679999999999"/>
  </r>
  <r>
    <s v="Mov-FV 6547"/>
    <x v="199"/>
    <x v="2"/>
    <x v="3"/>
    <n v="150"/>
    <n v="10"/>
    <x v="3"/>
    <n v="347"/>
    <n v="0.11"/>
    <n v="308.83"/>
    <n v="55.589399999999998"/>
    <n v="364.4194"/>
  </r>
  <r>
    <s v="Mov-FV 6548"/>
    <x v="76"/>
    <x v="3"/>
    <x v="1"/>
    <n v="850"/>
    <n v="6"/>
    <x v="4"/>
    <n v="104"/>
    <n v="0.16"/>
    <n v="87.36"/>
    <n v="15.7248"/>
    <n v="103.0848"/>
  </r>
  <r>
    <s v="Mov-FV 6549"/>
    <x v="80"/>
    <x v="3"/>
    <x v="0"/>
    <n v="50"/>
    <n v="9"/>
    <x v="3"/>
    <n v="199"/>
    <n v="0.15"/>
    <n v="169.15"/>
    <n v="30.446999999999999"/>
    <n v="199.59700000000001"/>
  </r>
  <r>
    <s v="Mov-FV 6550"/>
    <x v="363"/>
    <x v="1"/>
    <x v="2"/>
    <n v="1200"/>
    <n v="15"/>
    <x v="2"/>
    <n v="482"/>
    <n v="0.17"/>
    <n v="400.06"/>
    <n v="72.010800000000003"/>
    <n v="472.07080000000002"/>
  </r>
  <r>
    <s v="Mov-FV 6551"/>
    <x v="215"/>
    <x v="5"/>
    <x v="0"/>
    <n v="50"/>
    <n v="8"/>
    <x v="2"/>
    <n v="174"/>
    <n v="0.15"/>
    <n v="147.9"/>
    <n v="26.622"/>
    <n v="174.52199999999999"/>
  </r>
  <r>
    <s v="Mov-FV 6552"/>
    <x v="280"/>
    <x v="1"/>
    <x v="4"/>
    <n v="200"/>
    <n v="6"/>
    <x v="1"/>
    <n v="284"/>
    <n v="0.19"/>
    <n v="230.04"/>
    <n v="41.407199999999996"/>
    <n v="271.44720000000001"/>
  </r>
  <r>
    <s v="Mov-FV 6553"/>
    <x v="57"/>
    <x v="2"/>
    <x v="3"/>
    <n v="150"/>
    <n v="15"/>
    <x v="4"/>
    <n v="452"/>
    <n v="0.19"/>
    <n v="366.12"/>
    <n v="65.901600000000002"/>
    <n v="432.02160000000003"/>
  </r>
  <r>
    <s v="Mov-FV 6554"/>
    <x v="57"/>
    <x v="1"/>
    <x v="4"/>
    <n v="200"/>
    <n v="10"/>
    <x v="3"/>
    <n v="167"/>
    <n v="0.19"/>
    <n v="135.27000000000001"/>
    <n v="24.348600000000001"/>
    <n v="159.61860000000001"/>
  </r>
  <r>
    <s v="Mov-FV 6555"/>
    <x v="169"/>
    <x v="2"/>
    <x v="4"/>
    <n v="200"/>
    <n v="9"/>
    <x v="3"/>
    <n v="457"/>
    <n v="0.2"/>
    <n v="365.6"/>
    <n v="65.808000000000007"/>
    <n v="431.40800000000002"/>
  </r>
  <r>
    <s v="Mov-FV 6556"/>
    <x v="186"/>
    <x v="1"/>
    <x v="2"/>
    <n v="1200"/>
    <n v="12"/>
    <x v="4"/>
    <n v="257"/>
    <n v="0.17"/>
    <n v="213.31"/>
    <n v="38.395800000000001"/>
    <n v="251.70580000000001"/>
  </r>
  <r>
    <s v="Mov-FV 6557"/>
    <x v="42"/>
    <x v="2"/>
    <x v="1"/>
    <n v="850"/>
    <n v="13"/>
    <x v="3"/>
    <n v="310"/>
    <n v="0.13"/>
    <n v="269.7"/>
    <n v="48.545999999999999"/>
    <n v="318.24599999999998"/>
  </r>
  <r>
    <s v="Mov-FV 6558"/>
    <x v="311"/>
    <x v="1"/>
    <x v="0"/>
    <n v="50"/>
    <n v="15"/>
    <x v="1"/>
    <n v="422"/>
    <n v="0.13"/>
    <n v="367.14"/>
    <n v="66.0852"/>
    <n v="433.22519999999997"/>
  </r>
  <r>
    <s v="Mov-FV 6559"/>
    <x v="88"/>
    <x v="4"/>
    <x v="2"/>
    <n v="1200"/>
    <n v="16"/>
    <x v="4"/>
    <n v="199"/>
    <n v="0.11"/>
    <n v="177.11"/>
    <n v="31.879800000000003"/>
    <n v="208.9898"/>
  </r>
  <r>
    <s v="Mov-FV 6560"/>
    <x v="342"/>
    <x v="1"/>
    <x v="3"/>
    <n v="150"/>
    <n v="16"/>
    <x v="3"/>
    <n v="180"/>
    <n v="0.14000000000000001"/>
    <n v="154.80000000000001"/>
    <n v="27.864000000000001"/>
    <n v="182.66400000000002"/>
  </r>
  <r>
    <s v="Mov-FV 6561"/>
    <x v="184"/>
    <x v="3"/>
    <x v="3"/>
    <n v="150"/>
    <n v="7"/>
    <x v="4"/>
    <n v="379"/>
    <n v="0.15"/>
    <n v="322.14999999999998"/>
    <n v="57.986999999999995"/>
    <n v="380.13699999999994"/>
  </r>
  <r>
    <s v="Mov-FV 6562"/>
    <x v="312"/>
    <x v="1"/>
    <x v="0"/>
    <n v="50"/>
    <n v="5"/>
    <x v="2"/>
    <n v="364"/>
    <n v="0.13"/>
    <n v="316.68"/>
    <n v="57.002400000000002"/>
    <n v="373.68240000000003"/>
  </r>
  <r>
    <s v="Mov-FV 6563"/>
    <x v="336"/>
    <x v="0"/>
    <x v="2"/>
    <n v="1200"/>
    <n v="12"/>
    <x v="3"/>
    <n v="250"/>
    <n v="0.15"/>
    <n v="212.5"/>
    <n v="38.25"/>
    <n v="250.75"/>
  </r>
  <r>
    <s v="Mov-FV 6564"/>
    <x v="48"/>
    <x v="3"/>
    <x v="2"/>
    <n v="1200"/>
    <n v="6"/>
    <x v="1"/>
    <n v="73"/>
    <n v="0.19"/>
    <n v="59.129999999999995"/>
    <n v="10.643399999999998"/>
    <n v="69.773399999999995"/>
  </r>
  <r>
    <s v="Mov-FV 6565"/>
    <x v="208"/>
    <x v="4"/>
    <x v="0"/>
    <n v="50"/>
    <n v="17"/>
    <x v="2"/>
    <n v="65"/>
    <n v="0.2"/>
    <n v="52"/>
    <n v="9.36"/>
    <n v="61.36"/>
  </r>
  <r>
    <s v="Mov-FV 6566"/>
    <x v="3"/>
    <x v="5"/>
    <x v="4"/>
    <n v="200"/>
    <n v="5"/>
    <x v="4"/>
    <n v="451"/>
    <n v="0.19"/>
    <n v="365.31"/>
    <n v="65.755799999999994"/>
    <n v="431.06579999999997"/>
  </r>
  <r>
    <s v="Mov-FV 6567"/>
    <x v="28"/>
    <x v="0"/>
    <x v="4"/>
    <n v="200"/>
    <n v="9"/>
    <x v="3"/>
    <n v="272"/>
    <n v="0.14000000000000001"/>
    <n v="233.92"/>
    <n v="42.105599999999995"/>
    <n v="276.0256"/>
  </r>
  <r>
    <s v="Mov-FV 6568"/>
    <x v="98"/>
    <x v="1"/>
    <x v="2"/>
    <n v="1200"/>
    <n v="16"/>
    <x v="1"/>
    <n v="93"/>
    <n v="0.18"/>
    <n v="76.260000000000005"/>
    <n v="13.726800000000001"/>
    <n v="89.986800000000002"/>
  </r>
  <r>
    <s v="Mov-FV 6569"/>
    <x v="333"/>
    <x v="3"/>
    <x v="4"/>
    <n v="200"/>
    <n v="20"/>
    <x v="0"/>
    <n v="219"/>
    <n v="0.12"/>
    <n v="192.72"/>
    <n v="34.689599999999999"/>
    <n v="227.40960000000001"/>
  </r>
  <r>
    <s v="Mov-FV 6570"/>
    <x v="304"/>
    <x v="4"/>
    <x v="3"/>
    <n v="150"/>
    <n v="19"/>
    <x v="0"/>
    <n v="189"/>
    <n v="0.18"/>
    <n v="154.98000000000002"/>
    <n v="27.896400000000003"/>
    <n v="182.87640000000002"/>
  </r>
  <r>
    <s v="Mov-FV 6571"/>
    <x v="293"/>
    <x v="0"/>
    <x v="4"/>
    <n v="200"/>
    <n v="5"/>
    <x v="4"/>
    <n v="210"/>
    <n v="0.13"/>
    <n v="182.7"/>
    <n v="32.885999999999996"/>
    <n v="215.58599999999998"/>
  </r>
  <r>
    <s v="Mov-FV 6572"/>
    <x v="204"/>
    <x v="5"/>
    <x v="2"/>
    <n v="1200"/>
    <n v="8"/>
    <x v="4"/>
    <n v="395"/>
    <n v="0.17"/>
    <n v="327.85"/>
    <n v="59.013000000000005"/>
    <n v="386.86300000000006"/>
  </r>
  <r>
    <s v="Mov-FV 6573"/>
    <x v="332"/>
    <x v="4"/>
    <x v="1"/>
    <n v="850"/>
    <n v="13"/>
    <x v="1"/>
    <n v="425"/>
    <n v="0.12"/>
    <n v="374"/>
    <n v="67.319999999999993"/>
    <n v="441.32"/>
  </r>
  <r>
    <s v="Mov-FV 6574"/>
    <x v="160"/>
    <x v="0"/>
    <x v="3"/>
    <n v="150"/>
    <n v="6"/>
    <x v="2"/>
    <n v="294"/>
    <n v="0.13"/>
    <n v="255.78"/>
    <n v="46.040399999999998"/>
    <n v="301.82040000000001"/>
  </r>
  <r>
    <s v="Mov-FV 6575"/>
    <x v="174"/>
    <x v="3"/>
    <x v="2"/>
    <n v="1200"/>
    <n v="13"/>
    <x v="4"/>
    <n v="190"/>
    <n v="0.2"/>
    <n v="152"/>
    <n v="27.36"/>
    <n v="179.36"/>
  </r>
  <r>
    <s v="Mov-FV 6576"/>
    <x v="244"/>
    <x v="1"/>
    <x v="1"/>
    <n v="850"/>
    <n v="6"/>
    <x v="1"/>
    <n v="93"/>
    <n v="0.18"/>
    <n v="76.260000000000005"/>
    <n v="13.726800000000001"/>
    <n v="89.986800000000002"/>
  </r>
  <r>
    <s v="Mov-FV 6577"/>
    <x v="364"/>
    <x v="1"/>
    <x v="3"/>
    <n v="150"/>
    <n v="10"/>
    <x v="2"/>
    <n v="425"/>
    <n v="0.19"/>
    <n v="344.25"/>
    <n v="61.964999999999996"/>
    <n v="406.21499999999997"/>
  </r>
  <r>
    <s v="Mov-FV 6578"/>
    <x v="339"/>
    <x v="1"/>
    <x v="0"/>
    <n v="50"/>
    <n v="7"/>
    <x v="4"/>
    <n v="453"/>
    <n v="0.14000000000000001"/>
    <n v="389.58"/>
    <n v="70.124399999999994"/>
    <n v="459.70439999999996"/>
  </r>
  <r>
    <s v="Mov-FV 6579"/>
    <x v="17"/>
    <x v="3"/>
    <x v="4"/>
    <n v="200"/>
    <n v="8"/>
    <x v="0"/>
    <n v="82"/>
    <n v="0.15"/>
    <n v="69.7"/>
    <n v="12.545999999999999"/>
    <n v="82.246000000000009"/>
  </r>
  <r>
    <s v="Mov-FV 6580"/>
    <x v="29"/>
    <x v="5"/>
    <x v="0"/>
    <n v="50"/>
    <n v="17"/>
    <x v="0"/>
    <n v="357"/>
    <n v="0.14000000000000001"/>
    <n v="307.02"/>
    <n v="55.263599999999997"/>
    <n v="362.28359999999998"/>
  </r>
  <r>
    <s v="Mov-FV 6581"/>
    <x v="41"/>
    <x v="3"/>
    <x v="4"/>
    <n v="200"/>
    <n v="8"/>
    <x v="3"/>
    <n v="493"/>
    <n v="0.14000000000000001"/>
    <n v="423.98"/>
    <n v="76.316400000000002"/>
    <n v="500.29640000000001"/>
  </r>
  <r>
    <s v="Mov-FV 6582"/>
    <x v="292"/>
    <x v="0"/>
    <x v="4"/>
    <n v="200"/>
    <n v="11"/>
    <x v="4"/>
    <n v="235"/>
    <n v="0.14000000000000001"/>
    <n v="202.1"/>
    <n v="36.378"/>
    <n v="238.47800000000001"/>
  </r>
  <r>
    <s v="Mov-FV 6583"/>
    <x v="289"/>
    <x v="3"/>
    <x v="2"/>
    <n v="1200"/>
    <n v="11"/>
    <x v="3"/>
    <n v="226"/>
    <n v="0.18"/>
    <n v="185.32"/>
    <n v="33.357599999999998"/>
    <n v="218.67759999999998"/>
  </r>
  <r>
    <s v="Mov-FV 6584"/>
    <x v="300"/>
    <x v="2"/>
    <x v="0"/>
    <n v="50"/>
    <n v="9"/>
    <x v="4"/>
    <n v="123"/>
    <n v="0.15"/>
    <n v="104.55"/>
    <n v="18.818999999999999"/>
    <n v="123.369"/>
  </r>
  <r>
    <s v="Mov-FV 6585"/>
    <x v="286"/>
    <x v="3"/>
    <x v="4"/>
    <n v="200"/>
    <n v="20"/>
    <x v="2"/>
    <n v="70"/>
    <n v="0.14000000000000001"/>
    <n v="60.2"/>
    <n v="10.836"/>
    <n v="71.036000000000001"/>
  </r>
  <r>
    <s v="Mov-FV 6586"/>
    <x v="40"/>
    <x v="0"/>
    <x v="2"/>
    <n v="1200"/>
    <n v="11"/>
    <x v="3"/>
    <n v="445"/>
    <n v="0.17"/>
    <n v="369.35"/>
    <n v="66.483000000000004"/>
    <n v="435.83300000000003"/>
  </r>
  <r>
    <s v="Mov-FV 6587"/>
    <x v="223"/>
    <x v="1"/>
    <x v="2"/>
    <n v="1200"/>
    <n v="18"/>
    <x v="0"/>
    <n v="302"/>
    <n v="0.19"/>
    <n v="244.62"/>
    <n v="44.031599999999997"/>
    <n v="288.65160000000003"/>
  </r>
  <r>
    <s v="Mov-FV 6588"/>
    <x v="120"/>
    <x v="3"/>
    <x v="3"/>
    <n v="150"/>
    <n v="18"/>
    <x v="1"/>
    <n v="246"/>
    <n v="0.14000000000000001"/>
    <n v="211.56"/>
    <n v="38.080799999999996"/>
    <n v="249.64080000000001"/>
  </r>
  <r>
    <s v="Mov-FV 6589"/>
    <x v="321"/>
    <x v="5"/>
    <x v="4"/>
    <n v="200"/>
    <n v="20"/>
    <x v="2"/>
    <n v="399"/>
    <n v="0.2"/>
    <n v="319.2"/>
    <n v="57.455999999999996"/>
    <n v="376.65600000000001"/>
  </r>
  <r>
    <s v="Mov-FV 6590"/>
    <x v="7"/>
    <x v="2"/>
    <x v="2"/>
    <n v="1200"/>
    <n v="18"/>
    <x v="4"/>
    <n v="395"/>
    <n v="0.11"/>
    <n v="351.55"/>
    <n v="63.278999999999996"/>
    <n v="414.82900000000001"/>
  </r>
  <r>
    <s v="Mov-FV 6591"/>
    <x v="60"/>
    <x v="0"/>
    <x v="2"/>
    <n v="1200"/>
    <n v="16"/>
    <x v="1"/>
    <n v="83"/>
    <n v="0.11"/>
    <n v="73.87"/>
    <n v="13.2966"/>
    <n v="87.166600000000003"/>
  </r>
  <r>
    <s v="Mov-FV 6592"/>
    <x v="318"/>
    <x v="0"/>
    <x v="3"/>
    <n v="150"/>
    <n v="14"/>
    <x v="0"/>
    <n v="403"/>
    <n v="0.16"/>
    <n v="338.52"/>
    <n v="60.933599999999991"/>
    <n v="399.45359999999999"/>
  </r>
  <r>
    <s v="Mov-FV 6593"/>
    <x v="75"/>
    <x v="2"/>
    <x v="2"/>
    <n v="1200"/>
    <n v="13"/>
    <x v="3"/>
    <n v="93"/>
    <n v="0.16"/>
    <n v="78.12"/>
    <n v="14.0616"/>
    <n v="92.181600000000003"/>
  </r>
  <r>
    <s v="Mov-FV 6594"/>
    <x v="339"/>
    <x v="0"/>
    <x v="0"/>
    <n v="50"/>
    <n v="13"/>
    <x v="2"/>
    <n v="100"/>
    <n v="0.13"/>
    <n v="87"/>
    <n v="15.66"/>
    <n v="102.66"/>
  </r>
  <r>
    <s v="Mov-FV 6595"/>
    <x v="304"/>
    <x v="2"/>
    <x v="2"/>
    <n v="1200"/>
    <n v="17"/>
    <x v="3"/>
    <n v="57"/>
    <n v="0.14000000000000001"/>
    <n v="49.019999999999996"/>
    <n v="8.823599999999999"/>
    <n v="57.843599999999995"/>
  </r>
  <r>
    <s v="Mov-FV 6596"/>
    <x v="6"/>
    <x v="3"/>
    <x v="2"/>
    <n v="1200"/>
    <n v="15"/>
    <x v="0"/>
    <n v="224"/>
    <n v="0.14000000000000001"/>
    <n v="192.64"/>
    <n v="34.675199999999997"/>
    <n v="227.31519999999998"/>
  </r>
  <r>
    <s v="Mov-FV 6597"/>
    <x v="44"/>
    <x v="3"/>
    <x v="2"/>
    <n v="1200"/>
    <n v="12"/>
    <x v="3"/>
    <n v="311"/>
    <n v="0.19"/>
    <n v="251.91"/>
    <n v="45.343799999999995"/>
    <n v="297.25380000000001"/>
  </r>
  <r>
    <s v="Mov-FV 6598"/>
    <x v="103"/>
    <x v="5"/>
    <x v="4"/>
    <n v="200"/>
    <n v="16"/>
    <x v="3"/>
    <n v="61"/>
    <n v="0.12"/>
    <n v="53.68"/>
    <n v="9.6623999999999999"/>
    <n v="63.342399999999998"/>
  </r>
  <r>
    <s v="Mov-FV 6599"/>
    <x v="284"/>
    <x v="1"/>
    <x v="2"/>
    <n v="1200"/>
    <n v="15"/>
    <x v="4"/>
    <n v="195"/>
    <n v="0.16"/>
    <n v="163.80000000000001"/>
    <n v="29.484000000000002"/>
    <n v="193.28400000000002"/>
  </r>
  <r>
    <s v="Mov-FV 6600"/>
    <x v="30"/>
    <x v="1"/>
    <x v="4"/>
    <n v="200"/>
    <n v="17"/>
    <x v="0"/>
    <n v="304"/>
    <n v="0.17"/>
    <n v="252.32"/>
    <n v="45.4176"/>
    <n v="297.73759999999999"/>
  </r>
  <r>
    <s v="Mov-FV 6601"/>
    <x v="13"/>
    <x v="2"/>
    <x v="2"/>
    <n v="1200"/>
    <n v="11"/>
    <x v="4"/>
    <n v="139"/>
    <n v="0.19"/>
    <n v="112.59"/>
    <n v="20.266200000000001"/>
    <n v="132.8562"/>
  </r>
  <r>
    <s v="Mov-FV 6602"/>
    <x v="242"/>
    <x v="0"/>
    <x v="3"/>
    <n v="150"/>
    <n v="14"/>
    <x v="3"/>
    <n v="89"/>
    <n v="0.12"/>
    <n v="78.319999999999993"/>
    <n v="14.097599999999998"/>
    <n v="92.417599999999993"/>
  </r>
  <r>
    <s v="Mov-FV 6603"/>
    <x v="266"/>
    <x v="4"/>
    <x v="1"/>
    <n v="850"/>
    <n v="14"/>
    <x v="0"/>
    <n v="155"/>
    <n v="0.14000000000000001"/>
    <n v="133.30000000000001"/>
    <n v="23.994"/>
    <n v="157.29400000000001"/>
  </r>
  <r>
    <s v="Mov-FV 6604"/>
    <x v="200"/>
    <x v="3"/>
    <x v="3"/>
    <n v="150"/>
    <n v="15"/>
    <x v="2"/>
    <n v="394"/>
    <n v="0.11"/>
    <n v="350.65999999999997"/>
    <n v="63.118799999999993"/>
    <n v="413.77879999999993"/>
  </r>
  <r>
    <s v="Mov-FV 6605"/>
    <x v="207"/>
    <x v="3"/>
    <x v="4"/>
    <n v="200"/>
    <n v="12"/>
    <x v="1"/>
    <n v="109"/>
    <n v="0.18"/>
    <n v="89.38"/>
    <n v="16.0884"/>
    <n v="105.4684"/>
  </r>
  <r>
    <s v="Mov-FV 6606"/>
    <x v="17"/>
    <x v="4"/>
    <x v="3"/>
    <n v="150"/>
    <n v="13"/>
    <x v="1"/>
    <n v="251"/>
    <n v="0.14000000000000001"/>
    <n v="215.86"/>
    <n v="38.854800000000004"/>
    <n v="254.71480000000003"/>
  </r>
  <r>
    <s v="Mov-FV 6607"/>
    <x v="102"/>
    <x v="4"/>
    <x v="2"/>
    <n v="1200"/>
    <n v="17"/>
    <x v="1"/>
    <n v="396"/>
    <n v="0.19"/>
    <n v="320.76"/>
    <n v="57.736799999999995"/>
    <n v="378.49680000000001"/>
  </r>
  <r>
    <s v="Mov-FV 6608"/>
    <x v="339"/>
    <x v="4"/>
    <x v="1"/>
    <n v="850"/>
    <n v="9"/>
    <x v="0"/>
    <n v="372"/>
    <n v="0.1"/>
    <n v="334.8"/>
    <n v="60.264000000000003"/>
    <n v="395.06400000000002"/>
  </r>
  <r>
    <s v="Mov-FV 6609"/>
    <x v="270"/>
    <x v="2"/>
    <x v="3"/>
    <n v="150"/>
    <n v="20"/>
    <x v="3"/>
    <n v="313"/>
    <n v="0.16"/>
    <n v="262.92"/>
    <n v="47.325600000000001"/>
    <n v="310.24560000000002"/>
  </r>
  <r>
    <s v="Mov-FV 6610"/>
    <x v="353"/>
    <x v="5"/>
    <x v="4"/>
    <n v="200"/>
    <n v="9"/>
    <x v="0"/>
    <n v="57"/>
    <n v="0.13"/>
    <n v="49.59"/>
    <n v="8.9261999999999997"/>
    <n v="58.516200000000005"/>
  </r>
  <r>
    <s v="Mov-FV 6611"/>
    <x v="217"/>
    <x v="1"/>
    <x v="2"/>
    <n v="1200"/>
    <n v="14"/>
    <x v="2"/>
    <n v="468"/>
    <n v="0.19"/>
    <n v="379.08"/>
    <n v="68.234399999999994"/>
    <n v="447.31439999999998"/>
  </r>
  <r>
    <s v="Mov-FV 6612"/>
    <x v="55"/>
    <x v="4"/>
    <x v="1"/>
    <n v="850"/>
    <n v="16"/>
    <x v="0"/>
    <n v="90"/>
    <n v="0.17"/>
    <n v="74.7"/>
    <n v="13.446"/>
    <n v="88.146000000000001"/>
  </r>
  <r>
    <s v="Mov-FV 6613"/>
    <x v="293"/>
    <x v="4"/>
    <x v="2"/>
    <n v="1200"/>
    <n v="10"/>
    <x v="0"/>
    <n v="495"/>
    <n v="0.2"/>
    <n v="396"/>
    <n v="71.28"/>
    <n v="467.28"/>
  </r>
  <r>
    <s v="Mov-FV 6614"/>
    <x v="219"/>
    <x v="3"/>
    <x v="4"/>
    <n v="200"/>
    <n v="15"/>
    <x v="3"/>
    <n v="429"/>
    <n v="0.13"/>
    <n v="373.23"/>
    <n v="67.181399999999996"/>
    <n v="440.41140000000001"/>
  </r>
  <r>
    <s v="Mov-FV 6615"/>
    <x v="38"/>
    <x v="4"/>
    <x v="0"/>
    <n v="50"/>
    <n v="19"/>
    <x v="1"/>
    <n v="110"/>
    <n v="0.16"/>
    <n v="92.4"/>
    <n v="16.632000000000001"/>
    <n v="109.03200000000001"/>
  </r>
  <r>
    <s v="Mov-FV 6616"/>
    <x v="267"/>
    <x v="0"/>
    <x v="3"/>
    <n v="150"/>
    <n v="11"/>
    <x v="2"/>
    <n v="342"/>
    <n v="0.18"/>
    <n v="280.44"/>
    <n v="50.479199999999999"/>
    <n v="330.91919999999999"/>
  </r>
  <r>
    <s v="Mov-FV 6617"/>
    <x v="165"/>
    <x v="5"/>
    <x v="2"/>
    <n v="1200"/>
    <n v="5"/>
    <x v="3"/>
    <n v="358"/>
    <n v="0.13"/>
    <n v="311.45999999999998"/>
    <n v="56.062799999999996"/>
    <n v="367.52279999999996"/>
  </r>
  <r>
    <s v="Mov-FV 6618"/>
    <x v="28"/>
    <x v="2"/>
    <x v="4"/>
    <n v="200"/>
    <n v="19"/>
    <x v="4"/>
    <n v="477"/>
    <n v="0.12"/>
    <n v="419.76"/>
    <n v="75.556799999999996"/>
    <n v="495.3168"/>
  </r>
  <r>
    <s v="Mov-FV 6619"/>
    <x v="51"/>
    <x v="4"/>
    <x v="3"/>
    <n v="150"/>
    <n v="9"/>
    <x v="1"/>
    <n v="218"/>
    <n v="0.12"/>
    <n v="191.84"/>
    <n v="34.531199999999998"/>
    <n v="226.37119999999999"/>
  </r>
  <r>
    <s v="Mov-FV 6620"/>
    <x v="295"/>
    <x v="0"/>
    <x v="4"/>
    <n v="200"/>
    <n v="15"/>
    <x v="0"/>
    <n v="182"/>
    <n v="0.15"/>
    <n v="154.69999999999999"/>
    <n v="27.845999999999997"/>
    <n v="182.54599999999999"/>
  </r>
  <r>
    <s v="Mov-FV 6621"/>
    <x v="233"/>
    <x v="0"/>
    <x v="0"/>
    <n v="50"/>
    <n v="9"/>
    <x v="3"/>
    <n v="101"/>
    <n v="0.12"/>
    <n v="88.88"/>
    <n v="15.998399999999998"/>
    <n v="104.8784"/>
  </r>
  <r>
    <s v="Mov-FV 6622"/>
    <x v="226"/>
    <x v="2"/>
    <x v="1"/>
    <n v="850"/>
    <n v="6"/>
    <x v="1"/>
    <n v="469"/>
    <n v="0.15"/>
    <n v="398.65"/>
    <n v="71.756999999999991"/>
    <n v="470.40699999999998"/>
  </r>
  <r>
    <s v="Mov-FV 6623"/>
    <x v="49"/>
    <x v="1"/>
    <x v="3"/>
    <n v="150"/>
    <n v="19"/>
    <x v="4"/>
    <n v="276"/>
    <n v="0.16"/>
    <n v="231.84"/>
    <n v="41.731200000000001"/>
    <n v="273.57119999999998"/>
  </r>
  <r>
    <s v="Mov-FV 6624"/>
    <x v="286"/>
    <x v="0"/>
    <x v="0"/>
    <n v="50"/>
    <n v="13"/>
    <x v="3"/>
    <n v="406"/>
    <n v="0.18"/>
    <n v="332.92"/>
    <n v="59.925600000000003"/>
    <n v="392.84559999999999"/>
  </r>
  <r>
    <s v="Mov-FV 6625"/>
    <x v="31"/>
    <x v="2"/>
    <x v="3"/>
    <n v="150"/>
    <n v="20"/>
    <x v="3"/>
    <n v="154"/>
    <n v="0.12"/>
    <n v="135.52000000000001"/>
    <n v="24.393599999999999"/>
    <n v="159.9136"/>
  </r>
  <r>
    <s v="Mov-FV 6626"/>
    <x v="72"/>
    <x v="1"/>
    <x v="4"/>
    <n v="200"/>
    <n v="9"/>
    <x v="4"/>
    <n v="279"/>
    <n v="0.11"/>
    <n v="248.31"/>
    <n v="44.695799999999998"/>
    <n v="293.00580000000002"/>
  </r>
  <r>
    <s v="Mov-FV 6627"/>
    <x v="303"/>
    <x v="2"/>
    <x v="0"/>
    <n v="50"/>
    <n v="7"/>
    <x v="1"/>
    <n v="199"/>
    <n v="0.15"/>
    <n v="169.15"/>
    <n v="30.446999999999999"/>
    <n v="199.59700000000001"/>
  </r>
  <r>
    <s v="Mov-FV 6628"/>
    <x v="37"/>
    <x v="1"/>
    <x v="4"/>
    <n v="200"/>
    <n v="6"/>
    <x v="2"/>
    <n v="300"/>
    <n v="0.14000000000000001"/>
    <n v="258"/>
    <n v="46.44"/>
    <n v="304.44"/>
  </r>
  <r>
    <s v="Mov-FV 6629"/>
    <x v="240"/>
    <x v="4"/>
    <x v="1"/>
    <n v="850"/>
    <n v="7"/>
    <x v="2"/>
    <n v="414"/>
    <n v="0.11"/>
    <n v="368.46"/>
    <n v="66.322800000000001"/>
    <n v="434.78279999999995"/>
  </r>
  <r>
    <s v="Mov-FV 6630"/>
    <x v="183"/>
    <x v="1"/>
    <x v="1"/>
    <n v="850"/>
    <n v="11"/>
    <x v="3"/>
    <n v="409"/>
    <n v="0.13"/>
    <n v="355.83"/>
    <n v="64.049399999999991"/>
    <n v="419.87939999999998"/>
  </r>
  <r>
    <s v="Mov-FV 6631"/>
    <x v="33"/>
    <x v="5"/>
    <x v="3"/>
    <n v="150"/>
    <n v="14"/>
    <x v="3"/>
    <n v="248"/>
    <n v="0.2"/>
    <n v="198.4"/>
    <n v="35.711999999999996"/>
    <n v="234.11199999999999"/>
  </r>
  <r>
    <s v="Mov-FV 6632"/>
    <x v="288"/>
    <x v="4"/>
    <x v="3"/>
    <n v="150"/>
    <n v="9"/>
    <x v="1"/>
    <n v="236"/>
    <n v="0.11"/>
    <n v="210.04"/>
    <n v="37.807199999999995"/>
    <n v="247.84719999999999"/>
  </r>
  <r>
    <s v="Mov-FV 6633"/>
    <x v="0"/>
    <x v="3"/>
    <x v="4"/>
    <n v="200"/>
    <n v="15"/>
    <x v="1"/>
    <n v="291"/>
    <n v="0.12"/>
    <n v="256.08"/>
    <n v="46.094399999999993"/>
    <n v="302.17439999999999"/>
  </r>
  <r>
    <s v="Mov-FV 6634"/>
    <x v="27"/>
    <x v="0"/>
    <x v="2"/>
    <n v="1200"/>
    <n v="17"/>
    <x v="0"/>
    <n v="256"/>
    <n v="0.15"/>
    <n v="217.6"/>
    <n v="39.167999999999999"/>
    <n v="256.76799999999997"/>
  </r>
  <r>
    <s v="Mov-FV 6635"/>
    <x v="147"/>
    <x v="1"/>
    <x v="3"/>
    <n v="150"/>
    <n v="6"/>
    <x v="4"/>
    <n v="403"/>
    <n v="0.18"/>
    <n v="330.46000000000004"/>
    <n v="59.482800000000005"/>
    <n v="389.94280000000003"/>
  </r>
  <r>
    <s v="Mov-FV 6636"/>
    <x v="333"/>
    <x v="5"/>
    <x v="2"/>
    <n v="1200"/>
    <n v="14"/>
    <x v="1"/>
    <n v="307"/>
    <n v="0.12"/>
    <n v="270.16000000000003"/>
    <n v="48.628800000000005"/>
    <n v="318.78880000000004"/>
  </r>
  <r>
    <s v="Mov-FV 6637"/>
    <x v="74"/>
    <x v="3"/>
    <x v="4"/>
    <n v="200"/>
    <n v="12"/>
    <x v="4"/>
    <n v="208"/>
    <n v="0.13"/>
    <n v="180.96"/>
    <n v="32.572800000000001"/>
    <n v="213.53280000000001"/>
  </r>
  <r>
    <s v="Mov-FV 6638"/>
    <x v="155"/>
    <x v="0"/>
    <x v="1"/>
    <n v="850"/>
    <n v="16"/>
    <x v="3"/>
    <n v="97"/>
    <n v="0.15"/>
    <n v="82.45"/>
    <n v="14.840999999999999"/>
    <n v="97.290999999999997"/>
  </r>
  <r>
    <s v="Mov-FV 6639"/>
    <x v="198"/>
    <x v="2"/>
    <x v="3"/>
    <n v="150"/>
    <n v="15"/>
    <x v="3"/>
    <n v="213"/>
    <n v="0.11"/>
    <n v="189.57"/>
    <n v="34.122599999999998"/>
    <n v="223.6926"/>
  </r>
  <r>
    <s v="Mov-FV 6640"/>
    <x v="140"/>
    <x v="1"/>
    <x v="2"/>
    <n v="1200"/>
    <n v="18"/>
    <x v="0"/>
    <n v="352"/>
    <n v="0.11"/>
    <n v="313.27999999999997"/>
    <n v="56.390399999999993"/>
    <n v="369.67039999999997"/>
  </r>
  <r>
    <s v="Mov-FV 6641"/>
    <x v="63"/>
    <x v="4"/>
    <x v="4"/>
    <n v="200"/>
    <n v="13"/>
    <x v="1"/>
    <n v="60"/>
    <n v="0.15"/>
    <n v="51"/>
    <n v="9.18"/>
    <n v="60.18"/>
  </r>
  <r>
    <s v="Mov-FV 6642"/>
    <x v="167"/>
    <x v="4"/>
    <x v="2"/>
    <n v="1200"/>
    <n v="7"/>
    <x v="0"/>
    <n v="99"/>
    <n v="0.18"/>
    <n v="81.180000000000007"/>
    <n v="14.612400000000001"/>
    <n v="95.792400000000015"/>
  </r>
  <r>
    <s v="Mov-FV 6643"/>
    <x v="88"/>
    <x v="0"/>
    <x v="1"/>
    <n v="850"/>
    <n v="6"/>
    <x v="3"/>
    <n v="189"/>
    <n v="0.12"/>
    <n v="166.32"/>
    <n v="29.937599999999996"/>
    <n v="196.2576"/>
  </r>
  <r>
    <s v="Mov-FV 6644"/>
    <x v="139"/>
    <x v="3"/>
    <x v="1"/>
    <n v="850"/>
    <n v="19"/>
    <x v="2"/>
    <n v="286"/>
    <n v="0.16"/>
    <n v="240.24"/>
    <n v="43.243200000000002"/>
    <n v="283.48320000000001"/>
  </r>
  <r>
    <s v="Mov-FV 6645"/>
    <x v="344"/>
    <x v="5"/>
    <x v="4"/>
    <n v="200"/>
    <n v="11"/>
    <x v="0"/>
    <n v="134"/>
    <n v="0.1"/>
    <n v="120.6"/>
    <n v="21.707999999999998"/>
    <n v="142.30799999999999"/>
  </r>
  <r>
    <s v="Mov-FV 6646"/>
    <x v="137"/>
    <x v="4"/>
    <x v="1"/>
    <n v="850"/>
    <n v="12"/>
    <x v="1"/>
    <n v="283"/>
    <n v="0.13"/>
    <n v="246.21"/>
    <n v="44.317799999999998"/>
    <n v="290.52780000000001"/>
  </r>
  <r>
    <s v="Mov-FV 6647"/>
    <x v="231"/>
    <x v="5"/>
    <x v="0"/>
    <n v="50"/>
    <n v="12"/>
    <x v="2"/>
    <n v="89"/>
    <n v="0.11"/>
    <n v="79.209999999999994"/>
    <n v="14.257799999999998"/>
    <n v="93.467799999999997"/>
  </r>
  <r>
    <s v="Mov-FV 6648"/>
    <x v="256"/>
    <x v="5"/>
    <x v="2"/>
    <n v="1200"/>
    <n v="9"/>
    <x v="4"/>
    <n v="470"/>
    <n v="0.12"/>
    <n v="413.6"/>
    <n v="74.448000000000008"/>
    <n v="488.048"/>
  </r>
  <r>
    <s v="Mov-FV 6649"/>
    <x v="286"/>
    <x v="3"/>
    <x v="3"/>
    <n v="150"/>
    <n v="8"/>
    <x v="4"/>
    <n v="229"/>
    <n v="0.14000000000000001"/>
    <n v="196.94"/>
    <n v="35.449199999999998"/>
    <n v="232.38919999999999"/>
  </r>
  <r>
    <s v="Mov-FV 6650"/>
    <x v="152"/>
    <x v="0"/>
    <x v="3"/>
    <n v="150"/>
    <n v="15"/>
    <x v="2"/>
    <n v="331"/>
    <n v="0.14000000000000001"/>
    <n v="284.65999999999997"/>
    <n v="51.238799999999991"/>
    <n v="335.89879999999994"/>
  </r>
  <r>
    <s v="Mov-FV 6651"/>
    <x v="298"/>
    <x v="0"/>
    <x v="4"/>
    <n v="200"/>
    <n v="13"/>
    <x v="3"/>
    <n v="302"/>
    <n v="0.11"/>
    <n v="268.77999999999997"/>
    <n v="48.380399999999995"/>
    <n v="317.16039999999998"/>
  </r>
  <r>
    <s v="Mov-FV 6652"/>
    <x v="187"/>
    <x v="0"/>
    <x v="2"/>
    <n v="1200"/>
    <n v="9"/>
    <x v="1"/>
    <n v="271"/>
    <n v="0.17"/>
    <n v="224.93"/>
    <n v="40.487400000000001"/>
    <n v="265.41739999999999"/>
  </r>
  <r>
    <s v="Mov-FV 6653"/>
    <x v="197"/>
    <x v="4"/>
    <x v="1"/>
    <n v="850"/>
    <n v="18"/>
    <x v="2"/>
    <n v="363"/>
    <n v="0.15"/>
    <n v="308.55"/>
    <n v="55.539000000000001"/>
    <n v="364.089"/>
  </r>
  <r>
    <s v="Mov-FV 6654"/>
    <x v="26"/>
    <x v="5"/>
    <x v="1"/>
    <n v="850"/>
    <n v="16"/>
    <x v="1"/>
    <n v="480"/>
    <n v="0.1"/>
    <n v="432"/>
    <n v="77.759999999999991"/>
    <n v="509.76"/>
  </r>
  <r>
    <s v="Mov-FV 6655"/>
    <x v="315"/>
    <x v="3"/>
    <x v="4"/>
    <n v="200"/>
    <n v="8"/>
    <x v="3"/>
    <n v="148"/>
    <n v="0.12"/>
    <n v="130.24"/>
    <n v="23.443200000000001"/>
    <n v="153.6832"/>
  </r>
  <r>
    <s v="Mov-FV 6656"/>
    <x v="220"/>
    <x v="4"/>
    <x v="1"/>
    <n v="850"/>
    <n v="16"/>
    <x v="2"/>
    <n v="77"/>
    <n v="0.12"/>
    <n v="67.760000000000005"/>
    <n v="12.1968"/>
    <n v="79.956800000000001"/>
  </r>
  <r>
    <s v="Mov-FV 6657"/>
    <x v="0"/>
    <x v="3"/>
    <x v="0"/>
    <n v="50"/>
    <n v="11"/>
    <x v="4"/>
    <n v="265"/>
    <n v="0.1"/>
    <n v="238.5"/>
    <n v="42.93"/>
    <n v="281.43"/>
  </r>
  <r>
    <s v="Mov-FV 6658"/>
    <x v="36"/>
    <x v="2"/>
    <x v="4"/>
    <n v="200"/>
    <n v="8"/>
    <x v="1"/>
    <n v="87"/>
    <n v="0.1"/>
    <n v="78.3"/>
    <n v="14.093999999999999"/>
    <n v="92.393999999999991"/>
  </r>
  <r>
    <s v="Mov-FV 6659"/>
    <x v="54"/>
    <x v="2"/>
    <x v="2"/>
    <n v="1200"/>
    <n v="9"/>
    <x v="1"/>
    <n v="250"/>
    <n v="0.16"/>
    <n v="210"/>
    <n v="37.799999999999997"/>
    <n v="247.8"/>
  </r>
  <r>
    <s v="Mov-FV 6660"/>
    <x v="138"/>
    <x v="5"/>
    <x v="1"/>
    <n v="850"/>
    <n v="7"/>
    <x v="1"/>
    <n v="94"/>
    <n v="0.2"/>
    <n v="75.2"/>
    <n v="13.536"/>
    <n v="88.736000000000004"/>
  </r>
  <r>
    <s v="Mov-FV 6661"/>
    <x v="83"/>
    <x v="4"/>
    <x v="1"/>
    <n v="850"/>
    <n v="13"/>
    <x v="2"/>
    <n v="399"/>
    <n v="0.2"/>
    <n v="319.2"/>
    <n v="57.455999999999996"/>
    <n v="376.65600000000001"/>
  </r>
  <r>
    <s v="Mov-FV 6662"/>
    <x v="257"/>
    <x v="3"/>
    <x v="0"/>
    <n v="50"/>
    <n v="13"/>
    <x v="3"/>
    <n v="454"/>
    <n v="0.19"/>
    <n v="367.74"/>
    <n v="66.193200000000004"/>
    <n v="433.9332"/>
  </r>
  <r>
    <s v="Mov-FV 6663"/>
    <x v="346"/>
    <x v="1"/>
    <x v="2"/>
    <n v="1200"/>
    <n v="5"/>
    <x v="0"/>
    <n v="357"/>
    <n v="0.14000000000000001"/>
    <n v="307.02"/>
    <n v="55.263599999999997"/>
    <n v="362.28359999999998"/>
  </r>
  <r>
    <s v="Mov-FV 6664"/>
    <x v="203"/>
    <x v="3"/>
    <x v="2"/>
    <n v="1200"/>
    <n v="7"/>
    <x v="2"/>
    <n v="318"/>
    <n v="0.15"/>
    <n v="270.3"/>
    <n v="48.654000000000003"/>
    <n v="318.95400000000001"/>
  </r>
  <r>
    <s v="Mov-FV 6665"/>
    <x v="346"/>
    <x v="5"/>
    <x v="2"/>
    <n v="1200"/>
    <n v="20"/>
    <x v="4"/>
    <n v="318"/>
    <n v="0.15"/>
    <n v="270.3"/>
    <n v="48.654000000000003"/>
    <n v="318.95400000000001"/>
  </r>
  <r>
    <s v="Mov-FV 6666"/>
    <x v="54"/>
    <x v="3"/>
    <x v="0"/>
    <n v="50"/>
    <n v="20"/>
    <x v="2"/>
    <n v="203"/>
    <n v="0.14000000000000001"/>
    <n v="174.57999999999998"/>
    <n v="31.424399999999995"/>
    <n v="206.00439999999998"/>
  </r>
  <r>
    <s v="Mov-FV 6667"/>
    <x v="102"/>
    <x v="3"/>
    <x v="2"/>
    <n v="1200"/>
    <n v="9"/>
    <x v="0"/>
    <n v="444"/>
    <n v="0.14000000000000001"/>
    <n v="381.84"/>
    <n v="68.731199999999987"/>
    <n v="450.57119999999998"/>
  </r>
  <r>
    <s v="Mov-FV 6668"/>
    <x v="158"/>
    <x v="3"/>
    <x v="3"/>
    <n v="150"/>
    <n v="6"/>
    <x v="1"/>
    <n v="99"/>
    <n v="0.13"/>
    <n v="86.13"/>
    <n v="15.503399999999999"/>
    <n v="101.63339999999999"/>
  </r>
  <r>
    <s v="Mov-FV 6669"/>
    <x v="241"/>
    <x v="1"/>
    <x v="1"/>
    <n v="850"/>
    <n v="17"/>
    <x v="2"/>
    <n v="435"/>
    <n v="0.17"/>
    <n v="361.05"/>
    <n v="64.989000000000004"/>
    <n v="426.03899999999999"/>
  </r>
  <r>
    <s v="Mov-FV 6670"/>
    <x v="212"/>
    <x v="5"/>
    <x v="1"/>
    <n v="850"/>
    <n v="13"/>
    <x v="0"/>
    <n v="434"/>
    <n v="0.19"/>
    <n v="351.53999999999996"/>
    <n v="63.277199999999993"/>
    <n v="414.81719999999996"/>
  </r>
  <r>
    <s v="Mov-FV 6671"/>
    <x v="188"/>
    <x v="3"/>
    <x v="2"/>
    <n v="1200"/>
    <n v="8"/>
    <x v="1"/>
    <n v="161"/>
    <n v="0.16"/>
    <n v="135.24"/>
    <n v="24.3432"/>
    <n v="159.58320000000001"/>
  </r>
  <r>
    <s v="Mov-FV 6672"/>
    <x v="211"/>
    <x v="0"/>
    <x v="1"/>
    <n v="850"/>
    <n v="17"/>
    <x v="4"/>
    <n v="338"/>
    <n v="0.19"/>
    <n v="273.77999999999997"/>
    <n v="49.280399999999993"/>
    <n v="323.06039999999996"/>
  </r>
  <r>
    <s v="Mov-FV 6673"/>
    <x v="193"/>
    <x v="3"/>
    <x v="0"/>
    <n v="50"/>
    <n v="13"/>
    <x v="3"/>
    <n v="241"/>
    <n v="0.17"/>
    <n v="200.03"/>
    <n v="36.005400000000002"/>
    <n v="236.03540000000001"/>
  </r>
  <r>
    <s v="Mov-FV 6674"/>
    <x v="126"/>
    <x v="0"/>
    <x v="4"/>
    <n v="200"/>
    <n v="11"/>
    <x v="3"/>
    <n v="373"/>
    <n v="0.15"/>
    <n v="317.05"/>
    <n v="57.069000000000003"/>
    <n v="374.11900000000003"/>
  </r>
  <r>
    <s v="Mov-FV 6675"/>
    <x v="35"/>
    <x v="3"/>
    <x v="1"/>
    <n v="850"/>
    <n v="12"/>
    <x v="3"/>
    <n v="154"/>
    <n v="0.15"/>
    <n v="130.9"/>
    <n v="23.562000000000001"/>
    <n v="154.46200000000002"/>
  </r>
  <r>
    <s v="Mov-FV 6676"/>
    <x v="351"/>
    <x v="2"/>
    <x v="0"/>
    <n v="50"/>
    <n v="8"/>
    <x v="3"/>
    <n v="487"/>
    <n v="0.14000000000000001"/>
    <n v="418.82"/>
    <n v="75.387599999999992"/>
    <n v="494.20759999999996"/>
  </r>
  <r>
    <s v="Mov-FV 6677"/>
    <x v="311"/>
    <x v="2"/>
    <x v="1"/>
    <n v="850"/>
    <n v="12"/>
    <x v="3"/>
    <n v="119"/>
    <n v="0.12"/>
    <n v="104.72"/>
    <n v="18.849599999999999"/>
    <n v="123.56959999999999"/>
  </r>
  <r>
    <s v="Mov-FV 6678"/>
    <x v="259"/>
    <x v="2"/>
    <x v="3"/>
    <n v="150"/>
    <n v="16"/>
    <x v="1"/>
    <n v="231"/>
    <n v="0.2"/>
    <n v="184.8"/>
    <n v="33.264000000000003"/>
    <n v="218.06400000000002"/>
  </r>
  <r>
    <s v="Mov-FV 6679"/>
    <x v="49"/>
    <x v="5"/>
    <x v="3"/>
    <n v="150"/>
    <n v="17"/>
    <x v="3"/>
    <n v="108"/>
    <n v="0.14000000000000001"/>
    <n v="92.88"/>
    <n v="16.718399999999999"/>
    <n v="109.5984"/>
  </r>
  <r>
    <s v="Mov-FV 6680"/>
    <x v="7"/>
    <x v="1"/>
    <x v="3"/>
    <n v="150"/>
    <n v="19"/>
    <x v="1"/>
    <n v="420"/>
    <n v="0.12"/>
    <n v="369.6"/>
    <n v="66.528000000000006"/>
    <n v="436.12800000000004"/>
  </r>
  <r>
    <s v="Mov-FV 6681"/>
    <x v="196"/>
    <x v="2"/>
    <x v="4"/>
    <n v="200"/>
    <n v="10"/>
    <x v="2"/>
    <n v="302"/>
    <n v="0.19"/>
    <n v="244.62"/>
    <n v="44.031599999999997"/>
    <n v="288.65160000000003"/>
  </r>
  <r>
    <s v="Mov-FV 6682"/>
    <x v="153"/>
    <x v="1"/>
    <x v="4"/>
    <n v="200"/>
    <n v="16"/>
    <x v="2"/>
    <n v="258"/>
    <n v="0.14000000000000001"/>
    <n v="221.88"/>
    <n v="39.938399999999994"/>
    <n v="261.8184"/>
  </r>
  <r>
    <s v="Mov-FV 6683"/>
    <x v="307"/>
    <x v="0"/>
    <x v="0"/>
    <n v="50"/>
    <n v="19"/>
    <x v="3"/>
    <n v="376"/>
    <n v="0.12"/>
    <n v="330.88"/>
    <n v="59.558399999999999"/>
    <n v="390.4384"/>
  </r>
  <r>
    <s v="Mov-FV 6684"/>
    <x v="76"/>
    <x v="5"/>
    <x v="3"/>
    <n v="150"/>
    <n v="16"/>
    <x v="4"/>
    <n v="281"/>
    <n v="0.12"/>
    <n v="247.28"/>
    <n v="44.510399999999997"/>
    <n v="291.79039999999998"/>
  </r>
  <r>
    <s v="Mov-FV 6685"/>
    <x v="213"/>
    <x v="4"/>
    <x v="0"/>
    <n v="50"/>
    <n v="14"/>
    <x v="3"/>
    <n v="497"/>
    <n v="0.12"/>
    <n v="437.36"/>
    <n v="78.724800000000002"/>
    <n v="516.08479999999997"/>
  </r>
  <r>
    <s v="Mov-FV 6686"/>
    <x v="246"/>
    <x v="5"/>
    <x v="4"/>
    <n v="200"/>
    <n v="20"/>
    <x v="3"/>
    <n v="306"/>
    <n v="0.15"/>
    <n v="260.10000000000002"/>
    <n v="46.818000000000005"/>
    <n v="306.91800000000001"/>
  </r>
  <r>
    <s v="Mov-FV 6687"/>
    <x v="122"/>
    <x v="2"/>
    <x v="4"/>
    <n v="200"/>
    <n v="14"/>
    <x v="0"/>
    <n v="485"/>
    <n v="0.14000000000000001"/>
    <n v="417.1"/>
    <n v="75.078000000000003"/>
    <n v="492.178"/>
  </r>
  <r>
    <s v="Mov-FV 6688"/>
    <x v="264"/>
    <x v="2"/>
    <x v="4"/>
    <n v="200"/>
    <n v="18"/>
    <x v="1"/>
    <n v="443"/>
    <n v="0.14000000000000001"/>
    <n v="380.98"/>
    <n v="68.576400000000007"/>
    <n v="449.55640000000005"/>
  </r>
  <r>
    <s v="Mov-FV 6689"/>
    <x v="58"/>
    <x v="3"/>
    <x v="4"/>
    <n v="200"/>
    <n v="13"/>
    <x v="1"/>
    <n v="97"/>
    <n v="0.19"/>
    <n v="78.569999999999993"/>
    <n v="14.142599999999998"/>
    <n v="92.712599999999995"/>
  </r>
  <r>
    <s v="Mov-FV 6690"/>
    <x v="180"/>
    <x v="0"/>
    <x v="2"/>
    <n v="1200"/>
    <n v="16"/>
    <x v="2"/>
    <n v="290"/>
    <n v="0.14000000000000001"/>
    <n v="249.4"/>
    <n v="44.891999999999996"/>
    <n v="294.29200000000003"/>
  </r>
  <r>
    <s v="Mov-FV 6691"/>
    <x v="317"/>
    <x v="2"/>
    <x v="2"/>
    <n v="1200"/>
    <n v="15"/>
    <x v="3"/>
    <n v="56"/>
    <n v="0.17"/>
    <n v="46.48"/>
    <n v="8.3663999999999987"/>
    <n v="54.846399999999996"/>
  </r>
  <r>
    <s v="Mov-FV 6692"/>
    <x v="269"/>
    <x v="1"/>
    <x v="3"/>
    <n v="150"/>
    <n v="6"/>
    <x v="3"/>
    <n v="323"/>
    <n v="0.2"/>
    <n v="258.39999999999998"/>
    <n v="46.511999999999993"/>
    <n v="304.91199999999998"/>
  </r>
  <r>
    <s v="Mov-FV 6693"/>
    <x v="103"/>
    <x v="2"/>
    <x v="3"/>
    <n v="150"/>
    <n v="20"/>
    <x v="4"/>
    <n v="243"/>
    <n v="0.11"/>
    <n v="216.27"/>
    <n v="38.928600000000003"/>
    <n v="255.1986"/>
  </r>
  <r>
    <s v="Mov-FV 6694"/>
    <x v="229"/>
    <x v="0"/>
    <x v="2"/>
    <n v="1200"/>
    <n v="16"/>
    <x v="4"/>
    <n v="83"/>
    <n v="0.18"/>
    <n v="68.06"/>
    <n v="12.2508"/>
    <n v="80.3108"/>
  </r>
  <r>
    <s v="Mov-FV 6695"/>
    <x v="285"/>
    <x v="1"/>
    <x v="2"/>
    <n v="1200"/>
    <n v="19"/>
    <x v="3"/>
    <n v="274"/>
    <n v="0.2"/>
    <n v="219.2"/>
    <n v="39.455999999999996"/>
    <n v="258.65600000000001"/>
  </r>
  <r>
    <s v="Mov-FV 6696"/>
    <x v="360"/>
    <x v="4"/>
    <x v="2"/>
    <n v="1200"/>
    <n v="8"/>
    <x v="0"/>
    <n v="427"/>
    <n v="0.11"/>
    <n v="380.03"/>
    <n v="68.405399999999986"/>
    <n v="448.43539999999996"/>
  </r>
  <r>
    <s v="Mov-FV 6697"/>
    <x v="213"/>
    <x v="1"/>
    <x v="3"/>
    <n v="150"/>
    <n v="12"/>
    <x v="1"/>
    <n v="207"/>
    <n v="0.13"/>
    <n v="180.09"/>
    <n v="32.416199999999996"/>
    <n v="212.50620000000001"/>
  </r>
  <r>
    <s v="Mov-FV 6698"/>
    <x v="203"/>
    <x v="4"/>
    <x v="3"/>
    <n v="150"/>
    <n v="16"/>
    <x v="4"/>
    <n v="473"/>
    <n v="0.14000000000000001"/>
    <n v="406.78"/>
    <n v="73.220399999999998"/>
    <n v="480.00039999999996"/>
  </r>
  <r>
    <s v="Mov-FV 6699"/>
    <x v="342"/>
    <x v="2"/>
    <x v="1"/>
    <n v="850"/>
    <n v="17"/>
    <x v="2"/>
    <n v="419"/>
    <n v="0.12"/>
    <n v="368.72"/>
    <n v="66.369600000000005"/>
    <n v="435.08960000000002"/>
  </r>
  <r>
    <s v="Mov-FV 6700"/>
    <x v="281"/>
    <x v="5"/>
    <x v="0"/>
    <n v="50"/>
    <n v="17"/>
    <x v="4"/>
    <n v="481"/>
    <n v="0.13"/>
    <n v="418.47"/>
    <n v="75.324600000000004"/>
    <n v="493.79460000000006"/>
  </r>
  <r>
    <s v="Mov-FV 6701"/>
    <x v="271"/>
    <x v="3"/>
    <x v="1"/>
    <n v="850"/>
    <n v="8"/>
    <x v="0"/>
    <n v="433"/>
    <n v="0.16"/>
    <n v="363.72"/>
    <n v="65.4696"/>
    <n v="429.18960000000004"/>
  </r>
  <r>
    <s v="Mov-FV 6702"/>
    <x v="70"/>
    <x v="1"/>
    <x v="4"/>
    <n v="200"/>
    <n v="7"/>
    <x v="2"/>
    <n v="123"/>
    <n v="0.17"/>
    <n v="102.09"/>
    <n v="18.376200000000001"/>
    <n v="120.4662"/>
  </r>
  <r>
    <s v="Mov-FV 6703"/>
    <x v="232"/>
    <x v="4"/>
    <x v="1"/>
    <n v="850"/>
    <n v="10"/>
    <x v="1"/>
    <n v="407"/>
    <n v="0.16"/>
    <n v="341.88"/>
    <n v="61.538399999999996"/>
    <n v="403.41840000000002"/>
  </r>
  <r>
    <s v="Mov-FV 6704"/>
    <x v="317"/>
    <x v="4"/>
    <x v="4"/>
    <n v="200"/>
    <n v="7"/>
    <x v="1"/>
    <n v="347"/>
    <n v="0.15"/>
    <n v="294.95"/>
    <n v="53.090999999999994"/>
    <n v="348.041"/>
  </r>
  <r>
    <s v="Mov-FV 6705"/>
    <x v="293"/>
    <x v="0"/>
    <x v="4"/>
    <n v="200"/>
    <n v="17"/>
    <x v="0"/>
    <n v="180"/>
    <n v="0.2"/>
    <n v="144"/>
    <n v="25.919999999999998"/>
    <n v="169.92"/>
  </r>
  <r>
    <s v="Mov-FV 6706"/>
    <x v="235"/>
    <x v="1"/>
    <x v="0"/>
    <n v="50"/>
    <n v="15"/>
    <x v="0"/>
    <n v="313"/>
    <n v="0.14000000000000001"/>
    <n v="269.18"/>
    <n v="48.452399999999997"/>
    <n v="317.63240000000002"/>
  </r>
  <r>
    <s v="Mov-FV 6707"/>
    <x v="279"/>
    <x v="3"/>
    <x v="0"/>
    <n v="50"/>
    <n v="6"/>
    <x v="2"/>
    <n v="287"/>
    <n v="0.16"/>
    <n v="241.07999999999998"/>
    <n v="43.394399999999997"/>
    <n v="284.4744"/>
  </r>
  <r>
    <s v="Mov-FV 6708"/>
    <x v="62"/>
    <x v="5"/>
    <x v="4"/>
    <n v="200"/>
    <n v="14"/>
    <x v="4"/>
    <n v="401"/>
    <n v="0.1"/>
    <n v="360.9"/>
    <n v="64.961999999999989"/>
    <n v="425.86199999999997"/>
  </r>
  <r>
    <s v="Mov-FV 6709"/>
    <x v="0"/>
    <x v="3"/>
    <x v="3"/>
    <n v="150"/>
    <n v="16"/>
    <x v="3"/>
    <n v="298"/>
    <n v="0.17"/>
    <n v="247.34"/>
    <n v="44.5212"/>
    <n v="291.8612"/>
  </r>
  <r>
    <s v="Mov-FV 6710"/>
    <x v="226"/>
    <x v="5"/>
    <x v="0"/>
    <n v="50"/>
    <n v="18"/>
    <x v="3"/>
    <n v="97"/>
    <n v="0.2"/>
    <n v="77.599999999999994"/>
    <n v="13.967999999999998"/>
    <n v="91.567999999999998"/>
  </r>
  <r>
    <s v="Mov-FV 6711"/>
    <x v="109"/>
    <x v="4"/>
    <x v="4"/>
    <n v="200"/>
    <n v="12"/>
    <x v="1"/>
    <n v="115"/>
    <n v="0.14000000000000001"/>
    <n v="98.9"/>
    <n v="17.802"/>
    <n v="116.702"/>
  </r>
  <r>
    <s v="Mov-FV 6712"/>
    <x v="77"/>
    <x v="4"/>
    <x v="1"/>
    <n v="850"/>
    <n v="11"/>
    <x v="2"/>
    <n v="352"/>
    <n v="0.17"/>
    <n v="292.15999999999997"/>
    <n v="52.588799999999992"/>
    <n v="344.74879999999996"/>
  </r>
  <r>
    <s v="Mov-FV 6713"/>
    <x v="74"/>
    <x v="5"/>
    <x v="3"/>
    <n v="150"/>
    <n v="15"/>
    <x v="0"/>
    <n v="139"/>
    <n v="0.14000000000000001"/>
    <n v="119.53999999999999"/>
    <n v="21.517199999999999"/>
    <n v="141.05719999999999"/>
  </r>
  <r>
    <s v="Mov-FV 6714"/>
    <x v="153"/>
    <x v="2"/>
    <x v="3"/>
    <n v="150"/>
    <n v="11"/>
    <x v="1"/>
    <n v="257"/>
    <n v="0.2"/>
    <n v="205.6"/>
    <n v="37.007999999999996"/>
    <n v="242.608"/>
  </r>
  <r>
    <s v="Mov-FV 6715"/>
    <x v="266"/>
    <x v="2"/>
    <x v="2"/>
    <n v="1200"/>
    <n v="6"/>
    <x v="1"/>
    <n v="420"/>
    <n v="0.19"/>
    <n v="340.2"/>
    <n v="61.235999999999997"/>
    <n v="401.43599999999998"/>
  </r>
  <r>
    <s v="Mov-FV 6716"/>
    <x v="82"/>
    <x v="4"/>
    <x v="4"/>
    <n v="200"/>
    <n v="11"/>
    <x v="3"/>
    <n v="255"/>
    <n v="0.16"/>
    <n v="214.2"/>
    <n v="38.555999999999997"/>
    <n v="252.75599999999997"/>
  </r>
  <r>
    <s v="Mov-FV 6717"/>
    <x v="234"/>
    <x v="2"/>
    <x v="1"/>
    <n v="850"/>
    <n v="15"/>
    <x v="0"/>
    <n v="319"/>
    <n v="0.1"/>
    <n v="287.10000000000002"/>
    <n v="51.678000000000004"/>
    <n v="338.77800000000002"/>
  </r>
  <r>
    <s v="Mov-FV 6718"/>
    <x v="319"/>
    <x v="1"/>
    <x v="2"/>
    <n v="1200"/>
    <n v="14"/>
    <x v="2"/>
    <n v="187"/>
    <n v="0.17"/>
    <n v="155.21"/>
    <n v="27.937799999999999"/>
    <n v="183.14780000000002"/>
  </r>
  <r>
    <s v="Mov-FV 6719"/>
    <x v="31"/>
    <x v="0"/>
    <x v="0"/>
    <n v="50"/>
    <n v="14"/>
    <x v="3"/>
    <n v="111"/>
    <n v="0.16"/>
    <n v="93.24"/>
    <n v="16.783199999999997"/>
    <n v="110.02319999999999"/>
  </r>
  <r>
    <s v="Mov-FV 6720"/>
    <x v="206"/>
    <x v="5"/>
    <x v="4"/>
    <n v="200"/>
    <n v="10"/>
    <x v="2"/>
    <n v="367"/>
    <n v="0.19"/>
    <n v="297.27"/>
    <n v="53.508599999999994"/>
    <n v="350.77859999999998"/>
  </r>
  <r>
    <s v="Mov-FV 6721"/>
    <x v="296"/>
    <x v="4"/>
    <x v="3"/>
    <n v="150"/>
    <n v="16"/>
    <x v="2"/>
    <n v="103"/>
    <n v="0.13"/>
    <n v="89.61"/>
    <n v="16.129799999999999"/>
    <n v="105.7398"/>
  </r>
  <r>
    <s v="Mov-FV 6722"/>
    <x v="163"/>
    <x v="2"/>
    <x v="4"/>
    <n v="200"/>
    <n v="15"/>
    <x v="1"/>
    <n v="108"/>
    <n v="0.12"/>
    <n v="95.04"/>
    <n v="17.107199999999999"/>
    <n v="112.1472"/>
  </r>
  <r>
    <s v="Mov-FV 6723"/>
    <x v="235"/>
    <x v="2"/>
    <x v="1"/>
    <n v="850"/>
    <n v="14"/>
    <x v="1"/>
    <n v="479"/>
    <n v="0.1"/>
    <n v="431.1"/>
    <n v="77.597999999999999"/>
    <n v="508.69800000000004"/>
  </r>
  <r>
    <s v="Mov-FV 6724"/>
    <x v="363"/>
    <x v="1"/>
    <x v="3"/>
    <n v="150"/>
    <n v="16"/>
    <x v="4"/>
    <n v="465"/>
    <n v="0.14000000000000001"/>
    <n v="399.9"/>
    <n v="71.981999999999999"/>
    <n v="471.88199999999995"/>
  </r>
  <r>
    <s v="Mov-FV 6725"/>
    <x v="225"/>
    <x v="1"/>
    <x v="0"/>
    <n v="50"/>
    <n v="19"/>
    <x v="1"/>
    <n v="182"/>
    <n v="0.13"/>
    <n v="158.34"/>
    <n v="28.501200000000001"/>
    <n v="186.84120000000001"/>
  </r>
  <r>
    <s v="Mov-FV 6726"/>
    <x v="341"/>
    <x v="3"/>
    <x v="3"/>
    <n v="150"/>
    <n v="17"/>
    <x v="4"/>
    <n v="196"/>
    <n v="0.1"/>
    <n v="176.4"/>
    <n v="31.751999999999999"/>
    <n v="208.15200000000002"/>
  </r>
  <r>
    <s v="Mov-FV 6727"/>
    <x v="162"/>
    <x v="1"/>
    <x v="1"/>
    <n v="850"/>
    <n v="6"/>
    <x v="1"/>
    <n v="146"/>
    <n v="0.16"/>
    <n v="122.64"/>
    <n v="22.075199999999999"/>
    <n v="144.71520000000001"/>
  </r>
  <r>
    <s v="Mov-FV 6728"/>
    <x v="267"/>
    <x v="0"/>
    <x v="3"/>
    <n v="150"/>
    <n v="19"/>
    <x v="4"/>
    <n v="385"/>
    <n v="0.11"/>
    <n v="342.65"/>
    <n v="61.676999999999992"/>
    <n v="404.327"/>
  </r>
  <r>
    <s v="Mov-FV 6729"/>
    <x v="85"/>
    <x v="3"/>
    <x v="2"/>
    <n v="1200"/>
    <n v="7"/>
    <x v="0"/>
    <n v="491"/>
    <n v="0.12"/>
    <n v="432.08"/>
    <n v="77.7744"/>
    <n v="509.8544"/>
  </r>
  <r>
    <s v="Mov-FV 6730"/>
    <x v="310"/>
    <x v="1"/>
    <x v="3"/>
    <n v="150"/>
    <n v="10"/>
    <x v="3"/>
    <n v="328"/>
    <n v="0.12"/>
    <n v="288.64"/>
    <n v="51.955199999999998"/>
    <n v="340.59519999999998"/>
  </r>
  <r>
    <s v="Mov-FV 6731"/>
    <x v="37"/>
    <x v="4"/>
    <x v="1"/>
    <n v="850"/>
    <n v="5"/>
    <x v="4"/>
    <n v="232"/>
    <n v="0.11"/>
    <n v="206.48"/>
    <n v="37.166399999999996"/>
    <n v="243.64639999999997"/>
  </r>
  <r>
    <s v="Mov-FV 6732"/>
    <x v="209"/>
    <x v="2"/>
    <x v="0"/>
    <n v="50"/>
    <n v="18"/>
    <x v="1"/>
    <n v="298"/>
    <n v="0.16"/>
    <n v="250.32"/>
    <n v="45.057599999999994"/>
    <n v="295.37759999999997"/>
  </r>
  <r>
    <s v="Mov-FV 6733"/>
    <x v="344"/>
    <x v="4"/>
    <x v="4"/>
    <n v="200"/>
    <n v="17"/>
    <x v="0"/>
    <n v="276"/>
    <n v="0.11"/>
    <n v="245.64"/>
    <n v="44.215199999999996"/>
    <n v="289.85519999999997"/>
  </r>
  <r>
    <s v="Mov-FV 6734"/>
    <x v="117"/>
    <x v="0"/>
    <x v="1"/>
    <n v="850"/>
    <n v="20"/>
    <x v="2"/>
    <n v="296"/>
    <n v="0.14000000000000001"/>
    <n v="254.56"/>
    <n v="45.820799999999998"/>
    <n v="300.38080000000002"/>
  </r>
  <r>
    <s v="Mov-FV 6735"/>
    <x v="353"/>
    <x v="4"/>
    <x v="1"/>
    <n v="850"/>
    <n v="6"/>
    <x v="4"/>
    <n v="187"/>
    <n v="0.15"/>
    <n v="158.94999999999999"/>
    <n v="28.610999999999997"/>
    <n v="187.56099999999998"/>
  </r>
  <r>
    <s v="Mov-FV 6736"/>
    <x v="213"/>
    <x v="2"/>
    <x v="2"/>
    <n v="1200"/>
    <n v="13"/>
    <x v="4"/>
    <n v="404"/>
    <n v="0.17"/>
    <n v="335.32"/>
    <n v="60.357599999999998"/>
    <n v="395.67759999999998"/>
  </r>
  <r>
    <s v="Mov-FV 6737"/>
    <x v="88"/>
    <x v="2"/>
    <x v="2"/>
    <n v="1200"/>
    <n v="6"/>
    <x v="0"/>
    <n v="263"/>
    <n v="0.13"/>
    <n v="228.81"/>
    <n v="41.1858"/>
    <n v="269.99580000000003"/>
  </r>
  <r>
    <s v="Mov-FV 6738"/>
    <x v="353"/>
    <x v="3"/>
    <x v="3"/>
    <n v="150"/>
    <n v="19"/>
    <x v="4"/>
    <n v="337"/>
    <n v="0.12"/>
    <n v="296.56"/>
    <n v="53.380800000000001"/>
    <n v="349.94080000000002"/>
  </r>
  <r>
    <s v="Mov-FV 6739"/>
    <x v="243"/>
    <x v="4"/>
    <x v="2"/>
    <n v="1200"/>
    <n v="13"/>
    <x v="4"/>
    <n v="304"/>
    <n v="0.13"/>
    <n v="264.48"/>
    <n v="47.606400000000001"/>
    <n v="312.08640000000003"/>
  </r>
  <r>
    <s v="Mov-FV 6740"/>
    <x v="76"/>
    <x v="4"/>
    <x v="3"/>
    <n v="150"/>
    <n v="17"/>
    <x v="3"/>
    <n v="440"/>
    <n v="0.12"/>
    <n v="387.2"/>
    <n v="69.695999999999998"/>
    <n v="456.89599999999996"/>
  </r>
  <r>
    <s v="Mov-FV 6741"/>
    <x v="0"/>
    <x v="2"/>
    <x v="0"/>
    <n v="50"/>
    <n v="8"/>
    <x v="1"/>
    <n v="152"/>
    <n v="0.2"/>
    <n v="121.6"/>
    <n v="21.887999999999998"/>
    <n v="143.488"/>
  </r>
  <r>
    <s v="Mov-FV 6742"/>
    <x v="12"/>
    <x v="5"/>
    <x v="2"/>
    <n v="1200"/>
    <n v="9"/>
    <x v="1"/>
    <n v="268"/>
    <n v="0.17"/>
    <n v="222.44"/>
    <n v="40.039200000000001"/>
    <n v="262.47919999999999"/>
  </r>
  <r>
    <s v="Mov-FV 6743"/>
    <x v="347"/>
    <x v="4"/>
    <x v="4"/>
    <n v="200"/>
    <n v="6"/>
    <x v="3"/>
    <n v="449"/>
    <n v="0.12"/>
    <n v="395.12"/>
    <n v="71.121600000000001"/>
    <n v="466.24160000000001"/>
  </r>
  <r>
    <s v="Mov-FV 6744"/>
    <x v="84"/>
    <x v="2"/>
    <x v="1"/>
    <n v="850"/>
    <n v="20"/>
    <x v="1"/>
    <n v="109"/>
    <n v="0.1"/>
    <n v="98.1"/>
    <n v="17.657999999999998"/>
    <n v="115.758"/>
  </r>
  <r>
    <s v="Mov-FV 6745"/>
    <x v="98"/>
    <x v="1"/>
    <x v="0"/>
    <n v="50"/>
    <n v="9"/>
    <x v="4"/>
    <n v="206"/>
    <n v="0.14000000000000001"/>
    <n v="177.16"/>
    <n v="31.8888"/>
    <n v="209.0488"/>
  </r>
  <r>
    <s v="Mov-FV 6746"/>
    <x v="158"/>
    <x v="1"/>
    <x v="2"/>
    <n v="1200"/>
    <n v="16"/>
    <x v="0"/>
    <n v="266"/>
    <n v="0.14000000000000001"/>
    <n v="228.76"/>
    <n v="41.1768"/>
    <n v="269.93680000000001"/>
  </r>
  <r>
    <s v="Mov-FV 6747"/>
    <x v="277"/>
    <x v="0"/>
    <x v="4"/>
    <n v="200"/>
    <n v="8"/>
    <x v="2"/>
    <n v="328"/>
    <n v="0.1"/>
    <n v="295.2"/>
    <n v="53.135999999999996"/>
    <n v="348.33600000000001"/>
  </r>
  <r>
    <s v="Mov-FV 6748"/>
    <x v="61"/>
    <x v="2"/>
    <x v="3"/>
    <n v="150"/>
    <n v="19"/>
    <x v="2"/>
    <n v="140"/>
    <n v="0.12"/>
    <n v="123.2"/>
    <n v="22.175999999999998"/>
    <n v="145.376"/>
  </r>
  <r>
    <s v="Mov-FV 6749"/>
    <x v="293"/>
    <x v="2"/>
    <x v="0"/>
    <n v="50"/>
    <n v="15"/>
    <x v="3"/>
    <n v="253"/>
    <n v="0.13"/>
    <n v="220.11"/>
    <n v="39.619799999999998"/>
    <n v="259.72980000000001"/>
  </r>
  <r>
    <s v="Mov-FV 6750"/>
    <x v="99"/>
    <x v="3"/>
    <x v="1"/>
    <n v="850"/>
    <n v="11"/>
    <x v="3"/>
    <n v="275"/>
    <n v="0.15"/>
    <n v="233.75"/>
    <n v="42.074999999999996"/>
    <n v="275.82499999999999"/>
  </r>
  <r>
    <s v="Mov-FV 6751"/>
    <x v="167"/>
    <x v="3"/>
    <x v="0"/>
    <n v="50"/>
    <n v="5"/>
    <x v="2"/>
    <n v="149"/>
    <n v="0.15"/>
    <n v="126.65"/>
    <n v="22.797000000000001"/>
    <n v="149.447"/>
  </r>
  <r>
    <s v="Mov-FV 6752"/>
    <x v="233"/>
    <x v="5"/>
    <x v="3"/>
    <n v="150"/>
    <n v="9"/>
    <x v="1"/>
    <n v="151"/>
    <n v="0.19"/>
    <n v="122.31"/>
    <n v="22.015799999999999"/>
    <n v="144.32580000000002"/>
  </r>
  <r>
    <s v="Mov-FV 6753"/>
    <x v="278"/>
    <x v="0"/>
    <x v="1"/>
    <n v="850"/>
    <n v="13"/>
    <x v="3"/>
    <n v="291"/>
    <n v="0.12"/>
    <n v="256.08"/>
    <n v="46.094399999999993"/>
    <n v="302.17439999999999"/>
  </r>
  <r>
    <s v="Mov-FV 6754"/>
    <x v="168"/>
    <x v="1"/>
    <x v="3"/>
    <n v="150"/>
    <n v="18"/>
    <x v="2"/>
    <n v="413"/>
    <n v="0.14000000000000001"/>
    <n v="355.18"/>
    <n v="63.932400000000001"/>
    <n v="419.11239999999998"/>
  </r>
  <r>
    <s v="Mov-FV 6755"/>
    <x v="280"/>
    <x v="0"/>
    <x v="0"/>
    <n v="50"/>
    <n v="6"/>
    <x v="3"/>
    <n v="140"/>
    <n v="0.19"/>
    <n v="113.4"/>
    <n v="20.411999999999999"/>
    <n v="133.81200000000001"/>
  </r>
  <r>
    <s v="Mov-FV 6756"/>
    <x v="248"/>
    <x v="2"/>
    <x v="0"/>
    <n v="50"/>
    <n v="8"/>
    <x v="1"/>
    <n v="370"/>
    <n v="0.11"/>
    <n v="329.3"/>
    <n v="59.274000000000001"/>
    <n v="388.57400000000001"/>
  </r>
  <r>
    <s v="Mov-FV 6757"/>
    <x v="103"/>
    <x v="1"/>
    <x v="2"/>
    <n v="1200"/>
    <n v="7"/>
    <x v="2"/>
    <n v="181"/>
    <n v="0.13"/>
    <n v="157.47"/>
    <n v="28.3446"/>
    <n v="185.81459999999998"/>
  </r>
  <r>
    <s v="Mov-FV 6758"/>
    <x v="99"/>
    <x v="2"/>
    <x v="2"/>
    <n v="1200"/>
    <n v="5"/>
    <x v="1"/>
    <n v="411"/>
    <n v="0.15"/>
    <n v="349.35"/>
    <n v="62.883000000000003"/>
    <n v="412.233"/>
  </r>
  <r>
    <s v="Mov-FV 6759"/>
    <x v="265"/>
    <x v="3"/>
    <x v="4"/>
    <n v="200"/>
    <n v="5"/>
    <x v="2"/>
    <n v="483"/>
    <n v="0.12"/>
    <n v="425.04"/>
    <n v="76.507199999999997"/>
    <n v="501.54720000000003"/>
  </r>
  <r>
    <s v="Mov-FV 6760"/>
    <x v="184"/>
    <x v="5"/>
    <x v="0"/>
    <n v="50"/>
    <n v="7"/>
    <x v="3"/>
    <n v="183"/>
    <n v="0.11"/>
    <n v="162.87"/>
    <n v="29.316600000000001"/>
    <n v="192.1866"/>
  </r>
  <r>
    <s v="Mov-FV 6761"/>
    <x v="260"/>
    <x v="0"/>
    <x v="2"/>
    <n v="1200"/>
    <n v="11"/>
    <x v="3"/>
    <n v="232"/>
    <n v="0.15"/>
    <n v="197.2"/>
    <n v="35.495999999999995"/>
    <n v="232.69599999999997"/>
  </r>
  <r>
    <s v="Mov-FV 6762"/>
    <x v="196"/>
    <x v="0"/>
    <x v="1"/>
    <n v="850"/>
    <n v="18"/>
    <x v="4"/>
    <n v="193"/>
    <n v="0.11"/>
    <n v="171.77"/>
    <n v="30.918600000000001"/>
    <n v="202.68860000000001"/>
  </r>
  <r>
    <s v="Mov-FV 6763"/>
    <x v="259"/>
    <x v="0"/>
    <x v="3"/>
    <n v="150"/>
    <n v="15"/>
    <x v="0"/>
    <n v="370"/>
    <n v="0.16"/>
    <n v="310.8"/>
    <n v="55.944000000000003"/>
    <n v="366.74400000000003"/>
  </r>
  <r>
    <s v="Mov-FV 6764"/>
    <x v="361"/>
    <x v="3"/>
    <x v="3"/>
    <n v="150"/>
    <n v="19"/>
    <x v="0"/>
    <n v="90"/>
    <n v="0.12"/>
    <n v="79.2"/>
    <n v="14.256"/>
    <n v="93.456000000000003"/>
  </r>
  <r>
    <s v="Mov-FV 6765"/>
    <x v="254"/>
    <x v="1"/>
    <x v="0"/>
    <n v="50"/>
    <n v="8"/>
    <x v="3"/>
    <n v="384"/>
    <n v="0.17"/>
    <n v="318.72000000000003"/>
    <n v="57.369600000000005"/>
    <n v="376.08960000000002"/>
  </r>
  <r>
    <s v="Mov-FV 6766"/>
    <x v="350"/>
    <x v="3"/>
    <x v="4"/>
    <n v="200"/>
    <n v="17"/>
    <x v="0"/>
    <n v="154"/>
    <n v="0.15"/>
    <n v="130.9"/>
    <n v="23.562000000000001"/>
    <n v="154.46200000000002"/>
  </r>
  <r>
    <s v="Mov-FV 6767"/>
    <x v="190"/>
    <x v="2"/>
    <x v="4"/>
    <n v="200"/>
    <n v="8"/>
    <x v="4"/>
    <n v="423"/>
    <n v="0.18"/>
    <n v="346.86"/>
    <n v="62.434800000000003"/>
    <n v="409.29480000000001"/>
  </r>
  <r>
    <s v="Mov-FV 6768"/>
    <x v="201"/>
    <x v="1"/>
    <x v="4"/>
    <n v="200"/>
    <n v="8"/>
    <x v="0"/>
    <n v="100"/>
    <n v="0.1"/>
    <n v="90"/>
    <n v="16.2"/>
    <n v="106.2"/>
  </r>
  <r>
    <s v="Mov-FV 6769"/>
    <x v="8"/>
    <x v="5"/>
    <x v="2"/>
    <n v="1200"/>
    <n v="17"/>
    <x v="1"/>
    <n v="99"/>
    <n v="0.17"/>
    <n v="82.17"/>
    <n v="14.7906"/>
    <n v="96.960599999999999"/>
  </r>
  <r>
    <s v="Mov-FV 6770"/>
    <x v="64"/>
    <x v="4"/>
    <x v="1"/>
    <n v="850"/>
    <n v="5"/>
    <x v="3"/>
    <n v="166"/>
    <n v="0.14000000000000001"/>
    <n v="142.76"/>
    <n v="25.696799999999996"/>
    <n v="168.45679999999999"/>
  </r>
  <r>
    <s v="Mov-FV 6771"/>
    <x v="112"/>
    <x v="0"/>
    <x v="0"/>
    <n v="50"/>
    <n v="18"/>
    <x v="3"/>
    <n v="108"/>
    <n v="0.17"/>
    <n v="89.64"/>
    <n v="16.135200000000001"/>
    <n v="105.7752"/>
  </r>
  <r>
    <s v="Mov-FV 6772"/>
    <x v="169"/>
    <x v="4"/>
    <x v="3"/>
    <n v="150"/>
    <n v="20"/>
    <x v="3"/>
    <n v="285"/>
    <n v="0.18"/>
    <n v="233.7"/>
    <n v="42.065999999999995"/>
    <n v="275.76599999999996"/>
  </r>
  <r>
    <s v="Mov-FV 6773"/>
    <x v="81"/>
    <x v="0"/>
    <x v="4"/>
    <n v="200"/>
    <n v="5"/>
    <x v="1"/>
    <n v="164"/>
    <n v="0.11"/>
    <n v="145.96"/>
    <n v="26.2728"/>
    <n v="172.2328"/>
  </r>
  <r>
    <s v="Mov-FV 6774"/>
    <x v="13"/>
    <x v="5"/>
    <x v="4"/>
    <n v="200"/>
    <n v="11"/>
    <x v="4"/>
    <n v="329"/>
    <n v="0.1"/>
    <n v="296.10000000000002"/>
    <n v="53.298000000000002"/>
    <n v="349.39800000000002"/>
  </r>
  <r>
    <s v="Mov-FV 6775"/>
    <x v="357"/>
    <x v="5"/>
    <x v="1"/>
    <n v="850"/>
    <n v="6"/>
    <x v="1"/>
    <n v="263"/>
    <n v="0.18"/>
    <n v="215.66"/>
    <n v="38.818799999999996"/>
    <n v="254.47879999999998"/>
  </r>
  <r>
    <s v="Mov-FV 6776"/>
    <x v="162"/>
    <x v="5"/>
    <x v="1"/>
    <n v="850"/>
    <n v="8"/>
    <x v="0"/>
    <n v="377"/>
    <n v="0.16"/>
    <n v="316.68"/>
    <n v="57.002400000000002"/>
    <n v="373.68240000000003"/>
  </r>
  <r>
    <s v="Mov-FV 6777"/>
    <x v="88"/>
    <x v="4"/>
    <x v="1"/>
    <n v="850"/>
    <n v="7"/>
    <x v="4"/>
    <n v="221"/>
    <n v="0.1"/>
    <n v="198.9"/>
    <n v="35.802"/>
    <n v="234.702"/>
  </r>
  <r>
    <s v="Mov-FV 6778"/>
    <x v="216"/>
    <x v="0"/>
    <x v="4"/>
    <n v="200"/>
    <n v="16"/>
    <x v="1"/>
    <n v="195"/>
    <n v="0.15"/>
    <n v="165.75"/>
    <n v="29.834999999999997"/>
    <n v="195.58500000000001"/>
  </r>
  <r>
    <s v="Mov-FV 6779"/>
    <x v="353"/>
    <x v="5"/>
    <x v="4"/>
    <n v="200"/>
    <n v="14"/>
    <x v="4"/>
    <n v="320"/>
    <n v="0.17"/>
    <n v="265.60000000000002"/>
    <n v="47.808"/>
    <n v="313.40800000000002"/>
  </r>
  <r>
    <s v="Mov-FV 6780"/>
    <x v="210"/>
    <x v="2"/>
    <x v="1"/>
    <n v="850"/>
    <n v="11"/>
    <x v="2"/>
    <n v="177"/>
    <n v="0.15"/>
    <n v="150.44999999999999"/>
    <n v="27.080999999999996"/>
    <n v="177.53099999999998"/>
  </r>
  <r>
    <s v="Mov-FV 6781"/>
    <x v="163"/>
    <x v="0"/>
    <x v="4"/>
    <n v="200"/>
    <n v="18"/>
    <x v="4"/>
    <n v="59"/>
    <n v="0.13"/>
    <n v="51.33"/>
    <n v="9.2393999999999998"/>
    <n v="60.569400000000002"/>
  </r>
  <r>
    <s v="Mov-FV 6782"/>
    <x v="75"/>
    <x v="4"/>
    <x v="4"/>
    <n v="200"/>
    <n v="19"/>
    <x v="2"/>
    <n v="330"/>
    <n v="0.15"/>
    <n v="280.5"/>
    <n v="50.489999999999995"/>
    <n v="330.99"/>
  </r>
  <r>
    <s v="Mov-FV 6783"/>
    <x v="0"/>
    <x v="5"/>
    <x v="0"/>
    <n v="50"/>
    <n v="17"/>
    <x v="0"/>
    <n v="390"/>
    <n v="0.18"/>
    <n v="319.8"/>
    <n v="57.564"/>
    <n v="377.36400000000003"/>
  </r>
  <r>
    <s v="Mov-FV 6784"/>
    <x v="157"/>
    <x v="1"/>
    <x v="2"/>
    <n v="1200"/>
    <n v="18"/>
    <x v="4"/>
    <n v="62"/>
    <n v="0.13"/>
    <n v="53.94"/>
    <n v="9.7091999999999992"/>
    <n v="63.649199999999993"/>
  </r>
  <r>
    <s v="Mov-FV 6785"/>
    <x v="363"/>
    <x v="2"/>
    <x v="2"/>
    <n v="1200"/>
    <n v="18"/>
    <x v="3"/>
    <n v="105"/>
    <n v="0.13"/>
    <n v="91.35"/>
    <n v="16.442999999999998"/>
    <n v="107.79299999999999"/>
  </r>
  <r>
    <s v="Mov-FV 6786"/>
    <x v="15"/>
    <x v="2"/>
    <x v="3"/>
    <n v="150"/>
    <n v="19"/>
    <x v="3"/>
    <n v="301"/>
    <n v="0.14000000000000001"/>
    <n v="258.86"/>
    <n v="46.594799999999999"/>
    <n v="305.45480000000003"/>
  </r>
  <r>
    <s v="Mov-FV 6787"/>
    <x v="86"/>
    <x v="1"/>
    <x v="1"/>
    <n v="850"/>
    <n v="11"/>
    <x v="3"/>
    <n v="383"/>
    <n v="0.12"/>
    <n v="337.04"/>
    <n v="60.667200000000001"/>
    <n v="397.7072"/>
  </r>
  <r>
    <s v="Mov-FV 6788"/>
    <x v="8"/>
    <x v="2"/>
    <x v="3"/>
    <n v="150"/>
    <n v="12"/>
    <x v="2"/>
    <n v="173"/>
    <n v="0.14000000000000001"/>
    <n v="148.78"/>
    <n v="26.7804"/>
    <n v="175.56040000000002"/>
  </r>
  <r>
    <s v="Mov-FV 6789"/>
    <x v="234"/>
    <x v="0"/>
    <x v="4"/>
    <n v="200"/>
    <n v="15"/>
    <x v="2"/>
    <n v="289"/>
    <n v="0.2"/>
    <n v="231.2"/>
    <n v="41.616"/>
    <n v="272.81599999999997"/>
  </r>
  <r>
    <s v="Mov-FV 6790"/>
    <x v="315"/>
    <x v="3"/>
    <x v="1"/>
    <n v="850"/>
    <n v="12"/>
    <x v="3"/>
    <n v="273"/>
    <n v="0.19"/>
    <n v="221.13"/>
    <n v="39.803399999999996"/>
    <n v="260.93340000000001"/>
  </r>
  <r>
    <s v="Mov-FV 6791"/>
    <x v="215"/>
    <x v="5"/>
    <x v="2"/>
    <n v="1200"/>
    <n v="6"/>
    <x v="2"/>
    <n v="127"/>
    <n v="0.16"/>
    <n v="106.68"/>
    <n v="19.202400000000001"/>
    <n v="125.8824"/>
  </r>
  <r>
    <s v="Mov-FV 6792"/>
    <x v="21"/>
    <x v="4"/>
    <x v="3"/>
    <n v="150"/>
    <n v="7"/>
    <x v="2"/>
    <n v="143"/>
    <n v="0.13"/>
    <n v="124.41"/>
    <n v="22.393799999999999"/>
    <n v="146.8038"/>
  </r>
  <r>
    <s v="Mov-FV 6793"/>
    <x v="174"/>
    <x v="4"/>
    <x v="4"/>
    <n v="200"/>
    <n v="7"/>
    <x v="1"/>
    <n v="381"/>
    <n v="0.14000000000000001"/>
    <n v="327.65999999999997"/>
    <n v="58.978799999999993"/>
    <n v="386.63879999999995"/>
  </r>
  <r>
    <s v="Mov-FV 6794"/>
    <x v="183"/>
    <x v="4"/>
    <x v="2"/>
    <n v="1200"/>
    <n v="9"/>
    <x v="2"/>
    <n v="160"/>
    <n v="0.14000000000000001"/>
    <n v="137.6"/>
    <n v="24.767999999999997"/>
    <n v="162.36799999999999"/>
  </r>
  <r>
    <s v="Mov-FV 6795"/>
    <x v="42"/>
    <x v="2"/>
    <x v="1"/>
    <n v="850"/>
    <n v="10"/>
    <x v="4"/>
    <n v="340"/>
    <n v="0.16"/>
    <n v="285.60000000000002"/>
    <n v="51.408000000000001"/>
    <n v="337.00800000000004"/>
  </r>
  <r>
    <s v="Mov-FV 6796"/>
    <x v="85"/>
    <x v="4"/>
    <x v="4"/>
    <n v="200"/>
    <n v="16"/>
    <x v="2"/>
    <n v="404"/>
    <n v="0.17"/>
    <n v="335.32"/>
    <n v="60.357599999999998"/>
    <n v="395.67759999999998"/>
  </r>
  <r>
    <s v="Mov-FV 6797"/>
    <x v="111"/>
    <x v="2"/>
    <x v="4"/>
    <n v="200"/>
    <n v="5"/>
    <x v="4"/>
    <n v="417"/>
    <n v="0.12"/>
    <n v="366.96"/>
    <n v="66.052799999999991"/>
    <n v="433.01279999999997"/>
  </r>
  <r>
    <s v="Mov-FV 6798"/>
    <x v="167"/>
    <x v="3"/>
    <x v="0"/>
    <n v="50"/>
    <n v="12"/>
    <x v="3"/>
    <n v="170"/>
    <n v="0.15"/>
    <n v="144.5"/>
    <n v="26.009999999999998"/>
    <n v="170.51"/>
  </r>
  <r>
    <s v="Mov-FV 6799"/>
    <x v="194"/>
    <x v="3"/>
    <x v="3"/>
    <n v="150"/>
    <n v="5"/>
    <x v="2"/>
    <n v="223"/>
    <n v="0.1"/>
    <n v="200.7"/>
    <n v="36.125999999999998"/>
    <n v="236.82599999999999"/>
  </r>
  <r>
    <s v="Mov-FV 6800"/>
    <x v="32"/>
    <x v="4"/>
    <x v="0"/>
    <n v="50"/>
    <n v="18"/>
    <x v="3"/>
    <n v="468"/>
    <n v="0.15"/>
    <n v="397.8"/>
    <n v="71.603999999999999"/>
    <n v="469.404"/>
  </r>
  <r>
    <s v="Mov-FV 6801"/>
    <x v="64"/>
    <x v="4"/>
    <x v="4"/>
    <n v="200"/>
    <n v="12"/>
    <x v="1"/>
    <n v="194"/>
    <n v="0.13"/>
    <n v="168.78"/>
    <n v="30.380399999999998"/>
    <n v="199.16040000000001"/>
  </r>
  <r>
    <s v="Mov-FV 6802"/>
    <x v="272"/>
    <x v="1"/>
    <x v="1"/>
    <n v="850"/>
    <n v="11"/>
    <x v="3"/>
    <n v="204"/>
    <n v="0.17"/>
    <n v="169.32"/>
    <n v="30.477599999999999"/>
    <n v="199.79759999999999"/>
  </r>
  <r>
    <s v="Mov-FV 6803"/>
    <x v="116"/>
    <x v="2"/>
    <x v="4"/>
    <n v="200"/>
    <n v="18"/>
    <x v="2"/>
    <n v="163"/>
    <n v="0.11"/>
    <n v="145.07"/>
    <n v="26.112599999999997"/>
    <n v="171.18259999999998"/>
  </r>
  <r>
    <s v="Mov-FV 6804"/>
    <x v="71"/>
    <x v="4"/>
    <x v="0"/>
    <n v="50"/>
    <n v="20"/>
    <x v="2"/>
    <n v="279"/>
    <n v="0.19"/>
    <n v="225.99"/>
    <n v="40.678199999999997"/>
    <n v="266.66820000000001"/>
  </r>
  <r>
    <s v="Mov-FV 6805"/>
    <x v="42"/>
    <x v="0"/>
    <x v="1"/>
    <n v="850"/>
    <n v="8"/>
    <x v="0"/>
    <n v="402"/>
    <n v="0.2"/>
    <n v="321.60000000000002"/>
    <n v="57.888000000000005"/>
    <n v="379.48800000000006"/>
  </r>
  <r>
    <s v="Mov-FV 6806"/>
    <x v="140"/>
    <x v="4"/>
    <x v="3"/>
    <n v="150"/>
    <n v="18"/>
    <x v="3"/>
    <n v="316"/>
    <n v="0.1"/>
    <n v="284.39999999999998"/>
    <n v="51.191999999999993"/>
    <n v="335.59199999999998"/>
  </r>
  <r>
    <s v="Mov-FV 6807"/>
    <x v="240"/>
    <x v="4"/>
    <x v="0"/>
    <n v="50"/>
    <n v="18"/>
    <x v="0"/>
    <n v="219"/>
    <n v="0.18"/>
    <n v="179.57999999999998"/>
    <n v="32.324399999999997"/>
    <n v="211.90439999999998"/>
  </r>
  <r>
    <s v="Mov-FV 6808"/>
    <x v="142"/>
    <x v="1"/>
    <x v="1"/>
    <n v="850"/>
    <n v="5"/>
    <x v="1"/>
    <n v="108"/>
    <n v="0.12"/>
    <n v="95.04"/>
    <n v="17.107199999999999"/>
    <n v="112.1472"/>
  </r>
  <r>
    <s v="Mov-FV 6809"/>
    <x v="231"/>
    <x v="2"/>
    <x v="1"/>
    <n v="850"/>
    <n v="18"/>
    <x v="2"/>
    <n v="397"/>
    <n v="0.15"/>
    <n v="337.45"/>
    <n v="60.740999999999993"/>
    <n v="398.19099999999997"/>
  </r>
  <r>
    <s v="Mov-FV 6810"/>
    <x v="290"/>
    <x v="2"/>
    <x v="0"/>
    <n v="50"/>
    <n v="17"/>
    <x v="0"/>
    <n v="363"/>
    <n v="0.17"/>
    <n v="301.28999999999996"/>
    <n v="54.232199999999992"/>
    <n v="355.52219999999994"/>
  </r>
  <r>
    <s v="Mov-FV 6811"/>
    <x v="250"/>
    <x v="5"/>
    <x v="1"/>
    <n v="850"/>
    <n v="6"/>
    <x v="4"/>
    <n v="109"/>
    <n v="0.2"/>
    <n v="87.2"/>
    <n v="15.696"/>
    <n v="102.896"/>
  </r>
  <r>
    <s v="Mov-FV 6812"/>
    <x v="28"/>
    <x v="5"/>
    <x v="1"/>
    <n v="850"/>
    <n v="20"/>
    <x v="3"/>
    <n v="494"/>
    <n v="0.14000000000000001"/>
    <n v="424.84"/>
    <n v="76.471199999999996"/>
    <n v="501.31119999999999"/>
  </r>
  <r>
    <s v="Mov-FV 6813"/>
    <x v="52"/>
    <x v="3"/>
    <x v="4"/>
    <n v="200"/>
    <n v="13"/>
    <x v="2"/>
    <n v="110"/>
    <n v="0.17"/>
    <n v="91.3"/>
    <n v="16.433999999999997"/>
    <n v="107.73399999999999"/>
  </r>
  <r>
    <s v="Mov-FV 6814"/>
    <x v="33"/>
    <x v="2"/>
    <x v="0"/>
    <n v="50"/>
    <n v="19"/>
    <x v="4"/>
    <n v="399"/>
    <n v="0.19"/>
    <n v="323.19"/>
    <n v="58.174199999999999"/>
    <n v="381.36419999999998"/>
  </r>
  <r>
    <s v="Mov-FV 6815"/>
    <x v="76"/>
    <x v="2"/>
    <x v="3"/>
    <n v="150"/>
    <n v="11"/>
    <x v="1"/>
    <n v="101"/>
    <n v="0.17"/>
    <n v="83.83"/>
    <n v="15.089399999999999"/>
    <n v="98.919399999999996"/>
  </r>
  <r>
    <s v="Mov-FV 6816"/>
    <x v="295"/>
    <x v="4"/>
    <x v="1"/>
    <n v="850"/>
    <n v="18"/>
    <x v="0"/>
    <n v="465"/>
    <n v="0.12"/>
    <n v="409.2"/>
    <n v="73.655999999999992"/>
    <n v="482.85599999999999"/>
  </r>
  <r>
    <s v="Mov-FV 6817"/>
    <x v="119"/>
    <x v="5"/>
    <x v="2"/>
    <n v="1200"/>
    <n v="19"/>
    <x v="2"/>
    <n v="195"/>
    <n v="0.17"/>
    <n v="161.85"/>
    <n v="29.132999999999999"/>
    <n v="190.983"/>
  </r>
  <r>
    <s v="Mov-FV 6818"/>
    <x v="302"/>
    <x v="5"/>
    <x v="1"/>
    <n v="850"/>
    <n v="20"/>
    <x v="3"/>
    <n v="157"/>
    <n v="0.18"/>
    <n v="128.74"/>
    <n v="23.173200000000001"/>
    <n v="151.91320000000002"/>
  </r>
  <r>
    <s v="Mov-FV 6819"/>
    <x v="278"/>
    <x v="1"/>
    <x v="0"/>
    <n v="50"/>
    <n v="6"/>
    <x v="1"/>
    <n v="384"/>
    <n v="0.15"/>
    <n v="326.39999999999998"/>
    <n v="58.751999999999995"/>
    <n v="385.15199999999999"/>
  </r>
  <r>
    <s v="Mov-FV 6820"/>
    <x v="343"/>
    <x v="5"/>
    <x v="3"/>
    <n v="150"/>
    <n v="12"/>
    <x v="2"/>
    <n v="81"/>
    <n v="0.13"/>
    <n v="70.47"/>
    <n v="12.6846"/>
    <n v="83.154600000000002"/>
  </r>
  <r>
    <s v="Mov-FV 6821"/>
    <x v="248"/>
    <x v="3"/>
    <x v="4"/>
    <n v="200"/>
    <n v="9"/>
    <x v="0"/>
    <n v="422"/>
    <n v="0.2"/>
    <n v="337.6"/>
    <n v="60.768000000000001"/>
    <n v="398.36800000000005"/>
  </r>
  <r>
    <s v="Mov-FV 6822"/>
    <x v="250"/>
    <x v="5"/>
    <x v="1"/>
    <n v="850"/>
    <n v="18"/>
    <x v="4"/>
    <n v="154"/>
    <n v="0.16"/>
    <n v="129.36000000000001"/>
    <n v="23.284800000000001"/>
    <n v="152.6448"/>
  </r>
  <r>
    <s v="Mov-FV 6823"/>
    <x v="135"/>
    <x v="2"/>
    <x v="3"/>
    <n v="150"/>
    <n v="9"/>
    <x v="1"/>
    <n v="275"/>
    <n v="0.13"/>
    <n v="239.25"/>
    <n v="43.064999999999998"/>
    <n v="282.315"/>
  </r>
  <r>
    <s v="Mov-FV 6824"/>
    <x v="228"/>
    <x v="3"/>
    <x v="4"/>
    <n v="200"/>
    <n v="12"/>
    <x v="4"/>
    <n v="356"/>
    <n v="0.12"/>
    <n v="313.27999999999997"/>
    <n v="56.390399999999993"/>
    <n v="369.67039999999997"/>
  </r>
  <r>
    <s v="Mov-FV 6825"/>
    <x v="350"/>
    <x v="3"/>
    <x v="0"/>
    <n v="50"/>
    <n v="13"/>
    <x v="1"/>
    <n v="153"/>
    <n v="0.2"/>
    <n v="122.4"/>
    <n v="22.032"/>
    <n v="144.43200000000002"/>
  </r>
  <r>
    <s v="Mov-FV 6826"/>
    <x v="96"/>
    <x v="2"/>
    <x v="3"/>
    <n v="150"/>
    <n v="18"/>
    <x v="4"/>
    <n v="489"/>
    <n v="0.15"/>
    <n v="415.65"/>
    <n v="74.816999999999993"/>
    <n v="490.46699999999998"/>
  </r>
  <r>
    <s v="Mov-FV 6827"/>
    <x v="201"/>
    <x v="1"/>
    <x v="1"/>
    <n v="850"/>
    <n v="7"/>
    <x v="3"/>
    <n v="312"/>
    <n v="0.16"/>
    <n v="262.08"/>
    <n v="47.174399999999999"/>
    <n v="309.25439999999998"/>
  </r>
  <r>
    <s v="Mov-FV 6828"/>
    <x v="177"/>
    <x v="0"/>
    <x v="1"/>
    <n v="850"/>
    <n v="5"/>
    <x v="2"/>
    <n v="485"/>
    <n v="0.19"/>
    <n v="392.85"/>
    <n v="70.713000000000008"/>
    <n v="463.56300000000005"/>
  </r>
  <r>
    <s v="Mov-FV 6829"/>
    <x v="337"/>
    <x v="1"/>
    <x v="0"/>
    <n v="50"/>
    <n v="13"/>
    <x v="1"/>
    <n v="279"/>
    <n v="0.11"/>
    <n v="248.31"/>
    <n v="44.695799999999998"/>
    <n v="293.00580000000002"/>
  </r>
  <r>
    <s v="Mov-FV 6830"/>
    <x v="173"/>
    <x v="5"/>
    <x v="2"/>
    <n v="1200"/>
    <n v="17"/>
    <x v="3"/>
    <n v="92"/>
    <n v="0.18"/>
    <n v="75.44"/>
    <n v="13.579199999999998"/>
    <n v="89.019199999999998"/>
  </r>
  <r>
    <s v="Mov-FV 6831"/>
    <x v="121"/>
    <x v="0"/>
    <x v="0"/>
    <n v="50"/>
    <n v="19"/>
    <x v="1"/>
    <n v="361"/>
    <n v="0.15"/>
    <n v="306.85000000000002"/>
    <n v="55.233000000000004"/>
    <n v="362.08300000000003"/>
  </r>
  <r>
    <s v="Mov-FV 6832"/>
    <x v="167"/>
    <x v="2"/>
    <x v="4"/>
    <n v="200"/>
    <n v="20"/>
    <x v="0"/>
    <n v="59"/>
    <n v="0.16"/>
    <n v="49.56"/>
    <n v="8.9207999999999998"/>
    <n v="58.480800000000002"/>
  </r>
  <r>
    <s v="Mov-FV 6833"/>
    <x v="189"/>
    <x v="4"/>
    <x v="2"/>
    <n v="1200"/>
    <n v="7"/>
    <x v="4"/>
    <n v="91"/>
    <n v="0.17"/>
    <n v="75.53"/>
    <n v="13.5954"/>
    <n v="89.125399999999999"/>
  </r>
  <r>
    <s v="Mov-FV 6834"/>
    <x v="112"/>
    <x v="3"/>
    <x v="1"/>
    <n v="850"/>
    <n v="20"/>
    <x v="2"/>
    <n v="269"/>
    <n v="0.18"/>
    <n v="220.57999999999998"/>
    <n v="39.704399999999993"/>
    <n v="260.28440000000001"/>
  </r>
  <r>
    <s v="Mov-FV 6835"/>
    <x v="53"/>
    <x v="2"/>
    <x v="3"/>
    <n v="150"/>
    <n v="14"/>
    <x v="1"/>
    <n v="272"/>
    <n v="0.17"/>
    <n v="225.76"/>
    <n v="40.636799999999994"/>
    <n v="266.39679999999998"/>
  </r>
  <r>
    <s v="Mov-FV 6836"/>
    <x v="214"/>
    <x v="0"/>
    <x v="3"/>
    <n v="150"/>
    <n v="20"/>
    <x v="0"/>
    <n v="268"/>
    <n v="0.17"/>
    <n v="222.44"/>
    <n v="40.039200000000001"/>
    <n v="262.47919999999999"/>
  </r>
  <r>
    <s v="Mov-FV 6837"/>
    <x v="176"/>
    <x v="2"/>
    <x v="0"/>
    <n v="50"/>
    <n v="14"/>
    <x v="2"/>
    <n v="489"/>
    <n v="0.16"/>
    <n v="410.76"/>
    <n v="73.936799999999991"/>
    <n v="484.6968"/>
  </r>
  <r>
    <s v="Mov-FV 6838"/>
    <x v="78"/>
    <x v="2"/>
    <x v="0"/>
    <n v="50"/>
    <n v="15"/>
    <x v="4"/>
    <n v="451"/>
    <n v="0.16"/>
    <n v="378.84000000000003"/>
    <n v="68.191200000000009"/>
    <n v="447.03120000000001"/>
  </r>
  <r>
    <s v="Mov-FV 6839"/>
    <x v="363"/>
    <x v="0"/>
    <x v="1"/>
    <n v="850"/>
    <n v="9"/>
    <x v="1"/>
    <n v="366"/>
    <n v="0.12"/>
    <n v="322.08"/>
    <n v="57.974399999999996"/>
    <n v="380.05439999999999"/>
  </r>
  <r>
    <s v="Mov-FV 6840"/>
    <x v="319"/>
    <x v="0"/>
    <x v="3"/>
    <n v="150"/>
    <n v="7"/>
    <x v="3"/>
    <n v="164"/>
    <n v="0.18"/>
    <n v="134.47999999999999"/>
    <n v="24.206399999999999"/>
    <n v="158.68639999999999"/>
  </r>
  <r>
    <s v="Mov-FV 6841"/>
    <x v="32"/>
    <x v="4"/>
    <x v="3"/>
    <n v="150"/>
    <n v="15"/>
    <x v="4"/>
    <n v="245"/>
    <n v="0.13"/>
    <n v="213.15"/>
    <n v="38.366999999999997"/>
    <n v="251.517"/>
  </r>
  <r>
    <s v="Mov-FV 6842"/>
    <x v="289"/>
    <x v="2"/>
    <x v="4"/>
    <n v="200"/>
    <n v="7"/>
    <x v="1"/>
    <n v="339"/>
    <n v="0.15"/>
    <n v="288.14999999999998"/>
    <n v="51.866999999999997"/>
    <n v="340.017"/>
  </r>
  <r>
    <s v="Mov-FV 6843"/>
    <x v="246"/>
    <x v="4"/>
    <x v="2"/>
    <n v="1200"/>
    <n v="18"/>
    <x v="1"/>
    <n v="68"/>
    <n v="0.14000000000000001"/>
    <n v="58.48"/>
    <n v="10.526399999999999"/>
    <n v="69.006399999999999"/>
  </r>
  <r>
    <s v="Mov-FV 6844"/>
    <x v="30"/>
    <x v="0"/>
    <x v="2"/>
    <n v="1200"/>
    <n v="14"/>
    <x v="2"/>
    <n v="239"/>
    <n v="0.13"/>
    <n v="207.93"/>
    <n v="37.427399999999999"/>
    <n v="245.35740000000001"/>
  </r>
  <r>
    <s v="Mov-FV 6845"/>
    <x v="47"/>
    <x v="3"/>
    <x v="3"/>
    <n v="150"/>
    <n v="16"/>
    <x v="4"/>
    <n v="92"/>
    <n v="0.16"/>
    <n v="77.28"/>
    <n v="13.910399999999999"/>
    <n v="91.190399999999997"/>
  </r>
  <r>
    <s v="Mov-FV 6846"/>
    <x v="42"/>
    <x v="4"/>
    <x v="0"/>
    <n v="50"/>
    <n v="6"/>
    <x v="3"/>
    <n v="116"/>
    <n v="0.19"/>
    <n v="93.960000000000008"/>
    <n v="16.912800000000001"/>
    <n v="110.87280000000001"/>
  </r>
  <r>
    <s v="Mov-FV 6847"/>
    <x v="334"/>
    <x v="3"/>
    <x v="4"/>
    <n v="200"/>
    <n v="5"/>
    <x v="2"/>
    <n v="102"/>
    <n v="0.13"/>
    <n v="88.74"/>
    <n v="15.973199999999999"/>
    <n v="104.7132"/>
  </r>
  <r>
    <s v="Mov-FV 6848"/>
    <x v="23"/>
    <x v="1"/>
    <x v="2"/>
    <n v="1200"/>
    <n v="11"/>
    <x v="3"/>
    <n v="72"/>
    <n v="0.17"/>
    <n v="59.76"/>
    <n v="10.756799999999998"/>
    <n v="70.516799999999989"/>
  </r>
  <r>
    <s v="Mov-FV 6849"/>
    <x v="30"/>
    <x v="0"/>
    <x v="2"/>
    <n v="1200"/>
    <n v="17"/>
    <x v="0"/>
    <n v="178"/>
    <n v="0.18"/>
    <n v="145.96"/>
    <n v="26.2728"/>
    <n v="172.2328"/>
  </r>
  <r>
    <s v="Mov-FV 6850"/>
    <x v="320"/>
    <x v="0"/>
    <x v="1"/>
    <n v="850"/>
    <n v="20"/>
    <x v="0"/>
    <n v="381"/>
    <n v="0.19"/>
    <n v="308.61"/>
    <n v="55.549799999999998"/>
    <n v="364.15980000000002"/>
  </r>
  <r>
    <s v="Mov-FV 6851"/>
    <x v="26"/>
    <x v="0"/>
    <x v="3"/>
    <n v="150"/>
    <n v="14"/>
    <x v="4"/>
    <n v="474"/>
    <n v="0.15"/>
    <n v="402.9"/>
    <n v="72.521999999999991"/>
    <n v="475.42199999999997"/>
  </r>
  <r>
    <s v="Mov-FV 6852"/>
    <x v="150"/>
    <x v="2"/>
    <x v="0"/>
    <n v="50"/>
    <n v="17"/>
    <x v="4"/>
    <n v="497"/>
    <n v="0.11"/>
    <n v="442.33"/>
    <n v="79.619399999999999"/>
    <n v="521.94939999999997"/>
  </r>
  <r>
    <s v="Mov-FV 6853"/>
    <x v="343"/>
    <x v="0"/>
    <x v="4"/>
    <n v="200"/>
    <n v="16"/>
    <x v="3"/>
    <n v="93"/>
    <n v="0.15"/>
    <n v="79.05"/>
    <n v="14.228999999999999"/>
    <n v="93.278999999999996"/>
  </r>
  <r>
    <s v="Mov-FV 6854"/>
    <x v="311"/>
    <x v="1"/>
    <x v="2"/>
    <n v="1200"/>
    <n v="18"/>
    <x v="4"/>
    <n v="202"/>
    <n v="0.13"/>
    <n v="175.74"/>
    <n v="31.633200000000002"/>
    <n v="207.3732"/>
  </r>
  <r>
    <s v="Mov-FV 6855"/>
    <x v="266"/>
    <x v="2"/>
    <x v="0"/>
    <n v="50"/>
    <n v="15"/>
    <x v="4"/>
    <n v="74"/>
    <n v="0.19"/>
    <n v="59.94"/>
    <n v="10.789199999999999"/>
    <n v="70.729199999999992"/>
  </r>
  <r>
    <s v="Mov-FV 6856"/>
    <x v="192"/>
    <x v="4"/>
    <x v="1"/>
    <n v="850"/>
    <n v="14"/>
    <x v="2"/>
    <n v="491"/>
    <n v="0.14000000000000001"/>
    <n v="422.26"/>
    <n v="76.006799999999998"/>
    <n v="498.26679999999999"/>
  </r>
  <r>
    <s v="Mov-FV 6857"/>
    <x v="84"/>
    <x v="0"/>
    <x v="1"/>
    <n v="850"/>
    <n v="18"/>
    <x v="1"/>
    <n v="182"/>
    <n v="0.18"/>
    <n v="149.24"/>
    <n v="26.863199999999999"/>
    <n v="176.10320000000002"/>
  </r>
  <r>
    <s v="Mov-FV 6858"/>
    <x v="306"/>
    <x v="5"/>
    <x v="2"/>
    <n v="1200"/>
    <n v="11"/>
    <x v="0"/>
    <n v="314"/>
    <n v="0.19"/>
    <n v="254.34"/>
    <n v="45.781199999999998"/>
    <n v="300.12119999999999"/>
  </r>
  <r>
    <s v="Mov-FV 6859"/>
    <x v="168"/>
    <x v="0"/>
    <x v="4"/>
    <n v="200"/>
    <n v="15"/>
    <x v="3"/>
    <n v="166"/>
    <n v="0.16"/>
    <n v="139.44"/>
    <n v="25.0992"/>
    <n v="164.53919999999999"/>
  </r>
  <r>
    <s v="Mov-FV 6860"/>
    <x v="275"/>
    <x v="5"/>
    <x v="4"/>
    <n v="200"/>
    <n v="20"/>
    <x v="1"/>
    <n v="287"/>
    <n v="0.11"/>
    <n v="255.43"/>
    <n v="45.977400000000003"/>
    <n v="301.4074"/>
  </r>
  <r>
    <s v="Mov-FV 6861"/>
    <x v="69"/>
    <x v="3"/>
    <x v="2"/>
    <n v="1200"/>
    <n v="18"/>
    <x v="2"/>
    <n v="430"/>
    <n v="0.13"/>
    <n v="374.1"/>
    <n v="67.338000000000008"/>
    <n v="441.43800000000005"/>
  </r>
  <r>
    <s v="Mov-FV 6862"/>
    <x v="296"/>
    <x v="5"/>
    <x v="1"/>
    <n v="850"/>
    <n v="14"/>
    <x v="3"/>
    <n v="428"/>
    <n v="0.2"/>
    <n v="342.4"/>
    <n v="61.631999999999991"/>
    <n v="404.03199999999998"/>
  </r>
  <r>
    <s v="Mov-FV 6863"/>
    <x v="36"/>
    <x v="0"/>
    <x v="1"/>
    <n v="850"/>
    <n v="19"/>
    <x v="2"/>
    <n v="301"/>
    <n v="0.1"/>
    <n v="270.89999999999998"/>
    <n v="48.761999999999993"/>
    <n v="319.66199999999998"/>
  </r>
  <r>
    <s v="Mov-FV 6864"/>
    <x v="97"/>
    <x v="5"/>
    <x v="0"/>
    <n v="50"/>
    <n v="13"/>
    <x v="2"/>
    <n v="303"/>
    <n v="0.19"/>
    <n v="245.43"/>
    <n v="44.177399999999999"/>
    <n v="289.60739999999998"/>
  </r>
  <r>
    <s v="Mov-FV 6865"/>
    <x v="115"/>
    <x v="1"/>
    <x v="3"/>
    <n v="150"/>
    <n v="18"/>
    <x v="1"/>
    <n v="486"/>
    <n v="0.18"/>
    <n v="398.52"/>
    <n v="71.733599999999996"/>
    <n v="470.25360000000001"/>
  </r>
  <r>
    <s v="Mov-FV 6866"/>
    <x v="194"/>
    <x v="3"/>
    <x v="3"/>
    <n v="150"/>
    <n v="15"/>
    <x v="0"/>
    <n v="345"/>
    <n v="0.19"/>
    <n v="279.45"/>
    <n v="50.300999999999995"/>
    <n v="329.75099999999998"/>
  </r>
  <r>
    <s v="Mov-FV 6867"/>
    <x v="198"/>
    <x v="2"/>
    <x v="4"/>
    <n v="200"/>
    <n v="16"/>
    <x v="0"/>
    <n v="218"/>
    <n v="0.12"/>
    <n v="191.84"/>
    <n v="34.531199999999998"/>
    <n v="226.37119999999999"/>
  </r>
  <r>
    <s v="Mov-FV 6868"/>
    <x v="240"/>
    <x v="1"/>
    <x v="4"/>
    <n v="200"/>
    <n v="13"/>
    <x v="2"/>
    <n v="488"/>
    <n v="0.11"/>
    <n v="434.32"/>
    <n v="78.177599999999998"/>
    <n v="512.49760000000003"/>
  </r>
  <r>
    <s v="Mov-FV 6869"/>
    <x v="9"/>
    <x v="0"/>
    <x v="3"/>
    <n v="150"/>
    <n v="15"/>
    <x v="1"/>
    <n v="114"/>
    <n v="0.18"/>
    <n v="93.48"/>
    <n v="16.8264"/>
    <n v="110.3064"/>
  </r>
  <r>
    <s v="Mov-FV 6870"/>
    <x v="176"/>
    <x v="3"/>
    <x v="3"/>
    <n v="150"/>
    <n v="10"/>
    <x v="0"/>
    <n v="63"/>
    <n v="0.17"/>
    <n v="52.29"/>
    <n v="9.4122000000000003"/>
    <n v="61.702199999999998"/>
  </r>
  <r>
    <s v="Mov-FV 6871"/>
    <x v="64"/>
    <x v="1"/>
    <x v="3"/>
    <n v="150"/>
    <n v="5"/>
    <x v="0"/>
    <n v="469"/>
    <n v="0.13"/>
    <n v="408.03"/>
    <n v="73.445399999999992"/>
    <n v="481.47539999999998"/>
  </r>
  <r>
    <s v="Mov-FV 6872"/>
    <x v="40"/>
    <x v="4"/>
    <x v="3"/>
    <n v="150"/>
    <n v="15"/>
    <x v="0"/>
    <n v="469"/>
    <n v="0.11"/>
    <n v="417.40999999999997"/>
    <n v="75.133799999999994"/>
    <n v="492.54379999999998"/>
  </r>
  <r>
    <s v="Mov-FV 6873"/>
    <x v="57"/>
    <x v="0"/>
    <x v="2"/>
    <n v="1200"/>
    <n v="8"/>
    <x v="1"/>
    <n v="359"/>
    <n v="0.14000000000000001"/>
    <n v="308.74"/>
    <n v="55.5732"/>
    <n v="364.31319999999999"/>
  </r>
  <r>
    <s v="Mov-FV 6874"/>
    <x v="337"/>
    <x v="3"/>
    <x v="2"/>
    <n v="1200"/>
    <n v="10"/>
    <x v="3"/>
    <n v="171"/>
    <n v="0.14000000000000001"/>
    <n v="147.06"/>
    <n v="26.470800000000001"/>
    <n v="173.5308"/>
  </r>
  <r>
    <s v="Mov-FV 6875"/>
    <x v="237"/>
    <x v="4"/>
    <x v="1"/>
    <n v="850"/>
    <n v="12"/>
    <x v="3"/>
    <n v="235"/>
    <n v="0.13"/>
    <n v="204.45"/>
    <n v="36.800999999999995"/>
    <n v="241.25099999999998"/>
  </r>
  <r>
    <s v="Mov-FV 6876"/>
    <x v="71"/>
    <x v="0"/>
    <x v="1"/>
    <n v="850"/>
    <n v="6"/>
    <x v="0"/>
    <n v="312"/>
    <n v="0.14000000000000001"/>
    <n v="268.32"/>
    <n v="48.297599999999996"/>
    <n v="316.61759999999998"/>
  </r>
  <r>
    <s v="Mov-FV 6877"/>
    <x v="233"/>
    <x v="4"/>
    <x v="1"/>
    <n v="850"/>
    <n v="11"/>
    <x v="2"/>
    <n v="420"/>
    <n v="0.18"/>
    <n v="344.4"/>
    <n v="61.99199999999999"/>
    <n v="406.39199999999994"/>
  </r>
  <r>
    <s v="Mov-FV 6878"/>
    <x v="290"/>
    <x v="0"/>
    <x v="4"/>
    <n v="200"/>
    <n v="16"/>
    <x v="3"/>
    <n v="355"/>
    <n v="0.1"/>
    <n v="319.5"/>
    <n v="57.51"/>
    <n v="377.01"/>
  </r>
  <r>
    <s v="Mov-FV 6879"/>
    <x v="238"/>
    <x v="3"/>
    <x v="4"/>
    <n v="200"/>
    <n v="8"/>
    <x v="3"/>
    <n v="161"/>
    <n v="0.15"/>
    <n v="136.85"/>
    <n v="24.632999999999999"/>
    <n v="161.483"/>
  </r>
  <r>
    <s v="Mov-FV 6880"/>
    <x v="289"/>
    <x v="2"/>
    <x v="3"/>
    <n v="150"/>
    <n v="20"/>
    <x v="3"/>
    <n v="375"/>
    <n v="0.16"/>
    <n v="315"/>
    <n v="56.699999999999996"/>
    <n v="371.7"/>
  </r>
  <r>
    <s v="Mov-FV 6881"/>
    <x v="30"/>
    <x v="0"/>
    <x v="0"/>
    <n v="50"/>
    <n v="10"/>
    <x v="3"/>
    <n v="403"/>
    <n v="0.13"/>
    <n v="350.61"/>
    <n v="63.1098"/>
    <n v="413.71980000000002"/>
  </r>
  <r>
    <s v="Mov-FV 6882"/>
    <x v="8"/>
    <x v="4"/>
    <x v="0"/>
    <n v="50"/>
    <n v="19"/>
    <x v="2"/>
    <n v="188"/>
    <n v="0.15"/>
    <n v="159.80000000000001"/>
    <n v="28.763999999999999"/>
    <n v="188.56400000000002"/>
  </r>
  <r>
    <s v="Mov-FV 6883"/>
    <x v="56"/>
    <x v="3"/>
    <x v="4"/>
    <n v="200"/>
    <n v="10"/>
    <x v="0"/>
    <n v="470"/>
    <n v="0.15"/>
    <n v="399.5"/>
    <n v="71.91"/>
    <n v="471.40999999999997"/>
  </r>
  <r>
    <s v="Mov-FV 6884"/>
    <x v="121"/>
    <x v="0"/>
    <x v="2"/>
    <n v="1200"/>
    <n v="13"/>
    <x v="0"/>
    <n v="197"/>
    <n v="0.13"/>
    <n v="171.39"/>
    <n v="30.850199999999997"/>
    <n v="202.24019999999999"/>
  </r>
  <r>
    <s v="Mov-FV 6885"/>
    <x v="197"/>
    <x v="4"/>
    <x v="3"/>
    <n v="150"/>
    <n v="15"/>
    <x v="1"/>
    <n v="116"/>
    <n v="0.17"/>
    <n v="96.28"/>
    <n v="17.330400000000001"/>
    <n v="113.6104"/>
  </r>
  <r>
    <s v="Mov-FV 6886"/>
    <x v="129"/>
    <x v="0"/>
    <x v="2"/>
    <n v="1200"/>
    <n v="5"/>
    <x v="3"/>
    <n v="206"/>
    <n v="0.15"/>
    <n v="175.1"/>
    <n v="31.517999999999997"/>
    <n v="206.61799999999999"/>
  </r>
  <r>
    <s v="Mov-FV 6887"/>
    <x v="251"/>
    <x v="1"/>
    <x v="1"/>
    <n v="850"/>
    <n v="12"/>
    <x v="1"/>
    <n v="438"/>
    <n v="0.14000000000000001"/>
    <n v="376.68"/>
    <n v="67.802400000000006"/>
    <n v="444.48239999999998"/>
  </r>
  <r>
    <s v="Mov-FV 6888"/>
    <x v="331"/>
    <x v="1"/>
    <x v="3"/>
    <n v="150"/>
    <n v="11"/>
    <x v="2"/>
    <n v="247"/>
    <n v="0.18"/>
    <n v="202.54"/>
    <n v="36.4572"/>
    <n v="238.99719999999999"/>
  </r>
  <r>
    <s v="Mov-FV 6889"/>
    <x v="64"/>
    <x v="4"/>
    <x v="0"/>
    <n v="50"/>
    <n v="16"/>
    <x v="2"/>
    <n v="436"/>
    <n v="0.16"/>
    <n v="366.24"/>
    <n v="65.923199999999994"/>
    <n v="432.16320000000002"/>
  </r>
  <r>
    <s v="Mov-FV 6890"/>
    <x v="256"/>
    <x v="0"/>
    <x v="0"/>
    <n v="50"/>
    <n v="8"/>
    <x v="3"/>
    <n v="194"/>
    <n v="0.12"/>
    <n v="170.72"/>
    <n v="30.729599999999998"/>
    <n v="201.4496"/>
  </r>
  <r>
    <s v="Mov-FV 6891"/>
    <x v="103"/>
    <x v="5"/>
    <x v="2"/>
    <n v="1200"/>
    <n v="10"/>
    <x v="0"/>
    <n v="307"/>
    <n v="0.12"/>
    <n v="270.16000000000003"/>
    <n v="48.628800000000005"/>
    <n v="318.78880000000004"/>
  </r>
  <r>
    <s v="Mov-FV 6892"/>
    <x v="137"/>
    <x v="5"/>
    <x v="2"/>
    <n v="1200"/>
    <n v="9"/>
    <x v="3"/>
    <n v="88"/>
    <n v="0.14000000000000001"/>
    <n v="75.680000000000007"/>
    <n v="13.622400000000001"/>
    <n v="89.302400000000006"/>
  </r>
  <r>
    <s v="Mov-FV 6893"/>
    <x v="329"/>
    <x v="2"/>
    <x v="3"/>
    <n v="150"/>
    <n v="19"/>
    <x v="2"/>
    <n v="465"/>
    <n v="0.14000000000000001"/>
    <n v="399.9"/>
    <n v="71.981999999999999"/>
    <n v="471.88199999999995"/>
  </r>
  <r>
    <s v="Mov-FV 6894"/>
    <x v="221"/>
    <x v="0"/>
    <x v="4"/>
    <n v="200"/>
    <n v="13"/>
    <x v="0"/>
    <n v="171"/>
    <n v="0.16"/>
    <n v="143.63999999999999"/>
    <n v="25.855199999999996"/>
    <n v="169.49519999999998"/>
  </r>
  <r>
    <s v="Mov-FV 6895"/>
    <x v="353"/>
    <x v="1"/>
    <x v="2"/>
    <n v="1200"/>
    <n v="5"/>
    <x v="0"/>
    <n v="492"/>
    <n v="0.15"/>
    <n v="418.2"/>
    <n v="75.275999999999996"/>
    <n v="493.476"/>
  </r>
  <r>
    <s v="Mov-FV 6896"/>
    <x v="13"/>
    <x v="4"/>
    <x v="3"/>
    <n v="150"/>
    <n v="8"/>
    <x v="0"/>
    <n v="315"/>
    <n v="0.12"/>
    <n v="277.2"/>
    <n v="49.895999999999994"/>
    <n v="327.096"/>
  </r>
  <r>
    <s v="Mov-FV 6897"/>
    <x v="263"/>
    <x v="4"/>
    <x v="0"/>
    <n v="50"/>
    <n v="13"/>
    <x v="0"/>
    <n v="200"/>
    <n v="0.2"/>
    <n v="160"/>
    <n v="28.799999999999997"/>
    <n v="188.8"/>
  </r>
  <r>
    <s v="Mov-FV 6898"/>
    <x v="301"/>
    <x v="1"/>
    <x v="3"/>
    <n v="150"/>
    <n v="13"/>
    <x v="4"/>
    <n v="243"/>
    <n v="0.18"/>
    <n v="199.26"/>
    <n v="35.866799999999998"/>
    <n v="235.1268"/>
  </r>
  <r>
    <s v="Mov-FV 6899"/>
    <x v="148"/>
    <x v="3"/>
    <x v="4"/>
    <n v="200"/>
    <n v="16"/>
    <x v="4"/>
    <n v="188"/>
    <n v="0.14000000000000001"/>
    <n v="161.68"/>
    <n v="29.102399999999999"/>
    <n v="190.7824"/>
  </r>
  <r>
    <s v="Mov-FV 6900"/>
    <x v="63"/>
    <x v="2"/>
    <x v="4"/>
    <n v="200"/>
    <n v="15"/>
    <x v="1"/>
    <n v="344"/>
    <n v="0.17"/>
    <n v="285.52"/>
    <n v="51.393599999999992"/>
    <n v="336.91359999999997"/>
  </r>
  <r>
    <s v="Mov-FV 6901"/>
    <x v="347"/>
    <x v="4"/>
    <x v="1"/>
    <n v="850"/>
    <n v="7"/>
    <x v="4"/>
    <n v="356"/>
    <n v="0.16"/>
    <n v="299.04000000000002"/>
    <n v="53.827200000000005"/>
    <n v="352.86720000000003"/>
  </r>
  <r>
    <s v="Mov-FV 6902"/>
    <x v="160"/>
    <x v="3"/>
    <x v="3"/>
    <n v="150"/>
    <n v="6"/>
    <x v="3"/>
    <n v="82"/>
    <n v="0.12"/>
    <n v="72.16"/>
    <n v="12.988799999999999"/>
    <n v="85.148799999999994"/>
  </r>
  <r>
    <s v="Mov-FV 6903"/>
    <x v="110"/>
    <x v="0"/>
    <x v="2"/>
    <n v="1200"/>
    <n v="15"/>
    <x v="4"/>
    <n v="109"/>
    <n v="0.19"/>
    <n v="88.289999999999992"/>
    <n v="15.892199999999997"/>
    <n v="104.18219999999999"/>
  </r>
  <r>
    <s v="Mov-FV 6904"/>
    <x v="352"/>
    <x v="2"/>
    <x v="2"/>
    <n v="1200"/>
    <n v="7"/>
    <x v="0"/>
    <n v="233"/>
    <n v="0.15"/>
    <n v="198.05"/>
    <n v="35.649000000000001"/>
    <n v="233.69900000000001"/>
  </r>
  <r>
    <s v="Mov-FV 6905"/>
    <x v="278"/>
    <x v="5"/>
    <x v="2"/>
    <n v="1200"/>
    <n v="9"/>
    <x v="4"/>
    <n v="66"/>
    <n v="0.17"/>
    <n v="54.78"/>
    <n v="9.8604000000000003"/>
    <n v="64.6404"/>
  </r>
  <r>
    <s v="Mov-FV 6906"/>
    <x v="332"/>
    <x v="0"/>
    <x v="4"/>
    <n v="200"/>
    <n v="10"/>
    <x v="1"/>
    <n v="487"/>
    <n v="0.18"/>
    <n v="399.34000000000003"/>
    <n v="71.881200000000007"/>
    <n v="471.22120000000007"/>
  </r>
  <r>
    <s v="Mov-FV 6907"/>
    <x v="240"/>
    <x v="0"/>
    <x v="3"/>
    <n v="150"/>
    <n v="6"/>
    <x v="2"/>
    <n v="220"/>
    <n v="0.14000000000000001"/>
    <n v="189.2"/>
    <n v="34.055999999999997"/>
    <n v="223.25599999999997"/>
  </r>
  <r>
    <s v="Mov-FV 6908"/>
    <x v="188"/>
    <x v="3"/>
    <x v="1"/>
    <n v="850"/>
    <n v="11"/>
    <x v="1"/>
    <n v="436"/>
    <n v="0.11"/>
    <n v="388.04"/>
    <n v="69.847200000000001"/>
    <n v="457.88720000000001"/>
  </r>
  <r>
    <s v="Mov-FV 6909"/>
    <x v="306"/>
    <x v="3"/>
    <x v="4"/>
    <n v="200"/>
    <n v="5"/>
    <x v="0"/>
    <n v="206"/>
    <n v="0.1"/>
    <n v="185.4"/>
    <n v="33.372"/>
    <n v="218.77199999999999"/>
  </r>
  <r>
    <s v="Mov-FV 6910"/>
    <x v="23"/>
    <x v="1"/>
    <x v="2"/>
    <n v="1200"/>
    <n v="17"/>
    <x v="0"/>
    <n v="370"/>
    <n v="0.13"/>
    <n v="321.89999999999998"/>
    <n v="57.941999999999993"/>
    <n v="379.84199999999998"/>
  </r>
  <r>
    <s v="Mov-FV 6911"/>
    <x v="338"/>
    <x v="4"/>
    <x v="0"/>
    <n v="50"/>
    <n v="9"/>
    <x v="1"/>
    <n v="283"/>
    <n v="0.18"/>
    <n v="232.06"/>
    <n v="41.770800000000001"/>
    <n v="273.83080000000001"/>
  </r>
  <r>
    <s v="Mov-FV 6912"/>
    <x v="175"/>
    <x v="0"/>
    <x v="1"/>
    <n v="850"/>
    <n v="10"/>
    <x v="3"/>
    <n v="447"/>
    <n v="0.18"/>
    <n v="366.54"/>
    <n v="65.977199999999996"/>
    <n v="432.5172"/>
  </r>
  <r>
    <s v="Mov-FV 6913"/>
    <x v="362"/>
    <x v="0"/>
    <x v="1"/>
    <n v="850"/>
    <n v="18"/>
    <x v="0"/>
    <n v="282"/>
    <n v="0.1"/>
    <n v="253.8"/>
    <n v="45.683999999999997"/>
    <n v="299.48400000000004"/>
  </r>
  <r>
    <s v="Mov-FV 6914"/>
    <x v="296"/>
    <x v="5"/>
    <x v="4"/>
    <n v="200"/>
    <n v="11"/>
    <x v="4"/>
    <n v="178"/>
    <n v="0.14000000000000001"/>
    <n v="153.07999999999998"/>
    <n v="27.554399999999998"/>
    <n v="180.63439999999997"/>
  </r>
  <r>
    <s v="Mov-FV 6915"/>
    <x v="124"/>
    <x v="1"/>
    <x v="4"/>
    <n v="200"/>
    <n v="5"/>
    <x v="3"/>
    <n v="449"/>
    <n v="0.11"/>
    <n v="399.61"/>
    <n v="71.9298"/>
    <n v="471.53980000000001"/>
  </r>
  <r>
    <s v="Mov-FV 6916"/>
    <x v="106"/>
    <x v="4"/>
    <x v="4"/>
    <n v="200"/>
    <n v="10"/>
    <x v="3"/>
    <n v="244"/>
    <n v="0.12"/>
    <n v="214.72"/>
    <n v="38.6496"/>
    <n v="253.36959999999999"/>
  </r>
  <r>
    <s v="Mov-FV 6917"/>
    <x v="121"/>
    <x v="4"/>
    <x v="4"/>
    <n v="200"/>
    <n v="9"/>
    <x v="1"/>
    <n v="118"/>
    <n v="0.19"/>
    <n v="95.58"/>
    <n v="17.2044"/>
    <n v="112.78440000000001"/>
  </r>
  <r>
    <s v="Mov-FV 6918"/>
    <x v="358"/>
    <x v="1"/>
    <x v="1"/>
    <n v="850"/>
    <n v="15"/>
    <x v="3"/>
    <n v="107"/>
    <n v="0.16"/>
    <n v="89.88"/>
    <n v="16.1784"/>
    <n v="106.05839999999999"/>
  </r>
  <r>
    <s v="Mov-FV 6919"/>
    <x v="161"/>
    <x v="1"/>
    <x v="3"/>
    <n v="150"/>
    <n v="18"/>
    <x v="4"/>
    <n v="170"/>
    <n v="0.19"/>
    <n v="137.69999999999999"/>
    <n v="24.785999999999998"/>
    <n v="162.48599999999999"/>
  </r>
  <r>
    <s v="Mov-FV 6920"/>
    <x v="255"/>
    <x v="2"/>
    <x v="3"/>
    <n v="150"/>
    <n v="9"/>
    <x v="1"/>
    <n v="171"/>
    <n v="0.17"/>
    <n v="141.93"/>
    <n v="25.5474"/>
    <n v="167.47740000000002"/>
  </r>
  <r>
    <s v="Mov-FV 6921"/>
    <x v="309"/>
    <x v="0"/>
    <x v="4"/>
    <n v="200"/>
    <n v="16"/>
    <x v="3"/>
    <n v="86"/>
    <n v="0.18"/>
    <n v="70.52"/>
    <n v="12.693599999999998"/>
    <n v="83.2136"/>
  </r>
  <r>
    <s v="Mov-FV 6922"/>
    <x v="359"/>
    <x v="5"/>
    <x v="3"/>
    <n v="150"/>
    <n v="20"/>
    <x v="3"/>
    <n v="140"/>
    <n v="0.16"/>
    <n v="117.6"/>
    <n v="21.167999999999999"/>
    <n v="138.768"/>
  </r>
  <r>
    <s v="Mov-FV 6923"/>
    <x v="4"/>
    <x v="4"/>
    <x v="3"/>
    <n v="150"/>
    <n v="17"/>
    <x v="1"/>
    <n v="441"/>
    <n v="0.11"/>
    <n v="392.49"/>
    <n v="70.648200000000003"/>
    <n v="463.13819999999998"/>
  </r>
  <r>
    <s v="Mov-FV 6924"/>
    <x v="124"/>
    <x v="2"/>
    <x v="3"/>
    <n v="150"/>
    <n v="20"/>
    <x v="1"/>
    <n v="445"/>
    <n v="0.16"/>
    <n v="373.8"/>
    <n v="67.284000000000006"/>
    <n v="441.084"/>
  </r>
  <r>
    <s v="Mov-FV 6925"/>
    <x v="95"/>
    <x v="5"/>
    <x v="1"/>
    <n v="850"/>
    <n v="12"/>
    <x v="3"/>
    <n v="482"/>
    <n v="0.12"/>
    <n v="424.16"/>
    <n v="76.348799999999997"/>
    <n v="500.50880000000001"/>
  </r>
  <r>
    <s v="Mov-FV 6926"/>
    <x v="153"/>
    <x v="2"/>
    <x v="4"/>
    <n v="200"/>
    <n v="5"/>
    <x v="1"/>
    <n v="391"/>
    <n v="0.17"/>
    <n v="324.52999999999997"/>
    <n v="58.415399999999991"/>
    <n v="382.94539999999995"/>
  </r>
  <r>
    <s v="Mov-FV 6927"/>
    <x v="260"/>
    <x v="4"/>
    <x v="1"/>
    <n v="850"/>
    <n v="5"/>
    <x v="2"/>
    <n v="493"/>
    <n v="0.13"/>
    <n v="428.90999999999997"/>
    <n v="77.203799999999987"/>
    <n v="506.11379999999997"/>
  </r>
  <r>
    <s v="Mov-FV 6928"/>
    <x v="46"/>
    <x v="2"/>
    <x v="1"/>
    <n v="850"/>
    <n v="20"/>
    <x v="3"/>
    <n v="113"/>
    <n v="0.12"/>
    <n v="99.44"/>
    <n v="17.8992"/>
    <n v="117.33920000000001"/>
  </r>
  <r>
    <s v="Mov-FV 6929"/>
    <x v="349"/>
    <x v="4"/>
    <x v="0"/>
    <n v="50"/>
    <n v="5"/>
    <x v="0"/>
    <n v="362"/>
    <n v="0.2"/>
    <n v="289.60000000000002"/>
    <n v="52.128"/>
    <n v="341.72800000000001"/>
  </r>
  <r>
    <s v="Mov-FV 6930"/>
    <x v="52"/>
    <x v="1"/>
    <x v="4"/>
    <n v="200"/>
    <n v="7"/>
    <x v="4"/>
    <n v="276"/>
    <n v="0.17"/>
    <n v="229.07999999999998"/>
    <n v="41.234399999999994"/>
    <n v="270.31439999999998"/>
  </r>
  <r>
    <s v="Mov-FV 6931"/>
    <x v="298"/>
    <x v="5"/>
    <x v="0"/>
    <n v="50"/>
    <n v="8"/>
    <x v="4"/>
    <n v="437"/>
    <n v="0.13"/>
    <n v="380.19"/>
    <n v="68.434200000000004"/>
    <n v="448.62419999999997"/>
  </r>
  <r>
    <s v="Mov-FV 6932"/>
    <x v="228"/>
    <x v="1"/>
    <x v="2"/>
    <n v="1200"/>
    <n v="11"/>
    <x v="4"/>
    <n v="284"/>
    <n v="0.18"/>
    <n v="232.88"/>
    <n v="41.918399999999998"/>
    <n v="274.79840000000002"/>
  </r>
  <r>
    <s v="Mov-FV 6933"/>
    <x v="178"/>
    <x v="2"/>
    <x v="3"/>
    <n v="150"/>
    <n v="6"/>
    <x v="4"/>
    <n v="79"/>
    <n v="0.12"/>
    <n v="69.52"/>
    <n v="12.513599999999999"/>
    <n v="82.033599999999993"/>
  </r>
  <r>
    <s v="Mov-FV 6934"/>
    <x v="171"/>
    <x v="0"/>
    <x v="2"/>
    <n v="1200"/>
    <n v="7"/>
    <x v="0"/>
    <n v="303"/>
    <n v="0.14000000000000001"/>
    <n v="260.58"/>
    <n v="46.904399999999995"/>
    <n v="307.48439999999999"/>
  </r>
  <r>
    <s v="Mov-FV 6935"/>
    <x v="350"/>
    <x v="3"/>
    <x v="1"/>
    <n v="850"/>
    <n v="20"/>
    <x v="2"/>
    <n v="76"/>
    <n v="0.13"/>
    <n v="66.12"/>
    <n v="11.9016"/>
    <n v="78.021600000000007"/>
  </r>
  <r>
    <s v="Mov-FV 6936"/>
    <x v="295"/>
    <x v="5"/>
    <x v="4"/>
    <n v="200"/>
    <n v="5"/>
    <x v="1"/>
    <n v="392"/>
    <n v="0.15"/>
    <n v="333.2"/>
    <n v="59.975999999999999"/>
    <n v="393.17599999999999"/>
  </r>
  <r>
    <s v="Mov-FV 6937"/>
    <x v="136"/>
    <x v="3"/>
    <x v="3"/>
    <n v="150"/>
    <n v="13"/>
    <x v="1"/>
    <n v="236"/>
    <n v="0.13"/>
    <n v="205.32"/>
    <n v="36.957599999999999"/>
    <n v="242.27760000000001"/>
  </r>
  <r>
    <s v="Mov-FV 6938"/>
    <x v="32"/>
    <x v="3"/>
    <x v="1"/>
    <n v="850"/>
    <n v="17"/>
    <x v="4"/>
    <n v="65"/>
    <n v="0.13"/>
    <n v="56.55"/>
    <n v="10.178999999999998"/>
    <n v="66.728999999999999"/>
  </r>
  <r>
    <s v="Mov-FV 6939"/>
    <x v="0"/>
    <x v="3"/>
    <x v="4"/>
    <n v="200"/>
    <n v="16"/>
    <x v="2"/>
    <n v="234"/>
    <n v="0.17"/>
    <n v="194.22"/>
    <n v="34.959600000000002"/>
    <n v="229.17959999999999"/>
  </r>
  <r>
    <s v="Mov-FV 6940"/>
    <x v="135"/>
    <x v="5"/>
    <x v="1"/>
    <n v="850"/>
    <n v="9"/>
    <x v="2"/>
    <n v="343"/>
    <n v="0.17"/>
    <n v="284.69"/>
    <n v="51.244199999999999"/>
    <n v="335.93419999999998"/>
  </r>
  <r>
    <s v="Mov-FV 6941"/>
    <x v="362"/>
    <x v="1"/>
    <x v="1"/>
    <n v="850"/>
    <n v="12"/>
    <x v="4"/>
    <n v="482"/>
    <n v="0.12"/>
    <n v="424.16"/>
    <n v="76.348799999999997"/>
    <n v="500.50880000000001"/>
  </r>
  <r>
    <s v="Mov-FV 6942"/>
    <x v="195"/>
    <x v="0"/>
    <x v="1"/>
    <n v="850"/>
    <n v="18"/>
    <x v="4"/>
    <n v="489"/>
    <n v="0.11"/>
    <n v="435.21"/>
    <n v="78.337799999999987"/>
    <n v="513.54779999999994"/>
  </r>
  <r>
    <s v="Mov-FV 6943"/>
    <x v="34"/>
    <x v="0"/>
    <x v="4"/>
    <n v="200"/>
    <n v="13"/>
    <x v="3"/>
    <n v="192"/>
    <n v="0.14000000000000001"/>
    <n v="165.12"/>
    <n v="29.721599999999999"/>
    <n v="194.8416"/>
  </r>
  <r>
    <s v="Mov-FV 6944"/>
    <x v="30"/>
    <x v="0"/>
    <x v="2"/>
    <n v="1200"/>
    <n v="15"/>
    <x v="0"/>
    <n v="235"/>
    <n v="0.13"/>
    <n v="204.45"/>
    <n v="36.800999999999995"/>
    <n v="241.25099999999998"/>
  </r>
  <r>
    <s v="Mov-FV 6945"/>
    <x v="245"/>
    <x v="2"/>
    <x v="1"/>
    <n v="850"/>
    <n v="13"/>
    <x v="4"/>
    <n v="138"/>
    <n v="0.12"/>
    <n v="121.44"/>
    <n v="21.859199999999998"/>
    <n v="143.29919999999998"/>
  </r>
  <r>
    <s v="Mov-FV 6946"/>
    <x v="19"/>
    <x v="1"/>
    <x v="4"/>
    <n v="200"/>
    <n v="5"/>
    <x v="3"/>
    <n v="320"/>
    <n v="0.16"/>
    <n v="268.8"/>
    <n v="48.384"/>
    <n v="317.18400000000003"/>
  </r>
  <r>
    <s v="Mov-FV 6947"/>
    <x v="13"/>
    <x v="4"/>
    <x v="4"/>
    <n v="200"/>
    <n v="14"/>
    <x v="2"/>
    <n v="226"/>
    <n v="0.18"/>
    <n v="185.32"/>
    <n v="33.357599999999998"/>
    <n v="218.67759999999998"/>
  </r>
  <r>
    <s v="Mov-FV 6948"/>
    <x v="292"/>
    <x v="0"/>
    <x v="0"/>
    <n v="50"/>
    <n v="16"/>
    <x v="0"/>
    <n v="345"/>
    <n v="0.11"/>
    <n v="307.05"/>
    <n v="55.268999999999998"/>
    <n v="362.31900000000002"/>
  </r>
  <r>
    <s v="Mov-FV 6949"/>
    <x v="245"/>
    <x v="5"/>
    <x v="0"/>
    <n v="50"/>
    <n v="13"/>
    <x v="1"/>
    <n v="261"/>
    <n v="0.12"/>
    <n v="229.68"/>
    <n v="41.342399999999998"/>
    <n v="271.0224"/>
  </r>
  <r>
    <s v="Mov-FV 6950"/>
    <x v="198"/>
    <x v="0"/>
    <x v="3"/>
    <n v="150"/>
    <n v="5"/>
    <x v="2"/>
    <n v="250"/>
    <n v="0.19"/>
    <n v="202.5"/>
    <n v="36.449999999999996"/>
    <n v="238.95"/>
  </r>
  <r>
    <s v="Mov-FV 6951"/>
    <x v="295"/>
    <x v="4"/>
    <x v="1"/>
    <n v="850"/>
    <n v="7"/>
    <x v="3"/>
    <n v="249"/>
    <n v="0.17"/>
    <n v="206.67"/>
    <n v="37.200599999999994"/>
    <n v="243.87059999999997"/>
  </r>
  <r>
    <s v="Mov-FV 6952"/>
    <x v="64"/>
    <x v="1"/>
    <x v="3"/>
    <n v="150"/>
    <n v="12"/>
    <x v="4"/>
    <n v="402"/>
    <n v="0.19"/>
    <n v="325.62"/>
    <n v="58.611599999999996"/>
    <n v="384.23160000000001"/>
  </r>
  <r>
    <s v="Mov-FV 6953"/>
    <x v="246"/>
    <x v="3"/>
    <x v="3"/>
    <n v="150"/>
    <n v="8"/>
    <x v="1"/>
    <n v="78"/>
    <n v="0.17"/>
    <n v="64.739999999999995"/>
    <n v="11.653199999999998"/>
    <n v="76.393199999999993"/>
  </r>
  <r>
    <s v="Mov-FV 6954"/>
    <x v="56"/>
    <x v="3"/>
    <x v="1"/>
    <n v="850"/>
    <n v="15"/>
    <x v="0"/>
    <n v="126"/>
    <n v="0.17"/>
    <n v="104.58"/>
    <n v="18.824400000000001"/>
    <n v="123.4044"/>
  </r>
  <r>
    <s v="Mov-FV 6955"/>
    <x v="349"/>
    <x v="0"/>
    <x v="2"/>
    <n v="1200"/>
    <n v="12"/>
    <x v="3"/>
    <n v="129"/>
    <n v="0.1"/>
    <n v="116.1"/>
    <n v="20.898"/>
    <n v="136.99799999999999"/>
  </r>
  <r>
    <s v="Mov-FV 6956"/>
    <x v="37"/>
    <x v="0"/>
    <x v="2"/>
    <n v="1200"/>
    <n v="20"/>
    <x v="4"/>
    <n v="362"/>
    <n v="0.17"/>
    <n v="300.45999999999998"/>
    <n v="54.082799999999992"/>
    <n v="354.54279999999994"/>
  </r>
  <r>
    <s v="Mov-FV 6957"/>
    <x v="43"/>
    <x v="5"/>
    <x v="4"/>
    <n v="200"/>
    <n v="16"/>
    <x v="0"/>
    <n v="335"/>
    <n v="0.17"/>
    <n v="278.05"/>
    <n v="50.048999999999999"/>
    <n v="328.09899999999999"/>
  </r>
  <r>
    <s v="Mov-FV 6958"/>
    <x v="228"/>
    <x v="5"/>
    <x v="0"/>
    <n v="50"/>
    <n v="12"/>
    <x v="2"/>
    <n v="174"/>
    <n v="0.13"/>
    <n v="151.38"/>
    <n v="27.248399999999997"/>
    <n v="178.6284"/>
  </r>
  <r>
    <s v="Mov-FV 6959"/>
    <x v="41"/>
    <x v="2"/>
    <x v="1"/>
    <n v="850"/>
    <n v="20"/>
    <x v="0"/>
    <n v="426"/>
    <n v="0.14000000000000001"/>
    <n v="366.36"/>
    <n v="65.944800000000001"/>
    <n v="432.3048"/>
  </r>
  <r>
    <s v="Mov-FV 6960"/>
    <x v="224"/>
    <x v="5"/>
    <x v="2"/>
    <n v="1200"/>
    <n v="20"/>
    <x v="4"/>
    <n v="120"/>
    <n v="0.16"/>
    <n v="100.8"/>
    <n v="18.143999999999998"/>
    <n v="118.94399999999999"/>
  </r>
  <r>
    <s v="Mov-FV 6961"/>
    <x v="89"/>
    <x v="1"/>
    <x v="0"/>
    <n v="50"/>
    <n v="14"/>
    <x v="3"/>
    <n v="154"/>
    <n v="0.18"/>
    <n v="126.28"/>
    <n v="22.730399999999999"/>
    <n v="149.0104"/>
  </r>
  <r>
    <s v="Mov-FV 6962"/>
    <x v="223"/>
    <x v="1"/>
    <x v="2"/>
    <n v="1200"/>
    <n v="15"/>
    <x v="2"/>
    <n v="468"/>
    <n v="0.12"/>
    <n v="411.84000000000003"/>
    <n v="74.131200000000007"/>
    <n v="485.97120000000007"/>
  </r>
  <r>
    <s v="Mov-FV 6963"/>
    <x v="152"/>
    <x v="4"/>
    <x v="1"/>
    <n v="850"/>
    <n v="16"/>
    <x v="3"/>
    <n v="415"/>
    <n v="0.18"/>
    <n v="340.3"/>
    <n v="61.253999999999998"/>
    <n v="401.55400000000003"/>
  </r>
  <r>
    <s v="Mov-FV 6964"/>
    <x v="119"/>
    <x v="2"/>
    <x v="0"/>
    <n v="50"/>
    <n v="7"/>
    <x v="1"/>
    <n v="132"/>
    <n v="0.19"/>
    <n v="106.92"/>
    <n v="19.2456"/>
    <n v="126.1656"/>
  </r>
  <r>
    <s v="Mov-FV 6965"/>
    <x v="65"/>
    <x v="1"/>
    <x v="4"/>
    <n v="200"/>
    <n v="15"/>
    <x v="2"/>
    <n v="316"/>
    <n v="0.16"/>
    <n v="265.44"/>
    <n v="47.779199999999996"/>
    <n v="313.2192"/>
  </r>
  <r>
    <s v="Mov-FV 6966"/>
    <x v="91"/>
    <x v="2"/>
    <x v="3"/>
    <n v="150"/>
    <n v="16"/>
    <x v="4"/>
    <n v="304"/>
    <n v="0.14000000000000001"/>
    <n v="261.44"/>
    <n v="47.059199999999997"/>
    <n v="308.49919999999997"/>
  </r>
  <r>
    <s v="Mov-FV 6967"/>
    <x v="218"/>
    <x v="1"/>
    <x v="3"/>
    <n v="150"/>
    <n v="15"/>
    <x v="3"/>
    <n v="74"/>
    <n v="0.19"/>
    <n v="59.94"/>
    <n v="10.789199999999999"/>
    <n v="70.729199999999992"/>
  </r>
  <r>
    <s v="Mov-FV 6968"/>
    <x v="71"/>
    <x v="4"/>
    <x v="0"/>
    <n v="50"/>
    <n v="6"/>
    <x v="2"/>
    <n v="331"/>
    <n v="0.16"/>
    <n v="278.04000000000002"/>
    <n v="50.047200000000004"/>
    <n v="328.08720000000005"/>
  </r>
  <r>
    <s v="Mov-FV 6969"/>
    <x v="353"/>
    <x v="0"/>
    <x v="0"/>
    <n v="50"/>
    <n v="17"/>
    <x v="0"/>
    <n v="164"/>
    <n v="0.15"/>
    <n v="139.4"/>
    <n v="25.091999999999999"/>
    <n v="164.49200000000002"/>
  </r>
  <r>
    <s v="Mov-FV 6970"/>
    <x v="67"/>
    <x v="0"/>
    <x v="4"/>
    <n v="200"/>
    <n v="17"/>
    <x v="3"/>
    <n v="277"/>
    <n v="0.17"/>
    <n v="229.91"/>
    <n v="41.383800000000001"/>
    <n v="271.29379999999998"/>
  </r>
  <r>
    <s v="Mov-FV 6971"/>
    <x v="290"/>
    <x v="5"/>
    <x v="1"/>
    <n v="850"/>
    <n v="7"/>
    <x v="0"/>
    <n v="399"/>
    <n v="0.1"/>
    <n v="359.1"/>
    <n v="64.638000000000005"/>
    <n v="423.73800000000006"/>
  </r>
  <r>
    <s v="Mov-FV 6972"/>
    <x v="232"/>
    <x v="1"/>
    <x v="3"/>
    <n v="150"/>
    <n v="20"/>
    <x v="1"/>
    <n v="159"/>
    <n v="0.11"/>
    <n v="141.51"/>
    <n v="25.471799999999998"/>
    <n v="166.98179999999999"/>
  </r>
  <r>
    <s v="Mov-FV 6973"/>
    <x v="218"/>
    <x v="3"/>
    <x v="1"/>
    <n v="850"/>
    <n v="20"/>
    <x v="3"/>
    <n v="68"/>
    <n v="0.15"/>
    <n v="57.8"/>
    <n v="10.404"/>
    <n v="68.203999999999994"/>
  </r>
  <r>
    <s v="Mov-FV 6974"/>
    <x v="220"/>
    <x v="2"/>
    <x v="3"/>
    <n v="150"/>
    <n v="14"/>
    <x v="1"/>
    <n v="268"/>
    <n v="0.16"/>
    <n v="225.12"/>
    <n v="40.521599999999999"/>
    <n v="265.64159999999998"/>
  </r>
  <r>
    <s v="Mov-FV 6975"/>
    <x v="155"/>
    <x v="0"/>
    <x v="2"/>
    <n v="1200"/>
    <n v="8"/>
    <x v="3"/>
    <n v="381"/>
    <n v="0.2"/>
    <n v="304.8"/>
    <n v="54.863999999999997"/>
    <n v="359.66399999999999"/>
  </r>
  <r>
    <s v="Mov-FV 6976"/>
    <x v="180"/>
    <x v="2"/>
    <x v="0"/>
    <n v="50"/>
    <n v="15"/>
    <x v="2"/>
    <n v="132"/>
    <n v="0.13"/>
    <n v="114.84"/>
    <n v="20.671199999999999"/>
    <n v="135.5112"/>
  </r>
  <r>
    <s v="Mov-FV 6977"/>
    <x v="132"/>
    <x v="2"/>
    <x v="4"/>
    <n v="200"/>
    <n v="16"/>
    <x v="4"/>
    <n v="429"/>
    <n v="0.19"/>
    <n v="347.49"/>
    <n v="62.548200000000001"/>
    <n v="410.03820000000002"/>
  </r>
  <r>
    <s v="Mov-FV 6978"/>
    <x v="40"/>
    <x v="4"/>
    <x v="4"/>
    <n v="200"/>
    <n v="20"/>
    <x v="2"/>
    <n v="458"/>
    <n v="0.19"/>
    <n v="370.98"/>
    <n v="66.776399999999995"/>
    <n v="437.75639999999999"/>
  </r>
  <r>
    <s v="Mov-FV 6979"/>
    <x v="191"/>
    <x v="0"/>
    <x v="4"/>
    <n v="200"/>
    <n v="15"/>
    <x v="2"/>
    <n v="316"/>
    <n v="0.18"/>
    <n v="259.12"/>
    <n v="46.641599999999997"/>
    <n v="305.76159999999999"/>
  </r>
  <r>
    <s v="Mov-FV 6980"/>
    <x v="185"/>
    <x v="5"/>
    <x v="3"/>
    <n v="150"/>
    <n v="14"/>
    <x v="3"/>
    <n v="115"/>
    <n v="0.18"/>
    <n v="94.3"/>
    <n v="16.974"/>
    <n v="111.274"/>
  </r>
  <r>
    <s v="Mov-FV 6981"/>
    <x v="114"/>
    <x v="5"/>
    <x v="3"/>
    <n v="150"/>
    <n v="12"/>
    <x v="2"/>
    <n v="140"/>
    <n v="0.15"/>
    <n v="119"/>
    <n v="21.419999999999998"/>
    <n v="140.41999999999999"/>
  </r>
  <r>
    <s v="Mov-FV 6982"/>
    <x v="177"/>
    <x v="2"/>
    <x v="0"/>
    <n v="50"/>
    <n v="12"/>
    <x v="3"/>
    <n v="497"/>
    <n v="0.12"/>
    <n v="437.36"/>
    <n v="78.724800000000002"/>
    <n v="516.08479999999997"/>
  </r>
  <r>
    <s v="Mov-FV 6983"/>
    <x v="92"/>
    <x v="0"/>
    <x v="4"/>
    <n v="200"/>
    <n v="12"/>
    <x v="1"/>
    <n v="63"/>
    <n v="0.16"/>
    <n v="52.92"/>
    <n v="9.5256000000000007"/>
    <n v="62.445599999999999"/>
  </r>
  <r>
    <s v="Mov-FV 6984"/>
    <x v="161"/>
    <x v="3"/>
    <x v="4"/>
    <n v="200"/>
    <n v="10"/>
    <x v="2"/>
    <n v="146"/>
    <n v="0.18"/>
    <n v="119.72"/>
    <n v="21.549599999999998"/>
    <n v="141.2696"/>
  </r>
  <r>
    <s v="Mov-FV 6985"/>
    <x v="353"/>
    <x v="2"/>
    <x v="2"/>
    <n v="1200"/>
    <n v="7"/>
    <x v="1"/>
    <n v="454"/>
    <n v="0.16"/>
    <n v="381.36"/>
    <n v="68.644800000000004"/>
    <n v="450.00480000000005"/>
  </r>
  <r>
    <s v="Mov-FV 6986"/>
    <x v="58"/>
    <x v="5"/>
    <x v="2"/>
    <n v="1200"/>
    <n v="13"/>
    <x v="2"/>
    <n v="66"/>
    <n v="0.18"/>
    <n v="54.120000000000005"/>
    <n v="9.7416"/>
    <n v="63.861600000000003"/>
  </r>
  <r>
    <s v="Mov-FV 6987"/>
    <x v="16"/>
    <x v="0"/>
    <x v="3"/>
    <n v="150"/>
    <n v="20"/>
    <x v="2"/>
    <n v="306"/>
    <n v="0.18"/>
    <n v="250.92000000000002"/>
    <n v="45.165599999999998"/>
    <n v="296.0856"/>
  </r>
  <r>
    <s v="Mov-FV 6988"/>
    <x v="242"/>
    <x v="2"/>
    <x v="0"/>
    <n v="50"/>
    <n v="16"/>
    <x v="1"/>
    <n v="371"/>
    <n v="0.14000000000000001"/>
    <n v="319.06"/>
    <n v="57.430799999999998"/>
    <n v="376.49079999999998"/>
  </r>
  <r>
    <s v="Mov-FV 6989"/>
    <x v="280"/>
    <x v="5"/>
    <x v="4"/>
    <n v="200"/>
    <n v="7"/>
    <x v="2"/>
    <n v="481"/>
    <n v="0.19"/>
    <n v="389.61"/>
    <n v="70.129800000000003"/>
    <n v="459.7398"/>
  </r>
  <r>
    <s v="Mov-FV 6990"/>
    <x v="29"/>
    <x v="0"/>
    <x v="3"/>
    <n v="150"/>
    <n v="10"/>
    <x v="0"/>
    <n v="207"/>
    <n v="0.2"/>
    <n v="165.6"/>
    <n v="29.807999999999996"/>
    <n v="195.40799999999999"/>
  </r>
  <r>
    <s v="Mov-FV 6991"/>
    <x v="145"/>
    <x v="2"/>
    <x v="4"/>
    <n v="200"/>
    <n v="9"/>
    <x v="0"/>
    <n v="377"/>
    <n v="0.12"/>
    <n v="331.76"/>
    <n v="59.716799999999999"/>
    <n v="391.47679999999997"/>
  </r>
  <r>
    <s v="Mov-FV 6992"/>
    <x v="359"/>
    <x v="5"/>
    <x v="4"/>
    <n v="200"/>
    <n v="17"/>
    <x v="2"/>
    <n v="290"/>
    <n v="0.12"/>
    <n v="255.2"/>
    <n v="45.935999999999993"/>
    <n v="301.13599999999997"/>
  </r>
  <r>
    <s v="Mov-FV 6993"/>
    <x v="337"/>
    <x v="1"/>
    <x v="1"/>
    <n v="850"/>
    <n v="17"/>
    <x v="4"/>
    <n v="289"/>
    <n v="0.12"/>
    <n v="254.32"/>
    <n v="45.7776"/>
    <n v="300.0976"/>
  </r>
  <r>
    <s v="Mov-FV 6994"/>
    <x v="192"/>
    <x v="2"/>
    <x v="0"/>
    <n v="50"/>
    <n v="20"/>
    <x v="1"/>
    <n v="397"/>
    <n v="0.17"/>
    <n v="329.51"/>
    <n v="59.311799999999998"/>
    <n v="388.8218"/>
  </r>
  <r>
    <s v="Mov-FV 6995"/>
    <x v="277"/>
    <x v="5"/>
    <x v="3"/>
    <n v="150"/>
    <n v="18"/>
    <x v="3"/>
    <n v="253"/>
    <n v="0.18"/>
    <n v="207.46"/>
    <n v="37.342799999999997"/>
    <n v="244.80279999999999"/>
  </r>
  <r>
    <s v="Mov-FV 6996"/>
    <x v="273"/>
    <x v="5"/>
    <x v="1"/>
    <n v="850"/>
    <n v="9"/>
    <x v="2"/>
    <n v="88"/>
    <n v="0.19"/>
    <n v="71.28"/>
    <n v="12.830399999999999"/>
    <n v="84.110399999999998"/>
  </r>
  <r>
    <s v="Mov-FV 6997"/>
    <x v="130"/>
    <x v="1"/>
    <x v="0"/>
    <n v="50"/>
    <n v="11"/>
    <x v="4"/>
    <n v="441"/>
    <n v="0.15"/>
    <n v="374.85"/>
    <n v="67.472999999999999"/>
    <n v="442.32300000000004"/>
  </r>
  <r>
    <s v="Mov-FV 6998"/>
    <x v="195"/>
    <x v="0"/>
    <x v="3"/>
    <n v="150"/>
    <n v="14"/>
    <x v="0"/>
    <n v="125"/>
    <n v="0.1"/>
    <n v="112.5"/>
    <n v="20.25"/>
    <n v="132.75"/>
  </r>
  <r>
    <s v="Mov-FV 6999"/>
    <x v="175"/>
    <x v="0"/>
    <x v="3"/>
    <n v="150"/>
    <n v="12"/>
    <x v="3"/>
    <n v="422"/>
    <n v="0.19"/>
    <n v="341.82"/>
    <n v="61.5276"/>
    <n v="403.3476"/>
  </r>
  <r>
    <s v="Mov-FV 7000"/>
    <x v="223"/>
    <x v="3"/>
    <x v="1"/>
    <n v="850"/>
    <n v="13"/>
    <x v="0"/>
    <n v="333"/>
    <n v="0.13"/>
    <n v="289.70999999999998"/>
    <n v="52.147799999999997"/>
    <n v="341.8578"/>
  </r>
  <r>
    <s v="Mov-FV 7001"/>
    <x v="166"/>
    <x v="1"/>
    <x v="2"/>
    <n v="1200"/>
    <n v="19"/>
    <x v="1"/>
    <n v="457"/>
    <n v="0.15"/>
    <n v="388.45"/>
    <n v="69.920999999999992"/>
    <n v="458.37099999999998"/>
  </r>
  <r>
    <s v="Mov-FV 7002"/>
    <x v="17"/>
    <x v="5"/>
    <x v="1"/>
    <n v="850"/>
    <n v="20"/>
    <x v="4"/>
    <n v="189"/>
    <n v="0.1"/>
    <n v="170.1"/>
    <n v="30.617999999999999"/>
    <n v="200.71799999999999"/>
  </r>
  <r>
    <s v="Mov-FV 7003"/>
    <x v="167"/>
    <x v="0"/>
    <x v="2"/>
    <n v="1200"/>
    <n v="9"/>
    <x v="2"/>
    <n v="433"/>
    <n v="0.17"/>
    <n v="359.39"/>
    <n v="64.69019999999999"/>
    <n v="424.08019999999999"/>
  </r>
  <r>
    <s v="Mov-FV 7004"/>
    <x v="249"/>
    <x v="5"/>
    <x v="2"/>
    <n v="1200"/>
    <n v="12"/>
    <x v="4"/>
    <n v="436"/>
    <n v="0.18"/>
    <n v="357.52"/>
    <n v="64.3536"/>
    <n v="421.87360000000001"/>
  </r>
  <r>
    <s v="Mov-FV 7005"/>
    <x v="196"/>
    <x v="5"/>
    <x v="0"/>
    <n v="50"/>
    <n v="20"/>
    <x v="2"/>
    <n v="485"/>
    <n v="0.15"/>
    <n v="412.25"/>
    <n v="74.204999999999998"/>
    <n v="486.45499999999998"/>
  </r>
  <r>
    <s v="Mov-FV 7006"/>
    <x v="342"/>
    <x v="0"/>
    <x v="2"/>
    <n v="1200"/>
    <n v="13"/>
    <x v="1"/>
    <n v="219"/>
    <n v="0.1"/>
    <n v="197.1"/>
    <n v="35.477999999999994"/>
    <n v="232.57799999999997"/>
  </r>
  <r>
    <s v="Mov-FV 7007"/>
    <x v="150"/>
    <x v="5"/>
    <x v="4"/>
    <n v="200"/>
    <n v="14"/>
    <x v="0"/>
    <n v="92"/>
    <n v="0.17"/>
    <n v="76.36"/>
    <n v="13.7448"/>
    <n v="90.104799999999997"/>
  </r>
  <r>
    <s v="Mov-FV 7008"/>
    <x v="248"/>
    <x v="1"/>
    <x v="0"/>
    <n v="50"/>
    <n v="20"/>
    <x v="2"/>
    <n v="126"/>
    <n v="0.19"/>
    <n v="102.06"/>
    <n v="18.370799999999999"/>
    <n v="120.4308"/>
  </r>
  <r>
    <s v="Mov-FV 7009"/>
    <x v="64"/>
    <x v="2"/>
    <x v="1"/>
    <n v="850"/>
    <n v="10"/>
    <x v="3"/>
    <n v="266"/>
    <n v="0.13"/>
    <n v="231.42000000000002"/>
    <n v="41.6556"/>
    <n v="273.07560000000001"/>
  </r>
  <r>
    <s v="Mov-FV 7010"/>
    <x v="182"/>
    <x v="5"/>
    <x v="0"/>
    <n v="50"/>
    <n v="5"/>
    <x v="3"/>
    <n v="131"/>
    <n v="0.18"/>
    <n v="107.42"/>
    <n v="19.335599999999999"/>
    <n v="126.7556"/>
  </r>
  <r>
    <s v="Mov-FV 7011"/>
    <x v="203"/>
    <x v="3"/>
    <x v="3"/>
    <n v="150"/>
    <n v="15"/>
    <x v="4"/>
    <n v="497"/>
    <n v="0.15"/>
    <n v="422.45"/>
    <n v="76.040999999999997"/>
    <n v="498.49099999999999"/>
  </r>
  <r>
    <s v="Mov-FV 7012"/>
    <x v="345"/>
    <x v="1"/>
    <x v="2"/>
    <n v="1200"/>
    <n v="18"/>
    <x v="2"/>
    <n v="263"/>
    <n v="0.15"/>
    <n v="223.55"/>
    <n v="40.238999999999997"/>
    <n v="263.78899999999999"/>
  </r>
  <r>
    <s v="Mov-FV 7013"/>
    <x v="221"/>
    <x v="1"/>
    <x v="4"/>
    <n v="200"/>
    <n v="13"/>
    <x v="0"/>
    <n v="299"/>
    <n v="0.15"/>
    <n v="254.15"/>
    <n v="45.747"/>
    <n v="299.89699999999999"/>
  </r>
  <r>
    <s v="Mov-FV 7014"/>
    <x v="129"/>
    <x v="3"/>
    <x v="1"/>
    <n v="850"/>
    <n v="10"/>
    <x v="1"/>
    <n v="278"/>
    <n v="0.16"/>
    <n v="233.51999999999998"/>
    <n v="42.033599999999993"/>
    <n v="275.55359999999996"/>
  </r>
  <r>
    <s v="Mov-FV 7015"/>
    <x v="173"/>
    <x v="4"/>
    <x v="0"/>
    <n v="50"/>
    <n v="7"/>
    <x v="2"/>
    <n v="334"/>
    <n v="0.13"/>
    <n v="290.58"/>
    <n v="52.304399999999994"/>
    <n v="342.88439999999997"/>
  </r>
  <r>
    <s v="Mov-FV 7016"/>
    <x v="357"/>
    <x v="3"/>
    <x v="3"/>
    <n v="150"/>
    <n v="20"/>
    <x v="2"/>
    <n v="394"/>
    <n v="0.14000000000000001"/>
    <n v="338.84"/>
    <n v="60.991199999999992"/>
    <n v="399.83119999999997"/>
  </r>
  <r>
    <s v="Mov-FV 7017"/>
    <x v="258"/>
    <x v="5"/>
    <x v="2"/>
    <n v="1200"/>
    <n v="10"/>
    <x v="1"/>
    <n v="423"/>
    <n v="0.13"/>
    <n v="368.01"/>
    <n v="66.241799999999998"/>
    <n v="434.2518"/>
  </r>
  <r>
    <s v="Mov-FV 7018"/>
    <x v="267"/>
    <x v="3"/>
    <x v="1"/>
    <n v="850"/>
    <n v="6"/>
    <x v="4"/>
    <n v="321"/>
    <n v="0.12"/>
    <n v="282.48"/>
    <n v="50.846400000000003"/>
    <n v="333.32640000000004"/>
  </r>
  <r>
    <s v="Mov-FV 7019"/>
    <x v="121"/>
    <x v="0"/>
    <x v="2"/>
    <n v="1200"/>
    <n v="11"/>
    <x v="1"/>
    <n v="335"/>
    <n v="0.11"/>
    <n v="298.14999999999998"/>
    <n v="53.666999999999994"/>
    <n v="351.81699999999995"/>
  </r>
  <r>
    <s v="Mov-FV 7020"/>
    <x v="185"/>
    <x v="3"/>
    <x v="2"/>
    <n v="1200"/>
    <n v="13"/>
    <x v="3"/>
    <n v="468"/>
    <n v="0.1"/>
    <n v="421.2"/>
    <n v="75.815999999999988"/>
    <n v="497.01599999999996"/>
  </r>
  <r>
    <s v="Mov-FV 7021"/>
    <x v="240"/>
    <x v="2"/>
    <x v="0"/>
    <n v="50"/>
    <n v="18"/>
    <x v="4"/>
    <n v="395"/>
    <n v="0.18"/>
    <n v="323.89999999999998"/>
    <n v="58.301999999999992"/>
    <n v="382.202"/>
  </r>
  <r>
    <s v="Mov-FV 7022"/>
    <x v="38"/>
    <x v="3"/>
    <x v="1"/>
    <n v="850"/>
    <n v="8"/>
    <x v="0"/>
    <n v="424"/>
    <n v="0.13"/>
    <n v="368.88"/>
    <n v="66.398399999999995"/>
    <n v="435.27839999999998"/>
  </r>
  <r>
    <s v="Mov-FV 7023"/>
    <x v="36"/>
    <x v="0"/>
    <x v="2"/>
    <n v="1200"/>
    <n v="7"/>
    <x v="4"/>
    <n v="457"/>
    <n v="0.17"/>
    <n v="379.31"/>
    <n v="68.275800000000004"/>
    <n v="447.58580000000001"/>
  </r>
  <r>
    <s v="Mov-FV 7024"/>
    <x v="54"/>
    <x v="0"/>
    <x v="2"/>
    <n v="1200"/>
    <n v="15"/>
    <x v="1"/>
    <n v="459"/>
    <n v="0.13"/>
    <n v="399.33"/>
    <n v="71.87939999999999"/>
    <n v="471.20939999999996"/>
  </r>
  <r>
    <s v="Mov-FV 7025"/>
    <x v="272"/>
    <x v="1"/>
    <x v="0"/>
    <n v="50"/>
    <n v="5"/>
    <x v="1"/>
    <n v="65"/>
    <n v="0.12"/>
    <n v="57.2"/>
    <n v="10.295999999999999"/>
    <n v="67.496000000000009"/>
  </r>
  <r>
    <s v="Mov-FV 7026"/>
    <x v="226"/>
    <x v="3"/>
    <x v="4"/>
    <n v="200"/>
    <n v="10"/>
    <x v="3"/>
    <n v="411"/>
    <n v="0.13"/>
    <n v="357.57"/>
    <n v="64.3626"/>
    <n v="421.93259999999998"/>
  </r>
  <r>
    <s v="Mov-FV 7027"/>
    <x v="148"/>
    <x v="2"/>
    <x v="4"/>
    <n v="200"/>
    <n v="15"/>
    <x v="1"/>
    <n v="332"/>
    <n v="0.19"/>
    <n v="268.92"/>
    <n v="48.4056"/>
    <n v="317.32560000000001"/>
  </r>
  <r>
    <s v="Mov-FV 7028"/>
    <x v="108"/>
    <x v="3"/>
    <x v="0"/>
    <n v="50"/>
    <n v="20"/>
    <x v="3"/>
    <n v="137"/>
    <n v="0.19"/>
    <n v="110.97"/>
    <n v="19.974599999999999"/>
    <n v="130.94460000000001"/>
  </r>
  <r>
    <s v="Mov-FV 7029"/>
    <x v="78"/>
    <x v="4"/>
    <x v="0"/>
    <n v="50"/>
    <n v="9"/>
    <x v="2"/>
    <n v="95"/>
    <n v="0.11"/>
    <n v="84.55"/>
    <n v="15.218999999999999"/>
    <n v="99.768999999999991"/>
  </r>
  <r>
    <s v="Mov-FV 7030"/>
    <x v="226"/>
    <x v="5"/>
    <x v="2"/>
    <n v="1200"/>
    <n v="15"/>
    <x v="1"/>
    <n v="114"/>
    <n v="0.15"/>
    <n v="96.9"/>
    <n v="17.442"/>
    <n v="114.34200000000001"/>
  </r>
  <r>
    <s v="Mov-FV 7031"/>
    <x v="161"/>
    <x v="0"/>
    <x v="4"/>
    <n v="200"/>
    <n v="6"/>
    <x v="0"/>
    <n v="360"/>
    <n v="0.17"/>
    <n v="298.8"/>
    <n v="53.783999999999999"/>
    <n v="352.584"/>
  </r>
  <r>
    <s v="Mov-FV 7032"/>
    <x v="226"/>
    <x v="1"/>
    <x v="3"/>
    <n v="150"/>
    <n v="8"/>
    <x v="2"/>
    <n v="423"/>
    <n v="0.14000000000000001"/>
    <n v="363.78"/>
    <n v="65.480399999999989"/>
    <n v="429.26039999999995"/>
  </r>
  <r>
    <s v="Mov-FV 7033"/>
    <x v="179"/>
    <x v="0"/>
    <x v="1"/>
    <n v="850"/>
    <n v="16"/>
    <x v="3"/>
    <n v="169"/>
    <n v="0.12"/>
    <n v="148.72"/>
    <n v="26.769600000000001"/>
    <n v="175.4896"/>
  </r>
  <r>
    <s v="Mov-FV 7034"/>
    <x v="96"/>
    <x v="4"/>
    <x v="4"/>
    <n v="200"/>
    <n v="9"/>
    <x v="0"/>
    <n v="74"/>
    <n v="0.17"/>
    <n v="61.42"/>
    <n v="11.0556"/>
    <n v="72.4756"/>
  </r>
  <r>
    <s v="Mov-FV 7035"/>
    <x v="347"/>
    <x v="1"/>
    <x v="3"/>
    <n v="150"/>
    <n v="15"/>
    <x v="1"/>
    <n v="216"/>
    <n v="0.18"/>
    <n v="177.12"/>
    <n v="31.881599999999999"/>
    <n v="209.0016"/>
  </r>
  <r>
    <s v="Mov-FV 7036"/>
    <x v="339"/>
    <x v="4"/>
    <x v="2"/>
    <n v="1200"/>
    <n v="5"/>
    <x v="3"/>
    <n v="500"/>
    <n v="0.14000000000000001"/>
    <n v="430"/>
    <n v="77.399999999999991"/>
    <n v="507.4"/>
  </r>
  <r>
    <s v="Mov-FV 7037"/>
    <x v="266"/>
    <x v="1"/>
    <x v="4"/>
    <n v="200"/>
    <n v="8"/>
    <x v="2"/>
    <n v="78"/>
    <n v="0.17"/>
    <n v="64.739999999999995"/>
    <n v="11.653199999999998"/>
    <n v="76.393199999999993"/>
  </r>
  <r>
    <s v="Mov-FV 7038"/>
    <x v="308"/>
    <x v="2"/>
    <x v="1"/>
    <n v="850"/>
    <n v="12"/>
    <x v="3"/>
    <n v="398"/>
    <n v="0.18"/>
    <n v="326.36"/>
    <n v="58.744799999999998"/>
    <n v="385.10480000000001"/>
  </r>
  <r>
    <s v="Mov-FV 7039"/>
    <x v="46"/>
    <x v="5"/>
    <x v="3"/>
    <n v="150"/>
    <n v="19"/>
    <x v="4"/>
    <n v="446"/>
    <n v="0.15"/>
    <n v="379.1"/>
    <n v="68.238"/>
    <n v="447.33800000000002"/>
  </r>
  <r>
    <s v="Mov-FV 7040"/>
    <x v="325"/>
    <x v="5"/>
    <x v="1"/>
    <n v="850"/>
    <n v="12"/>
    <x v="0"/>
    <n v="478"/>
    <n v="0.12"/>
    <n v="420.64"/>
    <n v="75.715199999999996"/>
    <n v="496.35519999999997"/>
  </r>
  <r>
    <s v="Mov-FV 7041"/>
    <x v="292"/>
    <x v="5"/>
    <x v="3"/>
    <n v="150"/>
    <n v="9"/>
    <x v="2"/>
    <n v="367"/>
    <n v="0.1"/>
    <n v="330.3"/>
    <n v="59.454000000000001"/>
    <n v="389.75400000000002"/>
  </r>
  <r>
    <s v="Mov-FV 7042"/>
    <x v="172"/>
    <x v="4"/>
    <x v="3"/>
    <n v="150"/>
    <n v="13"/>
    <x v="2"/>
    <n v="310"/>
    <n v="0.1"/>
    <n v="279"/>
    <n v="50.22"/>
    <n v="329.22"/>
  </r>
  <r>
    <s v="Mov-FV 7043"/>
    <x v="134"/>
    <x v="4"/>
    <x v="4"/>
    <n v="200"/>
    <n v="17"/>
    <x v="1"/>
    <n v="352"/>
    <n v="0.1"/>
    <n v="316.8"/>
    <n v="57.024000000000001"/>
    <n v="373.82400000000001"/>
  </r>
  <r>
    <s v="Mov-FV 7044"/>
    <x v="63"/>
    <x v="0"/>
    <x v="1"/>
    <n v="850"/>
    <n v="6"/>
    <x v="1"/>
    <n v="384"/>
    <n v="0.1"/>
    <n v="345.6"/>
    <n v="62.207999999999998"/>
    <n v="407.80799999999999"/>
  </r>
  <r>
    <s v="Mov-FV 7045"/>
    <x v="304"/>
    <x v="0"/>
    <x v="4"/>
    <n v="200"/>
    <n v="7"/>
    <x v="0"/>
    <n v="344"/>
    <n v="0.19"/>
    <n v="278.64"/>
    <n v="50.155199999999994"/>
    <n v="328.79519999999997"/>
  </r>
  <r>
    <s v="Mov-FV 7046"/>
    <x v="238"/>
    <x v="3"/>
    <x v="4"/>
    <n v="200"/>
    <n v="12"/>
    <x v="0"/>
    <n v="340"/>
    <n v="0.13"/>
    <n v="295.8"/>
    <n v="53.244"/>
    <n v="349.04399999999998"/>
  </r>
  <r>
    <s v="Mov-FV 7047"/>
    <x v="270"/>
    <x v="3"/>
    <x v="2"/>
    <n v="1200"/>
    <n v="20"/>
    <x v="4"/>
    <n v="118"/>
    <n v="0.13"/>
    <n v="102.66"/>
    <n v="18.4788"/>
    <n v="121.1388"/>
  </r>
  <r>
    <s v="Mov-FV 7048"/>
    <x v="77"/>
    <x v="4"/>
    <x v="2"/>
    <n v="1200"/>
    <n v="6"/>
    <x v="4"/>
    <n v="64"/>
    <n v="0.18"/>
    <n v="52.480000000000004"/>
    <n v="9.4464000000000006"/>
    <n v="61.926400000000001"/>
  </r>
  <r>
    <s v="Mov-FV 7049"/>
    <x v="158"/>
    <x v="3"/>
    <x v="0"/>
    <n v="50"/>
    <n v="20"/>
    <x v="0"/>
    <n v="290"/>
    <n v="0.11"/>
    <n v="258.10000000000002"/>
    <n v="46.458000000000006"/>
    <n v="304.55800000000005"/>
  </r>
  <r>
    <s v="Mov-FV 7050"/>
    <x v="266"/>
    <x v="0"/>
    <x v="4"/>
    <n v="200"/>
    <n v="7"/>
    <x v="1"/>
    <n v="129"/>
    <n v="0.13"/>
    <n v="112.23"/>
    <n v="20.2014"/>
    <n v="132.4314"/>
  </r>
  <r>
    <s v="Mov-FV 7051"/>
    <x v="261"/>
    <x v="3"/>
    <x v="0"/>
    <n v="50"/>
    <n v="17"/>
    <x v="2"/>
    <n v="388"/>
    <n v="0.16"/>
    <n v="325.92"/>
    <n v="58.665599999999998"/>
    <n v="384.5856"/>
  </r>
  <r>
    <s v="Mov-FV 7052"/>
    <x v="112"/>
    <x v="4"/>
    <x v="1"/>
    <n v="850"/>
    <n v="7"/>
    <x v="0"/>
    <n v="343"/>
    <n v="0.1"/>
    <n v="308.7"/>
    <n v="55.565999999999995"/>
    <n v="364.26599999999996"/>
  </r>
  <r>
    <s v="Mov-FV 7053"/>
    <x v="202"/>
    <x v="2"/>
    <x v="0"/>
    <n v="50"/>
    <n v="10"/>
    <x v="3"/>
    <n v="83"/>
    <n v="0.11"/>
    <n v="73.87"/>
    <n v="13.2966"/>
    <n v="87.166600000000003"/>
  </r>
  <r>
    <s v="Mov-FV 7054"/>
    <x v="158"/>
    <x v="2"/>
    <x v="4"/>
    <n v="200"/>
    <n v="9"/>
    <x v="1"/>
    <n v="66"/>
    <n v="0.1"/>
    <n v="59.4"/>
    <n v="10.692"/>
    <n v="70.091999999999999"/>
  </r>
  <r>
    <s v="Mov-FV 7055"/>
    <x v="312"/>
    <x v="1"/>
    <x v="3"/>
    <n v="150"/>
    <n v="14"/>
    <x v="1"/>
    <n v="279"/>
    <n v="0.2"/>
    <n v="223.2"/>
    <n v="40.175999999999995"/>
    <n v="263.37599999999998"/>
  </r>
  <r>
    <s v="Mov-FV 7056"/>
    <x v="104"/>
    <x v="0"/>
    <x v="3"/>
    <n v="150"/>
    <n v="16"/>
    <x v="4"/>
    <n v="149"/>
    <n v="0.14000000000000001"/>
    <n v="128.13999999999999"/>
    <n v="23.065199999999997"/>
    <n v="151.20519999999999"/>
  </r>
  <r>
    <s v="Mov-FV 7057"/>
    <x v="141"/>
    <x v="3"/>
    <x v="3"/>
    <n v="150"/>
    <n v="12"/>
    <x v="1"/>
    <n v="168"/>
    <n v="0.17"/>
    <n v="139.44"/>
    <n v="25.0992"/>
    <n v="164.53919999999999"/>
  </r>
  <r>
    <s v="Mov-FV 7058"/>
    <x v="54"/>
    <x v="3"/>
    <x v="3"/>
    <n v="150"/>
    <n v="16"/>
    <x v="1"/>
    <n v="111"/>
    <n v="0.2"/>
    <n v="88.8"/>
    <n v="15.983999999999998"/>
    <n v="104.78399999999999"/>
  </r>
  <r>
    <s v="Mov-FV 7059"/>
    <x v="296"/>
    <x v="3"/>
    <x v="2"/>
    <n v="1200"/>
    <n v="6"/>
    <x v="2"/>
    <n v="323"/>
    <n v="0.11"/>
    <n v="287.47000000000003"/>
    <n v="51.744600000000005"/>
    <n v="339.21460000000002"/>
  </r>
  <r>
    <s v="Mov-FV 7060"/>
    <x v="121"/>
    <x v="1"/>
    <x v="4"/>
    <n v="200"/>
    <n v="8"/>
    <x v="4"/>
    <n v="212"/>
    <n v="0.19"/>
    <n v="171.72"/>
    <n v="30.909599999999998"/>
    <n v="202.62959999999998"/>
  </r>
  <r>
    <s v="Mov-FV 7061"/>
    <x v="29"/>
    <x v="1"/>
    <x v="4"/>
    <n v="200"/>
    <n v="12"/>
    <x v="1"/>
    <n v="132"/>
    <n v="0.11"/>
    <n v="117.48"/>
    <n v="21.1464"/>
    <n v="138.62639999999999"/>
  </r>
  <r>
    <s v="Mov-FV 7062"/>
    <x v="284"/>
    <x v="0"/>
    <x v="3"/>
    <n v="150"/>
    <n v="18"/>
    <x v="4"/>
    <n v="426"/>
    <n v="0.16"/>
    <n v="357.84000000000003"/>
    <n v="64.411200000000008"/>
    <n v="422.25120000000004"/>
  </r>
  <r>
    <s v="Mov-FV 7063"/>
    <x v="355"/>
    <x v="4"/>
    <x v="1"/>
    <n v="850"/>
    <n v="11"/>
    <x v="2"/>
    <n v="345"/>
    <n v="0.19"/>
    <n v="279.45"/>
    <n v="50.300999999999995"/>
    <n v="329.75099999999998"/>
  </r>
  <r>
    <s v="Mov-FV 7064"/>
    <x v="304"/>
    <x v="3"/>
    <x v="4"/>
    <n v="200"/>
    <n v="9"/>
    <x v="2"/>
    <n v="165"/>
    <n v="0.18"/>
    <n v="135.30000000000001"/>
    <n v="24.354000000000003"/>
    <n v="159.65400000000002"/>
  </r>
  <r>
    <s v="Mov-FV 7065"/>
    <x v="290"/>
    <x v="1"/>
    <x v="1"/>
    <n v="850"/>
    <n v="10"/>
    <x v="2"/>
    <n v="455"/>
    <n v="0.19"/>
    <n v="368.55"/>
    <n v="66.338999999999999"/>
    <n v="434.88900000000001"/>
  </r>
  <r>
    <s v="Mov-FV 7066"/>
    <x v="231"/>
    <x v="5"/>
    <x v="3"/>
    <n v="150"/>
    <n v="7"/>
    <x v="4"/>
    <n v="299"/>
    <n v="0.14000000000000001"/>
    <n v="257.14"/>
    <n v="46.285199999999996"/>
    <n v="303.42519999999996"/>
  </r>
  <r>
    <s v="Mov-FV 7067"/>
    <x v="352"/>
    <x v="3"/>
    <x v="0"/>
    <n v="50"/>
    <n v="10"/>
    <x v="4"/>
    <n v="411"/>
    <n v="0.15"/>
    <n v="349.35"/>
    <n v="62.883000000000003"/>
    <n v="412.233"/>
  </r>
  <r>
    <s v="Mov-FV 7068"/>
    <x v="192"/>
    <x v="3"/>
    <x v="4"/>
    <n v="200"/>
    <n v="8"/>
    <x v="2"/>
    <n v="416"/>
    <n v="0.11"/>
    <n v="370.24"/>
    <n v="66.643199999999993"/>
    <n v="436.88319999999999"/>
  </r>
  <r>
    <s v="Mov-FV 7069"/>
    <x v="24"/>
    <x v="2"/>
    <x v="4"/>
    <n v="200"/>
    <n v="14"/>
    <x v="4"/>
    <n v="87"/>
    <n v="0.15"/>
    <n v="73.95"/>
    <n v="13.311"/>
    <n v="87.260999999999996"/>
  </r>
  <r>
    <s v="Mov-FV 7070"/>
    <x v="329"/>
    <x v="2"/>
    <x v="0"/>
    <n v="50"/>
    <n v="12"/>
    <x v="3"/>
    <n v="307"/>
    <n v="0.18"/>
    <n v="251.74"/>
    <n v="45.313200000000002"/>
    <n v="297.0532"/>
  </r>
  <r>
    <s v="Mov-FV 7071"/>
    <x v="314"/>
    <x v="2"/>
    <x v="0"/>
    <n v="50"/>
    <n v="18"/>
    <x v="4"/>
    <n v="306"/>
    <n v="0.16"/>
    <n v="257.04000000000002"/>
    <n v="46.267200000000003"/>
    <n v="303.30720000000002"/>
  </r>
  <r>
    <s v="Mov-FV 7072"/>
    <x v="95"/>
    <x v="0"/>
    <x v="0"/>
    <n v="50"/>
    <n v="7"/>
    <x v="2"/>
    <n v="105"/>
    <n v="0.12"/>
    <n v="92.4"/>
    <n v="16.632000000000001"/>
    <n v="109.03200000000001"/>
  </r>
  <r>
    <s v="Mov-FV 7073"/>
    <x v="282"/>
    <x v="5"/>
    <x v="1"/>
    <n v="850"/>
    <n v="7"/>
    <x v="1"/>
    <n v="94"/>
    <n v="0.19"/>
    <n v="76.14"/>
    <n v="13.7052"/>
    <n v="89.845200000000006"/>
  </r>
  <r>
    <s v="Mov-FV 7074"/>
    <x v="158"/>
    <x v="1"/>
    <x v="4"/>
    <n v="200"/>
    <n v="20"/>
    <x v="3"/>
    <n v="390"/>
    <n v="0.15"/>
    <n v="331.5"/>
    <n v="59.669999999999995"/>
    <n v="391.17"/>
  </r>
  <r>
    <s v="Mov-FV 7075"/>
    <x v="32"/>
    <x v="1"/>
    <x v="0"/>
    <n v="50"/>
    <n v="7"/>
    <x v="2"/>
    <n v="415"/>
    <n v="0.11"/>
    <n v="369.35"/>
    <n v="66.483000000000004"/>
    <n v="435.83300000000003"/>
  </r>
  <r>
    <s v="Mov-FV 7076"/>
    <x v="48"/>
    <x v="3"/>
    <x v="0"/>
    <n v="50"/>
    <n v="16"/>
    <x v="2"/>
    <n v="496"/>
    <n v="0.17"/>
    <n v="411.68"/>
    <n v="74.102400000000003"/>
    <n v="485.7824"/>
  </r>
  <r>
    <s v="Mov-FV 7077"/>
    <x v="153"/>
    <x v="5"/>
    <x v="2"/>
    <n v="1200"/>
    <n v="17"/>
    <x v="4"/>
    <n v="270"/>
    <n v="0.18"/>
    <n v="221.4"/>
    <n v="39.851999999999997"/>
    <n v="261.25200000000001"/>
  </r>
  <r>
    <s v="Mov-FV 7078"/>
    <x v="74"/>
    <x v="0"/>
    <x v="0"/>
    <n v="50"/>
    <n v="11"/>
    <x v="3"/>
    <n v="339"/>
    <n v="0.13"/>
    <n v="294.93"/>
    <n v="53.087400000000002"/>
    <n v="348.01740000000001"/>
  </r>
  <r>
    <s v="Mov-FV 7079"/>
    <x v="279"/>
    <x v="4"/>
    <x v="4"/>
    <n v="200"/>
    <n v="15"/>
    <x v="3"/>
    <n v="232"/>
    <n v="0.19"/>
    <n v="187.92000000000002"/>
    <n v="33.825600000000001"/>
    <n v="221.74560000000002"/>
  </r>
  <r>
    <s v="Mov-FV 7080"/>
    <x v="39"/>
    <x v="4"/>
    <x v="3"/>
    <n v="150"/>
    <n v="18"/>
    <x v="4"/>
    <n v="345"/>
    <n v="0.16"/>
    <n v="289.8"/>
    <n v="52.164000000000001"/>
    <n v="341.964"/>
  </r>
  <r>
    <s v="Mov-FV 7081"/>
    <x v="280"/>
    <x v="2"/>
    <x v="2"/>
    <n v="1200"/>
    <n v="16"/>
    <x v="4"/>
    <n v="220"/>
    <n v="0.19"/>
    <n v="178.2"/>
    <n v="32.075999999999993"/>
    <n v="210.27599999999998"/>
  </r>
  <r>
    <s v="Mov-FV 7082"/>
    <x v="243"/>
    <x v="2"/>
    <x v="1"/>
    <n v="850"/>
    <n v="16"/>
    <x v="1"/>
    <n v="124"/>
    <n v="0.15"/>
    <n v="105.4"/>
    <n v="18.972000000000001"/>
    <n v="124.37200000000001"/>
  </r>
  <r>
    <s v="Mov-FV 7083"/>
    <x v="189"/>
    <x v="3"/>
    <x v="3"/>
    <n v="150"/>
    <n v="20"/>
    <x v="3"/>
    <n v="383"/>
    <n v="0.11"/>
    <n v="340.87"/>
    <n v="61.3566"/>
    <n v="402.22660000000002"/>
  </r>
  <r>
    <s v="Mov-FV 7084"/>
    <x v="5"/>
    <x v="0"/>
    <x v="1"/>
    <n v="850"/>
    <n v="8"/>
    <x v="4"/>
    <n v="211"/>
    <n v="0.15"/>
    <n v="179.35"/>
    <n v="32.283000000000001"/>
    <n v="211.63299999999998"/>
  </r>
  <r>
    <s v="Mov-FV 7085"/>
    <x v="359"/>
    <x v="3"/>
    <x v="4"/>
    <n v="200"/>
    <n v="20"/>
    <x v="4"/>
    <n v="372"/>
    <n v="0.18"/>
    <n v="305.04000000000002"/>
    <n v="54.907200000000003"/>
    <n v="359.94720000000001"/>
  </r>
  <r>
    <s v="Mov-FV 7086"/>
    <x v="0"/>
    <x v="1"/>
    <x v="1"/>
    <n v="850"/>
    <n v="5"/>
    <x v="2"/>
    <n v="426"/>
    <n v="0.15"/>
    <n v="362.1"/>
    <n v="65.177999999999997"/>
    <n v="427.27800000000002"/>
  </r>
  <r>
    <s v="Mov-FV 7087"/>
    <x v="322"/>
    <x v="0"/>
    <x v="0"/>
    <n v="50"/>
    <n v="12"/>
    <x v="0"/>
    <n v="455"/>
    <n v="0.12"/>
    <n v="400.4"/>
    <n v="72.071999999999989"/>
    <n v="472.47199999999998"/>
  </r>
  <r>
    <s v="Mov-FV 7088"/>
    <x v="46"/>
    <x v="2"/>
    <x v="1"/>
    <n v="850"/>
    <n v="7"/>
    <x v="4"/>
    <n v="109"/>
    <n v="0.12"/>
    <n v="95.92"/>
    <n v="17.265599999999999"/>
    <n v="113.18559999999999"/>
  </r>
  <r>
    <s v="Mov-FV 7089"/>
    <x v="186"/>
    <x v="2"/>
    <x v="3"/>
    <n v="150"/>
    <n v="18"/>
    <x v="3"/>
    <n v="171"/>
    <n v="0.19"/>
    <n v="138.51"/>
    <n v="24.931799999999999"/>
    <n v="163.4418"/>
  </r>
  <r>
    <s v="Mov-FV 7090"/>
    <x v="210"/>
    <x v="3"/>
    <x v="4"/>
    <n v="200"/>
    <n v="15"/>
    <x v="4"/>
    <n v="122"/>
    <n v="0.17"/>
    <n v="101.25999999999999"/>
    <n v="18.226799999999997"/>
    <n v="119.48679999999999"/>
  </r>
  <r>
    <s v="Mov-FV 7091"/>
    <x v="286"/>
    <x v="4"/>
    <x v="3"/>
    <n v="150"/>
    <n v="12"/>
    <x v="0"/>
    <n v="78"/>
    <n v="0.19"/>
    <n v="63.18"/>
    <n v="11.372399999999999"/>
    <n v="74.552400000000006"/>
  </r>
  <r>
    <s v="Mov-FV 7092"/>
    <x v="198"/>
    <x v="0"/>
    <x v="2"/>
    <n v="1200"/>
    <n v="12"/>
    <x v="4"/>
    <n v="103"/>
    <n v="0.18"/>
    <n v="84.460000000000008"/>
    <n v="15.202800000000002"/>
    <n v="99.662800000000004"/>
  </r>
  <r>
    <s v="Mov-FV 7093"/>
    <x v="150"/>
    <x v="5"/>
    <x v="2"/>
    <n v="1200"/>
    <n v="9"/>
    <x v="2"/>
    <n v="392"/>
    <n v="0.2"/>
    <n v="313.60000000000002"/>
    <n v="56.448"/>
    <n v="370.048"/>
  </r>
  <r>
    <s v="Mov-FV 7094"/>
    <x v="130"/>
    <x v="4"/>
    <x v="2"/>
    <n v="1200"/>
    <n v="12"/>
    <x v="0"/>
    <n v="246"/>
    <n v="0.14000000000000001"/>
    <n v="211.56"/>
    <n v="38.080799999999996"/>
    <n v="249.64080000000001"/>
  </r>
  <r>
    <s v="Mov-FV 7095"/>
    <x v="265"/>
    <x v="3"/>
    <x v="1"/>
    <n v="850"/>
    <n v="18"/>
    <x v="3"/>
    <n v="236"/>
    <n v="0.11"/>
    <n v="210.04"/>
    <n v="37.807199999999995"/>
    <n v="247.84719999999999"/>
  </r>
  <r>
    <s v="Mov-FV 7096"/>
    <x v="199"/>
    <x v="0"/>
    <x v="2"/>
    <n v="1200"/>
    <n v="12"/>
    <x v="3"/>
    <n v="312"/>
    <n v="0.11"/>
    <n v="277.68"/>
    <n v="49.982399999999998"/>
    <n v="327.66239999999999"/>
  </r>
  <r>
    <s v="Mov-FV 7097"/>
    <x v="317"/>
    <x v="0"/>
    <x v="2"/>
    <n v="1200"/>
    <n v="6"/>
    <x v="3"/>
    <n v="301"/>
    <n v="0.2"/>
    <n v="240.8"/>
    <n v="43.344000000000001"/>
    <n v="284.14400000000001"/>
  </r>
  <r>
    <s v="Mov-FV 7098"/>
    <x v="306"/>
    <x v="0"/>
    <x v="2"/>
    <n v="1200"/>
    <n v="17"/>
    <x v="1"/>
    <n v="265"/>
    <n v="0.19"/>
    <n v="214.65"/>
    <n v="38.637"/>
    <n v="253.28700000000001"/>
  </r>
  <r>
    <s v="Mov-FV 7099"/>
    <x v="298"/>
    <x v="2"/>
    <x v="1"/>
    <n v="850"/>
    <n v="20"/>
    <x v="0"/>
    <n v="326"/>
    <n v="0.16"/>
    <n v="273.83999999999997"/>
    <n v="49.291199999999996"/>
    <n v="323.13119999999998"/>
  </r>
  <r>
    <s v="Mov-FV 7100"/>
    <x v="53"/>
    <x v="3"/>
    <x v="1"/>
    <n v="850"/>
    <n v="7"/>
    <x v="2"/>
    <n v="293"/>
    <n v="0.1"/>
    <n v="263.7"/>
    <n v="47.465999999999994"/>
    <n v="311.166"/>
  </r>
  <r>
    <s v="Mov-FV 7101"/>
    <x v="138"/>
    <x v="2"/>
    <x v="3"/>
    <n v="150"/>
    <n v="17"/>
    <x v="4"/>
    <n v="337"/>
    <n v="0.17"/>
    <n v="279.70999999999998"/>
    <n v="50.347799999999992"/>
    <n v="330.05779999999999"/>
  </r>
  <r>
    <s v="Mov-FV 7102"/>
    <x v="306"/>
    <x v="1"/>
    <x v="3"/>
    <n v="150"/>
    <n v="16"/>
    <x v="1"/>
    <n v="140"/>
    <n v="0.1"/>
    <n v="126"/>
    <n v="22.68"/>
    <n v="148.68"/>
  </r>
  <r>
    <s v="Mov-FV 7103"/>
    <x v="176"/>
    <x v="4"/>
    <x v="2"/>
    <n v="1200"/>
    <n v="17"/>
    <x v="0"/>
    <n v="90"/>
    <n v="0.14000000000000001"/>
    <n v="77.400000000000006"/>
    <n v="13.932"/>
    <n v="91.332000000000008"/>
  </r>
  <r>
    <s v="Mov-FV 7104"/>
    <x v="186"/>
    <x v="3"/>
    <x v="2"/>
    <n v="1200"/>
    <n v="14"/>
    <x v="1"/>
    <n v="325"/>
    <n v="0.12"/>
    <n v="286"/>
    <n v="51.48"/>
    <n v="337.48"/>
  </r>
  <r>
    <s v="Mov-FV 7105"/>
    <x v="259"/>
    <x v="5"/>
    <x v="4"/>
    <n v="200"/>
    <n v="8"/>
    <x v="1"/>
    <n v="183"/>
    <n v="0.18"/>
    <n v="150.06"/>
    <n v="27.0108"/>
    <n v="177.07079999999999"/>
  </r>
  <r>
    <s v="Mov-FV 7106"/>
    <x v="198"/>
    <x v="0"/>
    <x v="1"/>
    <n v="850"/>
    <n v="14"/>
    <x v="0"/>
    <n v="386"/>
    <n v="0.17"/>
    <n v="320.38"/>
    <n v="57.668399999999998"/>
    <n v="378.04840000000002"/>
  </r>
  <r>
    <s v="Mov-FV 7107"/>
    <x v="76"/>
    <x v="0"/>
    <x v="0"/>
    <n v="50"/>
    <n v="7"/>
    <x v="4"/>
    <n v="406"/>
    <n v="0.16"/>
    <n v="341.03999999999996"/>
    <n v="61.387199999999993"/>
    <n v="402.42719999999997"/>
  </r>
  <r>
    <s v="Mov-FV 7108"/>
    <x v="210"/>
    <x v="2"/>
    <x v="4"/>
    <n v="200"/>
    <n v="12"/>
    <x v="3"/>
    <n v="125"/>
    <n v="0.19"/>
    <n v="101.25"/>
    <n v="18.224999999999998"/>
    <n v="119.47499999999999"/>
  </r>
  <r>
    <s v="Mov-FV 7109"/>
    <x v="165"/>
    <x v="1"/>
    <x v="2"/>
    <n v="1200"/>
    <n v="20"/>
    <x v="4"/>
    <n v="133"/>
    <n v="0.18"/>
    <n v="109.06"/>
    <n v="19.630800000000001"/>
    <n v="128.6908"/>
  </r>
  <r>
    <s v="Mov-FV 7110"/>
    <x v="61"/>
    <x v="1"/>
    <x v="2"/>
    <n v="1200"/>
    <n v="12"/>
    <x v="3"/>
    <n v="499"/>
    <n v="0.14000000000000001"/>
    <n v="429.14"/>
    <n v="77.245199999999997"/>
    <n v="506.3852"/>
  </r>
  <r>
    <s v="Mov-FV 7111"/>
    <x v="89"/>
    <x v="5"/>
    <x v="2"/>
    <n v="1200"/>
    <n v="17"/>
    <x v="4"/>
    <n v="444"/>
    <n v="0.16"/>
    <n v="372.96"/>
    <n v="67.132799999999989"/>
    <n v="440.09279999999995"/>
  </r>
  <r>
    <s v="Mov-FV 7112"/>
    <x v="245"/>
    <x v="1"/>
    <x v="2"/>
    <n v="1200"/>
    <n v="15"/>
    <x v="2"/>
    <n v="154"/>
    <n v="0.11"/>
    <n v="137.06"/>
    <n v="24.6708"/>
    <n v="161.73079999999999"/>
  </r>
  <r>
    <s v="Mov-FV 7113"/>
    <x v="134"/>
    <x v="3"/>
    <x v="0"/>
    <n v="50"/>
    <n v="19"/>
    <x v="1"/>
    <n v="351"/>
    <n v="0.2"/>
    <n v="280.8"/>
    <n v="50.543999999999997"/>
    <n v="331.34399999999999"/>
  </r>
  <r>
    <s v="Mov-FV 7114"/>
    <x v="93"/>
    <x v="1"/>
    <x v="4"/>
    <n v="200"/>
    <n v="7"/>
    <x v="1"/>
    <n v="476"/>
    <n v="0.14000000000000001"/>
    <n v="409.36"/>
    <n v="73.684799999999996"/>
    <n v="483.04480000000001"/>
  </r>
  <r>
    <s v="Mov-FV 7115"/>
    <x v="297"/>
    <x v="4"/>
    <x v="2"/>
    <n v="1200"/>
    <n v="9"/>
    <x v="2"/>
    <n v="360"/>
    <n v="0.18"/>
    <n v="295.2"/>
    <n v="53.135999999999996"/>
    <n v="348.33600000000001"/>
  </r>
  <r>
    <s v="Mov-FV 7116"/>
    <x v="143"/>
    <x v="1"/>
    <x v="3"/>
    <n v="150"/>
    <n v="18"/>
    <x v="1"/>
    <n v="81"/>
    <n v="0.11"/>
    <n v="72.09"/>
    <n v="12.9762"/>
    <n v="85.066200000000009"/>
  </r>
  <r>
    <s v="Mov-FV 7117"/>
    <x v="253"/>
    <x v="2"/>
    <x v="2"/>
    <n v="1200"/>
    <n v="16"/>
    <x v="1"/>
    <n v="184"/>
    <n v="0.17"/>
    <n v="152.72"/>
    <n v="27.489599999999999"/>
    <n v="180.20959999999999"/>
  </r>
  <r>
    <s v="Mov-FV 7118"/>
    <x v="182"/>
    <x v="1"/>
    <x v="0"/>
    <n v="50"/>
    <n v="16"/>
    <x v="2"/>
    <n v="442"/>
    <n v="0.18"/>
    <n v="362.44"/>
    <n v="65.239199999999997"/>
    <n v="427.67919999999998"/>
  </r>
  <r>
    <s v="Mov-FV 7119"/>
    <x v="329"/>
    <x v="4"/>
    <x v="1"/>
    <n v="850"/>
    <n v="17"/>
    <x v="0"/>
    <n v="274"/>
    <n v="0.12"/>
    <n v="241.12"/>
    <n v="43.401600000000002"/>
    <n v="284.52160000000003"/>
  </r>
  <r>
    <s v="Mov-FV 7120"/>
    <x v="274"/>
    <x v="0"/>
    <x v="0"/>
    <n v="50"/>
    <n v="18"/>
    <x v="4"/>
    <n v="268"/>
    <n v="0.14000000000000001"/>
    <n v="230.48"/>
    <n v="41.486399999999996"/>
    <n v="271.96639999999996"/>
  </r>
  <r>
    <s v="Mov-FV 7121"/>
    <x v="296"/>
    <x v="5"/>
    <x v="4"/>
    <n v="200"/>
    <n v="10"/>
    <x v="3"/>
    <n v="235"/>
    <n v="0.15"/>
    <n v="199.75"/>
    <n v="35.954999999999998"/>
    <n v="235.70499999999998"/>
  </r>
  <r>
    <s v="Mov-FV 7122"/>
    <x v="162"/>
    <x v="5"/>
    <x v="4"/>
    <n v="200"/>
    <n v="12"/>
    <x v="4"/>
    <n v="453"/>
    <n v="0.15"/>
    <n v="385.05"/>
    <n v="69.308999999999997"/>
    <n v="454.35900000000004"/>
  </r>
  <r>
    <s v="Mov-FV 7123"/>
    <x v="63"/>
    <x v="3"/>
    <x v="1"/>
    <n v="850"/>
    <n v="10"/>
    <x v="1"/>
    <n v="458"/>
    <n v="0.15"/>
    <n v="389.3"/>
    <n v="70.073999999999998"/>
    <n v="459.37400000000002"/>
  </r>
  <r>
    <s v="Mov-FV 7124"/>
    <x v="260"/>
    <x v="0"/>
    <x v="0"/>
    <n v="50"/>
    <n v="6"/>
    <x v="0"/>
    <n v="112"/>
    <n v="0.13"/>
    <n v="97.44"/>
    <n v="17.539199999999997"/>
    <n v="114.97919999999999"/>
  </r>
  <r>
    <s v="Mov-FV 7125"/>
    <x v="127"/>
    <x v="0"/>
    <x v="0"/>
    <n v="50"/>
    <n v="16"/>
    <x v="2"/>
    <n v="485"/>
    <n v="0.17"/>
    <n v="402.55"/>
    <n v="72.459000000000003"/>
    <n v="475.00900000000001"/>
  </r>
  <r>
    <s v="Mov-FV 7126"/>
    <x v="360"/>
    <x v="2"/>
    <x v="3"/>
    <n v="150"/>
    <n v="20"/>
    <x v="1"/>
    <n v="190"/>
    <n v="0.13"/>
    <n v="165.3"/>
    <n v="29.754000000000001"/>
    <n v="195.054"/>
  </r>
  <r>
    <s v="Mov-FV 7127"/>
    <x v="76"/>
    <x v="1"/>
    <x v="4"/>
    <n v="200"/>
    <n v="11"/>
    <x v="3"/>
    <n v="417"/>
    <n v="0.12"/>
    <n v="366.96"/>
    <n v="66.052799999999991"/>
    <n v="433.01279999999997"/>
  </r>
  <r>
    <s v="Mov-FV 7128"/>
    <x v="72"/>
    <x v="0"/>
    <x v="1"/>
    <n v="850"/>
    <n v="12"/>
    <x v="4"/>
    <n v="176"/>
    <n v="0.17"/>
    <n v="146.07999999999998"/>
    <n v="26.294399999999996"/>
    <n v="172.37439999999998"/>
  </r>
  <r>
    <s v="Mov-FV 7129"/>
    <x v="66"/>
    <x v="4"/>
    <x v="0"/>
    <n v="50"/>
    <n v="15"/>
    <x v="3"/>
    <n v="348"/>
    <n v="0.18"/>
    <n v="285.36"/>
    <n v="51.364800000000002"/>
    <n v="336.72480000000002"/>
  </r>
  <r>
    <s v="Mov-FV 7130"/>
    <x v="222"/>
    <x v="2"/>
    <x v="4"/>
    <n v="200"/>
    <n v="20"/>
    <x v="4"/>
    <n v="433"/>
    <n v="0.13"/>
    <n v="376.71"/>
    <n v="67.8078"/>
    <n v="444.51779999999997"/>
  </r>
  <r>
    <s v="Mov-FV 7131"/>
    <x v="238"/>
    <x v="3"/>
    <x v="2"/>
    <n v="1200"/>
    <n v="13"/>
    <x v="3"/>
    <n v="284"/>
    <n v="0.16"/>
    <n v="238.56"/>
    <n v="42.940799999999996"/>
    <n v="281.50080000000003"/>
  </r>
  <r>
    <s v="Mov-FV 7132"/>
    <x v="55"/>
    <x v="2"/>
    <x v="2"/>
    <n v="1200"/>
    <n v="13"/>
    <x v="4"/>
    <n v="391"/>
    <n v="0.15"/>
    <n v="332.35"/>
    <n v="59.823"/>
    <n v="392.173"/>
  </r>
  <r>
    <s v="Mov-FV 7133"/>
    <x v="195"/>
    <x v="0"/>
    <x v="3"/>
    <n v="150"/>
    <n v="11"/>
    <x v="1"/>
    <n v="459"/>
    <n v="0.17"/>
    <n v="380.97"/>
    <n v="68.574600000000004"/>
    <n v="449.54460000000006"/>
  </r>
  <r>
    <s v="Mov-FV 7134"/>
    <x v="354"/>
    <x v="2"/>
    <x v="1"/>
    <n v="850"/>
    <n v="5"/>
    <x v="2"/>
    <n v="335"/>
    <n v="0.1"/>
    <n v="301.5"/>
    <n v="54.269999999999996"/>
    <n v="355.77"/>
  </r>
  <r>
    <s v="Mov-FV 7135"/>
    <x v="359"/>
    <x v="5"/>
    <x v="3"/>
    <n v="150"/>
    <n v="10"/>
    <x v="1"/>
    <n v="123"/>
    <n v="0.12"/>
    <n v="108.24"/>
    <n v="19.4832"/>
    <n v="127.72319999999999"/>
  </r>
  <r>
    <s v="Mov-FV 7136"/>
    <x v="61"/>
    <x v="3"/>
    <x v="3"/>
    <n v="150"/>
    <n v="6"/>
    <x v="2"/>
    <n v="307"/>
    <n v="0.13"/>
    <n v="267.08999999999997"/>
    <n v="48.076199999999993"/>
    <n v="315.16619999999995"/>
  </r>
  <r>
    <s v="Mov-FV 7137"/>
    <x v="280"/>
    <x v="4"/>
    <x v="0"/>
    <n v="50"/>
    <n v="8"/>
    <x v="0"/>
    <n v="165"/>
    <n v="0.12"/>
    <n v="145.19999999999999"/>
    <n v="26.135999999999996"/>
    <n v="171.33599999999998"/>
  </r>
  <r>
    <s v="Mov-FV 7138"/>
    <x v="242"/>
    <x v="0"/>
    <x v="3"/>
    <n v="150"/>
    <n v="5"/>
    <x v="1"/>
    <n v="307"/>
    <n v="0.14000000000000001"/>
    <n v="264.02"/>
    <n v="47.523599999999995"/>
    <n v="311.54359999999997"/>
  </r>
  <r>
    <s v="Mov-FV 7139"/>
    <x v="241"/>
    <x v="3"/>
    <x v="2"/>
    <n v="1200"/>
    <n v="10"/>
    <x v="1"/>
    <n v="232"/>
    <n v="0.15"/>
    <n v="197.2"/>
    <n v="35.495999999999995"/>
    <n v="232.69599999999997"/>
  </r>
  <r>
    <s v="Mov-FV 7140"/>
    <x v="182"/>
    <x v="0"/>
    <x v="2"/>
    <n v="1200"/>
    <n v="11"/>
    <x v="0"/>
    <n v="208"/>
    <n v="0.12"/>
    <n v="183.04"/>
    <n v="32.947199999999995"/>
    <n v="215.98719999999997"/>
  </r>
  <r>
    <s v="Mov-FV 7141"/>
    <x v="58"/>
    <x v="1"/>
    <x v="2"/>
    <n v="1200"/>
    <n v="5"/>
    <x v="3"/>
    <n v="201"/>
    <n v="0.18"/>
    <n v="164.82"/>
    <n v="29.667599999999997"/>
    <n v="194.48759999999999"/>
  </r>
  <r>
    <s v="Mov-FV 7142"/>
    <x v="182"/>
    <x v="0"/>
    <x v="4"/>
    <n v="200"/>
    <n v="19"/>
    <x v="2"/>
    <n v="62"/>
    <n v="0.2"/>
    <n v="49.6"/>
    <n v="8.927999999999999"/>
    <n v="58.527999999999999"/>
  </r>
  <r>
    <s v="Mov-FV 7143"/>
    <x v="198"/>
    <x v="2"/>
    <x v="2"/>
    <n v="1200"/>
    <n v="12"/>
    <x v="2"/>
    <n v="311"/>
    <n v="0.18"/>
    <n v="255.02"/>
    <n v="45.903599999999997"/>
    <n v="300.92360000000002"/>
  </r>
  <r>
    <s v="Mov-FV 7144"/>
    <x v="313"/>
    <x v="1"/>
    <x v="0"/>
    <n v="50"/>
    <n v="11"/>
    <x v="1"/>
    <n v="318"/>
    <n v="0.18"/>
    <n v="260.76"/>
    <n v="46.936799999999998"/>
    <n v="307.6968"/>
  </r>
  <r>
    <s v="Mov-FV 7145"/>
    <x v="50"/>
    <x v="4"/>
    <x v="0"/>
    <n v="50"/>
    <n v="13"/>
    <x v="4"/>
    <n v="235"/>
    <n v="0.12"/>
    <n v="206.8"/>
    <n v="37.224000000000004"/>
    <n v="244.024"/>
  </r>
  <r>
    <s v="Mov-FV 7146"/>
    <x v="128"/>
    <x v="0"/>
    <x v="4"/>
    <n v="200"/>
    <n v="19"/>
    <x v="2"/>
    <n v="402"/>
    <n v="0.16"/>
    <n v="337.68"/>
    <n v="60.782399999999996"/>
    <n v="398.4624"/>
  </r>
  <r>
    <s v="Mov-FV 7147"/>
    <x v="207"/>
    <x v="0"/>
    <x v="3"/>
    <n v="150"/>
    <n v="10"/>
    <x v="2"/>
    <n v="111"/>
    <n v="0.16"/>
    <n v="93.24"/>
    <n v="16.783199999999997"/>
    <n v="110.02319999999999"/>
  </r>
  <r>
    <s v="Mov-FV 7148"/>
    <x v="125"/>
    <x v="2"/>
    <x v="0"/>
    <n v="50"/>
    <n v="6"/>
    <x v="2"/>
    <n v="95"/>
    <n v="0.16"/>
    <n v="79.8"/>
    <n v="14.363999999999999"/>
    <n v="94.164000000000001"/>
  </r>
  <r>
    <s v="Mov-FV 7149"/>
    <x v="245"/>
    <x v="2"/>
    <x v="2"/>
    <n v="1200"/>
    <n v="7"/>
    <x v="2"/>
    <n v="129"/>
    <n v="0.19"/>
    <n v="104.49"/>
    <n v="18.808199999999999"/>
    <n v="123.29819999999999"/>
  </r>
  <r>
    <s v="Mov-FV 7150"/>
    <x v="107"/>
    <x v="1"/>
    <x v="0"/>
    <n v="50"/>
    <n v="6"/>
    <x v="3"/>
    <n v="491"/>
    <n v="0.1"/>
    <n v="441.9"/>
    <n v="79.541999999999987"/>
    <n v="521.44200000000001"/>
  </r>
  <r>
    <s v="Mov-FV 7151"/>
    <x v="231"/>
    <x v="1"/>
    <x v="2"/>
    <n v="1200"/>
    <n v="5"/>
    <x v="2"/>
    <n v="150"/>
    <n v="0.11"/>
    <n v="133.5"/>
    <n v="24.029999999999998"/>
    <n v="157.53"/>
  </r>
  <r>
    <s v="Mov-FV 7152"/>
    <x v="215"/>
    <x v="0"/>
    <x v="0"/>
    <n v="50"/>
    <n v="5"/>
    <x v="0"/>
    <n v="235"/>
    <n v="0.19"/>
    <n v="190.35"/>
    <n v="34.262999999999998"/>
    <n v="224.613"/>
  </r>
  <r>
    <s v="Mov-FV 7153"/>
    <x v="44"/>
    <x v="5"/>
    <x v="3"/>
    <n v="150"/>
    <n v="6"/>
    <x v="3"/>
    <n v="315"/>
    <n v="0.18"/>
    <n v="258.3"/>
    <n v="46.494"/>
    <n v="304.79399999999998"/>
  </r>
  <r>
    <s v="Mov-FV 7154"/>
    <x v="81"/>
    <x v="3"/>
    <x v="1"/>
    <n v="850"/>
    <n v="15"/>
    <x v="1"/>
    <n v="239"/>
    <n v="0.13"/>
    <n v="207.93"/>
    <n v="37.427399999999999"/>
    <n v="245.35740000000001"/>
  </r>
  <r>
    <s v="Mov-FV 7155"/>
    <x v="116"/>
    <x v="2"/>
    <x v="1"/>
    <n v="850"/>
    <n v="8"/>
    <x v="3"/>
    <n v="370"/>
    <n v="0.15"/>
    <n v="314.5"/>
    <n v="56.61"/>
    <n v="371.11"/>
  </r>
  <r>
    <s v="Mov-FV 7156"/>
    <x v="32"/>
    <x v="3"/>
    <x v="3"/>
    <n v="150"/>
    <n v="16"/>
    <x v="2"/>
    <n v="93"/>
    <n v="0.16"/>
    <n v="78.12"/>
    <n v="14.0616"/>
    <n v="92.181600000000003"/>
  </r>
  <r>
    <s v="Mov-FV 7157"/>
    <x v="88"/>
    <x v="3"/>
    <x v="4"/>
    <n v="200"/>
    <n v="7"/>
    <x v="4"/>
    <n v="437"/>
    <n v="0.19"/>
    <n v="353.97"/>
    <n v="63.714600000000004"/>
    <n v="417.68460000000005"/>
  </r>
  <r>
    <s v="Mov-FV 7158"/>
    <x v="34"/>
    <x v="3"/>
    <x v="1"/>
    <n v="850"/>
    <n v="11"/>
    <x v="0"/>
    <n v="163"/>
    <n v="0.16"/>
    <n v="136.91999999999999"/>
    <n v="24.645599999999998"/>
    <n v="161.56559999999999"/>
  </r>
  <r>
    <s v="Mov-FV 7159"/>
    <x v="175"/>
    <x v="5"/>
    <x v="3"/>
    <n v="150"/>
    <n v="14"/>
    <x v="3"/>
    <n v="484"/>
    <n v="0.13"/>
    <n v="421.08"/>
    <n v="75.794399999999996"/>
    <n v="496.87439999999998"/>
  </r>
  <r>
    <s v="Mov-FV 7160"/>
    <x v="65"/>
    <x v="1"/>
    <x v="3"/>
    <n v="150"/>
    <n v="7"/>
    <x v="2"/>
    <n v="97"/>
    <n v="0.14000000000000001"/>
    <n v="83.42"/>
    <n v="15.015599999999999"/>
    <n v="98.435599999999994"/>
  </r>
  <r>
    <s v="Mov-FV 7161"/>
    <x v="125"/>
    <x v="4"/>
    <x v="4"/>
    <n v="200"/>
    <n v="17"/>
    <x v="3"/>
    <n v="355"/>
    <n v="0.14000000000000001"/>
    <n v="305.3"/>
    <n v="54.954000000000001"/>
    <n v="360.25400000000002"/>
  </r>
  <r>
    <s v="Mov-FV 7162"/>
    <x v="152"/>
    <x v="5"/>
    <x v="1"/>
    <n v="850"/>
    <n v="5"/>
    <x v="0"/>
    <n v="271"/>
    <n v="0.19"/>
    <n v="219.51"/>
    <n v="39.511799999999994"/>
    <n v="259.02179999999998"/>
  </r>
  <r>
    <s v="Mov-FV 7163"/>
    <x v="60"/>
    <x v="2"/>
    <x v="3"/>
    <n v="150"/>
    <n v="13"/>
    <x v="1"/>
    <n v="347"/>
    <n v="0.13"/>
    <n v="301.89"/>
    <n v="54.340199999999996"/>
    <n v="356.23019999999997"/>
  </r>
  <r>
    <s v="Mov-FV 7164"/>
    <x v="75"/>
    <x v="0"/>
    <x v="3"/>
    <n v="150"/>
    <n v="8"/>
    <x v="3"/>
    <n v="258"/>
    <n v="0.18"/>
    <n v="211.56"/>
    <n v="38.080799999999996"/>
    <n v="249.64080000000001"/>
  </r>
  <r>
    <s v="Mov-FV 7165"/>
    <x v="0"/>
    <x v="3"/>
    <x v="1"/>
    <n v="850"/>
    <n v="19"/>
    <x v="1"/>
    <n v="325"/>
    <n v="0.18"/>
    <n v="266.5"/>
    <n v="47.97"/>
    <n v="314.47000000000003"/>
  </r>
  <r>
    <s v="Mov-FV 7166"/>
    <x v="219"/>
    <x v="5"/>
    <x v="3"/>
    <n v="150"/>
    <n v="18"/>
    <x v="0"/>
    <n v="434"/>
    <n v="0.14000000000000001"/>
    <n v="373.24"/>
    <n v="67.183199999999999"/>
    <n v="440.42320000000001"/>
  </r>
  <r>
    <s v="Mov-FV 7167"/>
    <x v="303"/>
    <x v="3"/>
    <x v="2"/>
    <n v="1200"/>
    <n v="20"/>
    <x v="2"/>
    <n v="162"/>
    <n v="0.16"/>
    <n v="136.07999999999998"/>
    <n v="24.494399999999995"/>
    <n v="160.57439999999997"/>
  </r>
  <r>
    <s v="Mov-FV 7168"/>
    <x v="174"/>
    <x v="2"/>
    <x v="3"/>
    <n v="150"/>
    <n v="16"/>
    <x v="3"/>
    <n v="394"/>
    <n v="0.18"/>
    <n v="323.08"/>
    <n v="58.154399999999995"/>
    <n v="381.23439999999999"/>
  </r>
  <r>
    <s v="Mov-FV 7169"/>
    <x v="293"/>
    <x v="1"/>
    <x v="0"/>
    <n v="50"/>
    <n v="15"/>
    <x v="3"/>
    <n v="253"/>
    <n v="0.1"/>
    <n v="227.7"/>
    <n v="40.985999999999997"/>
    <n v="268.68599999999998"/>
  </r>
  <r>
    <s v="Mov-FV 7170"/>
    <x v="147"/>
    <x v="2"/>
    <x v="4"/>
    <n v="200"/>
    <n v="20"/>
    <x v="1"/>
    <n v="451"/>
    <n v="0.1"/>
    <n v="405.9"/>
    <n v="73.061999999999998"/>
    <n v="478.96199999999999"/>
  </r>
  <r>
    <s v="Mov-FV 7171"/>
    <x v="89"/>
    <x v="5"/>
    <x v="0"/>
    <n v="50"/>
    <n v="5"/>
    <x v="2"/>
    <n v="138"/>
    <n v="0.15"/>
    <n v="117.3"/>
    <n v="21.113999999999997"/>
    <n v="138.41399999999999"/>
  </r>
  <r>
    <s v="Mov-FV 7172"/>
    <x v="200"/>
    <x v="5"/>
    <x v="0"/>
    <n v="50"/>
    <n v="16"/>
    <x v="4"/>
    <n v="307"/>
    <n v="0.19"/>
    <n v="248.67000000000002"/>
    <n v="44.760600000000004"/>
    <n v="293.43060000000003"/>
  </r>
  <r>
    <s v="Mov-FV 7173"/>
    <x v="177"/>
    <x v="3"/>
    <x v="2"/>
    <n v="1200"/>
    <n v="16"/>
    <x v="3"/>
    <n v="138"/>
    <n v="0.16"/>
    <n v="115.92"/>
    <n v="20.865600000000001"/>
    <n v="136.78559999999999"/>
  </r>
  <r>
    <s v="Mov-FV 7174"/>
    <x v="187"/>
    <x v="0"/>
    <x v="1"/>
    <n v="850"/>
    <n v="19"/>
    <x v="2"/>
    <n v="435"/>
    <n v="0.13"/>
    <n v="378.45"/>
    <n v="68.120999999999995"/>
    <n v="446.57099999999997"/>
  </r>
  <r>
    <s v="Mov-FV 7175"/>
    <x v="340"/>
    <x v="5"/>
    <x v="2"/>
    <n v="1200"/>
    <n v="20"/>
    <x v="2"/>
    <n v="380"/>
    <n v="0.17"/>
    <n v="315.39999999999998"/>
    <n v="56.771999999999991"/>
    <n v="372.17199999999997"/>
  </r>
  <r>
    <s v="Mov-FV 7176"/>
    <x v="36"/>
    <x v="2"/>
    <x v="4"/>
    <n v="200"/>
    <n v="10"/>
    <x v="4"/>
    <n v="273"/>
    <n v="0.17"/>
    <n v="226.59"/>
    <n v="40.786200000000001"/>
    <n v="267.37619999999998"/>
  </r>
  <r>
    <s v="Mov-FV 7177"/>
    <x v="30"/>
    <x v="2"/>
    <x v="1"/>
    <n v="850"/>
    <n v="20"/>
    <x v="0"/>
    <n v="215"/>
    <n v="0.17"/>
    <n v="178.45"/>
    <n v="32.120999999999995"/>
    <n v="210.57099999999997"/>
  </r>
  <r>
    <s v="Mov-FV 7178"/>
    <x v="222"/>
    <x v="2"/>
    <x v="2"/>
    <n v="1200"/>
    <n v="11"/>
    <x v="2"/>
    <n v="224"/>
    <n v="0.12"/>
    <n v="197.12"/>
    <n v="35.4816"/>
    <n v="232.60160000000002"/>
  </r>
  <r>
    <s v="Mov-FV 7179"/>
    <x v="231"/>
    <x v="1"/>
    <x v="0"/>
    <n v="50"/>
    <n v="16"/>
    <x v="0"/>
    <n v="118"/>
    <n v="0.11"/>
    <n v="105.02"/>
    <n v="18.903599999999997"/>
    <n v="123.92359999999999"/>
  </r>
  <r>
    <s v="Mov-FV 7180"/>
    <x v="106"/>
    <x v="1"/>
    <x v="2"/>
    <n v="1200"/>
    <n v="5"/>
    <x v="4"/>
    <n v="402"/>
    <n v="0.14000000000000001"/>
    <n v="345.71999999999997"/>
    <n v="62.229599999999991"/>
    <n v="407.94959999999998"/>
  </r>
  <r>
    <s v="Mov-FV 7181"/>
    <x v="75"/>
    <x v="5"/>
    <x v="2"/>
    <n v="1200"/>
    <n v="8"/>
    <x v="0"/>
    <n v="445"/>
    <n v="0.16"/>
    <n v="373.8"/>
    <n v="67.284000000000006"/>
    <n v="441.084"/>
  </r>
  <r>
    <s v="Mov-FV 7182"/>
    <x v="122"/>
    <x v="0"/>
    <x v="0"/>
    <n v="50"/>
    <n v="17"/>
    <x v="2"/>
    <n v="477"/>
    <n v="0.15"/>
    <n v="405.45"/>
    <n v="72.980999999999995"/>
    <n v="478.43099999999998"/>
  </r>
  <r>
    <s v="Mov-FV 7183"/>
    <x v="2"/>
    <x v="4"/>
    <x v="0"/>
    <n v="50"/>
    <n v="8"/>
    <x v="2"/>
    <n v="77"/>
    <n v="0.14000000000000001"/>
    <n v="66.22"/>
    <n v="11.919599999999999"/>
    <n v="78.139600000000002"/>
  </r>
  <r>
    <s v="Mov-FV 7184"/>
    <x v="181"/>
    <x v="0"/>
    <x v="3"/>
    <n v="150"/>
    <n v="8"/>
    <x v="1"/>
    <n v="320"/>
    <n v="0.17"/>
    <n v="265.60000000000002"/>
    <n v="47.808"/>
    <n v="313.40800000000002"/>
  </r>
  <r>
    <s v="Mov-FV 7185"/>
    <x v="233"/>
    <x v="0"/>
    <x v="1"/>
    <n v="850"/>
    <n v="13"/>
    <x v="1"/>
    <n v="418"/>
    <n v="0.12"/>
    <n v="367.84000000000003"/>
    <n v="66.211200000000005"/>
    <n v="434.05120000000005"/>
  </r>
  <r>
    <s v="Mov-FV 7186"/>
    <x v="133"/>
    <x v="4"/>
    <x v="0"/>
    <n v="50"/>
    <n v="8"/>
    <x v="3"/>
    <n v="417"/>
    <n v="0.2"/>
    <n v="333.6"/>
    <n v="60.048000000000002"/>
    <n v="393.64800000000002"/>
  </r>
  <r>
    <s v="Mov-FV 7187"/>
    <x v="268"/>
    <x v="0"/>
    <x v="1"/>
    <n v="850"/>
    <n v="11"/>
    <x v="1"/>
    <n v="137"/>
    <n v="0.17"/>
    <n v="113.71"/>
    <n v="20.467799999999997"/>
    <n v="134.17779999999999"/>
  </r>
  <r>
    <s v="Mov-FV 7188"/>
    <x v="214"/>
    <x v="0"/>
    <x v="1"/>
    <n v="850"/>
    <n v="11"/>
    <x v="1"/>
    <n v="157"/>
    <n v="0.14000000000000001"/>
    <n v="135.02000000000001"/>
    <n v="24.303599999999999"/>
    <n v="159.3236"/>
  </r>
  <r>
    <s v="Mov-FV 7189"/>
    <x v="354"/>
    <x v="5"/>
    <x v="3"/>
    <n v="150"/>
    <n v="15"/>
    <x v="2"/>
    <n v="356"/>
    <n v="0.18"/>
    <n v="291.92"/>
    <n v="52.5456"/>
    <n v="344.46559999999999"/>
  </r>
  <r>
    <s v="Mov-FV 7190"/>
    <x v="277"/>
    <x v="4"/>
    <x v="0"/>
    <n v="50"/>
    <n v="20"/>
    <x v="0"/>
    <n v="177"/>
    <n v="0.12"/>
    <n v="155.76"/>
    <n v="28.036799999999996"/>
    <n v="183.79679999999999"/>
  </r>
  <r>
    <s v="Mov-FV 7191"/>
    <x v="75"/>
    <x v="1"/>
    <x v="1"/>
    <n v="850"/>
    <n v="6"/>
    <x v="3"/>
    <n v="350"/>
    <n v="0.11"/>
    <n v="311.5"/>
    <n v="56.07"/>
    <n v="367.57"/>
  </r>
  <r>
    <s v="Mov-FV 7192"/>
    <x v="87"/>
    <x v="1"/>
    <x v="1"/>
    <n v="850"/>
    <n v="9"/>
    <x v="2"/>
    <n v="81"/>
    <n v="0.2"/>
    <n v="64.8"/>
    <n v="11.664"/>
    <n v="76.463999999999999"/>
  </r>
  <r>
    <s v="Mov-FV 7193"/>
    <x v="47"/>
    <x v="5"/>
    <x v="0"/>
    <n v="50"/>
    <n v="8"/>
    <x v="3"/>
    <n v="438"/>
    <n v="0.2"/>
    <n v="350.4"/>
    <n v="63.071999999999996"/>
    <n v="413.47199999999998"/>
  </r>
  <r>
    <s v="Mov-FV 7194"/>
    <x v="63"/>
    <x v="3"/>
    <x v="1"/>
    <n v="850"/>
    <n v="11"/>
    <x v="4"/>
    <n v="153"/>
    <n v="0.14000000000000001"/>
    <n v="131.57999999999998"/>
    <n v="23.684399999999997"/>
    <n v="155.26439999999997"/>
  </r>
  <r>
    <s v="Mov-FV 7195"/>
    <x v="55"/>
    <x v="4"/>
    <x v="2"/>
    <n v="1200"/>
    <n v="6"/>
    <x v="0"/>
    <n v="417"/>
    <n v="0.19"/>
    <n v="337.77"/>
    <n v="60.798599999999993"/>
    <n v="398.56859999999995"/>
  </r>
  <r>
    <s v="Mov-FV 7196"/>
    <x v="199"/>
    <x v="0"/>
    <x v="2"/>
    <n v="1200"/>
    <n v="15"/>
    <x v="0"/>
    <n v="354"/>
    <n v="0.18"/>
    <n v="290.27999999999997"/>
    <n v="52.250399999999992"/>
    <n v="342.53039999999999"/>
  </r>
  <r>
    <s v="Mov-FV 7197"/>
    <x v="344"/>
    <x v="3"/>
    <x v="2"/>
    <n v="1200"/>
    <n v="20"/>
    <x v="2"/>
    <n v="275"/>
    <n v="0.16"/>
    <n v="231"/>
    <n v="41.58"/>
    <n v="272.58"/>
  </r>
  <r>
    <s v="Mov-FV 7198"/>
    <x v="344"/>
    <x v="0"/>
    <x v="3"/>
    <n v="150"/>
    <n v="17"/>
    <x v="2"/>
    <n v="316"/>
    <n v="0.18"/>
    <n v="259.12"/>
    <n v="46.641599999999997"/>
    <n v="305.76159999999999"/>
  </r>
  <r>
    <s v="Mov-FV 7199"/>
    <x v="34"/>
    <x v="5"/>
    <x v="4"/>
    <n v="200"/>
    <n v="12"/>
    <x v="4"/>
    <n v="314"/>
    <n v="0.17"/>
    <n v="260.62"/>
    <n v="46.9116"/>
    <n v="307.53160000000003"/>
  </r>
  <r>
    <s v="Mov-FV 7200"/>
    <x v="228"/>
    <x v="5"/>
    <x v="3"/>
    <n v="150"/>
    <n v="9"/>
    <x v="3"/>
    <n v="174"/>
    <n v="0.14000000000000001"/>
    <n v="149.63999999999999"/>
    <n v="26.935199999999998"/>
    <n v="176.5752"/>
  </r>
  <r>
    <s v="Mov-FV 7201"/>
    <x v="123"/>
    <x v="5"/>
    <x v="4"/>
    <n v="200"/>
    <n v="14"/>
    <x v="2"/>
    <n v="62"/>
    <n v="0.16"/>
    <n v="52.08"/>
    <n v="9.3743999999999996"/>
    <n v="61.4544"/>
  </r>
  <r>
    <s v="Mov-FV 7202"/>
    <x v="197"/>
    <x v="4"/>
    <x v="0"/>
    <n v="50"/>
    <n v="13"/>
    <x v="1"/>
    <n v="77"/>
    <n v="0.19"/>
    <n v="62.37"/>
    <n v="11.226599999999999"/>
    <n v="73.596599999999995"/>
  </r>
  <r>
    <s v="Mov-FV 7203"/>
    <x v="261"/>
    <x v="3"/>
    <x v="1"/>
    <n v="850"/>
    <n v="9"/>
    <x v="1"/>
    <n v="106"/>
    <n v="0.14000000000000001"/>
    <n v="91.16"/>
    <n v="16.408799999999999"/>
    <n v="107.5688"/>
  </r>
  <r>
    <s v="Mov-FV 7204"/>
    <x v="237"/>
    <x v="3"/>
    <x v="0"/>
    <n v="50"/>
    <n v="7"/>
    <x v="2"/>
    <n v="72"/>
    <n v="0.14000000000000001"/>
    <n v="61.92"/>
    <n v="11.1456"/>
    <n v="73.065600000000003"/>
  </r>
  <r>
    <s v="Mov-FV 7205"/>
    <x v="335"/>
    <x v="2"/>
    <x v="1"/>
    <n v="850"/>
    <n v="8"/>
    <x v="3"/>
    <n v="296"/>
    <n v="0.13"/>
    <n v="257.52"/>
    <n v="46.353599999999993"/>
    <n v="303.87359999999995"/>
  </r>
  <r>
    <s v="Mov-FV 7206"/>
    <x v="170"/>
    <x v="3"/>
    <x v="1"/>
    <n v="850"/>
    <n v="15"/>
    <x v="3"/>
    <n v="128"/>
    <n v="0.13"/>
    <n v="111.36"/>
    <n v="20.044799999999999"/>
    <n v="131.40479999999999"/>
  </r>
  <r>
    <s v="Mov-FV 7207"/>
    <x v="277"/>
    <x v="2"/>
    <x v="3"/>
    <n v="150"/>
    <n v="11"/>
    <x v="3"/>
    <n v="87"/>
    <n v="0.19"/>
    <n v="70.47"/>
    <n v="12.6846"/>
    <n v="83.154600000000002"/>
  </r>
  <r>
    <s v="Mov-FV 7208"/>
    <x v="286"/>
    <x v="3"/>
    <x v="1"/>
    <n v="850"/>
    <n v="11"/>
    <x v="0"/>
    <n v="129"/>
    <n v="0.15"/>
    <n v="109.65"/>
    <n v="19.737000000000002"/>
    <n v="129.387"/>
  </r>
  <r>
    <s v="Mov-FV 7209"/>
    <x v="51"/>
    <x v="4"/>
    <x v="4"/>
    <n v="200"/>
    <n v="8"/>
    <x v="0"/>
    <n v="50"/>
    <n v="0.15"/>
    <n v="42.5"/>
    <n v="7.6499999999999995"/>
    <n v="50.15"/>
  </r>
  <r>
    <s v="Mov-FV 7210"/>
    <x v="63"/>
    <x v="2"/>
    <x v="1"/>
    <n v="850"/>
    <n v="18"/>
    <x v="3"/>
    <n v="233"/>
    <n v="0.1"/>
    <n v="209.7"/>
    <n v="37.745999999999995"/>
    <n v="247.44599999999997"/>
  </r>
  <r>
    <s v="Mov-FV 7211"/>
    <x v="286"/>
    <x v="4"/>
    <x v="1"/>
    <n v="850"/>
    <n v="6"/>
    <x v="0"/>
    <n v="153"/>
    <n v="0.17"/>
    <n v="126.99"/>
    <n v="22.858199999999997"/>
    <n v="149.84819999999999"/>
  </r>
  <r>
    <s v="Mov-FV 7212"/>
    <x v="269"/>
    <x v="3"/>
    <x v="2"/>
    <n v="1200"/>
    <n v="12"/>
    <x v="4"/>
    <n v="452"/>
    <n v="0.17"/>
    <n v="375.15999999999997"/>
    <n v="67.52879999999999"/>
    <n v="442.68879999999996"/>
  </r>
  <r>
    <s v="Mov-FV 7213"/>
    <x v="133"/>
    <x v="5"/>
    <x v="1"/>
    <n v="850"/>
    <n v="19"/>
    <x v="3"/>
    <n v="162"/>
    <n v="0.11"/>
    <n v="144.18"/>
    <n v="25.952400000000001"/>
    <n v="170.13240000000002"/>
  </r>
  <r>
    <s v="Mov-FV 7214"/>
    <x v="225"/>
    <x v="2"/>
    <x v="2"/>
    <n v="1200"/>
    <n v="19"/>
    <x v="1"/>
    <n v="492"/>
    <n v="0.13"/>
    <n v="428.04"/>
    <n v="77.047200000000004"/>
    <n v="505.08720000000005"/>
  </r>
  <r>
    <s v="Mov-FV 7215"/>
    <x v="165"/>
    <x v="1"/>
    <x v="4"/>
    <n v="200"/>
    <n v="16"/>
    <x v="2"/>
    <n v="218"/>
    <n v="0.19"/>
    <n v="176.57999999999998"/>
    <n v="31.784399999999994"/>
    <n v="208.36439999999999"/>
  </r>
  <r>
    <s v="Mov-FV 7216"/>
    <x v="218"/>
    <x v="4"/>
    <x v="1"/>
    <n v="850"/>
    <n v="5"/>
    <x v="2"/>
    <n v="347"/>
    <n v="0.18"/>
    <n v="284.54000000000002"/>
    <n v="51.217199999999998"/>
    <n v="335.75720000000001"/>
  </r>
  <r>
    <s v="Mov-FV 7217"/>
    <x v="160"/>
    <x v="1"/>
    <x v="3"/>
    <n v="150"/>
    <n v="17"/>
    <x v="1"/>
    <n v="231"/>
    <n v="0.11"/>
    <n v="205.59"/>
    <n v="37.0062"/>
    <n v="242.59620000000001"/>
  </r>
  <r>
    <s v="Mov-FV 7218"/>
    <x v="7"/>
    <x v="2"/>
    <x v="1"/>
    <n v="850"/>
    <n v="12"/>
    <x v="2"/>
    <n v="465"/>
    <n v="0.13"/>
    <n v="404.55"/>
    <n v="72.819000000000003"/>
    <n v="477.36900000000003"/>
  </r>
  <r>
    <s v="Mov-FV 7219"/>
    <x v="11"/>
    <x v="5"/>
    <x v="4"/>
    <n v="200"/>
    <n v="17"/>
    <x v="1"/>
    <n v="266"/>
    <n v="0.18"/>
    <n v="218.12"/>
    <n v="39.261600000000001"/>
    <n v="257.38159999999999"/>
  </r>
  <r>
    <s v="Mov-FV 7220"/>
    <x v="31"/>
    <x v="5"/>
    <x v="0"/>
    <n v="50"/>
    <n v="18"/>
    <x v="1"/>
    <n v="374"/>
    <n v="0.18"/>
    <n v="306.68"/>
    <n v="55.202399999999997"/>
    <n v="361.88240000000002"/>
  </r>
  <r>
    <s v="Mov-FV 7221"/>
    <x v="205"/>
    <x v="1"/>
    <x v="1"/>
    <n v="850"/>
    <n v="8"/>
    <x v="2"/>
    <n v="491"/>
    <n v="0.14000000000000001"/>
    <n v="422.26"/>
    <n v="76.006799999999998"/>
    <n v="498.26679999999999"/>
  </r>
  <r>
    <s v="Mov-FV 7222"/>
    <x v="90"/>
    <x v="4"/>
    <x v="4"/>
    <n v="200"/>
    <n v="10"/>
    <x v="1"/>
    <n v="450"/>
    <n v="0.19"/>
    <n v="364.5"/>
    <n v="65.61"/>
    <n v="430.11"/>
  </r>
  <r>
    <s v="Mov-FV 7223"/>
    <x v="15"/>
    <x v="0"/>
    <x v="4"/>
    <n v="200"/>
    <n v="6"/>
    <x v="1"/>
    <n v="236"/>
    <n v="0.12"/>
    <n v="207.68"/>
    <n v="37.382399999999997"/>
    <n v="245.0624"/>
  </r>
  <r>
    <s v="Mov-FV 7224"/>
    <x v="307"/>
    <x v="5"/>
    <x v="1"/>
    <n v="850"/>
    <n v="14"/>
    <x v="4"/>
    <n v="234"/>
    <n v="0.16"/>
    <n v="196.56"/>
    <n v="35.380800000000001"/>
    <n v="231.9408"/>
  </r>
  <r>
    <s v="Mov-FV 7225"/>
    <x v="250"/>
    <x v="0"/>
    <x v="2"/>
    <n v="1200"/>
    <n v="14"/>
    <x v="4"/>
    <n v="176"/>
    <n v="0.15"/>
    <n v="149.6"/>
    <n v="26.927999999999997"/>
    <n v="176.52799999999999"/>
  </r>
  <r>
    <s v="Mov-FV 7226"/>
    <x v="240"/>
    <x v="2"/>
    <x v="0"/>
    <n v="50"/>
    <n v="5"/>
    <x v="2"/>
    <n v="443"/>
    <n v="0.19"/>
    <n v="358.83"/>
    <n v="64.589399999999998"/>
    <n v="423.4194"/>
  </r>
  <r>
    <s v="Mov-FV 7227"/>
    <x v="255"/>
    <x v="4"/>
    <x v="4"/>
    <n v="200"/>
    <n v="19"/>
    <x v="1"/>
    <n v="188"/>
    <n v="0.11"/>
    <n v="167.32"/>
    <n v="30.117599999999996"/>
    <n v="197.43759999999997"/>
  </r>
  <r>
    <s v="Mov-FV 7228"/>
    <x v="315"/>
    <x v="4"/>
    <x v="0"/>
    <n v="50"/>
    <n v="10"/>
    <x v="2"/>
    <n v="421"/>
    <n v="0.18"/>
    <n v="345.22"/>
    <n v="62.139600000000002"/>
    <n v="407.3596"/>
  </r>
  <r>
    <s v="Mov-FV 7229"/>
    <x v="293"/>
    <x v="5"/>
    <x v="0"/>
    <n v="50"/>
    <n v="11"/>
    <x v="0"/>
    <n v="433"/>
    <n v="0.14000000000000001"/>
    <n v="372.38"/>
    <n v="67.028399999999991"/>
    <n v="439.40839999999997"/>
  </r>
  <r>
    <s v="Mov-FV 7230"/>
    <x v="287"/>
    <x v="3"/>
    <x v="0"/>
    <n v="50"/>
    <n v="14"/>
    <x v="4"/>
    <n v="350"/>
    <n v="0.14000000000000001"/>
    <n v="301"/>
    <n v="54.18"/>
    <n v="355.18"/>
  </r>
  <r>
    <s v="Mov-FV 7231"/>
    <x v="174"/>
    <x v="2"/>
    <x v="3"/>
    <n v="150"/>
    <n v="19"/>
    <x v="0"/>
    <n v="150"/>
    <n v="0.12"/>
    <n v="132"/>
    <n v="23.759999999999998"/>
    <n v="155.76"/>
  </r>
  <r>
    <s v="Mov-FV 7232"/>
    <x v="229"/>
    <x v="0"/>
    <x v="4"/>
    <n v="200"/>
    <n v="9"/>
    <x v="3"/>
    <n v="479"/>
    <n v="0.16"/>
    <n v="402.36"/>
    <n v="72.424800000000005"/>
    <n v="474.78480000000002"/>
  </r>
  <r>
    <s v="Mov-FV 7233"/>
    <x v="86"/>
    <x v="5"/>
    <x v="2"/>
    <n v="1200"/>
    <n v="14"/>
    <x v="3"/>
    <n v="111"/>
    <n v="0.13"/>
    <n v="96.57"/>
    <n v="17.382599999999996"/>
    <n v="113.95259999999999"/>
  </r>
  <r>
    <s v="Mov-FV 7234"/>
    <x v="330"/>
    <x v="2"/>
    <x v="2"/>
    <n v="1200"/>
    <n v="16"/>
    <x v="2"/>
    <n v="342"/>
    <n v="0.15"/>
    <n v="290.7"/>
    <n v="52.325999999999993"/>
    <n v="343.02599999999995"/>
  </r>
  <r>
    <s v="Mov-FV 7235"/>
    <x v="256"/>
    <x v="0"/>
    <x v="2"/>
    <n v="1200"/>
    <n v="15"/>
    <x v="1"/>
    <n v="213"/>
    <n v="0.15"/>
    <n v="181.05"/>
    <n v="32.588999999999999"/>
    <n v="213.63900000000001"/>
  </r>
  <r>
    <s v="Mov-FV 7236"/>
    <x v="58"/>
    <x v="5"/>
    <x v="2"/>
    <n v="1200"/>
    <n v="11"/>
    <x v="1"/>
    <n v="169"/>
    <n v="0.19"/>
    <n v="136.88999999999999"/>
    <n v="24.640199999999997"/>
    <n v="161.53019999999998"/>
  </r>
  <r>
    <s v="Mov-FV 7237"/>
    <x v="296"/>
    <x v="5"/>
    <x v="3"/>
    <n v="150"/>
    <n v="12"/>
    <x v="1"/>
    <n v="451"/>
    <n v="0.16"/>
    <n v="378.84000000000003"/>
    <n v="68.191200000000009"/>
    <n v="447.03120000000001"/>
  </r>
  <r>
    <s v="Mov-FV 7238"/>
    <x v="270"/>
    <x v="0"/>
    <x v="0"/>
    <n v="50"/>
    <n v="7"/>
    <x v="0"/>
    <n v="409"/>
    <n v="0.12"/>
    <n v="359.92"/>
    <n v="64.785600000000002"/>
    <n v="424.7056"/>
  </r>
  <r>
    <s v="Mov-FV 7239"/>
    <x v="58"/>
    <x v="3"/>
    <x v="1"/>
    <n v="850"/>
    <n v="9"/>
    <x v="0"/>
    <n v="166"/>
    <n v="0.11"/>
    <n v="147.74"/>
    <n v="26.5932"/>
    <n v="174.33320000000001"/>
  </r>
  <r>
    <s v="Mov-FV 7240"/>
    <x v="154"/>
    <x v="0"/>
    <x v="1"/>
    <n v="850"/>
    <n v="7"/>
    <x v="3"/>
    <n v="469"/>
    <n v="0.16"/>
    <n v="393.96"/>
    <n v="70.91279999999999"/>
    <n v="464.87279999999998"/>
  </r>
  <r>
    <s v="Mov-FV 7241"/>
    <x v="344"/>
    <x v="3"/>
    <x v="3"/>
    <n v="150"/>
    <n v="15"/>
    <x v="1"/>
    <n v="296"/>
    <n v="0.15"/>
    <n v="251.6"/>
    <n v="45.287999999999997"/>
    <n v="296.88799999999998"/>
  </r>
  <r>
    <s v="Mov-FV 7242"/>
    <x v="165"/>
    <x v="2"/>
    <x v="1"/>
    <n v="850"/>
    <n v="15"/>
    <x v="4"/>
    <n v="350"/>
    <n v="0.15"/>
    <n v="297.5"/>
    <n v="53.55"/>
    <n v="351.05"/>
  </r>
  <r>
    <s v="Mov-FV 7243"/>
    <x v="211"/>
    <x v="4"/>
    <x v="4"/>
    <n v="200"/>
    <n v="7"/>
    <x v="3"/>
    <n v="499"/>
    <n v="0.15"/>
    <n v="424.15"/>
    <n v="76.346999999999994"/>
    <n v="500.49699999999996"/>
  </r>
  <r>
    <s v="Mov-FV 7244"/>
    <x v="41"/>
    <x v="3"/>
    <x v="0"/>
    <n v="50"/>
    <n v="12"/>
    <x v="1"/>
    <n v="229"/>
    <n v="0.15"/>
    <n v="194.65"/>
    <n v="35.036999999999999"/>
    <n v="229.68700000000001"/>
  </r>
  <r>
    <s v="Mov-FV 7245"/>
    <x v="302"/>
    <x v="2"/>
    <x v="0"/>
    <n v="50"/>
    <n v="10"/>
    <x v="2"/>
    <n v="105"/>
    <n v="0.14000000000000001"/>
    <n v="90.3"/>
    <n v="16.253999999999998"/>
    <n v="106.554"/>
  </r>
  <r>
    <s v="Mov-FV 7246"/>
    <x v="4"/>
    <x v="2"/>
    <x v="1"/>
    <n v="850"/>
    <n v="13"/>
    <x v="4"/>
    <n v="70"/>
    <n v="0.11"/>
    <n v="62.3"/>
    <n v="11.213999999999999"/>
    <n v="73.513999999999996"/>
  </r>
  <r>
    <s v="Mov-FV 7247"/>
    <x v="249"/>
    <x v="4"/>
    <x v="4"/>
    <n v="200"/>
    <n v="11"/>
    <x v="2"/>
    <n v="123"/>
    <n v="0.2"/>
    <n v="98.4"/>
    <n v="17.712"/>
    <n v="116.11200000000001"/>
  </r>
  <r>
    <s v="Mov-FV 7248"/>
    <x v="184"/>
    <x v="2"/>
    <x v="0"/>
    <n v="50"/>
    <n v="9"/>
    <x v="1"/>
    <n v="442"/>
    <n v="0.17"/>
    <n v="366.86"/>
    <n v="66.034800000000004"/>
    <n v="432.89480000000003"/>
  </r>
  <r>
    <s v="Mov-FV 7249"/>
    <x v="256"/>
    <x v="5"/>
    <x v="4"/>
    <n v="200"/>
    <n v="12"/>
    <x v="2"/>
    <n v="223"/>
    <n v="0.13"/>
    <n v="194.01"/>
    <n v="34.921799999999998"/>
    <n v="228.93179999999998"/>
  </r>
  <r>
    <s v="Mov-FV 7250"/>
    <x v="363"/>
    <x v="5"/>
    <x v="3"/>
    <n v="150"/>
    <n v="5"/>
    <x v="0"/>
    <n v="409"/>
    <n v="0.14000000000000001"/>
    <n v="351.74"/>
    <n v="63.313200000000002"/>
    <n v="415.0532"/>
  </r>
  <r>
    <s v="Mov-FV 7251"/>
    <x v="27"/>
    <x v="5"/>
    <x v="1"/>
    <n v="850"/>
    <n v="13"/>
    <x v="3"/>
    <n v="297"/>
    <n v="0.13"/>
    <n v="258.39"/>
    <n v="46.510199999999998"/>
    <n v="304.90019999999998"/>
  </r>
  <r>
    <s v="Mov-FV 7252"/>
    <x v="332"/>
    <x v="4"/>
    <x v="4"/>
    <n v="200"/>
    <n v="14"/>
    <x v="2"/>
    <n v="329"/>
    <n v="0.17"/>
    <n v="273.07"/>
    <n v="49.1526"/>
    <n v="322.2226"/>
  </r>
  <r>
    <s v="Mov-FV 7253"/>
    <x v="44"/>
    <x v="3"/>
    <x v="0"/>
    <n v="50"/>
    <n v="14"/>
    <x v="0"/>
    <n v="280"/>
    <n v="0.12"/>
    <n v="246.4"/>
    <n v="44.351999999999997"/>
    <n v="290.75200000000001"/>
  </r>
  <r>
    <s v="Mov-FV 7254"/>
    <x v="22"/>
    <x v="0"/>
    <x v="0"/>
    <n v="50"/>
    <n v="15"/>
    <x v="2"/>
    <n v="390"/>
    <n v="0.15"/>
    <n v="331.5"/>
    <n v="59.669999999999995"/>
    <n v="391.17"/>
  </r>
  <r>
    <s v="Mov-FV 7255"/>
    <x v="210"/>
    <x v="3"/>
    <x v="4"/>
    <n v="200"/>
    <n v="15"/>
    <x v="1"/>
    <n v="190"/>
    <n v="0.11"/>
    <n v="169.1"/>
    <n v="30.437999999999999"/>
    <n v="199.53799999999998"/>
  </r>
  <r>
    <s v="Mov-FV 7256"/>
    <x v="188"/>
    <x v="3"/>
    <x v="0"/>
    <n v="50"/>
    <n v="12"/>
    <x v="3"/>
    <n v="311"/>
    <n v="0.18"/>
    <n v="255.02"/>
    <n v="45.903599999999997"/>
    <n v="300.92360000000002"/>
  </r>
  <r>
    <s v="Mov-FV 7257"/>
    <x v="264"/>
    <x v="2"/>
    <x v="3"/>
    <n v="150"/>
    <n v="16"/>
    <x v="0"/>
    <n v="445"/>
    <n v="0.13"/>
    <n v="387.15"/>
    <n v="69.686999999999998"/>
    <n v="456.83699999999999"/>
  </r>
  <r>
    <s v="Mov-FV 7258"/>
    <x v="4"/>
    <x v="1"/>
    <x v="0"/>
    <n v="50"/>
    <n v="14"/>
    <x v="0"/>
    <n v="423"/>
    <n v="0.16"/>
    <n v="355.32"/>
    <n v="63.957599999999999"/>
    <n v="419.27760000000001"/>
  </r>
  <r>
    <s v="Mov-FV 7259"/>
    <x v="149"/>
    <x v="2"/>
    <x v="3"/>
    <n v="150"/>
    <n v="5"/>
    <x v="1"/>
    <n v="208"/>
    <n v="0.13"/>
    <n v="180.96"/>
    <n v="32.572800000000001"/>
    <n v="213.53280000000001"/>
  </r>
  <r>
    <s v="Mov-FV 7260"/>
    <x v="103"/>
    <x v="5"/>
    <x v="2"/>
    <n v="1200"/>
    <n v="8"/>
    <x v="0"/>
    <n v="258"/>
    <n v="0.11"/>
    <n v="229.62"/>
    <n v="41.331600000000002"/>
    <n v="270.95159999999998"/>
  </r>
  <r>
    <s v="Mov-FV 7261"/>
    <x v="320"/>
    <x v="2"/>
    <x v="0"/>
    <n v="50"/>
    <n v="18"/>
    <x v="3"/>
    <n v="83"/>
    <n v="0.14000000000000001"/>
    <n v="71.38"/>
    <n v="12.848399999999998"/>
    <n v="84.228399999999993"/>
  </r>
  <r>
    <s v="Mov-FV 7262"/>
    <x v="148"/>
    <x v="1"/>
    <x v="3"/>
    <n v="150"/>
    <n v="10"/>
    <x v="4"/>
    <n v="332"/>
    <n v="0.12"/>
    <n v="292.16000000000003"/>
    <n v="52.588799999999999"/>
    <n v="344.74880000000002"/>
  </r>
  <r>
    <s v="Mov-FV 7263"/>
    <x v="191"/>
    <x v="0"/>
    <x v="3"/>
    <n v="150"/>
    <n v="14"/>
    <x v="1"/>
    <n v="380"/>
    <n v="0.14000000000000001"/>
    <n v="326.8"/>
    <n v="58.823999999999998"/>
    <n v="385.62400000000002"/>
  </r>
  <r>
    <s v="Mov-FV 7264"/>
    <x v="278"/>
    <x v="3"/>
    <x v="3"/>
    <n v="150"/>
    <n v="19"/>
    <x v="0"/>
    <n v="309"/>
    <n v="0.17"/>
    <n v="256.47000000000003"/>
    <n v="46.1646"/>
    <n v="302.63460000000003"/>
  </r>
  <r>
    <s v="Mov-FV 7265"/>
    <x v="124"/>
    <x v="1"/>
    <x v="2"/>
    <n v="1200"/>
    <n v="13"/>
    <x v="4"/>
    <n v="180"/>
    <n v="0.15"/>
    <n v="153"/>
    <n v="27.54"/>
    <n v="180.54"/>
  </r>
  <r>
    <s v="Mov-FV 7266"/>
    <x v="177"/>
    <x v="2"/>
    <x v="0"/>
    <n v="50"/>
    <n v="10"/>
    <x v="4"/>
    <n v="240"/>
    <n v="0.14000000000000001"/>
    <n v="206.4"/>
    <n v="37.152000000000001"/>
    <n v="243.55200000000002"/>
  </r>
  <r>
    <s v="Mov-FV 7267"/>
    <x v="174"/>
    <x v="4"/>
    <x v="4"/>
    <n v="200"/>
    <n v="16"/>
    <x v="4"/>
    <n v="337"/>
    <n v="0.19"/>
    <n v="272.97000000000003"/>
    <n v="49.134600000000006"/>
    <n v="322.1046"/>
  </r>
  <r>
    <s v="Mov-FV 7268"/>
    <x v="361"/>
    <x v="3"/>
    <x v="3"/>
    <n v="150"/>
    <n v="7"/>
    <x v="3"/>
    <n v="124"/>
    <n v="0.11"/>
    <n v="110.36"/>
    <n v="19.864799999999999"/>
    <n v="130.22479999999999"/>
  </r>
  <r>
    <s v="Mov-FV 7269"/>
    <x v="133"/>
    <x v="4"/>
    <x v="1"/>
    <n v="850"/>
    <n v="10"/>
    <x v="2"/>
    <n v="65"/>
    <n v="0.15"/>
    <n v="55.25"/>
    <n v="9.9450000000000003"/>
    <n v="65.194999999999993"/>
  </r>
  <r>
    <s v="Mov-FV 7270"/>
    <x v="312"/>
    <x v="2"/>
    <x v="1"/>
    <n v="850"/>
    <n v="16"/>
    <x v="2"/>
    <n v="204"/>
    <n v="0.16"/>
    <n v="171.36"/>
    <n v="30.844800000000003"/>
    <n v="202.20480000000001"/>
  </r>
  <r>
    <s v="Mov-FV 7271"/>
    <x v="106"/>
    <x v="1"/>
    <x v="3"/>
    <n v="150"/>
    <n v="7"/>
    <x v="1"/>
    <n v="247"/>
    <n v="0.11"/>
    <n v="219.82999999999998"/>
    <n v="39.569399999999995"/>
    <n v="259.39939999999996"/>
  </r>
  <r>
    <s v="Mov-FV 7272"/>
    <x v="118"/>
    <x v="1"/>
    <x v="4"/>
    <n v="200"/>
    <n v="15"/>
    <x v="3"/>
    <n v="152"/>
    <n v="0.14000000000000001"/>
    <n v="130.72"/>
    <n v="23.529599999999999"/>
    <n v="154.24959999999999"/>
  </r>
  <r>
    <s v="Mov-FV 7273"/>
    <x v="209"/>
    <x v="5"/>
    <x v="1"/>
    <n v="850"/>
    <n v="7"/>
    <x v="2"/>
    <n v="96"/>
    <n v="0.16"/>
    <n v="80.64"/>
    <n v="14.5152"/>
    <n v="95.155200000000008"/>
  </r>
  <r>
    <s v="Mov-FV 7274"/>
    <x v="83"/>
    <x v="0"/>
    <x v="1"/>
    <n v="850"/>
    <n v="16"/>
    <x v="4"/>
    <n v="210"/>
    <n v="0.11"/>
    <n v="186.9"/>
    <n v="33.642000000000003"/>
    <n v="220.542"/>
  </r>
  <r>
    <s v="Mov-FV 7275"/>
    <x v="245"/>
    <x v="2"/>
    <x v="2"/>
    <n v="1200"/>
    <n v="13"/>
    <x v="1"/>
    <n v="110"/>
    <n v="0.2"/>
    <n v="88"/>
    <n v="15.84"/>
    <n v="103.84"/>
  </r>
  <r>
    <s v="Mov-FV 7276"/>
    <x v="174"/>
    <x v="5"/>
    <x v="2"/>
    <n v="1200"/>
    <n v="19"/>
    <x v="1"/>
    <n v="268"/>
    <n v="0.18"/>
    <n v="219.76"/>
    <n v="39.556799999999996"/>
    <n v="259.3168"/>
  </r>
  <r>
    <s v="Mov-FV 7277"/>
    <x v="100"/>
    <x v="3"/>
    <x v="2"/>
    <n v="1200"/>
    <n v="12"/>
    <x v="1"/>
    <n v="272"/>
    <n v="0.15"/>
    <n v="231.2"/>
    <n v="41.616"/>
    <n v="272.81599999999997"/>
  </r>
  <r>
    <s v="Mov-FV 7278"/>
    <x v="82"/>
    <x v="1"/>
    <x v="0"/>
    <n v="50"/>
    <n v="20"/>
    <x v="0"/>
    <n v="342"/>
    <n v="0.17"/>
    <n v="283.86"/>
    <n v="51.094799999999999"/>
    <n v="334.95480000000003"/>
  </r>
  <r>
    <s v="Mov-FV 7279"/>
    <x v="257"/>
    <x v="0"/>
    <x v="0"/>
    <n v="50"/>
    <n v="19"/>
    <x v="2"/>
    <n v="218"/>
    <n v="0.14000000000000001"/>
    <n v="187.48"/>
    <n v="33.746399999999994"/>
    <n v="221.22639999999998"/>
  </r>
  <r>
    <s v="Mov-FV 7280"/>
    <x v="139"/>
    <x v="5"/>
    <x v="1"/>
    <n v="850"/>
    <n v="16"/>
    <x v="2"/>
    <n v="50"/>
    <n v="0.14000000000000001"/>
    <n v="43"/>
    <n v="7.7399999999999993"/>
    <n v="50.74"/>
  </r>
  <r>
    <s v="Mov-FV 7281"/>
    <x v="50"/>
    <x v="4"/>
    <x v="0"/>
    <n v="50"/>
    <n v="5"/>
    <x v="0"/>
    <n v="127"/>
    <n v="0.14000000000000001"/>
    <n v="109.22"/>
    <n v="19.659599999999998"/>
    <n v="128.87959999999998"/>
  </r>
  <r>
    <s v="Mov-FV 7282"/>
    <x v="238"/>
    <x v="0"/>
    <x v="1"/>
    <n v="850"/>
    <n v="20"/>
    <x v="2"/>
    <n v="299"/>
    <n v="0.11"/>
    <n v="266.11"/>
    <n v="47.899799999999999"/>
    <n v="314.00980000000004"/>
  </r>
  <r>
    <s v="Mov-FV 7283"/>
    <x v="159"/>
    <x v="3"/>
    <x v="3"/>
    <n v="150"/>
    <n v="20"/>
    <x v="3"/>
    <n v="164"/>
    <n v="0.15"/>
    <n v="139.4"/>
    <n v="25.091999999999999"/>
    <n v="164.49200000000002"/>
  </r>
  <r>
    <s v="Mov-FV 7284"/>
    <x v="113"/>
    <x v="3"/>
    <x v="3"/>
    <n v="150"/>
    <n v="14"/>
    <x v="2"/>
    <n v="363"/>
    <n v="0.16"/>
    <n v="304.92"/>
    <n v="54.885600000000004"/>
    <n v="359.80560000000003"/>
  </r>
  <r>
    <s v="Mov-FV 7285"/>
    <x v="169"/>
    <x v="5"/>
    <x v="4"/>
    <n v="200"/>
    <n v="8"/>
    <x v="1"/>
    <n v="121"/>
    <n v="0.18"/>
    <n v="99.22"/>
    <n v="17.8596"/>
    <n v="117.0796"/>
  </r>
  <r>
    <s v="Mov-FV 7286"/>
    <x v="287"/>
    <x v="5"/>
    <x v="0"/>
    <n v="50"/>
    <n v="6"/>
    <x v="4"/>
    <n v="100"/>
    <n v="0.11"/>
    <n v="89"/>
    <n v="16.02"/>
    <n v="105.02"/>
  </r>
  <r>
    <s v="Mov-FV 7287"/>
    <x v="307"/>
    <x v="2"/>
    <x v="3"/>
    <n v="150"/>
    <n v="10"/>
    <x v="3"/>
    <n v="66"/>
    <n v="0.18"/>
    <n v="54.120000000000005"/>
    <n v="9.7416"/>
    <n v="63.861600000000003"/>
  </r>
  <r>
    <s v="Mov-FV 7288"/>
    <x v="45"/>
    <x v="2"/>
    <x v="3"/>
    <n v="150"/>
    <n v="16"/>
    <x v="3"/>
    <n v="354"/>
    <n v="0.19"/>
    <n v="286.74"/>
    <n v="51.613199999999999"/>
    <n v="338.35320000000002"/>
  </r>
  <r>
    <s v="Mov-FV 7289"/>
    <x v="52"/>
    <x v="2"/>
    <x v="0"/>
    <n v="50"/>
    <n v="16"/>
    <x v="0"/>
    <n v="350"/>
    <n v="0.13"/>
    <n v="304.5"/>
    <n v="54.809999999999995"/>
    <n v="359.31"/>
  </r>
  <r>
    <s v="Mov-FV 7290"/>
    <x v="163"/>
    <x v="4"/>
    <x v="3"/>
    <n v="150"/>
    <n v="7"/>
    <x v="3"/>
    <n v="486"/>
    <n v="0.13"/>
    <n v="422.82"/>
    <n v="76.107599999999991"/>
    <n v="498.92759999999998"/>
  </r>
  <r>
    <s v="Mov-FV 7291"/>
    <x v="224"/>
    <x v="0"/>
    <x v="4"/>
    <n v="200"/>
    <n v="8"/>
    <x v="4"/>
    <n v="110"/>
    <n v="0.14000000000000001"/>
    <n v="94.6"/>
    <n v="17.027999999999999"/>
    <n v="111.62799999999999"/>
  </r>
  <r>
    <s v="Mov-FV 7292"/>
    <x v="6"/>
    <x v="0"/>
    <x v="2"/>
    <n v="1200"/>
    <n v="17"/>
    <x v="4"/>
    <n v="95"/>
    <n v="0.18"/>
    <n v="77.900000000000006"/>
    <n v="14.022"/>
    <n v="91.922000000000011"/>
  </r>
  <r>
    <s v="Mov-FV 7293"/>
    <x v="134"/>
    <x v="2"/>
    <x v="4"/>
    <n v="200"/>
    <n v="9"/>
    <x v="3"/>
    <n v="403"/>
    <n v="0.13"/>
    <n v="350.61"/>
    <n v="63.1098"/>
    <n v="413.71980000000002"/>
  </r>
  <r>
    <s v="Mov-FV 7294"/>
    <x v="269"/>
    <x v="3"/>
    <x v="1"/>
    <n v="850"/>
    <n v="15"/>
    <x v="0"/>
    <n v="191"/>
    <n v="0.11"/>
    <n v="169.99"/>
    <n v="30.598200000000002"/>
    <n v="200.5882"/>
  </r>
  <r>
    <s v="Mov-FV 7295"/>
    <x v="2"/>
    <x v="0"/>
    <x v="1"/>
    <n v="850"/>
    <n v="14"/>
    <x v="0"/>
    <n v="172"/>
    <n v="0.12"/>
    <n v="151.36000000000001"/>
    <n v="27.244800000000001"/>
    <n v="178.60480000000001"/>
  </r>
  <r>
    <s v="Mov-FV 7296"/>
    <x v="204"/>
    <x v="2"/>
    <x v="4"/>
    <n v="200"/>
    <n v="13"/>
    <x v="0"/>
    <n v="500"/>
    <n v="0.16"/>
    <n v="420"/>
    <n v="75.599999999999994"/>
    <n v="495.6"/>
  </r>
  <r>
    <s v="Mov-FV 7297"/>
    <x v="306"/>
    <x v="1"/>
    <x v="3"/>
    <n v="150"/>
    <n v="15"/>
    <x v="2"/>
    <n v="90"/>
    <n v="0.12"/>
    <n v="79.2"/>
    <n v="14.256"/>
    <n v="93.456000000000003"/>
  </r>
  <r>
    <s v="Mov-FV 7298"/>
    <x v="221"/>
    <x v="4"/>
    <x v="4"/>
    <n v="200"/>
    <n v="18"/>
    <x v="4"/>
    <n v="213"/>
    <n v="0.16"/>
    <n v="178.92000000000002"/>
    <n v="32.205600000000004"/>
    <n v="211.12560000000002"/>
  </r>
  <r>
    <s v="Mov-FV 7299"/>
    <x v="91"/>
    <x v="4"/>
    <x v="1"/>
    <n v="850"/>
    <n v="18"/>
    <x v="0"/>
    <n v="117"/>
    <n v="0.17"/>
    <n v="97.11"/>
    <n v="17.479800000000001"/>
    <n v="114.5898"/>
  </r>
  <r>
    <s v="Mov-FV 7300"/>
    <x v="156"/>
    <x v="5"/>
    <x v="0"/>
    <n v="50"/>
    <n v="10"/>
    <x v="1"/>
    <n v="430"/>
    <n v="0.12"/>
    <n v="378.4"/>
    <n v="68.111999999999995"/>
    <n v="446.51199999999994"/>
  </r>
  <r>
    <s v="Mov-FV 7301"/>
    <x v="316"/>
    <x v="5"/>
    <x v="0"/>
    <n v="50"/>
    <n v="11"/>
    <x v="0"/>
    <n v="219"/>
    <n v="0.2"/>
    <n v="175.2"/>
    <n v="31.535999999999998"/>
    <n v="206.73599999999999"/>
  </r>
  <r>
    <s v="Mov-FV 7302"/>
    <x v="146"/>
    <x v="2"/>
    <x v="1"/>
    <n v="850"/>
    <n v="14"/>
    <x v="2"/>
    <n v="51"/>
    <n v="0.16"/>
    <n v="42.84"/>
    <n v="7.7112000000000007"/>
    <n v="50.551200000000001"/>
  </r>
  <r>
    <s v="Mov-FV 7303"/>
    <x v="288"/>
    <x v="4"/>
    <x v="2"/>
    <n v="1200"/>
    <n v="17"/>
    <x v="3"/>
    <n v="75"/>
    <n v="0.19"/>
    <n v="60.75"/>
    <n v="10.934999999999999"/>
    <n v="71.685000000000002"/>
  </r>
  <r>
    <s v="Mov-FV 7304"/>
    <x v="215"/>
    <x v="3"/>
    <x v="3"/>
    <n v="150"/>
    <n v="20"/>
    <x v="4"/>
    <n v="313"/>
    <n v="0.11"/>
    <n v="278.57"/>
    <n v="50.142599999999995"/>
    <n v="328.71260000000001"/>
  </r>
  <r>
    <s v="Mov-FV 7305"/>
    <x v="310"/>
    <x v="5"/>
    <x v="0"/>
    <n v="50"/>
    <n v="15"/>
    <x v="3"/>
    <n v="340"/>
    <n v="0.17"/>
    <n v="282.2"/>
    <n v="50.795999999999999"/>
    <n v="332.99599999999998"/>
  </r>
  <r>
    <s v="Mov-FV 7306"/>
    <x v="135"/>
    <x v="3"/>
    <x v="1"/>
    <n v="850"/>
    <n v="11"/>
    <x v="1"/>
    <n v="303"/>
    <n v="0.14000000000000001"/>
    <n v="260.58"/>
    <n v="46.904399999999995"/>
    <n v="307.48439999999999"/>
  </r>
  <r>
    <s v="Mov-FV 7307"/>
    <x v="258"/>
    <x v="0"/>
    <x v="1"/>
    <n v="850"/>
    <n v="18"/>
    <x v="2"/>
    <n v="318"/>
    <n v="0.17"/>
    <n v="263.94"/>
    <n v="47.5092"/>
    <n v="311.44920000000002"/>
  </r>
  <r>
    <s v="Mov-FV 7308"/>
    <x v="204"/>
    <x v="1"/>
    <x v="4"/>
    <n v="200"/>
    <n v="16"/>
    <x v="3"/>
    <n v="437"/>
    <n v="0.11"/>
    <n v="388.93"/>
    <n v="70.007400000000004"/>
    <n v="458.93740000000003"/>
  </r>
  <r>
    <s v="Mov-FV 7309"/>
    <x v="290"/>
    <x v="2"/>
    <x v="0"/>
    <n v="50"/>
    <n v="13"/>
    <x v="1"/>
    <n v="67"/>
    <n v="0.12"/>
    <n v="58.96"/>
    <n v="10.6128"/>
    <n v="69.572800000000001"/>
  </r>
  <r>
    <s v="Mov-FV 7310"/>
    <x v="254"/>
    <x v="1"/>
    <x v="2"/>
    <n v="1200"/>
    <n v="15"/>
    <x v="1"/>
    <n v="398"/>
    <n v="0.13"/>
    <n v="346.26"/>
    <n v="62.326799999999999"/>
    <n v="408.58679999999998"/>
  </r>
  <r>
    <s v="Mov-FV 7311"/>
    <x v="245"/>
    <x v="2"/>
    <x v="3"/>
    <n v="150"/>
    <n v="13"/>
    <x v="2"/>
    <n v="383"/>
    <n v="0.11"/>
    <n v="340.87"/>
    <n v="61.3566"/>
    <n v="402.22660000000002"/>
  </r>
  <r>
    <s v="Mov-FV 7312"/>
    <x v="172"/>
    <x v="5"/>
    <x v="2"/>
    <n v="1200"/>
    <n v="19"/>
    <x v="2"/>
    <n v="195"/>
    <n v="0.15"/>
    <n v="165.75"/>
    <n v="29.834999999999997"/>
    <n v="195.58500000000001"/>
  </r>
  <r>
    <s v="Mov-FV 7313"/>
    <x v="18"/>
    <x v="1"/>
    <x v="3"/>
    <n v="150"/>
    <n v="13"/>
    <x v="0"/>
    <n v="382"/>
    <n v="0.1"/>
    <n v="343.8"/>
    <n v="61.884"/>
    <n v="405.68400000000003"/>
  </r>
  <r>
    <s v="Mov-FV 7314"/>
    <x v="296"/>
    <x v="1"/>
    <x v="0"/>
    <n v="50"/>
    <n v="10"/>
    <x v="1"/>
    <n v="206"/>
    <n v="0.19"/>
    <n v="166.86"/>
    <n v="30.034800000000001"/>
    <n v="196.8948"/>
  </r>
  <r>
    <s v="Mov-FV 7315"/>
    <x v="204"/>
    <x v="4"/>
    <x v="3"/>
    <n v="150"/>
    <n v="17"/>
    <x v="1"/>
    <n v="160"/>
    <n v="0.14000000000000001"/>
    <n v="137.6"/>
    <n v="24.767999999999997"/>
    <n v="162.36799999999999"/>
  </r>
  <r>
    <s v="Mov-FV 7316"/>
    <x v="124"/>
    <x v="2"/>
    <x v="0"/>
    <n v="50"/>
    <n v="19"/>
    <x v="0"/>
    <n v="252"/>
    <n v="0.15"/>
    <n v="214.2"/>
    <n v="38.555999999999997"/>
    <n v="252.75599999999997"/>
  </r>
  <r>
    <s v="Mov-FV 7317"/>
    <x v="325"/>
    <x v="4"/>
    <x v="4"/>
    <n v="200"/>
    <n v="16"/>
    <x v="3"/>
    <n v="242"/>
    <n v="0.12"/>
    <n v="212.96"/>
    <n v="38.332799999999999"/>
    <n v="251.2928"/>
  </r>
  <r>
    <s v="Mov-FV 7318"/>
    <x v="277"/>
    <x v="2"/>
    <x v="1"/>
    <n v="850"/>
    <n v="18"/>
    <x v="1"/>
    <n v="367"/>
    <n v="0.14000000000000001"/>
    <n v="315.62"/>
    <n v="56.811599999999999"/>
    <n v="372.4316"/>
  </r>
  <r>
    <s v="Mov-FV 7319"/>
    <x v="240"/>
    <x v="1"/>
    <x v="4"/>
    <n v="200"/>
    <n v="15"/>
    <x v="3"/>
    <n v="366"/>
    <n v="0.12"/>
    <n v="322.08"/>
    <n v="57.974399999999996"/>
    <n v="380.05439999999999"/>
  </r>
  <r>
    <s v="Mov-FV 7320"/>
    <x v="193"/>
    <x v="3"/>
    <x v="4"/>
    <n v="200"/>
    <n v="12"/>
    <x v="4"/>
    <n v="352"/>
    <n v="0.19"/>
    <n v="285.12"/>
    <n v="51.321599999999997"/>
    <n v="336.44159999999999"/>
  </r>
  <r>
    <s v="Mov-FV 7321"/>
    <x v="260"/>
    <x v="0"/>
    <x v="2"/>
    <n v="1200"/>
    <n v="11"/>
    <x v="1"/>
    <n v="325"/>
    <n v="0.19"/>
    <n v="263.25"/>
    <n v="47.384999999999998"/>
    <n v="310.63499999999999"/>
  </r>
  <r>
    <s v="Mov-FV 7322"/>
    <x v="224"/>
    <x v="2"/>
    <x v="3"/>
    <n v="150"/>
    <n v="6"/>
    <x v="3"/>
    <n v="393"/>
    <n v="0.16"/>
    <n v="330.12"/>
    <n v="59.421599999999998"/>
    <n v="389.54160000000002"/>
  </r>
  <r>
    <s v="Mov-FV 7323"/>
    <x v="177"/>
    <x v="4"/>
    <x v="1"/>
    <n v="850"/>
    <n v="10"/>
    <x v="0"/>
    <n v="483"/>
    <n v="0.1"/>
    <n v="434.7"/>
    <n v="78.245999999999995"/>
    <n v="512.94600000000003"/>
  </r>
  <r>
    <s v="Mov-FV 7324"/>
    <x v="82"/>
    <x v="2"/>
    <x v="3"/>
    <n v="150"/>
    <n v="20"/>
    <x v="1"/>
    <n v="208"/>
    <n v="0.14000000000000001"/>
    <n v="178.88"/>
    <n v="32.198399999999999"/>
    <n v="211.07839999999999"/>
  </r>
  <r>
    <s v="Mov-FV 7325"/>
    <x v="357"/>
    <x v="3"/>
    <x v="4"/>
    <n v="200"/>
    <n v="15"/>
    <x v="1"/>
    <n v="317"/>
    <n v="0.13"/>
    <n v="275.79000000000002"/>
    <n v="49.642200000000003"/>
    <n v="325.43220000000002"/>
  </r>
  <r>
    <s v="Mov-FV 7326"/>
    <x v="36"/>
    <x v="0"/>
    <x v="0"/>
    <n v="50"/>
    <n v="15"/>
    <x v="1"/>
    <n v="106"/>
    <n v="0.14000000000000001"/>
    <n v="91.16"/>
    <n v="16.408799999999999"/>
    <n v="107.5688"/>
  </r>
  <r>
    <s v="Mov-FV 7327"/>
    <x v="70"/>
    <x v="3"/>
    <x v="4"/>
    <n v="200"/>
    <n v="17"/>
    <x v="4"/>
    <n v="171"/>
    <n v="0.16"/>
    <n v="143.63999999999999"/>
    <n v="25.855199999999996"/>
    <n v="169.49519999999998"/>
  </r>
  <r>
    <s v="Mov-FV 7328"/>
    <x v="184"/>
    <x v="4"/>
    <x v="4"/>
    <n v="200"/>
    <n v="6"/>
    <x v="0"/>
    <n v="489"/>
    <n v="0.14000000000000001"/>
    <n v="420.53999999999996"/>
    <n v="75.697199999999995"/>
    <n v="496.23719999999997"/>
  </r>
  <r>
    <s v="Mov-FV 7329"/>
    <x v="361"/>
    <x v="5"/>
    <x v="0"/>
    <n v="50"/>
    <n v="20"/>
    <x v="3"/>
    <n v="435"/>
    <n v="0.11"/>
    <n v="387.15"/>
    <n v="69.686999999999998"/>
    <n v="456.83699999999999"/>
  </r>
  <r>
    <s v="Mov-FV 7330"/>
    <x v="12"/>
    <x v="0"/>
    <x v="2"/>
    <n v="1200"/>
    <n v="18"/>
    <x v="3"/>
    <n v="306"/>
    <n v="0.12"/>
    <n v="269.27999999999997"/>
    <n v="48.470399999999991"/>
    <n v="317.75039999999996"/>
  </r>
  <r>
    <s v="Mov-FV 7331"/>
    <x v="293"/>
    <x v="4"/>
    <x v="2"/>
    <n v="1200"/>
    <n v="7"/>
    <x v="1"/>
    <n v="265"/>
    <n v="0.14000000000000001"/>
    <n v="227.9"/>
    <n v="41.021999999999998"/>
    <n v="268.92200000000003"/>
  </r>
  <r>
    <s v="Mov-FV 7332"/>
    <x v="30"/>
    <x v="3"/>
    <x v="1"/>
    <n v="850"/>
    <n v="17"/>
    <x v="3"/>
    <n v="144"/>
    <n v="0.16"/>
    <n v="120.96000000000001"/>
    <n v="21.7728"/>
    <n v="142.7328"/>
  </r>
  <r>
    <s v="Mov-FV 7333"/>
    <x v="222"/>
    <x v="0"/>
    <x v="3"/>
    <n v="150"/>
    <n v="8"/>
    <x v="4"/>
    <n v="116"/>
    <n v="0.15"/>
    <n v="98.6"/>
    <n v="17.747999999999998"/>
    <n v="116.34799999999998"/>
  </r>
  <r>
    <s v="Mov-FV 7334"/>
    <x v="294"/>
    <x v="4"/>
    <x v="2"/>
    <n v="1200"/>
    <n v="15"/>
    <x v="3"/>
    <n v="273"/>
    <n v="0.19"/>
    <n v="221.13"/>
    <n v="39.803399999999996"/>
    <n v="260.93340000000001"/>
  </r>
  <r>
    <s v="Mov-FV 7335"/>
    <x v="215"/>
    <x v="2"/>
    <x v="1"/>
    <n v="850"/>
    <n v="11"/>
    <x v="1"/>
    <n v="124"/>
    <n v="0.16"/>
    <n v="104.16"/>
    <n v="18.748799999999999"/>
    <n v="122.9088"/>
  </r>
  <r>
    <s v="Mov-FV 7336"/>
    <x v="57"/>
    <x v="1"/>
    <x v="2"/>
    <n v="1200"/>
    <n v="16"/>
    <x v="0"/>
    <n v="74"/>
    <n v="0.15"/>
    <n v="62.9"/>
    <n v="11.321999999999999"/>
    <n v="74.221999999999994"/>
  </r>
  <r>
    <s v="Mov-FV 7337"/>
    <x v="58"/>
    <x v="3"/>
    <x v="0"/>
    <n v="50"/>
    <n v="9"/>
    <x v="3"/>
    <n v="458"/>
    <n v="0.11"/>
    <n v="407.62"/>
    <n v="73.371600000000001"/>
    <n v="480.99160000000001"/>
  </r>
  <r>
    <s v="Mov-FV 7338"/>
    <x v="240"/>
    <x v="0"/>
    <x v="3"/>
    <n v="150"/>
    <n v="15"/>
    <x v="3"/>
    <n v="396"/>
    <n v="0.16"/>
    <n v="332.64"/>
    <n v="59.875199999999992"/>
    <n v="392.51519999999999"/>
  </r>
  <r>
    <s v="Mov-FV 7339"/>
    <x v="180"/>
    <x v="3"/>
    <x v="1"/>
    <n v="850"/>
    <n v="13"/>
    <x v="1"/>
    <n v="420"/>
    <n v="0.15"/>
    <n v="357"/>
    <n v="64.259999999999991"/>
    <n v="421.26"/>
  </r>
  <r>
    <s v="Mov-FV 7340"/>
    <x v="225"/>
    <x v="1"/>
    <x v="4"/>
    <n v="200"/>
    <n v="8"/>
    <x v="4"/>
    <n v="111"/>
    <n v="0.14000000000000001"/>
    <n v="95.46"/>
    <n v="17.182799999999997"/>
    <n v="112.64279999999999"/>
  </r>
  <r>
    <s v="Mov-FV 7341"/>
    <x v="299"/>
    <x v="4"/>
    <x v="0"/>
    <n v="50"/>
    <n v="12"/>
    <x v="4"/>
    <n v="453"/>
    <n v="0.17"/>
    <n v="375.99"/>
    <n v="67.678200000000004"/>
    <n v="443.66820000000001"/>
  </r>
  <r>
    <s v="Mov-FV 7342"/>
    <x v="54"/>
    <x v="0"/>
    <x v="3"/>
    <n v="150"/>
    <n v="16"/>
    <x v="3"/>
    <n v="228"/>
    <n v="0.12"/>
    <n v="200.64"/>
    <n v="36.115199999999994"/>
    <n v="236.75519999999997"/>
  </r>
  <r>
    <s v="Mov-FV 7343"/>
    <x v="362"/>
    <x v="3"/>
    <x v="2"/>
    <n v="1200"/>
    <n v="6"/>
    <x v="3"/>
    <n v="219"/>
    <n v="0.18"/>
    <n v="179.57999999999998"/>
    <n v="32.324399999999997"/>
    <n v="211.90439999999998"/>
  </r>
  <r>
    <s v="Mov-FV 7344"/>
    <x v="106"/>
    <x v="0"/>
    <x v="3"/>
    <n v="150"/>
    <n v="7"/>
    <x v="1"/>
    <n v="326"/>
    <n v="0.14000000000000001"/>
    <n v="280.36"/>
    <n v="50.464800000000004"/>
    <n v="330.82480000000004"/>
  </r>
  <r>
    <s v="Mov-FV 7345"/>
    <x v="69"/>
    <x v="1"/>
    <x v="1"/>
    <n v="850"/>
    <n v="15"/>
    <x v="4"/>
    <n v="76"/>
    <n v="0.16"/>
    <n v="63.84"/>
    <n v="11.491200000000001"/>
    <n v="75.33120000000001"/>
  </r>
  <r>
    <s v="Mov-FV 7346"/>
    <x v="165"/>
    <x v="4"/>
    <x v="0"/>
    <n v="50"/>
    <n v="15"/>
    <x v="4"/>
    <n v="355"/>
    <n v="0.11"/>
    <n v="315.95"/>
    <n v="56.870999999999995"/>
    <n v="372.82099999999997"/>
  </r>
  <r>
    <s v="Mov-FV 7347"/>
    <x v="93"/>
    <x v="0"/>
    <x v="3"/>
    <n v="150"/>
    <n v="15"/>
    <x v="3"/>
    <n v="103"/>
    <n v="0.11"/>
    <n v="91.67"/>
    <n v="16.500599999999999"/>
    <n v="108.17060000000001"/>
  </r>
  <r>
    <s v="Mov-FV 7348"/>
    <x v="6"/>
    <x v="1"/>
    <x v="4"/>
    <n v="200"/>
    <n v="5"/>
    <x v="3"/>
    <n v="469"/>
    <n v="0.14000000000000001"/>
    <n v="403.34"/>
    <n v="72.601199999999992"/>
    <n v="475.94119999999998"/>
  </r>
  <r>
    <s v="Mov-FV 7349"/>
    <x v="11"/>
    <x v="3"/>
    <x v="1"/>
    <n v="850"/>
    <n v="6"/>
    <x v="4"/>
    <n v="409"/>
    <n v="0.18"/>
    <n v="335.38"/>
    <n v="60.368399999999994"/>
    <n v="395.7484"/>
  </r>
  <r>
    <s v="Mov-FV 7350"/>
    <x v="157"/>
    <x v="4"/>
    <x v="1"/>
    <n v="850"/>
    <n v="14"/>
    <x v="4"/>
    <n v="435"/>
    <n v="0.18"/>
    <n v="356.7"/>
    <n v="64.205999999999989"/>
    <n v="420.90599999999995"/>
  </r>
  <r>
    <s v="Mov-FV 7351"/>
    <x v="48"/>
    <x v="4"/>
    <x v="3"/>
    <n v="150"/>
    <n v="5"/>
    <x v="4"/>
    <n v="478"/>
    <n v="0.16"/>
    <n v="401.52"/>
    <n v="72.273599999999988"/>
    <n v="473.79359999999997"/>
  </r>
  <r>
    <s v="Mov-FV 7352"/>
    <x v="17"/>
    <x v="4"/>
    <x v="4"/>
    <n v="200"/>
    <n v="10"/>
    <x v="3"/>
    <n v="480"/>
    <n v="0.17"/>
    <n v="398.4"/>
    <n v="71.711999999999989"/>
    <n v="470.11199999999997"/>
  </r>
  <r>
    <s v="Mov-FV 7353"/>
    <x v="342"/>
    <x v="5"/>
    <x v="1"/>
    <n v="850"/>
    <n v="13"/>
    <x v="3"/>
    <n v="56"/>
    <n v="0.12"/>
    <n v="49.28"/>
    <n v="8.8704000000000001"/>
    <n v="58.150400000000005"/>
  </r>
  <r>
    <s v="Mov-FV 7354"/>
    <x v="120"/>
    <x v="2"/>
    <x v="4"/>
    <n v="200"/>
    <n v="9"/>
    <x v="1"/>
    <n v="78"/>
    <n v="0.11"/>
    <n v="69.42"/>
    <n v="12.4956"/>
    <n v="81.915599999999998"/>
  </r>
  <r>
    <s v="Mov-FV 7355"/>
    <x v="30"/>
    <x v="3"/>
    <x v="1"/>
    <n v="850"/>
    <n v="7"/>
    <x v="4"/>
    <n v="407"/>
    <n v="0.11"/>
    <n v="362.23"/>
    <n v="65.201400000000007"/>
    <n v="427.43140000000005"/>
  </r>
  <r>
    <s v="Mov-FV 7356"/>
    <x v="22"/>
    <x v="4"/>
    <x v="1"/>
    <n v="850"/>
    <n v="12"/>
    <x v="2"/>
    <n v="68"/>
    <n v="0.12"/>
    <n v="59.84"/>
    <n v="10.7712"/>
    <n v="70.611199999999997"/>
  </r>
  <r>
    <s v="Mov-FV 7357"/>
    <x v="288"/>
    <x v="0"/>
    <x v="1"/>
    <n v="850"/>
    <n v="16"/>
    <x v="2"/>
    <n v="222"/>
    <n v="0.18"/>
    <n v="182.04"/>
    <n v="32.767199999999995"/>
    <n v="214.80719999999999"/>
  </r>
  <r>
    <s v="Mov-FV 7358"/>
    <x v="30"/>
    <x v="3"/>
    <x v="2"/>
    <n v="1200"/>
    <n v="16"/>
    <x v="0"/>
    <n v="125"/>
    <n v="0.13"/>
    <n v="108.75"/>
    <n v="19.574999999999999"/>
    <n v="128.32499999999999"/>
  </r>
  <r>
    <s v="Mov-FV 7359"/>
    <x v="84"/>
    <x v="1"/>
    <x v="3"/>
    <n v="150"/>
    <n v="18"/>
    <x v="4"/>
    <n v="392"/>
    <n v="0.16"/>
    <n v="329.28"/>
    <n v="59.270399999999995"/>
    <n v="388.55039999999997"/>
  </r>
  <r>
    <s v="Mov-FV 7360"/>
    <x v="110"/>
    <x v="1"/>
    <x v="4"/>
    <n v="200"/>
    <n v="10"/>
    <x v="0"/>
    <n v="98"/>
    <n v="0.15"/>
    <n v="83.3"/>
    <n v="14.994"/>
    <n v="98.293999999999997"/>
  </r>
  <r>
    <s v="Mov-FV 7361"/>
    <x v="81"/>
    <x v="1"/>
    <x v="0"/>
    <n v="50"/>
    <n v="9"/>
    <x v="4"/>
    <n v="437"/>
    <n v="0.19"/>
    <n v="353.97"/>
    <n v="63.714600000000004"/>
    <n v="417.68460000000005"/>
  </r>
  <r>
    <s v="Mov-FV 7362"/>
    <x v="269"/>
    <x v="1"/>
    <x v="1"/>
    <n v="850"/>
    <n v="16"/>
    <x v="4"/>
    <n v="138"/>
    <n v="0.17"/>
    <n v="114.53999999999999"/>
    <n v="20.617199999999997"/>
    <n v="135.15719999999999"/>
  </r>
  <r>
    <s v="Mov-FV 7363"/>
    <x v="162"/>
    <x v="2"/>
    <x v="2"/>
    <n v="1200"/>
    <n v="12"/>
    <x v="1"/>
    <n v="500"/>
    <n v="0.11"/>
    <n v="445"/>
    <n v="80.099999999999994"/>
    <n v="525.1"/>
  </r>
  <r>
    <s v="Mov-FV 7364"/>
    <x v="22"/>
    <x v="4"/>
    <x v="4"/>
    <n v="200"/>
    <n v="15"/>
    <x v="1"/>
    <n v="238"/>
    <n v="0.13"/>
    <n v="207.06"/>
    <n v="37.270800000000001"/>
    <n v="244.33080000000001"/>
  </r>
  <r>
    <s v="Mov-FV 7365"/>
    <x v="268"/>
    <x v="0"/>
    <x v="2"/>
    <n v="1200"/>
    <n v="6"/>
    <x v="0"/>
    <n v="358"/>
    <n v="0.18"/>
    <n v="293.56"/>
    <n v="52.840800000000002"/>
    <n v="346.4008"/>
  </r>
  <r>
    <s v="Mov-FV 7366"/>
    <x v="192"/>
    <x v="2"/>
    <x v="2"/>
    <n v="1200"/>
    <n v="16"/>
    <x v="3"/>
    <n v="100"/>
    <n v="0.11"/>
    <n v="89"/>
    <n v="16.02"/>
    <n v="105.02"/>
  </r>
  <r>
    <s v="Mov-FV 7367"/>
    <x v="193"/>
    <x v="4"/>
    <x v="2"/>
    <n v="1200"/>
    <n v="15"/>
    <x v="2"/>
    <n v="419"/>
    <n v="0.18"/>
    <n v="343.58"/>
    <n v="61.844399999999993"/>
    <n v="405.42439999999999"/>
  </r>
  <r>
    <s v="Mov-FV 7368"/>
    <x v="210"/>
    <x v="2"/>
    <x v="0"/>
    <n v="50"/>
    <n v="13"/>
    <x v="3"/>
    <n v="418"/>
    <n v="0.15"/>
    <n v="355.3"/>
    <n v="63.954000000000001"/>
    <n v="419.25400000000002"/>
  </r>
  <r>
    <s v="Mov-FV 7369"/>
    <x v="103"/>
    <x v="3"/>
    <x v="0"/>
    <n v="50"/>
    <n v="12"/>
    <x v="0"/>
    <n v="405"/>
    <n v="0.12"/>
    <n v="356.4"/>
    <n v="64.151999999999987"/>
    <n v="420.55199999999996"/>
  </r>
  <r>
    <s v="Mov-FV 7370"/>
    <x v="135"/>
    <x v="0"/>
    <x v="4"/>
    <n v="200"/>
    <n v="13"/>
    <x v="4"/>
    <n v="332"/>
    <n v="0.1"/>
    <n v="298.8"/>
    <n v="53.783999999999999"/>
    <n v="352.584"/>
  </r>
  <r>
    <s v="Mov-FV 7371"/>
    <x v="107"/>
    <x v="3"/>
    <x v="4"/>
    <n v="200"/>
    <n v="16"/>
    <x v="4"/>
    <n v="399"/>
    <n v="0.1"/>
    <n v="359.1"/>
    <n v="64.638000000000005"/>
    <n v="423.73800000000006"/>
  </r>
  <r>
    <s v="Mov-FV 7372"/>
    <x v="302"/>
    <x v="4"/>
    <x v="1"/>
    <n v="850"/>
    <n v="9"/>
    <x v="1"/>
    <n v="159"/>
    <n v="0.18"/>
    <n v="130.38"/>
    <n v="23.468399999999999"/>
    <n v="153.8484"/>
  </r>
  <r>
    <s v="Mov-FV 7373"/>
    <x v="13"/>
    <x v="1"/>
    <x v="0"/>
    <n v="50"/>
    <n v="10"/>
    <x v="3"/>
    <n v="469"/>
    <n v="0.1"/>
    <n v="422.1"/>
    <n v="75.977999999999994"/>
    <n v="498.07800000000003"/>
  </r>
  <r>
    <s v="Mov-FV 7374"/>
    <x v="101"/>
    <x v="3"/>
    <x v="3"/>
    <n v="150"/>
    <n v="6"/>
    <x v="2"/>
    <n v="316"/>
    <n v="0.1"/>
    <n v="284.39999999999998"/>
    <n v="51.191999999999993"/>
    <n v="335.59199999999998"/>
  </r>
  <r>
    <s v="Mov-FV 7375"/>
    <x v="333"/>
    <x v="1"/>
    <x v="3"/>
    <n v="150"/>
    <n v="20"/>
    <x v="3"/>
    <n v="482"/>
    <n v="0.17"/>
    <n v="400.06"/>
    <n v="72.010800000000003"/>
    <n v="472.07080000000002"/>
  </r>
  <r>
    <s v="Mov-FV 7376"/>
    <x v="310"/>
    <x v="4"/>
    <x v="2"/>
    <n v="1200"/>
    <n v="11"/>
    <x v="2"/>
    <n v="469"/>
    <n v="0.13"/>
    <n v="408.03"/>
    <n v="73.445399999999992"/>
    <n v="481.47539999999998"/>
  </r>
  <r>
    <s v="Mov-FV 7377"/>
    <x v="38"/>
    <x v="0"/>
    <x v="1"/>
    <n v="850"/>
    <n v="10"/>
    <x v="0"/>
    <n v="279"/>
    <n v="0.17"/>
    <n v="231.57"/>
    <n v="41.682600000000001"/>
    <n v="273.25259999999997"/>
  </r>
  <r>
    <s v="Mov-FV 7378"/>
    <x v="25"/>
    <x v="3"/>
    <x v="2"/>
    <n v="1200"/>
    <n v="19"/>
    <x v="1"/>
    <n v="386"/>
    <n v="0.11"/>
    <n v="343.54"/>
    <n v="61.837200000000003"/>
    <n v="405.37720000000002"/>
  </r>
  <r>
    <s v="Mov-FV 7379"/>
    <x v="193"/>
    <x v="5"/>
    <x v="0"/>
    <n v="50"/>
    <n v="16"/>
    <x v="4"/>
    <n v="387"/>
    <n v="0.13"/>
    <n v="336.69"/>
    <n v="60.604199999999999"/>
    <n v="397.29419999999999"/>
  </r>
  <r>
    <s v="Mov-FV 7380"/>
    <x v="320"/>
    <x v="1"/>
    <x v="3"/>
    <n v="150"/>
    <n v="12"/>
    <x v="0"/>
    <n v="65"/>
    <n v="0.15"/>
    <n v="55.25"/>
    <n v="9.9450000000000003"/>
    <n v="65.194999999999993"/>
  </r>
  <r>
    <s v="Mov-FV 7381"/>
    <x v="160"/>
    <x v="0"/>
    <x v="0"/>
    <n v="50"/>
    <n v="9"/>
    <x v="1"/>
    <n v="295"/>
    <n v="0.13"/>
    <n v="256.64999999999998"/>
    <n v="46.196999999999996"/>
    <n v="302.84699999999998"/>
  </r>
  <r>
    <s v="Mov-FV 7382"/>
    <x v="128"/>
    <x v="5"/>
    <x v="3"/>
    <n v="150"/>
    <n v="5"/>
    <x v="0"/>
    <n v="480"/>
    <n v="0.17"/>
    <n v="398.4"/>
    <n v="71.711999999999989"/>
    <n v="470.11199999999997"/>
  </r>
  <r>
    <s v="Mov-FV 7383"/>
    <x v="352"/>
    <x v="1"/>
    <x v="4"/>
    <n v="200"/>
    <n v="7"/>
    <x v="3"/>
    <n v="140"/>
    <n v="0.14000000000000001"/>
    <n v="120.4"/>
    <n v="21.672000000000001"/>
    <n v="142.072"/>
  </r>
  <r>
    <s v="Mov-FV 7384"/>
    <x v="332"/>
    <x v="1"/>
    <x v="1"/>
    <n v="850"/>
    <n v="8"/>
    <x v="3"/>
    <n v="359"/>
    <n v="0.19"/>
    <n v="290.79000000000002"/>
    <n v="52.342199999999998"/>
    <n v="343.13220000000001"/>
  </r>
  <r>
    <s v="Mov-FV 7385"/>
    <x v="194"/>
    <x v="5"/>
    <x v="1"/>
    <n v="850"/>
    <n v="18"/>
    <x v="0"/>
    <n v="209"/>
    <n v="0.1"/>
    <n v="188.1"/>
    <n v="33.857999999999997"/>
    <n v="221.958"/>
  </r>
  <r>
    <s v="Mov-FV 7386"/>
    <x v="251"/>
    <x v="0"/>
    <x v="3"/>
    <n v="150"/>
    <n v="8"/>
    <x v="3"/>
    <n v="358"/>
    <n v="0.17"/>
    <n v="297.14"/>
    <n v="53.485199999999999"/>
    <n v="350.62520000000001"/>
  </r>
  <r>
    <s v="Mov-FV 7387"/>
    <x v="65"/>
    <x v="0"/>
    <x v="4"/>
    <n v="200"/>
    <n v="7"/>
    <x v="3"/>
    <n v="169"/>
    <n v="0.19"/>
    <n v="136.88999999999999"/>
    <n v="24.640199999999997"/>
    <n v="161.53019999999998"/>
  </r>
  <r>
    <s v="Mov-FV 7388"/>
    <x v="240"/>
    <x v="5"/>
    <x v="4"/>
    <n v="200"/>
    <n v="5"/>
    <x v="3"/>
    <n v="432"/>
    <n v="0.12"/>
    <n v="380.16"/>
    <n v="68.428799999999995"/>
    <n v="448.58879999999999"/>
  </r>
  <r>
    <s v="Mov-FV 7389"/>
    <x v="361"/>
    <x v="3"/>
    <x v="0"/>
    <n v="50"/>
    <n v="5"/>
    <x v="3"/>
    <n v="443"/>
    <n v="0.13"/>
    <n v="385.40999999999997"/>
    <n v="69.373799999999989"/>
    <n v="454.78379999999993"/>
  </r>
  <r>
    <s v="Mov-FV 7390"/>
    <x v="253"/>
    <x v="5"/>
    <x v="1"/>
    <n v="850"/>
    <n v="17"/>
    <x v="4"/>
    <n v="194"/>
    <n v="0.16"/>
    <n v="162.96"/>
    <n v="29.332799999999999"/>
    <n v="192.2928"/>
  </r>
  <r>
    <s v="Mov-FV 7391"/>
    <x v="278"/>
    <x v="1"/>
    <x v="0"/>
    <n v="50"/>
    <n v="20"/>
    <x v="2"/>
    <n v="342"/>
    <n v="0.14000000000000001"/>
    <n v="294.12"/>
    <n v="52.941600000000001"/>
    <n v="347.0616"/>
  </r>
  <r>
    <s v="Mov-FV 7392"/>
    <x v="242"/>
    <x v="0"/>
    <x v="4"/>
    <n v="200"/>
    <n v="18"/>
    <x v="0"/>
    <n v="77"/>
    <n v="0.18"/>
    <n v="63.14"/>
    <n v="11.3652"/>
    <n v="74.505200000000002"/>
  </r>
  <r>
    <s v="Mov-FV 7393"/>
    <x v="307"/>
    <x v="1"/>
    <x v="4"/>
    <n v="200"/>
    <n v="5"/>
    <x v="1"/>
    <n v="216"/>
    <n v="0.19"/>
    <n v="174.96"/>
    <n v="31.492799999999999"/>
    <n v="206.4528"/>
  </r>
  <r>
    <s v="Mov-FV 7394"/>
    <x v="218"/>
    <x v="0"/>
    <x v="3"/>
    <n v="150"/>
    <n v="12"/>
    <x v="0"/>
    <n v="424"/>
    <n v="0.16"/>
    <n v="356.15999999999997"/>
    <n v="64.108799999999988"/>
    <n v="420.26879999999994"/>
  </r>
  <r>
    <s v="Mov-FV 7395"/>
    <x v="1"/>
    <x v="2"/>
    <x v="2"/>
    <n v="1200"/>
    <n v="6"/>
    <x v="0"/>
    <n v="57"/>
    <n v="0.15"/>
    <n v="48.45"/>
    <n v="8.7210000000000001"/>
    <n v="57.171000000000006"/>
  </r>
  <r>
    <s v="Mov-FV 7396"/>
    <x v="354"/>
    <x v="2"/>
    <x v="0"/>
    <n v="50"/>
    <n v="11"/>
    <x v="4"/>
    <n v="255"/>
    <n v="0.19"/>
    <n v="206.55"/>
    <n v="37.179000000000002"/>
    <n v="243.72900000000001"/>
  </r>
  <r>
    <s v="Mov-FV 7397"/>
    <x v="332"/>
    <x v="5"/>
    <x v="4"/>
    <n v="200"/>
    <n v="16"/>
    <x v="4"/>
    <n v="429"/>
    <n v="0.17"/>
    <n v="356.07"/>
    <n v="64.09259999999999"/>
    <n v="420.1626"/>
  </r>
  <r>
    <s v="Mov-FV 7398"/>
    <x v="196"/>
    <x v="5"/>
    <x v="4"/>
    <n v="200"/>
    <n v="9"/>
    <x v="2"/>
    <n v="325"/>
    <n v="0.19"/>
    <n v="263.25"/>
    <n v="47.384999999999998"/>
    <n v="310.63499999999999"/>
  </r>
  <r>
    <s v="Mov-FV 7399"/>
    <x v="31"/>
    <x v="1"/>
    <x v="2"/>
    <n v="1200"/>
    <n v="13"/>
    <x v="0"/>
    <n v="170"/>
    <n v="0.14000000000000001"/>
    <n v="146.19999999999999"/>
    <n v="26.315999999999995"/>
    <n v="172.51599999999999"/>
  </r>
  <r>
    <s v="Mov-FV 7400"/>
    <x v="192"/>
    <x v="4"/>
    <x v="2"/>
    <n v="1200"/>
    <n v="8"/>
    <x v="2"/>
    <n v="262"/>
    <n v="0.15"/>
    <n v="222.7"/>
    <n v="40.085999999999999"/>
    <n v="262.786"/>
  </r>
  <r>
    <s v="Mov-FV 7401"/>
    <x v="42"/>
    <x v="0"/>
    <x v="1"/>
    <n v="850"/>
    <n v="16"/>
    <x v="2"/>
    <n v="237"/>
    <n v="0.12"/>
    <n v="208.56"/>
    <n v="37.540799999999997"/>
    <n v="246.10079999999999"/>
  </r>
  <r>
    <s v="Mov-FV 7402"/>
    <x v="179"/>
    <x v="0"/>
    <x v="4"/>
    <n v="200"/>
    <n v="14"/>
    <x v="1"/>
    <n v="95"/>
    <n v="0.11"/>
    <n v="84.55"/>
    <n v="15.218999999999999"/>
    <n v="99.768999999999991"/>
  </r>
  <r>
    <s v="Mov-FV 7403"/>
    <x v="120"/>
    <x v="5"/>
    <x v="0"/>
    <n v="50"/>
    <n v="12"/>
    <x v="0"/>
    <n v="261"/>
    <n v="0.17"/>
    <n v="216.63"/>
    <n v="38.993400000000001"/>
    <n v="255.6234"/>
  </r>
  <r>
    <s v="Mov-FV 7404"/>
    <x v="79"/>
    <x v="1"/>
    <x v="2"/>
    <n v="1200"/>
    <n v="15"/>
    <x v="1"/>
    <n v="272"/>
    <n v="0.13"/>
    <n v="236.64"/>
    <n v="42.595199999999998"/>
    <n v="279.23519999999996"/>
  </r>
  <r>
    <s v="Mov-FV 7405"/>
    <x v="75"/>
    <x v="2"/>
    <x v="4"/>
    <n v="200"/>
    <n v="14"/>
    <x v="2"/>
    <n v="193"/>
    <n v="0.11"/>
    <n v="171.77"/>
    <n v="30.918600000000001"/>
    <n v="202.68860000000001"/>
  </r>
  <r>
    <s v="Mov-FV 7406"/>
    <x v="364"/>
    <x v="5"/>
    <x v="0"/>
    <n v="50"/>
    <n v="8"/>
    <x v="2"/>
    <n v="423"/>
    <n v="0.19"/>
    <n v="342.63"/>
    <n v="61.673399999999994"/>
    <n v="404.30340000000001"/>
  </r>
  <r>
    <s v="Mov-FV 7407"/>
    <x v="187"/>
    <x v="1"/>
    <x v="0"/>
    <n v="50"/>
    <n v="19"/>
    <x v="4"/>
    <n v="178"/>
    <n v="0.11"/>
    <n v="158.41999999999999"/>
    <n v="28.515599999999996"/>
    <n v="186.93559999999999"/>
  </r>
  <r>
    <s v="Mov-FV 7408"/>
    <x v="211"/>
    <x v="2"/>
    <x v="0"/>
    <n v="50"/>
    <n v="18"/>
    <x v="1"/>
    <n v="365"/>
    <n v="0.19"/>
    <n v="295.64999999999998"/>
    <n v="53.216999999999992"/>
    <n v="348.86699999999996"/>
  </r>
  <r>
    <s v="Mov-FV 7409"/>
    <x v="299"/>
    <x v="4"/>
    <x v="0"/>
    <n v="50"/>
    <n v="19"/>
    <x v="4"/>
    <n v="309"/>
    <n v="0.14000000000000001"/>
    <n v="265.74"/>
    <n v="47.833199999999998"/>
    <n v="313.57319999999999"/>
  </r>
  <r>
    <s v="Mov-FV 7410"/>
    <x v="343"/>
    <x v="2"/>
    <x v="0"/>
    <n v="50"/>
    <n v="14"/>
    <x v="4"/>
    <n v="216"/>
    <n v="0.13"/>
    <n v="187.92"/>
    <n v="33.825599999999994"/>
    <n v="221.74559999999997"/>
  </r>
  <r>
    <s v="Mov-FV 7411"/>
    <x v="335"/>
    <x v="1"/>
    <x v="1"/>
    <n v="850"/>
    <n v="13"/>
    <x v="3"/>
    <n v="439"/>
    <n v="0.18"/>
    <n v="359.98"/>
    <n v="64.796400000000006"/>
    <n v="424.77640000000002"/>
  </r>
  <r>
    <s v="Mov-FV 7412"/>
    <x v="71"/>
    <x v="4"/>
    <x v="1"/>
    <n v="850"/>
    <n v="17"/>
    <x v="1"/>
    <n v="313"/>
    <n v="0.18"/>
    <n v="256.66000000000003"/>
    <n v="46.198800000000006"/>
    <n v="302.85880000000003"/>
  </r>
  <r>
    <s v="Mov-FV 7413"/>
    <x v="214"/>
    <x v="0"/>
    <x v="3"/>
    <n v="150"/>
    <n v="10"/>
    <x v="2"/>
    <n v="242"/>
    <n v="0.11"/>
    <n v="215.38"/>
    <n v="38.7684"/>
    <n v="254.14839999999998"/>
  </r>
  <r>
    <s v="Mov-FV 7414"/>
    <x v="206"/>
    <x v="2"/>
    <x v="2"/>
    <n v="1200"/>
    <n v="10"/>
    <x v="0"/>
    <n v="130"/>
    <n v="0.19"/>
    <n v="105.3"/>
    <n v="18.953999999999997"/>
    <n v="124.25399999999999"/>
  </r>
  <r>
    <s v="Mov-FV 7415"/>
    <x v="38"/>
    <x v="4"/>
    <x v="2"/>
    <n v="1200"/>
    <n v="13"/>
    <x v="3"/>
    <n v="157"/>
    <n v="0.1"/>
    <n v="141.30000000000001"/>
    <n v="25.434000000000001"/>
    <n v="166.73400000000001"/>
  </r>
  <r>
    <s v="Mov-FV 7416"/>
    <x v="210"/>
    <x v="0"/>
    <x v="2"/>
    <n v="1200"/>
    <n v="15"/>
    <x v="2"/>
    <n v="370"/>
    <n v="0.17"/>
    <n v="307.10000000000002"/>
    <n v="55.277999999999999"/>
    <n v="362.37800000000004"/>
  </r>
  <r>
    <s v="Mov-FV 7417"/>
    <x v="272"/>
    <x v="0"/>
    <x v="0"/>
    <n v="50"/>
    <n v="9"/>
    <x v="2"/>
    <n v="452"/>
    <n v="0.12"/>
    <n v="397.76"/>
    <n v="71.596800000000002"/>
    <n v="469.35680000000002"/>
  </r>
  <r>
    <s v="Mov-FV 7418"/>
    <x v="71"/>
    <x v="3"/>
    <x v="0"/>
    <n v="50"/>
    <n v="12"/>
    <x v="1"/>
    <n v="250"/>
    <n v="0.11"/>
    <n v="222.5"/>
    <n v="40.049999999999997"/>
    <n v="262.55"/>
  </r>
  <r>
    <s v="Mov-FV 7419"/>
    <x v="285"/>
    <x v="4"/>
    <x v="4"/>
    <n v="200"/>
    <n v="15"/>
    <x v="1"/>
    <n v="376"/>
    <n v="0.12"/>
    <n v="330.88"/>
    <n v="59.558399999999999"/>
    <n v="390.4384"/>
  </r>
  <r>
    <s v="Mov-FV 7420"/>
    <x v="264"/>
    <x v="5"/>
    <x v="1"/>
    <n v="850"/>
    <n v="8"/>
    <x v="3"/>
    <n v="146"/>
    <n v="0.16"/>
    <n v="122.64"/>
    <n v="22.075199999999999"/>
    <n v="144.71520000000001"/>
  </r>
  <r>
    <s v="Mov-FV 7421"/>
    <x v="295"/>
    <x v="3"/>
    <x v="0"/>
    <n v="50"/>
    <n v="15"/>
    <x v="1"/>
    <n v="495"/>
    <n v="0.1"/>
    <n v="445.5"/>
    <n v="80.19"/>
    <n v="525.69000000000005"/>
  </r>
  <r>
    <s v="Mov-FV 7422"/>
    <x v="226"/>
    <x v="1"/>
    <x v="2"/>
    <n v="1200"/>
    <n v="13"/>
    <x v="4"/>
    <n v="93"/>
    <n v="0.17"/>
    <n v="77.19"/>
    <n v="13.8942"/>
    <n v="91.084199999999996"/>
  </r>
  <r>
    <s v="Mov-FV 7423"/>
    <x v="116"/>
    <x v="5"/>
    <x v="0"/>
    <n v="50"/>
    <n v="20"/>
    <x v="4"/>
    <n v="116"/>
    <n v="0.16"/>
    <n v="97.44"/>
    <n v="17.539199999999997"/>
    <n v="114.97919999999999"/>
  </r>
  <r>
    <s v="Mov-FV 7424"/>
    <x v="321"/>
    <x v="2"/>
    <x v="4"/>
    <n v="200"/>
    <n v="12"/>
    <x v="1"/>
    <n v="134"/>
    <n v="0.2"/>
    <n v="107.2"/>
    <n v="19.295999999999999"/>
    <n v="126.49600000000001"/>
  </r>
  <r>
    <s v="Mov-FV 7425"/>
    <x v="253"/>
    <x v="4"/>
    <x v="0"/>
    <n v="50"/>
    <n v="14"/>
    <x v="3"/>
    <n v="423"/>
    <n v="0.18"/>
    <n v="346.86"/>
    <n v="62.434800000000003"/>
    <n v="409.29480000000001"/>
  </r>
  <r>
    <s v="Mov-FV 7426"/>
    <x v="91"/>
    <x v="2"/>
    <x v="2"/>
    <n v="1200"/>
    <n v="15"/>
    <x v="3"/>
    <n v="253"/>
    <n v="0.14000000000000001"/>
    <n v="217.57999999999998"/>
    <n v="39.164399999999993"/>
    <n v="256.74439999999998"/>
  </r>
  <r>
    <s v="Mov-FV 7427"/>
    <x v="124"/>
    <x v="1"/>
    <x v="0"/>
    <n v="50"/>
    <n v="15"/>
    <x v="2"/>
    <n v="252"/>
    <n v="0.15"/>
    <n v="214.2"/>
    <n v="38.555999999999997"/>
    <n v="252.75599999999997"/>
  </r>
  <r>
    <s v="Mov-FV 7428"/>
    <x v="32"/>
    <x v="2"/>
    <x v="0"/>
    <n v="50"/>
    <n v="17"/>
    <x v="4"/>
    <n v="302"/>
    <n v="0.11"/>
    <n v="268.77999999999997"/>
    <n v="48.380399999999995"/>
    <n v="317.16039999999998"/>
  </r>
  <r>
    <s v="Mov-FV 7429"/>
    <x v="58"/>
    <x v="3"/>
    <x v="0"/>
    <n v="50"/>
    <n v="12"/>
    <x v="2"/>
    <n v="218"/>
    <n v="0.12"/>
    <n v="191.84"/>
    <n v="34.531199999999998"/>
    <n v="226.37119999999999"/>
  </r>
  <r>
    <s v="Mov-FV 7430"/>
    <x v="177"/>
    <x v="2"/>
    <x v="1"/>
    <n v="850"/>
    <n v="12"/>
    <x v="2"/>
    <n v="400"/>
    <n v="0.18"/>
    <n v="328"/>
    <n v="59.04"/>
    <n v="387.04"/>
  </r>
  <r>
    <s v="Mov-FV 7431"/>
    <x v="191"/>
    <x v="3"/>
    <x v="2"/>
    <n v="1200"/>
    <n v="10"/>
    <x v="2"/>
    <n v="193"/>
    <n v="0.15"/>
    <n v="164.05"/>
    <n v="29.529"/>
    <n v="193.57900000000001"/>
  </r>
  <r>
    <s v="Mov-FV 7432"/>
    <x v="298"/>
    <x v="0"/>
    <x v="3"/>
    <n v="150"/>
    <n v="16"/>
    <x v="0"/>
    <n v="409"/>
    <n v="0.12"/>
    <n v="359.92"/>
    <n v="64.785600000000002"/>
    <n v="424.7056"/>
  </r>
  <r>
    <s v="Mov-FV 7433"/>
    <x v="75"/>
    <x v="3"/>
    <x v="0"/>
    <n v="50"/>
    <n v="8"/>
    <x v="3"/>
    <n v="233"/>
    <n v="0.17"/>
    <n v="193.39"/>
    <n v="34.810199999999995"/>
    <n v="228.2002"/>
  </r>
  <r>
    <s v="Mov-FV 7434"/>
    <x v="151"/>
    <x v="3"/>
    <x v="0"/>
    <n v="50"/>
    <n v="7"/>
    <x v="0"/>
    <n v="443"/>
    <n v="0.11"/>
    <n v="394.27"/>
    <n v="70.968599999999995"/>
    <n v="465.23859999999996"/>
  </r>
  <r>
    <s v="Mov-FV 7435"/>
    <x v="109"/>
    <x v="3"/>
    <x v="2"/>
    <n v="1200"/>
    <n v="8"/>
    <x v="0"/>
    <n v="415"/>
    <n v="0.2"/>
    <n v="332"/>
    <n v="59.76"/>
    <n v="391.76"/>
  </r>
  <r>
    <s v="Mov-FV 7436"/>
    <x v="181"/>
    <x v="5"/>
    <x v="4"/>
    <n v="200"/>
    <n v="11"/>
    <x v="2"/>
    <n v="323"/>
    <n v="0.18"/>
    <n v="264.86"/>
    <n v="47.674799999999998"/>
    <n v="312.53480000000002"/>
  </r>
  <r>
    <s v="Mov-FV 7437"/>
    <x v="86"/>
    <x v="2"/>
    <x v="1"/>
    <n v="850"/>
    <n v="7"/>
    <x v="3"/>
    <n v="376"/>
    <n v="0.19"/>
    <n v="304.56"/>
    <n v="54.820799999999998"/>
    <n v="359.38080000000002"/>
  </r>
  <r>
    <s v="Mov-FV 7438"/>
    <x v="193"/>
    <x v="3"/>
    <x v="2"/>
    <n v="1200"/>
    <n v="12"/>
    <x v="2"/>
    <n v="156"/>
    <n v="0.18"/>
    <n v="127.92"/>
    <n v="23.025600000000001"/>
    <n v="150.94560000000001"/>
  </r>
  <r>
    <s v="Mov-FV 7439"/>
    <x v="205"/>
    <x v="2"/>
    <x v="2"/>
    <n v="1200"/>
    <n v="19"/>
    <x v="1"/>
    <n v="455"/>
    <n v="0.13"/>
    <n v="395.85"/>
    <n v="71.253"/>
    <n v="467.10300000000001"/>
  </r>
  <r>
    <s v="Mov-FV 7440"/>
    <x v="73"/>
    <x v="3"/>
    <x v="4"/>
    <n v="200"/>
    <n v="19"/>
    <x v="3"/>
    <n v="342"/>
    <n v="0.15"/>
    <n v="290.7"/>
    <n v="52.325999999999993"/>
    <n v="343.02599999999995"/>
  </r>
  <r>
    <s v="Mov-FV 7441"/>
    <x v="219"/>
    <x v="4"/>
    <x v="1"/>
    <n v="850"/>
    <n v="15"/>
    <x v="3"/>
    <n v="337"/>
    <n v="0.13"/>
    <n v="293.19"/>
    <n v="52.7742"/>
    <n v="345.96420000000001"/>
  </r>
  <r>
    <s v="Mov-FV 7442"/>
    <x v="353"/>
    <x v="0"/>
    <x v="2"/>
    <n v="1200"/>
    <n v="17"/>
    <x v="2"/>
    <n v="463"/>
    <n v="0.12"/>
    <n v="407.44"/>
    <n v="73.339199999999991"/>
    <n v="480.7792"/>
  </r>
  <r>
    <s v="Mov-FV 7443"/>
    <x v="210"/>
    <x v="1"/>
    <x v="3"/>
    <n v="150"/>
    <n v="7"/>
    <x v="1"/>
    <n v="207"/>
    <n v="0.15"/>
    <n v="175.95"/>
    <n v="31.670999999999996"/>
    <n v="207.62099999999998"/>
  </r>
  <r>
    <s v="Mov-FV 7444"/>
    <x v="209"/>
    <x v="2"/>
    <x v="1"/>
    <n v="850"/>
    <n v="5"/>
    <x v="0"/>
    <n v="171"/>
    <n v="0.13"/>
    <n v="148.77000000000001"/>
    <n v="26.778600000000001"/>
    <n v="175.54860000000002"/>
  </r>
  <r>
    <s v="Mov-FV 7445"/>
    <x v="173"/>
    <x v="5"/>
    <x v="0"/>
    <n v="50"/>
    <n v="20"/>
    <x v="1"/>
    <n v="118"/>
    <n v="0.18"/>
    <n v="96.76"/>
    <n v="17.416799999999999"/>
    <n v="114.1768"/>
  </r>
  <r>
    <s v="Mov-FV 7446"/>
    <x v="198"/>
    <x v="2"/>
    <x v="3"/>
    <n v="150"/>
    <n v="6"/>
    <x v="3"/>
    <n v="286"/>
    <n v="0.18"/>
    <n v="234.52"/>
    <n v="42.2136"/>
    <n v="276.73360000000002"/>
  </r>
  <r>
    <s v="Mov-FV 7447"/>
    <x v="284"/>
    <x v="1"/>
    <x v="2"/>
    <n v="1200"/>
    <n v="17"/>
    <x v="2"/>
    <n v="240"/>
    <n v="0.16"/>
    <n v="201.6"/>
    <n v="36.287999999999997"/>
    <n v="237.88799999999998"/>
  </r>
  <r>
    <s v="Mov-FV 7448"/>
    <x v="195"/>
    <x v="2"/>
    <x v="2"/>
    <n v="1200"/>
    <n v="16"/>
    <x v="1"/>
    <n v="110"/>
    <n v="0.1"/>
    <n v="99"/>
    <n v="17.82"/>
    <n v="116.82"/>
  </r>
  <r>
    <s v="Mov-FV 7449"/>
    <x v="306"/>
    <x v="2"/>
    <x v="3"/>
    <n v="150"/>
    <n v="5"/>
    <x v="0"/>
    <n v="78"/>
    <n v="0.14000000000000001"/>
    <n v="67.08"/>
    <n v="12.074399999999999"/>
    <n v="79.154399999999995"/>
  </r>
  <r>
    <s v="Mov-FV 7450"/>
    <x v="135"/>
    <x v="0"/>
    <x v="2"/>
    <n v="1200"/>
    <n v="17"/>
    <x v="0"/>
    <n v="350"/>
    <n v="0.18"/>
    <n v="287"/>
    <n v="51.66"/>
    <n v="338.65999999999997"/>
  </r>
  <r>
    <s v="Mov-FV 7451"/>
    <x v="315"/>
    <x v="4"/>
    <x v="3"/>
    <n v="150"/>
    <n v="16"/>
    <x v="4"/>
    <n v="124"/>
    <n v="0.12"/>
    <n v="109.12"/>
    <n v="19.6416"/>
    <n v="128.76160000000002"/>
  </r>
  <r>
    <s v="Mov-FV 7452"/>
    <x v="244"/>
    <x v="5"/>
    <x v="4"/>
    <n v="200"/>
    <n v="6"/>
    <x v="3"/>
    <n v="185"/>
    <n v="0.17"/>
    <n v="153.55000000000001"/>
    <n v="27.638999999999999"/>
    <n v="181.18900000000002"/>
  </r>
  <r>
    <s v="Mov-FV 7453"/>
    <x v="77"/>
    <x v="1"/>
    <x v="3"/>
    <n v="150"/>
    <n v="6"/>
    <x v="0"/>
    <n v="245"/>
    <n v="0.15"/>
    <n v="208.25"/>
    <n v="37.484999999999999"/>
    <n v="245.73500000000001"/>
  </r>
  <r>
    <s v="Mov-FV 7454"/>
    <x v="108"/>
    <x v="0"/>
    <x v="4"/>
    <n v="200"/>
    <n v="8"/>
    <x v="2"/>
    <n v="410"/>
    <n v="0.12"/>
    <n v="360.8"/>
    <n v="64.944000000000003"/>
    <n v="425.74400000000003"/>
  </r>
  <r>
    <s v="Mov-FV 7455"/>
    <x v="329"/>
    <x v="5"/>
    <x v="1"/>
    <n v="850"/>
    <n v="14"/>
    <x v="2"/>
    <n v="447"/>
    <n v="0.2"/>
    <n v="357.6"/>
    <n v="64.367999999999995"/>
    <n v="421.96800000000002"/>
  </r>
  <r>
    <s v="Mov-FV 7456"/>
    <x v="296"/>
    <x v="2"/>
    <x v="0"/>
    <n v="50"/>
    <n v="15"/>
    <x v="3"/>
    <n v="228"/>
    <n v="0.14000000000000001"/>
    <n v="196.07999999999998"/>
    <n v="35.294399999999996"/>
    <n v="231.37439999999998"/>
  </r>
  <r>
    <s v="Mov-FV 7457"/>
    <x v="197"/>
    <x v="3"/>
    <x v="1"/>
    <n v="850"/>
    <n v="16"/>
    <x v="0"/>
    <n v="366"/>
    <n v="0.15"/>
    <n v="311.10000000000002"/>
    <n v="55.998000000000005"/>
    <n v="367.09800000000001"/>
  </r>
  <r>
    <s v="Mov-FV 7458"/>
    <x v="117"/>
    <x v="5"/>
    <x v="1"/>
    <n v="850"/>
    <n v="9"/>
    <x v="2"/>
    <n v="203"/>
    <n v="0.12"/>
    <n v="178.64"/>
    <n v="32.155199999999994"/>
    <n v="210.79519999999997"/>
  </r>
  <r>
    <s v="Mov-FV 7459"/>
    <x v="286"/>
    <x v="5"/>
    <x v="3"/>
    <n v="150"/>
    <n v="18"/>
    <x v="3"/>
    <n v="495"/>
    <n v="0.11"/>
    <n v="440.55"/>
    <n v="79.298999999999992"/>
    <n v="519.84900000000005"/>
  </r>
  <r>
    <s v="Mov-FV 7460"/>
    <x v="293"/>
    <x v="2"/>
    <x v="2"/>
    <n v="1200"/>
    <n v="19"/>
    <x v="2"/>
    <n v="214"/>
    <n v="0.16"/>
    <n v="179.76"/>
    <n v="32.3568"/>
    <n v="212.11679999999998"/>
  </r>
  <r>
    <s v="Mov-FV 7461"/>
    <x v="121"/>
    <x v="3"/>
    <x v="1"/>
    <n v="850"/>
    <n v="10"/>
    <x v="3"/>
    <n v="244"/>
    <n v="0.17"/>
    <n v="202.51999999999998"/>
    <n v="36.453599999999994"/>
    <n v="238.97359999999998"/>
  </r>
  <r>
    <s v="Mov-FV 7462"/>
    <x v="310"/>
    <x v="5"/>
    <x v="1"/>
    <n v="850"/>
    <n v="11"/>
    <x v="4"/>
    <n v="275"/>
    <n v="0.17"/>
    <n v="228.25"/>
    <n v="41.085000000000001"/>
    <n v="269.33499999999998"/>
  </r>
  <r>
    <s v="Mov-FV 7463"/>
    <x v="281"/>
    <x v="1"/>
    <x v="0"/>
    <n v="50"/>
    <n v="6"/>
    <x v="2"/>
    <n v="159"/>
    <n v="0.14000000000000001"/>
    <n v="136.74"/>
    <n v="24.613199999999999"/>
    <n v="161.35320000000002"/>
  </r>
  <r>
    <s v="Mov-FV 7464"/>
    <x v="0"/>
    <x v="1"/>
    <x v="0"/>
    <n v="50"/>
    <n v="9"/>
    <x v="2"/>
    <n v="302"/>
    <n v="0.14000000000000001"/>
    <n v="259.72000000000003"/>
    <n v="46.749600000000001"/>
    <n v="306.46960000000001"/>
  </r>
  <r>
    <s v="Mov-FV 7465"/>
    <x v="144"/>
    <x v="1"/>
    <x v="0"/>
    <n v="50"/>
    <n v="20"/>
    <x v="4"/>
    <n v="377"/>
    <n v="0.18"/>
    <n v="309.14"/>
    <n v="55.645199999999996"/>
    <n v="364.78519999999997"/>
  </r>
  <r>
    <s v="Mov-FV 7466"/>
    <x v="326"/>
    <x v="3"/>
    <x v="3"/>
    <n v="150"/>
    <n v="12"/>
    <x v="3"/>
    <n v="131"/>
    <n v="0.12"/>
    <n v="115.28"/>
    <n v="20.750399999999999"/>
    <n v="136.03039999999999"/>
  </r>
  <r>
    <s v="Mov-FV 7467"/>
    <x v="261"/>
    <x v="5"/>
    <x v="3"/>
    <n v="150"/>
    <n v="12"/>
    <x v="2"/>
    <n v="397"/>
    <n v="0.15"/>
    <n v="337.45"/>
    <n v="60.740999999999993"/>
    <n v="398.19099999999997"/>
  </r>
  <r>
    <s v="Mov-FV 7468"/>
    <x v="246"/>
    <x v="0"/>
    <x v="0"/>
    <n v="50"/>
    <n v="12"/>
    <x v="1"/>
    <n v="138"/>
    <n v="0.11"/>
    <n v="122.82"/>
    <n v="22.107599999999998"/>
    <n v="144.92759999999998"/>
  </r>
  <r>
    <s v="Mov-FV 7469"/>
    <x v="286"/>
    <x v="4"/>
    <x v="0"/>
    <n v="50"/>
    <n v="8"/>
    <x v="1"/>
    <n v="238"/>
    <n v="0.12"/>
    <n v="209.44"/>
    <n v="37.699199999999998"/>
    <n v="247.13919999999999"/>
  </r>
  <r>
    <s v="Mov-FV 7470"/>
    <x v="45"/>
    <x v="0"/>
    <x v="2"/>
    <n v="1200"/>
    <n v="13"/>
    <x v="2"/>
    <n v="474"/>
    <n v="0.11"/>
    <n v="421.86"/>
    <n v="75.934799999999996"/>
    <n v="497.79480000000001"/>
  </r>
  <r>
    <s v="Mov-FV 7471"/>
    <x v="29"/>
    <x v="2"/>
    <x v="0"/>
    <n v="50"/>
    <n v="15"/>
    <x v="0"/>
    <n v="463"/>
    <n v="0.14000000000000001"/>
    <n v="398.18"/>
    <n v="71.672399999999996"/>
    <n v="469.85239999999999"/>
  </r>
  <r>
    <s v="Mov-FV 7472"/>
    <x v="275"/>
    <x v="1"/>
    <x v="4"/>
    <n v="200"/>
    <n v="9"/>
    <x v="1"/>
    <n v="124"/>
    <n v="0.12"/>
    <n v="109.12"/>
    <n v="19.6416"/>
    <n v="128.76160000000002"/>
  </r>
  <r>
    <s v="Mov-FV 7473"/>
    <x v="2"/>
    <x v="5"/>
    <x v="1"/>
    <n v="850"/>
    <n v="7"/>
    <x v="4"/>
    <n v="222"/>
    <n v="0.15"/>
    <n v="188.7"/>
    <n v="33.965999999999994"/>
    <n v="222.666"/>
  </r>
  <r>
    <s v="Mov-FV 7474"/>
    <x v="23"/>
    <x v="5"/>
    <x v="0"/>
    <n v="50"/>
    <n v="19"/>
    <x v="1"/>
    <n v="433"/>
    <n v="0.2"/>
    <n v="346.4"/>
    <n v="62.351999999999997"/>
    <n v="408.75199999999995"/>
  </r>
  <r>
    <s v="Mov-FV 7475"/>
    <x v="182"/>
    <x v="4"/>
    <x v="4"/>
    <n v="200"/>
    <n v="18"/>
    <x v="4"/>
    <n v="161"/>
    <n v="0.12"/>
    <n v="141.68"/>
    <n v="25.502400000000002"/>
    <n v="167.1824"/>
  </r>
  <r>
    <s v="Mov-FV 7476"/>
    <x v="346"/>
    <x v="3"/>
    <x v="1"/>
    <n v="850"/>
    <n v="6"/>
    <x v="4"/>
    <n v="253"/>
    <n v="0.12"/>
    <n v="222.64"/>
    <n v="40.075199999999995"/>
    <n v="262.71519999999998"/>
  </r>
  <r>
    <s v="Mov-FV 7477"/>
    <x v="202"/>
    <x v="2"/>
    <x v="4"/>
    <n v="200"/>
    <n v="17"/>
    <x v="2"/>
    <n v="338"/>
    <n v="0.14000000000000001"/>
    <n v="290.68"/>
    <n v="52.322400000000002"/>
    <n v="343.00240000000002"/>
  </r>
  <r>
    <s v="Mov-FV 7478"/>
    <x v="36"/>
    <x v="0"/>
    <x v="4"/>
    <n v="200"/>
    <n v="6"/>
    <x v="4"/>
    <n v="53"/>
    <n v="0.19"/>
    <n v="42.93"/>
    <n v="7.7273999999999994"/>
    <n v="50.657399999999996"/>
  </r>
  <r>
    <s v="Mov-FV 7479"/>
    <x v="196"/>
    <x v="0"/>
    <x v="1"/>
    <n v="850"/>
    <n v="8"/>
    <x v="2"/>
    <n v="384"/>
    <n v="0.16"/>
    <n v="322.56"/>
    <n v="58.0608"/>
    <n v="380.62080000000003"/>
  </r>
  <r>
    <s v="Mov-FV 7480"/>
    <x v="305"/>
    <x v="2"/>
    <x v="1"/>
    <n v="850"/>
    <n v="17"/>
    <x v="2"/>
    <n v="64"/>
    <n v="0.19"/>
    <n v="51.84"/>
    <n v="9.3312000000000008"/>
    <n v="61.171200000000006"/>
  </r>
  <r>
    <s v="Mov-FV 7481"/>
    <x v="186"/>
    <x v="5"/>
    <x v="2"/>
    <n v="1200"/>
    <n v="14"/>
    <x v="2"/>
    <n v="301"/>
    <n v="0.12"/>
    <n v="264.88"/>
    <n v="47.678399999999996"/>
    <n v="312.55840000000001"/>
  </r>
  <r>
    <s v="Mov-FV 7482"/>
    <x v="200"/>
    <x v="0"/>
    <x v="3"/>
    <n v="150"/>
    <n v="9"/>
    <x v="1"/>
    <n v="478"/>
    <n v="0.12"/>
    <n v="420.64"/>
    <n v="75.715199999999996"/>
    <n v="496.35519999999997"/>
  </r>
  <r>
    <s v="Mov-FV 7483"/>
    <x v="96"/>
    <x v="2"/>
    <x v="3"/>
    <n v="150"/>
    <n v="14"/>
    <x v="2"/>
    <n v="355"/>
    <n v="0.11"/>
    <n v="315.95"/>
    <n v="56.870999999999995"/>
    <n v="372.82099999999997"/>
  </r>
  <r>
    <s v="Mov-FV 7484"/>
    <x v="54"/>
    <x v="5"/>
    <x v="0"/>
    <n v="50"/>
    <n v="11"/>
    <x v="3"/>
    <n v="196"/>
    <n v="0.16"/>
    <n v="164.64"/>
    <n v="29.635199999999998"/>
    <n v="194.27519999999998"/>
  </r>
  <r>
    <s v="Mov-FV 7485"/>
    <x v="302"/>
    <x v="1"/>
    <x v="0"/>
    <n v="50"/>
    <n v="6"/>
    <x v="3"/>
    <n v="96"/>
    <n v="0.16"/>
    <n v="80.64"/>
    <n v="14.5152"/>
    <n v="95.155200000000008"/>
  </r>
  <r>
    <s v="Mov-FV 7486"/>
    <x v="290"/>
    <x v="0"/>
    <x v="4"/>
    <n v="200"/>
    <n v="11"/>
    <x v="0"/>
    <n v="489"/>
    <n v="0.1"/>
    <n v="440.1"/>
    <n v="79.218000000000004"/>
    <n v="519.31799999999998"/>
  </r>
  <r>
    <s v="Mov-FV 7487"/>
    <x v="282"/>
    <x v="0"/>
    <x v="0"/>
    <n v="50"/>
    <n v="13"/>
    <x v="2"/>
    <n v="331"/>
    <n v="0.11"/>
    <n v="294.58999999999997"/>
    <n v="53.026199999999996"/>
    <n v="347.61619999999999"/>
  </r>
  <r>
    <s v="Mov-FV 7488"/>
    <x v="48"/>
    <x v="0"/>
    <x v="1"/>
    <n v="850"/>
    <n v="15"/>
    <x v="0"/>
    <n v="272"/>
    <n v="0.12"/>
    <n v="239.36"/>
    <n v="43.084800000000001"/>
    <n v="282.44479999999999"/>
  </r>
  <r>
    <s v="Mov-FV 7489"/>
    <x v="345"/>
    <x v="2"/>
    <x v="1"/>
    <n v="850"/>
    <n v="14"/>
    <x v="2"/>
    <n v="484"/>
    <n v="0.19"/>
    <n v="392.03999999999996"/>
    <n v="70.567199999999985"/>
    <n v="462.60719999999992"/>
  </r>
  <r>
    <s v="Mov-FV 7490"/>
    <x v="268"/>
    <x v="4"/>
    <x v="4"/>
    <n v="200"/>
    <n v="6"/>
    <x v="2"/>
    <n v="192"/>
    <n v="0.19"/>
    <n v="155.51999999999998"/>
    <n v="27.993599999999997"/>
    <n v="183.51359999999997"/>
  </r>
  <r>
    <s v="Mov-FV 7491"/>
    <x v="245"/>
    <x v="0"/>
    <x v="3"/>
    <n v="150"/>
    <n v="14"/>
    <x v="0"/>
    <n v="71"/>
    <n v="0.15"/>
    <n v="60.35"/>
    <n v="10.863"/>
    <n v="71.212999999999994"/>
  </r>
  <r>
    <s v="Mov-FV 7492"/>
    <x v="292"/>
    <x v="1"/>
    <x v="1"/>
    <n v="850"/>
    <n v="6"/>
    <x v="3"/>
    <n v="464"/>
    <n v="0.1"/>
    <n v="417.6"/>
    <n v="75.168000000000006"/>
    <n v="492.76800000000003"/>
  </r>
  <r>
    <s v="Mov-FV 7493"/>
    <x v="74"/>
    <x v="4"/>
    <x v="1"/>
    <n v="850"/>
    <n v="13"/>
    <x v="4"/>
    <n v="266"/>
    <n v="0.13"/>
    <n v="231.42000000000002"/>
    <n v="41.6556"/>
    <n v="273.07560000000001"/>
  </r>
  <r>
    <s v="Mov-FV 7494"/>
    <x v="208"/>
    <x v="2"/>
    <x v="4"/>
    <n v="200"/>
    <n v="11"/>
    <x v="3"/>
    <n v="59"/>
    <n v="0.14000000000000001"/>
    <n v="50.739999999999995"/>
    <n v="9.1331999999999987"/>
    <n v="59.873199999999997"/>
  </r>
  <r>
    <s v="Mov-FV 7495"/>
    <x v="96"/>
    <x v="5"/>
    <x v="4"/>
    <n v="200"/>
    <n v="17"/>
    <x v="2"/>
    <n v="461"/>
    <n v="0.16"/>
    <n v="387.24"/>
    <n v="69.703199999999995"/>
    <n v="456.94319999999999"/>
  </r>
  <r>
    <s v="Mov-FV 7496"/>
    <x v="327"/>
    <x v="4"/>
    <x v="3"/>
    <n v="150"/>
    <n v="17"/>
    <x v="0"/>
    <n v="474"/>
    <n v="0.11"/>
    <n v="421.86"/>
    <n v="75.934799999999996"/>
    <n v="497.79480000000001"/>
  </r>
  <r>
    <s v="Mov-FV 7497"/>
    <x v="93"/>
    <x v="4"/>
    <x v="3"/>
    <n v="150"/>
    <n v="10"/>
    <x v="4"/>
    <n v="460"/>
    <n v="0.14000000000000001"/>
    <n v="395.6"/>
    <n v="71.207999999999998"/>
    <n v="466.80799999999999"/>
  </r>
  <r>
    <s v="Mov-FV 7498"/>
    <x v="59"/>
    <x v="5"/>
    <x v="3"/>
    <n v="150"/>
    <n v="13"/>
    <x v="0"/>
    <n v="416"/>
    <n v="0.11"/>
    <n v="370.24"/>
    <n v="66.643199999999993"/>
    <n v="436.88319999999999"/>
  </r>
  <r>
    <s v="Mov-FV 7499"/>
    <x v="358"/>
    <x v="3"/>
    <x v="0"/>
    <n v="50"/>
    <n v="20"/>
    <x v="0"/>
    <n v="257"/>
    <n v="0.1"/>
    <n v="231.3"/>
    <n v="41.634"/>
    <n v="272.93400000000003"/>
  </r>
  <r>
    <s v="Mov-FV 7500"/>
    <x v="189"/>
    <x v="5"/>
    <x v="3"/>
    <n v="150"/>
    <n v="20"/>
    <x v="4"/>
    <n v="81"/>
    <n v="0.15"/>
    <n v="68.849999999999994"/>
    <n v="12.392999999999999"/>
    <n v="81.242999999999995"/>
  </r>
  <r>
    <s v="Mov-FV 7501"/>
    <x v="164"/>
    <x v="2"/>
    <x v="0"/>
    <n v="50"/>
    <n v="18"/>
    <x v="0"/>
    <n v="489"/>
    <n v="0.18"/>
    <n v="400.98"/>
    <n v="72.176400000000001"/>
    <n v="473.15640000000002"/>
  </r>
  <r>
    <s v="Mov-FV 7502"/>
    <x v="124"/>
    <x v="5"/>
    <x v="2"/>
    <n v="1200"/>
    <n v="11"/>
    <x v="4"/>
    <n v="324"/>
    <n v="0.11"/>
    <n v="288.36"/>
    <n v="51.904800000000002"/>
    <n v="340.26480000000004"/>
  </r>
  <r>
    <s v="Mov-FV 7503"/>
    <x v="334"/>
    <x v="1"/>
    <x v="1"/>
    <n v="850"/>
    <n v="14"/>
    <x v="2"/>
    <n v="472"/>
    <n v="0.11"/>
    <n v="420.08"/>
    <n v="75.614399999999989"/>
    <n v="495.69439999999997"/>
  </r>
  <r>
    <s v="Mov-FV 7504"/>
    <x v="144"/>
    <x v="5"/>
    <x v="3"/>
    <n v="150"/>
    <n v="19"/>
    <x v="4"/>
    <n v="315"/>
    <n v="0.16"/>
    <n v="264.60000000000002"/>
    <n v="47.628"/>
    <n v="312.22800000000001"/>
  </r>
  <r>
    <s v="Mov-FV 7505"/>
    <x v="119"/>
    <x v="3"/>
    <x v="4"/>
    <n v="200"/>
    <n v="20"/>
    <x v="1"/>
    <n v="487"/>
    <n v="0.15"/>
    <n v="413.95"/>
    <n v="74.510999999999996"/>
    <n v="488.46100000000001"/>
  </r>
  <r>
    <s v="Mov-FV 7506"/>
    <x v="168"/>
    <x v="5"/>
    <x v="4"/>
    <n v="200"/>
    <n v="5"/>
    <x v="1"/>
    <n v="267"/>
    <n v="0.13"/>
    <n v="232.29"/>
    <n v="41.812199999999997"/>
    <n v="274.10219999999998"/>
  </r>
  <r>
    <s v="Mov-FV 7507"/>
    <x v="213"/>
    <x v="2"/>
    <x v="3"/>
    <n v="150"/>
    <n v="15"/>
    <x v="4"/>
    <n v="196"/>
    <n v="0.18"/>
    <n v="160.72"/>
    <n v="28.929599999999997"/>
    <n v="189.64959999999999"/>
  </r>
  <r>
    <s v="Mov-FV 7508"/>
    <x v="38"/>
    <x v="3"/>
    <x v="0"/>
    <n v="50"/>
    <n v="8"/>
    <x v="1"/>
    <n v="319"/>
    <n v="0.2"/>
    <n v="255.2"/>
    <n v="45.935999999999993"/>
    <n v="301.13599999999997"/>
  </r>
  <r>
    <s v="Mov-FV 7509"/>
    <x v="208"/>
    <x v="1"/>
    <x v="1"/>
    <n v="850"/>
    <n v="11"/>
    <x v="3"/>
    <n v="102"/>
    <n v="0.2"/>
    <n v="81.599999999999994"/>
    <n v="14.687999999999999"/>
    <n v="96.287999999999997"/>
  </r>
  <r>
    <s v="Mov-FV 7510"/>
    <x v="228"/>
    <x v="3"/>
    <x v="3"/>
    <n v="150"/>
    <n v="14"/>
    <x v="2"/>
    <n v="193"/>
    <n v="0.19"/>
    <n v="156.32999999999998"/>
    <n v="28.139399999999995"/>
    <n v="184.46939999999998"/>
  </r>
  <r>
    <s v="Mov-FV 7511"/>
    <x v="22"/>
    <x v="4"/>
    <x v="1"/>
    <n v="850"/>
    <n v="8"/>
    <x v="0"/>
    <n v="421"/>
    <n v="0.11"/>
    <n v="374.69"/>
    <n v="67.444199999999995"/>
    <n v="442.13419999999996"/>
  </r>
  <r>
    <s v="Mov-FV 7512"/>
    <x v="144"/>
    <x v="2"/>
    <x v="2"/>
    <n v="1200"/>
    <n v="7"/>
    <x v="1"/>
    <n v="84"/>
    <n v="0.14000000000000001"/>
    <n v="72.239999999999995"/>
    <n v="13.003199999999998"/>
    <n v="85.243199999999987"/>
  </r>
  <r>
    <s v="Mov-FV 7513"/>
    <x v="119"/>
    <x v="0"/>
    <x v="1"/>
    <n v="850"/>
    <n v="6"/>
    <x v="0"/>
    <n v="481"/>
    <n v="0.12"/>
    <n v="423.28"/>
    <n v="76.190399999999997"/>
    <n v="499.47039999999998"/>
  </r>
  <r>
    <s v="Mov-FV 7514"/>
    <x v="277"/>
    <x v="0"/>
    <x v="0"/>
    <n v="50"/>
    <n v="12"/>
    <x v="3"/>
    <n v="200"/>
    <n v="0.14000000000000001"/>
    <n v="172"/>
    <n v="30.959999999999997"/>
    <n v="202.96"/>
  </r>
  <r>
    <s v="Mov-FV 7515"/>
    <x v="180"/>
    <x v="2"/>
    <x v="1"/>
    <n v="850"/>
    <n v="18"/>
    <x v="1"/>
    <n v="333"/>
    <n v="0.19"/>
    <n v="269.73"/>
    <n v="48.551400000000001"/>
    <n v="318.28140000000002"/>
  </r>
  <r>
    <s v="Mov-FV 7516"/>
    <x v="2"/>
    <x v="1"/>
    <x v="3"/>
    <n v="150"/>
    <n v="14"/>
    <x v="0"/>
    <n v="172"/>
    <n v="0.1"/>
    <n v="154.80000000000001"/>
    <n v="27.864000000000001"/>
    <n v="182.66400000000002"/>
  </r>
  <r>
    <s v="Mov-FV 7517"/>
    <x v="136"/>
    <x v="1"/>
    <x v="2"/>
    <n v="1200"/>
    <n v="13"/>
    <x v="2"/>
    <n v="187"/>
    <n v="0.18"/>
    <n v="153.34"/>
    <n v="27.601199999999999"/>
    <n v="180.94120000000001"/>
  </r>
  <r>
    <s v="Mov-FV 7518"/>
    <x v="215"/>
    <x v="2"/>
    <x v="3"/>
    <n v="150"/>
    <n v="7"/>
    <x v="3"/>
    <n v="238"/>
    <n v="0.18"/>
    <n v="195.16"/>
    <n v="35.128799999999998"/>
    <n v="230.28879999999998"/>
  </r>
  <r>
    <s v="Mov-FV 7519"/>
    <x v="276"/>
    <x v="2"/>
    <x v="2"/>
    <n v="1200"/>
    <n v="16"/>
    <x v="2"/>
    <n v="128"/>
    <n v="0.12"/>
    <n v="112.64"/>
    <n v="20.275199999999998"/>
    <n v="132.9152"/>
  </r>
  <r>
    <s v="Mov-FV 7520"/>
    <x v="184"/>
    <x v="3"/>
    <x v="2"/>
    <n v="1200"/>
    <n v="11"/>
    <x v="2"/>
    <n v="477"/>
    <n v="0.1"/>
    <n v="429.3"/>
    <n v="77.274000000000001"/>
    <n v="506.57400000000001"/>
  </r>
  <r>
    <s v="Mov-FV 7521"/>
    <x v="305"/>
    <x v="1"/>
    <x v="0"/>
    <n v="50"/>
    <n v="13"/>
    <x v="2"/>
    <n v="208"/>
    <n v="0.18"/>
    <n v="170.56"/>
    <n v="30.700800000000001"/>
    <n v="201.26080000000002"/>
  </r>
  <r>
    <s v="Mov-FV 7522"/>
    <x v="218"/>
    <x v="3"/>
    <x v="0"/>
    <n v="50"/>
    <n v="11"/>
    <x v="1"/>
    <n v="266"/>
    <n v="0.16"/>
    <n v="223.44"/>
    <n v="40.219200000000001"/>
    <n v="263.6592"/>
  </r>
  <r>
    <s v="Mov-FV 7523"/>
    <x v="119"/>
    <x v="4"/>
    <x v="0"/>
    <n v="50"/>
    <n v="18"/>
    <x v="0"/>
    <n v="229"/>
    <n v="0.18"/>
    <n v="187.78"/>
    <n v="33.800399999999996"/>
    <n v="221.5804"/>
  </r>
  <r>
    <s v="Mov-FV 7524"/>
    <x v="268"/>
    <x v="1"/>
    <x v="2"/>
    <n v="1200"/>
    <n v="7"/>
    <x v="2"/>
    <n v="330"/>
    <n v="0.16"/>
    <n v="277.2"/>
    <n v="49.895999999999994"/>
    <n v="327.096"/>
  </r>
  <r>
    <s v="Mov-FV 7525"/>
    <x v="74"/>
    <x v="2"/>
    <x v="1"/>
    <n v="850"/>
    <n v="13"/>
    <x v="4"/>
    <n v="127"/>
    <n v="0.1"/>
    <n v="114.3"/>
    <n v="20.573999999999998"/>
    <n v="134.874"/>
  </r>
  <r>
    <s v="Mov-FV 7526"/>
    <x v="135"/>
    <x v="1"/>
    <x v="3"/>
    <n v="150"/>
    <n v="10"/>
    <x v="2"/>
    <n v="235"/>
    <n v="0.17"/>
    <n v="195.05"/>
    <n v="35.109000000000002"/>
    <n v="230.15900000000002"/>
  </r>
  <r>
    <s v="Mov-FV 7527"/>
    <x v="85"/>
    <x v="5"/>
    <x v="1"/>
    <n v="850"/>
    <n v="5"/>
    <x v="3"/>
    <n v="426"/>
    <n v="0.16"/>
    <n v="357.84000000000003"/>
    <n v="64.411200000000008"/>
    <n v="422.25120000000004"/>
  </r>
  <r>
    <s v="Mov-FV 7528"/>
    <x v="199"/>
    <x v="2"/>
    <x v="4"/>
    <n v="200"/>
    <n v="5"/>
    <x v="4"/>
    <n v="148"/>
    <n v="0.16"/>
    <n v="124.32"/>
    <n v="22.377599999999997"/>
    <n v="146.69759999999999"/>
  </r>
  <r>
    <s v="Mov-FV 7529"/>
    <x v="354"/>
    <x v="5"/>
    <x v="2"/>
    <n v="1200"/>
    <n v="19"/>
    <x v="1"/>
    <n v="133"/>
    <n v="0.11"/>
    <n v="118.37"/>
    <n v="21.3066"/>
    <n v="139.67660000000001"/>
  </r>
  <r>
    <s v="Mov-FV 7530"/>
    <x v="169"/>
    <x v="0"/>
    <x v="3"/>
    <n v="150"/>
    <n v="5"/>
    <x v="1"/>
    <n v="106"/>
    <n v="0.15"/>
    <n v="90.1"/>
    <n v="16.218"/>
    <n v="106.318"/>
  </r>
  <r>
    <s v="Mov-FV 7531"/>
    <x v="50"/>
    <x v="2"/>
    <x v="3"/>
    <n v="150"/>
    <n v="8"/>
    <x v="1"/>
    <n v="220"/>
    <n v="0.11"/>
    <n v="195.8"/>
    <n v="35.244"/>
    <n v="231.04400000000001"/>
  </r>
  <r>
    <s v="Mov-FV 7532"/>
    <x v="179"/>
    <x v="0"/>
    <x v="4"/>
    <n v="200"/>
    <n v="16"/>
    <x v="1"/>
    <n v="493"/>
    <n v="0.15"/>
    <n v="419.05"/>
    <n v="75.429000000000002"/>
    <n v="494.47900000000004"/>
  </r>
  <r>
    <s v="Mov-FV 7533"/>
    <x v="130"/>
    <x v="0"/>
    <x v="2"/>
    <n v="1200"/>
    <n v="6"/>
    <x v="1"/>
    <n v="178"/>
    <n v="0.2"/>
    <n v="142.4"/>
    <n v="25.632000000000001"/>
    <n v="168.03200000000001"/>
  </r>
  <r>
    <s v="Mov-FV 7534"/>
    <x v="343"/>
    <x v="4"/>
    <x v="4"/>
    <n v="200"/>
    <n v="20"/>
    <x v="4"/>
    <n v="407"/>
    <n v="0.2"/>
    <n v="325.60000000000002"/>
    <n v="58.608000000000004"/>
    <n v="384.20800000000003"/>
  </r>
  <r>
    <s v="Mov-FV 7535"/>
    <x v="217"/>
    <x v="5"/>
    <x v="2"/>
    <n v="1200"/>
    <n v="14"/>
    <x v="4"/>
    <n v="459"/>
    <n v="0.15"/>
    <n v="390.15"/>
    <n v="70.22699999999999"/>
    <n v="460.37699999999995"/>
  </r>
  <r>
    <s v="Mov-FV 7536"/>
    <x v="241"/>
    <x v="0"/>
    <x v="2"/>
    <n v="1200"/>
    <n v="12"/>
    <x v="2"/>
    <n v="304"/>
    <n v="0.17"/>
    <n v="252.32"/>
    <n v="45.4176"/>
    <n v="297.73759999999999"/>
  </r>
  <r>
    <s v="Mov-FV 7537"/>
    <x v="61"/>
    <x v="4"/>
    <x v="3"/>
    <n v="150"/>
    <n v="11"/>
    <x v="1"/>
    <n v="184"/>
    <n v="0.18"/>
    <n v="150.88"/>
    <n v="27.158399999999997"/>
    <n v="178.0384"/>
  </r>
  <r>
    <s v="Mov-FV 7538"/>
    <x v="316"/>
    <x v="2"/>
    <x v="0"/>
    <n v="50"/>
    <n v="5"/>
    <x v="0"/>
    <n v="324"/>
    <n v="0.18"/>
    <n v="265.68"/>
    <n v="47.822400000000002"/>
    <n v="313.50240000000002"/>
  </r>
  <r>
    <s v="Mov-FV 7539"/>
    <x v="240"/>
    <x v="2"/>
    <x v="0"/>
    <n v="50"/>
    <n v="15"/>
    <x v="2"/>
    <n v="282"/>
    <n v="0.13"/>
    <n v="245.34"/>
    <n v="44.161200000000001"/>
    <n v="289.50119999999998"/>
  </r>
  <r>
    <s v="Mov-FV 7540"/>
    <x v="205"/>
    <x v="2"/>
    <x v="3"/>
    <n v="150"/>
    <n v="8"/>
    <x v="3"/>
    <n v="130"/>
    <n v="0.18"/>
    <n v="106.6"/>
    <n v="19.187999999999999"/>
    <n v="125.788"/>
  </r>
  <r>
    <s v="Mov-FV 7541"/>
    <x v="36"/>
    <x v="5"/>
    <x v="4"/>
    <n v="200"/>
    <n v="20"/>
    <x v="2"/>
    <n v="281"/>
    <n v="0.12"/>
    <n v="247.28"/>
    <n v="44.510399999999997"/>
    <n v="291.79039999999998"/>
  </r>
  <r>
    <s v="Mov-FV 7542"/>
    <x v="153"/>
    <x v="5"/>
    <x v="2"/>
    <n v="1200"/>
    <n v="11"/>
    <x v="2"/>
    <n v="249"/>
    <n v="0.15"/>
    <n v="211.65"/>
    <n v="38.097000000000001"/>
    <n v="249.74700000000001"/>
  </r>
  <r>
    <s v="Mov-FV 7543"/>
    <x v="176"/>
    <x v="3"/>
    <x v="4"/>
    <n v="200"/>
    <n v="8"/>
    <x v="0"/>
    <n v="161"/>
    <n v="0.16"/>
    <n v="135.24"/>
    <n v="24.3432"/>
    <n v="159.58320000000001"/>
  </r>
  <r>
    <s v="Mov-FV 7544"/>
    <x v="138"/>
    <x v="1"/>
    <x v="0"/>
    <n v="50"/>
    <n v="19"/>
    <x v="1"/>
    <n v="463"/>
    <n v="0.19"/>
    <n v="375.03"/>
    <n v="67.505399999999995"/>
    <n v="442.53539999999998"/>
  </r>
  <r>
    <s v="Mov-FV 7545"/>
    <x v="139"/>
    <x v="3"/>
    <x v="0"/>
    <n v="50"/>
    <n v="20"/>
    <x v="3"/>
    <n v="186"/>
    <n v="0.13"/>
    <n v="161.82"/>
    <n v="29.127599999999997"/>
    <n v="190.94759999999999"/>
  </r>
  <r>
    <s v="Mov-FV 7546"/>
    <x v="288"/>
    <x v="2"/>
    <x v="0"/>
    <n v="50"/>
    <n v="7"/>
    <x v="0"/>
    <n v="247"/>
    <n v="0.12"/>
    <n v="217.36"/>
    <n v="39.1248"/>
    <n v="256.48480000000001"/>
  </r>
  <r>
    <s v="Mov-FV 7547"/>
    <x v="218"/>
    <x v="5"/>
    <x v="0"/>
    <n v="50"/>
    <n v="16"/>
    <x v="0"/>
    <n v="163"/>
    <n v="0.17"/>
    <n v="135.29"/>
    <n v="24.352199999999996"/>
    <n v="159.6422"/>
  </r>
  <r>
    <s v="Mov-FV 7548"/>
    <x v="20"/>
    <x v="5"/>
    <x v="1"/>
    <n v="850"/>
    <n v="13"/>
    <x v="1"/>
    <n v="87"/>
    <n v="0.15"/>
    <n v="73.95"/>
    <n v="13.311"/>
    <n v="87.260999999999996"/>
  </r>
  <r>
    <s v="Mov-FV 7549"/>
    <x v="362"/>
    <x v="5"/>
    <x v="4"/>
    <n v="200"/>
    <n v="6"/>
    <x v="2"/>
    <n v="173"/>
    <n v="0.16"/>
    <n v="145.32"/>
    <n v="26.157599999999999"/>
    <n v="171.4776"/>
  </r>
  <r>
    <s v="Mov-FV 7550"/>
    <x v="209"/>
    <x v="2"/>
    <x v="0"/>
    <n v="50"/>
    <n v="16"/>
    <x v="3"/>
    <n v="92"/>
    <n v="0.11"/>
    <n v="81.88"/>
    <n v="14.738399999999999"/>
    <n v="96.618399999999994"/>
  </r>
  <r>
    <s v="Mov-FV 7551"/>
    <x v="301"/>
    <x v="0"/>
    <x v="3"/>
    <n v="150"/>
    <n v="18"/>
    <x v="0"/>
    <n v="236"/>
    <n v="0.14000000000000001"/>
    <n v="202.95999999999998"/>
    <n v="36.532799999999995"/>
    <n v="239.49279999999999"/>
  </r>
  <r>
    <s v="Mov-FV 7552"/>
    <x v="223"/>
    <x v="1"/>
    <x v="4"/>
    <n v="200"/>
    <n v="16"/>
    <x v="2"/>
    <n v="300"/>
    <n v="0.15"/>
    <n v="255"/>
    <n v="45.9"/>
    <n v="300.89999999999998"/>
  </r>
  <r>
    <s v="Mov-FV 7553"/>
    <x v="189"/>
    <x v="0"/>
    <x v="0"/>
    <n v="50"/>
    <n v="6"/>
    <x v="0"/>
    <n v="303"/>
    <n v="0.17"/>
    <n v="251.49"/>
    <n v="45.2682"/>
    <n v="296.75819999999999"/>
  </r>
  <r>
    <s v="Mov-FV 7554"/>
    <x v="206"/>
    <x v="5"/>
    <x v="2"/>
    <n v="1200"/>
    <n v="6"/>
    <x v="2"/>
    <n v="141"/>
    <n v="0.15"/>
    <n v="119.85"/>
    <n v="21.572999999999997"/>
    <n v="141.423"/>
  </r>
  <r>
    <s v="Mov-FV 7555"/>
    <x v="54"/>
    <x v="2"/>
    <x v="1"/>
    <n v="850"/>
    <n v="14"/>
    <x v="0"/>
    <n v="161"/>
    <n v="0.15"/>
    <n v="136.85"/>
    <n v="24.632999999999999"/>
    <n v="161.483"/>
  </r>
  <r>
    <s v="Mov-FV 7556"/>
    <x v="277"/>
    <x v="0"/>
    <x v="2"/>
    <n v="1200"/>
    <n v="17"/>
    <x v="2"/>
    <n v="293"/>
    <n v="0.19"/>
    <n v="237.32999999999998"/>
    <n v="42.719399999999993"/>
    <n v="280.04939999999999"/>
  </r>
  <r>
    <s v="Mov-FV 7557"/>
    <x v="295"/>
    <x v="3"/>
    <x v="2"/>
    <n v="1200"/>
    <n v="17"/>
    <x v="1"/>
    <n v="98"/>
    <n v="0.11"/>
    <n v="87.22"/>
    <n v="15.699599999999998"/>
    <n v="102.9196"/>
  </r>
  <r>
    <s v="Mov-FV 7558"/>
    <x v="306"/>
    <x v="3"/>
    <x v="3"/>
    <n v="150"/>
    <n v="5"/>
    <x v="1"/>
    <n v="438"/>
    <n v="0.14000000000000001"/>
    <n v="376.68"/>
    <n v="67.802400000000006"/>
    <n v="444.48239999999998"/>
  </r>
  <r>
    <s v="Mov-FV 7559"/>
    <x v="113"/>
    <x v="0"/>
    <x v="2"/>
    <n v="1200"/>
    <n v="9"/>
    <x v="0"/>
    <n v="334"/>
    <n v="0.19"/>
    <n v="270.54000000000002"/>
    <n v="48.697200000000002"/>
    <n v="319.23720000000003"/>
  </r>
  <r>
    <s v="Mov-FV 7560"/>
    <x v="15"/>
    <x v="5"/>
    <x v="1"/>
    <n v="850"/>
    <n v="15"/>
    <x v="3"/>
    <n v="471"/>
    <n v="0.11"/>
    <n v="419.19"/>
    <n v="75.4542"/>
    <n v="494.64420000000001"/>
  </r>
  <r>
    <s v="Mov-FV 7561"/>
    <x v="184"/>
    <x v="0"/>
    <x v="4"/>
    <n v="200"/>
    <n v="10"/>
    <x v="2"/>
    <n v="179"/>
    <n v="0.2"/>
    <n v="143.19999999999999"/>
    <n v="25.775999999999996"/>
    <n v="168.976"/>
  </r>
  <r>
    <s v="Mov-FV 7562"/>
    <x v="346"/>
    <x v="3"/>
    <x v="2"/>
    <n v="1200"/>
    <n v="10"/>
    <x v="4"/>
    <n v="146"/>
    <n v="0.19"/>
    <n v="118.25999999999999"/>
    <n v="21.286799999999996"/>
    <n v="139.54679999999999"/>
  </r>
  <r>
    <s v="Mov-FV 7563"/>
    <x v="54"/>
    <x v="2"/>
    <x v="2"/>
    <n v="1200"/>
    <n v="18"/>
    <x v="0"/>
    <n v="89"/>
    <n v="0.18"/>
    <n v="72.98"/>
    <n v="13.1364"/>
    <n v="86.116399999999999"/>
  </r>
  <r>
    <s v="Mov-FV 7564"/>
    <x v="235"/>
    <x v="0"/>
    <x v="3"/>
    <n v="150"/>
    <n v="6"/>
    <x v="0"/>
    <n v="372"/>
    <n v="0.2"/>
    <n v="297.60000000000002"/>
    <n v="53.568000000000005"/>
    <n v="351.16800000000001"/>
  </r>
  <r>
    <s v="Mov-FV 7565"/>
    <x v="314"/>
    <x v="5"/>
    <x v="1"/>
    <n v="850"/>
    <n v="5"/>
    <x v="2"/>
    <n v="365"/>
    <n v="0.18"/>
    <n v="299.3"/>
    <n v="53.874000000000002"/>
    <n v="353.17400000000004"/>
  </r>
  <r>
    <s v="Mov-FV 7566"/>
    <x v="146"/>
    <x v="2"/>
    <x v="2"/>
    <n v="1200"/>
    <n v="11"/>
    <x v="0"/>
    <n v="244"/>
    <n v="0.18"/>
    <n v="200.07999999999998"/>
    <n v="36.014399999999995"/>
    <n v="236.09439999999998"/>
  </r>
  <r>
    <s v="Mov-FV 7567"/>
    <x v="0"/>
    <x v="5"/>
    <x v="0"/>
    <n v="50"/>
    <n v="10"/>
    <x v="0"/>
    <n v="429"/>
    <n v="0.1"/>
    <n v="386.1"/>
    <n v="69.498000000000005"/>
    <n v="455.59800000000001"/>
  </r>
  <r>
    <s v="Mov-FV 7568"/>
    <x v="152"/>
    <x v="3"/>
    <x v="4"/>
    <n v="200"/>
    <n v="9"/>
    <x v="0"/>
    <n v="413"/>
    <n v="0.15"/>
    <n v="351.05"/>
    <n v="63.189"/>
    <n v="414.23900000000003"/>
  </r>
  <r>
    <s v="Mov-FV 7569"/>
    <x v="304"/>
    <x v="0"/>
    <x v="2"/>
    <n v="1200"/>
    <n v="17"/>
    <x v="1"/>
    <n v="209"/>
    <n v="0.11"/>
    <n v="186.01"/>
    <n v="33.4818"/>
    <n v="219.49179999999998"/>
  </r>
  <r>
    <s v="Mov-FV 7570"/>
    <x v="245"/>
    <x v="0"/>
    <x v="3"/>
    <n v="150"/>
    <n v="17"/>
    <x v="4"/>
    <n v="358"/>
    <n v="0.18"/>
    <n v="293.56"/>
    <n v="52.840800000000002"/>
    <n v="346.4008"/>
  </r>
  <r>
    <s v="Mov-FV 7571"/>
    <x v="1"/>
    <x v="1"/>
    <x v="2"/>
    <n v="1200"/>
    <n v="12"/>
    <x v="3"/>
    <n v="302"/>
    <n v="0.11"/>
    <n v="268.77999999999997"/>
    <n v="48.380399999999995"/>
    <n v="317.16039999999998"/>
  </r>
  <r>
    <s v="Mov-FV 7572"/>
    <x v="23"/>
    <x v="1"/>
    <x v="1"/>
    <n v="850"/>
    <n v="18"/>
    <x v="0"/>
    <n v="140"/>
    <n v="0.16"/>
    <n v="117.6"/>
    <n v="21.167999999999999"/>
    <n v="138.768"/>
  </r>
  <r>
    <s v="Mov-FV 7573"/>
    <x v="163"/>
    <x v="2"/>
    <x v="4"/>
    <n v="200"/>
    <n v="12"/>
    <x v="4"/>
    <n v="342"/>
    <n v="0.2"/>
    <n v="273.60000000000002"/>
    <n v="49.248000000000005"/>
    <n v="322.84800000000001"/>
  </r>
  <r>
    <s v="Mov-FV 7574"/>
    <x v="163"/>
    <x v="0"/>
    <x v="2"/>
    <n v="1200"/>
    <n v="15"/>
    <x v="1"/>
    <n v="397"/>
    <n v="0.18"/>
    <n v="325.54000000000002"/>
    <n v="58.597200000000001"/>
    <n v="384.13720000000001"/>
  </r>
  <r>
    <s v="Mov-FV 7575"/>
    <x v="39"/>
    <x v="0"/>
    <x v="0"/>
    <n v="50"/>
    <n v="7"/>
    <x v="4"/>
    <n v="191"/>
    <n v="0.11"/>
    <n v="169.99"/>
    <n v="30.598200000000002"/>
    <n v="200.5882"/>
  </r>
  <r>
    <s v="Mov-FV 7576"/>
    <x v="203"/>
    <x v="4"/>
    <x v="2"/>
    <n v="1200"/>
    <n v="10"/>
    <x v="1"/>
    <n v="137"/>
    <n v="0.16"/>
    <n v="115.08"/>
    <n v="20.714399999999998"/>
    <n v="135.7944"/>
  </r>
  <r>
    <s v="Mov-FV 7577"/>
    <x v="43"/>
    <x v="4"/>
    <x v="0"/>
    <n v="50"/>
    <n v="10"/>
    <x v="0"/>
    <n v="403"/>
    <n v="0.19"/>
    <n v="326.43"/>
    <n v="58.757399999999997"/>
    <n v="385.18740000000003"/>
  </r>
  <r>
    <s v="Mov-FV 7578"/>
    <x v="165"/>
    <x v="5"/>
    <x v="1"/>
    <n v="850"/>
    <n v="10"/>
    <x v="4"/>
    <n v="58"/>
    <n v="0.1"/>
    <n v="52.2"/>
    <n v="9.3960000000000008"/>
    <n v="61.596000000000004"/>
  </r>
  <r>
    <s v="Mov-FV 7579"/>
    <x v="143"/>
    <x v="0"/>
    <x v="4"/>
    <n v="200"/>
    <n v="13"/>
    <x v="3"/>
    <n v="187"/>
    <n v="0.19"/>
    <n v="151.47"/>
    <n v="27.264599999999998"/>
    <n v="178.7346"/>
  </r>
  <r>
    <s v="Mov-FV 7580"/>
    <x v="309"/>
    <x v="1"/>
    <x v="3"/>
    <n v="150"/>
    <n v="9"/>
    <x v="4"/>
    <n v="452"/>
    <n v="0.2"/>
    <n v="361.6"/>
    <n v="65.088000000000008"/>
    <n v="426.68800000000005"/>
  </r>
  <r>
    <s v="Mov-FV 7581"/>
    <x v="198"/>
    <x v="1"/>
    <x v="3"/>
    <n v="150"/>
    <n v="15"/>
    <x v="0"/>
    <n v="405"/>
    <n v="0.15"/>
    <n v="344.25"/>
    <n v="61.964999999999996"/>
    <n v="406.21499999999997"/>
  </r>
  <r>
    <s v="Mov-FV 7582"/>
    <x v="100"/>
    <x v="1"/>
    <x v="3"/>
    <n v="150"/>
    <n v="18"/>
    <x v="0"/>
    <n v="395"/>
    <n v="0.12"/>
    <n v="347.6"/>
    <n v="62.568000000000005"/>
    <n v="410.16800000000001"/>
  </r>
  <r>
    <s v="Mov-FV 7583"/>
    <x v="82"/>
    <x v="4"/>
    <x v="1"/>
    <n v="850"/>
    <n v="9"/>
    <x v="0"/>
    <n v="340"/>
    <n v="0.19"/>
    <n v="275.39999999999998"/>
    <n v="49.571999999999996"/>
    <n v="324.97199999999998"/>
  </r>
  <r>
    <s v="Mov-FV 7584"/>
    <x v="188"/>
    <x v="3"/>
    <x v="0"/>
    <n v="50"/>
    <n v="14"/>
    <x v="1"/>
    <n v="132"/>
    <n v="0.13"/>
    <n v="114.84"/>
    <n v="20.671199999999999"/>
    <n v="135.5112"/>
  </r>
  <r>
    <s v="Mov-FV 7585"/>
    <x v="268"/>
    <x v="2"/>
    <x v="4"/>
    <n v="200"/>
    <n v="5"/>
    <x v="0"/>
    <n v="447"/>
    <n v="0.17"/>
    <n v="371.01"/>
    <n v="66.78179999999999"/>
    <n v="437.79179999999997"/>
  </r>
  <r>
    <s v="Mov-FV 7586"/>
    <x v="298"/>
    <x v="2"/>
    <x v="0"/>
    <n v="50"/>
    <n v="19"/>
    <x v="0"/>
    <n v="244"/>
    <n v="0.2"/>
    <n v="195.2"/>
    <n v="35.135999999999996"/>
    <n v="230.33599999999998"/>
  </r>
  <r>
    <s v="Mov-FV 7587"/>
    <x v="46"/>
    <x v="0"/>
    <x v="1"/>
    <n v="850"/>
    <n v="16"/>
    <x v="0"/>
    <n v="51"/>
    <n v="0.2"/>
    <n v="40.799999999999997"/>
    <n v="7.3439999999999994"/>
    <n v="48.143999999999998"/>
  </r>
  <r>
    <s v="Mov-FV 7588"/>
    <x v="332"/>
    <x v="5"/>
    <x v="4"/>
    <n v="200"/>
    <n v="11"/>
    <x v="1"/>
    <n v="260"/>
    <n v="0.2"/>
    <n v="208"/>
    <n v="37.44"/>
    <n v="245.44"/>
  </r>
  <r>
    <s v="Mov-FV 7589"/>
    <x v="179"/>
    <x v="4"/>
    <x v="4"/>
    <n v="200"/>
    <n v="13"/>
    <x v="1"/>
    <n v="78"/>
    <n v="0.17"/>
    <n v="64.739999999999995"/>
    <n v="11.653199999999998"/>
    <n v="76.393199999999993"/>
  </r>
  <r>
    <s v="Mov-FV 7590"/>
    <x v="148"/>
    <x v="1"/>
    <x v="4"/>
    <n v="200"/>
    <n v="15"/>
    <x v="4"/>
    <n v="131"/>
    <n v="0.15"/>
    <n v="111.35"/>
    <n v="20.042999999999999"/>
    <n v="131.393"/>
  </r>
  <r>
    <s v="Mov-FV 7591"/>
    <x v="196"/>
    <x v="1"/>
    <x v="3"/>
    <n v="150"/>
    <n v="15"/>
    <x v="3"/>
    <n v="292"/>
    <n v="0.12"/>
    <n v="256.95999999999998"/>
    <n v="46.252799999999993"/>
    <n v="303.21279999999996"/>
  </r>
  <r>
    <s v="Mov-FV 7592"/>
    <x v="45"/>
    <x v="0"/>
    <x v="3"/>
    <n v="150"/>
    <n v="6"/>
    <x v="2"/>
    <n v="317"/>
    <n v="0.13"/>
    <n v="275.79000000000002"/>
    <n v="49.642200000000003"/>
    <n v="325.43220000000002"/>
  </r>
  <r>
    <s v="Mov-FV 7593"/>
    <x v="278"/>
    <x v="4"/>
    <x v="3"/>
    <n v="150"/>
    <n v="17"/>
    <x v="0"/>
    <n v="239"/>
    <n v="0.17"/>
    <n v="198.37"/>
    <n v="35.706600000000002"/>
    <n v="234.07660000000001"/>
  </r>
  <r>
    <s v="Mov-FV 7594"/>
    <x v="182"/>
    <x v="0"/>
    <x v="2"/>
    <n v="1200"/>
    <n v="9"/>
    <x v="2"/>
    <n v="192"/>
    <n v="0.11"/>
    <n v="170.88"/>
    <n v="30.758399999999998"/>
    <n v="201.63839999999999"/>
  </r>
  <r>
    <s v="Mov-FV 7595"/>
    <x v="58"/>
    <x v="5"/>
    <x v="0"/>
    <n v="50"/>
    <n v="6"/>
    <x v="4"/>
    <n v="109"/>
    <n v="0.19"/>
    <n v="88.289999999999992"/>
    <n v="15.892199999999997"/>
    <n v="104.18219999999999"/>
  </r>
  <r>
    <s v="Mov-FV 7596"/>
    <x v="188"/>
    <x v="4"/>
    <x v="4"/>
    <n v="200"/>
    <n v="14"/>
    <x v="0"/>
    <n v="53"/>
    <n v="0.15"/>
    <n v="45.05"/>
    <n v="8.109"/>
    <n v="53.158999999999999"/>
  </r>
  <r>
    <s v="Mov-FV 7597"/>
    <x v="134"/>
    <x v="1"/>
    <x v="3"/>
    <n v="150"/>
    <n v="12"/>
    <x v="4"/>
    <n v="77"/>
    <n v="0.16"/>
    <n v="64.680000000000007"/>
    <n v="11.6424"/>
    <n v="76.322400000000002"/>
  </r>
  <r>
    <s v="Mov-FV 7598"/>
    <x v="273"/>
    <x v="1"/>
    <x v="2"/>
    <n v="1200"/>
    <n v="14"/>
    <x v="0"/>
    <n v="113"/>
    <n v="0.14000000000000001"/>
    <n v="97.179999999999993"/>
    <n v="17.492399999999996"/>
    <n v="114.67239999999998"/>
  </r>
  <r>
    <s v="Mov-FV 7599"/>
    <x v="84"/>
    <x v="2"/>
    <x v="2"/>
    <n v="1200"/>
    <n v="6"/>
    <x v="4"/>
    <n v="124"/>
    <n v="0.15"/>
    <n v="105.4"/>
    <n v="18.972000000000001"/>
    <n v="124.37200000000001"/>
  </r>
  <r>
    <s v="Mov-FV 7600"/>
    <x v="232"/>
    <x v="4"/>
    <x v="4"/>
    <n v="200"/>
    <n v="5"/>
    <x v="4"/>
    <n v="335"/>
    <n v="0.11"/>
    <n v="298.14999999999998"/>
    <n v="53.666999999999994"/>
    <n v="351.81699999999995"/>
  </r>
  <r>
    <s v="Mov-FV 7601"/>
    <x v="39"/>
    <x v="1"/>
    <x v="0"/>
    <n v="50"/>
    <n v="20"/>
    <x v="0"/>
    <n v="444"/>
    <n v="0.12"/>
    <n v="390.72"/>
    <n v="70.329599999999999"/>
    <n v="461.04960000000005"/>
  </r>
  <r>
    <s v="Mov-FV 7602"/>
    <x v="246"/>
    <x v="4"/>
    <x v="2"/>
    <n v="1200"/>
    <n v="12"/>
    <x v="4"/>
    <n v="234"/>
    <n v="0.1"/>
    <n v="210.6"/>
    <n v="37.907999999999994"/>
    <n v="248.50799999999998"/>
  </r>
  <r>
    <s v="Mov-FV 7603"/>
    <x v="240"/>
    <x v="1"/>
    <x v="2"/>
    <n v="1200"/>
    <n v="13"/>
    <x v="2"/>
    <n v="283"/>
    <n v="0.14000000000000001"/>
    <n v="243.38"/>
    <n v="43.808399999999999"/>
    <n v="287.1884"/>
  </r>
  <r>
    <s v="Mov-FV 7604"/>
    <x v="99"/>
    <x v="2"/>
    <x v="1"/>
    <n v="850"/>
    <n v="13"/>
    <x v="0"/>
    <n v="364"/>
    <n v="0.19"/>
    <n v="294.84000000000003"/>
    <n v="53.071200000000005"/>
    <n v="347.91120000000001"/>
  </r>
  <r>
    <s v="Mov-FV 7605"/>
    <x v="44"/>
    <x v="5"/>
    <x v="3"/>
    <n v="150"/>
    <n v="5"/>
    <x v="1"/>
    <n v="449"/>
    <n v="0.14000000000000001"/>
    <n v="386.14"/>
    <n v="69.505199999999988"/>
    <n v="455.64519999999999"/>
  </r>
  <r>
    <s v="Mov-FV 7606"/>
    <x v="168"/>
    <x v="2"/>
    <x v="2"/>
    <n v="1200"/>
    <n v="15"/>
    <x v="1"/>
    <n v="301"/>
    <n v="0.12"/>
    <n v="264.88"/>
    <n v="47.678399999999996"/>
    <n v="312.55840000000001"/>
  </r>
  <r>
    <s v="Mov-FV 7607"/>
    <x v="21"/>
    <x v="3"/>
    <x v="2"/>
    <n v="1200"/>
    <n v="11"/>
    <x v="3"/>
    <n v="197"/>
    <n v="0.11"/>
    <n v="175.32999999999998"/>
    <n v="31.559399999999997"/>
    <n v="206.88939999999997"/>
  </r>
  <r>
    <s v="Mov-FV 7608"/>
    <x v="172"/>
    <x v="3"/>
    <x v="4"/>
    <n v="200"/>
    <n v="15"/>
    <x v="0"/>
    <n v="218"/>
    <n v="0.18"/>
    <n v="178.76"/>
    <n v="32.1768"/>
    <n v="210.93680000000001"/>
  </r>
  <r>
    <s v="Mov-FV 7609"/>
    <x v="55"/>
    <x v="4"/>
    <x v="4"/>
    <n v="200"/>
    <n v="20"/>
    <x v="2"/>
    <n v="126"/>
    <n v="0.13"/>
    <n v="109.62"/>
    <n v="19.7316"/>
    <n v="129.35160000000002"/>
  </r>
  <r>
    <s v="Mov-FV 7610"/>
    <x v="36"/>
    <x v="2"/>
    <x v="2"/>
    <n v="1200"/>
    <n v="7"/>
    <x v="3"/>
    <n v="199"/>
    <n v="0.19"/>
    <n v="161.19"/>
    <n v="29.014199999999999"/>
    <n v="190.20419999999999"/>
  </r>
  <r>
    <s v="Mov-FV 7611"/>
    <x v="155"/>
    <x v="2"/>
    <x v="2"/>
    <n v="1200"/>
    <n v="12"/>
    <x v="2"/>
    <n v="103"/>
    <n v="0.15"/>
    <n v="87.55"/>
    <n v="15.758999999999999"/>
    <n v="103.309"/>
  </r>
  <r>
    <s v="Mov-FV 7612"/>
    <x v="279"/>
    <x v="0"/>
    <x v="1"/>
    <n v="850"/>
    <n v="18"/>
    <x v="1"/>
    <n v="463"/>
    <n v="0.19"/>
    <n v="375.03"/>
    <n v="67.505399999999995"/>
    <n v="442.53539999999998"/>
  </r>
  <r>
    <s v="Mov-FV 7613"/>
    <x v="164"/>
    <x v="1"/>
    <x v="2"/>
    <n v="1200"/>
    <n v="12"/>
    <x v="4"/>
    <n v="175"/>
    <n v="0.13"/>
    <n v="152.25"/>
    <n v="27.404999999999998"/>
    <n v="179.655"/>
  </r>
  <r>
    <s v="Mov-FV 7614"/>
    <x v="337"/>
    <x v="2"/>
    <x v="4"/>
    <n v="200"/>
    <n v="7"/>
    <x v="3"/>
    <n v="415"/>
    <n v="0.11"/>
    <n v="369.35"/>
    <n v="66.483000000000004"/>
    <n v="435.83300000000003"/>
  </r>
  <r>
    <s v="Mov-FV 7615"/>
    <x v="151"/>
    <x v="5"/>
    <x v="3"/>
    <n v="150"/>
    <n v="16"/>
    <x v="0"/>
    <n v="458"/>
    <n v="0.13"/>
    <n v="398.46"/>
    <n v="71.722799999999992"/>
    <n v="470.18279999999999"/>
  </r>
  <r>
    <s v="Mov-FV 7616"/>
    <x v="312"/>
    <x v="2"/>
    <x v="3"/>
    <n v="150"/>
    <n v="5"/>
    <x v="0"/>
    <n v="203"/>
    <n v="0.13"/>
    <n v="176.61"/>
    <n v="31.7898"/>
    <n v="208.39980000000003"/>
  </r>
  <r>
    <s v="Mov-FV 7617"/>
    <x v="57"/>
    <x v="2"/>
    <x v="0"/>
    <n v="50"/>
    <n v="9"/>
    <x v="1"/>
    <n v="431"/>
    <n v="0.15"/>
    <n v="366.35"/>
    <n v="65.942999999999998"/>
    <n v="432.29300000000001"/>
  </r>
  <r>
    <s v="Mov-FV 7618"/>
    <x v="64"/>
    <x v="1"/>
    <x v="4"/>
    <n v="200"/>
    <n v="19"/>
    <x v="1"/>
    <n v="400"/>
    <n v="0.17"/>
    <n v="332"/>
    <n v="59.76"/>
    <n v="391.76"/>
  </r>
  <r>
    <s v="Mov-FV 7619"/>
    <x v="253"/>
    <x v="4"/>
    <x v="1"/>
    <n v="850"/>
    <n v="12"/>
    <x v="0"/>
    <n v="447"/>
    <n v="0.12"/>
    <n v="393.36"/>
    <n v="70.8048"/>
    <n v="464.16480000000001"/>
  </r>
  <r>
    <s v="Mov-FV 7620"/>
    <x v="281"/>
    <x v="0"/>
    <x v="3"/>
    <n v="150"/>
    <n v="19"/>
    <x v="3"/>
    <n v="447"/>
    <n v="0.18"/>
    <n v="366.54"/>
    <n v="65.977199999999996"/>
    <n v="432.5172"/>
  </r>
  <r>
    <s v="Mov-FV 7621"/>
    <x v="170"/>
    <x v="3"/>
    <x v="1"/>
    <n v="850"/>
    <n v="19"/>
    <x v="4"/>
    <n v="209"/>
    <n v="0.17"/>
    <n v="173.47"/>
    <n v="31.224599999999999"/>
    <n v="204.69460000000001"/>
  </r>
  <r>
    <s v="Mov-FV 7622"/>
    <x v="193"/>
    <x v="1"/>
    <x v="1"/>
    <n v="850"/>
    <n v="5"/>
    <x v="1"/>
    <n v="106"/>
    <n v="0.18"/>
    <n v="86.92"/>
    <n v="15.6456"/>
    <n v="102.5656"/>
  </r>
  <r>
    <s v="Mov-FV 7623"/>
    <x v="203"/>
    <x v="1"/>
    <x v="1"/>
    <n v="850"/>
    <n v="20"/>
    <x v="0"/>
    <n v="256"/>
    <n v="0.16"/>
    <n v="215.04"/>
    <n v="38.7072"/>
    <n v="253.74719999999999"/>
  </r>
  <r>
    <s v="Mov-FV 7624"/>
    <x v="47"/>
    <x v="0"/>
    <x v="1"/>
    <n v="850"/>
    <n v="14"/>
    <x v="4"/>
    <n v="82"/>
    <n v="0.15"/>
    <n v="69.7"/>
    <n v="12.545999999999999"/>
    <n v="82.246000000000009"/>
  </r>
  <r>
    <s v="Mov-FV 7625"/>
    <x v="338"/>
    <x v="0"/>
    <x v="1"/>
    <n v="850"/>
    <n v="9"/>
    <x v="4"/>
    <n v="303"/>
    <n v="0.15"/>
    <n v="257.55"/>
    <n v="46.359000000000002"/>
    <n v="303.90899999999999"/>
  </r>
  <r>
    <s v="Mov-FV 7626"/>
    <x v="54"/>
    <x v="0"/>
    <x v="0"/>
    <n v="50"/>
    <n v="9"/>
    <x v="0"/>
    <n v="289"/>
    <n v="0.14000000000000001"/>
    <n v="248.54"/>
    <n v="44.737199999999994"/>
    <n v="293.27719999999999"/>
  </r>
  <r>
    <s v="Mov-FV 7627"/>
    <x v="312"/>
    <x v="4"/>
    <x v="4"/>
    <n v="200"/>
    <n v="9"/>
    <x v="3"/>
    <n v="493"/>
    <n v="0.18"/>
    <n v="404.26"/>
    <n v="72.766799999999989"/>
    <n v="477.02679999999998"/>
  </r>
  <r>
    <s v="Mov-FV 7628"/>
    <x v="18"/>
    <x v="0"/>
    <x v="1"/>
    <n v="850"/>
    <n v="18"/>
    <x v="1"/>
    <n v="142"/>
    <n v="0.14000000000000001"/>
    <n v="122.12"/>
    <n v="21.9816"/>
    <n v="144.10160000000002"/>
  </r>
  <r>
    <s v="Mov-FV 7629"/>
    <x v="330"/>
    <x v="5"/>
    <x v="2"/>
    <n v="1200"/>
    <n v="6"/>
    <x v="1"/>
    <n v="340"/>
    <n v="0.15"/>
    <n v="289"/>
    <n v="52.019999999999996"/>
    <n v="341.02"/>
  </r>
  <r>
    <s v="Mov-FV 7630"/>
    <x v="240"/>
    <x v="1"/>
    <x v="3"/>
    <n v="150"/>
    <n v="19"/>
    <x v="3"/>
    <n v="270"/>
    <n v="0.14000000000000001"/>
    <n v="232.2"/>
    <n v="41.795999999999999"/>
    <n v="273.99599999999998"/>
  </r>
  <r>
    <s v="Mov-FV 7631"/>
    <x v="286"/>
    <x v="3"/>
    <x v="1"/>
    <n v="850"/>
    <n v="8"/>
    <x v="0"/>
    <n v="392"/>
    <n v="0.12"/>
    <n v="344.96"/>
    <n v="62.092799999999997"/>
    <n v="407.05279999999999"/>
  </r>
  <r>
    <s v="Mov-FV 7632"/>
    <x v="107"/>
    <x v="0"/>
    <x v="1"/>
    <n v="850"/>
    <n v="8"/>
    <x v="3"/>
    <n v="301"/>
    <n v="0.2"/>
    <n v="240.8"/>
    <n v="43.344000000000001"/>
    <n v="284.14400000000001"/>
  </r>
  <r>
    <s v="Mov-FV 7633"/>
    <x v="96"/>
    <x v="1"/>
    <x v="2"/>
    <n v="1200"/>
    <n v="19"/>
    <x v="0"/>
    <n v="293"/>
    <n v="0.16"/>
    <n v="246.12"/>
    <n v="44.301600000000001"/>
    <n v="290.42160000000001"/>
  </r>
  <r>
    <s v="Mov-FV 7634"/>
    <x v="267"/>
    <x v="0"/>
    <x v="3"/>
    <n v="150"/>
    <n v="19"/>
    <x v="2"/>
    <n v="190"/>
    <n v="0.15"/>
    <n v="161.5"/>
    <n v="29.07"/>
    <n v="190.57"/>
  </r>
  <r>
    <s v="Mov-FV 7635"/>
    <x v="262"/>
    <x v="1"/>
    <x v="2"/>
    <n v="1200"/>
    <n v="7"/>
    <x v="2"/>
    <n v="121"/>
    <n v="0.18"/>
    <n v="99.22"/>
    <n v="17.8596"/>
    <n v="117.0796"/>
  </r>
  <r>
    <s v="Mov-FV 7636"/>
    <x v="41"/>
    <x v="0"/>
    <x v="3"/>
    <n v="150"/>
    <n v="17"/>
    <x v="2"/>
    <n v="412"/>
    <n v="0.18"/>
    <n v="337.84000000000003"/>
    <n v="60.811200000000007"/>
    <n v="398.65120000000002"/>
  </r>
  <r>
    <s v="Mov-FV 7637"/>
    <x v="35"/>
    <x v="4"/>
    <x v="2"/>
    <n v="1200"/>
    <n v="13"/>
    <x v="1"/>
    <n v="242"/>
    <n v="0.17"/>
    <n v="200.86"/>
    <n v="36.154800000000002"/>
    <n v="237.01480000000001"/>
  </r>
  <r>
    <s v="Mov-FV 7638"/>
    <x v="107"/>
    <x v="5"/>
    <x v="1"/>
    <n v="850"/>
    <n v="10"/>
    <x v="4"/>
    <n v="81"/>
    <n v="0.14000000000000001"/>
    <n v="69.66"/>
    <n v="12.538799999999998"/>
    <n v="82.198799999999991"/>
  </r>
  <r>
    <s v="Mov-FV 7639"/>
    <x v="233"/>
    <x v="3"/>
    <x v="0"/>
    <n v="50"/>
    <n v="19"/>
    <x v="1"/>
    <n v="100"/>
    <n v="0.16"/>
    <n v="84"/>
    <n v="15.12"/>
    <n v="99.12"/>
  </r>
  <r>
    <s v="Mov-FV 7640"/>
    <x v="51"/>
    <x v="1"/>
    <x v="2"/>
    <n v="1200"/>
    <n v="8"/>
    <x v="4"/>
    <n v="212"/>
    <n v="0.16"/>
    <n v="178.07999999999998"/>
    <n v="32.054399999999994"/>
    <n v="210.13439999999997"/>
  </r>
  <r>
    <s v="Mov-FV 7641"/>
    <x v="23"/>
    <x v="3"/>
    <x v="3"/>
    <n v="150"/>
    <n v="9"/>
    <x v="3"/>
    <n v="134"/>
    <n v="0.12"/>
    <n v="117.92"/>
    <n v="21.2256"/>
    <n v="139.1456"/>
  </r>
  <r>
    <s v="Mov-FV 7642"/>
    <x v="350"/>
    <x v="0"/>
    <x v="3"/>
    <n v="150"/>
    <n v="18"/>
    <x v="0"/>
    <n v="401"/>
    <n v="0.11"/>
    <n v="356.89"/>
    <n v="64.240200000000002"/>
    <n v="421.1302"/>
  </r>
  <r>
    <s v="Mov-FV 7643"/>
    <x v="5"/>
    <x v="1"/>
    <x v="0"/>
    <n v="50"/>
    <n v="20"/>
    <x v="1"/>
    <n v="332"/>
    <n v="0.18"/>
    <n v="272.24"/>
    <n v="49.0032"/>
    <n v="321.2432"/>
  </r>
  <r>
    <s v="Mov-FV 7644"/>
    <x v="181"/>
    <x v="5"/>
    <x v="2"/>
    <n v="1200"/>
    <n v="20"/>
    <x v="4"/>
    <n v="310"/>
    <n v="0.15"/>
    <n v="263.5"/>
    <n v="47.43"/>
    <n v="310.93"/>
  </r>
  <r>
    <s v="Mov-FV 7645"/>
    <x v="272"/>
    <x v="1"/>
    <x v="3"/>
    <n v="150"/>
    <n v="10"/>
    <x v="1"/>
    <n v="189"/>
    <n v="0.17"/>
    <n v="156.87"/>
    <n v="28.236599999999999"/>
    <n v="185.10660000000001"/>
  </r>
  <r>
    <s v="Mov-FV 7646"/>
    <x v="160"/>
    <x v="3"/>
    <x v="3"/>
    <n v="150"/>
    <n v="7"/>
    <x v="0"/>
    <n v="375"/>
    <n v="0.15"/>
    <n v="318.75"/>
    <n v="57.375"/>
    <n v="376.125"/>
  </r>
  <r>
    <s v="Mov-FV 7647"/>
    <x v="43"/>
    <x v="5"/>
    <x v="4"/>
    <n v="200"/>
    <n v="15"/>
    <x v="1"/>
    <n v="55"/>
    <n v="0.18"/>
    <n v="45.1"/>
    <n v="8.1180000000000003"/>
    <n v="53.218000000000004"/>
  </r>
  <r>
    <s v="Mov-FV 7648"/>
    <x v="277"/>
    <x v="4"/>
    <x v="1"/>
    <n v="850"/>
    <n v="18"/>
    <x v="4"/>
    <n v="260"/>
    <n v="0.12"/>
    <n v="228.8"/>
    <n v="41.183999999999997"/>
    <n v="269.98400000000004"/>
  </r>
  <r>
    <s v="Mov-FV 7649"/>
    <x v="176"/>
    <x v="2"/>
    <x v="0"/>
    <n v="50"/>
    <n v="6"/>
    <x v="4"/>
    <n v="265"/>
    <n v="0.2"/>
    <n v="212"/>
    <n v="38.159999999999997"/>
    <n v="250.16"/>
  </r>
  <r>
    <s v="Mov-FV 7650"/>
    <x v="222"/>
    <x v="0"/>
    <x v="0"/>
    <n v="50"/>
    <n v="20"/>
    <x v="2"/>
    <n v="77"/>
    <n v="0.17"/>
    <n v="63.91"/>
    <n v="11.503799999999998"/>
    <n v="75.413799999999995"/>
  </r>
  <r>
    <s v="Mov-FV 7651"/>
    <x v="145"/>
    <x v="5"/>
    <x v="3"/>
    <n v="150"/>
    <n v="12"/>
    <x v="2"/>
    <n v="145"/>
    <n v="0.18"/>
    <n v="118.9"/>
    <n v="21.402000000000001"/>
    <n v="140.30200000000002"/>
  </r>
  <r>
    <s v="Mov-FV 7652"/>
    <x v="31"/>
    <x v="5"/>
    <x v="3"/>
    <n v="150"/>
    <n v="18"/>
    <x v="2"/>
    <n v="449"/>
    <n v="0.15"/>
    <n v="381.65"/>
    <n v="68.696999999999989"/>
    <n v="450.34699999999998"/>
  </r>
  <r>
    <s v="Mov-FV 7653"/>
    <x v="208"/>
    <x v="5"/>
    <x v="2"/>
    <n v="1200"/>
    <n v="15"/>
    <x v="3"/>
    <n v="401"/>
    <n v="0.15"/>
    <n v="340.85"/>
    <n v="61.353000000000002"/>
    <n v="402.20300000000003"/>
  </r>
  <r>
    <s v="Mov-FV 7654"/>
    <x v="135"/>
    <x v="3"/>
    <x v="3"/>
    <n v="150"/>
    <n v="19"/>
    <x v="3"/>
    <n v="278"/>
    <n v="0.13"/>
    <n v="241.86"/>
    <n v="43.534800000000004"/>
    <n v="285.39480000000003"/>
  </r>
  <r>
    <s v="Mov-FV 7655"/>
    <x v="159"/>
    <x v="4"/>
    <x v="1"/>
    <n v="850"/>
    <n v="20"/>
    <x v="1"/>
    <n v="496"/>
    <n v="0.12"/>
    <n v="436.48"/>
    <n v="78.566400000000002"/>
    <n v="515.04640000000006"/>
  </r>
  <r>
    <s v="Mov-FV 7656"/>
    <x v="43"/>
    <x v="4"/>
    <x v="2"/>
    <n v="1200"/>
    <n v="8"/>
    <x v="0"/>
    <n v="374"/>
    <n v="0.2"/>
    <n v="299.2"/>
    <n v="53.855999999999995"/>
    <n v="353.05599999999998"/>
  </r>
  <r>
    <s v="Mov-FV 7657"/>
    <x v="234"/>
    <x v="5"/>
    <x v="1"/>
    <n v="850"/>
    <n v="8"/>
    <x v="3"/>
    <n v="217"/>
    <n v="0.18"/>
    <n v="177.94"/>
    <n v="32.029199999999996"/>
    <n v="209.9692"/>
  </r>
  <r>
    <s v="Mov-FV 7658"/>
    <x v="289"/>
    <x v="1"/>
    <x v="4"/>
    <n v="200"/>
    <n v="5"/>
    <x v="1"/>
    <n v="480"/>
    <n v="0.14000000000000001"/>
    <n v="412.8"/>
    <n v="74.304000000000002"/>
    <n v="487.10400000000004"/>
  </r>
  <r>
    <s v="Mov-FV 7659"/>
    <x v="38"/>
    <x v="5"/>
    <x v="4"/>
    <n v="200"/>
    <n v="15"/>
    <x v="2"/>
    <n v="440"/>
    <n v="0.11"/>
    <n v="391.6"/>
    <n v="70.488"/>
    <n v="462.08800000000002"/>
  </r>
  <r>
    <s v="Mov-FV 7660"/>
    <x v="77"/>
    <x v="0"/>
    <x v="1"/>
    <n v="850"/>
    <n v="19"/>
    <x v="4"/>
    <n v="458"/>
    <n v="0.12"/>
    <n v="403.04"/>
    <n v="72.547200000000004"/>
    <n v="475.58720000000005"/>
  </r>
  <r>
    <s v="Mov-FV 7661"/>
    <x v="182"/>
    <x v="5"/>
    <x v="4"/>
    <n v="200"/>
    <n v="17"/>
    <x v="3"/>
    <n v="132"/>
    <n v="0.16"/>
    <n v="110.88"/>
    <n v="19.958399999999997"/>
    <n v="130.83839999999998"/>
  </r>
  <r>
    <s v="Mov-FV 7662"/>
    <x v="213"/>
    <x v="0"/>
    <x v="3"/>
    <n v="150"/>
    <n v="20"/>
    <x v="3"/>
    <n v="367"/>
    <n v="0.13"/>
    <n v="319.29000000000002"/>
    <n v="57.472200000000001"/>
    <n v="376.76220000000001"/>
  </r>
  <r>
    <s v="Mov-FV 7663"/>
    <x v="38"/>
    <x v="0"/>
    <x v="1"/>
    <n v="850"/>
    <n v="18"/>
    <x v="2"/>
    <n v="500"/>
    <n v="0.1"/>
    <n v="450"/>
    <n v="81"/>
    <n v="531"/>
  </r>
  <r>
    <s v="Mov-FV 7664"/>
    <x v="299"/>
    <x v="2"/>
    <x v="0"/>
    <n v="50"/>
    <n v="16"/>
    <x v="4"/>
    <n v="404"/>
    <n v="0.14000000000000001"/>
    <n v="347.44"/>
    <n v="62.539199999999994"/>
    <n v="409.97919999999999"/>
  </r>
  <r>
    <s v="Mov-FV 7665"/>
    <x v="149"/>
    <x v="2"/>
    <x v="0"/>
    <n v="50"/>
    <n v="12"/>
    <x v="0"/>
    <n v="377"/>
    <n v="0.12"/>
    <n v="331.76"/>
    <n v="59.716799999999999"/>
    <n v="391.47679999999997"/>
  </r>
  <r>
    <s v="Mov-FV 7666"/>
    <x v="28"/>
    <x v="5"/>
    <x v="1"/>
    <n v="850"/>
    <n v="9"/>
    <x v="3"/>
    <n v="52"/>
    <n v="0.19"/>
    <n v="42.12"/>
    <n v="7.581599999999999"/>
    <n v="49.701599999999999"/>
  </r>
  <r>
    <s v="Mov-FV 7667"/>
    <x v="249"/>
    <x v="5"/>
    <x v="3"/>
    <n v="150"/>
    <n v="6"/>
    <x v="0"/>
    <n v="55"/>
    <n v="0.13"/>
    <n v="47.85"/>
    <n v="8.6129999999999995"/>
    <n v="56.463000000000001"/>
  </r>
  <r>
    <s v="Mov-FV 7668"/>
    <x v="341"/>
    <x v="2"/>
    <x v="3"/>
    <n v="150"/>
    <n v="8"/>
    <x v="2"/>
    <n v="151"/>
    <n v="0.16"/>
    <n v="126.84"/>
    <n v="22.831199999999999"/>
    <n v="149.6712"/>
  </r>
  <r>
    <s v="Mov-FV 7669"/>
    <x v="27"/>
    <x v="1"/>
    <x v="4"/>
    <n v="200"/>
    <n v="19"/>
    <x v="1"/>
    <n v="133"/>
    <n v="0.12"/>
    <n v="117.04"/>
    <n v="21.0672"/>
    <n v="138.10720000000001"/>
  </r>
  <r>
    <s v="Mov-FV 7670"/>
    <x v="330"/>
    <x v="2"/>
    <x v="1"/>
    <n v="850"/>
    <n v="6"/>
    <x v="2"/>
    <n v="54"/>
    <n v="0.14000000000000001"/>
    <n v="46.44"/>
    <n v="8.3591999999999995"/>
    <n v="54.799199999999999"/>
  </r>
  <r>
    <s v="Mov-FV 7671"/>
    <x v="249"/>
    <x v="0"/>
    <x v="2"/>
    <n v="1200"/>
    <n v="13"/>
    <x v="3"/>
    <n v="426"/>
    <n v="0.15"/>
    <n v="362.1"/>
    <n v="65.177999999999997"/>
    <n v="427.27800000000002"/>
  </r>
  <r>
    <s v="Mov-FV 7672"/>
    <x v="221"/>
    <x v="2"/>
    <x v="0"/>
    <n v="50"/>
    <n v="19"/>
    <x v="4"/>
    <n v="56"/>
    <n v="0.19"/>
    <n v="45.36"/>
    <n v="8.1647999999999996"/>
    <n v="53.524799999999999"/>
  </r>
  <r>
    <s v="Mov-FV 7673"/>
    <x v="346"/>
    <x v="0"/>
    <x v="2"/>
    <n v="1200"/>
    <n v="16"/>
    <x v="3"/>
    <n v="476"/>
    <n v="0.14000000000000001"/>
    <n v="409.36"/>
    <n v="73.684799999999996"/>
    <n v="483.04480000000001"/>
  </r>
  <r>
    <s v="Mov-FV 7674"/>
    <x v="163"/>
    <x v="4"/>
    <x v="3"/>
    <n v="150"/>
    <n v="12"/>
    <x v="3"/>
    <n v="146"/>
    <n v="0.1"/>
    <n v="131.4"/>
    <n v="23.652000000000001"/>
    <n v="155.05200000000002"/>
  </r>
  <r>
    <s v="Mov-FV 7675"/>
    <x v="186"/>
    <x v="2"/>
    <x v="2"/>
    <n v="1200"/>
    <n v="11"/>
    <x v="4"/>
    <n v="280"/>
    <n v="0.12"/>
    <n v="246.4"/>
    <n v="44.351999999999997"/>
    <n v="290.75200000000001"/>
  </r>
  <r>
    <s v="Mov-FV 7676"/>
    <x v="163"/>
    <x v="2"/>
    <x v="1"/>
    <n v="850"/>
    <n v="10"/>
    <x v="1"/>
    <n v="404"/>
    <n v="0.15"/>
    <n v="343.4"/>
    <n v="61.811999999999991"/>
    <n v="405.21199999999999"/>
  </r>
  <r>
    <s v="Mov-FV 7677"/>
    <x v="294"/>
    <x v="1"/>
    <x v="3"/>
    <n v="150"/>
    <n v="14"/>
    <x v="1"/>
    <n v="309"/>
    <n v="0.18"/>
    <n v="253.38"/>
    <n v="45.608399999999996"/>
    <n v="298.98840000000001"/>
  </r>
  <r>
    <s v="Mov-FV 7678"/>
    <x v="200"/>
    <x v="5"/>
    <x v="3"/>
    <n v="150"/>
    <n v="19"/>
    <x v="0"/>
    <n v="428"/>
    <n v="0.1"/>
    <n v="385.2"/>
    <n v="69.335999999999999"/>
    <n v="454.536"/>
  </r>
  <r>
    <s v="Mov-FV 7679"/>
    <x v="83"/>
    <x v="1"/>
    <x v="3"/>
    <n v="150"/>
    <n v="20"/>
    <x v="4"/>
    <n v="391"/>
    <n v="0.15"/>
    <n v="332.35"/>
    <n v="59.823"/>
    <n v="392.173"/>
  </r>
  <r>
    <s v="Mov-FV 7680"/>
    <x v="121"/>
    <x v="1"/>
    <x v="0"/>
    <n v="50"/>
    <n v="14"/>
    <x v="0"/>
    <n v="345"/>
    <n v="0.13"/>
    <n v="300.14999999999998"/>
    <n v="54.026999999999994"/>
    <n v="354.17699999999996"/>
  </r>
  <r>
    <s v="Mov-FV 7681"/>
    <x v="84"/>
    <x v="5"/>
    <x v="3"/>
    <n v="150"/>
    <n v="17"/>
    <x v="0"/>
    <n v="103"/>
    <n v="0.17"/>
    <n v="85.49"/>
    <n v="15.388199999999998"/>
    <n v="100.87819999999999"/>
  </r>
  <r>
    <s v="Mov-FV 7682"/>
    <x v="339"/>
    <x v="5"/>
    <x v="4"/>
    <n v="200"/>
    <n v="10"/>
    <x v="2"/>
    <n v="93"/>
    <n v="0.17"/>
    <n v="77.19"/>
    <n v="13.8942"/>
    <n v="91.084199999999996"/>
  </r>
  <r>
    <s v="Mov-FV 7683"/>
    <x v="231"/>
    <x v="0"/>
    <x v="4"/>
    <n v="200"/>
    <n v="12"/>
    <x v="3"/>
    <n v="375"/>
    <n v="0.18"/>
    <n v="307.5"/>
    <n v="55.35"/>
    <n v="362.85"/>
  </r>
  <r>
    <s v="Mov-FV 7684"/>
    <x v="192"/>
    <x v="0"/>
    <x v="3"/>
    <n v="150"/>
    <n v="10"/>
    <x v="0"/>
    <n v="56"/>
    <n v="0.19"/>
    <n v="45.36"/>
    <n v="8.1647999999999996"/>
    <n v="53.524799999999999"/>
  </r>
  <r>
    <s v="Mov-FV 7685"/>
    <x v="128"/>
    <x v="5"/>
    <x v="1"/>
    <n v="850"/>
    <n v="13"/>
    <x v="0"/>
    <n v="477"/>
    <n v="0.16"/>
    <n v="400.68"/>
    <n v="72.122399999999999"/>
    <n v="472.80240000000003"/>
  </r>
  <r>
    <s v="Mov-FV 7686"/>
    <x v="75"/>
    <x v="0"/>
    <x v="4"/>
    <n v="200"/>
    <n v="17"/>
    <x v="4"/>
    <n v="304"/>
    <n v="0.17"/>
    <n v="252.32"/>
    <n v="45.4176"/>
    <n v="297.73759999999999"/>
  </r>
  <r>
    <s v="Mov-FV 7687"/>
    <x v="57"/>
    <x v="5"/>
    <x v="0"/>
    <n v="50"/>
    <n v="8"/>
    <x v="2"/>
    <n v="348"/>
    <n v="0.13"/>
    <n v="302.76"/>
    <n v="54.496799999999993"/>
    <n v="357.2568"/>
  </r>
  <r>
    <s v="Mov-FV 7688"/>
    <x v="107"/>
    <x v="0"/>
    <x v="2"/>
    <n v="1200"/>
    <n v="15"/>
    <x v="1"/>
    <n v="170"/>
    <n v="0.12"/>
    <n v="149.6"/>
    <n v="26.927999999999997"/>
    <n v="176.52799999999999"/>
  </r>
  <r>
    <s v="Mov-FV 7689"/>
    <x v="16"/>
    <x v="5"/>
    <x v="3"/>
    <n v="150"/>
    <n v="12"/>
    <x v="3"/>
    <n v="418"/>
    <n v="0.15"/>
    <n v="355.3"/>
    <n v="63.954000000000001"/>
    <n v="419.25400000000002"/>
  </r>
  <r>
    <s v="Mov-FV 7690"/>
    <x v="256"/>
    <x v="3"/>
    <x v="3"/>
    <n v="150"/>
    <n v="18"/>
    <x v="2"/>
    <n v="274"/>
    <n v="0.12"/>
    <n v="241.12"/>
    <n v="43.401600000000002"/>
    <n v="284.52160000000003"/>
  </r>
  <r>
    <s v="Mov-FV 7691"/>
    <x v="108"/>
    <x v="1"/>
    <x v="4"/>
    <n v="200"/>
    <n v="9"/>
    <x v="0"/>
    <n v="280"/>
    <n v="0.14000000000000001"/>
    <n v="240.8"/>
    <n v="43.344000000000001"/>
    <n v="284.14400000000001"/>
  </r>
  <r>
    <s v="Mov-FV 7692"/>
    <x v="66"/>
    <x v="0"/>
    <x v="3"/>
    <n v="150"/>
    <n v="14"/>
    <x v="0"/>
    <n v="110"/>
    <n v="0.11"/>
    <n v="97.9"/>
    <n v="17.622"/>
    <n v="115.52200000000001"/>
  </r>
  <r>
    <s v="Mov-FV 7693"/>
    <x v="291"/>
    <x v="1"/>
    <x v="3"/>
    <n v="150"/>
    <n v="20"/>
    <x v="4"/>
    <n v="449"/>
    <n v="0.14000000000000001"/>
    <n v="386.14"/>
    <n v="69.505199999999988"/>
    <n v="455.64519999999999"/>
  </r>
  <r>
    <s v="Mov-FV 7694"/>
    <x v="19"/>
    <x v="3"/>
    <x v="3"/>
    <n v="150"/>
    <n v="18"/>
    <x v="1"/>
    <n v="167"/>
    <n v="0.1"/>
    <n v="150.30000000000001"/>
    <n v="27.054000000000002"/>
    <n v="177.35400000000001"/>
  </r>
  <r>
    <s v="Mov-FV 7695"/>
    <x v="331"/>
    <x v="2"/>
    <x v="1"/>
    <n v="850"/>
    <n v="8"/>
    <x v="2"/>
    <n v="111"/>
    <n v="0.19"/>
    <n v="89.91"/>
    <n v="16.183799999999998"/>
    <n v="106.09379999999999"/>
  </r>
  <r>
    <s v="Mov-FV 7696"/>
    <x v="291"/>
    <x v="4"/>
    <x v="3"/>
    <n v="150"/>
    <n v="19"/>
    <x v="1"/>
    <n v="160"/>
    <n v="0.13"/>
    <n v="139.19999999999999"/>
    <n v="25.055999999999997"/>
    <n v="164.25599999999997"/>
  </r>
  <r>
    <s v="Mov-FV 7697"/>
    <x v="214"/>
    <x v="1"/>
    <x v="3"/>
    <n v="150"/>
    <n v="14"/>
    <x v="1"/>
    <n v="175"/>
    <n v="0.15"/>
    <n v="148.75"/>
    <n v="26.774999999999999"/>
    <n v="175.52500000000001"/>
  </r>
  <r>
    <s v="Mov-FV 7698"/>
    <x v="74"/>
    <x v="2"/>
    <x v="2"/>
    <n v="1200"/>
    <n v="16"/>
    <x v="1"/>
    <n v="369"/>
    <n v="0.18"/>
    <n v="302.58"/>
    <n v="54.464399999999998"/>
    <n v="357.0444"/>
  </r>
  <r>
    <s v="Mov-FV 7699"/>
    <x v="259"/>
    <x v="3"/>
    <x v="3"/>
    <n v="150"/>
    <n v="17"/>
    <x v="2"/>
    <n v="438"/>
    <n v="0.16"/>
    <n v="367.92"/>
    <n v="66.2256"/>
    <n v="434.1456"/>
  </r>
  <r>
    <s v="Mov-FV 7700"/>
    <x v="57"/>
    <x v="2"/>
    <x v="2"/>
    <n v="1200"/>
    <n v="7"/>
    <x v="3"/>
    <n v="193"/>
    <n v="0.13"/>
    <n v="167.91"/>
    <n v="30.223799999999997"/>
    <n v="198.13380000000001"/>
  </r>
  <r>
    <s v="Mov-FV 7701"/>
    <x v="292"/>
    <x v="5"/>
    <x v="3"/>
    <n v="150"/>
    <n v="20"/>
    <x v="1"/>
    <n v="343"/>
    <n v="0.19"/>
    <n v="277.83"/>
    <n v="50.009399999999992"/>
    <n v="327.83939999999996"/>
  </r>
  <r>
    <s v="Mov-FV 7702"/>
    <x v="222"/>
    <x v="1"/>
    <x v="4"/>
    <n v="200"/>
    <n v="16"/>
    <x v="2"/>
    <n v="209"/>
    <n v="0.19"/>
    <n v="169.29"/>
    <n v="30.472199999999997"/>
    <n v="199.76219999999998"/>
  </r>
  <r>
    <s v="Mov-FV 7703"/>
    <x v="112"/>
    <x v="4"/>
    <x v="1"/>
    <n v="850"/>
    <n v="19"/>
    <x v="4"/>
    <n v="364"/>
    <n v="0.12"/>
    <n v="320.32"/>
    <n v="57.657599999999995"/>
    <n v="377.9776"/>
  </r>
  <r>
    <s v="Mov-FV 7704"/>
    <x v="321"/>
    <x v="2"/>
    <x v="1"/>
    <n v="850"/>
    <n v="10"/>
    <x v="2"/>
    <n v="109"/>
    <n v="0.16"/>
    <n v="91.56"/>
    <n v="16.480799999999999"/>
    <n v="108.0408"/>
  </r>
  <r>
    <s v="Mov-FV 7705"/>
    <x v="48"/>
    <x v="5"/>
    <x v="3"/>
    <n v="150"/>
    <n v="12"/>
    <x v="0"/>
    <n v="134"/>
    <n v="0.16"/>
    <n v="112.56"/>
    <n v="20.2608"/>
    <n v="132.82079999999999"/>
  </r>
  <r>
    <s v="Mov-FV 7706"/>
    <x v="25"/>
    <x v="4"/>
    <x v="4"/>
    <n v="200"/>
    <n v="8"/>
    <x v="4"/>
    <n v="273"/>
    <n v="0.18"/>
    <n v="223.86"/>
    <n v="40.294800000000002"/>
    <n v="264.15480000000002"/>
  </r>
  <r>
    <s v="Mov-FV 7707"/>
    <x v="5"/>
    <x v="0"/>
    <x v="4"/>
    <n v="200"/>
    <n v="10"/>
    <x v="1"/>
    <n v="78"/>
    <n v="0.19"/>
    <n v="63.18"/>
    <n v="11.372399999999999"/>
    <n v="74.552400000000006"/>
  </r>
  <r>
    <s v="Mov-FV 7708"/>
    <x v="123"/>
    <x v="3"/>
    <x v="4"/>
    <n v="200"/>
    <n v="19"/>
    <x v="0"/>
    <n v="480"/>
    <n v="0.14000000000000001"/>
    <n v="412.8"/>
    <n v="74.304000000000002"/>
    <n v="487.10400000000004"/>
  </r>
  <r>
    <s v="Mov-FV 7709"/>
    <x v="145"/>
    <x v="1"/>
    <x v="4"/>
    <n v="200"/>
    <n v="15"/>
    <x v="1"/>
    <n v="452"/>
    <n v="0.13"/>
    <n v="393.24"/>
    <n v="70.783199999999994"/>
    <n v="464.02319999999997"/>
  </r>
  <r>
    <s v="Mov-FV 7710"/>
    <x v="253"/>
    <x v="4"/>
    <x v="3"/>
    <n v="150"/>
    <n v="16"/>
    <x v="1"/>
    <n v="240"/>
    <n v="0.14000000000000001"/>
    <n v="206.4"/>
    <n v="37.152000000000001"/>
    <n v="243.55200000000002"/>
  </r>
  <r>
    <s v="Mov-FV 7711"/>
    <x v="277"/>
    <x v="0"/>
    <x v="2"/>
    <n v="1200"/>
    <n v="5"/>
    <x v="0"/>
    <n v="53"/>
    <n v="0.11"/>
    <n v="47.17"/>
    <n v="8.4906000000000006"/>
    <n v="55.660600000000002"/>
  </r>
  <r>
    <s v="Mov-FV 7712"/>
    <x v="188"/>
    <x v="2"/>
    <x v="0"/>
    <n v="50"/>
    <n v="6"/>
    <x v="4"/>
    <n v="455"/>
    <n v="0.11"/>
    <n v="404.95"/>
    <n v="72.890999999999991"/>
    <n v="477.84100000000001"/>
  </r>
  <r>
    <s v="Mov-FV 7713"/>
    <x v="241"/>
    <x v="1"/>
    <x v="0"/>
    <n v="50"/>
    <n v="20"/>
    <x v="0"/>
    <n v="355"/>
    <n v="0.1"/>
    <n v="319.5"/>
    <n v="57.51"/>
    <n v="377.01"/>
  </r>
  <r>
    <s v="Mov-FV 7714"/>
    <x v="81"/>
    <x v="4"/>
    <x v="2"/>
    <n v="1200"/>
    <n v="5"/>
    <x v="3"/>
    <n v="249"/>
    <n v="0.11"/>
    <n v="221.61"/>
    <n v="39.889800000000001"/>
    <n v="261.49979999999999"/>
  </r>
  <r>
    <s v="Mov-FV 7715"/>
    <x v="251"/>
    <x v="1"/>
    <x v="2"/>
    <n v="1200"/>
    <n v="7"/>
    <x v="0"/>
    <n v="63"/>
    <n v="0.12"/>
    <n v="55.44"/>
    <n v="9.9791999999999987"/>
    <n v="65.419199999999989"/>
  </r>
  <r>
    <s v="Mov-FV 7716"/>
    <x v="254"/>
    <x v="3"/>
    <x v="1"/>
    <n v="850"/>
    <n v="7"/>
    <x v="4"/>
    <n v="133"/>
    <n v="0.14000000000000001"/>
    <n v="114.38"/>
    <n v="20.5884"/>
    <n v="134.9684"/>
  </r>
  <r>
    <s v="Mov-FV 7717"/>
    <x v="130"/>
    <x v="3"/>
    <x v="0"/>
    <n v="50"/>
    <n v="14"/>
    <x v="4"/>
    <n v="81"/>
    <n v="0.19"/>
    <n v="65.61"/>
    <n v="11.809799999999999"/>
    <n v="77.419799999999995"/>
  </r>
  <r>
    <s v="Mov-FV 7718"/>
    <x v="285"/>
    <x v="5"/>
    <x v="0"/>
    <n v="50"/>
    <n v="15"/>
    <x v="3"/>
    <n v="134"/>
    <n v="0.19"/>
    <n v="108.53999999999999"/>
    <n v="19.537199999999999"/>
    <n v="128.0772"/>
  </r>
  <r>
    <s v="Mov-FV 7719"/>
    <x v="189"/>
    <x v="4"/>
    <x v="2"/>
    <n v="1200"/>
    <n v="20"/>
    <x v="0"/>
    <n v="110"/>
    <n v="0.16"/>
    <n v="92.4"/>
    <n v="16.632000000000001"/>
    <n v="109.03200000000001"/>
  </r>
  <r>
    <s v="Mov-FV 7720"/>
    <x v="144"/>
    <x v="0"/>
    <x v="0"/>
    <n v="50"/>
    <n v="6"/>
    <x v="4"/>
    <n v="434"/>
    <n v="0.19"/>
    <n v="351.53999999999996"/>
    <n v="63.277199999999993"/>
    <n v="414.81719999999996"/>
  </r>
  <r>
    <s v="Mov-FV 7721"/>
    <x v="252"/>
    <x v="0"/>
    <x v="1"/>
    <n v="850"/>
    <n v="10"/>
    <x v="1"/>
    <n v="279"/>
    <n v="0.15"/>
    <n v="237.15"/>
    <n v="42.686999999999998"/>
    <n v="279.83699999999999"/>
  </r>
  <r>
    <s v="Mov-FV 7722"/>
    <x v="255"/>
    <x v="1"/>
    <x v="2"/>
    <n v="1200"/>
    <n v="7"/>
    <x v="0"/>
    <n v="281"/>
    <n v="0.19"/>
    <n v="227.61"/>
    <n v="40.969799999999999"/>
    <n v="268.57980000000003"/>
  </r>
  <r>
    <s v="Mov-FV 7723"/>
    <x v="314"/>
    <x v="0"/>
    <x v="0"/>
    <n v="50"/>
    <n v="13"/>
    <x v="4"/>
    <n v="90"/>
    <n v="0.17"/>
    <n v="74.7"/>
    <n v="13.446"/>
    <n v="88.146000000000001"/>
  </r>
  <r>
    <s v="Mov-FV 7724"/>
    <x v="274"/>
    <x v="5"/>
    <x v="0"/>
    <n v="50"/>
    <n v="8"/>
    <x v="2"/>
    <n v="222"/>
    <n v="0.13"/>
    <n v="193.14"/>
    <n v="34.765199999999993"/>
    <n v="227.90519999999998"/>
  </r>
  <r>
    <s v="Mov-FV 7725"/>
    <x v="341"/>
    <x v="0"/>
    <x v="2"/>
    <n v="1200"/>
    <n v="13"/>
    <x v="4"/>
    <n v="302"/>
    <n v="0.19"/>
    <n v="244.62"/>
    <n v="44.031599999999997"/>
    <n v="288.65160000000003"/>
  </r>
  <r>
    <s v="Mov-FV 7726"/>
    <x v="32"/>
    <x v="4"/>
    <x v="3"/>
    <n v="150"/>
    <n v="14"/>
    <x v="4"/>
    <n v="382"/>
    <n v="0.18"/>
    <n v="313.24"/>
    <n v="56.383200000000002"/>
    <n v="369.6232"/>
  </r>
  <r>
    <s v="Mov-FV 7727"/>
    <x v="111"/>
    <x v="2"/>
    <x v="0"/>
    <n v="50"/>
    <n v="20"/>
    <x v="3"/>
    <n v="499"/>
    <n v="0.14000000000000001"/>
    <n v="429.14"/>
    <n v="77.245199999999997"/>
    <n v="506.3852"/>
  </r>
  <r>
    <s v="Mov-FV 7728"/>
    <x v="250"/>
    <x v="0"/>
    <x v="2"/>
    <n v="1200"/>
    <n v="18"/>
    <x v="1"/>
    <n v="94"/>
    <n v="0.17"/>
    <n v="78.02"/>
    <n v="14.0436"/>
    <n v="92.063599999999994"/>
  </r>
  <r>
    <s v="Mov-FV 7729"/>
    <x v="301"/>
    <x v="1"/>
    <x v="2"/>
    <n v="1200"/>
    <n v="16"/>
    <x v="4"/>
    <n v="408"/>
    <n v="0.16"/>
    <n v="342.72"/>
    <n v="61.689600000000006"/>
    <n v="404.40960000000001"/>
  </r>
  <r>
    <s v="Mov-FV 7730"/>
    <x v="74"/>
    <x v="3"/>
    <x v="4"/>
    <n v="200"/>
    <n v="10"/>
    <x v="4"/>
    <n v="499"/>
    <n v="0.2"/>
    <n v="399.2"/>
    <n v="71.855999999999995"/>
    <n v="471.05599999999998"/>
  </r>
  <r>
    <s v="Mov-FV 7731"/>
    <x v="93"/>
    <x v="4"/>
    <x v="2"/>
    <n v="1200"/>
    <n v="18"/>
    <x v="1"/>
    <n v="192"/>
    <n v="0.1"/>
    <n v="172.8"/>
    <n v="31.103999999999999"/>
    <n v="203.904"/>
  </r>
  <r>
    <s v="Mov-FV 7732"/>
    <x v="353"/>
    <x v="2"/>
    <x v="1"/>
    <n v="850"/>
    <n v="16"/>
    <x v="0"/>
    <n v="179"/>
    <n v="0.11"/>
    <n v="159.31"/>
    <n v="28.675799999999999"/>
    <n v="187.98580000000001"/>
  </r>
  <r>
    <s v="Mov-FV 7733"/>
    <x v="179"/>
    <x v="0"/>
    <x v="2"/>
    <n v="1200"/>
    <n v="8"/>
    <x v="3"/>
    <n v="186"/>
    <n v="0.13"/>
    <n v="161.82"/>
    <n v="29.127599999999997"/>
    <n v="190.94759999999999"/>
  </r>
  <r>
    <s v="Mov-FV 7734"/>
    <x v="351"/>
    <x v="4"/>
    <x v="3"/>
    <n v="150"/>
    <n v="19"/>
    <x v="1"/>
    <n v="258"/>
    <n v="0.13"/>
    <n v="224.46"/>
    <n v="40.402799999999999"/>
    <n v="264.86279999999999"/>
  </r>
  <r>
    <s v="Mov-FV 7735"/>
    <x v="208"/>
    <x v="1"/>
    <x v="2"/>
    <n v="1200"/>
    <n v="7"/>
    <x v="0"/>
    <n v="404"/>
    <n v="0.12"/>
    <n v="355.52"/>
    <n v="63.993599999999994"/>
    <n v="419.5136"/>
  </r>
  <r>
    <s v="Mov-FV 7736"/>
    <x v="268"/>
    <x v="4"/>
    <x v="4"/>
    <n v="200"/>
    <n v="7"/>
    <x v="1"/>
    <n v="177"/>
    <n v="0.11"/>
    <n v="157.53"/>
    <n v="28.355399999999999"/>
    <n v="185.8854"/>
  </r>
  <r>
    <s v="Mov-FV 7737"/>
    <x v="303"/>
    <x v="4"/>
    <x v="0"/>
    <n v="50"/>
    <n v="16"/>
    <x v="4"/>
    <n v="398"/>
    <n v="0.18"/>
    <n v="326.36"/>
    <n v="58.744799999999998"/>
    <n v="385.10480000000001"/>
  </r>
  <r>
    <s v="Mov-FV 7738"/>
    <x v="18"/>
    <x v="5"/>
    <x v="0"/>
    <n v="50"/>
    <n v="17"/>
    <x v="2"/>
    <n v="304"/>
    <n v="0.2"/>
    <n v="243.2"/>
    <n v="43.775999999999996"/>
    <n v="286.976"/>
  </r>
  <r>
    <s v="Mov-FV 7739"/>
    <x v="241"/>
    <x v="2"/>
    <x v="2"/>
    <n v="1200"/>
    <n v="6"/>
    <x v="1"/>
    <n v="173"/>
    <n v="0.16"/>
    <n v="145.32"/>
    <n v="26.157599999999999"/>
    <n v="171.4776"/>
  </r>
  <r>
    <s v="Mov-FV 7740"/>
    <x v="91"/>
    <x v="1"/>
    <x v="0"/>
    <n v="50"/>
    <n v="18"/>
    <x v="2"/>
    <n v="128"/>
    <n v="0.16"/>
    <n v="107.52"/>
    <n v="19.3536"/>
    <n v="126.8736"/>
  </r>
  <r>
    <s v="Mov-FV 7741"/>
    <x v="160"/>
    <x v="1"/>
    <x v="3"/>
    <n v="150"/>
    <n v="19"/>
    <x v="4"/>
    <n v="489"/>
    <n v="0.13"/>
    <n v="425.43"/>
    <n v="76.577399999999997"/>
    <n v="502.00740000000002"/>
  </r>
  <r>
    <s v="Mov-FV 7742"/>
    <x v="163"/>
    <x v="3"/>
    <x v="2"/>
    <n v="1200"/>
    <n v="12"/>
    <x v="3"/>
    <n v="422"/>
    <n v="0.11"/>
    <n v="375.58"/>
    <n v="67.604399999999998"/>
    <n v="443.18439999999998"/>
  </r>
  <r>
    <s v="Mov-FV 7743"/>
    <x v="348"/>
    <x v="3"/>
    <x v="3"/>
    <n v="150"/>
    <n v="20"/>
    <x v="1"/>
    <n v="341"/>
    <n v="0.17"/>
    <n v="283.02999999999997"/>
    <n v="50.945399999999992"/>
    <n v="333.97539999999998"/>
  </r>
  <r>
    <s v="Mov-FV 7744"/>
    <x v="340"/>
    <x v="2"/>
    <x v="2"/>
    <n v="1200"/>
    <n v="8"/>
    <x v="0"/>
    <n v="346"/>
    <n v="0.17"/>
    <n v="287.18"/>
    <n v="51.692399999999999"/>
    <n v="338.87240000000003"/>
  </r>
  <r>
    <s v="Mov-FV 7745"/>
    <x v="154"/>
    <x v="5"/>
    <x v="3"/>
    <n v="150"/>
    <n v="19"/>
    <x v="3"/>
    <n v="261"/>
    <n v="0.15"/>
    <n v="221.85"/>
    <n v="39.933"/>
    <n v="261.78300000000002"/>
  </r>
  <r>
    <s v="Mov-FV 7746"/>
    <x v="51"/>
    <x v="1"/>
    <x v="1"/>
    <n v="850"/>
    <n v="16"/>
    <x v="0"/>
    <n v="252"/>
    <n v="0.18"/>
    <n v="206.64"/>
    <n v="37.195199999999993"/>
    <n v="243.83519999999999"/>
  </r>
  <r>
    <s v="Mov-FV 7747"/>
    <x v="165"/>
    <x v="3"/>
    <x v="0"/>
    <n v="50"/>
    <n v="7"/>
    <x v="2"/>
    <n v="155"/>
    <n v="0.11"/>
    <n v="137.94999999999999"/>
    <n v="24.830999999999996"/>
    <n v="162.78099999999998"/>
  </r>
  <r>
    <s v="Mov-FV 7748"/>
    <x v="42"/>
    <x v="4"/>
    <x v="2"/>
    <n v="1200"/>
    <n v="16"/>
    <x v="0"/>
    <n v="201"/>
    <n v="0.13"/>
    <n v="174.87"/>
    <n v="31.476600000000001"/>
    <n v="206.3466"/>
  </r>
  <r>
    <s v="Mov-FV 7749"/>
    <x v="309"/>
    <x v="2"/>
    <x v="3"/>
    <n v="150"/>
    <n v="10"/>
    <x v="2"/>
    <n v="331"/>
    <n v="0.2"/>
    <n v="264.8"/>
    <n v="47.664000000000001"/>
    <n v="312.464"/>
  </r>
  <r>
    <s v="Mov-FV 7750"/>
    <x v="158"/>
    <x v="2"/>
    <x v="0"/>
    <n v="50"/>
    <n v="14"/>
    <x v="2"/>
    <n v="206"/>
    <n v="0.11"/>
    <n v="183.34"/>
    <n v="33.001199999999997"/>
    <n v="216.34120000000001"/>
  </r>
  <r>
    <s v="Mov-FV 7751"/>
    <x v="205"/>
    <x v="4"/>
    <x v="0"/>
    <n v="50"/>
    <n v="12"/>
    <x v="4"/>
    <n v="334"/>
    <n v="0.13"/>
    <n v="290.58"/>
    <n v="52.304399999999994"/>
    <n v="342.88439999999997"/>
  </r>
  <r>
    <s v="Mov-FV 7752"/>
    <x v="358"/>
    <x v="2"/>
    <x v="3"/>
    <n v="150"/>
    <n v="5"/>
    <x v="3"/>
    <n v="191"/>
    <n v="0.12"/>
    <n v="168.08"/>
    <n v="30.2544"/>
    <n v="198.33440000000002"/>
  </r>
  <r>
    <s v="Mov-FV 7753"/>
    <x v="213"/>
    <x v="2"/>
    <x v="2"/>
    <n v="1200"/>
    <n v="10"/>
    <x v="2"/>
    <n v="106"/>
    <n v="0.15"/>
    <n v="90.1"/>
    <n v="16.218"/>
    <n v="106.318"/>
  </r>
  <r>
    <s v="Mov-FV 7754"/>
    <x v="9"/>
    <x v="2"/>
    <x v="0"/>
    <n v="50"/>
    <n v="17"/>
    <x v="0"/>
    <n v="462"/>
    <n v="0.19"/>
    <n v="374.22"/>
    <n v="67.3596"/>
    <n v="441.57960000000003"/>
  </r>
  <r>
    <s v="Mov-FV 7755"/>
    <x v="79"/>
    <x v="3"/>
    <x v="3"/>
    <n v="150"/>
    <n v="5"/>
    <x v="2"/>
    <n v="99"/>
    <n v="0.16"/>
    <n v="83.16"/>
    <n v="14.968799999999998"/>
    <n v="98.128799999999998"/>
  </r>
  <r>
    <s v="Mov-FV 7756"/>
    <x v="334"/>
    <x v="0"/>
    <x v="3"/>
    <n v="150"/>
    <n v="8"/>
    <x v="4"/>
    <n v="275"/>
    <n v="0.15"/>
    <n v="233.75"/>
    <n v="42.074999999999996"/>
    <n v="275.82499999999999"/>
  </r>
  <r>
    <s v="Mov-FV 7757"/>
    <x v="214"/>
    <x v="3"/>
    <x v="0"/>
    <n v="50"/>
    <n v="7"/>
    <x v="0"/>
    <n v="261"/>
    <n v="0.12"/>
    <n v="229.68"/>
    <n v="41.342399999999998"/>
    <n v="271.0224"/>
  </r>
  <r>
    <s v="Mov-FV 7758"/>
    <x v="239"/>
    <x v="3"/>
    <x v="1"/>
    <n v="850"/>
    <n v="17"/>
    <x v="0"/>
    <n v="327"/>
    <n v="0.14000000000000001"/>
    <n v="281.22000000000003"/>
    <n v="50.619600000000005"/>
    <n v="331.83960000000002"/>
  </r>
  <r>
    <s v="Mov-FV 7759"/>
    <x v="137"/>
    <x v="3"/>
    <x v="2"/>
    <n v="1200"/>
    <n v="11"/>
    <x v="2"/>
    <n v="77"/>
    <n v="0.19"/>
    <n v="62.37"/>
    <n v="11.226599999999999"/>
    <n v="73.596599999999995"/>
  </r>
  <r>
    <s v="Mov-FV 7760"/>
    <x v="78"/>
    <x v="4"/>
    <x v="0"/>
    <n v="50"/>
    <n v="10"/>
    <x v="2"/>
    <n v="85"/>
    <n v="0.11"/>
    <n v="75.650000000000006"/>
    <n v="13.617000000000001"/>
    <n v="89.26700000000001"/>
  </r>
  <r>
    <s v="Mov-FV 7761"/>
    <x v="23"/>
    <x v="0"/>
    <x v="2"/>
    <n v="1200"/>
    <n v="5"/>
    <x v="2"/>
    <n v="71"/>
    <n v="0.14000000000000001"/>
    <n v="61.06"/>
    <n v="10.9908"/>
    <n v="72.05080000000001"/>
  </r>
  <r>
    <s v="Mov-FV 7762"/>
    <x v="49"/>
    <x v="3"/>
    <x v="3"/>
    <n v="150"/>
    <n v="8"/>
    <x v="2"/>
    <n v="345"/>
    <n v="0.11"/>
    <n v="307.05"/>
    <n v="55.268999999999998"/>
    <n v="362.31900000000002"/>
  </r>
  <r>
    <s v="Mov-FV 7763"/>
    <x v="131"/>
    <x v="3"/>
    <x v="1"/>
    <n v="850"/>
    <n v="5"/>
    <x v="3"/>
    <n v="135"/>
    <n v="0.19"/>
    <n v="109.35"/>
    <n v="19.683"/>
    <n v="129.03299999999999"/>
  </r>
  <r>
    <s v="Mov-FV 7764"/>
    <x v="112"/>
    <x v="4"/>
    <x v="3"/>
    <n v="150"/>
    <n v="9"/>
    <x v="3"/>
    <n v="332"/>
    <n v="0.16"/>
    <n v="278.88"/>
    <n v="50.198399999999999"/>
    <n v="329.07839999999999"/>
  </r>
  <r>
    <s v="Mov-FV 7765"/>
    <x v="164"/>
    <x v="3"/>
    <x v="1"/>
    <n v="850"/>
    <n v="13"/>
    <x v="1"/>
    <n v="271"/>
    <n v="0.12"/>
    <n v="238.48000000000002"/>
    <n v="42.926400000000001"/>
    <n v="281.40640000000002"/>
  </r>
  <r>
    <s v="Mov-FV 7766"/>
    <x v="17"/>
    <x v="4"/>
    <x v="2"/>
    <n v="1200"/>
    <n v="19"/>
    <x v="2"/>
    <n v="98"/>
    <n v="0.16"/>
    <n v="82.32"/>
    <n v="14.817599999999999"/>
    <n v="97.137599999999992"/>
  </r>
  <r>
    <s v="Mov-FV 7767"/>
    <x v="278"/>
    <x v="5"/>
    <x v="3"/>
    <n v="150"/>
    <n v="13"/>
    <x v="3"/>
    <n v="389"/>
    <n v="0.15"/>
    <n v="330.65"/>
    <n v="59.516999999999996"/>
    <n v="390.16699999999997"/>
  </r>
  <r>
    <s v="Mov-FV 7768"/>
    <x v="353"/>
    <x v="4"/>
    <x v="2"/>
    <n v="1200"/>
    <n v="16"/>
    <x v="4"/>
    <n v="323"/>
    <n v="0.17"/>
    <n v="268.08999999999997"/>
    <n v="48.256199999999993"/>
    <n v="316.34619999999995"/>
  </r>
  <r>
    <s v="Mov-FV 7769"/>
    <x v="272"/>
    <x v="2"/>
    <x v="4"/>
    <n v="200"/>
    <n v="17"/>
    <x v="3"/>
    <n v="388"/>
    <n v="0.14000000000000001"/>
    <n v="333.68"/>
    <n v="60.062399999999997"/>
    <n v="393.74239999999998"/>
  </r>
  <r>
    <s v="Mov-FV 7770"/>
    <x v="65"/>
    <x v="4"/>
    <x v="4"/>
    <n v="200"/>
    <n v="17"/>
    <x v="2"/>
    <n v="484"/>
    <n v="0.15"/>
    <n v="411.4"/>
    <n v="74.051999999999992"/>
    <n v="485.452"/>
  </r>
  <r>
    <s v="Mov-FV 7771"/>
    <x v="209"/>
    <x v="3"/>
    <x v="1"/>
    <n v="850"/>
    <n v="6"/>
    <x v="1"/>
    <n v="304"/>
    <n v="0.13"/>
    <n v="264.48"/>
    <n v="47.606400000000001"/>
    <n v="312.08640000000003"/>
  </r>
  <r>
    <s v="Mov-FV 7772"/>
    <x v="75"/>
    <x v="2"/>
    <x v="2"/>
    <n v="1200"/>
    <n v="9"/>
    <x v="0"/>
    <n v="351"/>
    <n v="0.19"/>
    <n v="284.31"/>
    <n v="51.175799999999995"/>
    <n v="335.48579999999998"/>
  </r>
  <r>
    <s v="Mov-FV 7773"/>
    <x v="269"/>
    <x v="3"/>
    <x v="2"/>
    <n v="1200"/>
    <n v="11"/>
    <x v="1"/>
    <n v="386"/>
    <n v="0.13"/>
    <n v="335.82"/>
    <n v="60.447599999999994"/>
    <n v="396.26760000000002"/>
  </r>
  <r>
    <s v="Mov-FV 7774"/>
    <x v="352"/>
    <x v="5"/>
    <x v="1"/>
    <n v="850"/>
    <n v="19"/>
    <x v="0"/>
    <n v="391"/>
    <n v="0.15"/>
    <n v="332.35"/>
    <n v="59.823"/>
    <n v="392.173"/>
  </r>
  <r>
    <s v="Mov-FV 7775"/>
    <x v="364"/>
    <x v="0"/>
    <x v="0"/>
    <n v="50"/>
    <n v="6"/>
    <x v="1"/>
    <n v="336"/>
    <n v="0.15"/>
    <n v="285.60000000000002"/>
    <n v="51.408000000000001"/>
    <n v="337.00800000000004"/>
  </r>
  <r>
    <s v="Mov-FV 7776"/>
    <x v="95"/>
    <x v="3"/>
    <x v="1"/>
    <n v="850"/>
    <n v="11"/>
    <x v="2"/>
    <n v="210"/>
    <n v="0.15"/>
    <n v="178.5"/>
    <n v="32.129999999999995"/>
    <n v="210.63"/>
  </r>
  <r>
    <s v="Mov-FV 7777"/>
    <x v="317"/>
    <x v="3"/>
    <x v="3"/>
    <n v="150"/>
    <n v="10"/>
    <x v="0"/>
    <n v="258"/>
    <n v="0.14000000000000001"/>
    <n v="221.88"/>
    <n v="39.938399999999994"/>
    <n v="261.8184"/>
  </r>
  <r>
    <s v="Mov-FV 7778"/>
    <x v="248"/>
    <x v="0"/>
    <x v="1"/>
    <n v="850"/>
    <n v="18"/>
    <x v="3"/>
    <n v="92"/>
    <n v="0.11"/>
    <n v="81.88"/>
    <n v="14.738399999999999"/>
    <n v="96.618399999999994"/>
  </r>
  <r>
    <s v="Mov-FV 7779"/>
    <x v="22"/>
    <x v="3"/>
    <x v="1"/>
    <n v="850"/>
    <n v="16"/>
    <x v="1"/>
    <n v="53"/>
    <n v="0.2"/>
    <n v="42.4"/>
    <n v="7.6319999999999997"/>
    <n v="50.031999999999996"/>
  </r>
  <r>
    <s v="Mov-FV 7780"/>
    <x v="197"/>
    <x v="4"/>
    <x v="2"/>
    <n v="1200"/>
    <n v="10"/>
    <x v="2"/>
    <n v="235"/>
    <n v="0.15"/>
    <n v="199.75"/>
    <n v="35.954999999999998"/>
    <n v="235.70499999999998"/>
  </r>
  <r>
    <s v="Mov-FV 7781"/>
    <x v="207"/>
    <x v="3"/>
    <x v="4"/>
    <n v="200"/>
    <n v="8"/>
    <x v="0"/>
    <n v="496"/>
    <n v="0.11"/>
    <n v="441.44"/>
    <n v="79.459199999999996"/>
    <n v="520.89919999999995"/>
  </r>
  <r>
    <s v="Mov-FV 7782"/>
    <x v="259"/>
    <x v="1"/>
    <x v="4"/>
    <n v="200"/>
    <n v="20"/>
    <x v="3"/>
    <n v="202"/>
    <n v="0.19"/>
    <n v="163.62"/>
    <n v="29.451599999999999"/>
    <n v="193.07159999999999"/>
  </r>
  <r>
    <s v="Mov-FV 7783"/>
    <x v="80"/>
    <x v="3"/>
    <x v="2"/>
    <n v="1200"/>
    <n v="7"/>
    <x v="4"/>
    <n v="103"/>
    <n v="0.2"/>
    <n v="82.4"/>
    <n v="14.832000000000001"/>
    <n v="97.231999999999999"/>
  </r>
  <r>
    <s v="Mov-FV 7784"/>
    <x v="272"/>
    <x v="1"/>
    <x v="2"/>
    <n v="1200"/>
    <n v="16"/>
    <x v="0"/>
    <n v="147"/>
    <n v="0.18"/>
    <n v="120.54"/>
    <n v="21.697199999999999"/>
    <n v="142.2372"/>
  </r>
  <r>
    <s v="Mov-FV 7785"/>
    <x v="354"/>
    <x v="1"/>
    <x v="0"/>
    <n v="50"/>
    <n v="20"/>
    <x v="2"/>
    <n v="122"/>
    <n v="0.14000000000000001"/>
    <n v="104.92"/>
    <n v="18.8856"/>
    <n v="123.8056"/>
  </r>
  <r>
    <s v="Mov-FV 7786"/>
    <x v="228"/>
    <x v="1"/>
    <x v="1"/>
    <n v="850"/>
    <n v="11"/>
    <x v="4"/>
    <n v="491"/>
    <n v="0.15"/>
    <n v="417.35"/>
    <n v="75.123000000000005"/>
    <n v="492.47300000000001"/>
  </r>
  <r>
    <s v="Mov-FV 7787"/>
    <x v="142"/>
    <x v="1"/>
    <x v="2"/>
    <n v="1200"/>
    <n v="12"/>
    <x v="3"/>
    <n v="277"/>
    <n v="0.13"/>
    <n v="240.99"/>
    <n v="43.3782"/>
    <n v="284.3682"/>
  </r>
  <r>
    <s v="Mov-FV 7788"/>
    <x v="185"/>
    <x v="4"/>
    <x v="1"/>
    <n v="850"/>
    <n v="7"/>
    <x v="3"/>
    <n v="166"/>
    <n v="0.17"/>
    <n v="137.78"/>
    <n v="24.8004"/>
    <n v="162.5804"/>
  </r>
  <r>
    <s v="Mov-FV 7789"/>
    <x v="294"/>
    <x v="2"/>
    <x v="0"/>
    <n v="50"/>
    <n v="9"/>
    <x v="1"/>
    <n v="276"/>
    <n v="0.12"/>
    <n v="242.88"/>
    <n v="43.718399999999995"/>
    <n v="286.59839999999997"/>
  </r>
  <r>
    <s v="Mov-FV 7790"/>
    <x v="254"/>
    <x v="4"/>
    <x v="4"/>
    <n v="200"/>
    <n v="7"/>
    <x v="1"/>
    <n v="485"/>
    <n v="0.15"/>
    <n v="412.25"/>
    <n v="74.204999999999998"/>
    <n v="486.45499999999998"/>
  </r>
  <r>
    <s v="Mov-FV 7791"/>
    <x v="279"/>
    <x v="5"/>
    <x v="2"/>
    <n v="1200"/>
    <n v="20"/>
    <x v="0"/>
    <n v="310"/>
    <n v="0.19"/>
    <n v="251.1"/>
    <n v="45.198"/>
    <n v="296.298"/>
  </r>
  <r>
    <s v="Mov-FV 7792"/>
    <x v="214"/>
    <x v="3"/>
    <x v="3"/>
    <n v="150"/>
    <n v="6"/>
    <x v="1"/>
    <n v="342"/>
    <n v="0.11"/>
    <n v="304.38"/>
    <n v="54.788399999999996"/>
    <n v="359.16840000000002"/>
  </r>
  <r>
    <s v="Mov-FV 7793"/>
    <x v="336"/>
    <x v="4"/>
    <x v="3"/>
    <n v="150"/>
    <n v="5"/>
    <x v="0"/>
    <n v="223"/>
    <n v="0.14000000000000001"/>
    <n v="191.78"/>
    <n v="34.520400000000002"/>
    <n v="226.3004"/>
  </r>
  <r>
    <s v="Mov-FV 7794"/>
    <x v="239"/>
    <x v="0"/>
    <x v="2"/>
    <n v="1200"/>
    <n v="6"/>
    <x v="2"/>
    <n v="364"/>
    <n v="0.19"/>
    <n v="294.84000000000003"/>
    <n v="53.071200000000005"/>
    <n v="347.91120000000001"/>
  </r>
  <r>
    <s v="Mov-FV 7795"/>
    <x v="112"/>
    <x v="0"/>
    <x v="1"/>
    <n v="850"/>
    <n v="15"/>
    <x v="0"/>
    <n v="295"/>
    <n v="0.14000000000000001"/>
    <n v="253.7"/>
    <n v="45.665999999999997"/>
    <n v="299.36599999999999"/>
  </r>
  <r>
    <s v="Mov-FV 7796"/>
    <x v="36"/>
    <x v="1"/>
    <x v="2"/>
    <n v="1200"/>
    <n v="9"/>
    <x v="0"/>
    <n v="226"/>
    <n v="0.2"/>
    <n v="180.8"/>
    <n v="32.544000000000004"/>
    <n v="213.34400000000002"/>
  </r>
  <r>
    <s v="Mov-FV 7797"/>
    <x v="216"/>
    <x v="5"/>
    <x v="1"/>
    <n v="850"/>
    <n v="16"/>
    <x v="3"/>
    <n v="175"/>
    <n v="0.19"/>
    <n v="141.75"/>
    <n v="25.515000000000001"/>
    <n v="167.26499999999999"/>
  </r>
  <r>
    <s v="Mov-FV 7798"/>
    <x v="194"/>
    <x v="4"/>
    <x v="2"/>
    <n v="1200"/>
    <n v="18"/>
    <x v="4"/>
    <n v="99"/>
    <n v="0.15"/>
    <n v="84.15"/>
    <n v="15.147"/>
    <n v="99.297000000000011"/>
  </r>
  <r>
    <s v="Mov-FV 7799"/>
    <x v="332"/>
    <x v="1"/>
    <x v="0"/>
    <n v="50"/>
    <n v="7"/>
    <x v="2"/>
    <n v="145"/>
    <n v="0.17"/>
    <n v="120.35"/>
    <n v="21.662999999999997"/>
    <n v="142.01299999999998"/>
  </r>
  <r>
    <s v="Mov-FV 7800"/>
    <x v="9"/>
    <x v="1"/>
    <x v="3"/>
    <n v="150"/>
    <n v="19"/>
    <x v="2"/>
    <n v="70"/>
    <n v="0.17"/>
    <n v="58.1"/>
    <n v="10.458"/>
    <n v="68.558000000000007"/>
  </r>
  <r>
    <s v="Mov-FV 7801"/>
    <x v="314"/>
    <x v="4"/>
    <x v="3"/>
    <n v="150"/>
    <n v="20"/>
    <x v="1"/>
    <n v="169"/>
    <n v="0.14000000000000001"/>
    <n v="145.34"/>
    <n v="26.161200000000001"/>
    <n v="171.50120000000001"/>
  </r>
  <r>
    <s v="Mov-FV 7802"/>
    <x v="247"/>
    <x v="3"/>
    <x v="0"/>
    <n v="50"/>
    <n v="16"/>
    <x v="0"/>
    <n v="331"/>
    <n v="0.16"/>
    <n v="278.04000000000002"/>
    <n v="50.047200000000004"/>
    <n v="328.08720000000005"/>
  </r>
  <r>
    <s v="Mov-FV 7803"/>
    <x v="69"/>
    <x v="3"/>
    <x v="3"/>
    <n v="150"/>
    <n v="17"/>
    <x v="1"/>
    <n v="393"/>
    <n v="0.12"/>
    <n v="345.84000000000003"/>
    <n v="62.251200000000004"/>
    <n v="408.09120000000001"/>
  </r>
  <r>
    <s v="Mov-FV 7804"/>
    <x v="297"/>
    <x v="0"/>
    <x v="4"/>
    <n v="200"/>
    <n v="5"/>
    <x v="3"/>
    <n v="328"/>
    <n v="0.17"/>
    <n v="272.24"/>
    <n v="49.0032"/>
    <n v="321.2432"/>
  </r>
  <r>
    <s v="Mov-FV 7805"/>
    <x v="247"/>
    <x v="4"/>
    <x v="4"/>
    <n v="200"/>
    <n v="8"/>
    <x v="4"/>
    <n v="455"/>
    <n v="0.14000000000000001"/>
    <n v="391.3"/>
    <n v="70.433999999999997"/>
    <n v="461.73400000000004"/>
  </r>
  <r>
    <s v="Mov-FV 7806"/>
    <x v="56"/>
    <x v="1"/>
    <x v="2"/>
    <n v="1200"/>
    <n v="7"/>
    <x v="4"/>
    <n v="162"/>
    <n v="0.1"/>
    <n v="145.80000000000001"/>
    <n v="26.244"/>
    <n v="172.04400000000001"/>
  </r>
  <r>
    <s v="Mov-FV 7807"/>
    <x v="284"/>
    <x v="4"/>
    <x v="4"/>
    <n v="200"/>
    <n v="5"/>
    <x v="1"/>
    <n v="254"/>
    <n v="0.15"/>
    <n v="215.9"/>
    <n v="38.862000000000002"/>
    <n v="254.762"/>
  </r>
  <r>
    <s v="Mov-FV 7808"/>
    <x v="295"/>
    <x v="5"/>
    <x v="0"/>
    <n v="50"/>
    <n v="20"/>
    <x v="3"/>
    <n v="379"/>
    <n v="0.16"/>
    <n v="318.36"/>
    <n v="57.3048"/>
    <n v="375.66480000000001"/>
  </r>
  <r>
    <s v="Mov-FV 7809"/>
    <x v="286"/>
    <x v="1"/>
    <x v="2"/>
    <n v="1200"/>
    <n v="13"/>
    <x v="3"/>
    <n v="243"/>
    <n v="0.18"/>
    <n v="199.26"/>
    <n v="35.866799999999998"/>
    <n v="235.1268"/>
  </r>
  <r>
    <s v="Mov-FV 7810"/>
    <x v="209"/>
    <x v="5"/>
    <x v="2"/>
    <n v="1200"/>
    <n v="10"/>
    <x v="0"/>
    <n v="472"/>
    <n v="0.2"/>
    <n v="377.6"/>
    <n v="67.968000000000004"/>
    <n v="445.56800000000004"/>
  </r>
  <r>
    <s v="Mov-FV 7811"/>
    <x v="306"/>
    <x v="5"/>
    <x v="1"/>
    <n v="850"/>
    <n v="13"/>
    <x v="2"/>
    <n v="132"/>
    <n v="0.14000000000000001"/>
    <n v="113.52"/>
    <n v="20.433599999999998"/>
    <n v="133.95359999999999"/>
  </r>
  <r>
    <s v="Mov-FV 7812"/>
    <x v="326"/>
    <x v="5"/>
    <x v="1"/>
    <n v="850"/>
    <n v="7"/>
    <x v="4"/>
    <n v="207"/>
    <n v="0.13"/>
    <n v="180.09"/>
    <n v="32.416199999999996"/>
    <n v="212.50620000000001"/>
  </r>
  <r>
    <s v="Mov-FV 7813"/>
    <x v="60"/>
    <x v="1"/>
    <x v="3"/>
    <n v="150"/>
    <n v="19"/>
    <x v="3"/>
    <n v="413"/>
    <n v="0.15"/>
    <n v="351.05"/>
    <n v="63.189"/>
    <n v="414.23900000000003"/>
  </r>
  <r>
    <s v="Mov-FV 7814"/>
    <x v="326"/>
    <x v="2"/>
    <x v="2"/>
    <n v="1200"/>
    <n v="11"/>
    <x v="4"/>
    <n v="458"/>
    <n v="0.11"/>
    <n v="407.62"/>
    <n v="73.371600000000001"/>
    <n v="480.99160000000001"/>
  </r>
  <r>
    <s v="Mov-FV 7815"/>
    <x v="200"/>
    <x v="1"/>
    <x v="1"/>
    <n v="850"/>
    <n v="15"/>
    <x v="3"/>
    <n v="223"/>
    <n v="0.17"/>
    <n v="185.09"/>
    <n v="33.316200000000002"/>
    <n v="218.40620000000001"/>
  </r>
  <r>
    <s v="Mov-FV 7816"/>
    <x v="121"/>
    <x v="2"/>
    <x v="4"/>
    <n v="200"/>
    <n v="11"/>
    <x v="2"/>
    <n v="436"/>
    <n v="0.12"/>
    <n v="383.68"/>
    <n v="69.062399999999997"/>
    <n v="452.74239999999998"/>
  </r>
  <r>
    <s v="Mov-FV 7817"/>
    <x v="25"/>
    <x v="1"/>
    <x v="0"/>
    <n v="50"/>
    <n v="18"/>
    <x v="3"/>
    <n v="66"/>
    <n v="0.12"/>
    <n v="58.08"/>
    <n v="10.4544"/>
    <n v="68.534400000000005"/>
  </r>
  <r>
    <s v="Mov-FV 7818"/>
    <x v="44"/>
    <x v="5"/>
    <x v="0"/>
    <n v="50"/>
    <n v="9"/>
    <x v="1"/>
    <n v="449"/>
    <n v="0.12"/>
    <n v="395.12"/>
    <n v="71.121600000000001"/>
    <n v="466.24160000000001"/>
  </r>
  <r>
    <s v="Mov-FV 7819"/>
    <x v="361"/>
    <x v="5"/>
    <x v="1"/>
    <n v="850"/>
    <n v="20"/>
    <x v="3"/>
    <n v="398"/>
    <n v="0.12"/>
    <n v="350.24"/>
    <n v="63.043199999999999"/>
    <n v="413.28320000000002"/>
  </r>
  <r>
    <s v="Mov-FV 7820"/>
    <x v="329"/>
    <x v="1"/>
    <x v="3"/>
    <n v="150"/>
    <n v="15"/>
    <x v="2"/>
    <n v="498"/>
    <n v="0.11"/>
    <n v="443.22"/>
    <n v="79.779600000000002"/>
    <n v="522.99959999999999"/>
  </r>
  <r>
    <s v="Mov-FV 7821"/>
    <x v="118"/>
    <x v="3"/>
    <x v="2"/>
    <n v="1200"/>
    <n v="8"/>
    <x v="4"/>
    <n v="111"/>
    <n v="0.14000000000000001"/>
    <n v="95.46"/>
    <n v="17.182799999999997"/>
    <n v="112.64279999999999"/>
  </r>
  <r>
    <s v="Mov-FV 7822"/>
    <x v="234"/>
    <x v="1"/>
    <x v="1"/>
    <n v="850"/>
    <n v="20"/>
    <x v="1"/>
    <n v="177"/>
    <n v="0.15"/>
    <n v="150.44999999999999"/>
    <n v="27.080999999999996"/>
    <n v="177.53099999999998"/>
  </r>
  <r>
    <s v="Mov-FV 7823"/>
    <x v="179"/>
    <x v="0"/>
    <x v="3"/>
    <n v="150"/>
    <n v="18"/>
    <x v="3"/>
    <n v="230"/>
    <n v="0.17"/>
    <n v="190.9"/>
    <n v="34.362000000000002"/>
    <n v="225.262"/>
  </r>
  <r>
    <s v="Mov-FV 7824"/>
    <x v="351"/>
    <x v="5"/>
    <x v="1"/>
    <n v="850"/>
    <n v="18"/>
    <x v="2"/>
    <n v="177"/>
    <n v="0.14000000000000001"/>
    <n v="152.22"/>
    <n v="27.3996"/>
    <n v="179.61959999999999"/>
  </r>
  <r>
    <s v="Mov-FV 7825"/>
    <x v="167"/>
    <x v="3"/>
    <x v="3"/>
    <n v="150"/>
    <n v="19"/>
    <x v="2"/>
    <n v="305"/>
    <n v="0.2"/>
    <n v="244"/>
    <n v="43.92"/>
    <n v="287.92"/>
  </r>
  <r>
    <s v="Mov-FV 7826"/>
    <x v="357"/>
    <x v="0"/>
    <x v="3"/>
    <n v="150"/>
    <n v="17"/>
    <x v="4"/>
    <n v="307"/>
    <n v="0.13"/>
    <n v="267.08999999999997"/>
    <n v="48.076199999999993"/>
    <n v="315.16619999999995"/>
  </r>
  <r>
    <s v="Mov-FV 7827"/>
    <x v="18"/>
    <x v="2"/>
    <x v="1"/>
    <n v="850"/>
    <n v="13"/>
    <x v="2"/>
    <n v="109"/>
    <n v="0.13"/>
    <n v="94.83"/>
    <n v="17.069399999999998"/>
    <n v="111.8994"/>
  </r>
  <r>
    <s v="Mov-FV 7828"/>
    <x v="361"/>
    <x v="2"/>
    <x v="2"/>
    <n v="1200"/>
    <n v="15"/>
    <x v="4"/>
    <n v="380"/>
    <n v="0.16"/>
    <n v="319.2"/>
    <n v="57.455999999999996"/>
    <n v="376.65600000000001"/>
  </r>
  <r>
    <s v="Mov-FV 7829"/>
    <x v="360"/>
    <x v="2"/>
    <x v="1"/>
    <n v="850"/>
    <n v="19"/>
    <x v="2"/>
    <n v="487"/>
    <n v="0.16"/>
    <n v="409.08"/>
    <n v="73.634399999999999"/>
    <n v="482.71439999999996"/>
  </r>
  <r>
    <s v="Mov-FV 7830"/>
    <x v="329"/>
    <x v="0"/>
    <x v="2"/>
    <n v="1200"/>
    <n v="7"/>
    <x v="0"/>
    <n v="297"/>
    <n v="0.17"/>
    <n v="246.51"/>
    <n v="44.371799999999993"/>
    <n v="290.8818"/>
  </r>
  <r>
    <s v="Mov-FV 7831"/>
    <x v="53"/>
    <x v="5"/>
    <x v="0"/>
    <n v="50"/>
    <n v="16"/>
    <x v="1"/>
    <n v="498"/>
    <n v="0.11"/>
    <n v="443.22"/>
    <n v="79.779600000000002"/>
    <n v="522.99959999999999"/>
  </r>
  <r>
    <s v="Mov-FV 7832"/>
    <x v="191"/>
    <x v="2"/>
    <x v="2"/>
    <n v="1200"/>
    <n v="8"/>
    <x v="3"/>
    <n v="234"/>
    <n v="0.17"/>
    <n v="194.22"/>
    <n v="34.959600000000002"/>
    <n v="229.17959999999999"/>
  </r>
  <r>
    <s v="Mov-FV 7833"/>
    <x v="189"/>
    <x v="5"/>
    <x v="0"/>
    <n v="50"/>
    <n v="7"/>
    <x v="1"/>
    <n v="353"/>
    <n v="0.19"/>
    <n v="285.93"/>
    <n v="51.467399999999998"/>
    <n v="337.3974"/>
  </r>
  <r>
    <s v="Mov-FV 7834"/>
    <x v="305"/>
    <x v="3"/>
    <x v="1"/>
    <n v="850"/>
    <n v="14"/>
    <x v="0"/>
    <n v="480"/>
    <n v="0.12"/>
    <n v="422.4"/>
    <n v="76.031999999999996"/>
    <n v="498.43199999999996"/>
  </r>
  <r>
    <s v="Mov-FV 7835"/>
    <x v="258"/>
    <x v="0"/>
    <x v="3"/>
    <n v="150"/>
    <n v="5"/>
    <x v="0"/>
    <n v="346"/>
    <n v="0.13"/>
    <n v="301.02"/>
    <n v="54.183599999999991"/>
    <n v="355.20359999999999"/>
  </r>
  <r>
    <s v="Mov-FV 7836"/>
    <x v="40"/>
    <x v="4"/>
    <x v="1"/>
    <n v="850"/>
    <n v="9"/>
    <x v="1"/>
    <n v="80"/>
    <n v="0.11"/>
    <n v="71.2"/>
    <n v="12.816000000000001"/>
    <n v="84.016000000000005"/>
  </r>
  <r>
    <s v="Mov-FV 7837"/>
    <x v="209"/>
    <x v="4"/>
    <x v="2"/>
    <n v="1200"/>
    <n v="13"/>
    <x v="1"/>
    <n v="260"/>
    <n v="0.15"/>
    <n v="221"/>
    <n v="39.78"/>
    <n v="260.77999999999997"/>
  </r>
  <r>
    <s v="Mov-FV 7838"/>
    <x v="29"/>
    <x v="4"/>
    <x v="1"/>
    <n v="850"/>
    <n v="14"/>
    <x v="4"/>
    <n v="378"/>
    <n v="0.17"/>
    <n v="313.74"/>
    <n v="56.473199999999999"/>
    <n v="370.21320000000003"/>
  </r>
  <r>
    <s v="Mov-FV 7839"/>
    <x v="278"/>
    <x v="5"/>
    <x v="4"/>
    <n v="200"/>
    <n v="9"/>
    <x v="4"/>
    <n v="271"/>
    <n v="0.13"/>
    <n v="235.76999999999998"/>
    <n v="42.438599999999994"/>
    <n v="278.20859999999999"/>
  </r>
  <r>
    <s v="Mov-FV 7840"/>
    <x v="130"/>
    <x v="1"/>
    <x v="0"/>
    <n v="50"/>
    <n v="8"/>
    <x v="3"/>
    <n v="200"/>
    <n v="0.15"/>
    <n v="170"/>
    <n v="30.599999999999998"/>
    <n v="200.6"/>
  </r>
  <r>
    <s v="Mov-FV 7841"/>
    <x v="30"/>
    <x v="4"/>
    <x v="4"/>
    <n v="200"/>
    <n v="8"/>
    <x v="0"/>
    <n v="447"/>
    <n v="0.12"/>
    <n v="393.36"/>
    <n v="70.8048"/>
    <n v="464.16480000000001"/>
  </r>
  <r>
    <s v="Mov-FV 7842"/>
    <x v="97"/>
    <x v="0"/>
    <x v="2"/>
    <n v="1200"/>
    <n v="10"/>
    <x v="4"/>
    <n v="316"/>
    <n v="0.11"/>
    <n v="281.24"/>
    <n v="50.623199999999997"/>
    <n v="331.86320000000001"/>
  </r>
  <r>
    <s v="Mov-FV 7843"/>
    <x v="63"/>
    <x v="0"/>
    <x v="2"/>
    <n v="1200"/>
    <n v="18"/>
    <x v="3"/>
    <n v="213"/>
    <n v="0.1"/>
    <n v="191.7"/>
    <n v="34.506"/>
    <n v="226.20599999999999"/>
  </r>
  <r>
    <s v="Mov-FV 7844"/>
    <x v="359"/>
    <x v="2"/>
    <x v="3"/>
    <n v="150"/>
    <n v="13"/>
    <x v="0"/>
    <n v="344"/>
    <n v="0.11"/>
    <n v="306.15999999999997"/>
    <n v="55.108799999999995"/>
    <n v="361.26879999999994"/>
  </r>
  <r>
    <s v="Mov-FV 7845"/>
    <x v="234"/>
    <x v="0"/>
    <x v="0"/>
    <n v="50"/>
    <n v="6"/>
    <x v="4"/>
    <n v="452"/>
    <n v="0.16"/>
    <n v="379.68"/>
    <n v="68.342399999999998"/>
    <n v="448.0224"/>
  </r>
  <r>
    <s v="Mov-FV 7846"/>
    <x v="95"/>
    <x v="5"/>
    <x v="3"/>
    <n v="150"/>
    <n v="12"/>
    <x v="2"/>
    <n v="239"/>
    <n v="0.15"/>
    <n v="203.15"/>
    <n v="36.567"/>
    <n v="239.71700000000001"/>
  </r>
  <r>
    <s v="Mov-FV 7847"/>
    <x v="362"/>
    <x v="4"/>
    <x v="3"/>
    <n v="150"/>
    <n v="17"/>
    <x v="2"/>
    <n v="220"/>
    <n v="0.15"/>
    <n v="187"/>
    <n v="33.659999999999997"/>
    <n v="220.66"/>
  </r>
  <r>
    <s v="Mov-FV 7848"/>
    <x v="156"/>
    <x v="2"/>
    <x v="2"/>
    <n v="1200"/>
    <n v="20"/>
    <x v="3"/>
    <n v="138"/>
    <n v="0.1"/>
    <n v="124.2"/>
    <n v="22.355999999999998"/>
    <n v="146.55600000000001"/>
  </r>
  <r>
    <s v="Mov-FV 7849"/>
    <x v="59"/>
    <x v="0"/>
    <x v="0"/>
    <n v="50"/>
    <n v="14"/>
    <x v="3"/>
    <n v="125"/>
    <n v="0.13"/>
    <n v="108.75"/>
    <n v="19.574999999999999"/>
    <n v="128.32499999999999"/>
  </r>
  <r>
    <s v="Mov-FV 7850"/>
    <x v="80"/>
    <x v="1"/>
    <x v="3"/>
    <n v="150"/>
    <n v="16"/>
    <x v="1"/>
    <n v="343"/>
    <n v="0.16"/>
    <n v="288.12"/>
    <n v="51.861599999999996"/>
    <n v="339.98160000000001"/>
  </r>
  <r>
    <s v="Mov-FV 7851"/>
    <x v="322"/>
    <x v="5"/>
    <x v="3"/>
    <n v="150"/>
    <n v="14"/>
    <x v="3"/>
    <n v="122"/>
    <n v="0.14000000000000001"/>
    <n v="104.92"/>
    <n v="18.8856"/>
    <n v="123.8056"/>
  </r>
  <r>
    <s v="Mov-FV 7852"/>
    <x v="117"/>
    <x v="1"/>
    <x v="2"/>
    <n v="1200"/>
    <n v="12"/>
    <x v="1"/>
    <n v="310"/>
    <n v="0.13"/>
    <n v="269.7"/>
    <n v="48.545999999999999"/>
    <n v="318.24599999999998"/>
  </r>
  <r>
    <s v="Mov-FV 7853"/>
    <x v="265"/>
    <x v="4"/>
    <x v="1"/>
    <n v="850"/>
    <n v="15"/>
    <x v="1"/>
    <n v="315"/>
    <n v="0.16"/>
    <n v="264.60000000000002"/>
    <n v="47.628"/>
    <n v="312.22800000000001"/>
  </r>
  <r>
    <s v="Mov-FV 7854"/>
    <x v="115"/>
    <x v="4"/>
    <x v="4"/>
    <n v="200"/>
    <n v="9"/>
    <x v="3"/>
    <n v="499"/>
    <n v="0.16"/>
    <n v="419.15999999999997"/>
    <n v="75.448799999999991"/>
    <n v="494.60879999999997"/>
  </r>
  <r>
    <s v="Mov-FV 7855"/>
    <x v="233"/>
    <x v="2"/>
    <x v="0"/>
    <n v="50"/>
    <n v="19"/>
    <x v="2"/>
    <n v="120"/>
    <n v="0.18"/>
    <n v="98.4"/>
    <n v="17.712"/>
    <n v="116.11200000000001"/>
  </r>
  <r>
    <s v="Mov-FV 7856"/>
    <x v="153"/>
    <x v="1"/>
    <x v="4"/>
    <n v="200"/>
    <n v="13"/>
    <x v="1"/>
    <n v="425"/>
    <n v="0.18"/>
    <n v="348.5"/>
    <n v="62.73"/>
    <n v="411.23"/>
  </r>
  <r>
    <s v="Mov-FV 7857"/>
    <x v="52"/>
    <x v="0"/>
    <x v="2"/>
    <n v="1200"/>
    <n v="5"/>
    <x v="1"/>
    <n v="74"/>
    <n v="0.11"/>
    <n v="65.86"/>
    <n v="11.854799999999999"/>
    <n v="77.714799999999997"/>
  </r>
  <r>
    <s v="Mov-FV 7858"/>
    <x v="237"/>
    <x v="2"/>
    <x v="1"/>
    <n v="850"/>
    <n v="18"/>
    <x v="3"/>
    <n v="104"/>
    <n v="0.12"/>
    <n v="91.52"/>
    <n v="16.473599999999998"/>
    <n v="107.99359999999999"/>
  </r>
  <r>
    <s v="Mov-FV 7859"/>
    <x v="210"/>
    <x v="2"/>
    <x v="2"/>
    <n v="1200"/>
    <n v="9"/>
    <x v="0"/>
    <n v="294"/>
    <n v="0.13"/>
    <n v="255.78"/>
    <n v="46.040399999999998"/>
    <n v="301.82040000000001"/>
  </r>
  <r>
    <s v="Mov-FV 7860"/>
    <x v="1"/>
    <x v="3"/>
    <x v="2"/>
    <n v="1200"/>
    <n v="18"/>
    <x v="3"/>
    <n v="262"/>
    <n v="0.1"/>
    <n v="235.8"/>
    <n v="42.444000000000003"/>
    <n v="278.24400000000003"/>
  </r>
  <r>
    <s v="Mov-FV 7861"/>
    <x v="317"/>
    <x v="4"/>
    <x v="3"/>
    <n v="150"/>
    <n v="7"/>
    <x v="1"/>
    <n v="457"/>
    <n v="0.18"/>
    <n v="374.74"/>
    <n v="67.453199999999995"/>
    <n v="442.19319999999999"/>
  </r>
  <r>
    <s v="Mov-FV 7862"/>
    <x v="66"/>
    <x v="0"/>
    <x v="1"/>
    <n v="850"/>
    <n v="8"/>
    <x v="1"/>
    <n v="88"/>
    <n v="0.17"/>
    <n v="73.039999999999992"/>
    <n v="13.147199999999998"/>
    <n v="86.18719999999999"/>
  </r>
  <r>
    <s v="Mov-FV 7863"/>
    <x v="23"/>
    <x v="4"/>
    <x v="3"/>
    <n v="150"/>
    <n v="20"/>
    <x v="2"/>
    <n v="432"/>
    <n v="0.15"/>
    <n v="367.2"/>
    <n v="66.095999999999989"/>
    <n v="433.29599999999999"/>
  </r>
  <r>
    <s v="Mov-FV 7864"/>
    <x v="301"/>
    <x v="0"/>
    <x v="0"/>
    <n v="50"/>
    <n v="18"/>
    <x v="1"/>
    <n v="241"/>
    <n v="0.14000000000000001"/>
    <n v="207.26"/>
    <n v="37.306799999999996"/>
    <n v="244.5668"/>
  </r>
  <r>
    <s v="Mov-FV 7865"/>
    <x v="129"/>
    <x v="4"/>
    <x v="2"/>
    <n v="1200"/>
    <n v="7"/>
    <x v="0"/>
    <n v="431"/>
    <n v="0.15"/>
    <n v="366.35"/>
    <n v="65.942999999999998"/>
    <n v="432.29300000000001"/>
  </r>
  <r>
    <s v="Mov-FV 7866"/>
    <x v="227"/>
    <x v="0"/>
    <x v="2"/>
    <n v="1200"/>
    <n v="5"/>
    <x v="3"/>
    <n v="475"/>
    <n v="0.18"/>
    <n v="389.5"/>
    <n v="70.11"/>
    <n v="459.61"/>
  </r>
  <r>
    <s v="Mov-FV 7867"/>
    <x v="128"/>
    <x v="1"/>
    <x v="3"/>
    <n v="150"/>
    <n v="19"/>
    <x v="3"/>
    <n v="353"/>
    <n v="0.15"/>
    <n v="300.05"/>
    <n v="54.009"/>
    <n v="354.05900000000003"/>
  </r>
  <r>
    <s v="Mov-FV 7868"/>
    <x v="179"/>
    <x v="5"/>
    <x v="4"/>
    <n v="200"/>
    <n v="14"/>
    <x v="3"/>
    <n v="388"/>
    <n v="0.19"/>
    <n v="314.27999999999997"/>
    <n v="56.570399999999992"/>
    <n v="370.85039999999998"/>
  </r>
  <r>
    <s v="Mov-FV 7869"/>
    <x v="299"/>
    <x v="5"/>
    <x v="1"/>
    <n v="850"/>
    <n v="5"/>
    <x v="3"/>
    <n v="79"/>
    <n v="0.13"/>
    <n v="68.73"/>
    <n v="12.3714"/>
    <n v="81.101399999999998"/>
  </r>
  <r>
    <s v="Mov-FV 7870"/>
    <x v="310"/>
    <x v="0"/>
    <x v="3"/>
    <n v="150"/>
    <n v="7"/>
    <x v="3"/>
    <n v="344"/>
    <n v="0.15"/>
    <n v="292.39999999999998"/>
    <n v="52.631999999999991"/>
    <n v="345.03199999999998"/>
  </r>
  <r>
    <s v="Mov-FV 7871"/>
    <x v="263"/>
    <x v="1"/>
    <x v="4"/>
    <n v="200"/>
    <n v="8"/>
    <x v="0"/>
    <n v="95"/>
    <n v="0.17"/>
    <n v="78.849999999999994"/>
    <n v="14.192999999999998"/>
    <n v="93.042999999999992"/>
  </r>
  <r>
    <s v="Mov-FV 7872"/>
    <x v="163"/>
    <x v="4"/>
    <x v="2"/>
    <n v="1200"/>
    <n v="17"/>
    <x v="4"/>
    <n v="453"/>
    <n v="0.12"/>
    <n v="398.64"/>
    <n v="71.755199999999988"/>
    <n v="470.39519999999999"/>
  </r>
  <r>
    <s v="Mov-FV 7873"/>
    <x v="95"/>
    <x v="5"/>
    <x v="4"/>
    <n v="200"/>
    <n v="17"/>
    <x v="4"/>
    <n v="74"/>
    <n v="0.15"/>
    <n v="62.9"/>
    <n v="11.321999999999999"/>
    <n v="74.221999999999994"/>
  </r>
  <r>
    <s v="Mov-FV 7874"/>
    <x v="18"/>
    <x v="1"/>
    <x v="3"/>
    <n v="150"/>
    <n v="15"/>
    <x v="2"/>
    <n v="100"/>
    <n v="0.14000000000000001"/>
    <n v="86"/>
    <n v="15.479999999999999"/>
    <n v="101.48"/>
  </r>
  <r>
    <s v="Mov-FV 7875"/>
    <x v="325"/>
    <x v="4"/>
    <x v="2"/>
    <n v="1200"/>
    <n v="17"/>
    <x v="2"/>
    <n v="376"/>
    <n v="0.14000000000000001"/>
    <n v="323.36"/>
    <n v="58.204799999999999"/>
    <n v="381.56479999999999"/>
  </r>
  <r>
    <s v="Mov-FV 7876"/>
    <x v="296"/>
    <x v="2"/>
    <x v="2"/>
    <n v="1200"/>
    <n v="9"/>
    <x v="0"/>
    <n v="311"/>
    <n v="0.13"/>
    <n v="270.57"/>
    <n v="48.702599999999997"/>
    <n v="319.27260000000001"/>
  </r>
  <r>
    <s v="Mov-FV 7877"/>
    <x v="237"/>
    <x v="3"/>
    <x v="0"/>
    <n v="50"/>
    <n v="11"/>
    <x v="1"/>
    <n v="82"/>
    <n v="0.16"/>
    <n v="68.88"/>
    <n v="12.398399999999999"/>
    <n v="81.278399999999991"/>
  </r>
  <r>
    <s v="Mov-FV 7878"/>
    <x v="171"/>
    <x v="0"/>
    <x v="2"/>
    <n v="1200"/>
    <n v="16"/>
    <x v="1"/>
    <n v="330"/>
    <n v="0.13"/>
    <n v="287.10000000000002"/>
    <n v="51.678000000000004"/>
    <n v="338.77800000000002"/>
  </r>
  <r>
    <s v="Mov-FV 7879"/>
    <x v="305"/>
    <x v="5"/>
    <x v="2"/>
    <n v="1200"/>
    <n v="20"/>
    <x v="4"/>
    <n v="84"/>
    <n v="0.16"/>
    <n v="70.56"/>
    <n v="12.700799999999999"/>
    <n v="83.260800000000003"/>
  </r>
  <r>
    <s v="Mov-FV 7880"/>
    <x v="350"/>
    <x v="2"/>
    <x v="1"/>
    <n v="850"/>
    <n v="17"/>
    <x v="0"/>
    <n v="222"/>
    <n v="0.19"/>
    <n v="179.82"/>
    <n v="32.367599999999996"/>
    <n v="212.18759999999997"/>
  </r>
  <r>
    <s v="Mov-FV 7881"/>
    <x v="12"/>
    <x v="5"/>
    <x v="1"/>
    <n v="850"/>
    <n v="17"/>
    <x v="4"/>
    <n v="80"/>
    <n v="0.15"/>
    <n v="68"/>
    <n v="12.24"/>
    <n v="80.239999999999995"/>
  </r>
  <r>
    <s v="Mov-FV 7882"/>
    <x v="204"/>
    <x v="5"/>
    <x v="3"/>
    <n v="150"/>
    <n v="6"/>
    <x v="4"/>
    <n v="51"/>
    <n v="0.13"/>
    <n v="44.37"/>
    <n v="7.9865999999999993"/>
    <n v="52.3566"/>
  </r>
  <r>
    <s v="Mov-FV 7883"/>
    <x v="57"/>
    <x v="2"/>
    <x v="2"/>
    <n v="1200"/>
    <n v="6"/>
    <x v="4"/>
    <n v="342"/>
    <n v="0.12"/>
    <n v="300.95999999999998"/>
    <n v="54.172799999999995"/>
    <n v="355.13279999999997"/>
  </r>
  <r>
    <s v="Mov-FV 7884"/>
    <x v="355"/>
    <x v="0"/>
    <x v="4"/>
    <n v="200"/>
    <n v="11"/>
    <x v="0"/>
    <n v="57"/>
    <n v="0.1"/>
    <n v="51.3"/>
    <n v="9.234"/>
    <n v="60.533999999999999"/>
  </r>
  <r>
    <s v="Mov-FV 7885"/>
    <x v="67"/>
    <x v="2"/>
    <x v="3"/>
    <n v="150"/>
    <n v="8"/>
    <x v="3"/>
    <n v="171"/>
    <n v="0.15"/>
    <n v="145.35"/>
    <n v="26.162999999999997"/>
    <n v="171.51299999999998"/>
  </r>
  <r>
    <s v="Mov-FV 7886"/>
    <x v="225"/>
    <x v="3"/>
    <x v="1"/>
    <n v="850"/>
    <n v="7"/>
    <x v="2"/>
    <n v="270"/>
    <n v="0.17"/>
    <n v="224.1"/>
    <n v="40.338000000000001"/>
    <n v="264.43799999999999"/>
  </r>
  <r>
    <s v="Mov-FV 7887"/>
    <x v="69"/>
    <x v="2"/>
    <x v="3"/>
    <n v="150"/>
    <n v="12"/>
    <x v="0"/>
    <n v="338"/>
    <n v="0.19"/>
    <n v="273.77999999999997"/>
    <n v="49.280399999999993"/>
    <n v="323.06039999999996"/>
  </r>
  <r>
    <s v="Mov-FV 7888"/>
    <x v="304"/>
    <x v="4"/>
    <x v="1"/>
    <n v="850"/>
    <n v="14"/>
    <x v="2"/>
    <n v="345"/>
    <n v="0.19"/>
    <n v="279.45"/>
    <n v="50.300999999999995"/>
    <n v="329.75099999999998"/>
  </r>
  <r>
    <s v="Mov-FV 7889"/>
    <x v="20"/>
    <x v="3"/>
    <x v="2"/>
    <n v="1200"/>
    <n v="15"/>
    <x v="0"/>
    <n v="300"/>
    <n v="0.16"/>
    <n v="252"/>
    <n v="45.36"/>
    <n v="297.36"/>
  </r>
  <r>
    <s v="Mov-FV 7890"/>
    <x v="269"/>
    <x v="4"/>
    <x v="4"/>
    <n v="200"/>
    <n v="17"/>
    <x v="2"/>
    <n v="273"/>
    <n v="0.18"/>
    <n v="223.86"/>
    <n v="40.294800000000002"/>
    <n v="264.15480000000002"/>
  </r>
  <r>
    <s v="Mov-FV 7891"/>
    <x v="328"/>
    <x v="3"/>
    <x v="1"/>
    <n v="850"/>
    <n v="17"/>
    <x v="2"/>
    <n v="143"/>
    <n v="0.13"/>
    <n v="124.41"/>
    <n v="22.393799999999999"/>
    <n v="146.8038"/>
  </r>
  <r>
    <s v="Mov-FV 7892"/>
    <x v="108"/>
    <x v="5"/>
    <x v="0"/>
    <n v="50"/>
    <n v="7"/>
    <x v="0"/>
    <n v="461"/>
    <n v="0.2"/>
    <n v="368.8"/>
    <n v="66.384"/>
    <n v="435.18400000000003"/>
  </r>
  <r>
    <s v="Mov-FV 7893"/>
    <x v="54"/>
    <x v="1"/>
    <x v="4"/>
    <n v="200"/>
    <n v="8"/>
    <x v="4"/>
    <n v="324"/>
    <n v="0.15"/>
    <n v="275.39999999999998"/>
    <n v="49.571999999999996"/>
    <n v="324.97199999999998"/>
  </r>
  <r>
    <s v="Mov-FV 7894"/>
    <x v="285"/>
    <x v="5"/>
    <x v="3"/>
    <n v="150"/>
    <n v="16"/>
    <x v="1"/>
    <n v="338"/>
    <n v="0.19"/>
    <n v="273.77999999999997"/>
    <n v="49.280399999999993"/>
    <n v="323.06039999999996"/>
  </r>
  <r>
    <s v="Mov-FV 7895"/>
    <x v="196"/>
    <x v="1"/>
    <x v="1"/>
    <n v="850"/>
    <n v="8"/>
    <x v="4"/>
    <n v="374"/>
    <n v="0.12"/>
    <n v="329.12"/>
    <n v="59.241599999999998"/>
    <n v="388.36160000000001"/>
  </r>
  <r>
    <s v="Mov-FV 7896"/>
    <x v="67"/>
    <x v="5"/>
    <x v="3"/>
    <n v="150"/>
    <n v="12"/>
    <x v="2"/>
    <n v="120"/>
    <n v="0.16"/>
    <n v="100.8"/>
    <n v="18.143999999999998"/>
    <n v="118.94399999999999"/>
  </r>
  <r>
    <s v="Mov-FV 7897"/>
    <x v="355"/>
    <x v="4"/>
    <x v="0"/>
    <n v="50"/>
    <n v="10"/>
    <x v="3"/>
    <n v="240"/>
    <n v="0.14000000000000001"/>
    <n v="206.4"/>
    <n v="37.152000000000001"/>
    <n v="243.55200000000002"/>
  </r>
  <r>
    <s v="Mov-FV 7898"/>
    <x v="92"/>
    <x v="1"/>
    <x v="4"/>
    <n v="200"/>
    <n v="13"/>
    <x v="0"/>
    <n v="172"/>
    <n v="0.15"/>
    <n v="146.19999999999999"/>
    <n v="26.315999999999995"/>
    <n v="172.51599999999999"/>
  </r>
  <r>
    <s v="Mov-FV 7899"/>
    <x v="134"/>
    <x v="4"/>
    <x v="1"/>
    <n v="850"/>
    <n v="14"/>
    <x v="0"/>
    <n v="108"/>
    <n v="0.16"/>
    <n v="90.72"/>
    <n v="16.329599999999999"/>
    <n v="107.0496"/>
  </r>
  <r>
    <s v="Mov-FV 7900"/>
    <x v="216"/>
    <x v="3"/>
    <x v="1"/>
    <n v="850"/>
    <n v="15"/>
    <x v="2"/>
    <n v="71"/>
    <n v="0.17"/>
    <n v="58.93"/>
    <n v="10.6074"/>
    <n v="69.537400000000005"/>
  </r>
  <r>
    <s v="Mov-FV 7901"/>
    <x v="342"/>
    <x v="1"/>
    <x v="2"/>
    <n v="1200"/>
    <n v="10"/>
    <x v="3"/>
    <n v="291"/>
    <n v="0.15"/>
    <n v="247.35"/>
    <n v="44.522999999999996"/>
    <n v="291.87299999999999"/>
  </r>
  <r>
    <s v="Mov-FV 7902"/>
    <x v="37"/>
    <x v="4"/>
    <x v="2"/>
    <n v="1200"/>
    <n v="10"/>
    <x v="3"/>
    <n v="405"/>
    <n v="0.2"/>
    <n v="324"/>
    <n v="58.32"/>
    <n v="382.32"/>
  </r>
  <r>
    <s v="Mov-FV 7903"/>
    <x v="48"/>
    <x v="2"/>
    <x v="4"/>
    <n v="200"/>
    <n v="16"/>
    <x v="0"/>
    <n v="193"/>
    <n v="0.16"/>
    <n v="162.12"/>
    <n v="29.1816"/>
    <n v="191.30160000000001"/>
  </r>
  <r>
    <s v="Mov-FV 7904"/>
    <x v="57"/>
    <x v="5"/>
    <x v="2"/>
    <n v="1200"/>
    <n v="9"/>
    <x v="2"/>
    <n v="416"/>
    <n v="0.13"/>
    <n v="361.92"/>
    <n v="65.145600000000002"/>
    <n v="427.06560000000002"/>
  </r>
  <r>
    <s v="Mov-FV 7905"/>
    <x v="271"/>
    <x v="1"/>
    <x v="2"/>
    <n v="1200"/>
    <n v="15"/>
    <x v="4"/>
    <n v="356"/>
    <n v="0.19"/>
    <n v="288.36"/>
    <n v="51.904800000000002"/>
    <n v="340.26480000000004"/>
  </r>
  <r>
    <s v="Mov-FV 7906"/>
    <x v="10"/>
    <x v="3"/>
    <x v="4"/>
    <n v="200"/>
    <n v="7"/>
    <x v="1"/>
    <n v="166"/>
    <n v="0.11"/>
    <n v="147.74"/>
    <n v="26.5932"/>
    <n v="174.33320000000001"/>
  </r>
  <r>
    <s v="Mov-FV 7907"/>
    <x v="84"/>
    <x v="3"/>
    <x v="0"/>
    <n v="50"/>
    <n v="8"/>
    <x v="1"/>
    <n v="377"/>
    <n v="0.15"/>
    <n v="320.45"/>
    <n v="57.680999999999997"/>
    <n v="378.13099999999997"/>
  </r>
  <r>
    <s v="Mov-FV 7908"/>
    <x v="55"/>
    <x v="1"/>
    <x v="2"/>
    <n v="1200"/>
    <n v="8"/>
    <x v="1"/>
    <n v="364"/>
    <n v="0.14000000000000001"/>
    <n v="313.03999999999996"/>
    <n v="56.347199999999994"/>
    <n v="369.38719999999995"/>
  </r>
  <r>
    <s v="Mov-FV 7909"/>
    <x v="359"/>
    <x v="1"/>
    <x v="1"/>
    <n v="850"/>
    <n v="12"/>
    <x v="3"/>
    <n v="310"/>
    <n v="0.19"/>
    <n v="251.1"/>
    <n v="45.198"/>
    <n v="296.298"/>
  </r>
  <r>
    <s v="Mov-FV 7910"/>
    <x v="178"/>
    <x v="2"/>
    <x v="1"/>
    <n v="850"/>
    <n v="7"/>
    <x v="0"/>
    <n v="198"/>
    <n v="0.14000000000000001"/>
    <n v="170.28"/>
    <n v="30.650399999999998"/>
    <n v="200.93039999999999"/>
  </r>
  <r>
    <s v="Mov-FV 7911"/>
    <x v="301"/>
    <x v="4"/>
    <x v="2"/>
    <n v="1200"/>
    <n v="5"/>
    <x v="2"/>
    <n v="469"/>
    <n v="0.11"/>
    <n v="417.40999999999997"/>
    <n v="75.133799999999994"/>
    <n v="492.54379999999998"/>
  </r>
  <r>
    <s v="Mov-FV 7912"/>
    <x v="88"/>
    <x v="4"/>
    <x v="4"/>
    <n v="200"/>
    <n v="16"/>
    <x v="0"/>
    <n v="173"/>
    <n v="0.12"/>
    <n v="152.24"/>
    <n v="27.403200000000002"/>
    <n v="179.64320000000001"/>
  </r>
  <r>
    <s v="Mov-FV 7913"/>
    <x v="280"/>
    <x v="4"/>
    <x v="0"/>
    <n v="50"/>
    <n v="5"/>
    <x v="4"/>
    <n v="411"/>
    <n v="0.19"/>
    <n v="332.90999999999997"/>
    <n v="59.923799999999993"/>
    <n v="392.83379999999994"/>
  </r>
  <r>
    <s v="Mov-FV 7914"/>
    <x v="195"/>
    <x v="4"/>
    <x v="0"/>
    <n v="50"/>
    <n v="13"/>
    <x v="0"/>
    <n v="126"/>
    <n v="0.17"/>
    <n v="104.58"/>
    <n v="18.824400000000001"/>
    <n v="123.4044"/>
  </r>
  <r>
    <s v="Mov-FV 7915"/>
    <x v="106"/>
    <x v="5"/>
    <x v="4"/>
    <n v="200"/>
    <n v="11"/>
    <x v="0"/>
    <n v="415"/>
    <n v="0.17"/>
    <n v="344.45"/>
    <n v="62.000999999999998"/>
    <n v="406.45099999999996"/>
  </r>
  <r>
    <s v="Mov-FV 7916"/>
    <x v="213"/>
    <x v="1"/>
    <x v="3"/>
    <n v="150"/>
    <n v="12"/>
    <x v="3"/>
    <n v="199"/>
    <n v="0.18"/>
    <n v="163.18"/>
    <n v="29.372399999999999"/>
    <n v="192.55240000000001"/>
  </r>
  <r>
    <s v="Mov-FV 7917"/>
    <x v="120"/>
    <x v="5"/>
    <x v="3"/>
    <n v="150"/>
    <n v="19"/>
    <x v="1"/>
    <n v="171"/>
    <n v="0.13"/>
    <n v="148.77000000000001"/>
    <n v="26.778600000000001"/>
    <n v="175.54860000000002"/>
  </r>
  <r>
    <s v="Mov-FV 7918"/>
    <x v="184"/>
    <x v="1"/>
    <x v="4"/>
    <n v="200"/>
    <n v="19"/>
    <x v="2"/>
    <n v="410"/>
    <n v="0.18"/>
    <n v="336.2"/>
    <n v="60.515999999999998"/>
    <n v="396.71600000000001"/>
  </r>
  <r>
    <s v="Mov-FV 7919"/>
    <x v="149"/>
    <x v="4"/>
    <x v="2"/>
    <n v="1200"/>
    <n v="16"/>
    <x v="0"/>
    <n v="301"/>
    <n v="0.12"/>
    <n v="264.88"/>
    <n v="47.678399999999996"/>
    <n v="312.55840000000001"/>
  </r>
  <r>
    <s v="Mov-FV 7920"/>
    <x v="38"/>
    <x v="4"/>
    <x v="0"/>
    <n v="50"/>
    <n v="15"/>
    <x v="2"/>
    <n v="268"/>
    <n v="0.17"/>
    <n v="222.44"/>
    <n v="40.039200000000001"/>
    <n v="262.47919999999999"/>
  </r>
  <r>
    <s v="Mov-FV 7921"/>
    <x v="307"/>
    <x v="3"/>
    <x v="3"/>
    <n v="150"/>
    <n v="5"/>
    <x v="0"/>
    <n v="331"/>
    <n v="0.12"/>
    <n v="291.27999999999997"/>
    <n v="52.430399999999992"/>
    <n v="343.71039999999994"/>
  </r>
  <r>
    <s v="Mov-FV 7922"/>
    <x v="143"/>
    <x v="5"/>
    <x v="2"/>
    <n v="1200"/>
    <n v="13"/>
    <x v="1"/>
    <n v="75"/>
    <n v="0.17"/>
    <n v="62.25"/>
    <n v="11.205"/>
    <n v="73.454999999999998"/>
  </r>
  <r>
    <s v="Mov-FV 7923"/>
    <x v="172"/>
    <x v="1"/>
    <x v="4"/>
    <n v="200"/>
    <n v="16"/>
    <x v="1"/>
    <n v="289"/>
    <n v="0.12"/>
    <n v="254.32"/>
    <n v="45.7776"/>
    <n v="300.0976"/>
  </r>
  <r>
    <s v="Mov-FV 7924"/>
    <x v="192"/>
    <x v="2"/>
    <x v="1"/>
    <n v="850"/>
    <n v="5"/>
    <x v="0"/>
    <n v="106"/>
    <n v="0.2"/>
    <n v="84.8"/>
    <n v="15.263999999999999"/>
    <n v="100.06399999999999"/>
  </r>
  <r>
    <s v="Mov-FV 7925"/>
    <x v="116"/>
    <x v="1"/>
    <x v="2"/>
    <n v="1200"/>
    <n v="10"/>
    <x v="4"/>
    <n v="308"/>
    <n v="0.16"/>
    <n v="258.72000000000003"/>
    <n v="46.569600000000001"/>
    <n v="305.28960000000001"/>
  </r>
  <r>
    <s v="Mov-FV 7926"/>
    <x v="18"/>
    <x v="5"/>
    <x v="1"/>
    <n v="850"/>
    <n v="9"/>
    <x v="0"/>
    <n v="221"/>
    <n v="0.19"/>
    <n v="179.01"/>
    <n v="32.221799999999995"/>
    <n v="211.23179999999999"/>
  </r>
  <r>
    <s v="Mov-FV 7927"/>
    <x v="11"/>
    <x v="0"/>
    <x v="1"/>
    <n v="850"/>
    <n v="9"/>
    <x v="3"/>
    <n v="404"/>
    <n v="0.19"/>
    <n v="327.24"/>
    <n v="58.903199999999998"/>
    <n v="386.14319999999998"/>
  </r>
  <r>
    <s v="Mov-FV 7928"/>
    <x v="347"/>
    <x v="4"/>
    <x v="3"/>
    <n v="150"/>
    <n v="18"/>
    <x v="4"/>
    <n v="209"/>
    <n v="0.12"/>
    <n v="183.92000000000002"/>
    <n v="33.105600000000003"/>
    <n v="217.02560000000003"/>
  </r>
  <r>
    <s v="Mov-FV 7929"/>
    <x v="123"/>
    <x v="4"/>
    <x v="4"/>
    <n v="200"/>
    <n v="16"/>
    <x v="2"/>
    <n v="379"/>
    <n v="0.1"/>
    <n v="341.1"/>
    <n v="61.398000000000003"/>
    <n v="402.49800000000005"/>
  </r>
  <r>
    <s v="Mov-FV 7930"/>
    <x v="302"/>
    <x v="0"/>
    <x v="2"/>
    <n v="1200"/>
    <n v="6"/>
    <x v="1"/>
    <n v="389"/>
    <n v="0.14000000000000001"/>
    <n v="334.53999999999996"/>
    <n v="60.217199999999991"/>
    <n v="394.75719999999995"/>
  </r>
  <r>
    <s v="Mov-FV 7931"/>
    <x v="252"/>
    <x v="2"/>
    <x v="0"/>
    <n v="50"/>
    <n v="5"/>
    <x v="1"/>
    <n v="166"/>
    <n v="0.2"/>
    <n v="132.80000000000001"/>
    <n v="23.904"/>
    <n v="156.70400000000001"/>
  </r>
  <r>
    <s v="Mov-FV 7932"/>
    <x v="136"/>
    <x v="1"/>
    <x v="0"/>
    <n v="50"/>
    <n v="6"/>
    <x v="3"/>
    <n v="136"/>
    <n v="0.18"/>
    <n v="111.52"/>
    <n v="20.073599999999999"/>
    <n v="131.59359999999998"/>
  </r>
  <r>
    <s v="Mov-FV 7933"/>
    <x v="304"/>
    <x v="1"/>
    <x v="4"/>
    <n v="200"/>
    <n v="7"/>
    <x v="1"/>
    <n v="348"/>
    <n v="0.2"/>
    <n v="278.39999999999998"/>
    <n v="50.111999999999995"/>
    <n v="328.51199999999994"/>
  </r>
  <r>
    <s v="Mov-FV 7934"/>
    <x v="306"/>
    <x v="0"/>
    <x v="1"/>
    <n v="850"/>
    <n v="18"/>
    <x v="3"/>
    <n v="409"/>
    <n v="0.12"/>
    <n v="359.92"/>
    <n v="64.785600000000002"/>
    <n v="424.7056"/>
  </r>
  <r>
    <s v="Mov-FV 7935"/>
    <x v="12"/>
    <x v="3"/>
    <x v="0"/>
    <n v="50"/>
    <n v="6"/>
    <x v="1"/>
    <n v="217"/>
    <n v="0.1"/>
    <n v="195.3"/>
    <n v="35.154000000000003"/>
    <n v="230.45400000000001"/>
  </r>
  <r>
    <s v="Mov-FV 7936"/>
    <x v="179"/>
    <x v="0"/>
    <x v="3"/>
    <n v="150"/>
    <n v="15"/>
    <x v="2"/>
    <n v="61"/>
    <n v="0.18"/>
    <n v="50.019999999999996"/>
    <n v="9.0035999999999987"/>
    <n v="59.023599999999995"/>
  </r>
  <r>
    <s v="Mov-FV 7937"/>
    <x v="337"/>
    <x v="1"/>
    <x v="0"/>
    <n v="50"/>
    <n v="9"/>
    <x v="0"/>
    <n v="81"/>
    <n v="0.18"/>
    <n v="66.42"/>
    <n v="11.9556"/>
    <n v="78.375600000000006"/>
  </r>
  <r>
    <s v="Mov-FV 7938"/>
    <x v="170"/>
    <x v="4"/>
    <x v="4"/>
    <n v="200"/>
    <n v="19"/>
    <x v="2"/>
    <n v="112"/>
    <n v="0.19"/>
    <n v="90.72"/>
    <n v="16.329599999999999"/>
    <n v="107.0496"/>
  </r>
  <r>
    <s v="Mov-FV 7939"/>
    <x v="27"/>
    <x v="1"/>
    <x v="3"/>
    <n v="150"/>
    <n v="20"/>
    <x v="4"/>
    <n v="281"/>
    <n v="0.12"/>
    <n v="247.28"/>
    <n v="44.510399999999997"/>
    <n v="291.79039999999998"/>
  </r>
  <r>
    <s v="Mov-FV 7940"/>
    <x v="102"/>
    <x v="0"/>
    <x v="4"/>
    <n v="200"/>
    <n v="19"/>
    <x v="2"/>
    <n v="142"/>
    <n v="0.19"/>
    <n v="115.02"/>
    <n v="20.703599999999998"/>
    <n v="135.7236"/>
  </r>
  <r>
    <s v="Mov-FV 7941"/>
    <x v="201"/>
    <x v="1"/>
    <x v="3"/>
    <n v="150"/>
    <n v="17"/>
    <x v="1"/>
    <n v="242"/>
    <n v="0.18"/>
    <n v="198.44"/>
    <n v="35.719200000000001"/>
    <n v="234.1592"/>
  </r>
  <r>
    <s v="Mov-FV 7942"/>
    <x v="133"/>
    <x v="5"/>
    <x v="2"/>
    <n v="1200"/>
    <n v="14"/>
    <x v="3"/>
    <n v="58"/>
    <n v="0.14000000000000001"/>
    <n v="49.879999999999995"/>
    <n v="8.9783999999999988"/>
    <n v="58.858399999999996"/>
  </r>
  <r>
    <s v="Mov-FV 7943"/>
    <x v="334"/>
    <x v="3"/>
    <x v="0"/>
    <n v="50"/>
    <n v="20"/>
    <x v="4"/>
    <n v="392"/>
    <n v="0.1"/>
    <n v="352.8"/>
    <n v="63.503999999999998"/>
    <n v="416.30400000000003"/>
  </r>
  <r>
    <s v="Mov-FV 7944"/>
    <x v="147"/>
    <x v="2"/>
    <x v="0"/>
    <n v="50"/>
    <n v="9"/>
    <x v="3"/>
    <n v="238"/>
    <n v="0.12"/>
    <n v="209.44"/>
    <n v="37.699199999999998"/>
    <n v="247.13919999999999"/>
  </r>
  <r>
    <s v="Mov-FV 7945"/>
    <x v="246"/>
    <x v="5"/>
    <x v="2"/>
    <n v="1200"/>
    <n v="14"/>
    <x v="0"/>
    <n v="440"/>
    <n v="0.1"/>
    <n v="396"/>
    <n v="71.28"/>
    <n v="467.28"/>
  </r>
  <r>
    <s v="Mov-FV 7946"/>
    <x v="199"/>
    <x v="5"/>
    <x v="1"/>
    <n v="850"/>
    <n v="18"/>
    <x v="2"/>
    <n v="375"/>
    <n v="0.14000000000000001"/>
    <n v="322.5"/>
    <n v="58.05"/>
    <n v="380.55"/>
  </r>
  <r>
    <s v="Mov-FV 7947"/>
    <x v="189"/>
    <x v="3"/>
    <x v="4"/>
    <n v="200"/>
    <n v="20"/>
    <x v="0"/>
    <n v="234"/>
    <n v="0.17"/>
    <n v="194.22"/>
    <n v="34.959600000000002"/>
    <n v="229.17959999999999"/>
  </r>
  <r>
    <s v="Mov-FV 7948"/>
    <x v="329"/>
    <x v="4"/>
    <x v="0"/>
    <n v="50"/>
    <n v="14"/>
    <x v="2"/>
    <n v="151"/>
    <n v="0.1"/>
    <n v="135.9"/>
    <n v="24.462"/>
    <n v="160.36199999999999"/>
  </r>
  <r>
    <s v="Mov-FV 7949"/>
    <x v="74"/>
    <x v="4"/>
    <x v="3"/>
    <n v="150"/>
    <n v="18"/>
    <x v="3"/>
    <n v="274"/>
    <n v="0.12"/>
    <n v="241.12"/>
    <n v="43.401600000000002"/>
    <n v="284.52160000000003"/>
  </r>
  <r>
    <s v="Mov-FV 7950"/>
    <x v="6"/>
    <x v="1"/>
    <x v="3"/>
    <n v="150"/>
    <n v="7"/>
    <x v="4"/>
    <n v="494"/>
    <n v="0.16"/>
    <n v="414.96"/>
    <n v="74.692799999999991"/>
    <n v="489.65279999999996"/>
  </r>
  <r>
    <s v="Mov-FV 7951"/>
    <x v="325"/>
    <x v="5"/>
    <x v="1"/>
    <n v="850"/>
    <n v="16"/>
    <x v="4"/>
    <n v="135"/>
    <n v="0.11"/>
    <n v="120.15"/>
    <n v="21.626999999999999"/>
    <n v="141.77700000000002"/>
  </r>
  <r>
    <s v="Mov-FV 7952"/>
    <x v="183"/>
    <x v="2"/>
    <x v="4"/>
    <n v="200"/>
    <n v="16"/>
    <x v="4"/>
    <n v="61"/>
    <n v="0.16"/>
    <n v="51.24"/>
    <n v="9.2232000000000003"/>
    <n v="60.463200000000001"/>
  </r>
  <r>
    <s v="Mov-FV 7953"/>
    <x v="210"/>
    <x v="4"/>
    <x v="2"/>
    <n v="1200"/>
    <n v="13"/>
    <x v="1"/>
    <n v="110"/>
    <n v="0.19"/>
    <n v="89.1"/>
    <n v="16.037999999999997"/>
    <n v="105.13799999999999"/>
  </r>
  <r>
    <s v="Mov-FV 7954"/>
    <x v="194"/>
    <x v="3"/>
    <x v="4"/>
    <n v="200"/>
    <n v="9"/>
    <x v="0"/>
    <n v="167"/>
    <n v="0.19"/>
    <n v="135.27000000000001"/>
    <n v="24.348600000000001"/>
    <n v="159.61860000000001"/>
  </r>
  <r>
    <s v="Mov-FV 7955"/>
    <x v="24"/>
    <x v="3"/>
    <x v="1"/>
    <n v="850"/>
    <n v="7"/>
    <x v="1"/>
    <n v="202"/>
    <n v="0.18"/>
    <n v="165.64"/>
    <n v="29.815199999999997"/>
    <n v="195.45519999999999"/>
  </r>
  <r>
    <s v="Mov-FV 7956"/>
    <x v="216"/>
    <x v="4"/>
    <x v="0"/>
    <n v="50"/>
    <n v="9"/>
    <x v="2"/>
    <n v="485"/>
    <n v="0.14000000000000001"/>
    <n v="417.1"/>
    <n v="75.078000000000003"/>
    <n v="492.178"/>
  </r>
  <r>
    <s v="Mov-FV 7957"/>
    <x v="254"/>
    <x v="2"/>
    <x v="1"/>
    <n v="850"/>
    <n v="9"/>
    <x v="1"/>
    <n v="251"/>
    <n v="0.15"/>
    <n v="213.35"/>
    <n v="38.402999999999999"/>
    <n v="251.75299999999999"/>
  </r>
  <r>
    <s v="Mov-FV 7958"/>
    <x v="37"/>
    <x v="2"/>
    <x v="2"/>
    <n v="1200"/>
    <n v="11"/>
    <x v="1"/>
    <n v="323"/>
    <n v="0.13"/>
    <n v="281.01"/>
    <n v="50.581799999999994"/>
    <n v="331.59179999999998"/>
  </r>
  <r>
    <s v="Mov-FV 7959"/>
    <x v="267"/>
    <x v="3"/>
    <x v="2"/>
    <n v="1200"/>
    <n v="19"/>
    <x v="1"/>
    <n v="83"/>
    <n v="0.12"/>
    <n v="73.040000000000006"/>
    <n v="13.1472"/>
    <n v="86.187200000000004"/>
  </r>
  <r>
    <s v="Mov-FV 7960"/>
    <x v="51"/>
    <x v="3"/>
    <x v="2"/>
    <n v="1200"/>
    <n v="8"/>
    <x v="3"/>
    <n v="353"/>
    <n v="0.1"/>
    <n v="317.7"/>
    <n v="57.185999999999993"/>
    <n v="374.88599999999997"/>
  </r>
  <r>
    <s v="Mov-FV 7961"/>
    <x v="132"/>
    <x v="3"/>
    <x v="1"/>
    <n v="850"/>
    <n v="19"/>
    <x v="1"/>
    <n v="195"/>
    <n v="0.11"/>
    <n v="173.55"/>
    <n v="31.239000000000001"/>
    <n v="204.78900000000002"/>
  </r>
  <r>
    <s v="Mov-FV 7962"/>
    <x v="303"/>
    <x v="2"/>
    <x v="3"/>
    <n v="150"/>
    <n v="13"/>
    <x v="1"/>
    <n v="112"/>
    <n v="0.18"/>
    <n v="91.84"/>
    <n v="16.531199999999998"/>
    <n v="108.3712"/>
  </r>
  <r>
    <s v="Mov-FV 7963"/>
    <x v="186"/>
    <x v="2"/>
    <x v="1"/>
    <n v="850"/>
    <n v="5"/>
    <x v="4"/>
    <n v="185"/>
    <n v="0.13"/>
    <n v="160.94999999999999"/>
    <n v="28.970999999999997"/>
    <n v="189.92099999999999"/>
  </r>
  <r>
    <s v="Mov-FV 7964"/>
    <x v="321"/>
    <x v="5"/>
    <x v="2"/>
    <n v="1200"/>
    <n v="20"/>
    <x v="1"/>
    <n v="295"/>
    <n v="0.13"/>
    <n v="256.64999999999998"/>
    <n v="46.196999999999996"/>
    <n v="302.84699999999998"/>
  </r>
  <r>
    <s v="Mov-FV 7965"/>
    <x v="52"/>
    <x v="5"/>
    <x v="2"/>
    <n v="1200"/>
    <n v="14"/>
    <x v="2"/>
    <n v="313"/>
    <n v="0.17"/>
    <n v="259.79000000000002"/>
    <n v="46.7622"/>
    <n v="306.55220000000003"/>
  </r>
  <r>
    <s v="Mov-FV 7966"/>
    <x v="359"/>
    <x v="4"/>
    <x v="3"/>
    <n v="150"/>
    <n v="15"/>
    <x v="3"/>
    <n v="432"/>
    <n v="0.2"/>
    <n v="345.6"/>
    <n v="62.207999999999998"/>
    <n v="407.80799999999999"/>
  </r>
  <r>
    <s v="Mov-FV 7967"/>
    <x v="68"/>
    <x v="3"/>
    <x v="4"/>
    <n v="200"/>
    <n v="15"/>
    <x v="2"/>
    <n v="157"/>
    <n v="0.13"/>
    <n v="136.59"/>
    <n v="24.586199999999998"/>
    <n v="161.17619999999999"/>
  </r>
  <r>
    <s v="Mov-FV 7968"/>
    <x v="3"/>
    <x v="1"/>
    <x v="0"/>
    <n v="50"/>
    <n v="8"/>
    <x v="3"/>
    <n v="482"/>
    <n v="0.12"/>
    <n v="424.16"/>
    <n v="76.348799999999997"/>
    <n v="500.50880000000001"/>
  </r>
  <r>
    <s v="Mov-FV 7969"/>
    <x v="50"/>
    <x v="3"/>
    <x v="2"/>
    <n v="1200"/>
    <n v="14"/>
    <x v="0"/>
    <n v="312"/>
    <n v="0.19"/>
    <n v="252.72"/>
    <n v="45.489599999999996"/>
    <n v="298.20960000000002"/>
  </r>
  <r>
    <s v="Mov-FV 7970"/>
    <x v="111"/>
    <x v="0"/>
    <x v="0"/>
    <n v="50"/>
    <n v="8"/>
    <x v="0"/>
    <n v="485"/>
    <n v="0.19"/>
    <n v="392.85"/>
    <n v="70.713000000000008"/>
    <n v="463.56300000000005"/>
  </r>
  <r>
    <s v="Mov-FV 7971"/>
    <x v="31"/>
    <x v="5"/>
    <x v="1"/>
    <n v="850"/>
    <n v="20"/>
    <x v="0"/>
    <n v="108"/>
    <n v="0.19"/>
    <n v="87.48"/>
    <n v="15.7464"/>
    <n v="103.2264"/>
  </r>
  <r>
    <s v="Mov-FV 7972"/>
    <x v="141"/>
    <x v="2"/>
    <x v="1"/>
    <n v="850"/>
    <n v="18"/>
    <x v="4"/>
    <n v="321"/>
    <n v="0.12"/>
    <n v="282.48"/>
    <n v="50.846400000000003"/>
    <n v="333.32640000000004"/>
  </r>
  <r>
    <s v="Mov-FV 7973"/>
    <x v="83"/>
    <x v="1"/>
    <x v="0"/>
    <n v="50"/>
    <n v="9"/>
    <x v="2"/>
    <n v="181"/>
    <n v="0.19"/>
    <n v="146.61000000000001"/>
    <n v="26.389800000000001"/>
    <n v="172.99980000000002"/>
  </r>
  <r>
    <s v="Mov-FV 7974"/>
    <x v="349"/>
    <x v="2"/>
    <x v="1"/>
    <n v="850"/>
    <n v="5"/>
    <x v="4"/>
    <n v="50"/>
    <n v="0.13"/>
    <n v="43.5"/>
    <n v="7.83"/>
    <n v="51.33"/>
  </r>
  <r>
    <s v="Mov-FV 7975"/>
    <x v="232"/>
    <x v="2"/>
    <x v="2"/>
    <n v="1200"/>
    <n v="12"/>
    <x v="1"/>
    <n v="258"/>
    <n v="0.14000000000000001"/>
    <n v="221.88"/>
    <n v="39.938399999999994"/>
    <n v="261.8184"/>
  </r>
  <r>
    <s v="Mov-FV 7976"/>
    <x v="274"/>
    <x v="1"/>
    <x v="0"/>
    <n v="50"/>
    <n v="8"/>
    <x v="0"/>
    <n v="361"/>
    <n v="0.14000000000000001"/>
    <n v="310.45999999999998"/>
    <n v="55.882799999999996"/>
    <n v="366.34279999999995"/>
  </r>
  <r>
    <s v="Mov-FV 7977"/>
    <x v="169"/>
    <x v="1"/>
    <x v="3"/>
    <n v="150"/>
    <n v="18"/>
    <x v="2"/>
    <n v="284"/>
    <n v="0.18"/>
    <n v="232.88"/>
    <n v="41.918399999999998"/>
    <n v="274.79840000000002"/>
  </r>
  <r>
    <s v="Mov-FV 7978"/>
    <x v="324"/>
    <x v="2"/>
    <x v="1"/>
    <n v="850"/>
    <n v="13"/>
    <x v="2"/>
    <n v="423"/>
    <n v="0.13"/>
    <n v="368.01"/>
    <n v="66.241799999999998"/>
    <n v="434.2518"/>
  </r>
  <r>
    <s v="Mov-FV 7979"/>
    <x v="291"/>
    <x v="3"/>
    <x v="3"/>
    <n v="150"/>
    <n v="14"/>
    <x v="1"/>
    <n v="299"/>
    <n v="0.2"/>
    <n v="239.2"/>
    <n v="43.055999999999997"/>
    <n v="282.25599999999997"/>
  </r>
  <r>
    <s v="Mov-FV 7980"/>
    <x v="321"/>
    <x v="1"/>
    <x v="1"/>
    <n v="850"/>
    <n v="16"/>
    <x v="2"/>
    <n v="89"/>
    <n v="0.16"/>
    <n v="74.760000000000005"/>
    <n v="13.456800000000001"/>
    <n v="88.216800000000006"/>
  </r>
  <r>
    <s v="Mov-FV 7981"/>
    <x v="136"/>
    <x v="0"/>
    <x v="4"/>
    <n v="200"/>
    <n v="15"/>
    <x v="4"/>
    <n v="403"/>
    <n v="0.15"/>
    <n v="342.55"/>
    <n v="61.658999999999999"/>
    <n v="404.209"/>
  </r>
  <r>
    <s v="Mov-FV 7982"/>
    <x v="42"/>
    <x v="3"/>
    <x v="3"/>
    <n v="150"/>
    <n v="12"/>
    <x v="1"/>
    <n v="59"/>
    <n v="0.14000000000000001"/>
    <n v="50.739999999999995"/>
    <n v="9.1331999999999987"/>
    <n v="59.873199999999997"/>
  </r>
  <r>
    <s v="Mov-FV 7983"/>
    <x v="353"/>
    <x v="0"/>
    <x v="0"/>
    <n v="50"/>
    <n v="15"/>
    <x v="4"/>
    <n v="435"/>
    <n v="0.13"/>
    <n v="378.45"/>
    <n v="68.120999999999995"/>
    <n v="446.57099999999997"/>
  </r>
  <r>
    <s v="Mov-FV 7984"/>
    <x v="331"/>
    <x v="2"/>
    <x v="3"/>
    <n v="150"/>
    <n v="13"/>
    <x v="2"/>
    <n v="326"/>
    <n v="0.17"/>
    <n v="270.58"/>
    <n v="48.704399999999993"/>
    <n v="319.28440000000001"/>
  </r>
  <r>
    <s v="Mov-FV 7985"/>
    <x v="216"/>
    <x v="2"/>
    <x v="3"/>
    <n v="150"/>
    <n v="10"/>
    <x v="1"/>
    <n v="342"/>
    <n v="0.14000000000000001"/>
    <n v="294.12"/>
    <n v="52.941600000000001"/>
    <n v="347.0616"/>
  </r>
  <r>
    <s v="Mov-FV 7986"/>
    <x v="289"/>
    <x v="0"/>
    <x v="0"/>
    <n v="50"/>
    <n v="10"/>
    <x v="4"/>
    <n v="146"/>
    <n v="0.13"/>
    <n v="127.02"/>
    <n v="22.863599999999998"/>
    <n v="149.8836"/>
  </r>
  <r>
    <s v="Mov-FV 7987"/>
    <x v="171"/>
    <x v="4"/>
    <x v="4"/>
    <n v="200"/>
    <n v="17"/>
    <x v="0"/>
    <n v="276"/>
    <n v="0.1"/>
    <n v="248.4"/>
    <n v="44.711999999999996"/>
    <n v="293.11200000000002"/>
  </r>
  <r>
    <s v="Mov-FV 7988"/>
    <x v="212"/>
    <x v="1"/>
    <x v="1"/>
    <n v="850"/>
    <n v="19"/>
    <x v="0"/>
    <n v="491"/>
    <n v="0.2"/>
    <n v="392.8"/>
    <n v="70.703999999999994"/>
    <n v="463.50400000000002"/>
  </r>
  <r>
    <s v="Mov-FV 7989"/>
    <x v="278"/>
    <x v="2"/>
    <x v="1"/>
    <n v="850"/>
    <n v="9"/>
    <x v="0"/>
    <n v="53"/>
    <n v="0.15"/>
    <n v="45.05"/>
    <n v="8.109"/>
    <n v="53.158999999999999"/>
  </r>
  <r>
    <s v="Mov-FV 7990"/>
    <x v="290"/>
    <x v="0"/>
    <x v="3"/>
    <n v="150"/>
    <n v="7"/>
    <x v="3"/>
    <n v="346"/>
    <n v="0.12"/>
    <n v="304.48"/>
    <n v="54.806400000000004"/>
    <n v="359.28640000000001"/>
  </r>
  <r>
    <s v="Mov-FV 7991"/>
    <x v="246"/>
    <x v="5"/>
    <x v="0"/>
    <n v="50"/>
    <n v="8"/>
    <x v="2"/>
    <n v="67"/>
    <n v="0.11"/>
    <n v="59.63"/>
    <n v="10.7334"/>
    <n v="70.363399999999999"/>
  </r>
  <r>
    <s v="Mov-FV 7992"/>
    <x v="124"/>
    <x v="1"/>
    <x v="1"/>
    <n v="850"/>
    <n v="11"/>
    <x v="0"/>
    <n v="397"/>
    <n v="0.17"/>
    <n v="329.51"/>
    <n v="59.311799999999998"/>
    <n v="388.8218"/>
  </r>
  <r>
    <s v="Mov-FV 7993"/>
    <x v="348"/>
    <x v="0"/>
    <x v="0"/>
    <n v="50"/>
    <n v="15"/>
    <x v="0"/>
    <n v="110"/>
    <n v="0.1"/>
    <n v="99"/>
    <n v="17.82"/>
    <n v="116.82"/>
  </r>
  <r>
    <s v="Mov-FV 7994"/>
    <x v="196"/>
    <x v="3"/>
    <x v="2"/>
    <n v="1200"/>
    <n v="19"/>
    <x v="4"/>
    <n v="478"/>
    <n v="0.11"/>
    <n v="425.42"/>
    <n v="76.575599999999994"/>
    <n v="501.99560000000002"/>
  </r>
  <r>
    <s v="Mov-FV 7995"/>
    <x v="323"/>
    <x v="0"/>
    <x v="3"/>
    <n v="150"/>
    <n v="8"/>
    <x v="1"/>
    <n v="329"/>
    <n v="0.18"/>
    <n v="269.77999999999997"/>
    <n v="48.560399999999994"/>
    <n v="318.34039999999999"/>
  </r>
  <r>
    <s v="Mov-FV 7996"/>
    <x v="124"/>
    <x v="5"/>
    <x v="0"/>
    <n v="50"/>
    <n v="11"/>
    <x v="0"/>
    <n v="388"/>
    <n v="0.12"/>
    <n v="341.44"/>
    <n v="61.459199999999996"/>
    <n v="402.89920000000001"/>
  </r>
  <r>
    <s v="Mov-FV 7997"/>
    <x v="225"/>
    <x v="3"/>
    <x v="0"/>
    <n v="50"/>
    <n v="20"/>
    <x v="3"/>
    <n v="223"/>
    <n v="0.1"/>
    <n v="200.7"/>
    <n v="36.125999999999998"/>
    <n v="236.82599999999999"/>
  </r>
  <r>
    <s v="Mov-FV 7998"/>
    <x v="205"/>
    <x v="3"/>
    <x v="0"/>
    <n v="50"/>
    <n v="5"/>
    <x v="4"/>
    <n v="353"/>
    <n v="0.15"/>
    <n v="300.05"/>
    <n v="54.009"/>
    <n v="354.05900000000003"/>
  </r>
  <r>
    <s v="Mov-FV 7999"/>
    <x v="24"/>
    <x v="3"/>
    <x v="2"/>
    <n v="1200"/>
    <n v="14"/>
    <x v="1"/>
    <n v="87"/>
    <n v="0.15"/>
    <n v="73.95"/>
    <n v="13.311"/>
    <n v="87.260999999999996"/>
  </r>
  <r>
    <s v="Mov-FV 8000"/>
    <x v="183"/>
    <x v="3"/>
    <x v="2"/>
    <n v="1200"/>
    <n v="16"/>
    <x v="3"/>
    <n v="481"/>
    <n v="0.1"/>
    <n v="432.9"/>
    <n v="77.921999999999997"/>
    <n v="510.822"/>
  </r>
  <r>
    <s v="Mov-FV 8001"/>
    <x v="107"/>
    <x v="3"/>
    <x v="3"/>
    <n v="150"/>
    <n v="20"/>
    <x v="2"/>
    <n v="500"/>
    <n v="0.11"/>
    <n v="445"/>
    <n v="80.099999999999994"/>
    <n v="525.1"/>
  </r>
  <r>
    <s v="Mov-FV 8002"/>
    <x v="330"/>
    <x v="0"/>
    <x v="1"/>
    <n v="850"/>
    <n v="18"/>
    <x v="3"/>
    <n v="217"/>
    <n v="0.15"/>
    <n v="184.45"/>
    <n v="33.200999999999993"/>
    <n v="217.65099999999998"/>
  </r>
  <r>
    <s v="Mov-FV 8003"/>
    <x v="93"/>
    <x v="1"/>
    <x v="3"/>
    <n v="150"/>
    <n v="15"/>
    <x v="0"/>
    <n v="101"/>
    <n v="0.18"/>
    <n v="82.82"/>
    <n v="14.907599999999999"/>
    <n v="97.727599999999995"/>
  </r>
  <r>
    <s v="Mov-FV 8004"/>
    <x v="15"/>
    <x v="3"/>
    <x v="4"/>
    <n v="200"/>
    <n v="16"/>
    <x v="4"/>
    <n v="268"/>
    <n v="0.16"/>
    <n v="225.12"/>
    <n v="40.521599999999999"/>
    <n v="265.64159999999998"/>
  </r>
  <r>
    <s v="Mov-FV 8005"/>
    <x v="70"/>
    <x v="4"/>
    <x v="0"/>
    <n v="50"/>
    <n v="15"/>
    <x v="4"/>
    <n v="186"/>
    <n v="0.12"/>
    <n v="163.68"/>
    <n v="29.462399999999999"/>
    <n v="193.14240000000001"/>
  </r>
  <r>
    <s v="Mov-FV 8006"/>
    <x v="151"/>
    <x v="5"/>
    <x v="4"/>
    <n v="200"/>
    <n v="17"/>
    <x v="4"/>
    <n v="362"/>
    <n v="0.14000000000000001"/>
    <n v="311.32"/>
    <n v="56.037599999999998"/>
    <n v="367.35759999999999"/>
  </r>
  <r>
    <s v="Mov-FV 8007"/>
    <x v="316"/>
    <x v="0"/>
    <x v="4"/>
    <n v="200"/>
    <n v="7"/>
    <x v="4"/>
    <n v="410"/>
    <n v="0.16"/>
    <n v="344.4"/>
    <n v="61.99199999999999"/>
    <n v="406.39199999999994"/>
  </r>
  <r>
    <s v="Mov-FV 8008"/>
    <x v="313"/>
    <x v="1"/>
    <x v="1"/>
    <n v="850"/>
    <n v="16"/>
    <x v="3"/>
    <n v="89"/>
    <n v="0.2"/>
    <n v="71.2"/>
    <n v="12.816000000000001"/>
    <n v="84.016000000000005"/>
  </r>
  <r>
    <s v="Mov-FV 8009"/>
    <x v="26"/>
    <x v="5"/>
    <x v="3"/>
    <n v="150"/>
    <n v="19"/>
    <x v="0"/>
    <n v="116"/>
    <n v="0.13"/>
    <n v="100.92"/>
    <n v="18.165600000000001"/>
    <n v="119.0856"/>
  </r>
  <r>
    <s v="Mov-FV 8010"/>
    <x v="242"/>
    <x v="1"/>
    <x v="3"/>
    <n v="150"/>
    <n v="18"/>
    <x v="4"/>
    <n v="492"/>
    <n v="0.2"/>
    <n v="393.6"/>
    <n v="70.847999999999999"/>
    <n v="464.44800000000004"/>
  </r>
  <r>
    <s v="Mov-FV 8011"/>
    <x v="243"/>
    <x v="3"/>
    <x v="4"/>
    <n v="200"/>
    <n v="7"/>
    <x v="4"/>
    <n v="391"/>
    <n v="0.18"/>
    <n v="320.62"/>
    <n v="57.711599999999997"/>
    <n v="378.33159999999998"/>
  </r>
  <r>
    <s v="Mov-FV 8012"/>
    <x v="154"/>
    <x v="5"/>
    <x v="3"/>
    <n v="150"/>
    <n v="20"/>
    <x v="0"/>
    <n v="487"/>
    <n v="0.12"/>
    <n v="428.56"/>
    <n v="77.140799999999999"/>
    <n v="505.70080000000002"/>
  </r>
  <r>
    <s v="Mov-FV 8013"/>
    <x v="217"/>
    <x v="2"/>
    <x v="4"/>
    <n v="200"/>
    <n v="12"/>
    <x v="3"/>
    <n v="209"/>
    <n v="0.13"/>
    <n v="181.82999999999998"/>
    <n v="32.729399999999998"/>
    <n v="214.55939999999998"/>
  </r>
  <r>
    <s v="Mov-FV 8014"/>
    <x v="240"/>
    <x v="1"/>
    <x v="2"/>
    <n v="1200"/>
    <n v="16"/>
    <x v="2"/>
    <n v="64"/>
    <n v="0.11"/>
    <n v="56.96"/>
    <n v="10.252800000000001"/>
    <n v="67.212800000000001"/>
  </r>
  <r>
    <s v="Mov-FV 8015"/>
    <x v="360"/>
    <x v="2"/>
    <x v="2"/>
    <n v="1200"/>
    <n v="9"/>
    <x v="1"/>
    <n v="267"/>
    <n v="0.16"/>
    <n v="224.28"/>
    <n v="40.370399999999997"/>
    <n v="264.65039999999999"/>
  </r>
  <r>
    <s v="Mov-FV 8016"/>
    <x v="219"/>
    <x v="1"/>
    <x v="3"/>
    <n v="150"/>
    <n v="12"/>
    <x v="2"/>
    <n v="293"/>
    <n v="0.1"/>
    <n v="263.7"/>
    <n v="47.465999999999994"/>
    <n v="311.166"/>
  </r>
  <r>
    <s v="Mov-FV 8017"/>
    <x v="167"/>
    <x v="4"/>
    <x v="4"/>
    <n v="200"/>
    <n v="18"/>
    <x v="4"/>
    <n v="124"/>
    <n v="0.2"/>
    <n v="99.2"/>
    <n v="17.855999999999998"/>
    <n v="117.056"/>
  </r>
  <r>
    <s v="Mov-FV 8018"/>
    <x v="274"/>
    <x v="2"/>
    <x v="1"/>
    <n v="850"/>
    <n v="5"/>
    <x v="3"/>
    <n v="347"/>
    <n v="0.18"/>
    <n v="284.54000000000002"/>
    <n v="51.217199999999998"/>
    <n v="335.75720000000001"/>
  </r>
  <r>
    <s v="Mov-FV 8019"/>
    <x v="26"/>
    <x v="1"/>
    <x v="4"/>
    <n v="200"/>
    <n v="12"/>
    <x v="2"/>
    <n v="95"/>
    <n v="0.13"/>
    <n v="82.65"/>
    <n v="14.877000000000001"/>
    <n v="97.527000000000001"/>
  </r>
  <r>
    <s v="Mov-FV 8020"/>
    <x v="67"/>
    <x v="4"/>
    <x v="1"/>
    <n v="850"/>
    <n v="16"/>
    <x v="3"/>
    <n v="387"/>
    <n v="0.2"/>
    <n v="309.60000000000002"/>
    <n v="55.728000000000002"/>
    <n v="365.32800000000003"/>
  </r>
  <r>
    <s v="Mov-FV 8021"/>
    <x v="18"/>
    <x v="4"/>
    <x v="3"/>
    <n v="150"/>
    <n v="10"/>
    <x v="3"/>
    <n v="256"/>
    <n v="0.12"/>
    <n v="225.28"/>
    <n v="40.550399999999996"/>
    <n v="265.8304"/>
  </r>
  <r>
    <s v="Mov-FV 8022"/>
    <x v="181"/>
    <x v="3"/>
    <x v="1"/>
    <n v="850"/>
    <n v="15"/>
    <x v="4"/>
    <n v="174"/>
    <n v="0.14000000000000001"/>
    <n v="149.63999999999999"/>
    <n v="26.935199999999998"/>
    <n v="176.5752"/>
  </r>
  <r>
    <s v="Mov-FV 8023"/>
    <x v="148"/>
    <x v="3"/>
    <x v="1"/>
    <n v="850"/>
    <n v="6"/>
    <x v="0"/>
    <n v="209"/>
    <n v="0.15"/>
    <n v="177.65"/>
    <n v="31.977"/>
    <n v="209.62700000000001"/>
  </r>
  <r>
    <s v="Mov-FV 8024"/>
    <x v="235"/>
    <x v="2"/>
    <x v="0"/>
    <n v="50"/>
    <n v="15"/>
    <x v="1"/>
    <n v="489"/>
    <n v="0.16"/>
    <n v="410.76"/>
    <n v="73.936799999999991"/>
    <n v="484.6968"/>
  </r>
  <r>
    <s v="Mov-FV 8025"/>
    <x v="134"/>
    <x v="2"/>
    <x v="3"/>
    <n v="150"/>
    <n v="5"/>
    <x v="2"/>
    <n v="448"/>
    <n v="0.19"/>
    <n v="362.88"/>
    <n v="65.318399999999997"/>
    <n v="428.19839999999999"/>
  </r>
  <r>
    <s v="Mov-FV 8026"/>
    <x v="223"/>
    <x v="3"/>
    <x v="0"/>
    <n v="50"/>
    <n v="20"/>
    <x v="0"/>
    <n v="70"/>
    <n v="0.19"/>
    <n v="56.7"/>
    <n v="10.206"/>
    <n v="66.906000000000006"/>
  </r>
  <r>
    <s v="Mov-FV 8027"/>
    <x v="328"/>
    <x v="4"/>
    <x v="2"/>
    <n v="1200"/>
    <n v="17"/>
    <x v="4"/>
    <n v="76"/>
    <n v="0.11"/>
    <n v="67.64"/>
    <n v="12.1752"/>
    <n v="79.815200000000004"/>
  </r>
  <r>
    <s v="Mov-FV 8028"/>
    <x v="116"/>
    <x v="0"/>
    <x v="3"/>
    <n v="150"/>
    <n v="17"/>
    <x v="4"/>
    <n v="375"/>
    <n v="0.12"/>
    <n v="330"/>
    <n v="59.4"/>
    <n v="389.4"/>
  </r>
  <r>
    <s v="Mov-FV 8029"/>
    <x v="305"/>
    <x v="1"/>
    <x v="1"/>
    <n v="850"/>
    <n v="20"/>
    <x v="0"/>
    <n v="200"/>
    <n v="0.12"/>
    <n v="176"/>
    <n v="31.68"/>
    <n v="207.68"/>
  </r>
  <r>
    <s v="Mov-FV 8030"/>
    <x v="293"/>
    <x v="1"/>
    <x v="3"/>
    <n v="150"/>
    <n v="19"/>
    <x v="2"/>
    <n v="321"/>
    <n v="0.19"/>
    <n v="260.01"/>
    <n v="46.8018"/>
    <n v="306.81180000000001"/>
  </r>
  <r>
    <s v="Mov-FV 8031"/>
    <x v="118"/>
    <x v="1"/>
    <x v="3"/>
    <n v="150"/>
    <n v="10"/>
    <x v="0"/>
    <n v="180"/>
    <n v="0.14000000000000001"/>
    <n v="154.80000000000001"/>
    <n v="27.864000000000001"/>
    <n v="182.66400000000002"/>
  </r>
  <r>
    <s v="Mov-FV 8032"/>
    <x v="130"/>
    <x v="2"/>
    <x v="3"/>
    <n v="150"/>
    <n v="19"/>
    <x v="2"/>
    <n v="159"/>
    <n v="0.12"/>
    <n v="139.92000000000002"/>
    <n v="25.185600000000001"/>
    <n v="165.10560000000001"/>
  </r>
  <r>
    <s v="Mov-FV 8033"/>
    <x v="44"/>
    <x v="1"/>
    <x v="2"/>
    <n v="1200"/>
    <n v="16"/>
    <x v="4"/>
    <n v="468"/>
    <n v="0.18"/>
    <n v="383.76"/>
    <n v="69.076799999999992"/>
    <n v="452.83679999999998"/>
  </r>
  <r>
    <s v="Mov-FV 8034"/>
    <x v="26"/>
    <x v="2"/>
    <x v="4"/>
    <n v="200"/>
    <n v="15"/>
    <x v="4"/>
    <n v="335"/>
    <n v="0.12"/>
    <n v="294.8"/>
    <n v="53.064"/>
    <n v="347.86400000000003"/>
  </r>
  <r>
    <s v="Mov-FV 8035"/>
    <x v="71"/>
    <x v="5"/>
    <x v="4"/>
    <n v="200"/>
    <n v="7"/>
    <x v="2"/>
    <n v="386"/>
    <n v="0.2"/>
    <n v="308.8"/>
    <n v="55.584000000000003"/>
    <n v="364.38400000000001"/>
  </r>
  <r>
    <s v="Mov-FV 8036"/>
    <x v="176"/>
    <x v="2"/>
    <x v="0"/>
    <n v="50"/>
    <n v="12"/>
    <x v="3"/>
    <n v="97"/>
    <n v="0.14000000000000001"/>
    <n v="83.42"/>
    <n v="15.015599999999999"/>
    <n v="98.435599999999994"/>
  </r>
  <r>
    <s v="Mov-FV 8037"/>
    <x v="361"/>
    <x v="0"/>
    <x v="0"/>
    <n v="50"/>
    <n v="19"/>
    <x v="0"/>
    <n v="253"/>
    <n v="0.2"/>
    <n v="202.4"/>
    <n v="36.432000000000002"/>
    <n v="238.83199999999999"/>
  </r>
  <r>
    <s v="Mov-FV 8038"/>
    <x v="200"/>
    <x v="5"/>
    <x v="4"/>
    <n v="200"/>
    <n v="14"/>
    <x v="3"/>
    <n v="377"/>
    <n v="0.16"/>
    <n v="316.68"/>
    <n v="57.002400000000002"/>
    <n v="373.68240000000003"/>
  </r>
  <r>
    <s v="Mov-FV 8039"/>
    <x v="36"/>
    <x v="1"/>
    <x v="0"/>
    <n v="50"/>
    <n v="19"/>
    <x v="1"/>
    <n v="299"/>
    <n v="0.15"/>
    <n v="254.15"/>
    <n v="45.747"/>
    <n v="299.89699999999999"/>
  </r>
  <r>
    <s v="Mov-FV 8040"/>
    <x v="22"/>
    <x v="0"/>
    <x v="0"/>
    <n v="50"/>
    <n v="11"/>
    <x v="1"/>
    <n v="52"/>
    <n v="0.2"/>
    <n v="41.6"/>
    <n v="7.4879999999999995"/>
    <n v="49.088000000000001"/>
  </r>
  <r>
    <s v="Mov-FV 8041"/>
    <x v="233"/>
    <x v="1"/>
    <x v="4"/>
    <n v="200"/>
    <n v="9"/>
    <x v="4"/>
    <n v="324"/>
    <n v="0.16"/>
    <n v="272.15999999999997"/>
    <n v="48.988799999999991"/>
    <n v="321.14879999999994"/>
  </r>
  <r>
    <s v="Mov-FV 8042"/>
    <x v="320"/>
    <x v="2"/>
    <x v="2"/>
    <n v="1200"/>
    <n v="18"/>
    <x v="0"/>
    <n v="239"/>
    <n v="0.19"/>
    <n v="193.59"/>
    <n v="34.846199999999996"/>
    <n v="228.43619999999999"/>
  </r>
  <r>
    <s v="Mov-FV 8043"/>
    <x v="132"/>
    <x v="1"/>
    <x v="0"/>
    <n v="50"/>
    <n v="20"/>
    <x v="1"/>
    <n v="57"/>
    <n v="0.11"/>
    <n v="50.73"/>
    <n v="9.1313999999999993"/>
    <n v="59.861399999999996"/>
  </r>
  <r>
    <s v="Mov-FV 8044"/>
    <x v="79"/>
    <x v="1"/>
    <x v="2"/>
    <n v="1200"/>
    <n v="12"/>
    <x v="1"/>
    <n v="180"/>
    <n v="0.13"/>
    <n v="156.6"/>
    <n v="28.187999999999999"/>
    <n v="184.78799999999998"/>
  </r>
  <r>
    <s v="Mov-FV 8045"/>
    <x v="30"/>
    <x v="5"/>
    <x v="0"/>
    <n v="50"/>
    <n v="9"/>
    <x v="3"/>
    <n v="184"/>
    <n v="0.16"/>
    <n v="154.56"/>
    <n v="27.820799999999998"/>
    <n v="182.38079999999999"/>
  </r>
  <r>
    <s v="Mov-FV 8046"/>
    <x v="229"/>
    <x v="4"/>
    <x v="4"/>
    <n v="200"/>
    <n v="14"/>
    <x v="0"/>
    <n v="418"/>
    <n v="0.2"/>
    <n v="334.4"/>
    <n v="60.191999999999993"/>
    <n v="394.59199999999998"/>
  </r>
  <r>
    <s v="Mov-FV 8047"/>
    <x v="331"/>
    <x v="3"/>
    <x v="4"/>
    <n v="200"/>
    <n v="18"/>
    <x v="0"/>
    <n v="493"/>
    <n v="0.2"/>
    <n v="394.4"/>
    <n v="70.99199999999999"/>
    <n v="465.39199999999994"/>
  </r>
  <r>
    <s v="Mov-FV 8048"/>
    <x v="278"/>
    <x v="4"/>
    <x v="0"/>
    <n v="50"/>
    <n v="12"/>
    <x v="2"/>
    <n v="60"/>
    <n v="0.17"/>
    <n v="49.8"/>
    <n v="8.9639999999999986"/>
    <n v="58.763999999999996"/>
  </r>
  <r>
    <s v="Mov-FV 8049"/>
    <x v="55"/>
    <x v="0"/>
    <x v="4"/>
    <n v="200"/>
    <n v="20"/>
    <x v="2"/>
    <n v="308"/>
    <n v="0.13"/>
    <n v="267.95999999999998"/>
    <n v="48.232799999999997"/>
    <n v="316.19279999999998"/>
  </r>
  <r>
    <s v="Mov-FV 8050"/>
    <x v="335"/>
    <x v="2"/>
    <x v="1"/>
    <n v="850"/>
    <n v="17"/>
    <x v="3"/>
    <n v="327"/>
    <n v="0.12"/>
    <n v="287.76"/>
    <n v="51.796799999999998"/>
    <n v="339.55680000000001"/>
  </r>
  <r>
    <s v="Mov-FV 8051"/>
    <x v="266"/>
    <x v="4"/>
    <x v="4"/>
    <n v="200"/>
    <n v="7"/>
    <x v="2"/>
    <n v="301"/>
    <n v="0.12"/>
    <n v="264.88"/>
    <n v="47.678399999999996"/>
    <n v="312.55840000000001"/>
  </r>
  <r>
    <s v="Mov-FV 8052"/>
    <x v="40"/>
    <x v="5"/>
    <x v="1"/>
    <n v="850"/>
    <n v="13"/>
    <x v="0"/>
    <n v="295"/>
    <n v="0.14000000000000001"/>
    <n v="253.7"/>
    <n v="45.665999999999997"/>
    <n v="299.36599999999999"/>
  </r>
  <r>
    <s v="Mov-FV 8053"/>
    <x v="205"/>
    <x v="1"/>
    <x v="3"/>
    <n v="150"/>
    <n v="7"/>
    <x v="3"/>
    <n v="154"/>
    <n v="0.12"/>
    <n v="135.52000000000001"/>
    <n v="24.393599999999999"/>
    <n v="159.9136"/>
  </r>
  <r>
    <s v="Mov-FV 8054"/>
    <x v="136"/>
    <x v="2"/>
    <x v="2"/>
    <n v="1200"/>
    <n v="11"/>
    <x v="0"/>
    <n v="443"/>
    <n v="0.15"/>
    <n v="376.55"/>
    <n v="67.778999999999996"/>
    <n v="444.32900000000001"/>
  </r>
  <r>
    <s v="Mov-FV 8055"/>
    <x v="186"/>
    <x v="2"/>
    <x v="1"/>
    <n v="850"/>
    <n v="5"/>
    <x v="1"/>
    <n v="324"/>
    <n v="0.12"/>
    <n v="285.12"/>
    <n v="51.321599999999997"/>
    <n v="336.44159999999999"/>
  </r>
  <r>
    <s v="Mov-FV 8056"/>
    <x v="177"/>
    <x v="4"/>
    <x v="1"/>
    <n v="850"/>
    <n v="15"/>
    <x v="1"/>
    <n v="90"/>
    <n v="0.1"/>
    <n v="81"/>
    <n v="14.58"/>
    <n v="95.58"/>
  </r>
  <r>
    <s v="Mov-FV 8057"/>
    <x v="105"/>
    <x v="2"/>
    <x v="4"/>
    <n v="200"/>
    <n v="10"/>
    <x v="4"/>
    <n v="176"/>
    <n v="0.17"/>
    <n v="146.07999999999998"/>
    <n v="26.294399999999996"/>
    <n v="172.37439999999998"/>
  </r>
  <r>
    <s v="Mov-FV 8058"/>
    <x v="316"/>
    <x v="1"/>
    <x v="1"/>
    <n v="850"/>
    <n v="9"/>
    <x v="2"/>
    <n v="496"/>
    <n v="0.13"/>
    <n v="431.52"/>
    <n v="77.673599999999993"/>
    <n v="509.19359999999995"/>
  </r>
  <r>
    <s v="Mov-FV 8059"/>
    <x v="298"/>
    <x v="4"/>
    <x v="3"/>
    <n v="150"/>
    <n v="19"/>
    <x v="1"/>
    <n v="377"/>
    <n v="0.17"/>
    <n v="312.90999999999997"/>
    <n v="56.323799999999991"/>
    <n v="369.23379999999997"/>
  </r>
  <r>
    <s v="Mov-FV 8060"/>
    <x v="241"/>
    <x v="2"/>
    <x v="1"/>
    <n v="850"/>
    <n v="10"/>
    <x v="0"/>
    <n v="499"/>
    <n v="0.2"/>
    <n v="399.2"/>
    <n v="71.855999999999995"/>
    <n v="471.05599999999998"/>
  </r>
  <r>
    <s v="Mov-FV 8061"/>
    <x v="260"/>
    <x v="2"/>
    <x v="1"/>
    <n v="850"/>
    <n v="16"/>
    <x v="0"/>
    <n v="397"/>
    <n v="0.12"/>
    <n v="349.36"/>
    <n v="62.884799999999998"/>
    <n v="412.2448"/>
  </r>
  <r>
    <s v="Mov-FV 8062"/>
    <x v="176"/>
    <x v="3"/>
    <x v="3"/>
    <n v="150"/>
    <n v="20"/>
    <x v="0"/>
    <n v="366"/>
    <n v="0.12"/>
    <n v="322.08"/>
    <n v="57.974399999999996"/>
    <n v="380.05439999999999"/>
  </r>
  <r>
    <s v="Mov-FV 8063"/>
    <x v="238"/>
    <x v="1"/>
    <x v="3"/>
    <n v="150"/>
    <n v="9"/>
    <x v="4"/>
    <n v="452"/>
    <n v="0.16"/>
    <n v="379.68"/>
    <n v="68.342399999999998"/>
    <n v="448.0224"/>
  </r>
  <r>
    <s v="Mov-FV 8064"/>
    <x v="36"/>
    <x v="3"/>
    <x v="2"/>
    <n v="1200"/>
    <n v="16"/>
    <x v="2"/>
    <n v="51"/>
    <n v="0.19"/>
    <n v="41.31"/>
    <n v="7.4358000000000004"/>
    <n v="48.745800000000003"/>
  </r>
  <r>
    <s v="Mov-FV 8065"/>
    <x v="151"/>
    <x v="5"/>
    <x v="0"/>
    <n v="50"/>
    <n v="5"/>
    <x v="3"/>
    <n v="264"/>
    <n v="0.14000000000000001"/>
    <n v="227.04"/>
    <n v="40.867199999999997"/>
    <n v="267.90719999999999"/>
  </r>
  <r>
    <s v="Mov-FV 8066"/>
    <x v="134"/>
    <x v="3"/>
    <x v="2"/>
    <n v="1200"/>
    <n v="9"/>
    <x v="2"/>
    <n v="205"/>
    <n v="0.15"/>
    <n v="174.25"/>
    <n v="31.364999999999998"/>
    <n v="205.61500000000001"/>
  </r>
  <r>
    <s v="Mov-FV 8067"/>
    <x v="262"/>
    <x v="1"/>
    <x v="0"/>
    <n v="50"/>
    <n v="20"/>
    <x v="0"/>
    <n v="417"/>
    <n v="0.2"/>
    <n v="333.6"/>
    <n v="60.048000000000002"/>
    <n v="393.64800000000002"/>
  </r>
  <r>
    <s v="Mov-FV 8068"/>
    <x v="170"/>
    <x v="2"/>
    <x v="3"/>
    <n v="150"/>
    <n v="16"/>
    <x v="3"/>
    <n v="110"/>
    <n v="0.14000000000000001"/>
    <n v="94.6"/>
    <n v="17.027999999999999"/>
    <n v="111.62799999999999"/>
  </r>
  <r>
    <s v="Mov-FV 8069"/>
    <x v="260"/>
    <x v="1"/>
    <x v="2"/>
    <n v="1200"/>
    <n v="17"/>
    <x v="0"/>
    <n v="298"/>
    <n v="0.14000000000000001"/>
    <n v="256.27999999999997"/>
    <n v="46.130399999999995"/>
    <n v="302.41039999999998"/>
  </r>
  <r>
    <s v="Mov-FV 8070"/>
    <x v="169"/>
    <x v="4"/>
    <x v="1"/>
    <n v="850"/>
    <n v="7"/>
    <x v="4"/>
    <n v="145"/>
    <n v="0.14000000000000001"/>
    <n v="124.7"/>
    <n v="22.445999999999998"/>
    <n v="147.14600000000002"/>
  </r>
  <r>
    <s v="Mov-FV 8071"/>
    <x v="105"/>
    <x v="5"/>
    <x v="2"/>
    <n v="1200"/>
    <n v="13"/>
    <x v="2"/>
    <n v="482"/>
    <n v="0.12"/>
    <n v="424.16"/>
    <n v="76.348799999999997"/>
    <n v="500.50880000000001"/>
  </r>
  <r>
    <s v="Mov-FV 8072"/>
    <x v="336"/>
    <x v="2"/>
    <x v="2"/>
    <n v="1200"/>
    <n v="12"/>
    <x v="4"/>
    <n v="303"/>
    <n v="0.14000000000000001"/>
    <n v="260.58"/>
    <n v="46.904399999999995"/>
    <n v="307.48439999999999"/>
  </r>
  <r>
    <s v="Mov-FV 8073"/>
    <x v="350"/>
    <x v="3"/>
    <x v="4"/>
    <n v="200"/>
    <n v="14"/>
    <x v="0"/>
    <n v="342"/>
    <n v="0.13"/>
    <n v="297.54000000000002"/>
    <n v="53.557200000000002"/>
    <n v="351.09720000000004"/>
  </r>
  <r>
    <s v="Mov-FV 8074"/>
    <x v="208"/>
    <x v="1"/>
    <x v="2"/>
    <n v="1200"/>
    <n v="16"/>
    <x v="0"/>
    <n v="331"/>
    <n v="0.15"/>
    <n v="281.35000000000002"/>
    <n v="50.643000000000001"/>
    <n v="331.99300000000005"/>
  </r>
  <r>
    <s v="Mov-FV 8075"/>
    <x v="217"/>
    <x v="5"/>
    <x v="4"/>
    <n v="200"/>
    <n v="5"/>
    <x v="2"/>
    <n v="207"/>
    <n v="0.18"/>
    <n v="169.74"/>
    <n v="30.5532"/>
    <n v="200.29320000000001"/>
  </r>
  <r>
    <s v="Mov-FV 8076"/>
    <x v="109"/>
    <x v="3"/>
    <x v="2"/>
    <n v="1200"/>
    <n v="16"/>
    <x v="4"/>
    <n v="125"/>
    <n v="0.18"/>
    <n v="102.5"/>
    <n v="18.45"/>
    <n v="120.95"/>
  </r>
  <r>
    <s v="Mov-FV 8077"/>
    <x v="65"/>
    <x v="4"/>
    <x v="1"/>
    <n v="850"/>
    <n v="12"/>
    <x v="0"/>
    <n v="339"/>
    <n v="0.17"/>
    <n v="281.37"/>
    <n v="50.646599999999999"/>
    <n v="332.01659999999998"/>
  </r>
  <r>
    <s v="Mov-FV 8078"/>
    <x v="258"/>
    <x v="3"/>
    <x v="1"/>
    <n v="850"/>
    <n v="14"/>
    <x v="4"/>
    <n v="325"/>
    <n v="0.19"/>
    <n v="263.25"/>
    <n v="47.384999999999998"/>
    <n v="310.63499999999999"/>
  </r>
  <r>
    <s v="Mov-FV 8079"/>
    <x v="23"/>
    <x v="1"/>
    <x v="3"/>
    <n v="150"/>
    <n v="7"/>
    <x v="0"/>
    <n v="145"/>
    <n v="0.15"/>
    <n v="123.25"/>
    <n v="22.184999999999999"/>
    <n v="145.435"/>
  </r>
  <r>
    <s v="Mov-FV 8080"/>
    <x v="273"/>
    <x v="0"/>
    <x v="2"/>
    <n v="1200"/>
    <n v="17"/>
    <x v="4"/>
    <n v="306"/>
    <n v="0.15"/>
    <n v="260.10000000000002"/>
    <n v="46.818000000000005"/>
    <n v="306.91800000000001"/>
  </r>
  <r>
    <s v="Mov-FV 8081"/>
    <x v="143"/>
    <x v="0"/>
    <x v="2"/>
    <n v="1200"/>
    <n v="11"/>
    <x v="2"/>
    <n v="201"/>
    <n v="0.1"/>
    <n v="180.9"/>
    <n v="32.561999999999998"/>
    <n v="213.46199999999999"/>
  </r>
  <r>
    <s v="Mov-FV 8082"/>
    <x v="124"/>
    <x v="3"/>
    <x v="4"/>
    <n v="200"/>
    <n v="8"/>
    <x v="2"/>
    <n v="302"/>
    <n v="0.14000000000000001"/>
    <n v="259.72000000000003"/>
    <n v="46.749600000000001"/>
    <n v="306.46960000000001"/>
  </r>
  <r>
    <s v="Mov-FV 8083"/>
    <x v="358"/>
    <x v="3"/>
    <x v="1"/>
    <n v="850"/>
    <n v="9"/>
    <x v="0"/>
    <n v="214"/>
    <n v="0.16"/>
    <n v="179.76"/>
    <n v="32.3568"/>
    <n v="212.11679999999998"/>
  </r>
  <r>
    <s v="Mov-FV 8084"/>
    <x v="9"/>
    <x v="3"/>
    <x v="4"/>
    <n v="200"/>
    <n v="10"/>
    <x v="1"/>
    <n v="127"/>
    <n v="0.12"/>
    <n v="111.76"/>
    <n v="20.116800000000001"/>
    <n v="131.8768"/>
  </r>
  <r>
    <s v="Mov-FV 8085"/>
    <x v="207"/>
    <x v="3"/>
    <x v="1"/>
    <n v="850"/>
    <n v="11"/>
    <x v="3"/>
    <n v="329"/>
    <n v="0.15"/>
    <n v="279.64999999999998"/>
    <n v="50.336999999999996"/>
    <n v="329.98699999999997"/>
  </r>
  <r>
    <s v="Mov-FV 8086"/>
    <x v="76"/>
    <x v="3"/>
    <x v="4"/>
    <n v="200"/>
    <n v="6"/>
    <x v="1"/>
    <n v="230"/>
    <n v="0.18"/>
    <n v="188.6"/>
    <n v="33.948"/>
    <n v="222.548"/>
  </r>
  <r>
    <s v="Mov-FV 8087"/>
    <x v="194"/>
    <x v="2"/>
    <x v="4"/>
    <n v="200"/>
    <n v="11"/>
    <x v="1"/>
    <n v="252"/>
    <n v="0.17"/>
    <n v="209.16"/>
    <n v="37.648800000000001"/>
    <n v="246.80879999999999"/>
  </r>
  <r>
    <s v="Mov-FV 8088"/>
    <x v="319"/>
    <x v="4"/>
    <x v="2"/>
    <n v="1200"/>
    <n v="20"/>
    <x v="1"/>
    <n v="242"/>
    <n v="0.18"/>
    <n v="198.44"/>
    <n v="35.719200000000001"/>
    <n v="234.1592"/>
  </r>
  <r>
    <s v="Mov-FV 8089"/>
    <x v="216"/>
    <x v="1"/>
    <x v="3"/>
    <n v="150"/>
    <n v="17"/>
    <x v="0"/>
    <n v="498"/>
    <n v="0.18"/>
    <n v="408.36"/>
    <n v="73.504800000000003"/>
    <n v="481.8648"/>
  </r>
  <r>
    <s v="Mov-FV 8090"/>
    <x v="49"/>
    <x v="2"/>
    <x v="3"/>
    <n v="150"/>
    <n v="20"/>
    <x v="4"/>
    <n v="59"/>
    <n v="0.12"/>
    <n v="51.92"/>
    <n v="9.3455999999999992"/>
    <n v="61.265599999999999"/>
  </r>
  <r>
    <s v="Mov-FV 8091"/>
    <x v="169"/>
    <x v="4"/>
    <x v="2"/>
    <n v="1200"/>
    <n v="7"/>
    <x v="1"/>
    <n v="378"/>
    <n v="0.12"/>
    <n v="332.64"/>
    <n v="59.875199999999992"/>
    <n v="392.51519999999999"/>
  </r>
  <r>
    <s v="Mov-FV 8092"/>
    <x v="105"/>
    <x v="1"/>
    <x v="2"/>
    <n v="1200"/>
    <n v="16"/>
    <x v="4"/>
    <n v="211"/>
    <n v="0.14000000000000001"/>
    <n v="181.46"/>
    <n v="32.662799999999997"/>
    <n v="214.12280000000001"/>
  </r>
  <r>
    <s v="Mov-FV 8093"/>
    <x v="102"/>
    <x v="5"/>
    <x v="3"/>
    <n v="150"/>
    <n v="6"/>
    <x v="0"/>
    <n v="129"/>
    <n v="0.12"/>
    <n v="113.52"/>
    <n v="20.433599999999998"/>
    <n v="133.95359999999999"/>
  </r>
  <r>
    <s v="Mov-FV 8094"/>
    <x v="178"/>
    <x v="4"/>
    <x v="0"/>
    <n v="50"/>
    <n v="15"/>
    <x v="1"/>
    <n v="275"/>
    <n v="0.11"/>
    <n v="244.75"/>
    <n v="44.055"/>
    <n v="288.80500000000001"/>
  </r>
  <r>
    <s v="Mov-FV 8095"/>
    <x v="202"/>
    <x v="5"/>
    <x v="3"/>
    <n v="150"/>
    <n v="20"/>
    <x v="2"/>
    <n v="114"/>
    <n v="0.14000000000000001"/>
    <n v="98.039999999999992"/>
    <n v="17.647199999999998"/>
    <n v="115.68719999999999"/>
  </r>
  <r>
    <s v="Mov-FV 8096"/>
    <x v="164"/>
    <x v="1"/>
    <x v="1"/>
    <n v="850"/>
    <n v="18"/>
    <x v="2"/>
    <n v="98"/>
    <n v="0.12"/>
    <n v="86.24"/>
    <n v="15.523199999999999"/>
    <n v="101.7632"/>
  </r>
  <r>
    <s v="Mov-FV 8097"/>
    <x v="269"/>
    <x v="1"/>
    <x v="3"/>
    <n v="150"/>
    <n v="13"/>
    <x v="3"/>
    <n v="301"/>
    <n v="0.2"/>
    <n v="240.8"/>
    <n v="43.344000000000001"/>
    <n v="284.14400000000001"/>
  </r>
  <r>
    <s v="Mov-FV 8098"/>
    <x v="321"/>
    <x v="2"/>
    <x v="4"/>
    <n v="200"/>
    <n v="5"/>
    <x v="4"/>
    <n v="95"/>
    <n v="0.15"/>
    <n v="80.75"/>
    <n v="14.535"/>
    <n v="95.284999999999997"/>
  </r>
  <r>
    <s v="Mov-FV 8099"/>
    <x v="318"/>
    <x v="5"/>
    <x v="1"/>
    <n v="850"/>
    <n v="9"/>
    <x v="3"/>
    <n v="203"/>
    <n v="0.11"/>
    <n v="180.67"/>
    <n v="32.520599999999995"/>
    <n v="213.19059999999999"/>
  </r>
  <r>
    <s v="Mov-FV 8100"/>
    <x v="317"/>
    <x v="2"/>
    <x v="2"/>
    <n v="1200"/>
    <n v="13"/>
    <x v="1"/>
    <n v="443"/>
    <n v="0.18"/>
    <n v="363.26"/>
    <n v="65.386799999999994"/>
    <n v="428.64679999999998"/>
  </r>
  <r>
    <s v="Mov-FV 8101"/>
    <x v="23"/>
    <x v="0"/>
    <x v="4"/>
    <n v="200"/>
    <n v="10"/>
    <x v="1"/>
    <n v="385"/>
    <n v="0.14000000000000001"/>
    <n v="331.1"/>
    <n v="59.597999999999999"/>
    <n v="390.69800000000004"/>
  </r>
  <r>
    <s v="Mov-FV 8102"/>
    <x v="14"/>
    <x v="3"/>
    <x v="0"/>
    <n v="50"/>
    <n v="5"/>
    <x v="0"/>
    <n v="65"/>
    <n v="0.2"/>
    <n v="52"/>
    <n v="9.36"/>
    <n v="61.36"/>
  </r>
  <r>
    <s v="Mov-FV 8103"/>
    <x v="221"/>
    <x v="0"/>
    <x v="2"/>
    <n v="1200"/>
    <n v="6"/>
    <x v="4"/>
    <n v="212"/>
    <n v="0.2"/>
    <n v="169.6"/>
    <n v="30.527999999999999"/>
    <n v="200.12799999999999"/>
  </r>
  <r>
    <s v="Mov-FV 8104"/>
    <x v="109"/>
    <x v="5"/>
    <x v="1"/>
    <n v="850"/>
    <n v="16"/>
    <x v="3"/>
    <n v="223"/>
    <n v="0.1"/>
    <n v="200.7"/>
    <n v="36.125999999999998"/>
    <n v="236.82599999999999"/>
  </r>
  <r>
    <s v="Mov-FV 8105"/>
    <x v="66"/>
    <x v="4"/>
    <x v="2"/>
    <n v="1200"/>
    <n v="9"/>
    <x v="1"/>
    <n v="134"/>
    <n v="0.14000000000000001"/>
    <n v="115.24"/>
    <n v="20.743199999999998"/>
    <n v="135.98319999999998"/>
  </r>
  <r>
    <s v="Mov-FV 8106"/>
    <x v="311"/>
    <x v="5"/>
    <x v="0"/>
    <n v="50"/>
    <n v="5"/>
    <x v="0"/>
    <n v="366"/>
    <n v="0.14000000000000001"/>
    <n v="314.76"/>
    <n v="56.656799999999997"/>
    <n v="371.41679999999997"/>
  </r>
  <r>
    <s v="Mov-FV 8107"/>
    <x v="53"/>
    <x v="5"/>
    <x v="1"/>
    <n v="850"/>
    <n v="16"/>
    <x v="3"/>
    <n v="176"/>
    <n v="0.13"/>
    <n v="153.12"/>
    <n v="27.561599999999999"/>
    <n v="180.6816"/>
  </r>
  <r>
    <s v="Mov-FV 8108"/>
    <x v="358"/>
    <x v="2"/>
    <x v="2"/>
    <n v="1200"/>
    <n v="16"/>
    <x v="4"/>
    <n v="169"/>
    <n v="0.18"/>
    <n v="138.58000000000001"/>
    <n v="24.944400000000002"/>
    <n v="163.52440000000001"/>
  </r>
  <r>
    <s v="Mov-FV 8109"/>
    <x v="18"/>
    <x v="1"/>
    <x v="0"/>
    <n v="50"/>
    <n v="11"/>
    <x v="0"/>
    <n v="372"/>
    <n v="0.16"/>
    <n v="312.48"/>
    <n v="56.246400000000001"/>
    <n v="368.72640000000001"/>
  </r>
  <r>
    <s v="Mov-FV 8110"/>
    <x v="121"/>
    <x v="1"/>
    <x v="0"/>
    <n v="50"/>
    <n v="5"/>
    <x v="4"/>
    <n v="390"/>
    <n v="0.18"/>
    <n v="319.8"/>
    <n v="57.564"/>
    <n v="377.36400000000003"/>
  </r>
  <r>
    <s v="Mov-FV 8111"/>
    <x v="181"/>
    <x v="5"/>
    <x v="3"/>
    <n v="150"/>
    <n v="19"/>
    <x v="4"/>
    <n v="417"/>
    <n v="0.14000000000000001"/>
    <n v="358.62"/>
    <n v="64.551599999999993"/>
    <n v="423.17160000000001"/>
  </r>
  <r>
    <s v="Mov-FV 8112"/>
    <x v="274"/>
    <x v="4"/>
    <x v="2"/>
    <n v="1200"/>
    <n v="5"/>
    <x v="0"/>
    <n v="298"/>
    <n v="0.13"/>
    <n v="259.26"/>
    <n v="46.666799999999995"/>
    <n v="305.92679999999996"/>
  </r>
  <r>
    <s v="Mov-FV 8113"/>
    <x v="55"/>
    <x v="1"/>
    <x v="3"/>
    <n v="150"/>
    <n v="20"/>
    <x v="2"/>
    <n v="254"/>
    <n v="0.12"/>
    <n v="223.52"/>
    <n v="40.233600000000003"/>
    <n v="263.75360000000001"/>
  </r>
  <r>
    <s v="Mov-FV 8114"/>
    <x v="34"/>
    <x v="3"/>
    <x v="1"/>
    <n v="850"/>
    <n v="12"/>
    <x v="0"/>
    <n v="346"/>
    <n v="0.13"/>
    <n v="301.02"/>
    <n v="54.183599999999991"/>
    <n v="355.20359999999999"/>
  </r>
  <r>
    <s v="Mov-FV 8115"/>
    <x v="262"/>
    <x v="0"/>
    <x v="0"/>
    <n v="50"/>
    <n v="20"/>
    <x v="0"/>
    <n v="157"/>
    <n v="0.1"/>
    <n v="141.30000000000001"/>
    <n v="25.434000000000001"/>
    <n v="166.73400000000001"/>
  </r>
  <r>
    <s v="Mov-FV 8116"/>
    <x v="341"/>
    <x v="0"/>
    <x v="3"/>
    <n v="150"/>
    <n v="16"/>
    <x v="4"/>
    <n v="371"/>
    <n v="0.16"/>
    <n v="311.64"/>
    <n v="56.095199999999998"/>
    <n v="367.73519999999996"/>
  </r>
  <r>
    <s v="Mov-FV 8117"/>
    <x v="74"/>
    <x v="5"/>
    <x v="1"/>
    <n v="850"/>
    <n v="17"/>
    <x v="2"/>
    <n v="414"/>
    <n v="0.11"/>
    <n v="368.46"/>
    <n v="66.322800000000001"/>
    <n v="434.78279999999995"/>
  </r>
  <r>
    <s v="Mov-FV 8118"/>
    <x v="108"/>
    <x v="2"/>
    <x v="4"/>
    <n v="200"/>
    <n v="10"/>
    <x v="2"/>
    <n v="141"/>
    <n v="0.1"/>
    <n v="126.9"/>
    <n v="22.841999999999999"/>
    <n v="149.74200000000002"/>
  </r>
  <r>
    <s v="Mov-FV 8119"/>
    <x v="161"/>
    <x v="1"/>
    <x v="4"/>
    <n v="200"/>
    <n v="8"/>
    <x v="1"/>
    <n v="166"/>
    <n v="0.16"/>
    <n v="139.44"/>
    <n v="25.0992"/>
    <n v="164.53919999999999"/>
  </r>
  <r>
    <s v="Mov-FV 8120"/>
    <x v="246"/>
    <x v="0"/>
    <x v="1"/>
    <n v="850"/>
    <n v="14"/>
    <x v="4"/>
    <n v="159"/>
    <n v="0.11"/>
    <n v="141.51"/>
    <n v="25.471799999999998"/>
    <n v="166.98179999999999"/>
  </r>
  <r>
    <s v="Mov-FV 8121"/>
    <x v="95"/>
    <x v="4"/>
    <x v="1"/>
    <n v="850"/>
    <n v="11"/>
    <x v="1"/>
    <n v="71"/>
    <n v="0.19"/>
    <n v="57.51"/>
    <n v="10.351799999999999"/>
    <n v="67.861800000000002"/>
  </r>
  <r>
    <s v="Mov-FV 8122"/>
    <x v="135"/>
    <x v="4"/>
    <x v="1"/>
    <n v="850"/>
    <n v="5"/>
    <x v="3"/>
    <n v="337"/>
    <n v="0.19"/>
    <n v="272.97000000000003"/>
    <n v="49.134600000000006"/>
    <n v="322.1046"/>
  </r>
  <r>
    <s v="Mov-FV 8123"/>
    <x v="213"/>
    <x v="2"/>
    <x v="3"/>
    <n v="150"/>
    <n v="6"/>
    <x v="1"/>
    <n v="108"/>
    <n v="0.11"/>
    <n v="96.12"/>
    <n v="17.301600000000001"/>
    <n v="113.42160000000001"/>
  </r>
  <r>
    <s v="Mov-FV 8124"/>
    <x v="293"/>
    <x v="2"/>
    <x v="1"/>
    <n v="850"/>
    <n v="10"/>
    <x v="4"/>
    <n v="302"/>
    <n v="0.18"/>
    <n v="247.64"/>
    <n v="44.575199999999995"/>
    <n v="292.21519999999998"/>
  </r>
  <r>
    <s v="Mov-FV 8125"/>
    <x v="101"/>
    <x v="1"/>
    <x v="0"/>
    <n v="50"/>
    <n v="5"/>
    <x v="0"/>
    <n v="410"/>
    <n v="0.12"/>
    <n v="360.8"/>
    <n v="64.944000000000003"/>
    <n v="425.74400000000003"/>
  </r>
  <r>
    <s v="Mov-FV 8126"/>
    <x v="49"/>
    <x v="5"/>
    <x v="0"/>
    <n v="50"/>
    <n v="8"/>
    <x v="1"/>
    <n v="107"/>
    <n v="0.16"/>
    <n v="89.88"/>
    <n v="16.1784"/>
    <n v="106.05839999999999"/>
  </r>
  <r>
    <s v="Mov-FV 8127"/>
    <x v="46"/>
    <x v="3"/>
    <x v="2"/>
    <n v="1200"/>
    <n v="10"/>
    <x v="2"/>
    <n v="291"/>
    <n v="0.16"/>
    <n v="244.44"/>
    <n v="43.999199999999995"/>
    <n v="288.43919999999997"/>
  </r>
  <r>
    <s v="Mov-FV 8128"/>
    <x v="285"/>
    <x v="2"/>
    <x v="3"/>
    <n v="150"/>
    <n v="11"/>
    <x v="0"/>
    <n v="409"/>
    <n v="0.15"/>
    <n v="347.65"/>
    <n v="62.576999999999991"/>
    <n v="410.22699999999998"/>
  </r>
  <r>
    <s v="Mov-FV 8129"/>
    <x v="248"/>
    <x v="2"/>
    <x v="0"/>
    <n v="50"/>
    <n v="13"/>
    <x v="0"/>
    <n v="366"/>
    <n v="0.2"/>
    <n v="292.8"/>
    <n v="52.704000000000001"/>
    <n v="345.50400000000002"/>
  </r>
  <r>
    <s v="Mov-FV 8130"/>
    <x v="190"/>
    <x v="3"/>
    <x v="2"/>
    <n v="1200"/>
    <n v="17"/>
    <x v="0"/>
    <n v="163"/>
    <n v="0.12"/>
    <n v="143.44"/>
    <n v="25.819199999999999"/>
    <n v="169.25919999999999"/>
  </r>
  <r>
    <s v="Mov-FV 8131"/>
    <x v="249"/>
    <x v="4"/>
    <x v="2"/>
    <n v="1200"/>
    <n v="10"/>
    <x v="1"/>
    <n v="449"/>
    <n v="0.12"/>
    <n v="395.12"/>
    <n v="71.121600000000001"/>
    <n v="466.24160000000001"/>
  </r>
  <r>
    <s v="Mov-FV 8132"/>
    <x v="200"/>
    <x v="1"/>
    <x v="0"/>
    <n v="50"/>
    <n v="13"/>
    <x v="2"/>
    <n v="208"/>
    <n v="0.14000000000000001"/>
    <n v="178.88"/>
    <n v="32.198399999999999"/>
    <n v="211.07839999999999"/>
  </r>
  <r>
    <s v="Mov-FV 8133"/>
    <x v="87"/>
    <x v="1"/>
    <x v="4"/>
    <n v="200"/>
    <n v="20"/>
    <x v="4"/>
    <n v="260"/>
    <n v="0.15"/>
    <n v="221"/>
    <n v="39.78"/>
    <n v="260.77999999999997"/>
  </r>
  <r>
    <s v="Mov-FV 8134"/>
    <x v="196"/>
    <x v="2"/>
    <x v="3"/>
    <n v="150"/>
    <n v="8"/>
    <x v="3"/>
    <n v="260"/>
    <n v="0.15"/>
    <n v="221"/>
    <n v="39.78"/>
    <n v="260.77999999999997"/>
  </r>
  <r>
    <s v="Mov-FV 8135"/>
    <x v="205"/>
    <x v="3"/>
    <x v="4"/>
    <n v="200"/>
    <n v="11"/>
    <x v="2"/>
    <n v="177"/>
    <n v="0.18"/>
    <n v="145.13999999999999"/>
    <n v="26.125199999999996"/>
    <n v="171.26519999999999"/>
  </r>
  <r>
    <s v="Mov-FV 8136"/>
    <x v="168"/>
    <x v="0"/>
    <x v="0"/>
    <n v="50"/>
    <n v="19"/>
    <x v="1"/>
    <n v="247"/>
    <n v="0.1"/>
    <n v="222.3"/>
    <n v="40.014000000000003"/>
    <n v="262.31400000000002"/>
  </r>
  <r>
    <s v="Mov-FV 8137"/>
    <x v="245"/>
    <x v="2"/>
    <x v="1"/>
    <n v="850"/>
    <n v="20"/>
    <x v="0"/>
    <n v="105"/>
    <n v="0.19"/>
    <n v="85.05"/>
    <n v="15.308999999999999"/>
    <n v="100.35899999999999"/>
  </r>
  <r>
    <s v="Mov-FV 8138"/>
    <x v="264"/>
    <x v="3"/>
    <x v="2"/>
    <n v="1200"/>
    <n v="5"/>
    <x v="1"/>
    <n v="107"/>
    <n v="0.16"/>
    <n v="89.88"/>
    <n v="16.1784"/>
    <n v="106.05839999999999"/>
  </r>
  <r>
    <s v="Mov-FV 8139"/>
    <x v="201"/>
    <x v="4"/>
    <x v="4"/>
    <n v="200"/>
    <n v="15"/>
    <x v="4"/>
    <n v="492"/>
    <n v="0.19"/>
    <n v="398.52"/>
    <n v="71.733599999999996"/>
    <n v="470.25360000000001"/>
  </r>
  <r>
    <s v="Mov-FV 8140"/>
    <x v="285"/>
    <x v="2"/>
    <x v="1"/>
    <n v="850"/>
    <n v="13"/>
    <x v="2"/>
    <n v="353"/>
    <n v="0.14000000000000001"/>
    <n v="303.58"/>
    <n v="54.644399999999997"/>
    <n v="358.2244"/>
  </r>
  <r>
    <s v="Mov-FV 8141"/>
    <x v="210"/>
    <x v="1"/>
    <x v="4"/>
    <n v="200"/>
    <n v="11"/>
    <x v="1"/>
    <n v="73"/>
    <n v="0.16"/>
    <n v="61.32"/>
    <n v="11.037599999999999"/>
    <n v="72.357600000000005"/>
  </r>
  <r>
    <s v="Mov-FV 8142"/>
    <x v="301"/>
    <x v="0"/>
    <x v="2"/>
    <n v="1200"/>
    <n v="9"/>
    <x v="4"/>
    <n v="410"/>
    <n v="0.13"/>
    <n v="356.7"/>
    <n v="64.205999999999989"/>
    <n v="420.90599999999995"/>
  </r>
  <r>
    <s v="Mov-FV 8143"/>
    <x v="188"/>
    <x v="4"/>
    <x v="0"/>
    <n v="50"/>
    <n v="19"/>
    <x v="0"/>
    <n v="80"/>
    <n v="0.11"/>
    <n v="71.2"/>
    <n v="12.816000000000001"/>
    <n v="84.016000000000005"/>
  </r>
  <r>
    <s v="Mov-FV 8144"/>
    <x v="115"/>
    <x v="5"/>
    <x v="1"/>
    <n v="850"/>
    <n v="9"/>
    <x v="0"/>
    <n v="388"/>
    <n v="0.16"/>
    <n v="325.92"/>
    <n v="58.665599999999998"/>
    <n v="384.5856"/>
  </r>
  <r>
    <s v="Mov-FV 8145"/>
    <x v="275"/>
    <x v="0"/>
    <x v="2"/>
    <n v="1200"/>
    <n v="5"/>
    <x v="2"/>
    <n v="274"/>
    <n v="0.2"/>
    <n v="219.2"/>
    <n v="39.455999999999996"/>
    <n v="258.65600000000001"/>
  </r>
  <r>
    <s v="Mov-FV 8146"/>
    <x v="108"/>
    <x v="4"/>
    <x v="4"/>
    <n v="200"/>
    <n v="13"/>
    <x v="0"/>
    <n v="208"/>
    <n v="0.19"/>
    <n v="168.48"/>
    <n v="30.326399999999996"/>
    <n v="198.8064"/>
  </r>
  <r>
    <s v="Mov-FV 8147"/>
    <x v="293"/>
    <x v="2"/>
    <x v="1"/>
    <n v="850"/>
    <n v="6"/>
    <x v="1"/>
    <n v="479"/>
    <n v="0.1"/>
    <n v="431.1"/>
    <n v="77.597999999999999"/>
    <n v="508.69800000000004"/>
  </r>
  <r>
    <s v="Mov-FV 8148"/>
    <x v="347"/>
    <x v="5"/>
    <x v="2"/>
    <n v="1200"/>
    <n v="16"/>
    <x v="1"/>
    <n v="55"/>
    <n v="0.18"/>
    <n v="45.1"/>
    <n v="8.1180000000000003"/>
    <n v="53.218000000000004"/>
  </r>
  <r>
    <s v="Mov-FV 8149"/>
    <x v="91"/>
    <x v="5"/>
    <x v="0"/>
    <n v="50"/>
    <n v="17"/>
    <x v="2"/>
    <n v="60"/>
    <n v="0.17"/>
    <n v="49.8"/>
    <n v="8.9639999999999986"/>
    <n v="58.763999999999996"/>
  </r>
  <r>
    <s v="Mov-FV 8150"/>
    <x v="18"/>
    <x v="1"/>
    <x v="0"/>
    <n v="50"/>
    <n v="9"/>
    <x v="3"/>
    <n v="135"/>
    <n v="0.14000000000000001"/>
    <n v="116.1"/>
    <n v="20.898"/>
    <n v="136.99799999999999"/>
  </r>
  <r>
    <s v="Mov-FV 8151"/>
    <x v="50"/>
    <x v="3"/>
    <x v="2"/>
    <n v="1200"/>
    <n v="13"/>
    <x v="0"/>
    <n v="241"/>
    <n v="0.17"/>
    <n v="200.03"/>
    <n v="36.005400000000002"/>
    <n v="236.03540000000001"/>
  </r>
  <r>
    <s v="Mov-FV 8152"/>
    <x v="358"/>
    <x v="2"/>
    <x v="4"/>
    <n v="200"/>
    <n v="7"/>
    <x v="3"/>
    <n v="224"/>
    <n v="0.2"/>
    <n v="179.2"/>
    <n v="32.256"/>
    <n v="211.45599999999999"/>
  </r>
  <r>
    <s v="Mov-FV 8153"/>
    <x v="186"/>
    <x v="3"/>
    <x v="4"/>
    <n v="200"/>
    <n v="8"/>
    <x v="2"/>
    <n v="147"/>
    <n v="0.14000000000000001"/>
    <n v="126.42"/>
    <n v="22.755600000000001"/>
    <n v="149.1756"/>
  </r>
  <r>
    <s v="Mov-FV 8154"/>
    <x v="121"/>
    <x v="0"/>
    <x v="2"/>
    <n v="1200"/>
    <n v="16"/>
    <x v="2"/>
    <n v="444"/>
    <n v="0.18"/>
    <n v="364.08"/>
    <n v="65.534399999999991"/>
    <n v="429.61439999999999"/>
  </r>
  <r>
    <s v="Mov-FV 8155"/>
    <x v="202"/>
    <x v="4"/>
    <x v="0"/>
    <n v="50"/>
    <n v="14"/>
    <x v="4"/>
    <n v="339"/>
    <n v="0.12"/>
    <n v="298.32"/>
    <n v="53.697599999999994"/>
    <n v="352.01760000000002"/>
  </r>
  <r>
    <s v="Mov-FV 8156"/>
    <x v="6"/>
    <x v="1"/>
    <x v="3"/>
    <n v="150"/>
    <n v="18"/>
    <x v="1"/>
    <n v="303"/>
    <n v="0.1"/>
    <n v="272.7"/>
    <n v="49.085999999999999"/>
    <n v="321.786"/>
  </r>
  <r>
    <s v="Mov-FV 8157"/>
    <x v="250"/>
    <x v="5"/>
    <x v="3"/>
    <n v="150"/>
    <n v="12"/>
    <x v="4"/>
    <n v="412"/>
    <n v="0.15"/>
    <n v="350.2"/>
    <n v="63.035999999999994"/>
    <n v="413.23599999999999"/>
  </r>
  <r>
    <s v="Mov-FV 8158"/>
    <x v="145"/>
    <x v="5"/>
    <x v="0"/>
    <n v="50"/>
    <n v="17"/>
    <x v="4"/>
    <n v="154"/>
    <n v="0.12"/>
    <n v="135.52000000000001"/>
    <n v="24.393599999999999"/>
    <n v="159.9136"/>
  </r>
  <r>
    <s v="Mov-FV 8159"/>
    <x v="301"/>
    <x v="3"/>
    <x v="2"/>
    <n v="1200"/>
    <n v="20"/>
    <x v="4"/>
    <n v="176"/>
    <n v="0.12"/>
    <n v="154.88"/>
    <n v="27.878399999999999"/>
    <n v="182.75839999999999"/>
  </r>
  <r>
    <s v="Mov-FV 8160"/>
    <x v="77"/>
    <x v="2"/>
    <x v="3"/>
    <n v="150"/>
    <n v="8"/>
    <x v="2"/>
    <n v="187"/>
    <n v="0.18"/>
    <n v="153.34"/>
    <n v="27.601199999999999"/>
    <n v="180.94120000000001"/>
  </r>
  <r>
    <s v="Mov-FV 8161"/>
    <x v="275"/>
    <x v="5"/>
    <x v="1"/>
    <n v="850"/>
    <n v="12"/>
    <x v="1"/>
    <n v="335"/>
    <n v="0.19"/>
    <n v="271.35000000000002"/>
    <n v="48.843000000000004"/>
    <n v="320.19300000000004"/>
  </r>
  <r>
    <s v="Mov-FV 8162"/>
    <x v="82"/>
    <x v="3"/>
    <x v="0"/>
    <n v="50"/>
    <n v="9"/>
    <x v="4"/>
    <n v="358"/>
    <n v="0.11"/>
    <n v="318.62"/>
    <n v="57.351599999999998"/>
    <n v="375.97160000000002"/>
  </r>
  <r>
    <s v="Mov-FV 8163"/>
    <x v="346"/>
    <x v="2"/>
    <x v="2"/>
    <n v="1200"/>
    <n v="13"/>
    <x v="4"/>
    <n v="137"/>
    <n v="0.17"/>
    <n v="113.71"/>
    <n v="20.467799999999997"/>
    <n v="134.17779999999999"/>
  </r>
  <r>
    <s v="Mov-FV 8164"/>
    <x v="117"/>
    <x v="5"/>
    <x v="2"/>
    <n v="1200"/>
    <n v="14"/>
    <x v="4"/>
    <n v="86"/>
    <n v="0.16"/>
    <n v="72.239999999999995"/>
    <n v="13.003199999999998"/>
    <n v="85.243199999999987"/>
  </r>
  <r>
    <s v="Mov-FV 8165"/>
    <x v="69"/>
    <x v="0"/>
    <x v="3"/>
    <n v="150"/>
    <n v="6"/>
    <x v="2"/>
    <n v="306"/>
    <n v="0.16"/>
    <n v="257.04000000000002"/>
    <n v="46.267200000000003"/>
    <n v="303.30720000000002"/>
  </r>
  <r>
    <s v="Mov-FV 8166"/>
    <x v="104"/>
    <x v="5"/>
    <x v="0"/>
    <n v="50"/>
    <n v="9"/>
    <x v="1"/>
    <n v="126"/>
    <n v="0.16"/>
    <n v="105.84"/>
    <n v="19.051200000000001"/>
    <n v="124.8912"/>
  </r>
  <r>
    <s v="Mov-FV 8167"/>
    <x v="251"/>
    <x v="5"/>
    <x v="3"/>
    <n v="150"/>
    <n v="13"/>
    <x v="4"/>
    <n v="287"/>
    <n v="0.11"/>
    <n v="255.43"/>
    <n v="45.977400000000003"/>
    <n v="301.4074"/>
  </r>
  <r>
    <s v="Mov-FV 8168"/>
    <x v="240"/>
    <x v="3"/>
    <x v="4"/>
    <n v="200"/>
    <n v="7"/>
    <x v="0"/>
    <n v="336"/>
    <n v="0.19"/>
    <n v="272.15999999999997"/>
    <n v="48.988799999999991"/>
    <n v="321.14879999999994"/>
  </r>
  <r>
    <s v="Mov-FV 8169"/>
    <x v="127"/>
    <x v="0"/>
    <x v="4"/>
    <n v="200"/>
    <n v="5"/>
    <x v="0"/>
    <n v="86"/>
    <n v="0.15"/>
    <n v="73.099999999999994"/>
    <n v="13.157999999999998"/>
    <n v="86.257999999999996"/>
  </r>
  <r>
    <s v="Mov-FV 8170"/>
    <x v="65"/>
    <x v="3"/>
    <x v="4"/>
    <n v="200"/>
    <n v="10"/>
    <x v="0"/>
    <n v="295"/>
    <n v="0.19"/>
    <n v="238.95"/>
    <n v="43.010999999999996"/>
    <n v="281.96100000000001"/>
  </r>
  <r>
    <s v="Mov-FV 8171"/>
    <x v="83"/>
    <x v="5"/>
    <x v="1"/>
    <n v="850"/>
    <n v="14"/>
    <x v="2"/>
    <n v="365"/>
    <n v="0.1"/>
    <n v="328.5"/>
    <n v="59.129999999999995"/>
    <n v="387.63"/>
  </r>
  <r>
    <s v="Mov-FV 8172"/>
    <x v="92"/>
    <x v="0"/>
    <x v="3"/>
    <n v="150"/>
    <n v="9"/>
    <x v="3"/>
    <n v="294"/>
    <n v="0.16"/>
    <n v="246.96"/>
    <n v="44.452799999999996"/>
    <n v="291.4128"/>
  </r>
  <r>
    <s v="Mov-FV 8173"/>
    <x v="263"/>
    <x v="4"/>
    <x v="3"/>
    <n v="150"/>
    <n v="18"/>
    <x v="4"/>
    <n v="299"/>
    <n v="0.16"/>
    <n v="251.16"/>
    <n v="45.208799999999997"/>
    <n v="296.36879999999996"/>
  </r>
  <r>
    <s v="Mov-FV 8174"/>
    <x v="190"/>
    <x v="3"/>
    <x v="4"/>
    <n v="200"/>
    <n v="19"/>
    <x v="0"/>
    <n v="265"/>
    <n v="0.17"/>
    <n v="219.95"/>
    <n v="39.590999999999994"/>
    <n v="259.541"/>
  </r>
  <r>
    <s v="Mov-FV 8175"/>
    <x v="197"/>
    <x v="2"/>
    <x v="4"/>
    <n v="200"/>
    <n v="20"/>
    <x v="2"/>
    <n v="304"/>
    <n v="0.19"/>
    <n v="246.24"/>
    <n v="44.3232"/>
    <n v="290.56319999999999"/>
  </r>
  <r>
    <s v="Mov-FV 8176"/>
    <x v="40"/>
    <x v="4"/>
    <x v="0"/>
    <n v="50"/>
    <n v="16"/>
    <x v="3"/>
    <n v="356"/>
    <n v="0.12"/>
    <n v="313.27999999999997"/>
    <n v="56.390399999999993"/>
    <n v="369.67039999999997"/>
  </r>
  <r>
    <s v="Mov-FV 8177"/>
    <x v="123"/>
    <x v="5"/>
    <x v="0"/>
    <n v="50"/>
    <n v="5"/>
    <x v="0"/>
    <n v="457"/>
    <n v="0.1"/>
    <n v="411.3"/>
    <n v="74.034000000000006"/>
    <n v="485.334"/>
  </r>
  <r>
    <s v="Mov-FV 8178"/>
    <x v="151"/>
    <x v="3"/>
    <x v="3"/>
    <n v="150"/>
    <n v="12"/>
    <x v="2"/>
    <n v="112"/>
    <n v="0.15"/>
    <n v="95.2"/>
    <n v="17.135999999999999"/>
    <n v="112.336"/>
  </r>
  <r>
    <s v="Mov-FV 8179"/>
    <x v="102"/>
    <x v="0"/>
    <x v="1"/>
    <n v="850"/>
    <n v="5"/>
    <x v="3"/>
    <n v="324"/>
    <n v="0.19"/>
    <n v="262.44"/>
    <n v="47.239199999999997"/>
    <n v="309.67919999999998"/>
  </r>
  <r>
    <s v="Mov-FV 8180"/>
    <x v="67"/>
    <x v="4"/>
    <x v="0"/>
    <n v="50"/>
    <n v="13"/>
    <x v="1"/>
    <n v="68"/>
    <n v="0.14000000000000001"/>
    <n v="58.48"/>
    <n v="10.526399999999999"/>
    <n v="69.006399999999999"/>
  </r>
  <r>
    <s v="Mov-FV 8181"/>
    <x v="156"/>
    <x v="5"/>
    <x v="0"/>
    <n v="50"/>
    <n v="5"/>
    <x v="4"/>
    <n v="475"/>
    <n v="0.1"/>
    <n v="427.5"/>
    <n v="76.95"/>
    <n v="504.45"/>
  </r>
  <r>
    <s v="Mov-FV 8182"/>
    <x v="297"/>
    <x v="2"/>
    <x v="0"/>
    <n v="50"/>
    <n v="7"/>
    <x v="0"/>
    <n v="302"/>
    <n v="0.15"/>
    <n v="256.7"/>
    <n v="46.205999999999996"/>
    <n v="302.90600000000001"/>
  </r>
  <r>
    <s v="Mov-FV 8183"/>
    <x v="199"/>
    <x v="1"/>
    <x v="3"/>
    <n v="150"/>
    <n v="12"/>
    <x v="2"/>
    <n v="132"/>
    <n v="0.19"/>
    <n v="106.92"/>
    <n v="19.2456"/>
    <n v="126.1656"/>
  </r>
  <r>
    <s v="Mov-FV 8184"/>
    <x v="183"/>
    <x v="4"/>
    <x v="0"/>
    <n v="50"/>
    <n v="16"/>
    <x v="2"/>
    <n v="478"/>
    <n v="0.19"/>
    <n v="387.18"/>
    <n v="69.692399999999992"/>
    <n v="456.87239999999997"/>
  </r>
  <r>
    <s v="Mov-FV 8185"/>
    <x v="64"/>
    <x v="3"/>
    <x v="0"/>
    <n v="50"/>
    <n v="11"/>
    <x v="1"/>
    <n v="485"/>
    <n v="0.19"/>
    <n v="392.85"/>
    <n v="70.713000000000008"/>
    <n v="463.56300000000005"/>
  </r>
  <r>
    <s v="Mov-FV 8186"/>
    <x v="117"/>
    <x v="4"/>
    <x v="0"/>
    <n v="50"/>
    <n v="6"/>
    <x v="2"/>
    <n v="467"/>
    <n v="0.18"/>
    <n v="382.94"/>
    <n v="68.929199999999994"/>
    <n v="451.86919999999998"/>
  </r>
  <r>
    <s v="Mov-FV 8187"/>
    <x v="354"/>
    <x v="5"/>
    <x v="1"/>
    <n v="850"/>
    <n v="19"/>
    <x v="1"/>
    <n v="438"/>
    <n v="0.17"/>
    <n v="363.53999999999996"/>
    <n v="65.43719999999999"/>
    <n v="428.97719999999993"/>
  </r>
  <r>
    <s v="Mov-FV 8188"/>
    <x v="116"/>
    <x v="5"/>
    <x v="1"/>
    <n v="850"/>
    <n v="17"/>
    <x v="0"/>
    <n v="119"/>
    <n v="0.13"/>
    <n v="103.53"/>
    <n v="18.635400000000001"/>
    <n v="122.16540000000001"/>
  </r>
  <r>
    <s v="Mov-FV 8189"/>
    <x v="67"/>
    <x v="4"/>
    <x v="3"/>
    <n v="150"/>
    <n v="8"/>
    <x v="4"/>
    <n v="52"/>
    <n v="0.2"/>
    <n v="41.6"/>
    <n v="7.4879999999999995"/>
    <n v="49.088000000000001"/>
  </r>
  <r>
    <s v="Mov-FV 8190"/>
    <x v="132"/>
    <x v="3"/>
    <x v="2"/>
    <n v="1200"/>
    <n v="8"/>
    <x v="4"/>
    <n v="140"/>
    <n v="0.11"/>
    <n v="124.6"/>
    <n v="22.427999999999997"/>
    <n v="147.02799999999999"/>
  </r>
  <r>
    <s v="Mov-FV 8191"/>
    <x v="176"/>
    <x v="5"/>
    <x v="1"/>
    <n v="850"/>
    <n v="7"/>
    <x v="4"/>
    <n v="111"/>
    <n v="0.17"/>
    <n v="92.13"/>
    <n v="16.583399999999997"/>
    <n v="108.71339999999999"/>
  </r>
  <r>
    <s v="Mov-FV 8192"/>
    <x v="227"/>
    <x v="4"/>
    <x v="1"/>
    <n v="850"/>
    <n v="10"/>
    <x v="3"/>
    <n v="447"/>
    <n v="0.18"/>
    <n v="366.54"/>
    <n v="65.977199999999996"/>
    <n v="432.5172"/>
  </r>
  <r>
    <s v="Mov-FV 8193"/>
    <x v="87"/>
    <x v="4"/>
    <x v="4"/>
    <n v="200"/>
    <n v="12"/>
    <x v="2"/>
    <n v="259"/>
    <n v="0.14000000000000001"/>
    <n v="222.74"/>
    <n v="40.093200000000003"/>
    <n v="262.83320000000003"/>
  </r>
  <r>
    <s v="Mov-FV 8194"/>
    <x v="336"/>
    <x v="5"/>
    <x v="3"/>
    <n v="150"/>
    <n v="8"/>
    <x v="1"/>
    <n v="121"/>
    <n v="0.16"/>
    <n v="101.64"/>
    <n v="18.295199999999998"/>
    <n v="119.93519999999999"/>
  </r>
  <r>
    <s v="Mov-FV 8195"/>
    <x v="234"/>
    <x v="3"/>
    <x v="3"/>
    <n v="150"/>
    <n v="20"/>
    <x v="3"/>
    <n v="341"/>
    <n v="0.19"/>
    <n v="276.20999999999998"/>
    <n v="49.717799999999997"/>
    <n v="325.92779999999999"/>
  </r>
  <r>
    <s v="Mov-FV 8196"/>
    <x v="155"/>
    <x v="5"/>
    <x v="0"/>
    <n v="50"/>
    <n v="11"/>
    <x v="3"/>
    <n v="374"/>
    <n v="0.16"/>
    <n v="314.15999999999997"/>
    <n v="56.548799999999993"/>
    <n v="370.70879999999994"/>
  </r>
  <r>
    <s v="Mov-FV 8197"/>
    <x v="136"/>
    <x v="4"/>
    <x v="4"/>
    <n v="200"/>
    <n v="16"/>
    <x v="4"/>
    <n v="437"/>
    <n v="0.11"/>
    <n v="388.93"/>
    <n v="70.007400000000004"/>
    <n v="458.93740000000003"/>
  </r>
  <r>
    <s v="Mov-FV 8198"/>
    <x v="19"/>
    <x v="1"/>
    <x v="2"/>
    <n v="1200"/>
    <n v="8"/>
    <x v="0"/>
    <n v="139"/>
    <n v="0.17"/>
    <n v="115.37"/>
    <n v="20.7666"/>
    <n v="136.13660000000002"/>
  </r>
  <r>
    <s v="Mov-FV 8199"/>
    <x v="257"/>
    <x v="1"/>
    <x v="2"/>
    <n v="1200"/>
    <n v="5"/>
    <x v="3"/>
    <n v="226"/>
    <n v="0.15"/>
    <n v="192.1"/>
    <n v="34.577999999999996"/>
    <n v="226.678"/>
  </r>
  <r>
    <s v="Mov-FV 8200"/>
    <x v="108"/>
    <x v="1"/>
    <x v="2"/>
    <n v="1200"/>
    <n v="5"/>
    <x v="0"/>
    <n v="193"/>
    <n v="0.17"/>
    <n v="160.19"/>
    <n v="28.834199999999999"/>
    <n v="189.02420000000001"/>
  </r>
  <r>
    <s v="Mov-FV 8201"/>
    <x v="285"/>
    <x v="4"/>
    <x v="2"/>
    <n v="1200"/>
    <n v="14"/>
    <x v="2"/>
    <n v="217"/>
    <n v="0.17"/>
    <n v="180.11"/>
    <n v="32.419800000000002"/>
    <n v="212.52980000000002"/>
  </r>
  <r>
    <s v="Mov-FV 8202"/>
    <x v="168"/>
    <x v="0"/>
    <x v="3"/>
    <n v="150"/>
    <n v="7"/>
    <x v="1"/>
    <n v="144"/>
    <n v="0.15"/>
    <n v="122.4"/>
    <n v="22.032"/>
    <n v="144.43200000000002"/>
  </r>
  <r>
    <s v="Mov-FV 8203"/>
    <x v="101"/>
    <x v="1"/>
    <x v="3"/>
    <n v="150"/>
    <n v="15"/>
    <x v="2"/>
    <n v="226"/>
    <n v="0.16"/>
    <n v="189.84"/>
    <n v="34.171199999999999"/>
    <n v="224.0112"/>
  </r>
  <r>
    <s v="Mov-FV 8204"/>
    <x v="211"/>
    <x v="5"/>
    <x v="4"/>
    <n v="200"/>
    <n v="8"/>
    <x v="3"/>
    <n v="490"/>
    <n v="0.18"/>
    <n v="401.8"/>
    <n v="72.323999999999998"/>
    <n v="474.12400000000002"/>
  </r>
  <r>
    <s v="Mov-FV 8205"/>
    <x v="239"/>
    <x v="4"/>
    <x v="0"/>
    <n v="50"/>
    <n v="7"/>
    <x v="4"/>
    <n v="192"/>
    <n v="0.15"/>
    <n v="163.19999999999999"/>
    <n v="29.375999999999998"/>
    <n v="192.57599999999999"/>
  </r>
  <r>
    <s v="Mov-FV 8206"/>
    <x v="72"/>
    <x v="1"/>
    <x v="2"/>
    <n v="1200"/>
    <n v="20"/>
    <x v="0"/>
    <n v="432"/>
    <n v="0.12"/>
    <n v="380.16"/>
    <n v="68.428799999999995"/>
    <n v="448.58879999999999"/>
  </r>
  <r>
    <s v="Mov-FV 8207"/>
    <x v="311"/>
    <x v="1"/>
    <x v="4"/>
    <n v="200"/>
    <n v="11"/>
    <x v="4"/>
    <n v="421"/>
    <n v="0.18"/>
    <n v="345.22"/>
    <n v="62.139600000000002"/>
    <n v="407.3596"/>
  </r>
  <r>
    <s v="Mov-FV 8208"/>
    <x v="267"/>
    <x v="5"/>
    <x v="1"/>
    <n v="850"/>
    <n v="19"/>
    <x v="0"/>
    <n v="51"/>
    <n v="0.11"/>
    <n v="45.39"/>
    <n v="8.1701999999999995"/>
    <n v="53.560200000000002"/>
  </r>
  <r>
    <s v="Mov-FV 8209"/>
    <x v="340"/>
    <x v="1"/>
    <x v="1"/>
    <n v="850"/>
    <n v="5"/>
    <x v="3"/>
    <n v="185"/>
    <n v="0.14000000000000001"/>
    <n v="159.1"/>
    <n v="28.637999999999998"/>
    <n v="187.738"/>
  </r>
  <r>
    <s v="Mov-FV 8210"/>
    <x v="152"/>
    <x v="3"/>
    <x v="4"/>
    <n v="200"/>
    <n v="11"/>
    <x v="4"/>
    <n v="282"/>
    <n v="0.18"/>
    <n v="231.24"/>
    <n v="41.623199999999997"/>
    <n v="272.86320000000001"/>
  </r>
  <r>
    <s v="Mov-FV 8211"/>
    <x v="24"/>
    <x v="3"/>
    <x v="3"/>
    <n v="150"/>
    <n v="6"/>
    <x v="1"/>
    <n v="490"/>
    <n v="0.1"/>
    <n v="441"/>
    <n v="79.38"/>
    <n v="520.38"/>
  </r>
  <r>
    <s v="Mov-FV 8212"/>
    <x v="223"/>
    <x v="5"/>
    <x v="0"/>
    <n v="50"/>
    <n v="16"/>
    <x v="3"/>
    <n v="337"/>
    <n v="0.14000000000000001"/>
    <n v="289.82"/>
    <n v="52.1676"/>
    <n v="341.98759999999999"/>
  </r>
  <r>
    <s v="Mov-FV 8213"/>
    <x v="120"/>
    <x v="4"/>
    <x v="2"/>
    <n v="1200"/>
    <n v="19"/>
    <x v="1"/>
    <n v="113"/>
    <n v="0.14000000000000001"/>
    <n v="97.179999999999993"/>
    <n v="17.492399999999996"/>
    <n v="114.67239999999998"/>
  </r>
  <r>
    <s v="Mov-FV 8214"/>
    <x v="95"/>
    <x v="1"/>
    <x v="4"/>
    <n v="200"/>
    <n v="7"/>
    <x v="4"/>
    <n v="197"/>
    <n v="0.19"/>
    <n v="159.57"/>
    <n v="28.722599999999996"/>
    <n v="188.29259999999999"/>
  </r>
  <r>
    <s v="Mov-FV 8215"/>
    <x v="357"/>
    <x v="0"/>
    <x v="1"/>
    <n v="850"/>
    <n v="8"/>
    <x v="2"/>
    <n v="381"/>
    <n v="0.19"/>
    <n v="308.61"/>
    <n v="55.549799999999998"/>
    <n v="364.15980000000002"/>
  </r>
  <r>
    <s v="Mov-FV 8216"/>
    <x v="69"/>
    <x v="2"/>
    <x v="0"/>
    <n v="50"/>
    <n v="5"/>
    <x v="2"/>
    <n v="146"/>
    <n v="0.18"/>
    <n v="119.72"/>
    <n v="21.549599999999998"/>
    <n v="141.2696"/>
  </r>
  <r>
    <s v="Mov-FV 8217"/>
    <x v="17"/>
    <x v="2"/>
    <x v="4"/>
    <n v="200"/>
    <n v="20"/>
    <x v="0"/>
    <n v="110"/>
    <n v="0.17"/>
    <n v="91.3"/>
    <n v="16.433999999999997"/>
    <n v="107.73399999999999"/>
  </r>
  <r>
    <s v="Mov-FV 8218"/>
    <x v="13"/>
    <x v="5"/>
    <x v="4"/>
    <n v="200"/>
    <n v="10"/>
    <x v="4"/>
    <n v="151"/>
    <n v="0.12"/>
    <n v="132.88"/>
    <n v="23.918399999999998"/>
    <n v="156.79839999999999"/>
  </r>
  <r>
    <s v="Mov-FV 8219"/>
    <x v="123"/>
    <x v="2"/>
    <x v="0"/>
    <n v="50"/>
    <n v="18"/>
    <x v="3"/>
    <n v="131"/>
    <n v="0.16"/>
    <n v="110.03999999999999"/>
    <n v="19.807199999999998"/>
    <n v="129.84719999999999"/>
  </r>
  <r>
    <s v="Mov-FV 8220"/>
    <x v="248"/>
    <x v="0"/>
    <x v="0"/>
    <n v="50"/>
    <n v="18"/>
    <x v="4"/>
    <n v="148"/>
    <n v="0.15"/>
    <n v="125.8"/>
    <n v="22.643999999999998"/>
    <n v="148.44399999999999"/>
  </r>
  <r>
    <s v="Mov-FV 8221"/>
    <x v="360"/>
    <x v="5"/>
    <x v="3"/>
    <n v="150"/>
    <n v="5"/>
    <x v="2"/>
    <n v="316"/>
    <n v="0.2"/>
    <n v="252.8"/>
    <n v="45.503999999999998"/>
    <n v="298.30400000000003"/>
  </r>
  <r>
    <s v="Mov-FV 8222"/>
    <x v="117"/>
    <x v="3"/>
    <x v="2"/>
    <n v="1200"/>
    <n v="10"/>
    <x v="1"/>
    <n v="225"/>
    <n v="0.15"/>
    <n v="191.25"/>
    <n v="34.424999999999997"/>
    <n v="225.67500000000001"/>
  </r>
  <r>
    <s v="Mov-FV 8223"/>
    <x v="81"/>
    <x v="3"/>
    <x v="3"/>
    <n v="150"/>
    <n v="7"/>
    <x v="1"/>
    <n v="335"/>
    <n v="0.1"/>
    <n v="301.5"/>
    <n v="54.269999999999996"/>
    <n v="355.77"/>
  </r>
  <r>
    <s v="Mov-FV 8224"/>
    <x v="165"/>
    <x v="0"/>
    <x v="3"/>
    <n v="150"/>
    <n v="12"/>
    <x v="1"/>
    <n v="473"/>
    <n v="0.19"/>
    <n v="383.13"/>
    <n v="68.963399999999993"/>
    <n v="452.09339999999997"/>
  </r>
  <r>
    <s v="Mov-FV 8225"/>
    <x v="222"/>
    <x v="1"/>
    <x v="1"/>
    <n v="850"/>
    <n v="20"/>
    <x v="1"/>
    <n v="341"/>
    <n v="0.1"/>
    <n v="306.89999999999998"/>
    <n v="55.241999999999997"/>
    <n v="362.142"/>
  </r>
  <r>
    <s v="Mov-FV 8226"/>
    <x v="115"/>
    <x v="1"/>
    <x v="3"/>
    <n v="150"/>
    <n v="5"/>
    <x v="2"/>
    <n v="307"/>
    <n v="0.1"/>
    <n v="276.3"/>
    <n v="49.734000000000002"/>
    <n v="326.03399999999999"/>
  </r>
  <r>
    <s v="Mov-FV 8227"/>
    <x v="342"/>
    <x v="1"/>
    <x v="4"/>
    <n v="200"/>
    <n v="10"/>
    <x v="2"/>
    <n v="428"/>
    <n v="0.12"/>
    <n v="376.64"/>
    <n v="67.795199999999994"/>
    <n v="444.43520000000001"/>
  </r>
  <r>
    <s v="Mov-FV 8228"/>
    <x v="188"/>
    <x v="1"/>
    <x v="0"/>
    <n v="50"/>
    <n v="13"/>
    <x v="4"/>
    <n v="287"/>
    <n v="0.12"/>
    <n v="252.56"/>
    <n v="45.460799999999999"/>
    <n v="298.02080000000001"/>
  </r>
  <r>
    <s v="Mov-FV 8229"/>
    <x v="6"/>
    <x v="5"/>
    <x v="1"/>
    <n v="850"/>
    <n v="17"/>
    <x v="1"/>
    <n v="353"/>
    <n v="0.18"/>
    <n v="289.45999999999998"/>
    <n v="52.102799999999995"/>
    <n v="341.56279999999998"/>
  </r>
  <r>
    <s v="Mov-FV 8230"/>
    <x v="25"/>
    <x v="4"/>
    <x v="2"/>
    <n v="1200"/>
    <n v="18"/>
    <x v="1"/>
    <n v="482"/>
    <n v="0.13"/>
    <n v="419.34"/>
    <n v="75.481199999999987"/>
    <n v="494.82119999999998"/>
  </r>
  <r>
    <s v="Mov-FV 8231"/>
    <x v="114"/>
    <x v="1"/>
    <x v="2"/>
    <n v="1200"/>
    <n v="14"/>
    <x v="2"/>
    <n v="63"/>
    <n v="0.14000000000000001"/>
    <n v="54.18"/>
    <n v="9.7523999999999997"/>
    <n v="63.932400000000001"/>
  </r>
  <r>
    <s v="Mov-FV 8232"/>
    <x v="162"/>
    <x v="5"/>
    <x v="0"/>
    <n v="50"/>
    <n v="16"/>
    <x v="1"/>
    <n v="266"/>
    <n v="0.11"/>
    <n v="236.74"/>
    <n v="42.613199999999999"/>
    <n v="279.35320000000002"/>
  </r>
  <r>
    <s v="Mov-FV 8233"/>
    <x v="263"/>
    <x v="0"/>
    <x v="4"/>
    <n v="200"/>
    <n v="11"/>
    <x v="0"/>
    <n v="305"/>
    <n v="0.1"/>
    <n v="274.5"/>
    <n v="49.41"/>
    <n v="323.90999999999997"/>
  </r>
  <r>
    <s v="Mov-FV 8234"/>
    <x v="31"/>
    <x v="2"/>
    <x v="1"/>
    <n v="850"/>
    <n v="10"/>
    <x v="4"/>
    <n v="433"/>
    <n v="0.14000000000000001"/>
    <n v="372.38"/>
    <n v="67.028399999999991"/>
    <n v="439.40839999999997"/>
  </r>
  <r>
    <s v="Mov-FV 8235"/>
    <x v="325"/>
    <x v="1"/>
    <x v="1"/>
    <n v="850"/>
    <n v="13"/>
    <x v="3"/>
    <n v="442"/>
    <n v="0.15"/>
    <n v="375.7"/>
    <n v="67.625999999999991"/>
    <n v="443.32599999999996"/>
  </r>
  <r>
    <s v="Mov-FV 8236"/>
    <x v="145"/>
    <x v="5"/>
    <x v="1"/>
    <n v="850"/>
    <n v="11"/>
    <x v="0"/>
    <n v="230"/>
    <n v="0.19"/>
    <n v="186.3"/>
    <n v="33.533999999999999"/>
    <n v="219.834"/>
  </r>
  <r>
    <s v="Mov-FV 8237"/>
    <x v="115"/>
    <x v="1"/>
    <x v="2"/>
    <n v="1200"/>
    <n v="6"/>
    <x v="0"/>
    <n v="360"/>
    <n v="0.12"/>
    <n v="316.8"/>
    <n v="57.024000000000001"/>
    <n v="373.82400000000001"/>
  </r>
  <r>
    <s v="Mov-FV 8238"/>
    <x v="212"/>
    <x v="0"/>
    <x v="2"/>
    <n v="1200"/>
    <n v="5"/>
    <x v="3"/>
    <n v="438"/>
    <n v="0.12"/>
    <n v="385.44"/>
    <n v="69.379199999999997"/>
    <n v="454.81920000000002"/>
  </r>
  <r>
    <s v="Mov-FV 8239"/>
    <x v="132"/>
    <x v="2"/>
    <x v="3"/>
    <n v="150"/>
    <n v="18"/>
    <x v="0"/>
    <n v="438"/>
    <n v="0.13"/>
    <n v="381.06"/>
    <n v="68.590800000000002"/>
    <n v="449.6508"/>
  </r>
  <r>
    <s v="Mov-FV 8240"/>
    <x v="284"/>
    <x v="5"/>
    <x v="3"/>
    <n v="150"/>
    <n v="11"/>
    <x v="2"/>
    <n v="147"/>
    <n v="0.16"/>
    <n v="123.48"/>
    <n v="22.226399999999998"/>
    <n v="145.7064"/>
  </r>
  <r>
    <s v="Mov-FV 8241"/>
    <x v="193"/>
    <x v="2"/>
    <x v="1"/>
    <n v="850"/>
    <n v="11"/>
    <x v="0"/>
    <n v="398"/>
    <n v="0.13"/>
    <n v="346.26"/>
    <n v="62.326799999999999"/>
    <n v="408.58679999999998"/>
  </r>
  <r>
    <s v="Mov-FV 8242"/>
    <x v="31"/>
    <x v="2"/>
    <x v="2"/>
    <n v="1200"/>
    <n v="10"/>
    <x v="4"/>
    <n v="437"/>
    <n v="0.18"/>
    <n v="358.34000000000003"/>
    <n v="64.501199999999997"/>
    <n v="422.84120000000001"/>
  </r>
  <r>
    <s v="Mov-FV 8243"/>
    <x v="16"/>
    <x v="2"/>
    <x v="0"/>
    <n v="50"/>
    <n v="13"/>
    <x v="0"/>
    <n v="247"/>
    <n v="0.13"/>
    <n v="214.89"/>
    <n v="38.680199999999999"/>
    <n v="253.5702"/>
  </r>
  <r>
    <s v="Mov-FV 8244"/>
    <x v="128"/>
    <x v="0"/>
    <x v="4"/>
    <n v="200"/>
    <n v="5"/>
    <x v="0"/>
    <n v="491"/>
    <n v="0.15"/>
    <n v="417.35"/>
    <n v="75.123000000000005"/>
    <n v="492.47300000000001"/>
  </r>
  <r>
    <s v="Mov-FV 8245"/>
    <x v="292"/>
    <x v="0"/>
    <x v="0"/>
    <n v="50"/>
    <n v="18"/>
    <x v="2"/>
    <n v="486"/>
    <n v="0.13"/>
    <n v="422.82"/>
    <n v="76.107599999999991"/>
    <n v="498.92759999999998"/>
  </r>
  <r>
    <s v="Mov-FV 8246"/>
    <x v="27"/>
    <x v="1"/>
    <x v="0"/>
    <n v="50"/>
    <n v="17"/>
    <x v="1"/>
    <n v="269"/>
    <n v="0.12"/>
    <n v="236.72"/>
    <n v="42.6096"/>
    <n v="279.32960000000003"/>
  </r>
  <r>
    <s v="Mov-FV 8247"/>
    <x v="83"/>
    <x v="5"/>
    <x v="3"/>
    <n v="150"/>
    <n v="7"/>
    <x v="4"/>
    <n v="297"/>
    <n v="0.19"/>
    <n v="240.57"/>
    <n v="43.302599999999998"/>
    <n v="283.87259999999998"/>
  </r>
  <r>
    <s v="Mov-FV 8248"/>
    <x v="163"/>
    <x v="0"/>
    <x v="0"/>
    <n v="50"/>
    <n v="6"/>
    <x v="1"/>
    <n v="274"/>
    <n v="0.16"/>
    <n v="230.16"/>
    <n v="41.428799999999995"/>
    <n v="271.58879999999999"/>
  </r>
  <r>
    <s v="Mov-FV 8249"/>
    <x v="170"/>
    <x v="5"/>
    <x v="1"/>
    <n v="850"/>
    <n v="20"/>
    <x v="3"/>
    <n v="326"/>
    <n v="0.18"/>
    <n v="267.32"/>
    <n v="48.117599999999996"/>
    <n v="315.43759999999997"/>
  </r>
  <r>
    <s v="Mov-FV 8250"/>
    <x v="16"/>
    <x v="3"/>
    <x v="1"/>
    <n v="850"/>
    <n v="20"/>
    <x v="2"/>
    <n v="222"/>
    <n v="0.12"/>
    <n v="195.36"/>
    <n v="35.1648"/>
    <n v="230.52480000000003"/>
  </r>
  <r>
    <s v="Mov-FV 8251"/>
    <x v="243"/>
    <x v="5"/>
    <x v="1"/>
    <n v="850"/>
    <n v="19"/>
    <x v="4"/>
    <n v="231"/>
    <n v="0.17"/>
    <n v="191.73"/>
    <n v="34.511399999999995"/>
    <n v="226.2414"/>
  </r>
  <r>
    <s v="Mov-FV 8252"/>
    <x v="76"/>
    <x v="2"/>
    <x v="3"/>
    <n v="150"/>
    <n v="7"/>
    <x v="2"/>
    <n v="494"/>
    <n v="0.14000000000000001"/>
    <n v="424.84"/>
    <n v="76.471199999999996"/>
    <n v="501.31119999999999"/>
  </r>
  <r>
    <s v="Mov-FV 8253"/>
    <x v="125"/>
    <x v="3"/>
    <x v="0"/>
    <n v="50"/>
    <n v="12"/>
    <x v="1"/>
    <n v="476"/>
    <n v="0.1"/>
    <n v="428.4"/>
    <n v="77.111999999999995"/>
    <n v="505.51199999999994"/>
  </r>
  <r>
    <s v="Mov-FV 8254"/>
    <x v="42"/>
    <x v="0"/>
    <x v="0"/>
    <n v="50"/>
    <n v="5"/>
    <x v="2"/>
    <n v="370"/>
    <n v="0.19"/>
    <n v="299.7"/>
    <n v="53.945999999999998"/>
    <n v="353.64599999999996"/>
  </r>
  <r>
    <s v="Mov-FV 8255"/>
    <x v="5"/>
    <x v="1"/>
    <x v="4"/>
    <n v="200"/>
    <n v="10"/>
    <x v="0"/>
    <n v="343"/>
    <n v="0.14000000000000001"/>
    <n v="294.98"/>
    <n v="53.096400000000003"/>
    <n v="348.07640000000004"/>
  </r>
  <r>
    <s v="Mov-FV 8256"/>
    <x v="141"/>
    <x v="4"/>
    <x v="0"/>
    <n v="50"/>
    <n v="15"/>
    <x v="1"/>
    <n v="84"/>
    <n v="0.1"/>
    <n v="75.599999999999994"/>
    <n v="13.607999999999999"/>
    <n v="89.207999999999998"/>
  </r>
  <r>
    <s v="Mov-FV 8257"/>
    <x v="276"/>
    <x v="4"/>
    <x v="3"/>
    <n v="150"/>
    <n v="5"/>
    <x v="4"/>
    <n v="165"/>
    <n v="0.2"/>
    <n v="132"/>
    <n v="23.759999999999998"/>
    <n v="155.76"/>
  </r>
  <r>
    <s v="Mov-FV 8258"/>
    <x v="187"/>
    <x v="1"/>
    <x v="0"/>
    <n v="50"/>
    <n v="13"/>
    <x v="4"/>
    <n v="145"/>
    <n v="0.13"/>
    <n v="126.15"/>
    <n v="22.707000000000001"/>
    <n v="148.857"/>
  </r>
  <r>
    <s v="Mov-FV 8259"/>
    <x v="4"/>
    <x v="2"/>
    <x v="1"/>
    <n v="850"/>
    <n v="17"/>
    <x v="3"/>
    <n v="270"/>
    <n v="0.13"/>
    <n v="234.9"/>
    <n v="42.281999999999996"/>
    <n v="277.18200000000002"/>
  </r>
  <r>
    <s v="Mov-FV 8260"/>
    <x v="279"/>
    <x v="5"/>
    <x v="1"/>
    <n v="850"/>
    <n v="12"/>
    <x v="3"/>
    <n v="215"/>
    <n v="0.19"/>
    <n v="174.15"/>
    <n v="31.347000000000001"/>
    <n v="205.49700000000001"/>
  </r>
  <r>
    <s v="Mov-FV 8261"/>
    <x v="311"/>
    <x v="2"/>
    <x v="2"/>
    <n v="1200"/>
    <n v="16"/>
    <x v="4"/>
    <n v="177"/>
    <n v="0.18"/>
    <n v="145.13999999999999"/>
    <n v="26.125199999999996"/>
    <n v="171.26519999999999"/>
  </r>
  <r>
    <s v="Mov-FV 8262"/>
    <x v="156"/>
    <x v="2"/>
    <x v="4"/>
    <n v="200"/>
    <n v="15"/>
    <x v="0"/>
    <n v="71"/>
    <n v="0.18"/>
    <n v="58.22"/>
    <n v="10.4796"/>
    <n v="68.699600000000004"/>
  </r>
  <r>
    <s v="Mov-FV 8263"/>
    <x v="172"/>
    <x v="3"/>
    <x v="3"/>
    <n v="150"/>
    <n v="12"/>
    <x v="1"/>
    <n v="444"/>
    <n v="0.17"/>
    <n v="368.52"/>
    <n v="66.33359999999999"/>
    <n v="434.85359999999997"/>
  </r>
  <r>
    <s v="Mov-FV 8264"/>
    <x v="16"/>
    <x v="2"/>
    <x v="2"/>
    <n v="1200"/>
    <n v="14"/>
    <x v="1"/>
    <n v="463"/>
    <n v="0.12"/>
    <n v="407.44"/>
    <n v="73.339199999999991"/>
    <n v="480.7792"/>
  </r>
  <r>
    <s v="Mov-FV 8265"/>
    <x v="90"/>
    <x v="1"/>
    <x v="1"/>
    <n v="850"/>
    <n v="9"/>
    <x v="1"/>
    <n v="340"/>
    <n v="0.2"/>
    <n v="272"/>
    <n v="48.96"/>
    <n v="320.95999999999998"/>
  </r>
  <r>
    <s v="Mov-FV 8266"/>
    <x v="163"/>
    <x v="2"/>
    <x v="3"/>
    <n v="150"/>
    <n v="13"/>
    <x v="3"/>
    <n v="444"/>
    <n v="0.14000000000000001"/>
    <n v="381.84"/>
    <n v="68.731199999999987"/>
    <n v="450.57119999999998"/>
  </r>
  <r>
    <s v="Mov-FV 8267"/>
    <x v="230"/>
    <x v="3"/>
    <x v="4"/>
    <n v="200"/>
    <n v="17"/>
    <x v="3"/>
    <n v="230"/>
    <n v="0.18"/>
    <n v="188.6"/>
    <n v="33.948"/>
    <n v="222.548"/>
  </r>
  <r>
    <s v="Mov-FV 8268"/>
    <x v="327"/>
    <x v="3"/>
    <x v="1"/>
    <n v="850"/>
    <n v="6"/>
    <x v="2"/>
    <n v="242"/>
    <n v="0.12"/>
    <n v="212.96"/>
    <n v="38.332799999999999"/>
    <n v="251.2928"/>
  </r>
  <r>
    <s v="Mov-FV 8269"/>
    <x v="246"/>
    <x v="3"/>
    <x v="1"/>
    <n v="850"/>
    <n v="10"/>
    <x v="1"/>
    <n v="358"/>
    <n v="0.2"/>
    <n v="286.39999999999998"/>
    <n v="51.551999999999992"/>
    <n v="337.952"/>
  </r>
  <r>
    <s v="Mov-FV 8270"/>
    <x v="318"/>
    <x v="2"/>
    <x v="3"/>
    <n v="150"/>
    <n v="10"/>
    <x v="0"/>
    <n v="414"/>
    <n v="0.12"/>
    <n v="364.32"/>
    <n v="65.57759999999999"/>
    <n v="429.89760000000001"/>
  </r>
  <r>
    <s v="Mov-FV 8271"/>
    <x v="91"/>
    <x v="2"/>
    <x v="3"/>
    <n v="150"/>
    <n v="6"/>
    <x v="2"/>
    <n v="457"/>
    <n v="0.17"/>
    <n v="379.31"/>
    <n v="68.275800000000004"/>
    <n v="447.58580000000001"/>
  </r>
  <r>
    <s v="Mov-FV 8272"/>
    <x v="70"/>
    <x v="2"/>
    <x v="2"/>
    <n v="1200"/>
    <n v="17"/>
    <x v="4"/>
    <n v="148"/>
    <n v="0.12"/>
    <n v="130.24"/>
    <n v="23.443200000000001"/>
    <n v="153.6832"/>
  </r>
  <r>
    <s v="Mov-FV 8273"/>
    <x v="68"/>
    <x v="2"/>
    <x v="2"/>
    <n v="1200"/>
    <n v="16"/>
    <x v="2"/>
    <n v="94"/>
    <n v="0.13"/>
    <n v="81.78"/>
    <n v="14.7204"/>
    <n v="96.500399999999999"/>
  </r>
  <r>
    <s v="Mov-FV 8274"/>
    <x v="92"/>
    <x v="1"/>
    <x v="1"/>
    <n v="850"/>
    <n v="13"/>
    <x v="1"/>
    <n v="278"/>
    <n v="0.1"/>
    <n v="250.2"/>
    <n v="45.035999999999994"/>
    <n v="295.23599999999999"/>
  </r>
  <r>
    <s v="Mov-FV 8275"/>
    <x v="230"/>
    <x v="4"/>
    <x v="2"/>
    <n v="1200"/>
    <n v="8"/>
    <x v="4"/>
    <n v="363"/>
    <n v="0.19"/>
    <n v="294.02999999999997"/>
    <n v="52.925399999999996"/>
    <n v="346.95539999999994"/>
  </r>
  <r>
    <s v="Mov-FV 8276"/>
    <x v="253"/>
    <x v="0"/>
    <x v="4"/>
    <n v="200"/>
    <n v="15"/>
    <x v="0"/>
    <n v="393"/>
    <n v="0.13"/>
    <n v="341.90999999999997"/>
    <n v="61.54379999999999"/>
    <n v="403.45379999999994"/>
  </r>
  <r>
    <s v="Mov-FV 8277"/>
    <x v="74"/>
    <x v="1"/>
    <x v="2"/>
    <n v="1200"/>
    <n v="12"/>
    <x v="1"/>
    <n v="225"/>
    <n v="0.14000000000000001"/>
    <n v="193.5"/>
    <n v="34.83"/>
    <n v="228.32999999999998"/>
  </r>
  <r>
    <s v="Mov-FV 8278"/>
    <x v="86"/>
    <x v="3"/>
    <x v="1"/>
    <n v="850"/>
    <n v="5"/>
    <x v="0"/>
    <n v="268"/>
    <n v="0.11"/>
    <n v="238.52"/>
    <n v="42.933599999999998"/>
    <n v="281.45359999999999"/>
  </r>
  <r>
    <s v="Mov-FV 8279"/>
    <x v="267"/>
    <x v="4"/>
    <x v="1"/>
    <n v="850"/>
    <n v="15"/>
    <x v="2"/>
    <n v="326"/>
    <n v="0.12"/>
    <n v="286.88"/>
    <n v="51.638399999999997"/>
    <n v="338.51839999999999"/>
  </r>
  <r>
    <s v="Mov-FV 8280"/>
    <x v="322"/>
    <x v="2"/>
    <x v="0"/>
    <n v="50"/>
    <n v="6"/>
    <x v="4"/>
    <n v="59"/>
    <n v="0.14000000000000001"/>
    <n v="50.739999999999995"/>
    <n v="9.1331999999999987"/>
    <n v="59.873199999999997"/>
  </r>
  <r>
    <s v="Mov-FV 8281"/>
    <x v="247"/>
    <x v="2"/>
    <x v="4"/>
    <n v="200"/>
    <n v="18"/>
    <x v="1"/>
    <n v="359"/>
    <n v="0.19"/>
    <n v="290.79000000000002"/>
    <n v="52.342199999999998"/>
    <n v="343.13220000000001"/>
  </r>
  <r>
    <s v="Mov-FV 8282"/>
    <x v="93"/>
    <x v="2"/>
    <x v="3"/>
    <n v="150"/>
    <n v="20"/>
    <x v="1"/>
    <n v="103"/>
    <n v="0.15"/>
    <n v="87.55"/>
    <n v="15.758999999999999"/>
    <n v="103.309"/>
  </r>
  <r>
    <s v="Mov-FV 8283"/>
    <x v="22"/>
    <x v="5"/>
    <x v="0"/>
    <n v="50"/>
    <n v="8"/>
    <x v="0"/>
    <n v="435"/>
    <n v="0.13"/>
    <n v="378.45"/>
    <n v="68.120999999999995"/>
    <n v="446.57099999999997"/>
  </r>
  <r>
    <s v="Mov-FV 8284"/>
    <x v="290"/>
    <x v="5"/>
    <x v="2"/>
    <n v="1200"/>
    <n v="6"/>
    <x v="4"/>
    <n v="386"/>
    <n v="0.12"/>
    <n v="339.68"/>
    <n v="61.142400000000002"/>
    <n v="400.82240000000002"/>
  </r>
  <r>
    <s v="Mov-FV 8285"/>
    <x v="166"/>
    <x v="1"/>
    <x v="0"/>
    <n v="50"/>
    <n v="14"/>
    <x v="1"/>
    <n v="298"/>
    <n v="0.17"/>
    <n v="247.34"/>
    <n v="44.5212"/>
    <n v="291.8612"/>
  </r>
  <r>
    <s v="Mov-FV 8286"/>
    <x v="181"/>
    <x v="1"/>
    <x v="0"/>
    <n v="50"/>
    <n v="11"/>
    <x v="4"/>
    <n v="272"/>
    <n v="0.11"/>
    <n v="242.07999999999998"/>
    <n v="43.574399999999997"/>
    <n v="285.65440000000001"/>
  </r>
  <r>
    <s v="Mov-FV 8287"/>
    <x v="211"/>
    <x v="1"/>
    <x v="4"/>
    <n v="200"/>
    <n v="19"/>
    <x v="1"/>
    <n v="200"/>
    <n v="0.11"/>
    <n v="178"/>
    <n v="32.04"/>
    <n v="210.04"/>
  </r>
  <r>
    <s v="Mov-FV 8288"/>
    <x v="83"/>
    <x v="2"/>
    <x v="3"/>
    <n v="150"/>
    <n v="19"/>
    <x v="0"/>
    <n v="315"/>
    <n v="0.17"/>
    <n v="261.45"/>
    <n v="47.060999999999993"/>
    <n v="308.51099999999997"/>
  </r>
  <r>
    <s v="Mov-FV 8289"/>
    <x v="277"/>
    <x v="2"/>
    <x v="0"/>
    <n v="50"/>
    <n v="13"/>
    <x v="0"/>
    <n v="301"/>
    <n v="0.2"/>
    <n v="240.8"/>
    <n v="43.344000000000001"/>
    <n v="284.14400000000001"/>
  </r>
  <r>
    <s v="Mov-FV 8290"/>
    <x v="154"/>
    <x v="1"/>
    <x v="1"/>
    <n v="850"/>
    <n v="17"/>
    <x v="4"/>
    <n v="373"/>
    <n v="0.14000000000000001"/>
    <n v="320.77999999999997"/>
    <n v="57.740399999999994"/>
    <n v="378.5204"/>
  </r>
  <r>
    <s v="Mov-FV 8291"/>
    <x v="259"/>
    <x v="2"/>
    <x v="4"/>
    <n v="200"/>
    <n v="5"/>
    <x v="0"/>
    <n v="176"/>
    <n v="0.15"/>
    <n v="149.6"/>
    <n v="26.927999999999997"/>
    <n v="176.52799999999999"/>
  </r>
  <r>
    <s v="Mov-FV 8292"/>
    <x v="23"/>
    <x v="3"/>
    <x v="2"/>
    <n v="1200"/>
    <n v="19"/>
    <x v="3"/>
    <n v="474"/>
    <n v="0.18"/>
    <n v="388.68"/>
    <n v="69.962400000000002"/>
    <n v="458.64240000000001"/>
  </r>
  <r>
    <s v="Mov-FV 8293"/>
    <x v="122"/>
    <x v="5"/>
    <x v="2"/>
    <n v="1200"/>
    <n v="12"/>
    <x v="0"/>
    <n v="438"/>
    <n v="0.19"/>
    <n v="354.78"/>
    <n v="63.860399999999991"/>
    <n v="418.64039999999994"/>
  </r>
  <r>
    <s v="Mov-FV 8294"/>
    <x v="183"/>
    <x v="4"/>
    <x v="3"/>
    <n v="150"/>
    <n v="20"/>
    <x v="2"/>
    <n v="356"/>
    <n v="0.12"/>
    <n v="313.27999999999997"/>
    <n v="56.390399999999993"/>
    <n v="369.67039999999997"/>
  </r>
  <r>
    <s v="Mov-FV 8295"/>
    <x v="3"/>
    <x v="2"/>
    <x v="2"/>
    <n v="1200"/>
    <n v="16"/>
    <x v="1"/>
    <n v="485"/>
    <n v="0.19"/>
    <n v="392.85"/>
    <n v="70.713000000000008"/>
    <n v="463.56300000000005"/>
  </r>
  <r>
    <s v="Mov-FV 8296"/>
    <x v="174"/>
    <x v="0"/>
    <x v="1"/>
    <n v="850"/>
    <n v="13"/>
    <x v="3"/>
    <n v="331"/>
    <n v="0.18"/>
    <n v="271.42"/>
    <n v="48.855600000000003"/>
    <n v="320.2756"/>
  </r>
  <r>
    <s v="Mov-FV 8297"/>
    <x v="324"/>
    <x v="5"/>
    <x v="4"/>
    <n v="200"/>
    <n v="10"/>
    <x v="4"/>
    <n v="335"/>
    <n v="0.12"/>
    <n v="294.8"/>
    <n v="53.064"/>
    <n v="347.86400000000003"/>
  </r>
  <r>
    <s v="Mov-FV 8298"/>
    <x v="224"/>
    <x v="0"/>
    <x v="3"/>
    <n v="150"/>
    <n v="10"/>
    <x v="3"/>
    <n v="179"/>
    <n v="0.18"/>
    <n v="146.78"/>
    <n v="26.420400000000001"/>
    <n v="173.2004"/>
  </r>
  <r>
    <s v="Mov-FV 8299"/>
    <x v="306"/>
    <x v="1"/>
    <x v="2"/>
    <n v="1200"/>
    <n v="8"/>
    <x v="3"/>
    <n v="99"/>
    <n v="0.15"/>
    <n v="84.15"/>
    <n v="15.147"/>
    <n v="99.297000000000011"/>
  </r>
  <r>
    <s v="Mov-FV 8300"/>
    <x v="103"/>
    <x v="3"/>
    <x v="4"/>
    <n v="200"/>
    <n v="8"/>
    <x v="0"/>
    <n v="470"/>
    <n v="0.18"/>
    <n v="385.4"/>
    <n v="69.372"/>
    <n v="454.77199999999999"/>
  </r>
  <r>
    <s v="Mov-FV 8301"/>
    <x v="3"/>
    <x v="2"/>
    <x v="4"/>
    <n v="200"/>
    <n v="7"/>
    <x v="1"/>
    <n v="161"/>
    <n v="0.13"/>
    <n v="140.07"/>
    <n v="25.212599999999998"/>
    <n v="165.2826"/>
  </r>
  <r>
    <s v="Mov-FV 8302"/>
    <x v="289"/>
    <x v="4"/>
    <x v="4"/>
    <n v="200"/>
    <n v="8"/>
    <x v="1"/>
    <n v="260"/>
    <n v="0.2"/>
    <n v="208"/>
    <n v="37.44"/>
    <n v="245.44"/>
  </r>
  <r>
    <s v="Mov-FV 8303"/>
    <x v="332"/>
    <x v="3"/>
    <x v="4"/>
    <n v="200"/>
    <n v="12"/>
    <x v="1"/>
    <n v="188"/>
    <n v="0.13"/>
    <n v="163.56"/>
    <n v="29.440799999999999"/>
    <n v="193.0008"/>
  </r>
  <r>
    <s v="Mov-FV 8304"/>
    <x v="20"/>
    <x v="5"/>
    <x v="1"/>
    <n v="850"/>
    <n v="9"/>
    <x v="1"/>
    <n v="295"/>
    <n v="0.16"/>
    <n v="247.8"/>
    <n v="44.603999999999999"/>
    <n v="292.404"/>
  </r>
  <r>
    <s v="Mov-FV 8305"/>
    <x v="113"/>
    <x v="1"/>
    <x v="2"/>
    <n v="1200"/>
    <n v="16"/>
    <x v="1"/>
    <n v="441"/>
    <n v="0.11"/>
    <n v="392.49"/>
    <n v="70.648200000000003"/>
    <n v="463.13819999999998"/>
  </r>
  <r>
    <s v="Mov-FV 8306"/>
    <x v="11"/>
    <x v="0"/>
    <x v="0"/>
    <n v="50"/>
    <n v="10"/>
    <x v="2"/>
    <n v="175"/>
    <n v="0.13"/>
    <n v="152.25"/>
    <n v="27.404999999999998"/>
    <n v="179.655"/>
  </r>
  <r>
    <s v="Mov-FV 8307"/>
    <x v="148"/>
    <x v="2"/>
    <x v="3"/>
    <n v="150"/>
    <n v="16"/>
    <x v="2"/>
    <n v="103"/>
    <n v="0.17"/>
    <n v="85.49"/>
    <n v="15.388199999999998"/>
    <n v="100.87819999999999"/>
  </r>
  <r>
    <s v="Mov-FV 8308"/>
    <x v="175"/>
    <x v="3"/>
    <x v="4"/>
    <n v="200"/>
    <n v="6"/>
    <x v="2"/>
    <n v="455"/>
    <n v="0.11"/>
    <n v="404.95"/>
    <n v="72.890999999999991"/>
    <n v="477.84100000000001"/>
  </r>
  <r>
    <s v="Mov-FV 8309"/>
    <x v="97"/>
    <x v="3"/>
    <x v="4"/>
    <n v="200"/>
    <n v="19"/>
    <x v="4"/>
    <n v="252"/>
    <n v="0.13"/>
    <n v="219.24"/>
    <n v="39.463200000000001"/>
    <n v="258.70320000000004"/>
  </r>
  <r>
    <s v="Mov-FV 8310"/>
    <x v="249"/>
    <x v="1"/>
    <x v="2"/>
    <n v="1200"/>
    <n v="17"/>
    <x v="3"/>
    <n v="60"/>
    <n v="0.12"/>
    <n v="52.8"/>
    <n v="9.5039999999999996"/>
    <n v="62.303999999999995"/>
  </r>
  <r>
    <s v="Mov-FV 8311"/>
    <x v="92"/>
    <x v="5"/>
    <x v="0"/>
    <n v="50"/>
    <n v="17"/>
    <x v="4"/>
    <n v="489"/>
    <n v="0.13"/>
    <n v="425.43"/>
    <n v="76.577399999999997"/>
    <n v="502.00740000000002"/>
  </r>
  <r>
    <s v="Mov-FV 8312"/>
    <x v="267"/>
    <x v="5"/>
    <x v="1"/>
    <n v="850"/>
    <n v="14"/>
    <x v="3"/>
    <n v="273"/>
    <n v="0.16"/>
    <n v="229.32"/>
    <n v="41.2776"/>
    <n v="270.5976"/>
  </r>
  <r>
    <s v="Mov-FV 8313"/>
    <x v="145"/>
    <x v="1"/>
    <x v="2"/>
    <n v="1200"/>
    <n v="17"/>
    <x v="3"/>
    <n v="261"/>
    <n v="0.13"/>
    <n v="227.07"/>
    <n v="40.872599999999998"/>
    <n v="267.94259999999997"/>
  </r>
  <r>
    <s v="Mov-FV 8314"/>
    <x v="262"/>
    <x v="2"/>
    <x v="3"/>
    <n v="150"/>
    <n v="10"/>
    <x v="4"/>
    <n v="403"/>
    <n v="0.1"/>
    <n v="362.7"/>
    <n v="65.286000000000001"/>
    <n v="427.98599999999999"/>
  </r>
  <r>
    <s v="Mov-FV 8315"/>
    <x v="295"/>
    <x v="2"/>
    <x v="2"/>
    <n v="1200"/>
    <n v="20"/>
    <x v="1"/>
    <n v="389"/>
    <n v="0.19"/>
    <n v="315.09000000000003"/>
    <n v="56.716200000000001"/>
    <n v="371.80620000000005"/>
  </r>
  <r>
    <s v="Mov-FV 8316"/>
    <x v="199"/>
    <x v="4"/>
    <x v="1"/>
    <n v="850"/>
    <n v="5"/>
    <x v="3"/>
    <n v="61"/>
    <n v="0.14000000000000001"/>
    <n v="52.46"/>
    <n v="9.4428000000000001"/>
    <n v="61.902799999999999"/>
  </r>
  <r>
    <s v="Mov-FV 8317"/>
    <x v="272"/>
    <x v="2"/>
    <x v="0"/>
    <n v="50"/>
    <n v="18"/>
    <x v="1"/>
    <n v="151"/>
    <n v="0.18"/>
    <n v="123.82"/>
    <n v="22.287599999999998"/>
    <n v="146.10759999999999"/>
  </r>
  <r>
    <s v="Mov-FV 8318"/>
    <x v="145"/>
    <x v="1"/>
    <x v="3"/>
    <n v="150"/>
    <n v="15"/>
    <x v="2"/>
    <n v="318"/>
    <n v="0.14000000000000001"/>
    <n v="273.48"/>
    <n v="49.226399999999998"/>
    <n v="322.70640000000003"/>
  </r>
  <r>
    <s v="Mov-FV 8319"/>
    <x v="317"/>
    <x v="2"/>
    <x v="1"/>
    <n v="850"/>
    <n v="8"/>
    <x v="4"/>
    <n v="289"/>
    <n v="0.18"/>
    <n v="236.98000000000002"/>
    <n v="42.656400000000005"/>
    <n v="279.63640000000004"/>
  </r>
  <r>
    <s v="Mov-FV 8320"/>
    <x v="122"/>
    <x v="1"/>
    <x v="4"/>
    <n v="200"/>
    <n v="9"/>
    <x v="1"/>
    <n v="485"/>
    <n v="0.17"/>
    <n v="402.55"/>
    <n v="72.459000000000003"/>
    <n v="475.00900000000001"/>
  </r>
  <r>
    <s v="Mov-FV 8321"/>
    <x v="303"/>
    <x v="4"/>
    <x v="1"/>
    <n v="850"/>
    <n v="11"/>
    <x v="0"/>
    <n v="383"/>
    <n v="0.1"/>
    <n v="344.7"/>
    <n v="62.045999999999992"/>
    <n v="406.74599999999998"/>
  </r>
  <r>
    <s v="Mov-FV 8322"/>
    <x v="90"/>
    <x v="5"/>
    <x v="0"/>
    <n v="50"/>
    <n v="18"/>
    <x v="0"/>
    <n v="453"/>
    <n v="0.12"/>
    <n v="398.64"/>
    <n v="71.755199999999988"/>
    <n v="470.39519999999999"/>
  </r>
  <r>
    <s v="Mov-FV 8323"/>
    <x v="322"/>
    <x v="1"/>
    <x v="0"/>
    <n v="50"/>
    <n v="5"/>
    <x v="0"/>
    <n v="160"/>
    <n v="0.16"/>
    <n v="134.4"/>
    <n v="24.192"/>
    <n v="158.59200000000001"/>
  </r>
  <r>
    <s v="Mov-FV 8324"/>
    <x v="136"/>
    <x v="1"/>
    <x v="1"/>
    <n v="850"/>
    <n v="20"/>
    <x v="4"/>
    <n v="138"/>
    <n v="0.13"/>
    <n v="120.06"/>
    <n v="21.610800000000001"/>
    <n v="141.67080000000001"/>
  </r>
  <r>
    <s v="Mov-FV 8325"/>
    <x v="296"/>
    <x v="4"/>
    <x v="1"/>
    <n v="850"/>
    <n v="13"/>
    <x v="3"/>
    <n v="289"/>
    <n v="0.1"/>
    <n v="260.10000000000002"/>
    <n v="46.818000000000005"/>
    <n v="306.91800000000001"/>
  </r>
  <r>
    <s v="Mov-FV 8326"/>
    <x v="299"/>
    <x v="3"/>
    <x v="2"/>
    <n v="1200"/>
    <n v="5"/>
    <x v="4"/>
    <n v="130"/>
    <n v="0.15"/>
    <n v="110.5"/>
    <n v="19.89"/>
    <n v="130.38999999999999"/>
  </r>
  <r>
    <s v="Mov-FV 8327"/>
    <x v="252"/>
    <x v="3"/>
    <x v="0"/>
    <n v="50"/>
    <n v="16"/>
    <x v="0"/>
    <n v="97"/>
    <n v="0.18"/>
    <n v="79.539999999999992"/>
    <n v="14.317199999999998"/>
    <n v="93.857199999999992"/>
  </r>
  <r>
    <s v="Mov-FV 8328"/>
    <x v="251"/>
    <x v="3"/>
    <x v="0"/>
    <n v="50"/>
    <n v="11"/>
    <x v="0"/>
    <n v="215"/>
    <n v="0.19"/>
    <n v="174.15"/>
    <n v="31.347000000000001"/>
    <n v="205.49700000000001"/>
  </r>
  <r>
    <s v="Mov-FV 8329"/>
    <x v="157"/>
    <x v="5"/>
    <x v="3"/>
    <n v="150"/>
    <n v="14"/>
    <x v="3"/>
    <n v="446"/>
    <n v="0.12"/>
    <n v="392.48"/>
    <n v="70.6464"/>
    <n v="463.12639999999999"/>
  </r>
  <r>
    <s v="Mov-FV 8330"/>
    <x v="228"/>
    <x v="0"/>
    <x v="1"/>
    <n v="850"/>
    <n v="18"/>
    <x v="1"/>
    <n v="467"/>
    <n v="0.17"/>
    <n v="387.61"/>
    <n v="69.769800000000004"/>
    <n v="457.37980000000005"/>
  </r>
  <r>
    <s v="Mov-FV 8331"/>
    <x v="148"/>
    <x v="1"/>
    <x v="0"/>
    <n v="50"/>
    <n v="8"/>
    <x v="2"/>
    <n v="343"/>
    <n v="0.15"/>
    <n v="291.55"/>
    <n v="52.478999999999999"/>
    <n v="344.029"/>
  </r>
  <r>
    <s v="Mov-FV 8332"/>
    <x v="197"/>
    <x v="1"/>
    <x v="3"/>
    <n v="150"/>
    <n v="15"/>
    <x v="1"/>
    <n v="319"/>
    <n v="0.12"/>
    <n v="280.72000000000003"/>
    <n v="50.529600000000002"/>
    <n v="331.24960000000004"/>
  </r>
  <r>
    <s v="Mov-FV 8333"/>
    <x v="62"/>
    <x v="0"/>
    <x v="2"/>
    <n v="1200"/>
    <n v="10"/>
    <x v="4"/>
    <n v="257"/>
    <n v="0.14000000000000001"/>
    <n v="221.01999999999998"/>
    <n v="39.783599999999993"/>
    <n v="260.80359999999996"/>
  </r>
  <r>
    <s v="Mov-FV 8334"/>
    <x v="63"/>
    <x v="1"/>
    <x v="3"/>
    <n v="150"/>
    <n v="11"/>
    <x v="2"/>
    <n v="468"/>
    <n v="0.13"/>
    <n v="407.15999999999997"/>
    <n v="73.288799999999995"/>
    <n v="480.44879999999995"/>
  </r>
  <r>
    <s v="Mov-FV 8335"/>
    <x v="228"/>
    <x v="2"/>
    <x v="2"/>
    <n v="1200"/>
    <n v="18"/>
    <x v="4"/>
    <n v="497"/>
    <n v="0.12"/>
    <n v="437.36"/>
    <n v="78.724800000000002"/>
    <n v="516.08479999999997"/>
  </r>
  <r>
    <s v="Mov-FV 8336"/>
    <x v="22"/>
    <x v="2"/>
    <x v="4"/>
    <n v="200"/>
    <n v="12"/>
    <x v="2"/>
    <n v="458"/>
    <n v="0.13"/>
    <n v="398.46"/>
    <n v="71.722799999999992"/>
    <n v="470.18279999999999"/>
  </r>
  <r>
    <s v="Mov-FV 8337"/>
    <x v="141"/>
    <x v="1"/>
    <x v="0"/>
    <n v="50"/>
    <n v="6"/>
    <x v="1"/>
    <n v="174"/>
    <n v="0.18"/>
    <n v="142.68"/>
    <n v="25.682400000000001"/>
    <n v="168.36240000000001"/>
  </r>
  <r>
    <s v="Mov-FV 8338"/>
    <x v="261"/>
    <x v="0"/>
    <x v="0"/>
    <n v="50"/>
    <n v="8"/>
    <x v="1"/>
    <n v="396"/>
    <n v="0.14000000000000001"/>
    <n v="340.56"/>
    <n v="61.300799999999995"/>
    <n v="401.86079999999998"/>
  </r>
  <r>
    <s v="Mov-FV 8339"/>
    <x v="22"/>
    <x v="2"/>
    <x v="0"/>
    <n v="50"/>
    <n v="14"/>
    <x v="3"/>
    <n v="429"/>
    <n v="0.17"/>
    <n v="356.07"/>
    <n v="64.09259999999999"/>
    <n v="420.1626"/>
  </r>
  <r>
    <s v="Mov-FV 8340"/>
    <x v="257"/>
    <x v="1"/>
    <x v="1"/>
    <n v="850"/>
    <n v="6"/>
    <x v="3"/>
    <n v="83"/>
    <n v="0.11"/>
    <n v="73.87"/>
    <n v="13.2966"/>
    <n v="87.166600000000003"/>
  </r>
  <r>
    <s v="Mov-FV 8341"/>
    <x v="128"/>
    <x v="0"/>
    <x v="1"/>
    <n v="850"/>
    <n v="6"/>
    <x v="2"/>
    <n v="196"/>
    <n v="0.11"/>
    <n v="174.44"/>
    <n v="31.399199999999997"/>
    <n v="205.83920000000001"/>
  </r>
  <r>
    <s v="Mov-FV 8342"/>
    <x v="254"/>
    <x v="4"/>
    <x v="0"/>
    <n v="50"/>
    <n v="9"/>
    <x v="0"/>
    <n v="373"/>
    <n v="0.14000000000000001"/>
    <n v="320.77999999999997"/>
    <n v="57.740399999999994"/>
    <n v="378.5204"/>
  </r>
  <r>
    <s v="Mov-FV 8343"/>
    <x v="46"/>
    <x v="0"/>
    <x v="1"/>
    <n v="850"/>
    <n v="19"/>
    <x v="2"/>
    <n v="274"/>
    <n v="0.14000000000000001"/>
    <n v="235.64"/>
    <n v="42.415199999999999"/>
    <n v="278.05520000000001"/>
  </r>
  <r>
    <s v="Mov-FV 8344"/>
    <x v="153"/>
    <x v="3"/>
    <x v="4"/>
    <n v="200"/>
    <n v="15"/>
    <x v="1"/>
    <n v="187"/>
    <n v="0.15"/>
    <n v="158.94999999999999"/>
    <n v="28.610999999999997"/>
    <n v="187.56099999999998"/>
  </r>
  <r>
    <s v="Mov-FV 8345"/>
    <x v="27"/>
    <x v="4"/>
    <x v="1"/>
    <n v="850"/>
    <n v="14"/>
    <x v="1"/>
    <n v="370"/>
    <n v="0.12"/>
    <n v="325.60000000000002"/>
    <n v="58.608000000000004"/>
    <n v="384.20800000000003"/>
  </r>
  <r>
    <s v="Mov-FV 8346"/>
    <x v="353"/>
    <x v="4"/>
    <x v="0"/>
    <n v="50"/>
    <n v="17"/>
    <x v="3"/>
    <n v="376"/>
    <n v="0.2"/>
    <n v="300.8"/>
    <n v="54.143999999999998"/>
    <n v="354.94400000000002"/>
  </r>
  <r>
    <s v="Mov-FV 8347"/>
    <x v="128"/>
    <x v="2"/>
    <x v="4"/>
    <n v="200"/>
    <n v="15"/>
    <x v="1"/>
    <n v="140"/>
    <n v="0.14000000000000001"/>
    <n v="120.4"/>
    <n v="21.672000000000001"/>
    <n v="142.072"/>
  </r>
  <r>
    <s v="Mov-FV 8348"/>
    <x v="322"/>
    <x v="3"/>
    <x v="2"/>
    <n v="1200"/>
    <n v="17"/>
    <x v="4"/>
    <n v="312"/>
    <n v="0.2"/>
    <n v="249.6"/>
    <n v="44.927999999999997"/>
    <n v="294.52800000000002"/>
  </r>
  <r>
    <s v="Mov-FV 8349"/>
    <x v="60"/>
    <x v="4"/>
    <x v="1"/>
    <n v="850"/>
    <n v="6"/>
    <x v="1"/>
    <n v="449"/>
    <n v="0.12"/>
    <n v="395.12"/>
    <n v="71.121600000000001"/>
    <n v="466.24160000000001"/>
  </r>
  <r>
    <s v="Mov-FV 8350"/>
    <x v="301"/>
    <x v="2"/>
    <x v="3"/>
    <n v="150"/>
    <n v="20"/>
    <x v="2"/>
    <n v="330"/>
    <n v="0.11"/>
    <n v="293.7"/>
    <n v="52.865999999999993"/>
    <n v="346.56599999999997"/>
  </r>
  <r>
    <s v="Mov-FV 8351"/>
    <x v="244"/>
    <x v="5"/>
    <x v="0"/>
    <n v="50"/>
    <n v="16"/>
    <x v="2"/>
    <n v="96"/>
    <n v="0.16"/>
    <n v="80.64"/>
    <n v="14.5152"/>
    <n v="95.155200000000008"/>
  </r>
  <r>
    <s v="Mov-FV 8352"/>
    <x v="222"/>
    <x v="1"/>
    <x v="1"/>
    <n v="850"/>
    <n v="17"/>
    <x v="3"/>
    <n v="142"/>
    <n v="0.13"/>
    <n v="123.53999999999999"/>
    <n v="22.237199999999998"/>
    <n v="145.77719999999999"/>
  </r>
  <r>
    <s v="Mov-FV 8353"/>
    <x v="135"/>
    <x v="4"/>
    <x v="4"/>
    <n v="200"/>
    <n v="12"/>
    <x v="0"/>
    <n v="74"/>
    <n v="0.16"/>
    <n v="62.16"/>
    <n v="11.188799999999999"/>
    <n v="73.348799999999997"/>
  </r>
  <r>
    <s v="Mov-FV 8354"/>
    <x v="314"/>
    <x v="0"/>
    <x v="4"/>
    <n v="200"/>
    <n v="17"/>
    <x v="2"/>
    <n v="244"/>
    <n v="0.14000000000000001"/>
    <n v="209.84"/>
    <n v="37.7712"/>
    <n v="247.6112"/>
  </r>
  <r>
    <s v="Mov-FV 8355"/>
    <x v="225"/>
    <x v="0"/>
    <x v="1"/>
    <n v="850"/>
    <n v="18"/>
    <x v="0"/>
    <n v="189"/>
    <n v="0.1"/>
    <n v="170.1"/>
    <n v="30.617999999999999"/>
    <n v="200.71799999999999"/>
  </r>
  <r>
    <s v="Mov-FV 8356"/>
    <x v="24"/>
    <x v="2"/>
    <x v="2"/>
    <n v="1200"/>
    <n v="10"/>
    <x v="1"/>
    <n v="492"/>
    <n v="0.12"/>
    <n v="432.96"/>
    <n v="77.9328"/>
    <n v="510.89279999999997"/>
  </r>
  <r>
    <s v="Mov-FV 8357"/>
    <x v="120"/>
    <x v="4"/>
    <x v="0"/>
    <n v="50"/>
    <n v="10"/>
    <x v="1"/>
    <n v="458"/>
    <n v="0.16"/>
    <n v="384.72"/>
    <n v="69.249600000000001"/>
    <n v="453.96960000000001"/>
  </r>
  <r>
    <s v="Mov-FV 8358"/>
    <x v="93"/>
    <x v="1"/>
    <x v="3"/>
    <n v="150"/>
    <n v="8"/>
    <x v="2"/>
    <n v="487"/>
    <n v="0.2"/>
    <n v="389.6"/>
    <n v="70.128"/>
    <n v="459.72800000000001"/>
  </r>
  <r>
    <s v="Mov-FV 8359"/>
    <x v="273"/>
    <x v="0"/>
    <x v="4"/>
    <n v="200"/>
    <n v="15"/>
    <x v="3"/>
    <n v="489"/>
    <n v="0.17"/>
    <n v="405.87"/>
    <n v="73.056600000000003"/>
    <n v="478.92660000000001"/>
  </r>
  <r>
    <s v="Mov-FV 8360"/>
    <x v="235"/>
    <x v="3"/>
    <x v="2"/>
    <n v="1200"/>
    <n v="13"/>
    <x v="0"/>
    <n v="398"/>
    <n v="0.16"/>
    <n v="334.32"/>
    <n v="60.177599999999998"/>
    <n v="394.49759999999998"/>
  </r>
  <r>
    <s v="Mov-FV 8361"/>
    <x v="100"/>
    <x v="1"/>
    <x v="4"/>
    <n v="200"/>
    <n v="15"/>
    <x v="2"/>
    <n v="177"/>
    <n v="0.17"/>
    <n v="146.91"/>
    <n v="26.4438"/>
    <n v="173.35380000000001"/>
  </r>
  <r>
    <s v="Mov-FV 8362"/>
    <x v="33"/>
    <x v="1"/>
    <x v="3"/>
    <n v="150"/>
    <n v="13"/>
    <x v="1"/>
    <n v="195"/>
    <n v="0.12"/>
    <n v="171.6"/>
    <n v="30.887999999999998"/>
    <n v="202.488"/>
  </r>
  <r>
    <s v="Mov-FV 8363"/>
    <x v="69"/>
    <x v="3"/>
    <x v="1"/>
    <n v="850"/>
    <n v="7"/>
    <x v="3"/>
    <n v="230"/>
    <n v="0.11"/>
    <n v="204.7"/>
    <n v="36.845999999999997"/>
    <n v="241.54599999999999"/>
  </r>
  <r>
    <s v="Mov-FV 8364"/>
    <x v="128"/>
    <x v="2"/>
    <x v="0"/>
    <n v="50"/>
    <n v="9"/>
    <x v="3"/>
    <n v="492"/>
    <n v="0.19"/>
    <n v="398.52"/>
    <n v="71.733599999999996"/>
    <n v="470.25360000000001"/>
  </r>
  <r>
    <s v="Mov-FV 8365"/>
    <x v="24"/>
    <x v="3"/>
    <x v="3"/>
    <n v="150"/>
    <n v="14"/>
    <x v="1"/>
    <n v="159"/>
    <n v="0.12"/>
    <n v="139.92000000000002"/>
    <n v="25.185600000000001"/>
    <n v="165.10560000000001"/>
  </r>
  <r>
    <s v="Mov-FV 8366"/>
    <x v="283"/>
    <x v="4"/>
    <x v="1"/>
    <n v="850"/>
    <n v="20"/>
    <x v="3"/>
    <n v="284"/>
    <n v="0.11"/>
    <n v="252.76"/>
    <n v="45.496799999999993"/>
    <n v="298.2568"/>
  </r>
  <r>
    <s v="Mov-FV 8367"/>
    <x v="331"/>
    <x v="4"/>
    <x v="0"/>
    <n v="50"/>
    <n v="7"/>
    <x v="3"/>
    <n v="372"/>
    <n v="0.15"/>
    <n v="316.2"/>
    <n v="56.915999999999997"/>
    <n v="373.11599999999999"/>
  </r>
  <r>
    <s v="Mov-FV 8368"/>
    <x v="268"/>
    <x v="3"/>
    <x v="2"/>
    <n v="1200"/>
    <n v="18"/>
    <x v="0"/>
    <n v="391"/>
    <n v="0.18"/>
    <n v="320.62"/>
    <n v="57.711599999999997"/>
    <n v="378.33159999999998"/>
  </r>
  <r>
    <s v="Mov-FV 8369"/>
    <x v="70"/>
    <x v="5"/>
    <x v="1"/>
    <n v="850"/>
    <n v="10"/>
    <x v="4"/>
    <n v="151"/>
    <n v="0.19"/>
    <n v="122.31"/>
    <n v="22.015799999999999"/>
    <n v="144.32580000000002"/>
  </r>
  <r>
    <s v="Mov-FV 8370"/>
    <x v="161"/>
    <x v="2"/>
    <x v="2"/>
    <n v="1200"/>
    <n v="13"/>
    <x v="4"/>
    <n v="99"/>
    <n v="0.15"/>
    <n v="84.15"/>
    <n v="15.147"/>
    <n v="99.297000000000011"/>
  </r>
  <r>
    <s v="Mov-FV 8371"/>
    <x v="262"/>
    <x v="1"/>
    <x v="1"/>
    <n v="850"/>
    <n v="11"/>
    <x v="0"/>
    <n v="393"/>
    <n v="0.17"/>
    <n v="326.19"/>
    <n v="58.714199999999998"/>
    <n v="384.9042"/>
  </r>
  <r>
    <s v="Mov-FV 8372"/>
    <x v="27"/>
    <x v="1"/>
    <x v="3"/>
    <n v="150"/>
    <n v="7"/>
    <x v="1"/>
    <n v="164"/>
    <n v="0.16"/>
    <n v="137.76"/>
    <n v="24.796799999999998"/>
    <n v="162.55679999999998"/>
  </r>
  <r>
    <s v="Mov-FV 8373"/>
    <x v="260"/>
    <x v="1"/>
    <x v="1"/>
    <n v="850"/>
    <n v="11"/>
    <x v="3"/>
    <n v="306"/>
    <n v="0.15"/>
    <n v="260.10000000000002"/>
    <n v="46.818000000000005"/>
    <n v="306.91800000000001"/>
  </r>
  <r>
    <s v="Mov-FV 8374"/>
    <x v="306"/>
    <x v="3"/>
    <x v="2"/>
    <n v="1200"/>
    <n v="9"/>
    <x v="0"/>
    <n v="332"/>
    <n v="0.17"/>
    <n v="275.56"/>
    <n v="49.6008"/>
    <n v="325.16079999999999"/>
  </r>
  <r>
    <s v="Mov-FV 8375"/>
    <x v="145"/>
    <x v="2"/>
    <x v="0"/>
    <n v="50"/>
    <n v="9"/>
    <x v="0"/>
    <n v="216"/>
    <n v="0.12"/>
    <n v="190.08"/>
    <n v="34.214399999999998"/>
    <n v="224.2944"/>
  </r>
  <r>
    <s v="Mov-FV 8376"/>
    <x v="114"/>
    <x v="0"/>
    <x v="0"/>
    <n v="50"/>
    <n v="7"/>
    <x v="1"/>
    <n v="252"/>
    <n v="0.19"/>
    <n v="204.12"/>
    <n v="36.741599999999998"/>
    <n v="240.86160000000001"/>
  </r>
  <r>
    <s v="Mov-FV 8377"/>
    <x v="281"/>
    <x v="2"/>
    <x v="2"/>
    <n v="1200"/>
    <n v="9"/>
    <x v="2"/>
    <n v="220"/>
    <n v="0.14000000000000001"/>
    <n v="189.2"/>
    <n v="34.055999999999997"/>
    <n v="223.25599999999997"/>
  </r>
  <r>
    <s v="Mov-FV 8378"/>
    <x v="226"/>
    <x v="0"/>
    <x v="1"/>
    <n v="850"/>
    <n v="17"/>
    <x v="2"/>
    <n v="114"/>
    <n v="0.18"/>
    <n v="93.48"/>
    <n v="16.8264"/>
    <n v="110.3064"/>
  </r>
  <r>
    <s v="Mov-FV 8379"/>
    <x v="83"/>
    <x v="2"/>
    <x v="2"/>
    <n v="1200"/>
    <n v="18"/>
    <x v="3"/>
    <n v="125"/>
    <n v="0.19"/>
    <n v="101.25"/>
    <n v="18.224999999999998"/>
    <n v="119.47499999999999"/>
  </r>
  <r>
    <s v="Mov-FV 8380"/>
    <x v="219"/>
    <x v="0"/>
    <x v="0"/>
    <n v="50"/>
    <n v="6"/>
    <x v="2"/>
    <n v="63"/>
    <n v="0.15"/>
    <n v="53.55"/>
    <n v="9.6389999999999993"/>
    <n v="63.188999999999993"/>
  </r>
  <r>
    <s v="Mov-FV 8381"/>
    <x v="344"/>
    <x v="4"/>
    <x v="2"/>
    <n v="1200"/>
    <n v="14"/>
    <x v="2"/>
    <n v="267"/>
    <n v="0.17"/>
    <n v="221.61"/>
    <n v="39.889800000000001"/>
    <n v="261.49979999999999"/>
  </r>
  <r>
    <s v="Mov-FV 8382"/>
    <x v="285"/>
    <x v="2"/>
    <x v="4"/>
    <n v="200"/>
    <n v="18"/>
    <x v="3"/>
    <n v="100"/>
    <n v="0.12"/>
    <n v="88"/>
    <n v="15.84"/>
    <n v="103.84"/>
  </r>
  <r>
    <s v="Mov-FV 8383"/>
    <x v="298"/>
    <x v="1"/>
    <x v="2"/>
    <n v="1200"/>
    <n v="9"/>
    <x v="1"/>
    <n v="429"/>
    <n v="0.2"/>
    <n v="343.2"/>
    <n v="61.775999999999996"/>
    <n v="404.976"/>
  </r>
  <r>
    <s v="Mov-FV 8384"/>
    <x v="261"/>
    <x v="5"/>
    <x v="0"/>
    <n v="50"/>
    <n v="16"/>
    <x v="4"/>
    <n v="134"/>
    <n v="0.14000000000000001"/>
    <n v="115.24"/>
    <n v="20.743199999999998"/>
    <n v="135.98319999999998"/>
  </r>
  <r>
    <s v="Mov-FV 8385"/>
    <x v="34"/>
    <x v="2"/>
    <x v="3"/>
    <n v="150"/>
    <n v="17"/>
    <x v="4"/>
    <n v="377"/>
    <n v="0.19"/>
    <n v="305.37"/>
    <n v="54.9666"/>
    <n v="360.33659999999998"/>
  </r>
  <r>
    <s v="Mov-FV 8386"/>
    <x v="159"/>
    <x v="4"/>
    <x v="4"/>
    <n v="200"/>
    <n v="15"/>
    <x v="0"/>
    <n v="143"/>
    <n v="0.18"/>
    <n v="117.26"/>
    <n v="21.1068"/>
    <n v="138.36680000000001"/>
  </r>
  <r>
    <s v="Mov-FV 8387"/>
    <x v="135"/>
    <x v="3"/>
    <x v="3"/>
    <n v="150"/>
    <n v="8"/>
    <x v="1"/>
    <n v="151"/>
    <n v="0.11"/>
    <n v="134.38999999999999"/>
    <n v="24.190199999999997"/>
    <n v="158.58019999999999"/>
  </r>
  <r>
    <s v="Mov-FV 8388"/>
    <x v="42"/>
    <x v="1"/>
    <x v="1"/>
    <n v="850"/>
    <n v="13"/>
    <x v="0"/>
    <n v="274"/>
    <n v="0.15"/>
    <n v="232.9"/>
    <n v="41.921999999999997"/>
    <n v="274.822"/>
  </r>
  <r>
    <s v="Mov-FV 8389"/>
    <x v="189"/>
    <x v="1"/>
    <x v="4"/>
    <n v="200"/>
    <n v="7"/>
    <x v="1"/>
    <n v="159"/>
    <n v="0.1"/>
    <n v="143.1"/>
    <n v="25.757999999999999"/>
    <n v="168.858"/>
  </r>
  <r>
    <s v="Mov-FV 8390"/>
    <x v="318"/>
    <x v="5"/>
    <x v="4"/>
    <n v="200"/>
    <n v="18"/>
    <x v="2"/>
    <n v="165"/>
    <n v="0.16"/>
    <n v="138.6"/>
    <n v="24.947999999999997"/>
    <n v="163.548"/>
  </r>
  <r>
    <s v="Mov-FV 8391"/>
    <x v="139"/>
    <x v="1"/>
    <x v="2"/>
    <n v="1200"/>
    <n v="17"/>
    <x v="2"/>
    <n v="304"/>
    <n v="0.16"/>
    <n v="255.36"/>
    <n v="45.964800000000004"/>
    <n v="301.32480000000004"/>
  </r>
  <r>
    <s v="Mov-FV 8392"/>
    <x v="360"/>
    <x v="3"/>
    <x v="3"/>
    <n v="150"/>
    <n v="20"/>
    <x v="3"/>
    <n v="441"/>
    <n v="0.2"/>
    <n v="352.8"/>
    <n v="63.503999999999998"/>
    <n v="416.30400000000003"/>
  </r>
  <r>
    <s v="Mov-FV 8393"/>
    <x v="164"/>
    <x v="3"/>
    <x v="0"/>
    <n v="50"/>
    <n v="18"/>
    <x v="0"/>
    <n v="500"/>
    <n v="0.13"/>
    <n v="435"/>
    <n v="78.3"/>
    <n v="513.29999999999995"/>
  </r>
  <r>
    <s v="Mov-FV 8394"/>
    <x v="119"/>
    <x v="2"/>
    <x v="4"/>
    <n v="200"/>
    <n v="20"/>
    <x v="1"/>
    <n v="498"/>
    <n v="0.13"/>
    <n v="433.26"/>
    <n v="77.986800000000002"/>
    <n v="511.24680000000001"/>
  </r>
  <r>
    <s v="Mov-FV 8395"/>
    <x v="107"/>
    <x v="2"/>
    <x v="4"/>
    <n v="200"/>
    <n v="11"/>
    <x v="2"/>
    <n v="466"/>
    <n v="0.18"/>
    <n v="382.12"/>
    <n v="68.781599999999997"/>
    <n v="450.90160000000003"/>
  </r>
  <r>
    <s v="Mov-FV 8396"/>
    <x v="48"/>
    <x v="5"/>
    <x v="4"/>
    <n v="200"/>
    <n v="13"/>
    <x v="4"/>
    <n v="378"/>
    <n v="0.15"/>
    <n v="321.3"/>
    <n v="57.834000000000003"/>
    <n v="379.13400000000001"/>
  </r>
  <r>
    <s v="Mov-FV 8397"/>
    <x v="208"/>
    <x v="2"/>
    <x v="3"/>
    <n v="150"/>
    <n v="17"/>
    <x v="2"/>
    <n v="488"/>
    <n v="0.11"/>
    <n v="434.32"/>
    <n v="78.177599999999998"/>
    <n v="512.49760000000003"/>
  </r>
  <r>
    <s v="Mov-FV 8398"/>
    <x v="66"/>
    <x v="0"/>
    <x v="0"/>
    <n v="50"/>
    <n v="19"/>
    <x v="3"/>
    <n v="257"/>
    <n v="0.12"/>
    <n v="226.16"/>
    <n v="40.708799999999997"/>
    <n v="266.86879999999996"/>
  </r>
  <r>
    <s v="Mov-FV 8399"/>
    <x v="317"/>
    <x v="0"/>
    <x v="4"/>
    <n v="200"/>
    <n v="12"/>
    <x v="3"/>
    <n v="145"/>
    <n v="0.19"/>
    <n v="117.45"/>
    <n v="21.140999999999998"/>
    <n v="138.59100000000001"/>
  </r>
  <r>
    <s v="Mov-FV 8400"/>
    <x v="16"/>
    <x v="2"/>
    <x v="2"/>
    <n v="1200"/>
    <n v="12"/>
    <x v="1"/>
    <n v="93"/>
    <n v="0.16"/>
    <n v="78.12"/>
    <n v="14.0616"/>
    <n v="92.181600000000003"/>
  </r>
  <r>
    <s v="Mov-FV 8401"/>
    <x v="354"/>
    <x v="1"/>
    <x v="2"/>
    <n v="1200"/>
    <n v="12"/>
    <x v="2"/>
    <n v="124"/>
    <n v="0.19"/>
    <n v="100.44"/>
    <n v="18.0792"/>
    <n v="118.5192"/>
  </r>
  <r>
    <s v="Mov-FV 8402"/>
    <x v="359"/>
    <x v="2"/>
    <x v="3"/>
    <n v="150"/>
    <n v="6"/>
    <x v="2"/>
    <n v="115"/>
    <n v="0.1"/>
    <n v="103.5"/>
    <n v="18.63"/>
    <n v="122.13"/>
  </r>
  <r>
    <s v="Mov-FV 8403"/>
    <x v="202"/>
    <x v="2"/>
    <x v="2"/>
    <n v="1200"/>
    <n v="7"/>
    <x v="0"/>
    <n v="356"/>
    <n v="0.18"/>
    <n v="291.92"/>
    <n v="52.5456"/>
    <n v="344.46559999999999"/>
  </r>
  <r>
    <s v="Mov-FV 8404"/>
    <x v="236"/>
    <x v="3"/>
    <x v="3"/>
    <n v="150"/>
    <n v="8"/>
    <x v="4"/>
    <n v="282"/>
    <n v="0.18"/>
    <n v="231.24"/>
    <n v="41.623199999999997"/>
    <n v="272.86320000000001"/>
  </r>
  <r>
    <s v="Mov-FV 8405"/>
    <x v="327"/>
    <x v="3"/>
    <x v="3"/>
    <n v="150"/>
    <n v="19"/>
    <x v="4"/>
    <n v="434"/>
    <n v="0.15"/>
    <n v="368.9"/>
    <n v="66.401999999999987"/>
    <n v="435.30199999999996"/>
  </r>
  <r>
    <s v="Mov-FV 8406"/>
    <x v="257"/>
    <x v="2"/>
    <x v="0"/>
    <n v="50"/>
    <n v="5"/>
    <x v="0"/>
    <n v="204"/>
    <n v="0.12"/>
    <n v="179.52"/>
    <n v="32.313600000000001"/>
    <n v="211.83360000000002"/>
  </r>
  <r>
    <s v="Mov-FV 8407"/>
    <x v="77"/>
    <x v="0"/>
    <x v="1"/>
    <n v="850"/>
    <n v="9"/>
    <x v="0"/>
    <n v="127"/>
    <n v="0.11"/>
    <n v="113.03"/>
    <n v="20.345399999999998"/>
    <n v="133.37540000000001"/>
  </r>
  <r>
    <s v="Mov-FV 8408"/>
    <x v="4"/>
    <x v="2"/>
    <x v="2"/>
    <n v="1200"/>
    <n v="20"/>
    <x v="4"/>
    <n v="215"/>
    <n v="0.2"/>
    <n v="172"/>
    <n v="30.959999999999997"/>
    <n v="202.96"/>
  </r>
  <r>
    <s v="Mov-FV 8409"/>
    <x v="14"/>
    <x v="3"/>
    <x v="2"/>
    <n v="1200"/>
    <n v="16"/>
    <x v="0"/>
    <n v="60"/>
    <n v="0.14000000000000001"/>
    <n v="51.6"/>
    <n v="9.2880000000000003"/>
    <n v="60.888000000000005"/>
  </r>
  <r>
    <s v="Mov-FV 8410"/>
    <x v="136"/>
    <x v="5"/>
    <x v="1"/>
    <n v="850"/>
    <n v="11"/>
    <x v="1"/>
    <n v="143"/>
    <n v="0.1"/>
    <n v="128.69999999999999"/>
    <n v="23.165999999999997"/>
    <n v="151.86599999999999"/>
  </r>
  <r>
    <s v="Mov-FV 8411"/>
    <x v="215"/>
    <x v="4"/>
    <x v="3"/>
    <n v="150"/>
    <n v="9"/>
    <x v="0"/>
    <n v="280"/>
    <n v="0.17"/>
    <n v="232.4"/>
    <n v="41.832000000000001"/>
    <n v="274.23200000000003"/>
  </r>
  <r>
    <s v="Mov-FV 8412"/>
    <x v="42"/>
    <x v="0"/>
    <x v="1"/>
    <n v="850"/>
    <n v="8"/>
    <x v="3"/>
    <n v="257"/>
    <n v="0.1"/>
    <n v="231.3"/>
    <n v="41.634"/>
    <n v="272.93400000000003"/>
  </r>
  <r>
    <s v="Mov-FV 8413"/>
    <x v="303"/>
    <x v="5"/>
    <x v="4"/>
    <n v="200"/>
    <n v="12"/>
    <x v="1"/>
    <n v="231"/>
    <n v="0.18"/>
    <n v="189.42000000000002"/>
    <n v="34.095600000000005"/>
    <n v="223.51560000000001"/>
  </r>
  <r>
    <s v="Mov-FV 8414"/>
    <x v="101"/>
    <x v="1"/>
    <x v="2"/>
    <n v="1200"/>
    <n v="18"/>
    <x v="0"/>
    <n v="207"/>
    <n v="0.16"/>
    <n v="173.88"/>
    <n v="31.298399999999997"/>
    <n v="205.17839999999998"/>
  </r>
  <r>
    <s v="Mov-FV 8415"/>
    <x v="3"/>
    <x v="0"/>
    <x v="1"/>
    <n v="850"/>
    <n v="8"/>
    <x v="1"/>
    <n v="355"/>
    <n v="0.14000000000000001"/>
    <n v="305.3"/>
    <n v="54.954000000000001"/>
    <n v="360.25400000000002"/>
  </r>
  <r>
    <s v="Mov-FV 8416"/>
    <x v="126"/>
    <x v="5"/>
    <x v="4"/>
    <n v="200"/>
    <n v="18"/>
    <x v="4"/>
    <n v="109"/>
    <n v="0.15"/>
    <n v="92.65"/>
    <n v="16.677"/>
    <n v="109.327"/>
  </r>
  <r>
    <s v="Mov-FV 8417"/>
    <x v="158"/>
    <x v="5"/>
    <x v="4"/>
    <n v="200"/>
    <n v="10"/>
    <x v="0"/>
    <n v="329"/>
    <n v="0.16"/>
    <n v="276.36"/>
    <n v="49.744799999999998"/>
    <n v="326.10480000000001"/>
  </r>
  <r>
    <s v="Mov-FV 8418"/>
    <x v="258"/>
    <x v="0"/>
    <x v="2"/>
    <n v="1200"/>
    <n v="12"/>
    <x v="4"/>
    <n v="53"/>
    <n v="0.11"/>
    <n v="47.17"/>
    <n v="8.4906000000000006"/>
    <n v="55.660600000000002"/>
  </r>
  <r>
    <s v="Mov-FV 8419"/>
    <x v="86"/>
    <x v="4"/>
    <x v="4"/>
    <n v="200"/>
    <n v="9"/>
    <x v="2"/>
    <n v="162"/>
    <n v="0.14000000000000001"/>
    <n v="139.32"/>
    <n v="25.077599999999997"/>
    <n v="164.39759999999998"/>
  </r>
  <r>
    <s v="Mov-FV 8420"/>
    <x v="341"/>
    <x v="2"/>
    <x v="2"/>
    <n v="1200"/>
    <n v="18"/>
    <x v="4"/>
    <n v="485"/>
    <n v="0.17"/>
    <n v="402.55"/>
    <n v="72.459000000000003"/>
    <n v="475.00900000000001"/>
  </r>
  <r>
    <s v="Mov-FV 8421"/>
    <x v="172"/>
    <x v="1"/>
    <x v="0"/>
    <n v="50"/>
    <n v="6"/>
    <x v="3"/>
    <n v="177"/>
    <n v="0.2"/>
    <n v="141.6"/>
    <n v="25.488"/>
    <n v="167.08799999999999"/>
  </r>
  <r>
    <s v="Mov-FV 8422"/>
    <x v="125"/>
    <x v="2"/>
    <x v="2"/>
    <n v="1200"/>
    <n v="18"/>
    <x v="3"/>
    <n v="293"/>
    <n v="0.17"/>
    <n v="243.19"/>
    <n v="43.7742"/>
    <n v="286.96420000000001"/>
  </r>
  <r>
    <s v="Mov-FV 8423"/>
    <x v="220"/>
    <x v="2"/>
    <x v="3"/>
    <n v="150"/>
    <n v="17"/>
    <x v="0"/>
    <n v="156"/>
    <n v="0.17"/>
    <n v="129.47999999999999"/>
    <n v="23.306399999999996"/>
    <n v="152.78639999999999"/>
  </r>
  <r>
    <s v="Mov-FV 8424"/>
    <x v="324"/>
    <x v="0"/>
    <x v="4"/>
    <n v="200"/>
    <n v="8"/>
    <x v="0"/>
    <n v="246"/>
    <n v="0.13"/>
    <n v="214.02"/>
    <n v="38.523600000000002"/>
    <n v="252.54360000000003"/>
  </r>
  <r>
    <s v="Mov-FV 8425"/>
    <x v="287"/>
    <x v="3"/>
    <x v="3"/>
    <n v="150"/>
    <n v="13"/>
    <x v="1"/>
    <n v="129"/>
    <n v="0.18"/>
    <n v="105.78"/>
    <n v="19.040399999999998"/>
    <n v="124.82040000000001"/>
  </r>
  <r>
    <s v="Mov-FV 8426"/>
    <x v="28"/>
    <x v="4"/>
    <x v="1"/>
    <n v="850"/>
    <n v="13"/>
    <x v="3"/>
    <n v="437"/>
    <n v="0.18"/>
    <n v="358.34000000000003"/>
    <n v="64.501199999999997"/>
    <n v="422.84120000000001"/>
  </r>
  <r>
    <s v="Mov-FV 8427"/>
    <x v="49"/>
    <x v="3"/>
    <x v="3"/>
    <n v="150"/>
    <n v="15"/>
    <x v="0"/>
    <n v="322"/>
    <n v="0.13"/>
    <n v="280.14"/>
    <n v="50.425199999999997"/>
    <n v="330.5652"/>
  </r>
  <r>
    <s v="Mov-FV 8428"/>
    <x v="201"/>
    <x v="4"/>
    <x v="0"/>
    <n v="50"/>
    <n v="8"/>
    <x v="4"/>
    <n v="450"/>
    <n v="0.18"/>
    <n v="369"/>
    <n v="66.42"/>
    <n v="435.42"/>
  </r>
  <r>
    <s v="Mov-FV 8429"/>
    <x v="264"/>
    <x v="4"/>
    <x v="2"/>
    <n v="1200"/>
    <n v="19"/>
    <x v="3"/>
    <n v="171"/>
    <n v="0.19"/>
    <n v="138.51"/>
    <n v="24.931799999999999"/>
    <n v="163.4418"/>
  </r>
  <r>
    <s v="Mov-FV 8430"/>
    <x v="64"/>
    <x v="1"/>
    <x v="4"/>
    <n v="200"/>
    <n v="8"/>
    <x v="4"/>
    <n v="447"/>
    <n v="0.15"/>
    <n v="379.95"/>
    <n v="68.390999999999991"/>
    <n v="448.34100000000001"/>
  </r>
  <r>
    <s v="Mov-FV 8431"/>
    <x v="193"/>
    <x v="4"/>
    <x v="4"/>
    <n v="200"/>
    <n v="17"/>
    <x v="3"/>
    <n v="143"/>
    <n v="0.13"/>
    <n v="124.41"/>
    <n v="22.393799999999999"/>
    <n v="146.8038"/>
  </r>
  <r>
    <s v="Mov-FV 8432"/>
    <x v="40"/>
    <x v="2"/>
    <x v="0"/>
    <n v="50"/>
    <n v="20"/>
    <x v="3"/>
    <n v="222"/>
    <n v="0.15"/>
    <n v="188.7"/>
    <n v="33.965999999999994"/>
    <n v="222.666"/>
  </r>
  <r>
    <s v="Mov-FV 8433"/>
    <x v="210"/>
    <x v="2"/>
    <x v="4"/>
    <n v="200"/>
    <n v="19"/>
    <x v="0"/>
    <n v="167"/>
    <n v="0.13"/>
    <n v="145.29"/>
    <n v="26.152199999999997"/>
    <n v="171.44219999999999"/>
  </r>
  <r>
    <s v="Mov-FV 8434"/>
    <x v="323"/>
    <x v="4"/>
    <x v="2"/>
    <n v="1200"/>
    <n v="15"/>
    <x v="0"/>
    <n v="461"/>
    <n v="0.16"/>
    <n v="387.24"/>
    <n v="69.703199999999995"/>
    <n v="456.94319999999999"/>
  </r>
  <r>
    <s v="Mov-FV 8435"/>
    <x v="296"/>
    <x v="1"/>
    <x v="1"/>
    <n v="850"/>
    <n v="7"/>
    <x v="3"/>
    <n v="219"/>
    <n v="0.15"/>
    <n v="186.15"/>
    <n v="33.506999999999998"/>
    <n v="219.65700000000001"/>
  </r>
  <r>
    <s v="Mov-FV 8436"/>
    <x v="312"/>
    <x v="4"/>
    <x v="0"/>
    <n v="50"/>
    <n v="19"/>
    <x v="2"/>
    <n v="331"/>
    <n v="0.13"/>
    <n v="287.97000000000003"/>
    <n v="51.834600000000002"/>
    <n v="339.80460000000005"/>
  </r>
  <r>
    <s v="Mov-FV 8437"/>
    <x v="343"/>
    <x v="3"/>
    <x v="2"/>
    <n v="1200"/>
    <n v="13"/>
    <x v="3"/>
    <n v="386"/>
    <n v="0.1"/>
    <n v="347.4"/>
    <n v="62.531999999999996"/>
    <n v="409.93199999999996"/>
  </r>
  <r>
    <s v="Mov-FV 8438"/>
    <x v="307"/>
    <x v="4"/>
    <x v="2"/>
    <n v="1200"/>
    <n v="9"/>
    <x v="2"/>
    <n v="207"/>
    <n v="0.19"/>
    <n v="167.67000000000002"/>
    <n v="30.180600000000002"/>
    <n v="197.85060000000001"/>
  </r>
  <r>
    <s v="Mov-FV 8439"/>
    <x v="210"/>
    <x v="2"/>
    <x v="4"/>
    <n v="200"/>
    <n v="14"/>
    <x v="1"/>
    <n v="169"/>
    <n v="0.13"/>
    <n v="147.03"/>
    <n v="26.465399999999999"/>
    <n v="173.49539999999999"/>
  </r>
  <r>
    <s v="Mov-FV 8440"/>
    <x v="81"/>
    <x v="2"/>
    <x v="1"/>
    <n v="850"/>
    <n v="18"/>
    <x v="2"/>
    <n v="479"/>
    <n v="0.1"/>
    <n v="431.1"/>
    <n v="77.597999999999999"/>
    <n v="508.69800000000004"/>
  </r>
  <r>
    <s v="Mov-FV 8441"/>
    <x v="35"/>
    <x v="3"/>
    <x v="1"/>
    <n v="850"/>
    <n v="18"/>
    <x v="4"/>
    <n v="124"/>
    <n v="0.12"/>
    <n v="109.12"/>
    <n v="19.6416"/>
    <n v="128.76160000000002"/>
  </r>
  <r>
    <s v="Mov-FV 8442"/>
    <x v="287"/>
    <x v="1"/>
    <x v="1"/>
    <n v="850"/>
    <n v="6"/>
    <x v="1"/>
    <n v="439"/>
    <n v="0.13"/>
    <n v="381.93"/>
    <n v="68.747399999999999"/>
    <n v="450.67740000000003"/>
  </r>
  <r>
    <s v="Mov-FV 8443"/>
    <x v="263"/>
    <x v="4"/>
    <x v="3"/>
    <n v="150"/>
    <n v="18"/>
    <x v="0"/>
    <n v="448"/>
    <n v="0.16"/>
    <n v="376.32"/>
    <n v="67.7376"/>
    <n v="444.05759999999998"/>
  </r>
  <r>
    <s v="Mov-FV 8444"/>
    <x v="159"/>
    <x v="0"/>
    <x v="0"/>
    <n v="50"/>
    <n v="13"/>
    <x v="4"/>
    <n v="441"/>
    <n v="0.16"/>
    <n v="370.44"/>
    <n v="66.679199999999994"/>
    <n v="437.11919999999998"/>
  </r>
  <r>
    <s v="Mov-FV 8445"/>
    <x v="77"/>
    <x v="4"/>
    <x v="2"/>
    <n v="1200"/>
    <n v="8"/>
    <x v="3"/>
    <n v="313"/>
    <n v="0.14000000000000001"/>
    <n v="269.18"/>
    <n v="48.452399999999997"/>
    <n v="317.63240000000002"/>
  </r>
  <r>
    <s v="Mov-FV 8446"/>
    <x v="210"/>
    <x v="5"/>
    <x v="2"/>
    <n v="1200"/>
    <n v="13"/>
    <x v="0"/>
    <n v="130"/>
    <n v="0.12"/>
    <n v="114.4"/>
    <n v="20.591999999999999"/>
    <n v="134.99200000000002"/>
  </r>
  <r>
    <s v="Mov-FV 8447"/>
    <x v="23"/>
    <x v="0"/>
    <x v="4"/>
    <n v="200"/>
    <n v="10"/>
    <x v="1"/>
    <n v="226"/>
    <n v="0.1"/>
    <n v="203.4"/>
    <n v="36.612000000000002"/>
    <n v="240.012"/>
  </r>
  <r>
    <s v="Mov-FV 8448"/>
    <x v="248"/>
    <x v="3"/>
    <x v="4"/>
    <n v="200"/>
    <n v="6"/>
    <x v="4"/>
    <n v="389"/>
    <n v="0.2"/>
    <n v="311.2"/>
    <n v="56.015999999999998"/>
    <n v="367.21600000000001"/>
  </r>
  <r>
    <s v="Mov-FV 8449"/>
    <x v="357"/>
    <x v="5"/>
    <x v="0"/>
    <n v="50"/>
    <n v="18"/>
    <x v="3"/>
    <n v="202"/>
    <n v="0.11"/>
    <n v="179.78"/>
    <n v="32.360399999999998"/>
    <n v="212.1404"/>
  </r>
  <r>
    <s v="Mov-FV 8450"/>
    <x v="152"/>
    <x v="3"/>
    <x v="0"/>
    <n v="50"/>
    <n v="17"/>
    <x v="1"/>
    <n v="163"/>
    <n v="0.14000000000000001"/>
    <n v="140.18"/>
    <n v="25.232400000000002"/>
    <n v="165.41240000000002"/>
  </r>
  <r>
    <s v="Mov-FV 8451"/>
    <x v="113"/>
    <x v="1"/>
    <x v="2"/>
    <n v="1200"/>
    <n v="20"/>
    <x v="3"/>
    <n v="462"/>
    <n v="0.15"/>
    <n v="392.7"/>
    <n v="70.685999999999993"/>
    <n v="463.38599999999997"/>
  </r>
  <r>
    <s v="Mov-FV 8452"/>
    <x v="251"/>
    <x v="5"/>
    <x v="3"/>
    <n v="150"/>
    <n v="19"/>
    <x v="1"/>
    <n v="233"/>
    <n v="0.2"/>
    <n v="186.4"/>
    <n v="33.552"/>
    <n v="219.952"/>
  </r>
  <r>
    <s v="Mov-FV 8453"/>
    <x v="94"/>
    <x v="4"/>
    <x v="0"/>
    <n v="50"/>
    <n v="11"/>
    <x v="3"/>
    <n v="233"/>
    <n v="0.1"/>
    <n v="209.7"/>
    <n v="37.745999999999995"/>
    <n v="247.44599999999997"/>
  </r>
  <r>
    <s v="Mov-FV 8454"/>
    <x v="83"/>
    <x v="4"/>
    <x v="2"/>
    <n v="1200"/>
    <n v="13"/>
    <x v="1"/>
    <n v="261"/>
    <n v="0.18"/>
    <n v="214.02"/>
    <n v="38.523600000000002"/>
    <n v="252.54360000000003"/>
  </r>
  <r>
    <s v="Mov-FV 8455"/>
    <x v="143"/>
    <x v="1"/>
    <x v="4"/>
    <n v="200"/>
    <n v="5"/>
    <x v="0"/>
    <n v="205"/>
    <n v="0.15"/>
    <n v="174.25"/>
    <n v="31.364999999999998"/>
    <n v="205.61500000000001"/>
  </r>
  <r>
    <s v="Mov-FV 8456"/>
    <x v="59"/>
    <x v="1"/>
    <x v="3"/>
    <n v="150"/>
    <n v="18"/>
    <x v="3"/>
    <n v="397"/>
    <n v="0.14000000000000001"/>
    <n v="341.42"/>
    <n v="61.455600000000004"/>
    <n v="402.87560000000002"/>
  </r>
  <r>
    <s v="Mov-FV 8457"/>
    <x v="93"/>
    <x v="4"/>
    <x v="0"/>
    <n v="50"/>
    <n v="14"/>
    <x v="0"/>
    <n v="373"/>
    <n v="0.13"/>
    <n v="324.51"/>
    <n v="58.411799999999999"/>
    <n v="382.92179999999996"/>
  </r>
  <r>
    <s v="Mov-FV 8458"/>
    <x v="174"/>
    <x v="4"/>
    <x v="2"/>
    <n v="1200"/>
    <n v="14"/>
    <x v="4"/>
    <n v="351"/>
    <n v="0.19"/>
    <n v="284.31"/>
    <n v="51.175799999999995"/>
    <n v="335.48579999999998"/>
  </r>
  <r>
    <s v="Mov-FV 8459"/>
    <x v="235"/>
    <x v="3"/>
    <x v="3"/>
    <n v="150"/>
    <n v="6"/>
    <x v="3"/>
    <n v="234"/>
    <n v="0.18"/>
    <n v="191.88"/>
    <n v="34.538399999999996"/>
    <n v="226.41839999999999"/>
  </r>
  <r>
    <s v="Mov-FV 8460"/>
    <x v="364"/>
    <x v="0"/>
    <x v="2"/>
    <n v="1200"/>
    <n v="8"/>
    <x v="2"/>
    <n v="116"/>
    <n v="0.13"/>
    <n v="100.92"/>
    <n v="18.165600000000001"/>
    <n v="119.0856"/>
  </r>
  <r>
    <s v="Mov-FV 8461"/>
    <x v="288"/>
    <x v="3"/>
    <x v="4"/>
    <n v="200"/>
    <n v="15"/>
    <x v="1"/>
    <n v="394"/>
    <n v="0.19"/>
    <n v="319.14"/>
    <n v="57.445199999999993"/>
    <n v="376.58519999999999"/>
  </r>
  <r>
    <s v="Mov-FV 8462"/>
    <x v="294"/>
    <x v="3"/>
    <x v="0"/>
    <n v="50"/>
    <n v="10"/>
    <x v="3"/>
    <n v="156"/>
    <n v="0.11"/>
    <n v="138.84"/>
    <n v="24.991199999999999"/>
    <n v="163.8312"/>
  </r>
  <r>
    <s v="Mov-FV 8463"/>
    <x v="244"/>
    <x v="0"/>
    <x v="4"/>
    <n v="200"/>
    <n v="19"/>
    <x v="1"/>
    <n v="178"/>
    <n v="0.1"/>
    <n v="160.19999999999999"/>
    <n v="28.835999999999999"/>
    <n v="189.036"/>
  </r>
  <r>
    <s v="Mov-FV 8464"/>
    <x v="107"/>
    <x v="2"/>
    <x v="3"/>
    <n v="150"/>
    <n v="11"/>
    <x v="3"/>
    <n v="392"/>
    <n v="0.19"/>
    <n v="317.52"/>
    <n v="57.153599999999997"/>
    <n v="374.67359999999996"/>
  </r>
  <r>
    <s v="Mov-FV 8465"/>
    <x v="363"/>
    <x v="1"/>
    <x v="2"/>
    <n v="1200"/>
    <n v="19"/>
    <x v="0"/>
    <n v="496"/>
    <n v="0.12"/>
    <n v="436.48"/>
    <n v="78.566400000000002"/>
    <n v="515.04640000000006"/>
  </r>
  <r>
    <s v="Mov-FV 8466"/>
    <x v="0"/>
    <x v="2"/>
    <x v="1"/>
    <n v="850"/>
    <n v="17"/>
    <x v="1"/>
    <n v="183"/>
    <n v="0.18"/>
    <n v="150.06"/>
    <n v="27.0108"/>
    <n v="177.07079999999999"/>
  </r>
  <r>
    <s v="Mov-FV 8467"/>
    <x v="37"/>
    <x v="5"/>
    <x v="1"/>
    <n v="850"/>
    <n v="8"/>
    <x v="0"/>
    <n v="402"/>
    <n v="0.19"/>
    <n v="325.62"/>
    <n v="58.611599999999996"/>
    <n v="384.23160000000001"/>
  </r>
  <r>
    <s v="Mov-FV 8468"/>
    <x v="137"/>
    <x v="2"/>
    <x v="3"/>
    <n v="150"/>
    <n v="13"/>
    <x v="2"/>
    <n v="170"/>
    <n v="0.18"/>
    <n v="139.4"/>
    <n v="25.091999999999999"/>
    <n v="164.49200000000002"/>
  </r>
  <r>
    <s v="Mov-FV 8469"/>
    <x v="85"/>
    <x v="3"/>
    <x v="1"/>
    <n v="850"/>
    <n v="17"/>
    <x v="3"/>
    <n v="499"/>
    <n v="0.17"/>
    <n v="414.16999999999996"/>
    <n v="74.550599999999989"/>
    <n v="488.72059999999993"/>
  </r>
  <r>
    <s v="Mov-FV 8470"/>
    <x v="299"/>
    <x v="2"/>
    <x v="3"/>
    <n v="150"/>
    <n v="11"/>
    <x v="4"/>
    <n v="400"/>
    <n v="0.19"/>
    <n v="324"/>
    <n v="58.32"/>
    <n v="382.32"/>
  </r>
  <r>
    <s v="Mov-FV 8471"/>
    <x v="37"/>
    <x v="1"/>
    <x v="3"/>
    <n v="150"/>
    <n v="10"/>
    <x v="4"/>
    <n v="302"/>
    <n v="0.14000000000000001"/>
    <n v="259.72000000000003"/>
    <n v="46.749600000000001"/>
    <n v="306.46960000000001"/>
  </r>
  <r>
    <s v="Mov-FV 8472"/>
    <x v="23"/>
    <x v="4"/>
    <x v="0"/>
    <n v="50"/>
    <n v="6"/>
    <x v="1"/>
    <n v="135"/>
    <n v="0.12"/>
    <n v="118.8"/>
    <n v="21.384"/>
    <n v="140.184"/>
  </r>
  <r>
    <s v="Mov-FV 8473"/>
    <x v="206"/>
    <x v="3"/>
    <x v="0"/>
    <n v="50"/>
    <n v="13"/>
    <x v="3"/>
    <n v="403"/>
    <n v="0.15"/>
    <n v="342.55"/>
    <n v="61.658999999999999"/>
    <n v="404.209"/>
  </r>
  <r>
    <s v="Mov-FV 8474"/>
    <x v="232"/>
    <x v="1"/>
    <x v="1"/>
    <n v="850"/>
    <n v="10"/>
    <x v="2"/>
    <n v="486"/>
    <n v="0.12"/>
    <n v="427.68"/>
    <n v="76.982399999999998"/>
    <n v="504.66239999999999"/>
  </r>
  <r>
    <s v="Mov-FV 8475"/>
    <x v="238"/>
    <x v="4"/>
    <x v="3"/>
    <n v="150"/>
    <n v="13"/>
    <x v="2"/>
    <n v="400"/>
    <n v="0.1"/>
    <n v="360"/>
    <n v="64.8"/>
    <n v="424.8"/>
  </r>
  <r>
    <s v="Mov-FV 8476"/>
    <x v="340"/>
    <x v="5"/>
    <x v="0"/>
    <n v="50"/>
    <n v="20"/>
    <x v="2"/>
    <n v="103"/>
    <n v="0.15"/>
    <n v="87.55"/>
    <n v="15.758999999999999"/>
    <n v="103.309"/>
  </r>
  <r>
    <s v="Mov-FV 8477"/>
    <x v="346"/>
    <x v="1"/>
    <x v="0"/>
    <n v="50"/>
    <n v="5"/>
    <x v="3"/>
    <n v="276"/>
    <n v="0.1"/>
    <n v="248.4"/>
    <n v="44.711999999999996"/>
    <n v="293.11200000000002"/>
  </r>
  <r>
    <s v="Mov-FV 8478"/>
    <x v="28"/>
    <x v="3"/>
    <x v="1"/>
    <n v="850"/>
    <n v="10"/>
    <x v="3"/>
    <n v="54"/>
    <n v="0.12"/>
    <n v="47.52"/>
    <n v="8.5535999999999994"/>
    <n v="56.073599999999999"/>
  </r>
  <r>
    <s v="Mov-FV 8479"/>
    <x v="314"/>
    <x v="5"/>
    <x v="4"/>
    <n v="200"/>
    <n v="20"/>
    <x v="1"/>
    <n v="496"/>
    <n v="0.2"/>
    <n v="396.8"/>
    <n v="71.423999999999992"/>
    <n v="468.22399999999999"/>
  </r>
  <r>
    <s v="Mov-FV 8480"/>
    <x v="258"/>
    <x v="1"/>
    <x v="3"/>
    <n v="150"/>
    <n v="6"/>
    <x v="4"/>
    <n v="271"/>
    <n v="0.17"/>
    <n v="224.93"/>
    <n v="40.487400000000001"/>
    <n v="265.41739999999999"/>
  </r>
  <r>
    <s v="Mov-FV 8481"/>
    <x v="228"/>
    <x v="4"/>
    <x v="4"/>
    <n v="200"/>
    <n v="19"/>
    <x v="1"/>
    <n v="413"/>
    <n v="0.13"/>
    <n v="359.31"/>
    <n v="64.675799999999995"/>
    <n v="423.98579999999998"/>
  </r>
  <r>
    <s v="Mov-FV 8482"/>
    <x v="141"/>
    <x v="4"/>
    <x v="4"/>
    <n v="200"/>
    <n v="13"/>
    <x v="0"/>
    <n v="263"/>
    <n v="0.17"/>
    <n v="218.29"/>
    <n v="39.292199999999994"/>
    <n v="257.5822"/>
  </r>
  <r>
    <s v="Mov-FV 8483"/>
    <x v="74"/>
    <x v="4"/>
    <x v="3"/>
    <n v="150"/>
    <n v="9"/>
    <x v="1"/>
    <n v="134"/>
    <n v="0.11"/>
    <n v="119.26"/>
    <n v="21.466799999999999"/>
    <n v="140.7268"/>
  </r>
  <r>
    <s v="Mov-FV 8484"/>
    <x v="75"/>
    <x v="1"/>
    <x v="3"/>
    <n v="150"/>
    <n v="19"/>
    <x v="3"/>
    <n v="87"/>
    <n v="0.2"/>
    <n v="69.599999999999994"/>
    <n v="12.527999999999999"/>
    <n v="82.127999999999986"/>
  </r>
  <r>
    <s v="Mov-FV 8485"/>
    <x v="183"/>
    <x v="5"/>
    <x v="1"/>
    <n v="850"/>
    <n v="8"/>
    <x v="3"/>
    <n v="241"/>
    <n v="0.18"/>
    <n v="197.62"/>
    <n v="35.571599999999997"/>
    <n v="233.19159999999999"/>
  </r>
  <r>
    <s v="Mov-FV 8486"/>
    <x v="324"/>
    <x v="1"/>
    <x v="1"/>
    <n v="850"/>
    <n v="7"/>
    <x v="3"/>
    <n v="468"/>
    <n v="0.17"/>
    <n v="388.44"/>
    <n v="69.919200000000004"/>
    <n v="458.35919999999999"/>
  </r>
  <r>
    <s v="Mov-FV 8487"/>
    <x v="4"/>
    <x v="1"/>
    <x v="3"/>
    <n v="150"/>
    <n v="14"/>
    <x v="2"/>
    <n v="329"/>
    <n v="0.17"/>
    <n v="273.07"/>
    <n v="49.1526"/>
    <n v="322.2226"/>
  </r>
  <r>
    <s v="Mov-FV 8488"/>
    <x v="219"/>
    <x v="1"/>
    <x v="3"/>
    <n v="150"/>
    <n v="12"/>
    <x v="0"/>
    <n v="440"/>
    <n v="0.13"/>
    <n v="382.8"/>
    <n v="68.903999999999996"/>
    <n v="451.70400000000001"/>
  </r>
  <r>
    <s v="Mov-FV 8489"/>
    <x v="206"/>
    <x v="0"/>
    <x v="4"/>
    <n v="200"/>
    <n v="10"/>
    <x v="3"/>
    <n v="299"/>
    <n v="0.12"/>
    <n v="263.12"/>
    <n v="47.361599999999996"/>
    <n v="310.48160000000001"/>
  </r>
  <r>
    <s v="Mov-FV 8490"/>
    <x v="92"/>
    <x v="5"/>
    <x v="2"/>
    <n v="1200"/>
    <n v="17"/>
    <x v="2"/>
    <n v="326"/>
    <n v="0.19"/>
    <n v="264.06"/>
    <n v="47.530799999999999"/>
    <n v="311.5908"/>
  </r>
  <r>
    <s v="Mov-FV 8491"/>
    <x v="3"/>
    <x v="3"/>
    <x v="2"/>
    <n v="1200"/>
    <n v="6"/>
    <x v="2"/>
    <n v="284"/>
    <n v="0.13"/>
    <n v="247.07999999999998"/>
    <n v="44.474399999999996"/>
    <n v="291.55439999999999"/>
  </r>
  <r>
    <s v="Mov-FV 8492"/>
    <x v="238"/>
    <x v="5"/>
    <x v="0"/>
    <n v="50"/>
    <n v="11"/>
    <x v="4"/>
    <n v="269"/>
    <n v="0.13"/>
    <n v="234.03"/>
    <n v="42.125399999999999"/>
    <n v="276.15539999999999"/>
  </r>
  <r>
    <s v="Mov-FV 8493"/>
    <x v="302"/>
    <x v="2"/>
    <x v="2"/>
    <n v="1200"/>
    <n v="15"/>
    <x v="4"/>
    <n v="344"/>
    <n v="0.17"/>
    <n v="285.52"/>
    <n v="51.393599999999992"/>
    <n v="336.91359999999997"/>
  </r>
  <r>
    <s v="Mov-FV 8494"/>
    <x v="131"/>
    <x v="4"/>
    <x v="4"/>
    <n v="200"/>
    <n v="9"/>
    <x v="1"/>
    <n v="63"/>
    <n v="0.12"/>
    <n v="55.44"/>
    <n v="9.9791999999999987"/>
    <n v="65.419199999999989"/>
  </r>
  <r>
    <s v="Mov-FV 8495"/>
    <x v="201"/>
    <x v="0"/>
    <x v="4"/>
    <n v="200"/>
    <n v="14"/>
    <x v="2"/>
    <n v="363"/>
    <n v="0.15"/>
    <n v="308.55"/>
    <n v="55.539000000000001"/>
    <n v="364.089"/>
  </r>
  <r>
    <s v="Mov-FV 8496"/>
    <x v="129"/>
    <x v="0"/>
    <x v="0"/>
    <n v="50"/>
    <n v="14"/>
    <x v="4"/>
    <n v="259"/>
    <n v="0.17"/>
    <n v="214.97"/>
    <n v="38.694600000000001"/>
    <n v="253.66460000000001"/>
  </r>
  <r>
    <s v="Mov-FV 8497"/>
    <x v="133"/>
    <x v="0"/>
    <x v="0"/>
    <n v="50"/>
    <n v="12"/>
    <x v="2"/>
    <n v="173"/>
    <n v="0.2"/>
    <n v="138.4"/>
    <n v="24.911999999999999"/>
    <n v="163.31200000000001"/>
  </r>
  <r>
    <s v="Mov-FV 8498"/>
    <x v="302"/>
    <x v="1"/>
    <x v="1"/>
    <n v="850"/>
    <n v="9"/>
    <x v="0"/>
    <n v="107"/>
    <n v="0.15"/>
    <n v="90.95"/>
    <n v="16.370999999999999"/>
    <n v="107.321"/>
  </r>
  <r>
    <s v="Mov-FV 8499"/>
    <x v="44"/>
    <x v="1"/>
    <x v="2"/>
    <n v="1200"/>
    <n v="18"/>
    <x v="4"/>
    <n v="135"/>
    <n v="0.19"/>
    <n v="109.35"/>
    <n v="19.683"/>
    <n v="129.03299999999999"/>
  </r>
  <r>
    <s v="Mov-FV 8500"/>
    <x v="90"/>
    <x v="2"/>
    <x v="4"/>
    <n v="200"/>
    <n v="12"/>
    <x v="3"/>
    <n v="134"/>
    <n v="0.14000000000000001"/>
    <n v="115.24"/>
    <n v="20.743199999999998"/>
    <n v="135.98319999999998"/>
  </r>
  <r>
    <s v="Mov-FV 8501"/>
    <x v="312"/>
    <x v="4"/>
    <x v="3"/>
    <n v="150"/>
    <n v="15"/>
    <x v="1"/>
    <n v="364"/>
    <n v="0.11"/>
    <n v="323.95999999999998"/>
    <n v="58.312799999999996"/>
    <n v="382.27279999999996"/>
  </r>
  <r>
    <s v="Mov-FV 8502"/>
    <x v="315"/>
    <x v="5"/>
    <x v="0"/>
    <n v="50"/>
    <n v="17"/>
    <x v="2"/>
    <n v="383"/>
    <n v="0.16"/>
    <n v="321.72000000000003"/>
    <n v="57.909600000000005"/>
    <n v="379.62960000000004"/>
  </r>
  <r>
    <s v="Mov-FV 8503"/>
    <x v="165"/>
    <x v="0"/>
    <x v="1"/>
    <n v="850"/>
    <n v="13"/>
    <x v="3"/>
    <n v="225"/>
    <n v="0.2"/>
    <n v="180"/>
    <n v="32.4"/>
    <n v="212.4"/>
  </r>
  <r>
    <s v="Mov-FV 8504"/>
    <x v="159"/>
    <x v="2"/>
    <x v="3"/>
    <n v="150"/>
    <n v="17"/>
    <x v="3"/>
    <n v="141"/>
    <n v="0.12"/>
    <n v="124.08"/>
    <n v="22.334399999999999"/>
    <n v="146.4144"/>
  </r>
  <r>
    <s v="Mov-FV 8505"/>
    <x v="140"/>
    <x v="4"/>
    <x v="0"/>
    <n v="50"/>
    <n v="17"/>
    <x v="0"/>
    <n v="402"/>
    <n v="0.15"/>
    <n v="341.7"/>
    <n v="61.505999999999993"/>
    <n v="403.20599999999996"/>
  </r>
  <r>
    <s v="Mov-FV 8506"/>
    <x v="314"/>
    <x v="1"/>
    <x v="1"/>
    <n v="850"/>
    <n v="11"/>
    <x v="1"/>
    <n v="170"/>
    <n v="0.11"/>
    <n v="151.30000000000001"/>
    <n v="27.234000000000002"/>
    <n v="178.53400000000002"/>
  </r>
  <r>
    <s v="Mov-FV 8507"/>
    <x v="270"/>
    <x v="0"/>
    <x v="4"/>
    <n v="200"/>
    <n v="16"/>
    <x v="4"/>
    <n v="139"/>
    <n v="0.18"/>
    <n v="113.98"/>
    <n v="20.516400000000001"/>
    <n v="134.49639999999999"/>
  </r>
  <r>
    <s v="Mov-FV 8508"/>
    <x v="343"/>
    <x v="4"/>
    <x v="1"/>
    <n v="850"/>
    <n v="9"/>
    <x v="1"/>
    <n v="495"/>
    <n v="0.13"/>
    <n v="430.65"/>
    <n v="77.516999999999996"/>
    <n v="508.16699999999997"/>
  </r>
  <r>
    <s v="Mov-FV 8509"/>
    <x v="239"/>
    <x v="5"/>
    <x v="2"/>
    <n v="1200"/>
    <n v="13"/>
    <x v="0"/>
    <n v="377"/>
    <n v="0.17"/>
    <n v="312.90999999999997"/>
    <n v="56.323799999999991"/>
    <n v="369.23379999999997"/>
  </r>
  <r>
    <s v="Mov-FV 8510"/>
    <x v="73"/>
    <x v="3"/>
    <x v="3"/>
    <n v="150"/>
    <n v="6"/>
    <x v="2"/>
    <n v="55"/>
    <n v="0.19"/>
    <n v="44.55"/>
    <n v="8.0189999999999984"/>
    <n v="52.568999999999996"/>
  </r>
  <r>
    <s v="Mov-FV 8511"/>
    <x v="23"/>
    <x v="5"/>
    <x v="4"/>
    <n v="200"/>
    <n v="18"/>
    <x v="4"/>
    <n v="152"/>
    <n v="0.1"/>
    <n v="136.80000000000001"/>
    <n v="24.624000000000002"/>
    <n v="161.42400000000001"/>
  </r>
  <r>
    <s v="Mov-FV 8512"/>
    <x v="356"/>
    <x v="0"/>
    <x v="3"/>
    <n v="150"/>
    <n v="15"/>
    <x v="4"/>
    <n v="207"/>
    <n v="0.17"/>
    <n v="171.81"/>
    <n v="30.925799999999999"/>
    <n v="202.73580000000001"/>
  </r>
  <r>
    <s v="Mov-FV 8513"/>
    <x v="11"/>
    <x v="5"/>
    <x v="4"/>
    <n v="200"/>
    <n v="12"/>
    <x v="0"/>
    <n v="399"/>
    <n v="0.19"/>
    <n v="323.19"/>
    <n v="58.174199999999999"/>
    <n v="381.36419999999998"/>
  </r>
  <r>
    <s v="Mov-FV 8514"/>
    <x v="73"/>
    <x v="5"/>
    <x v="0"/>
    <n v="50"/>
    <n v="12"/>
    <x v="1"/>
    <n v="443"/>
    <n v="0.11"/>
    <n v="394.27"/>
    <n v="70.968599999999995"/>
    <n v="465.23859999999996"/>
  </r>
  <r>
    <s v="Mov-FV 8515"/>
    <x v="306"/>
    <x v="4"/>
    <x v="3"/>
    <n v="150"/>
    <n v="8"/>
    <x v="1"/>
    <n v="250"/>
    <n v="0.17"/>
    <n v="207.5"/>
    <n v="37.35"/>
    <n v="244.85"/>
  </r>
  <r>
    <s v="Mov-FV 8516"/>
    <x v="7"/>
    <x v="2"/>
    <x v="0"/>
    <n v="50"/>
    <n v="13"/>
    <x v="4"/>
    <n v="116"/>
    <n v="0.15"/>
    <n v="98.6"/>
    <n v="17.747999999999998"/>
    <n v="116.34799999999998"/>
  </r>
  <r>
    <s v="Mov-FV 8517"/>
    <x v="183"/>
    <x v="4"/>
    <x v="3"/>
    <n v="150"/>
    <n v="12"/>
    <x v="4"/>
    <n v="498"/>
    <n v="0.17"/>
    <n v="413.34"/>
    <n v="74.401199999999989"/>
    <n v="487.74119999999994"/>
  </r>
  <r>
    <s v="Mov-FV 8518"/>
    <x v="187"/>
    <x v="4"/>
    <x v="0"/>
    <n v="50"/>
    <n v="5"/>
    <x v="2"/>
    <n v="212"/>
    <n v="0.14000000000000001"/>
    <n v="182.32"/>
    <n v="32.817599999999999"/>
    <n v="215.13759999999999"/>
  </r>
  <r>
    <s v="Mov-FV 8519"/>
    <x v="347"/>
    <x v="0"/>
    <x v="1"/>
    <n v="850"/>
    <n v="18"/>
    <x v="2"/>
    <n v="381"/>
    <n v="0.12"/>
    <n v="335.28"/>
    <n v="60.350399999999993"/>
    <n v="395.63039999999995"/>
  </r>
  <r>
    <s v="Mov-FV 8520"/>
    <x v="349"/>
    <x v="0"/>
    <x v="1"/>
    <n v="850"/>
    <n v="14"/>
    <x v="4"/>
    <n v="437"/>
    <n v="0.16"/>
    <n v="367.08"/>
    <n v="66.074399999999997"/>
    <n v="433.15440000000001"/>
  </r>
  <r>
    <s v="Mov-FV 8521"/>
    <x v="317"/>
    <x v="4"/>
    <x v="0"/>
    <n v="50"/>
    <n v="12"/>
    <x v="3"/>
    <n v="133"/>
    <n v="0.11"/>
    <n v="118.37"/>
    <n v="21.3066"/>
    <n v="139.67660000000001"/>
  </r>
  <r>
    <s v="Mov-FV 8522"/>
    <x v="207"/>
    <x v="4"/>
    <x v="0"/>
    <n v="50"/>
    <n v="15"/>
    <x v="1"/>
    <n v="99"/>
    <n v="0.18"/>
    <n v="81.180000000000007"/>
    <n v="14.612400000000001"/>
    <n v="95.792400000000015"/>
  </r>
  <r>
    <s v="Mov-FV 8523"/>
    <x v="348"/>
    <x v="0"/>
    <x v="2"/>
    <n v="1200"/>
    <n v="7"/>
    <x v="4"/>
    <n v="66"/>
    <n v="0.17"/>
    <n v="54.78"/>
    <n v="9.8604000000000003"/>
    <n v="64.6404"/>
  </r>
  <r>
    <s v="Mov-FV 8524"/>
    <x v="38"/>
    <x v="1"/>
    <x v="1"/>
    <n v="850"/>
    <n v="12"/>
    <x v="1"/>
    <n v="478"/>
    <n v="0.13"/>
    <n v="415.86"/>
    <n v="74.854799999999997"/>
    <n v="490.71480000000003"/>
  </r>
  <r>
    <s v="Mov-FV 8525"/>
    <x v="88"/>
    <x v="4"/>
    <x v="3"/>
    <n v="150"/>
    <n v="7"/>
    <x v="4"/>
    <n v="190"/>
    <n v="0.2"/>
    <n v="152"/>
    <n v="27.36"/>
    <n v="179.36"/>
  </r>
  <r>
    <s v="Mov-FV 8526"/>
    <x v="86"/>
    <x v="4"/>
    <x v="2"/>
    <n v="1200"/>
    <n v="7"/>
    <x v="4"/>
    <n v="337"/>
    <n v="0.18"/>
    <n v="276.34000000000003"/>
    <n v="49.741200000000006"/>
    <n v="326.08120000000002"/>
  </r>
  <r>
    <s v="Mov-FV 8527"/>
    <x v="352"/>
    <x v="3"/>
    <x v="4"/>
    <n v="200"/>
    <n v="8"/>
    <x v="1"/>
    <n v="89"/>
    <n v="0.14000000000000001"/>
    <n v="76.539999999999992"/>
    <n v="13.777199999999999"/>
    <n v="90.317199999999985"/>
  </r>
  <r>
    <s v="Mov-FV 8528"/>
    <x v="180"/>
    <x v="4"/>
    <x v="0"/>
    <n v="50"/>
    <n v="14"/>
    <x v="0"/>
    <n v="342"/>
    <n v="0.15"/>
    <n v="290.7"/>
    <n v="52.325999999999993"/>
    <n v="343.02599999999995"/>
  </r>
  <r>
    <s v="Mov-FV 8529"/>
    <x v="142"/>
    <x v="4"/>
    <x v="2"/>
    <n v="1200"/>
    <n v="16"/>
    <x v="0"/>
    <n v="76"/>
    <n v="0.15"/>
    <n v="64.599999999999994"/>
    <n v="11.627999999999998"/>
    <n v="76.227999999999994"/>
  </r>
  <r>
    <s v="Mov-FV 8530"/>
    <x v="95"/>
    <x v="0"/>
    <x v="1"/>
    <n v="850"/>
    <n v="13"/>
    <x v="2"/>
    <n v="262"/>
    <n v="0.11"/>
    <n v="233.18"/>
    <n v="41.9724"/>
    <n v="275.1524"/>
  </r>
  <r>
    <s v="Mov-FV 8531"/>
    <x v="139"/>
    <x v="2"/>
    <x v="0"/>
    <n v="50"/>
    <n v="19"/>
    <x v="4"/>
    <n v="493"/>
    <n v="0.13"/>
    <n v="428.90999999999997"/>
    <n v="77.203799999999987"/>
    <n v="506.11379999999997"/>
  </r>
  <r>
    <s v="Mov-FV 8532"/>
    <x v="187"/>
    <x v="5"/>
    <x v="4"/>
    <n v="200"/>
    <n v="5"/>
    <x v="1"/>
    <n v="303"/>
    <n v="0.17"/>
    <n v="251.49"/>
    <n v="45.2682"/>
    <n v="296.75819999999999"/>
  </r>
  <r>
    <s v="Mov-FV 8533"/>
    <x v="237"/>
    <x v="1"/>
    <x v="1"/>
    <n v="850"/>
    <n v="18"/>
    <x v="0"/>
    <n v="141"/>
    <n v="0.11"/>
    <n v="125.49"/>
    <n v="22.588199999999997"/>
    <n v="148.07819999999998"/>
  </r>
  <r>
    <s v="Mov-FV 8534"/>
    <x v="109"/>
    <x v="3"/>
    <x v="1"/>
    <n v="850"/>
    <n v="20"/>
    <x v="1"/>
    <n v="479"/>
    <n v="0.19"/>
    <n v="387.99"/>
    <n v="69.838200000000001"/>
    <n v="457.82820000000004"/>
  </r>
  <r>
    <s v="Mov-FV 8535"/>
    <x v="206"/>
    <x v="4"/>
    <x v="1"/>
    <n v="850"/>
    <n v="5"/>
    <x v="3"/>
    <n v="91"/>
    <n v="0.16"/>
    <n v="76.44"/>
    <n v="13.7592"/>
    <n v="90.19919999999999"/>
  </r>
  <r>
    <s v="Mov-FV 8536"/>
    <x v="351"/>
    <x v="5"/>
    <x v="4"/>
    <n v="200"/>
    <n v="11"/>
    <x v="2"/>
    <n v="67"/>
    <n v="0.17"/>
    <n v="55.61"/>
    <n v="10.0098"/>
    <n v="65.619799999999998"/>
  </r>
  <r>
    <s v="Mov-FV 8537"/>
    <x v="356"/>
    <x v="0"/>
    <x v="4"/>
    <n v="200"/>
    <n v="8"/>
    <x v="4"/>
    <n v="87"/>
    <n v="0.14000000000000001"/>
    <n v="74.819999999999993"/>
    <n v="13.467599999999999"/>
    <n v="88.287599999999998"/>
  </r>
  <r>
    <s v="Mov-FV 8538"/>
    <x v="24"/>
    <x v="2"/>
    <x v="2"/>
    <n v="1200"/>
    <n v="13"/>
    <x v="1"/>
    <n v="298"/>
    <n v="0.17"/>
    <n v="247.34"/>
    <n v="44.5212"/>
    <n v="291.8612"/>
  </r>
  <r>
    <s v="Mov-FV 8539"/>
    <x v="177"/>
    <x v="0"/>
    <x v="3"/>
    <n v="150"/>
    <n v="5"/>
    <x v="1"/>
    <n v="72"/>
    <n v="0.14000000000000001"/>
    <n v="61.92"/>
    <n v="11.1456"/>
    <n v="73.065600000000003"/>
  </r>
  <r>
    <s v="Mov-FV 8540"/>
    <x v="39"/>
    <x v="3"/>
    <x v="3"/>
    <n v="150"/>
    <n v="8"/>
    <x v="4"/>
    <n v="310"/>
    <n v="0.13"/>
    <n v="269.7"/>
    <n v="48.545999999999999"/>
    <n v="318.24599999999998"/>
  </r>
  <r>
    <s v="Mov-FV 8541"/>
    <x v="17"/>
    <x v="4"/>
    <x v="0"/>
    <n v="50"/>
    <n v="13"/>
    <x v="3"/>
    <n v="326"/>
    <n v="0.19"/>
    <n v="264.06"/>
    <n v="47.530799999999999"/>
    <n v="311.5908"/>
  </r>
  <r>
    <s v="Mov-FV 8542"/>
    <x v="332"/>
    <x v="0"/>
    <x v="0"/>
    <n v="50"/>
    <n v="19"/>
    <x v="4"/>
    <n v="131"/>
    <n v="0.2"/>
    <n v="104.8"/>
    <n v="18.863999999999997"/>
    <n v="123.66399999999999"/>
  </r>
  <r>
    <s v="Mov-FV 8543"/>
    <x v="227"/>
    <x v="4"/>
    <x v="1"/>
    <n v="850"/>
    <n v="11"/>
    <x v="2"/>
    <n v="205"/>
    <n v="0.16"/>
    <n v="172.2"/>
    <n v="30.995999999999995"/>
    <n v="203.19599999999997"/>
  </r>
  <r>
    <s v="Mov-FV 8544"/>
    <x v="9"/>
    <x v="5"/>
    <x v="3"/>
    <n v="150"/>
    <n v="19"/>
    <x v="0"/>
    <n v="411"/>
    <n v="0.17"/>
    <n v="341.13"/>
    <n v="61.403399999999998"/>
    <n v="402.53339999999997"/>
  </r>
  <r>
    <s v="Mov-FV 8545"/>
    <x v="318"/>
    <x v="4"/>
    <x v="2"/>
    <n v="1200"/>
    <n v="10"/>
    <x v="0"/>
    <n v="143"/>
    <n v="0.2"/>
    <n v="114.4"/>
    <n v="20.591999999999999"/>
    <n v="134.99200000000002"/>
  </r>
  <r>
    <s v="Mov-FV 8546"/>
    <x v="90"/>
    <x v="0"/>
    <x v="1"/>
    <n v="850"/>
    <n v="9"/>
    <x v="4"/>
    <n v="428"/>
    <n v="0.15"/>
    <n v="363.8"/>
    <n v="65.483999999999995"/>
    <n v="429.28399999999999"/>
  </r>
  <r>
    <s v="Mov-FV 8547"/>
    <x v="23"/>
    <x v="0"/>
    <x v="2"/>
    <n v="1200"/>
    <n v="5"/>
    <x v="0"/>
    <n v="129"/>
    <n v="0.19"/>
    <n v="104.49"/>
    <n v="18.808199999999999"/>
    <n v="123.29819999999999"/>
  </r>
  <r>
    <s v="Mov-FV 8548"/>
    <x v="266"/>
    <x v="5"/>
    <x v="0"/>
    <n v="50"/>
    <n v="15"/>
    <x v="1"/>
    <n v="321"/>
    <n v="0.15"/>
    <n v="272.85000000000002"/>
    <n v="49.113"/>
    <n v="321.96300000000002"/>
  </r>
  <r>
    <s v="Mov-FV 8549"/>
    <x v="161"/>
    <x v="4"/>
    <x v="1"/>
    <n v="850"/>
    <n v="20"/>
    <x v="2"/>
    <n v="439"/>
    <n v="0.12"/>
    <n v="386.32"/>
    <n v="69.537599999999998"/>
    <n v="455.85759999999999"/>
  </r>
  <r>
    <s v="Mov-FV 8550"/>
    <x v="36"/>
    <x v="3"/>
    <x v="0"/>
    <n v="50"/>
    <n v="17"/>
    <x v="2"/>
    <n v="160"/>
    <n v="0.15"/>
    <n v="136"/>
    <n v="24.48"/>
    <n v="160.47999999999999"/>
  </r>
  <r>
    <s v="Mov-FV 8551"/>
    <x v="298"/>
    <x v="0"/>
    <x v="3"/>
    <n v="150"/>
    <n v="5"/>
    <x v="3"/>
    <n v="147"/>
    <n v="0.14000000000000001"/>
    <n v="126.42"/>
    <n v="22.755600000000001"/>
    <n v="149.1756"/>
  </r>
  <r>
    <s v="Mov-FV 8552"/>
    <x v="110"/>
    <x v="2"/>
    <x v="0"/>
    <n v="50"/>
    <n v="16"/>
    <x v="2"/>
    <n v="257"/>
    <n v="0.12"/>
    <n v="226.16"/>
    <n v="40.708799999999997"/>
    <n v="266.86879999999996"/>
  </r>
  <r>
    <s v="Mov-FV 8553"/>
    <x v="67"/>
    <x v="3"/>
    <x v="4"/>
    <n v="200"/>
    <n v="14"/>
    <x v="0"/>
    <n v="486"/>
    <n v="0.13"/>
    <n v="422.82"/>
    <n v="76.107599999999991"/>
    <n v="498.92759999999998"/>
  </r>
  <r>
    <s v="Mov-FV 8554"/>
    <x v="280"/>
    <x v="3"/>
    <x v="2"/>
    <n v="1200"/>
    <n v="6"/>
    <x v="2"/>
    <n v="350"/>
    <n v="0.16"/>
    <n v="294"/>
    <n v="52.919999999999995"/>
    <n v="346.92"/>
  </r>
  <r>
    <s v="Mov-FV 8555"/>
    <x v="149"/>
    <x v="1"/>
    <x v="3"/>
    <n v="150"/>
    <n v="10"/>
    <x v="4"/>
    <n v="421"/>
    <n v="0.2"/>
    <n v="336.8"/>
    <n v="60.624000000000002"/>
    <n v="397.42400000000004"/>
  </r>
  <r>
    <s v="Mov-FV 8556"/>
    <x v="323"/>
    <x v="2"/>
    <x v="0"/>
    <n v="50"/>
    <n v="19"/>
    <x v="2"/>
    <n v="284"/>
    <n v="0.17"/>
    <n v="235.72"/>
    <n v="42.429600000000001"/>
    <n v="278.14960000000002"/>
  </r>
  <r>
    <s v="Mov-FV 8557"/>
    <x v="290"/>
    <x v="2"/>
    <x v="0"/>
    <n v="50"/>
    <n v="5"/>
    <x v="4"/>
    <n v="231"/>
    <n v="0.17"/>
    <n v="191.73"/>
    <n v="34.511399999999995"/>
    <n v="226.2414"/>
  </r>
  <r>
    <s v="Mov-FV 8558"/>
    <x v="286"/>
    <x v="4"/>
    <x v="0"/>
    <n v="50"/>
    <n v="20"/>
    <x v="0"/>
    <n v="111"/>
    <n v="0.15"/>
    <n v="94.35"/>
    <n v="16.982999999999997"/>
    <n v="111.333"/>
  </r>
  <r>
    <s v="Mov-FV 8559"/>
    <x v="331"/>
    <x v="1"/>
    <x v="4"/>
    <n v="200"/>
    <n v="14"/>
    <x v="3"/>
    <n v="171"/>
    <n v="0.18"/>
    <n v="140.22"/>
    <n v="25.239599999999999"/>
    <n v="165.45959999999999"/>
  </r>
  <r>
    <s v="Mov-FV 8560"/>
    <x v="87"/>
    <x v="2"/>
    <x v="2"/>
    <n v="1200"/>
    <n v="6"/>
    <x v="0"/>
    <n v="61"/>
    <n v="0.14000000000000001"/>
    <n v="52.46"/>
    <n v="9.4428000000000001"/>
    <n v="61.902799999999999"/>
  </r>
  <r>
    <s v="Mov-FV 8561"/>
    <x v="21"/>
    <x v="5"/>
    <x v="0"/>
    <n v="50"/>
    <n v="10"/>
    <x v="1"/>
    <n v="98"/>
    <n v="0.13"/>
    <n v="85.26"/>
    <n v="15.3468"/>
    <n v="100.60680000000001"/>
  </r>
  <r>
    <s v="Mov-FV 8562"/>
    <x v="17"/>
    <x v="2"/>
    <x v="2"/>
    <n v="1200"/>
    <n v="5"/>
    <x v="3"/>
    <n v="265"/>
    <n v="0.13"/>
    <n v="230.55"/>
    <n v="41.499000000000002"/>
    <n v="272.04900000000004"/>
  </r>
  <r>
    <s v="Mov-FV 8563"/>
    <x v="182"/>
    <x v="3"/>
    <x v="4"/>
    <n v="200"/>
    <n v="16"/>
    <x v="2"/>
    <n v="181"/>
    <n v="0.18"/>
    <n v="148.42000000000002"/>
    <n v="26.715600000000002"/>
    <n v="175.13560000000001"/>
  </r>
  <r>
    <s v="Mov-FV 8564"/>
    <x v="340"/>
    <x v="3"/>
    <x v="1"/>
    <n v="850"/>
    <n v="15"/>
    <x v="2"/>
    <n v="498"/>
    <n v="0.13"/>
    <n v="433.26"/>
    <n v="77.986800000000002"/>
    <n v="511.24680000000001"/>
  </r>
  <r>
    <s v="Mov-FV 8565"/>
    <x v="127"/>
    <x v="2"/>
    <x v="2"/>
    <n v="1200"/>
    <n v="12"/>
    <x v="0"/>
    <n v="339"/>
    <n v="0.16"/>
    <n v="284.76"/>
    <n v="51.256799999999998"/>
    <n v="336.01679999999999"/>
  </r>
  <r>
    <s v="Mov-FV 8566"/>
    <x v="141"/>
    <x v="3"/>
    <x v="0"/>
    <n v="50"/>
    <n v="5"/>
    <x v="1"/>
    <n v="497"/>
    <n v="0.13"/>
    <n v="432.39"/>
    <n v="77.830199999999991"/>
    <n v="510.22019999999998"/>
  </r>
  <r>
    <s v="Mov-FV 8567"/>
    <x v="334"/>
    <x v="1"/>
    <x v="3"/>
    <n v="150"/>
    <n v="9"/>
    <x v="0"/>
    <n v="158"/>
    <n v="0.17"/>
    <n v="131.13999999999999"/>
    <n v="23.605199999999996"/>
    <n v="154.74519999999998"/>
  </r>
  <r>
    <s v="Mov-FV 8568"/>
    <x v="41"/>
    <x v="0"/>
    <x v="0"/>
    <n v="50"/>
    <n v="9"/>
    <x v="4"/>
    <n v="264"/>
    <n v="0.11"/>
    <n v="234.96"/>
    <n v="42.2928"/>
    <n v="277.25279999999998"/>
  </r>
  <r>
    <s v="Mov-FV 8569"/>
    <x v="96"/>
    <x v="3"/>
    <x v="1"/>
    <n v="850"/>
    <n v="9"/>
    <x v="1"/>
    <n v="182"/>
    <n v="0.12"/>
    <n v="160.16"/>
    <n v="28.828799999999998"/>
    <n v="188.9888"/>
  </r>
  <r>
    <s v="Mov-FV 8570"/>
    <x v="119"/>
    <x v="0"/>
    <x v="0"/>
    <n v="50"/>
    <n v="10"/>
    <x v="0"/>
    <n v="329"/>
    <n v="0.13"/>
    <n v="286.23"/>
    <n v="51.5214"/>
    <n v="337.75139999999999"/>
  </r>
  <r>
    <s v="Mov-FV 8571"/>
    <x v="187"/>
    <x v="4"/>
    <x v="0"/>
    <n v="50"/>
    <n v="19"/>
    <x v="4"/>
    <n v="383"/>
    <n v="0.14000000000000001"/>
    <n v="329.38"/>
    <n v="59.288399999999996"/>
    <n v="388.66840000000002"/>
  </r>
  <r>
    <s v="Mov-FV 8572"/>
    <x v="110"/>
    <x v="4"/>
    <x v="4"/>
    <n v="200"/>
    <n v="9"/>
    <x v="0"/>
    <n v="188"/>
    <n v="0.19"/>
    <n v="152.28"/>
    <n v="27.410399999999999"/>
    <n v="179.69040000000001"/>
  </r>
  <r>
    <s v="Mov-FV 8573"/>
    <x v="242"/>
    <x v="3"/>
    <x v="4"/>
    <n v="200"/>
    <n v="12"/>
    <x v="4"/>
    <n v="166"/>
    <n v="0.16"/>
    <n v="139.44"/>
    <n v="25.0992"/>
    <n v="164.53919999999999"/>
  </r>
  <r>
    <s v="Mov-FV 8574"/>
    <x v="262"/>
    <x v="4"/>
    <x v="3"/>
    <n v="150"/>
    <n v="11"/>
    <x v="4"/>
    <n v="75"/>
    <n v="0.17"/>
    <n v="62.25"/>
    <n v="11.205"/>
    <n v="73.454999999999998"/>
  </r>
  <r>
    <s v="Mov-FV 8575"/>
    <x v="20"/>
    <x v="1"/>
    <x v="4"/>
    <n v="200"/>
    <n v="20"/>
    <x v="0"/>
    <n v="418"/>
    <n v="0.17"/>
    <n v="346.94"/>
    <n v="62.449199999999998"/>
    <n v="409.38920000000002"/>
  </r>
  <r>
    <s v="Mov-FV 8576"/>
    <x v="231"/>
    <x v="4"/>
    <x v="1"/>
    <n v="850"/>
    <n v="9"/>
    <x v="4"/>
    <n v="476"/>
    <n v="0.14000000000000001"/>
    <n v="409.36"/>
    <n v="73.684799999999996"/>
    <n v="483.04480000000001"/>
  </r>
  <r>
    <s v="Mov-FV 8577"/>
    <x v="11"/>
    <x v="1"/>
    <x v="3"/>
    <n v="150"/>
    <n v="11"/>
    <x v="1"/>
    <n v="433"/>
    <n v="0.2"/>
    <n v="346.4"/>
    <n v="62.351999999999997"/>
    <n v="408.75199999999995"/>
  </r>
  <r>
    <s v="Mov-FV 8578"/>
    <x v="170"/>
    <x v="5"/>
    <x v="0"/>
    <n v="50"/>
    <n v="19"/>
    <x v="3"/>
    <n v="413"/>
    <n v="0.13"/>
    <n v="359.31"/>
    <n v="64.675799999999995"/>
    <n v="423.98579999999998"/>
  </r>
  <r>
    <s v="Mov-FV 8579"/>
    <x v="32"/>
    <x v="3"/>
    <x v="0"/>
    <n v="50"/>
    <n v="13"/>
    <x v="1"/>
    <n v="144"/>
    <n v="0.16"/>
    <n v="120.96000000000001"/>
    <n v="21.7728"/>
    <n v="142.7328"/>
  </r>
  <r>
    <s v="Mov-FV 8580"/>
    <x v="331"/>
    <x v="0"/>
    <x v="1"/>
    <n v="850"/>
    <n v="5"/>
    <x v="3"/>
    <n v="342"/>
    <n v="0.13"/>
    <n v="297.54000000000002"/>
    <n v="53.557200000000002"/>
    <n v="351.09720000000004"/>
  </r>
  <r>
    <s v="Mov-FV 8581"/>
    <x v="153"/>
    <x v="1"/>
    <x v="3"/>
    <n v="150"/>
    <n v="9"/>
    <x v="2"/>
    <n v="113"/>
    <n v="0.19"/>
    <n v="91.53"/>
    <n v="16.4754"/>
    <n v="108.00540000000001"/>
  </r>
  <r>
    <s v="Mov-FV 8582"/>
    <x v="33"/>
    <x v="4"/>
    <x v="4"/>
    <n v="200"/>
    <n v="7"/>
    <x v="0"/>
    <n v="138"/>
    <n v="0.1"/>
    <n v="124.2"/>
    <n v="22.355999999999998"/>
    <n v="146.55600000000001"/>
  </r>
  <r>
    <s v="Mov-FV 8583"/>
    <x v="221"/>
    <x v="1"/>
    <x v="0"/>
    <n v="50"/>
    <n v="6"/>
    <x v="3"/>
    <n v="138"/>
    <n v="0.19"/>
    <n v="111.78"/>
    <n v="20.1204"/>
    <n v="131.90039999999999"/>
  </r>
  <r>
    <s v="Mov-FV 8584"/>
    <x v="219"/>
    <x v="5"/>
    <x v="0"/>
    <n v="50"/>
    <n v="5"/>
    <x v="1"/>
    <n v="183"/>
    <n v="0.12"/>
    <n v="161.04"/>
    <n v="28.987199999999998"/>
    <n v="190.02719999999999"/>
  </r>
  <r>
    <s v="Mov-FV 8585"/>
    <x v="51"/>
    <x v="2"/>
    <x v="2"/>
    <n v="1200"/>
    <n v="10"/>
    <x v="1"/>
    <n v="334"/>
    <n v="0.17"/>
    <n v="277.22000000000003"/>
    <n v="49.899600000000007"/>
    <n v="327.11960000000005"/>
  </r>
  <r>
    <s v="Mov-FV 8586"/>
    <x v="223"/>
    <x v="1"/>
    <x v="3"/>
    <n v="150"/>
    <n v="14"/>
    <x v="4"/>
    <n v="259"/>
    <n v="0.18"/>
    <n v="212.38"/>
    <n v="38.228400000000001"/>
    <n v="250.60839999999999"/>
  </r>
  <r>
    <s v="Mov-FV 8587"/>
    <x v="320"/>
    <x v="3"/>
    <x v="0"/>
    <n v="50"/>
    <n v="13"/>
    <x v="3"/>
    <n v="275"/>
    <n v="0.17"/>
    <n v="228.25"/>
    <n v="41.085000000000001"/>
    <n v="269.33499999999998"/>
  </r>
  <r>
    <s v="Mov-FV 8588"/>
    <x v="333"/>
    <x v="1"/>
    <x v="3"/>
    <n v="150"/>
    <n v="10"/>
    <x v="1"/>
    <n v="214"/>
    <n v="0.11"/>
    <n v="190.46"/>
    <n v="34.282800000000002"/>
    <n v="224.74280000000002"/>
  </r>
  <r>
    <s v="Mov-FV 8589"/>
    <x v="266"/>
    <x v="4"/>
    <x v="3"/>
    <n v="150"/>
    <n v="8"/>
    <x v="3"/>
    <n v="395"/>
    <n v="0.16"/>
    <n v="331.8"/>
    <n v="59.723999999999997"/>
    <n v="391.524"/>
  </r>
  <r>
    <s v="Mov-FV 8590"/>
    <x v="287"/>
    <x v="3"/>
    <x v="1"/>
    <n v="850"/>
    <n v="18"/>
    <x v="4"/>
    <n v="100"/>
    <n v="0.14000000000000001"/>
    <n v="86"/>
    <n v="15.479999999999999"/>
    <n v="101.48"/>
  </r>
  <r>
    <s v="Mov-FV 8591"/>
    <x v="119"/>
    <x v="0"/>
    <x v="1"/>
    <n v="850"/>
    <n v="20"/>
    <x v="1"/>
    <n v="489"/>
    <n v="0.11"/>
    <n v="435.21"/>
    <n v="78.337799999999987"/>
    <n v="513.54779999999994"/>
  </r>
  <r>
    <s v="Mov-FV 8592"/>
    <x v="305"/>
    <x v="3"/>
    <x v="4"/>
    <n v="200"/>
    <n v="8"/>
    <x v="0"/>
    <n v="165"/>
    <n v="0.15"/>
    <n v="140.25"/>
    <n v="25.244999999999997"/>
    <n v="165.495"/>
  </r>
  <r>
    <s v="Mov-FV 8593"/>
    <x v="204"/>
    <x v="3"/>
    <x v="1"/>
    <n v="850"/>
    <n v="5"/>
    <x v="3"/>
    <n v="138"/>
    <n v="0.11"/>
    <n v="122.82"/>
    <n v="22.107599999999998"/>
    <n v="144.92759999999998"/>
  </r>
  <r>
    <s v="Mov-FV 8594"/>
    <x v="145"/>
    <x v="2"/>
    <x v="3"/>
    <n v="150"/>
    <n v="19"/>
    <x v="2"/>
    <n v="130"/>
    <n v="0.11"/>
    <n v="115.7"/>
    <n v="20.826000000000001"/>
    <n v="136.52600000000001"/>
  </r>
  <r>
    <s v="Mov-FV 8595"/>
    <x v="338"/>
    <x v="1"/>
    <x v="4"/>
    <n v="200"/>
    <n v="8"/>
    <x v="2"/>
    <n v="65"/>
    <n v="0.11"/>
    <n v="57.85"/>
    <n v="10.413"/>
    <n v="68.263000000000005"/>
  </r>
  <r>
    <s v="Mov-FV 8596"/>
    <x v="61"/>
    <x v="0"/>
    <x v="0"/>
    <n v="50"/>
    <n v="15"/>
    <x v="1"/>
    <n v="451"/>
    <n v="0.13"/>
    <n v="392.37"/>
    <n v="70.626599999999996"/>
    <n v="462.9966"/>
  </r>
  <r>
    <s v="Mov-FV 8597"/>
    <x v="172"/>
    <x v="0"/>
    <x v="4"/>
    <n v="200"/>
    <n v="11"/>
    <x v="1"/>
    <n v="351"/>
    <n v="0.13"/>
    <n v="305.37"/>
    <n v="54.9666"/>
    <n v="360.33659999999998"/>
  </r>
  <r>
    <s v="Mov-FV 8598"/>
    <x v="21"/>
    <x v="4"/>
    <x v="2"/>
    <n v="1200"/>
    <n v="12"/>
    <x v="2"/>
    <n v="262"/>
    <n v="0.13"/>
    <n v="227.94"/>
    <n v="41.029199999999996"/>
    <n v="268.9692"/>
  </r>
  <r>
    <s v="Mov-FV 8599"/>
    <x v="139"/>
    <x v="3"/>
    <x v="1"/>
    <n v="850"/>
    <n v="16"/>
    <x v="3"/>
    <n v="462"/>
    <n v="0.16"/>
    <n v="388.08"/>
    <n v="69.854399999999998"/>
    <n v="457.93439999999998"/>
  </r>
  <r>
    <s v="Mov-FV 8600"/>
    <x v="259"/>
    <x v="5"/>
    <x v="3"/>
    <n v="150"/>
    <n v="11"/>
    <x v="3"/>
    <n v="289"/>
    <n v="0.16"/>
    <n v="242.76"/>
    <n v="43.696799999999996"/>
    <n v="286.45679999999999"/>
  </r>
  <r>
    <s v="Mov-FV 8601"/>
    <x v="89"/>
    <x v="0"/>
    <x v="4"/>
    <n v="200"/>
    <n v="11"/>
    <x v="1"/>
    <n v="108"/>
    <n v="0.17"/>
    <n v="89.64"/>
    <n v="16.135200000000001"/>
    <n v="105.7752"/>
  </r>
  <r>
    <s v="Mov-FV 8602"/>
    <x v="138"/>
    <x v="0"/>
    <x v="0"/>
    <n v="50"/>
    <n v="16"/>
    <x v="0"/>
    <n v="104"/>
    <n v="0.19"/>
    <n v="84.24"/>
    <n v="15.163199999999998"/>
    <n v="99.403199999999998"/>
  </r>
  <r>
    <s v="Mov-FV 8603"/>
    <x v="97"/>
    <x v="5"/>
    <x v="4"/>
    <n v="200"/>
    <n v="16"/>
    <x v="1"/>
    <n v="213"/>
    <n v="0.2"/>
    <n v="170.4"/>
    <n v="30.672000000000001"/>
    <n v="201.072"/>
  </r>
  <r>
    <s v="Mov-FV 8604"/>
    <x v="268"/>
    <x v="2"/>
    <x v="1"/>
    <n v="850"/>
    <n v="9"/>
    <x v="0"/>
    <n v="482"/>
    <n v="0.15"/>
    <n v="409.7"/>
    <n v="73.745999999999995"/>
    <n v="483.44599999999997"/>
  </r>
  <r>
    <s v="Mov-FV 8605"/>
    <x v="237"/>
    <x v="5"/>
    <x v="2"/>
    <n v="1200"/>
    <n v="10"/>
    <x v="3"/>
    <n v="349"/>
    <n v="0.1"/>
    <n v="314.10000000000002"/>
    <n v="56.538000000000004"/>
    <n v="370.63800000000003"/>
  </r>
  <r>
    <s v="Mov-FV 8606"/>
    <x v="12"/>
    <x v="4"/>
    <x v="0"/>
    <n v="50"/>
    <n v="5"/>
    <x v="4"/>
    <n v="454"/>
    <n v="0.17"/>
    <n v="376.82"/>
    <n v="67.82759999999999"/>
    <n v="444.64760000000001"/>
  </r>
  <r>
    <s v="Mov-FV 8607"/>
    <x v="269"/>
    <x v="5"/>
    <x v="0"/>
    <n v="50"/>
    <n v="6"/>
    <x v="1"/>
    <n v="464"/>
    <n v="0.17"/>
    <n v="385.12"/>
    <n v="69.321600000000004"/>
    <n v="454.44159999999999"/>
  </r>
  <r>
    <s v="Mov-FV 8608"/>
    <x v="202"/>
    <x v="1"/>
    <x v="4"/>
    <n v="200"/>
    <n v="6"/>
    <x v="0"/>
    <n v="276"/>
    <n v="0.11"/>
    <n v="245.64"/>
    <n v="44.215199999999996"/>
    <n v="289.85519999999997"/>
  </r>
  <r>
    <s v="Mov-FV 8609"/>
    <x v="105"/>
    <x v="4"/>
    <x v="0"/>
    <n v="50"/>
    <n v="20"/>
    <x v="2"/>
    <n v="93"/>
    <n v="0.12"/>
    <n v="81.84"/>
    <n v="14.731199999999999"/>
    <n v="96.571200000000005"/>
  </r>
  <r>
    <s v="Mov-FV 8610"/>
    <x v="269"/>
    <x v="3"/>
    <x v="3"/>
    <n v="150"/>
    <n v="16"/>
    <x v="1"/>
    <n v="58"/>
    <n v="0.16"/>
    <n v="48.72"/>
    <n v="8.7695999999999987"/>
    <n v="57.489599999999996"/>
  </r>
  <r>
    <s v="Mov-FV 8611"/>
    <x v="293"/>
    <x v="0"/>
    <x v="2"/>
    <n v="1200"/>
    <n v="11"/>
    <x v="1"/>
    <n v="80"/>
    <n v="0.14000000000000001"/>
    <n v="68.8"/>
    <n v="12.383999999999999"/>
    <n v="81.183999999999997"/>
  </r>
  <r>
    <s v="Mov-FV 8612"/>
    <x v="220"/>
    <x v="3"/>
    <x v="4"/>
    <n v="200"/>
    <n v="10"/>
    <x v="1"/>
    <n v="70"/>
    <n v="0.17"/>
    <n v="58.1"/>
    <n v="10.458"/>
    <n v="68.558000000000007"/>
  </r>
  <r>
    <s v="Mov-FV 8613"/>
    <x v="259"/>
    <x v="0"/>
    <x v="4"/>
    <n v="200"/>
    <n v="13"/>
    <x v="2"/>
    <n v="344"/>
    <n v="0.17"/>
    <n v="285.52"/>
    <n v="51.393599999999992"/>
    <n v="336.91359999999997"/>
  </r>
  <r>
    <s v="Mov-FV 8614"/>
    <x v="89"/>
    <x v="3"/>
    <x v="0"/>
    <n v="50"/>
    <n v="14"/>
    <x v="1"/>
    <n v="114"/>
    <n v="0.12"/>
    <n v="100.32"/>
    <n v="18.057599999999997"/>
    <n v="118.37759999999999"/>
  </r>
  <r>
    <s v="Mov-FV 8615"/>
    <x v="257"/>
    <x v="0"/>
    <x v="1"/>
    <n v="850"/>
    <n v="14"/>
    <x v="3"/>
    <n v="185"/>
    <n v="0.14000000000000001"/>
    <n v="159.1"/>
    <n v="28.637999999999998"/>
    <n v="187.738"/>
  </r>
  <r>
    <s v="Mov-FV 8616"/>
    <x v="291"/>
    <x v="1"/>
    <x v="1"/>
    <n v="850"/>
    <n v="18"/>
    <x v="1"/>
    <n v="121"/>
    <n v="0.19"/>
    <n v="98.009999999999991"/>
    <n v="17.641799999999996"/>
    <n v="115.65179999999998"/>
  </r>
  <r>
    <s v="Mov-FV 8617"/>
    <x v="363"/>
    <x v="1"/>
    <x v="4"/>
    <n v="200"/>
    <n v="11"/>
    <x v="3"/>
    <n v="355"/>
    <n v="0.11"/>
    <n v="315.95"/>
    <n v="56.870999999999995"/>
    <n v="372.82099999999997"/>
  </r>
  <r>
    <s v="Mov-FV 8618"/>
    <x v="359"/>
    <x v="1"/>
    <x v="3"/>
    <n v="150"/>
    <n v="8"/>
    <x v="3"/>
    <n v="494"/>
    <n v="0.19"/>
    <n v="400.14"/>
    <n v="72.025199999999998"/>
    <n v="472.16519999999997"/>
  </r>
  <r>
    <s v="Mov-FV 8619"/>
    <x v="296"/>
    <x v="2"/>
    <x v="2"/>
    <n v="1200"/>
    <n v="20"/>
    <x v="4"/>
    <n v="490"/>
    <n v="0.2"/>
    <n v="392"/>
    <n v="70.56"/>
    <n v="462.56"/>
  </r>
  <r>
    <s v="Mov-FV 8620"/>
    <x v="20"/>
    <x v="2"/>
    <x v="2"/>
    <n v="1200"/>
    <n v="20"/>
    <x v="2"/>
    <n v="368"/>
    <n v="0.11"/>
    <n v="327.52"/>
    <n v="58.953599999999994"/>
    <n v="386.47359999999998"/>
  </r>
  <r>
    <s v="Mov-FV 8621"/>
    <x v="344"/>
    <x v="3"/>
    <x v="3"/>
    <n v="150"/>
    <n v="12"/>
    <x v="4"/>
    <n v="241"/>
    <n v="0.1"/>
    <n v="216.9"/>
    <n v="39.042000000000002"/>
    <n v="255.94200000000001"/>
  </r>
  <r>
    <s v="Mov-FV 8622"/>
    <x v="272"/>
    <x v="2"/>
    <x v="2"/>
    <n v="1200"/>
    <n v="6"/>
    <x v="2"/>
    <n v="90"/>
    <n v="0.18"/>
    <n v="73.8"/>
    <n v="13.283999999999999"/>
    <n v="87.084000000000003"/>
  </r>
  <r>
    <s v="Mov-FV 8623"/>
    <x v="27"/>
    <x v="0"/>
    <x v="4"/>
    <n v="200"/>
    <n v="8"/>
    <x v="1"/>
    <n v="349"/>
    <n v="0.1"/>
    <n v="314.10000000000002"/>
    <n v="56.538000000000004"/>
    <n v="370.63800000000003"/>
  </r>
  <r>
    <s v="Mov-FV 8624"/>
    <x v="325"/>
    <x v="0"/>
    <x v="4"/>
    <n v="200"/>
    <n v="17"/>
    <x v="2"/>
    <n v="137"/>
    <n v="0.14000000000000001"/>
    <n v="117.82"/>
    <n v="21.207599999999999"/>
    <n v="139.02760000000001"/>
  </r>
  <r>
    <s v="Mov-FV 8625"/>
    <x v="155"/>
    <x v="3"/>
    <x v="4"/>
    <n v="200"/>
    <n v="17"/>
    <x v="1"/>
    <n v="196"/>
    <n v="0.2"/>
    <n v="156.80000000000001"/>
    <n v="28.224"/>
    <n v="185.024"/>
  </r>
  <r>
    <s v="Mov-FV 8626"/>
    <x v="283"/>
    <x v="2"/>
    <x v="2"/>
    <n v="1200"/>
    <n v="15"/>
    <x v="1"/>
    <n v="103"/>
    <n v="0.16"/>
    <n v="86.52"/>
    <n v="15.573599999999999"/>
    <n v="102.0936"/>
  </r>
  <r>
    <s v="Mov-FV 8627"/>
    <x v="85"/>
    <x v="0"/>
    <x v="1"/>
    <n v="850"/>
    <n v="14"/>
    <x v="3"/>
    <n v="346"/>
    <n v="0.16"/>
    <n v="290.64"/>
    <n v="52.315199999999997"/>
    <n v="342.95519999999999"/>
  </r>
  <r>
    <s v="Mov-FV 8628"/>
    <x v="123"/>
    <x v="4"/>
    <x v="3"/>
    <n v="150"/>
    <n v="15"/>
    <x v="2"/>
    <n v="252"/>
    <n v="0.12"/>
    <n v="221.76"/>
    <n v="39.916799999999995"/>
    <n v="261.67679999999996"/>
  </r>
  <r>
    <s v="Mov-FV 8629"/>
    <x v="291"/>
    <x v="4"/>
    <x v="2"/>
    <n v="1200"/>
    <n v="8"/>
    <x v="3"/>
    <n v="435"/>
    <n v="0.16"/>
    <n v="365.4"/>
    <n v="65.771999999999991"/>
    <n v="431.17199999999997"/>
  </r>
  <r>
    <s v="Mov-FV 8630"/>
    <x v="60"/>
    <x v="2"/>
    <x v="2"/>
    <n v="1200"/>
    <n v="19"/>
    <x v="4"/>
    <n v="305"/>
    <n v="0.2"/>
    <n v="244"/>
    <n v="43.92"/>
    <n v="287.92"/>
  </r>
  <r>
    <s v="Mov-FV 8631"/>
    <x v="110"/>
    <x v="4"/>
    <x v="1"/>
    <n v="850"/>
    <n v="8"/>
    <x v="4"/>
    <n v="165"/>
    <n v="0.14000000000000001"/>
    <n v="141.9"/>
    <n v="25.542000000000002"/>
    <n v="167.44200000000001"/>
  </r>
  <r>
    <s v="Mov-FV 8632"/>
    <x v="45"/>
    <x v="0"/>
    <x v="1"/>
    <n v="850"/>
    <n v="19"/>
    <x v="1"/>
    <n v="358"/>
    <n v="0.13"/>
    <n v="311.45999999999998"/>
    <n v="56.062799999999996"/>
    <n v="367.52279999999996"/>
  </r>
  <r>
    <s v="Mov-FV 8633"/>
    <x v="95"/>
    <x v="5"/>
    <x v="3"/>
    <n v="150"/>
    <n v="18"/>
    <x v="0"/>
    <n v="432"/>
    <n v="0.2"/>
    <n v="345.6"/>
    <n v="62.207999999999998"/>
    <n v="407.80799999999999"/>
  </r>
  <r>
    <s v="Mov-FV 8634"/>
    <x v="334"/>
    <x v="0"/>
    <x v="4"/>
    <n v="200"/>
    <n v="18"/>
    <x v="3"/>
    <n v="362"/>
    <n v="0.18"/>
    <n v="296.84000000000003"/>
    <n v="53.431200000000004"/>
    <n v="350.27120000000002"/>
  </r>
  <r>
    <s v="Mov-FV 8635"/>
    <x v="146"/>
    <x v="0"/>
    <x v="4"/>
    <n v="200"/>
    <n v="11"/>
    <x v="2"/>
    <n v="499"/>
    <n v="0.2"/>
    <n v="399.2"/>
    <n v="71.855999999999995"/>
    <n v="471.05599999999998"/>
  </r>
  <r>
    <s v="Mov-FV 8636"/>
    <x v="9"/>
    <x v="1"/>
    <x v="3"/>
    <n v="150"/>
    <n v="11"/>
    <x v="0"/>
    <n v="234"/>
    <n v="0.13"/>
    <n v="203.57999999999998"/>
    <n v="36.644399999999997"/>
    <n v="240.22439999999997"/>
  </r>
  <r>
    <s v="Mov-FV 8637"/>
    <x v="56"/>
    <x v="2"/>
    <x v="4"/>
    <n v="200"/>
    <n v="12"/>
    <x v="3"/>
    <n v="231"/>
    <n v="0.15"/>
    <n v="196.35"/>
    <n v="35.342999999999996"/>
    <n v="231.69299999999998"/>
  </r>
  <r>
    <s v="Mov-FV 8638"/>
    <x v="245"/>
    <x v="3"/>
    <x v="0"/>
    <n v="50"/>
    <n v="20"/>
    <x v="3"/>
    <n v="260"/>
    <n v="0.16"/>
    <n v="218.4"/>
    <n v="39.311999999999998"/>
    <n v="257.71199999999999"/>
  </r>
  <r>
    <s v="Mov-FV 8639"/>
    <x v="3"/>
    <x v="2"/>
    <x v="0"/>
    <n v="50"/>
    <n v="8"/>
    <x v="1"/>
    <n v="296"/>
    <n v="0.2"/>
    <n v="236.8"/>
    <n v="42.624000000000002"/>
    <n v="279.42400000000004"/>
  </r>
  <r>
    <s v="Mov-FV 8640"/>
    <x v="291"/>
    <x v="0"/>
    <x v="0"/>
    <n v="50"/>
    <n v="13"/>
    <x v="0"/>
    <n v="59"/>
    <n v="0.1"/>
    <n v="53.1"/>
    <n v="9.5579999999999998"/>
    <n v="62.658000000000001"/>
  </r>
  <r>
    <s v="Mov-FV 8641"/>
    <x v="14"/>
    <x v="3"/>
    <x v="4"/>
    <n v="200"/>
    <n v="12"/>
    <x v="3"/>
    <n v="493"/>
    <n v="0.19"/>
    <n v="399.33"/>
    <n v="71.87939999999999"/>
    <n v="471.20939999999996"/>
  </r>
  <r>
    <s v="Mov-FV 8642"/>
    <x v="254"/>
    <x v="1"/>
    <x v="1"/>
    <n v="850"/>
    <n v="11"/>
    <x v="2"/>
    <n v="189"/>
    <n v="0.18"/>
    <n v="154.98000000000002"/>
    <n v="27.896400000000003"/>
    <n v="182.87640000000002"/>
  </r>
  <r>
    <s v="Mov-FV 8643"/>
    <x v="86"/>
    <x v="5"/>
    <x v="3"/>
    <n v="150"/>
    <n v="8"/>
    <x v="2"/>
    <n v="247"/>
    <n v="0.16"/>
    <n v="207.48"/>
    <n v="37.346399999999996"/>
    <n v="244.82639999999998"/>
  </r>
  <r>
    <s v="Mov-FV 8644"/>
    <x v="152"/>
    <x v="5"/>
    <x v="2"/>
    <n v="1200"/>
    <n v="17"/>
    <x v="1"/>
    <n v="222"/>
    <n v="0.17"/>
    <n v="184.26"/>
    <n v="33.166799999999995"/>
    <n v="217.42679999999999"/>
  </r>
  <r>
    <s v="Mov-FV 8645"/>
    <x v="164"/>
    <x v="2"/>
    <x v="4"/>
    <n v="200"/>
    <n v="19"/>
    <x v="3"/>
    <n v="360"/>
    <n v="0.11"/>
    <n v="320.39999999999998"/>
    <n v="57.671999999999997"/>
    <n v="378.072"/>
  </r>
  <r>
    <s v="Mov-FV 8646"/>
    <x v="255"/>
    <x v="3"/>
    <x v="3"/>
    <n v="150"/>
    <n v="5"/>
    <x v="2"/>
    <n v="225"/>
    <n v="0.18"/>
    <n v="184.5"/>
    <n v="33.21"/>
    <n v="217.71"/>
  </r>
  <r>
    <s v="Mov-FV 8647"/>
    <x v="109"/>
    <x v="1"/>
    <x v="3"/>
    <n v="150"/>
    <n v="17"/>
    <x v="0"/>
    <n v="63"/>
    <n v="0.19"/>
    <n v="51.03"/>
    <n v="9.1853999999999996"/>
    <n v="60.215400000000002"/>
  </r>
  <r>
    <s v="Mov-FV 8648"/>
    <x v="52"/>
    <x v="5"/>
    <x v="2"/>
    <n v="1200"/>
    <n v="10"/>
    <x v="3"/>
    <n v="390"/>
    <n v="0.12"/>
    <n v="343.2"/>
    <n v="61.775999999999996"/>
    <n v="404.976"/>
  </r>
  <r>
    <s v="Mov-FV 8649"/>
    <x v="31"/>
    <x v="5"/>
    <x v="0"/>
    <n v="50"/>
    <n v="16"/>
    <x v="2"/>
    <n v="303"/>
    <n v="0.19"/>
    <n v="245.43"/>
    <n v="44.177399999999999"/>
    <n v="289.60739999999998"/>
  </r>
  <r>
    <s v="Mov-FV 8650"/>
    <x v="237"/>
    <x v="5"/>
    <x v="2"/>
    <n v="1200"/>
    <n v="12"/>
    <x v="3"/>
    <n v="124"/>
    <n v="0.14000000000000001"/>
    <n v="106.64"/>
    <n v="19.1952"/>
    <n v="125.8352"/>
  </r>
  <r>
    <s v="Mov-FV 8651"/>
    <x v="67"/>
    <x v="3"/>
    <x v="0"/>
    <n v="50"/>
    <n v="5"/>
    <x v="3"/>
    <n v="473"/>
    <n v="0.15"/>
    <n v="402.05"/>
    <n v="72.369"/>
    <n v="474.41899999999998"/>
  </r>
  <r>
    <s v="Mov-FV 8652"/>
    <x v="276"/>
    <x v="5"/>
    <x v="1"/>
    <n v="850"/>
    <n v="8"/>
    <x v="2"/>
    <n v="417"/>
    <n v="0.13"/>
    <n v="362.79"/>
    <n v="65.302199999999999"/>
    <n v="428.09220000000005"/>
  </r>
  <r>
    <s v="Mov-FV 8653"/>
    <x v="104"/>
    <x v="5"/>
    <x v="3"/>
    <n v="150"/>
    <n v="13"/>
    <x v="4"/>
    <n v="98"/>
    <n v="0.18"/>
    <n v="80.36"/>
    <n v="14.464799999999999"/>
    <n v="94.824799999999996"/>
  </r>
  <r>
    <s v="Mov-FV 8654"/>
    <x v="358"/>
    <x v="2"/>
    <x v="1"/>
    <n v="850"/>
    <n v="9"/>
    <x v="0"/>
    <n v="215"/>
    <n v="0.14000000000000001"/>
    <n v="184.9"/>
    <n v="33.281999999999996"/>
    <n v="218.18200000000002"/>
  </r>
  <r>
    <s v="Mov-FV 8655"/>
    <x v="276"/>
    <x v="0"/>
    <x v="4"/>
    <n v="200"/>
    <n v="8"/>
    <x v="2"/>
    <n v="230"/>
    <n v="0.14000000000000001"/>
    <n v="197.8"/>
    <n v="35.603999999999999"/>
    <n v="233.404"/>
  </r>
  <r>
    <s v="Mov-FV 8656"/>
    <x v="363"/>
    <x v="2"/>
    <x v="3"/>
    <n v="150"/>
    <n v="17"/>
    <x v="3"/>
    <n v="353"/>
    <n v="0.15"/>
    <n v="300.05"/>
    <n v="54.009"/>
    <n v="354.05900000000003"/>
  </r>
  <r>
    <s v="Mov-FV 8657"/>
    <x v="321"/>
    <x v="5"/>
    <x v="0"/>
    <n v="50"/>
    <n v="9"/>
    <x v="1"/>
    <n v="108"/>
    <n v="0.12"/>
    <n v="95.04"/>
    <n v="17.107199999999999"/>
    <n v="112.1472"/>
  </r>
  <r>
    <s v="Mov-FV 8658"/>
    <x v="68"/>
    <x v="5"/>
    <x v="3"/>
    <n v="150"/>
    <n v="8"/>
    <x v="2"/>
    <n v="62"/>
    <n v="0.19"/>
    <n v="50.22"/>
    <n v="9.0396000000000001"/>
    <n v="59.259599999999999"/>
  </r>
  <r>
    <s v="Mov-FV 8659"/>
    <x v="241"/>
    <x v="2"/>
    <x v="2"/>
    <n v="1200"/>
    <n v="12"/>
    <x v="0"/>
    <n v="165"/>
    <n v="0.15"/>
    <n v="140.25"/>
    <n v="25.244999999999997"/>
    <n v="165.495"/>
  </r>
  <r>
    <s v="Mov-FV 8660"/>
    <x v="43"/>
    <x v="2"/>
    <x v="0"/>
    <n v="50"/>
    <n v="18"/>
    <x v="3"/>
    <n v="186"/>
    <n v="0.12"/>
    <n v="163.68"/>
    <n v="29.462399999999999"/>
    <n v="193.14240000000001"/>
  </r>
  <r>
    <s v="Mov-FV 8661"/>
    <x v="213"/>
    <x v="4"/>
    <x v="2"/>
    <n v="1200"/>
    <n v="14"/>
    <x v="1"/>
    <n v="311"/>
    <n v="0.18"/>
    <n v="255.02"/>
    <n v="45.903599999999997"/>
    <n v="300.92360000000002"/>
  </r>
  <r>
    <s v="Mov-FV 8662"/>
    <x v="131"/>
    <x v="0"/>
    <x v="4"/>
    <n v="200"/>
    <n v="18"/>
    <x v="2"/>
    <n v="281"/>
    <n v="0.2"/>
    <n v="224.8"/>
    <n v="40.463999999999999"/>
    <n v="265.26400000000001"/>
  </r>
  <r>
    <s v="Mov-FV 8663"/>
    <x v="249"/>
    <x v="5"/>
    <x v="0"/>
    <n v="50"/>
    <n v="16"/>
    <x v="1"/>
    <n v="354"/>
    <n v="0.17"/>
    <n v="293.82"/>
    <n v="52.887599999999999"/>
    <n v="346.70760000000001"/>
  </r>
  <r>
    <s v="Mov-FV 8664"/>
    <x v="92"/>
    <x v="0"/>
    <x v="1"/>
    <n v="850"/>
    <n v="7"/>
    <x v="1"/>
    <n v="269"/>
    <n v="0.16"/>
    <n v="225.96"/>
    <n v="40.672800000000002"/>
    <n v="266.63280000000003"/>
  </r>
  <r>
    <s v="Mov-FV 8665"/>
    <x v="205"/>
    <x v="1"/>
    <x v="0"/>
    <n v="50"/>
    <n v="8"/>
    <x v="2"/>
    <n v="107"/>
    <n v="0.13"/>
    <n v="93.09"/>
    <n v="16.7562"/>
    <n v="109.84620000000001"/>
  </r>
  <r>
    <s v="Mov-FV 8666"/>
    <x v="260"/>
    <x v="1"/>
    <x v="4"/>
    <n v="200"/>
    <n v="12"/>
    <x v="4"/>
    <n v="435"/>
    <n v="0.11"/>
    <n v="387.15"/>
    <n v="69.686999999999998"/>
    <n v="456.83699999999999"/>
  </r>
  <r>
    <s v="Mov-FV 8667"/>
    <x v="99"/>
    <x v="5"/>
    <x v="1"/>
    <n v="850"/>
    <n v="6"/>
    <x v="4"/>
    <n v="211"/>
    <n v="0.12"/>
    <n v="185.68"/>
    <n v="33.422400000000003"/>
    <n v="219.10240000000002"/>
  </r>
  <r>
    <s v="Mov-FV 8668"/>
    <x v="264"/>
    <x v="1"/>
    <x v="2"/>
    <n v="1200"/>
    <n v="8"/>
    <x v="4"/>
    <n v="207"/>
    <n v="0.13"/>
    <n v="180.09"/>
    <n v="32.416199999999996"/>
    <n v="212.50620000000001"/>
  </r>
  <r>
    <s v="Mov-FV 8669"/>
    <x v="246"/>
    <x v="3"/>
    <x v="0"/>
    <n v="50"/>
    <n v="18"/>
    <x v="2"/>
    <n v="61"/>
    <n v="0.14000000000000001"/>
    <n v="52.46"/>
    <n v="9.4428000000000001"/>
    <n v="61.902799999999999"/>
  </r>
  <r>
    <s v="Mov-FV 8670"/>
    <x v="102"/>
    <x v="4"/>
    <x v="0"/>
    <n v="50"/>
    <n v="11"/>
    <x v="0"/>
    <n v="257"/>
    <n v="0.16"/>
    <n v="215.88"/>
    <n v="38.858399999999996"/>
    <n v="254.73839999999998"/>
  </r>
  <r>
    <s v="Mov-FV 8671"/>
    <x v="221"/>
    <x v="2"/>
    <x v="3"/>
    <n v="150"/>
    <n v="18"/>
    <x v="4"/>
    <n v="317"/>
    <n v="0.17"/>
    <n v="263.11"/>
    <n v="47.3598"/>
    <n v="310.46980000000002"/>
  </r>
  <r>
    <s v="Mov-FV 8672"/>
    <x v="236"/>
    <x v="1"/>
    <x v="4"/>
    <n v="200"/>
    <n v="20"/>
    <x v="3"/>
    <n v="141"/>
    <n v="0.11"/>
    <n v="125.49"/>
    <n v="22.588199999999997"/>
    <n v="148.07819999999998"/>
  </r>
  <r>
    <s v="Mov-FV 8673"/>
    <x v="245"/>
    <x v="1"/>
    <x v="2"/>
    <n v="1200"/>
    <n v="19"/>
    <x v="1"/>
    <n v="404"/>
    <n v="0.16"/>
    <n v="339.36"/>
    <n v="61.084800000000001"/>
    <n v="400.44479999999999"/>
  </r>
  <r>
    <s v="Mov-FV 8674"/>
    <x v="44"/>
    <x v="2"/>
    <x v="0"/>
    <n v="50"/>
    <n v="15"/>
    <x v="0"/>
    <n v="397"/>
    <n v="0.2"/>
    <n v="317.60000000000002"/>
    <n v="57.167999999999999"/>
    <n v="374.76800000000003"/>
  </r>
  <r>
    <s v="Mov-FV 8675"/>
    <x v="304"/>
    <x v="4"/>
    <x v="3"/>
    <n v="150"/>
    <n v="13"/>
    <x v="3"/>
    <n v="145"/>
    <n v="0.18"/>
    <n v="118.9"/>
    <n v="21.402000000000001"/>
    <n v="140.30200000000002"/>
  </r>
  <r>
    <s v="Mov-FV 8676"/>
    <x v="358"/>
    <x v="3"/>
    <x v="0"/>
    <n v="50"/>
    <n v="11"/>
    <x v="3"/>
    <n v="158"/>
    <n v="0.2"/>
    <n v="126.4"/>
    <n v="22.751999999999999"/>
    <n v="149.15200000000002"/>
  </r>
  <r>
    <s v="Mov-FV 8677"/>
    <x v="192"/>
    <x v="1"/>
    <x v="0"/>
    <n v="50"/>
    <n v="17"/>
    <x v="1"/>
    <n v="361"/>
    <n v="0.1"/>
    <n v="324.89999999999998"/>
    <n v="58.481999999999992"/>
    <n v="383.38199999999995"/>
  </r>
  <r>
    <s v="Mov-FV 8678"/>
    <x v="189"/>
    <x v="3"/>
    <x v="0"/>
    <n v="50"/>
    <n v="10"/>
    <x v="2"/>
    <n v="300"/>
    <n v="0.17"/>
    <n v="249"/>
    <n v="44.82"/>
    <n v="293.82"/>
  </r>
  <r>
    <s v="Mov-FV 8679"/>
    <x v="323"/>
    <x v="2"/>
    <x v="0"/>
    <n v="50"/>
    <n v="13"/>
    <x v="1"/>
    <n v="410"/>
    <n v="0.17"/>
    <n v="340.3"/>
    <n v="61.253999999999998"/>
    <n v="401.55400000000003"/>
  </r>
  <r>
    <s v="Mov-FV 8680"/>
    <x v="174"/>
    <x v="5"/>
    <x v="0"/>
    <n v="50"/>
    <n v="13"/>
    <x v="2"/>
    <n v="363"/>
    <n v="0.2"/>
    <n v="290.39999999999998"/>
    <n v="52.271999999999991"/>
    <n v="342.67199999999997"/>
  </r>
  <r>
    <s v="Mov-FV 8681"/>
    <x v="284"/>
    <x v="2"/>
    <x v="3"/>
    <n v="150"/>
    <n v="8"/>
    <x v="3"/>
    <n v="285"/>
    <n v="0.15"/>
    <n v="242.25"/>
    <n v="43.604999999999997"/>
    <n v="285.85500000000002"/>
  </r>
  <r>
    <s v="Mov-FV 8682"/>
    <x v="170"/>
    <x v="1"/>
    <x v="3"/>
    <n v="150"/>
    <n v="17"/>
    <x v="1"/>
    <n v="63"/>
    <n v="0.1"/>
    <n v="56.7"/>
    <n v="10.206"/>
    <n v="66.906000000000006"/>
  </r>
  <r>
    <s v="Mov-FV 8683"/>
    <x v="223"/>
    <x v="5"/>
    <x v="2"/>
    <n v="1200"/>
    <n v="9"/>
    <x v="2"/>
    <n v="154"/>
    <n v="0.19"/>
    <n v="124.74"/>
    <n v="22.453199999999999"/>
    <n v="147.19319999999999"/>
  </r>
  <r>
    <s v="Mov-FV 8684"/>
    <x v="52"/>
    <x v="3"/>
    <x v="0"/>
    <n v="50"/>
    <n v="16"/>
    <x v="0"/>
    <n v="244"/>
    <n v="0.15"/>
    <n v="207.4"/>
    <n v="37.332000000000001"/>
    <n v="244.732"/>
  </r>
  <r>
    <s v="Mov-FV 8685"/>
    <x v="140"/>
    <x v="0"/>
    <x v="0"/>
    <n v="50"/>
    <n v="16"/>
    <x v="1"/>
    <n v="349"/>
    <n v="0.12"/>
    <n v="307.12"/>
    <n v="55.281599999999997"/>
    <n v="362.40160000000003"/>
  </r>
  <r>
    <s v="Mov-FV 8686"/>
    <x v="310"/>
    <x v="2"/>
    <x v="4"/>
    <n v="200"/>
    <n v="19"/>
    <x v="0"/>
    <n v="322"/>
    <n v="0.11"/>
    <n v="286.58"/>
    <n v="51.584399999999995"/>
    <n v="338.1644"/>
  </r>
  <r>
    <s v="Mov-FV 8687"/>
    <x v="343"/>
    <x v="3"/>
    <x v="4"/>
    <n v="200"/>
    <n v="19"/>
    <x v="0"/>
    <n v="466"/>
    <n v="0.12"/>
    <n v="410.08"/>
    <n v="73.814399999999992"/>
    <n v="483.89439999999996"/>
  </r>
  <r>
    <s v="Mov-FV 8688"/>
    <x v="69"/>
    <x v="4"/>
    <x v="3"/>
    <n v="150"/>
    <n v="13"/>
    <x v="1"/>
    <n v="158"/>
    <n v="0.12"/>
    <n v="139.04"/>
    <n v="25.027199999999997"/>
    <n v="164.06719999999999"/>
  </r>
  <r>
    <s v="Mov-FV 8689"/>
    <x v="70"/>
    <x v="0"/>
    <x v="0"/>
    <n v="50"/>
    <n v="10"/>
    <x v="1"/>
    <n v="190"/>
    <n v="0.17"/>
    <n v="157.69999999999999"/>
    <n v="28.385999999999996"/>
    <n v="186.08599999999998"/>
  </r>
  <r>
    <s v="Mov-FV 8690"/>
    <x v="347"/>
    <x v="0"/>
    <x v="4"/>
    <n v="200"/>
    <n v="10"/>
    <x v="0"/>
    <n v="67"/>
    <n v="0.12"/>
    <n v="58.96"/>
    <n v="10.6128"/>
    <n v="69.572800000000001"/>
  </r>
  <r>
    <s v="Mov-FV 8691"/>
    <x v="312"/>
    <x v="1"/>
    <x v="3"/>
    <n v="150"/>
    <n v="16"/>
    <x v="1"/>
    <n v="457"/>
    <n v="0.18"/>
    <n v="374.74"/>
    <n v="67.453199999999995"/>
    <n v="442.19319999999999"/>
  </r>
  <r>
    <s v="Mov-FV 8692"/>
    <x v="242"/>
    <x v="1"/>
    <x v="4"/>
    <n v="200"/>
    <n v="8"/>
    <x v="2"/>
    <n v="235"/>
    <n v="0.19"/>
    <n v="190.35"/>
    <n v="34.262999999999998"/>
    <n v="224.613"/>
  </r>
  <r>
    <s v="Mov-FV 8693"/>
    <x v="307"/>
    <x v="4"/>
    <x v="2"/>
    <n v="1200"/>
    <n v="16"/>
    <x v="2"/>
    <n v="353"/>
    <n v="0.13"/>
    <n v="307.11"/>
    <n v="55.279800000000002"/>
    <n v="362.38980000000004"/>
  </r>
  <r>
    <s v="Mov-FV 8694"/>
    <x v="36"/>
    <x v="3"/>
    <x v="1"/>
    <n v="850"/>
    <n v="14"/>
    <x v="3"/>
    <n v="449"/>
    <n v="0.14000000000000001"/>
    <n v="386.14"/>
    <n v="69.505199999999988"/>
    <n v="455.64519999999999"/>
  </r>
  <r>
    <s v="Mov-FV 8695"/>
    <x v="173"/>
    <x v="3"/>
    <x v="4"/>
    <n v="200"/>
    <n v="10"/>
    <x v="4"/>
    <n v="163"/>
    <n v="0.15"/>
    <n v="138.55000000000001"/>
    <n v="24.939"/>
    <n v="163.489"/>
  </r>
  <r>
    <s v="Mov-FV 8696"/>
    <x v="154"/>
    <x v="1"/>
    <x v="1"/>
    <n v="850"/>
    <n v="16"/>
    <x v="1"/>
    <n v="66"/>
    <n v="0.13"/>
    <n v="57.42"/>
    <n v="10.335599999999999"/>
    <n v="67.755600000000001"/>
  </r>
  <r>
    <s v="Mov-FV 8697"/>
    <x v="98"/>
    <x v="0"/>
    <x v="2"/>
    <n v="1200"/>
    <n v="9"/>
    <x v="1"/>
    <n v="450"/>
    <n v="0.16"/>
    <n v="378"/>
    <n v="68.039999999999992"/>
    <n v="446.03999999999996"/>
  </r>
  <r>
    <s v="Mov-FV 8698"/>
    <x v="191"/>
    <x v="1"/>
    <x v="0"/>
    <n v="50"/>
    <n v="11"/>
    <x v="3"/>
    <n v="311"/>
    <n v="0.12"/>
    <n v="273.68"/>
    <n v="49.2624"/>
    <n v="322.94240000000002"/>
  </r>
  <r>
    <s v="Mov-FV 8699"/>
    <x v="16"/>
    <x v="1"/>
    <x v="3"/>
    <n v="150"/>
    <n v="6"/>
    <x v="0"/>
    <n v="192"/>
    <n v="0.1"/>
    <n v="172.8"/>
    <n v="31.103999999999999"/>
    <n v="203.904"/>
  </r>
  <r>
    <s v="Mov-FV 8700"/>
    <x v="100"/>
    <x v="2"/>
    <x v="0"/>
    <n v="50"/>
    <n v="13"/>
    <x v="3"/>
    <n v="142"/>
    <n v="0.16"/>
    <n v="119.28"/>
    <n v="21.470399999999998"/>
    <n v="140.75040000000001"/>
  </r>
  <r>
    <s v="Mov-FV 8701"/>
    <x v="188"/>
    <x v="3"/>
    <x v="4"/>
    <n v="200"/>
    <n v="17"/>
    <x v="3"/>
    <n v="467"/>
    <n v="0.16"/>
    <n v="392.28"/>
    <n v="70.610399999999998"/>
    <n v="462.8904"/>
  </r>
  <r>
    <s v="Mov-FV 8702"/>
    <x v="83"/>
    <x v="4"/>
    <x v="3"/>
    <n v="150"/>
    <n v="18"/>
    <x v="0"/>
    <n v="134"/>
    <n v="0.18"/>
    <n v="109.88"/>
    <n v="19.778399999999998"/>
    <n v="129.6584"/>
  </r>
  <r>
    <s v="Mov-FV 8703"/>
    <x v="70"/>
    <x v="3"/>
    <x v="3"/>
    <n v="150"/>
    <n v="6"/>
    <x v="3"/>
    <n v="401"/>
    <n v="0.15"/>
    <n v="340.85"/>
    <n v="61.353000000000002"/>
    <n v="402.20300000000003"/>
  </r>
  <r>
    <s v="Mov-FV 8704"/>
    <x v="59"/>
    <x v="0"/>
    <x v="2"/>
    <n v="1200"/>
    <n v="12"/>
    <x v="4"/>
    <n v="391"/>
    <n v="0.11"/>
    <n v="347.99"/>
    <n v="62.638199999999998"/>
    <n v="410.62819999999999"/>
  </r>
  <r>
    <s v="Mov-FV 8705"/>
    <x v="129"/>
    <x v="2"/>
    <x v="4"/>
    <n v="200"/>
    <n v="14"/>
    <x v="1"/>
    <n v="455"/>
    <n v="0.17"/>
    <n v="377.65"/>
    <n v="67.97699999999999"/>
    <n v="445.62699999999995"/>
  </r>
  <r>
    <s v="Mov-FV 8706"/>
    <x v="9"/>
    <x v="1"/>
    <x v="3"/>
    <n v="150"/>
    <n v="7"/>
    <x v="3"/>
    <n v="491"/>
    <n v="0.12"/>
    <n v="432.08"/>
    <n v="77.7744"/>
    <n v="509.8544"/>
  </r>
  <r>
    <s v="Mov-FV 8707"/>
    <x v="101"/>
    <x v="1"/>
    <x v="0"/>
    <n v="50"/>
    <n v="15"/>
    <x v="4"/>
    <n v="149"/>
    <n v="0.14000000000000001"/>
    <n v="128.13999999999999"/>
    <n v="23.065199999999997"/>
    <n v="151.20519999999999"/>
  </r>
  <r>
    <s v="Mov-FV 8708"/>
    <x v="176"/>
    <x v="3"/>
    <x v="2"/>
    <n v="1200"/>
    <n v="15"/>
    <x v="4"/>
    <n v="491"/>
    <n v="0.12"/>
    <n v="432.08"/>
    <n v="77.7744"/>
    <n v="509.8544"/>
  </r>
  <r>
    <s v="Mov-FV 8709"/>
    <x v="195"/>
    <x v="4"/>
    <x v="3"/>
    <n v="150"/>
    <n v="7"/>
    <x v="2"/>
    <n v="352"/>
    <n v="0.12"/>
    <n v="309.76"/>
    <n v="55.756799999999998"/>
    <n v="365.51679999999999"/>
  </r>
  <r>
    <s v="Mov-FV 8710"/>
    <x v="200"/>
    <x v="5"/>
    <x v="0"/>
    <n v="50"/>
    <n v="18"/>
    <x v="4"/>
    <n v="287"/>
    <n v="0.18"/>
    <n v="235.34"/>
    <n v="42.361199999999997"/>
    <n v="277.70119999999997"/>
  </r>
  <r>
    <s v="Mov-FV 8711"/>
    <x v="265"/>
    <x v="1"/>
    <x v="1"/>
    <n v="850"/>
    <n v="7"/>
    <x v="4"/>
    <n v="243"/>
    <n v="0.11"/>
    <n v="216.27"/>
    <n v="38.928600000000003"/>
    <n v="255.1986"/>
  </r>
  <r>
    <s v="Mov-FV 8712"/>
    <x v="338"/>
    <x v="0"/>
    <x v="4"/>
    <n v="200"/>
    <n v="18"/>
    <x v="3"/>
    <n v="415"/>
    <n v="0.17"/>
    <n v="344.45"/>
    <n v="62.000999999999998"/>
    <n v="406.45099999999996"/>
  </r>
  <r>
    <s v="Mov-FV 8713"/>
    <x v="109"/>
    <x v="5"/>
    <x v="2"/>
    <n v="1200"/>
    <n v="12"/>
    <x v="0"/>
    <n v="261"/>
    <n v="0.12"/>
    <n v="229.68"/>
    <n v="41.342399999999998"/>
    <n v="271.0224"/>
  </r>
  <r>
    <s v="Mov-FV 8714"/>
    <x v="17"/>
    <x v="3"/>
    <x v="2"/>
    <n v="1200"/>
    <n v="19"/>
    <x v="4"/>
    <n v="235"/>
    <n v="0.17"/>
    <n v="195.05"/>
    <n v="35.109000000000002"/>
    <n v="230.15900000000002"/>
  </r>
  <r>
    <s v="Mov-FV 8715"/>
    <x v="208"/>
    <x v="2"/>
    <x v="1"/>
    <n v="850"/>
    <n v="13"/>
    <x v="3"/>
    <n v="94"/>
    <n v="0.15"/>
    <n v="79.900000000000006"/>
    <n v="14.382"/>
    <n v="94.282000000000011"/>
  </r>
  <r>
    <s v="Mov-FV 8716"/>
    <x v="278"/>
    <x v="4"/>
    <x v="4"/>
    <n v="200"/>
    <n v="12"/>
    <x v="4"/>
    <n v="127"/>
    <n v="0.16"/>
    <n v="106.68"/>
    <n v="19.202400000000001"/>
    <n v="125.8824"/>
  </r>
  <r>
    <s v="Mov-FV 8717"/>
    <x v="290"/>
    <x v="3"/>
    <x v="2"/>
    <n v="1200"/>
    <n v="12"/>
    <x v="2"/>
    <n v="250"/>
    <n v="0.17"/>
    <n v="207.5"/>
    <n v="37.35"/>
    <n v="244.85"/>
  </r>
  <r>
    <s v="Mov-FV 8718"/>
    <x v="255"/>
    <x v="5"/>
    <x v="4"/>
    <n v="200"/>
    <n v="17"/>
    <x v="1"/>
    <n v="204"/>
    <n v="0.16"/>
    <n v="171.36"/>
    <n v="30.844800000000003"/>
    <n v="202.20480000000001"/>
  </r>
  <r>
    <s v="Mov-FV 8719"/>
    <x v="175"/>
    <x v="0"/>
    <x v="1"/>
    <n v="850"/>
    <n v="6"/>
    <x v="2"/>
    <n v="228"/>
    <n v="0.18"/>
    <n v="186.96"/>
    <n v="33.652799999999999"/>
    <n v="220.61279999999999"/>
  </r>
  <r>
    <s v="Mov-FV 8720"/>
    <x v="64"/>
    <x v="4"/>
    <x v="3"/>
    <n v="150"/>
    <n v="6"/>
    <x v="4"/>
    <n v="429"/>
    <n v="0.1"/>
    <n v="386.1"/>
    <n v="69.498000000000005"/>
    <n v="455.59800000000001"/>
  </r>
  <r>
    <s v="Mov-FV 8721"/>
    <x v="65"/>
    <x v="5"/>
    <x v="0"/>
    <n v="50"/>
    <n v="15"/>
    <x v="2"/>
    <n v="386"/>
    <n v="0.18"/>
    <n v="316.52"/>
    <n v="56.973599999999998"/>
    <n v="373.49359999999996"/>
  </r>
  <r>
    <s v="Mov-FV 8722"/>
    <x v="92"/>
    <x v="1"/>
    <x v="1"/>
    <n v="850"/>
    <n v="20"/>
    <x v="1"/>
    <n v="475"/>
    <n v="0.14000000000000001"/>
    <n v="408.5"/>
    <n v="73.53"/>
    <n v="482.03"/>
  </r>
  <r>
    <s v="Mov-FV 8723"/>
    <x v="247"/>
    <x v="0"/>
    <x v="0"/>
    <n v="50"/>
    <n v="11"/>
    <x v="2"/>
    <n v="311"/>
    <n v="0.18"/>
    <n v="255.02"/>
    <n v="45.903599999999997"/>
    <n v="300.92360000000002"/>
  </r>
  <r>
    <s v="Mov-FV 8724"/>
    <x v="205"/>
    <x v="0"/>
    <x v="4"/>
    <n v="200"/>
    <n v="15"/>
    <x v="1"/>
    <n v="434"/>
    <n v="0.18"/>
    <n v="355.88"/>
    <n v="64.058399999999992"/>
    <n v="419.9384"/>
  </r>
  <r>
    <s v="Mov-FV 8725"/>
    <x v="110"/>
    <x v="5"/>
    <x v="3"/>
    <n v="150"/>
    <n v="9"/>
    <x v="1"/>
    <n v="451"/>
    <n v="0.18"/>
    <n v="369.82"/>
    <n v="66.567599999999999"/>
    <n v="436.38760000000002"/>
  </r>
  <r>
    <s v="Mov-FV 8726"/>
    <x v="45"/>
    <x v="4"/>
    <x v="3"/>
    <n v="150"/>
    <n v="13"/>
    <x v="3"/>
    <n v="205"/>
    <n v="0.2"/>
    <n v="164"/>
    <n v="29.52"/>
    <n v="193.52"/>
  </r>
  <r>
    <s v="Mov-FV 8727"/>
    <x v="308"/>
    <x v="2"/>
    <x v="0"/>
    <n v="50"/>
    <n v="9"/>
    <x v="3"/>
    <n v="490"/>
    <n v="0.16"/>
    <n v="411.6"/>
    <n v="74.088000000000008"/>
    <n v="485.68800000000005"/>
  </r>
  <r>
    <s v="Mov-FV 8728"/>
    <x v="25"/>
    <x v="2"/>
    <x v="4"/>
    <n v="200"/>
    <n v="19"/>
    <x v="3"/>
    <n v="120"/>
    <n v="0.19"/>
    <n v="97.2"/>
    <n v="17.495999999999999"/>
    <n v="114.696"/>
  </r>
  <r>
    <s v="Mov-FV 8729"/>
    <x v="52"/>
    <x v="2"/>
    <x v="3"/>
    <n v="150"/>
    <n v="8"/>
    <x v="0"/>
    <n v="120"/>
    <n v="0.19"/>
    <n v="97.2"/>
    <n v="17.495999999999999"/>
    <n v="114.696"/>
  </r>
  <r>
    <s v="Mov-FV 8730"/>
    <x v="196"/>
    <x v="5"/>
    <x v="4"/>
    <n v="200"/>
    <n v="15"/>
    <x v="2"/>
    <n v="87"/>
    <n v="0.12"/>
    <n v="76.56"/>
    <n v="13.780799999999999"/>
    <n v="90.340800000000002"/>
  </r>
  <r>
    <s v="Mov-FV 8731"/>
    <x v="219"/>
    <x v="0"/>
    <x v="3"/>
    <n v="150"/>
    <n v="5"/>
    <x v="1"/>
    <n v="163"/>
    <n v="0.14000000000000001"/>
    <n v="140.18"/>
    <n v="25.232400000000002"/>
    <n v="165.41240000000002"/>
  </r>
  <r>
    <s v="Mov-FV 8732"/>
    <x v="114"/>
    <x v="4"/>
    <x v="2"/>
    <n v="1200"/>
    <n v="6"/>
    <x v="4"/>
    <n v="288"/>
    <n v="0.13"/>
    <n v="250.56"/>
    <n v="45.1008"/>
    <n v="295.66079999999999"/>
  </r>
  <r>
    <s v="Mov-FV 8733"/>
    <x v="348"/>
    <x v="4"/>
    <x v="4"/>
    <n v="200"/>
    <n v="6"/>
    <x v="1"/>
    <n v="261"/>
    <n v="0.13"/>
    <n v="227.07"/>
    <n v="40.872599999999998"/>
    <n v="267.94259999999997"/>
  </r>
  <r>
    <s v="Mov-FV 8734"/>
    <x v="238"/>
    <x v="3"/>
    <x v="2"/>
    <n v="1200"/>
    <n v="10"/>
    <x v="1"/>
    <n v="479"/>
    <n v="0.17"/>
    <n v="397.57"/>
    <n v="71.562599999999989"/>
    <n v="469.13259999999997"/>
  </r>
  <r>
    <s v="Mov-FV 8735"/>
    <x v="266"/>
    <x v="4"/>
    <x v="2"/>
    <n v="1200"/>
    <n v="9"/>
    <x v="4"/>
    <n v="187"/>
    <n v="0.16"/>
    <n v="157.07999999999998"/>
    <n v="28.274399999999996"/>
    <n v="185.35439999999997"/>
  </r>
  <r>
    <s v="Mov-FV 8736"/>
    <x v="99"/>
    <x v="1"/>
    <x v="1"/>
    <n v="850"/>
    <n v="12"/>
    <x v="0"/>
    <n v="264"/>
    <n v="0.15"/>
    <n v="224.4"/>
    <n v="40.392000000000003"/>
    <n v="264.79200000000003"/>
  </r>
  <r>
    <s v="Mov-FV 8737"/>
    <x v="311"/>
    <x v="4"/>
    <x v="0"/>
    <n v="50"/>
    <n v="20"/>
    <x v="1"/>
    <n v="327"/>
    <n v="0.19"/>
    <n v="264.87"/>
    <n v="47.676600000000001"/>
    <n v="312.54660000000001"/>
  </r>
  <r>
    <s v="Mov-FV 8738"/>
    <x v="348"/>
    <x v="5"/>
    <x v="1"/>
    <n v="850"/>
    <n v="6"/>
    <x v="3"/>
    <n v="402"/>
    <n v="0.17"/>
    <n v="333.65999999999997"/>
    <n v="60.058799999999991"/>
    <n v="393.71879999999999"/>
  </r>
  <r>
    <s v="Mov-FV 8739"/>
    <x v="47"/>
    <x v="5"/>
    <x v="2"/>
    <n v="1200"/>
    <n v="7"/>
    <x v="1"/>
    <n v="322"/>
    <n v="0.16"/>
    <n v="270.48"/>
    <n v="48.686399999999999"/>
    <n v="319.16640000000001"/>
  </r>
  <r>
    <s v="Mov-FV 8740"/>
    <x v="103"/>
    <x v="3"/>
    <x v="2"/>
    <n v="1200"/>
    <n v="16"/>
    <x v="3"/>
    <n v="393"/>
    <n v="0.11"/>
    <n v="349.77"/>
    <n v="62.958599999999997"/>
    <n v="412.72859999999997"/>
  </r>
  <r>
    <s v="Mov-FV 8741"/>
    <x v="90"/>
    <x v="5"/>
    <x v="2"/>
    <n v="1200"/>
    <n v="7"/>
    <x v="1"/>
    <n v="197"/>
    <n v="0.17"/>
    <n v="163.51"/>
    <n v="29.431799999999996"/>
    <n v="192.9418"/>
  </r>
  <r>
    <s v="Mov-FV 8742"/>
    <x v="98"/>
    <x v="0"/>
    <x v="0"/>
    <n v="50"/>
    <n v="16"/>
    <x v="2"/>
    <n v="260"/>
    <n v="0.16"/>
    <n v="218.4"/>
    <n v="39.311999999999998"/>
    <n v="257.71199999999999"/>
  </r>
  <r>
    <s v="Mov-FV 8743"/>
    <x v="311"/>
    <x v="3"/>
    <x v="0"/>
    <n v="50"/>
    <n v="16"/>
    <x v="4"/>
    <n v="224"/>
    <n v="0.17"/>
    <n v="185.92"/>
    <n v="33.465599999999995"/>
    <n v="219.38559999999998"/>
  </r>
  <r>
    <s v="Mov-FV 8744"/>
    <x v="44"/>
    <x v="0"/>
    <x v="2"/>
    <n v="1200"/>
    <n v="12"/>
    <x v="2"/>
    <n v="204"/>
    <n v="0.11"/>
    <n v="181.56"/>
    <n v="32.680799999999998"/>
    <n v="214.24080000000001"/>
  </r>
  <r>
    <s v="Mov-FV 8745"/>
    <x v="288"/>
    <x v="5"/>
    <x v="3"/>
    <n v="150"/>
    <n v="19"/>
    <x v="0"/>
    <n v="438"/>
    <n v="0.19"/>
    <n v="354.78"/>
    <n v="63.860399999999991"/>
    <n v="418.64039999999994"/>
  </r>
  <r>
    <s v="Mov-FV 8746"/>
    <x v="57"/>
    <x v="2"/>
    <x v="0"/>
    <n v="50"/>
    <n v="18"/>
    <x v="4"/>
    <n v="181"/>
    <n v="0.18"/>
    <n v="148.42000000000002"/>
    <n v="26.715600000000002"/>
    <n v="175.13560000000001"/>
  </r>
  <r>
    <s v="Mov-FV 8747"/>
    <x v="58"/>
    <x v="4"/>
    <x v="3"/>
    <n v="150"/>
    <n v="12"/>
    <x v="2"/>
    <n v="394"/>
    <n v="0.16"/>
    <n v="330.96"/>
    <n v="59.572799999999994"/>
    <n v="390.53279999999995"/>
  </r>
  <r>
    <s v="Mov-FV 8748"/>
    <x v="285"/>
    <x v="5"/>
    <x v="2"/>
    <n v="1200"/>
    <n v="9"/>
    <x v="3"/>
    <n v="356"/>
    <n v="0.12"/>
    <n v="313.27999999999997"/>
    <n v="56.390399999999993"/>
    <n v="369.67039999999997"/>
  </r>
  <r>
    <s v="Mov-FV 8749"/>
    <x v="71"/>
    <x v="4"/>
    <x v="1"/>
    <n v="850"/>
    <n v="10"/>
    <x v="0"/>
    <n v="110"/>
    <n v="0.13"/>
    <n v="95.7"/>
    <n v="17.225999999999999"/>
    <n v="112.926"/>
  </r>
  <r>
    <s v="Mov-FV 8750"/>
    <x v="133"/>
    <x v="3"/>
    <x v="2"/>
    <n v="1200"/>
    <n v="9"/>
    <x v="0"/>
    <n v="316"/>
    <n v="0.14000000000000001"/>
    <n v="271.76"/>
    <n v="48.916799999999995"/>
    <n v="320.67679999999996"/>
  </r>
  <r>
    <s v="Mov-FV 8751"/>
    <x v="149"/>
    <x v="3"/>
    <x v="2"/>
    <n v="1200"/>
    <n v="13"/>
    <x v="1"/>
    <n v="172"/>
    <n v="0.19"/>
    <n v="139.32"/>
    <n v="25.077599999999997"/>
    <n v="164.39759999999998"/>
  </r>
  <r>
    <s v="Mov-FV 8752"/>
    <x v="295"/>
    <x v="5"/>
    <x v="0"/>
    <n v="50"/>
    <n v="17"/>
    <x v="1"/>
    <n v="279"/>
    <n v="0.14000000000000001"/>
    <n v="239.94"/>
    <n v="43.1892"/>
    <n v="283.12919999999997"/>
  </r>
  <r>
    <s v="Mov-FV 8753"/>
    <x v="324"/>
    <x v="3"/>
    <x v="0"/>
    <n v="50"/>
    <n v="8"/>
    <x v="2"/>
    <n v="322"/>
    <n v="0.17"/>
    <n v="267.26"/>
    <n v="48.1068"/>
    <n v="315.36680000000001"/>
  </r>
  <r>
    <s v="Mov-FV 8754"/>
    <x v="1"/>
    <x v="0"/>
    <x v="4"/>
    <n v="200"/>
    <n v="12"/>
    <x v="4"/>
    <n v="407"/>
    <n v="0.19"/>
    <n v="329.67"/>
    <n v="59.340600000000002"/>
    <n v="389.01060000000001"/>
  </r>
  <r>
    <s v="Mov-FV 8755"/>
    <x v="319"/>
    <x v="4"/>
    <x v="1"/>
    <n v="850"/>
    <n v="18"/>
    <x v="0"/>
    <n v="178"/>
    <n v="0.11"/>
    <n v="158.41999999999999"/>
    <n v="28.515599999999996"/>
    <n v="186.93559999999999"/>
  </r>
  <r>
    <s v="Mov-FV 8756"/>
    <x v="25"/>
    <x v="0"/>
    <x v="2"/>
    <n v="1200"/>
    <n v="19"/>
    <x v="0"/>
    <n v="361"/>
    <n v="0.13"/>
    <n v="314.07"/>
    <n v="56.532599999999995"/>
    <n v="370.6026"/>
  </r>
  <r>
    <s v="Mov-FV 8757"/>
    <x v="252"/>
    <x v="0"/>
    <x v="4"/>
    <n v="200"/>
    <n v="17"/>
    <x v="0"/>
    <n v="433"/>
    <n v="0.13"/>
    <n v="376.71"/>
    <n v="67.8078"/>
    <n v="444.51779999999997"/>
  </r>
  <r>
    <s v="Mov-FV 8758"/>
    <x v="142"/>
    <x v="0"/>
    <x v="2"/>
    <n v="1200"/>
    <n v="14"/>
    <x v="3"/>
    <n v="336"/>
    <n v="0.19"/>
    <n v="272.15999999999997"/>
    <n v="48.988799999999991"/>
    <n v="321.14879999999994"/>
  </r>
  <r>
    <s v="Mov-FV 8759"/>
    <x v="30"/>
    <x v="2"/>
    <x v="0"/>
    <n v="50"/>
    <n v="6"/>
    <x v="4"/>
    <n v="478"/>
    <n v="0.14000000000000001"/>
    <n v="411.08"/>
    <n v="73.994399999999999"/>
    <n v="485.07439999999997"/>
  </r>
  <r>
    <s v="Mov-FV 8760"/>
    <x v="355"/>
    <x v="3"/>
    <x v="3"/>
    <n v="150"/>
    <n v="6"/>
    <x v="3"/>
    <n v="314"/>
    <n v="0.19"/>
    <n v="254.34"/>
    <n v="45.781199999999998"/>
    <n v="300.12119999999999"/>
  </r>
  <r>
    <s v="Mov-FV 8761"/>
    <x v="130"/>
    <x v="5"/>
    <x v="3"/>
    <n v="150"/>
    <n v="10"/>
    <x v="1"/>
    <n v="112"/>
    <n v="0.18"/>
    <n v="91.84"/>
    <n v="16.531199999999998"/>
    <n v="108.3712"/>
  </r>
  <r>
    <s v="Mov-FV 8762"/>
    <x v="126"/>
    <x v="5"/>
    <x v="0"/>
    <n v="50"/>
    <n v="14"/>
    <x v="0"/>
    <n v="372"/>
    <n v="0.13"/>
    <n v="323.64"/>
    <n v="58.255199999999995"/>
    <n v="381.89519999999999"/>
  </r>
  <r>
    <s v="Mov-FV 8763"/>
    <x v="240"/>
    <x v="1"/>
    <x v="4"/>
    <n v="200"/>
    <n v="10"/>
    <x v="4"/>
    <n v="82"/>
    <n v="0.2"/>
    <n v="65.599999999999994"/>
    <n v="11.807999999999998"/>
    <n v="77.407999999999987"/>
  </r>
  <r>
    <s v="Mov-FV 8764"/>
    <x v="313"/>
    <x v="5"/>
    <x v="3"/>
    <n v="150"/>
    <n v="13"/>
    <x v="1"/>
    <n v="92"/>
    <n v="0.17"/>
    <n v="76.36"/>
    <n v="13.7448"/>
    <n v="90.104799999999997"/>
  </r>
  <r>
    <s v="Mov-FV 8765"/>
    <x v="84"/>
    <x v="4"/>
    <x v="1"/>
    <n v="850"/>
    <n v="17"/>
    <x v="3"/>
    <n v="424"/>
    <n v="0.14000000000000001"/>
    <n v="364.64"/>
    <n v="65.635199999999998"/>
    <n v="430.27519999999998"/>
  </r>
  <r>
    <s v="Mov-FV 8766"/>
    <x v="208"/>
    <x v="5"/>
    <x v="1"/>
    <n v="850"/>
    <n v="17"/>
    <x v="4"/>
    <n v="107"/>
    <n v="0.14000000000000001"/>
    <n v="92.02"/>
    <n v="16.563599999999997"/>
    <n v="108.58359999999999"/>
  </r>
  <r>
    <s v="Mov-FV 8767"/>
    <x v="227"/>
    <x v="3"/>
    <x v="0"/>
    <n v="50"/>
    <n v="15"/>
    <x v="1"/>
    <n v="296"/>
    <n v="0.13"/>
    <n v="257.52"/>
    <n v="46.353599999999993"/>
    <n v="303.87359999999995"/>
  </r>
  <r>
    <s v="Mov-FV 8768"/>
    <x v="8"/>
    <x v="3"/>
    <x v="0"/>
    <n v="50"/>
    <n v="20"/>
    <x v="3"/>
    <n v="352"/>
    <n v="0.14000000000000001"/>
    <n v="302.72000000000003"/>
    <n v="54.489600000000003"/>
    <n v="357.20960000000002"/>
  </r>
  <r>
    <s v="Mov-FV 8769"/>
    <x v="107"/>
    <x v="1"/>
    <x v="4"/>
    <n v="200"/>
    <n v="9"/>
    <x v="1"/>
    <n v="201"/>
    <n v="0.17"/>
    <n v="166.82999999999998"/>
    <n v="30.029399999999995"/>
    <n v="196.85939999999999"/>
  </r>
  <r>
    <s v="Mov-FV 8770"/>
    <x v="80"/>
    <x v="4"/>
    <x v="3"/>
    <n v="150"/>
    <n v="14"/>
    <x v="1"/>
    <n v="80"/>
    <n v="0.17"/>
    <n v="66.400000000000006"/>
    <n v="11.952"/>
    <n v="78.352000000000004"/>
  </r>
  <r>
    <s v="Mov-FV 8771"/>
    <x v="4"/>
    <x v="2"/>
    <x v="0"/>
    <n v="50"/>
    <n v="18"/>
    <x v="0"/>
    <n v="111"/>
    <n v="0.1"/>
    <n v="99.9"/>
    <n v="17.981999999999999"/>
    <n v="117.88200000000001"/>
  </r>
  <r>
    <s v="Mov-FV 8772"/>
    <x v="88"/>
    <x v="3"/>
    <x v="4"/>
    <n v="200"/>
    <n v="5"/>
    <x v="1"/>
    <n v="182"/>
    <n v="0.18"/>
    <n v="149.24"/>
    <n v="26.863199999999999"/>
    <n v="176.10320000000002"/>
  </r>
  <r>
    <s v="Mov-FV 8773"/>
    <x v="283"/>
    <x v="1"/>
    <x v="3"/>
    <n v="150"/>
    <n v="12"/>
    <x v="3"/>
    <n v="133"/>
    <n v="0.17"/>
    <n v="110.39"/>
    <n v="19.870200000000001"/>
    <n v="130.2602"/>
  </r>
  <r>
    <s v="Mov-FV 8774"/>
    <x v="333"/>
    <x v="1"/>
    <x v="2"/>
    <n v="1200"/>
    <n v="18"/>
    <x v="3"/>
    <n v="83"/>
    <n v="0.11"/>
    <n v="73.87"/>
    <n v="13.2966"/>
    <n v="87.166600000000003"/>
  </r>
  <r>
    <s v="Mov-FV 8775"/>
    <x v="33"/>
    <x v="2"/>
    <x v="3"/>
    <n v="150"/>
    <n v="17"/>
    <x v="4"/>
    <n v="77"/>
    <n v="0.17"/>
    <n v="63.91"/>
    <n v="11.503799999999998"/>
    <n v="75.413799999999995"/>
  </r>
  <r>
    <s v="Mov-FV 8776"/>
    <x v="292"/>
    <x v="5"/>
    <x v="3"/>
    <n v="150"/>
    <n v="19"/>
    <x v="1"/>
    <n v="142"/>
    <n v="0.14000000000000001"/>
    <n v="122.12"/>
    <n v="21.9816"/>
    <n v="144.10160000000002"/>
  </r>
  <r>
    <s v="Mov-FV 8777"/>
    <x v="111"/>
    <x v="4"/>
    <x v="4"/>
    <n v="200"/>
    <n v="15"/>
    <x v="2"/>
    <n v="326"/>
    <n v="0.14000000000000001"/>
    <n v="280.36"/>
    <n v="50.464800000000004"/>
    <n v="330.82480000000004"/>
  </r>
  <r>
    <s v="Mov-FV 8778"/>
    <x v="326"/>
    <x v="0"/>
    <x v="2"/>
    <n v="1200"/>
    <n v="8"/>
    <x v="1"/>
    <n v="244"/>
    <n v="0.12"/>
    <n v="214.72"/>
    <n v="38.6496"/>
    <n v="253.36959999999999"/>
  </r>
  <r>
    <s v="Mov-FV 8779"/>
    <x v="239"/>
    <x v="3"/>
    <x v="1"/>
    <n v="850"/>
    <n v="11"/>
    <x v="3"/>
    <n v="230"/>
    <n v="0.1"/>
    <n v="207"/>
    <n v="37.26"/>
    <n v="244.26"/>
  </r>
  <r>
    <s v="Mov-FV 8780"/>
    <x v="254"/>
    <x v="4"/>
    <x v="3"/>
    <n v="150"/>
    <n v="18"/>
    <x v="4"/>
    <n v="222"/>
    <n v="0.1"/>
    <n v="199.8"/>
    <n v="35.963999999999999"/>
    <n v="235.76400000000001"/>
  </r>
  <r>
    <s v="Mov-FV 8781"/>
    <x v="189"/>
    <x v="1"/>
    <x v="0"/>
    <n v="50"/>
    <n v="14"/>
    <x v="2"/>
    <n v="74"/>
    <n v="0.16"/>
    <n v="62.16"/>
    <n v="11.188799999999999"/>
    <n v="73.348799999999997"/>
  </r>
  <r>
    <s v="Mov-FV 8782"/>
    <x v="148"/>
    <x v="1"/>
    <x v="4"/>
    <n v="200"/>
    <n v="20"/>
    <x v="4"/>
    <n v="209"/>
    <n v="0.19"/>
    <n v="169.29"/>
    <n v="30.472199999999997"/>
    <n v="199.76219999999998"/>
  </r>
  <r>
    <s v="Mov-FV 8783"/>
    <x v="114"/>
    <x v="3"/>
    <x v="3"/>
    <n v="150"/>
    <n v="5"/>
    <x v="1"/>
    <n v="433"/>
    <n v="0.11"/>
    <n v="385.37"/>
    <n v="69.366599999999991"/>
    <n v="454.73660000000001"/>
  </r>
  <r>
    <s v="Mov-FV 8784"/>
    <x v="310"/>
    <x v="2"/>
    <x v="2"/>
    <n v="1200"/>
    <n v="14"/>
    <x v="0"/>
    <n v="349"/>
    <n v="0.11"/>
    <n v="310.61"/>
    <n v="55.909799999999997"/>
    <n v="366.51980000000003"/>
  </r>
  <r>
    <s v="Mov-FV 8785"/>
    <x v="138"/>
    <x v="4"/>
    <x v="3"/>
    <n v="150"/>
    <n v="6"/>
    <x v="2"/>
    <n v="253"/>
    <n v="0.1"/>
    <n v="227.7"/>
    <n v="40.985999999999997"/>
    <n v="268.68599999999998"/>
  </r>
  <r>
    <s v="Mov-FV 8786"/>
    <x v="115"/>
    <x v="3"/>
    <x v="0"/>
    <n v="50"/>
    <n v="17"/>
    <x v="2"/>
    <n v="459"/>
    <n v="0.17"/>
    <n v="380.97"/>
    <n v="68.574600000000004"/>
    <n v="449.54460000000006"/>
  </r>
  <r>
    <s v="Mov-FV 8787"/>
    <x v="256"/>
    <x v="3"/>
    <x v="2"/>
    <n v="1200"/>
    <n v="5"/>
    <x v="0"/>
    <n v="475"/>
    <n v="0.17"/>
    <n v="394.25"/>
    <n v="70.965000000000003"/>
    <n v="465.21500000000003"/>
  </r>
  <r>
    <s v="Mov-FV 8788"/>
    <x v="221"/>
    <x v="3"/>
    <x v="3"/>
    <n v="150"/>
    <n v="14"/>
    <x v="1"/>
    <n v="295"/>
    <n v="0.13"/>
    <n v="256.64999999999998"/>
    <n v="46.196999999999996"/>
    <n v="302.84699999999998"/>
  </r>
  <r>
    <s v="Mov-FV 8789"/>
    <x v="15"/>
    <x v="4"/>
    <x v="2"/>
    <n v="1200"/>
    <n v="12"/>
    <x v="2"/>
    <n v="224"/>
    <n v="0.19"/>
    <n v="181.44"/>
    <n v="32.659199999999998"/>
    <n v="214.0992"/>
  </r>
  <r>
    <s v="Mov-FV 8790"/>
    <x v="253"/>
    <x v="0"/>
    <x v="3"/>
    <n v="150"/>
    <n v="15"/>
    <x v="0"/>
    <n v="261"/>
    <n v="0.17"/>
    <n v="216.63"/>
    <n v="38.993400000000001"/>
    <n v="255.6234"/>
  </r>
  <r>
    <s v="Mov-FV 8791"/>
    <x v="253"/>
    <x v="1"/>
    <x v="2"/>
    <n v="1200"/>
    <n v="9"/>
    <x v="1"/>
    <n v="415"/>
    <n v="0.11"/>
    <n v="369.35"/>
    <n v="66.483000000000004"/>
    <n v="435.83300000000003"/>
  </r>
  <r>
    <s v="Mov-FV 8792"/>
    <x v="147"/>
    <x v="5"/>
    <x v="2"/>
    <n v="1200"/>
    <n v="17"/>
    <x v="2"/>
    <n v="459"/>
    <n v="0.12"/>
    <n v="403.92"/>
    <n v="72.705600000000004"/>
    <n v="476.62560000000002"/>
  </r>
  <r>
    <s v="Mov-FV 8793"/>
    <x v="330"/>
    <x v="5"/>
    <x v="4"/>
    <n v="200"/>
    <n v="14"/>
    <x v="4"/>
    <n v="297"/>
    <n v="0.17"/>
    <n v="246.51"/>
    <n v="44.371799999999993"/>
    <n v="290.8818"/>
  </r>
  <r>
    <s v="Mov-FV 8794"/>
    <x v="221"/>
    <x v="4"/>
    <x v="1"/>
    <n v="850"/>
    <n v="19"/>
    <x v="3"/>
    <n v="130"/>
    <n v="0.13"/>
    <n v="113.1"/>
    <n v="20.357999999999997"/>
    <n v="133.458"/>
  </r>
  <r>
    <s v="Mov-FV 8795"/>
    <x v="56"/>
    <x v="1"/>
    <x v="2"/>
    <n v="1200"/>
    <n v="16"/>
    <x v="2"/>
    <n v="478"/>
    <n v="0.11"/>
    <n v="425.42"/>
    <n v="76.575599999999994"/>
    <n v="501.99560000000002"/>
  </r>
  <r>
    <s v="Mov-FV 8796"/>
    <x v="317"/>
    <x v="0"/>
    <x v="3"/>
    <n v="150"/>
    <n v="7"/>
    <x v="0"/>
    <n v="430"/>
    <n v="0.16"/>
    <n v="361.2"/>
    <n v="65.015999999999991"/>
    <n v="426.21600000000001"/>
  </r>
  <r>
    <s v="Mov-FV 8797"/>
    <x v="296"/>
    <x v="5"/>
    <x v="2"/>
    <n v="1200"/>
    <n v="7"/>
    <x v="0"/>
    <n v="374"/>
    <n v="0.17"/>
    <n v="310.42"/>
    <n v="55.875599999999999"/>
    <n v="366.29560000000004"/>
  </r>
  <r>
    <s v="Mov-FV 8798"/>
    <x v="44"/>
    <x v="2"/>
    <x v="1"/>
    <n v="850"/>
    <n v="20"/>
    <x v="4"/>
    <n v="385"/>
    <n v="0.17"/>
    <n v="319.55"/>
    <n v="57.518999999999998"/>
    <n v="377.06900000000002"/>
  </r>
  <r>
    <s v="Mov-FV 8799"/>
    <x v="122"/>
    <x v="1"/>
    <x v="1"/>
    <n v="850"/>
    <n v="19"/>
    <x v="1"/>
    <n v="105"/>
    <n v="0.13"/>
    <n v="91.35"/>
    <n v="16.442999999999998"/>
    <n v="107.79299999999999"/>
  </r>
  <r>
    <s v="Mov-FV 8800"/>
    <x v="94"/>
    <x v="5"/>
    <x v="2"/>
    <n v="1200"/>
    <n v="6"/>
    <x v="3"/>
    <n v="212"/>
    <n v="0.12"/>
    <n v="186.56"/>
    <n v="33.580799999999996"/>
    <n v="220.14080000000001"/>
  </r>
  <r>
    <s v="Mov-FV 8801"/>
    <x v="242"/>
    <x v="5"/>
    <x v="0"/>
    <n v="50"/>
    <n v="18"/>
    <x v="2"/>
    <n v="172"/>
    <n v="0.16"/>
    <n v="144.47999999999999"/>
    <n v="26.006399999999996"/>
    <n v="170.48639999999997"/>
  </r>
  <r>
    <s v="Mov-FV 8802"/>
    <x v="282"/>
    <x v="5"/>
    <x v="1"/>
    <n v="850"/>
    <n v="5"/>
    <x v="3"/>
    <n v="455"/>
    <n v="0.19"/>
    <n v="368.55"/>
    <n v="66.338999999999999"/>
    <n v="434.88900000000001"/>
  </r>
  <r>
    <s v="Mov-FV 8803"/>
    <x v="74"/>
    <x v="0"/>
    <x v="0"/>
    <n v="50"/>
    <n v="8"/>
    <x v="0"/>
    <n v="481"/>
    <n v="0.17"/>
    <n v="399.23"/>
    <n v="71.861400000000003"/>
    <n v="471.09140000000002"/>
  </r>
  <r>
    <s v="Mov-FV 8804"/>
    <x v="180"/>
    <x v="3"/>
    <x v="2"/>
    <n v="1200"/>
    <n v="12"/>
    <x v="1"/>
    <n v="210"/>
    <n v="0.13"/>
    <n v="182.7"/>
    <n v="32.885999999999996"/>
    <n v="215.58599999999998"/>
  </r>
  <r>
    <s v="Mov-FV 8805"/>
    <x v="323"/>
    <x v="0"/>
    <x v="3"/>
    <n v="150"/>
    <n v="8"/>
    <x v="4"/>
    <n v="245"/>
    <n v="0.15"/>
    <n v="208.25"/>
    <n v="37.484999999999999"/>
    <n v="245.73500000000001"/>
  </r>
  <r>
    <s v="Mov-FV 8806"/>
    <x v="230"/>
    <x v="4"/>
    <x v="2"/>
    <n v="1200"/>
    <n v="10"/>
    <x v="1"/>
    <n v="285"/>
    <n v="0.13"/>
    <n v="247.95"/>
    <n v="44.630999999999993"/>
    <n v="292.58099999999996"/>
  </r>
  <r>
    <s v="Mov-FV 8807"/>
    <x v="291"/>
    <x v="4"/>
    <x v="3"/>
    <n v="150"/>
    <n v="6"/>
    <x v="1"/>
    <n v="59"/>
    <n v="0.15"/>
    <n v="50.15"/>
    <n v="9.0269999999999992"/>
    <n v="59.177"/>
  </r>
  <r>
    <s v="Mov-FV 8808"/>
    <x v="217"/>
    <x v="5"/>
    <x v="4"/>
    <n v="200"/>
    <n v="9"/>
    <x v="0"/>
    <n v="340"/>
    <n v="0.18"/>
    <n v="278.8"/>
    <n v="50.183999999999997"/>
    <n v="328.98400000000004"/>
  </r>
  <r>
    <s v="Mov-FV 8809"/>
    <x v="177"/>
    <x v="0"/>
    <x v="2"/>
    <n v="1200"/>
    <n v="7"/>
    <x v="1"/>
    <n v="193"/>
    <n v="0.11"/>
    <n v="171.77"/>
    <n v="30.918600000000001"/>
    <n v="202.68860000000001"/>
  </r>
  <r>
    <s v="Mov-FV 8810"/>
    <x v="57"/>
    <x v="0"/>
    <x v="3"/>
    <n v="150"/>
    <n v="15"/>
    <x v="4"/>
    <n v="75"/>
    <n v="0.19"/>
    <n v="60.75"/>
    <n v="10.934999999999999"/>
    <n v="71.685000000000002"/>
  </r>
  <r>
    <s v="Mov-FV 8811"/>
    <x v="152"/>
    <x v="5"/>
    <x v="4"/>
    <n v="200"/>
    <n v="6"/>
    <x v="1"/>
    <n v="407"/>
    <n v="0.12"/>
    <n v="358.16"/>
    <n v="64.468800000000002"/>
    <n v="422.62880000000001"/>
  </r>
  <r>
    <s v="Mov-FV 8812"/>
    <x v="327"/>
    <x v="0"/>
    <x v="3"/>
    <n v="150"/>
    <n v="5"/>
    <x v="1"/>
    <n v="422"/>
    <n v="0.14000000000000001"/>
    <n v="362.92"/>
    <n v="65.325599999999994"/>
    <n v="428.24560000000002"/>
  </r>
  <r>
    <s v="Mov-FV 8813"/>
    <x v="198"/>
    <x v="4"/>
    <x v="4"/>
    <n v="200"/>
    <n v="7"/>
    <x v="3"/>
    <n v="361"/>
    <n v="0.2"/>
    <n v="288.8"/>
    <n v="51.984000000000002"/>
    <n v="340.78399999999999"/>
  </r>
  <r>
    <s v="Mov-FV 8814"/>
    <x v="111"/>
    <x v="1"/>
    <x v="1"/>
    <n v="850"/>
    <n v="17"/>
    <x v="0"/>
    <n v="303"/>
    <n v="0.16"/>
    <n v="254.51999999999998"/>
    <n v="45.813599999999994"/>
    <n v="300.33359999999999"/>
  </r>
  <r>
    <s v="Mov-FV 8815"/>
    <x v="165"/>
    <x v="5"/>
    <x v="3"/>
    <n v="150"/>
    <n v="14"/>
    <x v="1"/>
    <n v="226"/>
    <n v="0.15"/>
    <n v="192.1"/>
    <n v="34.577999999999996"/>
    <n v="226.678"/>
  </r>
  <r>
    <s v="Mov-FV 8816"/>
    <x v="274"/>
    <x v="4"/>
    <x v="4"/>
    <n v="200"/>
    <n v="5"/>
    <x v="4"/>
    <n v="245"/>
    <n v="0.13"/>
    <n v="213.15"/>
    <n v="38.366999999999997"/>
    <n v="251.517"/>
  </r>
  <r>
    <s v="Mov-FV 8817"/>
    <x v="347"/>
    <x v="1"/>
    <x v="3"/>
    <n v="150"/>
    <n v="8"/>
    <x v="2"/>
    <n v="351"/>
    <n v="0.2"/>
    <n v="280.8"/>
    <n v="50.543999999999997"/>
    <n v="331.34399999999999"/>
  </r>
  <r>
    <s v="Mov-FV 8818"/>
    <x v="334"/>
    <x v="5"/>
    <x v="4"/>
    <n v="200"/>
    <n v="7"/>
    <x v="1"/>
    <n v="217"/>
    <n v="0.17"/>
    <n v="180.11"/>
    <n v="32.419800000000002"/>
    <n v="212.52980000000002"/>
  </r>
  <r>
    <s v="Mov-FV 8819"/>
    <x v="19"/>
    <x v="3"/>
    <x v="0"/>
    <n v="50"/>
    <n v="12"/>
    <x v="4"/>
    <n v="233"/>
    <n v="0.12"/>
    <n v="205.04"/>
    <n v="36.907199999999996"/>
    <n v="241.94719999999998"/>
  </r>
  <r>
    <s v="Mov-FV 8820"/>
    <x v="38"/>
    <x v="5"/>
    <x v="0"/>
    <n v="50"/>
    <n v="5"/>
    <x v="3"/>
    <n v="269"/>
    <n v="0.17"/>
    <n v="223.26999999999998"/>
    <n v="40.188599999999994"/>
    <n v="263.45859999999999"/>
  </r>
  <r>
    <s v="Mov-FV 8821"/>
    <x v="90"/>
    <x v="5"/>
    <x v="0"/>
    <n v="50"/>
    <n v="18"/>
    <x v="0"/>
    <n v="425"/>
    <n v="0.15"/>
    <n v="361.25"/>
    <n v="65.024999999999991"/>
    <n v="426.27499999999998"/>
  </r>
  <r>
    <s v="Mov-FV 8822"/>
    <x v="363"/>
    <x v="2"/>
    <x v="1"/>
    <n v="850"/>
    <n v="16"/>
    <x v="2"/>
    <n v="203"/>
    <n v="0.15"/>
    <n v="172.55"/>
    <n v="31.059000000000001"/>
    <n v="203.60900000000001"/>
  </r>
  <r>
    <s v="Mov-FV 8823"/>
    <x v="157"/>
    <x v="0"/>
    <x v="3"/>
    <n v="150"/>
    <n v="16"/>
    <x v="2"/>
    <n v="115"/>
    <n v="0.14000000000000001"/>
    <n v="98.9"/>
    <n v="17.802"/>
    <n v="116.702"/>
  </r>
  <r>
    <s v="Mov-FV 8824"/>
    <x v="264"/>
    <x v="4"/>
    <x v="3"/>
    <n v="150"/>
    <n v="12"/>
    <x v="2"/>
    <n v="150"/>
    <n v="0.17"/>
    <n v="124.5"/>
    <n v="22.41"/>
    <n v="146.91"/>
  </r>
  <r>
    <s v="Mov-FV 8825"/>
    <x v="302"/>
    <x v="0"/>
    <x v="1"/>
    <n v="850"/>
    <n v="14"/>
    <x v="3"/>
    <n v="134"/>
    <n v="0.17"/>
    <n v="111.22"/>
    <n v="20.019600000000001"/>
    <n v="131.2396"/>
  </r>
  <r>
    <s v="Mov-FV 8826"/>
    <x v="84"/>
    <x v="2"/>
    <x v="0"/>
    <n v="50"/>
    <n v="14"/>
    <x v="0"/>
    <n v="499"/>
    <n v="0.14000000000000001"/>
    <n v="429.14"/>
    <n v="77.245199999999997"/>
    <n v="506.3852"/>
  </r>
  <r>
    <s v="Mov-FV 8827"/>
    <x v="14"/>
    <x v="2"/>
    <x v="0"/>
    <n v="50"/>
    <n v="20"/>
    <x v="3"/>
    <n v="304"/>
    <n v="0.2"/>
    <n v="243.2"/>
    <n v="43.775999999999996"/>
    <n v="286.976"/>
  </r>
  <r>
    <s v="Mov-FV 8828"/>
    <x v="356"/>
    <x v="5"/>
    <x v="3"/>
    <n v="150"/>
    <n v="6"/>
    <x v="3"/>
    <n v="130"/>
    <n v="0.15"/>
    <n v="110.5"/>
    <n v="19.89"/>
    <n v="130.38999999999999"/>
  </r>
  <r>
    <s v="Mov-FV 8829"/>
    <x v="173"/>
    <x v="5"/>
    <x v="3"/>
    <n v="150"/>
    <n v="14"/>
    <x v="1"/>
    <n v="484"/>
    <n v="0.1"/>
    <n v="435.6"/>
    <n v="78.408000000000001"/>
    <n v="514.00800000000004"/>
  </r>
  <r>
    <s v="Mov-FV 8830"/>
    <x v="95"/>
    <x v="3"/>
    <x v="1"/>
    <n v="850"/>
    <n v="19"/>
    <x v="0"/>
    <n v="489"/>
    <n v="0.13"/>
    <n v="425.43"/>
    <n v="76.577399999999997"/>
    <n v="502.00740000000002"/>
  </r>
  <r>
    <s v="Mov-FV 8831"/>
    <x v="129"/>
    <x v="0"/>
    <x v="1"/>
    <n v="850"/>
    <n v="10"/>
    <x v="3"/>
    <n v="215"/>
    <n v="0.11"/>
    <n v="191.35"/>
    <n v="34.442999999999998"/>
    <n v="225.79300000000001"/>
  </r>
  <r>
    <s v="Mov-FV 8832"/>
    <x v="57"/>
    <x v="0"/>
    <x v="4"/>
    <n v="200"/>
    <n v="14"/>
    <x v="4"/>
    <n v="211"/>
    <n v="0.14000000000000001"/>
    <n v="181.46"/>
    <n v="32.662799999999997"/>
    <n v="214.12280000000001"/>
  </r>
  <r>
    <s v="Mov-FV 8833"/>
    <x v="84"/>
    <x v="0"/>
    <x v="3"/>
    <n v="150"/>
    <n v="12"/>
    <x v="1"/>
    <n v="378"/>
    <n v="0.12"/>
    <n v="332.64"/>
    <n v="59.875199999999992"/>
    <n v="392.51519999999999"/>
  </r>
  <r>
    <s v="Mov-FV 8834"/>
    <x v="170"/>
    <x v="4"/>
    <x v="1"/>
    <n v="850"/>
    <n v="17"/>
    <x v="3"/>
    <n v="364"/>
    <n v="0.11"/>
    <n v="323.95999999999998"/>
    <n v="58.312799999999996"/>
    <n v="382.27279999999996"/>
  </r>
  <r>
    <s v="Mov-FV 8835"/>
    <x v="55"/>
    <x v="5"/>
    <x v="3"/>
    <n v="150"/>
    <n v="20"/>
    <x v="2"/>
    <n v="471"/>
    <n v="0.15"/>
    <n v="400.35"/>
    <n v="72.063000000000002"/>
    <n v="472.41300000000001"/>
  </r>
  <r>
    <s v="Mov-FV 8836"/>
    <x v="159"/>
    <x v="3"/>
    <x v="1"/>
    <n v="850"/>
    <n v="16"/>
    <x v="3"/>
    <n v="174"/>
    <n v="0.18"/>
    <n v="142.68"/>
    <n v="25.682400000000001"/>
    <n v="168.36240000000001"/>
  </r>
  <r>
    <s v="Mov-FV 8837"/>
    <x v="179"/>
    <x v="0"/>
    <x v="4"/>
    <n v="200"/>
    <n v="9"/>
    <x v="0"/>
    <n v="298"/>
    <n v="0.17"/>
    <n v="247.34"/>
    <n v="44.5212"/>
    <n v="291.8612"/>
  </r>
  <r>
    <s v="Mov-FV 8838"/>
    <x v="229"/>
    <x v="4"/>
    <x v="0"/>
    <n v="50"/>
    <n v="16"/>
    <x v="1"/>
    <n v="453"/>
    <n v="0.2"/>
    <n v="362.4"/>
    <n v="65.231999999999999"/>
    <n v="427.63199999999995"/>
  </r>
  <r>
    <s v="Mov-FV 8839"/>
    <x v="119"/>
    <x v="2"/>
    <x v="2"/>
    <n v="1200"/>
    <n v="17"/>
    <x v="1"/>
    <n v="145"/>
    <n v="0.15"/>
    <n v="123.25"/>
    <n v="22.184999999999999"/>
    <n v="145.435"/>
  </r>
  <r>
    <s v="Mov-FV 8840"/>
    <x v="87"/>
    <x v="1"/>
    <x v="2"/>
    <n v="1200"/>
    <n v="6"/>
    <x v="1"/>
    <n v="277"/>
    <n v="0.19"/>
    <n v="224.37"/>
    <n v="40.386600000000001"/>
    <n v="264.75659999999999"/>
  </r>
  <r>
    <s v="Mov-FV 8841"/>
    <x v="274"/>
    <x v="3"/>
    <x v="1"/>
    <n v="850"/>
    <n v="9"/>
    <x v="1"/>
    <n v="85"/>
    <n v="0.16"/>
    <n v="71.400000000000006"/>
    <n v="12.852"/>
    <n v="84.25200000000001"/>
  </r>
  <r>
    <s v="Mov-FV 8842"/>
    <x v="271"/>
    <x v="4"/>
    <x v="3"/>
    <n v="150"/>
    <n v="10"/>
    <x v="4"/>
    <n v="90"/>
    <n v="0.11"/>
    <n v="80.099999999999994"/>
    <n v="14.417999999999999"/>
    <n v="94.518000000000001"/>
  </r>
  <r>
    <s v="Mov-FV 8843"/>
    <x v="78"/>
    <x v="2"/>
    <x v="2"/>
    <n v="1200"/>
    <n v="8"/>
    <x v="1"/>
    <n v="236"/>
    <n v="0.2"/>
    <n v="188.8"/>
    <n v="33.984000000000002"/>
    <n v="222.78400000000002"/>
  </r>
  <r>
    <s v="Mov-FV 8844"/>
    <x v="64"/>
    <x v="3"/>
    <x v="2"/>
    <n v="1200"/>
    <n v="12"/>
    <x v="2"/>
    <n v="102"/>
    <n v="0.16"/>
    <n v="85.68"/>
    <n v="15.422400000000001"/>
    <n v="101.1024"/>
  </r>
  <r>
    <s v="Mov-FV 8845"/>
    <x v="316"/>
    <x v="1"/>
    <x v="3"/>
    <n v="150"/>
    <n v="16"/>
    <x v="1"/>
    <n v="481"/>
    <n v="0.17"/>
    <n v="399.23"/>
    <n v="71.861400000000003"/>
    <n v="471.09140000000002"/>
  </r>
  <r>
    <s v="Mov-FV 8846"/>
    <x v="214"/>
    <x v="2"/>
    <x v="3"/>
    <n v="150"/>
    <n v="12"/>
    <x v="3"/>
    <n v="157"/>
    <n v="0.14000000000000001"/>
    <n v="135.02000000000001"/>
    <n v="24.303599999999999"/>
    <n v="159.3236"/>
  </r>
  <r>
    <s v="Mov-FV 8847"/>
    <x v="228"/>
    <x v="0"/>
    <x v="3"/>
    <n v="150"/>
    <n v="8"/>
    <x v="3"/>
    <n v="385"/>
    <n v="0.18"/>
    <n v="315.7"/>
    <n v="56.825999999999993"/>
    <n v="372.52599999999995"/>
  </r>
  <r>
    <s v="Mov-FV 8848"/>
    <x v="75"/>
    <x v="5"/>
    <x v="2"/>
    <n v="1200"/>
    <n v="10"/>
    <x v="3"/>
    <n v="275"/>
    <n v="0.12"/>
    <n v="242"/>
    <n v="43.559999999999995"/>
    <n v="285.56"/>
  </r>
  <r>
    <s v="Mov-FV 8849"/>
    <x v="72"/>
    <x v="2"/>
    <x v="1"/>
    <n v="850"/>
    <n v="11"/>
    <x v="2"/>
    <n v="307"/>
    <n v="0.13"/>
    <n v="267.08999999999997"/>
    <n v="48.076199999999993"/>
    <n v="315.16619999999995"/>
  </r>
  <r>
    <s v="Mov-FV 8850"/>
    <x v="324"/>
    <x v="5"/>
    <x v="3"/>
    <n v="150"/>
    <n v="15"/>
    <x v="1"/>
    <n v="427"/>
    <n v="0.17"/>
    <n v="354.40999999999997"/>
    <n v="63.79379999999999"/>
    <n v="418.20379999999994"/>
  </r>
  <r>
    <s v="Mov-FV 8851"/>
    <x v="262"/>
    <x v="3"/>
    <x v="1"/>
    <n v="850"/>
    <n v="14"/>
    <x v="4"/>
    <n v="301"/>
    <n v="0.17"/>
    <n v="249.82999999999998"/>
    <n v="44.969399999999993"/>
    <n v="294.79939999999999"/>
  </r>
  <r>
    <s v="Mov-FV 8852"/>
    <x v="23"/>
    <x v="3"/>
    <x v="0"/>
    <n v="50"/>
    <n v="20"/>
    <x v="3"/>
    <n v="182"/>
    <n v="0.18"/>
    <n v="149.24"/>
    <n v="26.863199999999999"/>
    <n v="176.10320000000002"/>
  </r>
  <r>
    <s v="Mov-FV 8853"/>
    <x v="69"/>
    <x v="5"/>
    <x v="1"/>
    <n v="850"/>
    <n v="13"/>
    <x v="0"/>
    <n v="455"/>
    <n v="0.19"/>
    <n v="368.55"/>
    <n v="66.338999999999999"/>
    <n v="434.88900000000001"/>
  </r>
  <r>
    <s v="Mov-FV 8854"/>
    <x v="233"/>
    <x v="1"/>
    <x v="2"/>
    <n v="1200"/>
    <n v="5"/>
    <x v="1"/>
    <n v="354"/>
    <n v="0.11"/>
    <n v="315.06"/>
    <n v="56.710799999999999"/>
    <n v="371.77080000000001"/>
  </r>
  <r>
    <s v="Mov-FV 8855"/>
    <x v="193"/>
    <x v="3"/>
    <x v="4"/>
    <n v="200"/>
    <n v="6"/>
    <x v="2"/>
    <n v="77"/>
    <n v="0.11"/>
    <n v="68.53"/>
    <n v="12.3354"/>
    <n v="80.865399999999994"/>
  </r>
  <r>
    <s v="Mov-FV 8856"/>
    <x v="307"/>
    <x v="5"/>
    <x v="2"/>
    <n v="1200"/>
    <n v="8"/>
    <x v="2"/>
    <n v="427"/>
    <n v="0.17"/>
    <n v="354.40999999999997"/>
    <n v="63.79379999999999"/>
    <n v="418.20379999999994"/>
  </r>
  <r>
    <s v="Mov-FV 8857"/>
    <x v="265"/>
    <x v="4"/>
    <x v="0"/>
    <n v="50"/>
    <n v="19"/>
    <x v="2"/>
    <n v="190"/>
    <n v="0.12"/>
    <n v="167.2"/>
    <n v="30.095999999999997"/>
    <n v="197.29599999999999"/>
  </r>
  <r>
    <s v="Mov-FV 8858"/>
    <x v="33"/>
    <x v="2"/>
    <x v="2"/>
    <n v="1200"/>
    <n v="5"/>
    <x v="1"/>
    <n v="238"/>
    <n v="0.11"/>
    <n v="211.82"/>
    <n v="38.127599999999994"/>
    <n v="249.94759999999999"/>
  </r>
  <r>
    <s v="Mov-FV 8859"/>
    <x v="116"/>
    <x v="5"/>
    <x v="3"/>
    <n v="150"/>
    <n v="18"/>
    <x v="0"/>
    <n v="353"/>
    <n v="0.18"/>
    <n v="289.45999999999998"/>
    <n v="52.102799999999995"/>
    <n v="341.56279999999998"/>
  </r>
  <r>
    <s v="Mov-FV 8860"/>
    <x v="216"/>
    <x v="5"/>
    <x v="4"/>
    <n v="200"/>
    <n v="7"/>
    <x v="3"/>
    <n v="95"/>
    <n v="0.13"/>
    <n v="82.65"/>
    <n v="14.877000000000001"/>
    <n v="97.527000000000001"/>
  </r>
  <r>
    <s v="Mov-FV 8861"/>
    <x v="253"/>
    <x v="1"/>
    <x v="4"/>
    <n v="200"/>
    <n v="9"/>
    <x v="4"/>
    <n v="429"/>
    <n v="0.14000000000000001"/>
    <n v="368.94"/>
    <n v="66.409199999999998"/>
    <n v="435.3492"/>
  </r>
  <r>
    <s v="Mov-FV 8862"/>
    <x v="170"/>
    <x v="0"/>
    <x v="1"/>
    <n v="850"/>
    <n v="10"/>
    <x v="2"/>
    <n v="277"/>
    <n v="0.19"/>
    <n v="224.37"/>
    <n v="40.386600000000001"/>
    <n v="264.75659999999999"/>
  </r>
  <r>
    <s v="Mov-FV 8863"/>
    <x v="346"/>
    <x v="3"/>
    <x v="2"/>
    <n v="1200"/>
    <n v="10"/>
    <x v="1"/>
    <n v="394"/>
    <n v="0.17"/>
    <n v="327.02"/>
    <n v="58.863599999999991"/>
    <n v="385.8836"/>
  </r>
  <r>
    <s v="Mov-FV 8864"/>
    <x v="192"/>
    <x v="1"/>
    <x v="4"/>
    <n v="200"/>
    <n v="8"/>
    <x v="3"/>
    <n v="146"/>
    <n v="0.17"/>
    <n v="121.18"/>
    <n v="21.8124"/>
    <n v="142.9924"/>
  </r>
  <r>
    <s v="Mov-FV 8865"/>
    <x v="219"/>
    <x v="4"/>
    <x v="1"/>
    <n v="850"/>
    <n v="11"/>
    <x v="3"/>
    <n v="404"/>
    <n v="0.15"/>
    <n v="343.4"/>
    <n v="61.811999999999991"/>
    <n v="405.21199999999999"/>
  </r>
  <r>
    <s v="Mov-FV 8866"/>
    <x v="173"/>
    <x v="5"/>
    <x v="4"/>
    <n v="200"/>
    <n v="16"/>
    <x v="2"/>
    <n v="333"/>
    <n v="0.13"/>
    <n v="289.70999999999998"/>
    <n v="52.147799999999997"/>
    <n v="341.8578"/>
  </r>
  <r>
    <s v="Mov-FV 8867"/>
    <x v="237"/>
    <x v="4"/>
    <x v="3"/>
    <n v="150"/>
    <n v="5"/>
    <x v="1"/>
    <n v="61"/>
    <n v="0.14000000000000001"/>
    <n v="52.46"/>
    <n v="9.4428000000000001"/>
    <n v="61.902799999999999"/>
  </r>
  <r>
    <s v="Mov-FV 8868"/>
    <x v="29"/>
    <x v="2"/>
    <x v="0"/>
    <n v="50"/>
    <n v="9"/>
    <x v="3"/>
    <n v="73"/>
    <n v="0.17"/>
    <n v="60.59"/>
    <n v="10.9062"/>
    <n v="71.496200000000002"/>
  </r>
  <r>
    <s v="Mov-FV 8869"/>
    <x v="130"/>
    <x v="1"/>
    <x v="2"/>
    <n v="1200"/>
    <n v="16"/>
    <x v="3"/>
    <n v="65"/>
    <n v="0.17"/>
    <n v="53.95"/>
    <n v="9.7110000000000003"/>
    <n v="63.661000000000001"/>
  </r>
  <r>
    <s v="Mov-FV 8870"/>
    <x v="336"/>
    <x v="1"/>
    <x v="2"/>
    <n v="1200"/>
    <n v="14"/>
    <x v="3"/>
    <n v="466"/>
    <n v="0.19"/>
    <n v="377.46"/>
    <n v="67.942799999999991"/>
    <n v="445.40279999999996"/>
  </r>
  <r>
    <s v="Mov-FV 8871"/>
    <x v="139"/>
    <x v="1"/>
    <x v="2"/>
    <n v="1200"/>
    <n v="10"/>
    <x v="3"/>
    <n v="327"/>
    <n v="0.12"/>
    <n v="287.76"/>
    <n v="51.796799999999998"/>
    <n v="339.55680000000001"/>
  </r>
  <r>
    <s v="Mov-FV 8872"/>
    <x v="149"/>
    <x v="0"/>
    <x v="3"/>
    <n v="150"/>
    <n v="18"/>
    <x v="2"/>
    <n v="245"/>
    <n v="0.12"/>
    <n v="215.6"/>
    <n v="38.808"/>
    <n v="254.40799999999999"/>
  </r>
  <r>
    <s v="Mov-FV 8873"/>
    <x v="120"/>
    <x v="1"/>
    <x v="0"/>
    <n v="50"/>
    <n v="7"/>
    <x v="0"/>
    <n v="407"/>
    <n v="0.15"/>
    <n v="345.95"/>
    <n v="62.270999999999994"/>
    <n v="408.221"/>
  </r>
  <r>
    <s v="Mov-FV 8874"/>
    <x v="292"/>
    <x v="4"/>
    <x v="1"/>
    <n v="850"/>
    <n v="13"/>
    <x v="1"/>
    <n v="206"/>
    <n v="0.19"/>
    <n v="166.86"/>
    <n v="30.034800000000001"/>
    <n v="196.8948"/>
  </r>
  <r>
    <s v="Mov-FV 8875"/>
    <x v="109"/>
    <x v="4"/>
    <x v="2"/>
    <n v="1200"/>
    <n v="16"/>
    <x v="3"/>
    <n v="150"/>
    <n v="0.18"/>
    <n v="123"/>
    <n v="22.14"/>
    <n v="145.13999999999999"/>
  </r>
  <r>
    <s v="Mov-FV 8876"/>
    <x v="31"/>
    <x v="4"/>
    <x v="4"/>
    <n v="200"/>
    <n v="9"/>
    <x v="2"/>
    <n v="357"/>
    <n v="0.11"/>
    <n v="317.73"/>
    <n v="57.191400000000002"/>
    <n v="374.92140000000001"/>
  </r>
  <r>
    <s v="Mov-FV 8877"/>
    <x v="216"/>
    <x v="3"/>
    <x v="1"/>
    <n v="850"/>
    <n v="16"/>
    <x v="2"/>
    <n v="71"/>
    <n v="0.12"/>
    <n v="62.480000000000004"/>
    <n v="11.2464"/>
    <n v="73.726399999999998"/>
  </r>
  <r>
    <s v="Mov-FV 8878"/>
    <x v="335"/>
    <x v="0"/>
    <x v="0"/>
    <n v="50"/>
    <n v="15"/>
    <x v="2"/>
    <n v="496"/>
    <n v="0.16"/>
    <n v="416.64"/>
    <n v="74.995199999999997"/>
    <n v="491.6352"/>
  </r>
  <r>
    <s v="Mov-FV 8879"/>
    <x v="220"/>
    <x v="0"/>
    <x v="1"/>
    <n v="850"/>
    <n v="8"/>
    <x v="3"/>
    <n v="94"/>
    <n v="0.16"/>
    <n v="78.959999999999994"/>
    <n v="14.212799999999998"/>
    <n v="93.172799999999995"/>
  </r>
  <r>
    <s v="Mov-FV 8880"/>
    <x v="266"/>
    <x v="3"/>
    <x v="0"/>
    <n v="50"/>
    <n v="12"/>
    <x v="1"/>
    <n v="196"/>
    <n v="0.11"/>
    <n v="174.44"/>
    <n v="31.399199999999997"/>
    <n v="205.83920000000001"/>
  </r>
  <r>
    <s v="Mov-FV 8881"/>
    <x v="1"/>
    <x v="2"/>
    <x v="0"/>
    <n v="50"/>
    <n v="6"/>
    <x v="2"/>
    <n v="108"/>
    <n v="0.11"/>
    <n v="96.12"/>
    <n v="17.301600000000001"/>
    <n v="113.42160000000001"/>
  </r>
  <r>
    <s v="Mov-FV 8882"/>
    <x v="334"/>
    <x v="5"/>
    <x v="3"/>
    <n v="150"/>
    <n v="17"/>
    <x v="2"/>
    <n v="236"/>
    <n v="0.2"/>
    <n v="188.8"/>
    <n v="33.984000000000002"/>
    <n v="222.78400000000002"/>
  </r>
  <r>
    <s v="Mov-FV 8883"/>
    <x v="92"/>
    <x v="1"/>
    <x v="1"/>
    <n v="850"/>
    <n v="9"/>
    <x v="2"/>
    <n v="444"/>
    <n v="0.13"/>
    <n v="386.28"/>
    <n v="69.530399999999986"/>
    <n v="455.81039999999996"/>
  </r>
  <r>
    <s v="Mov-FV 8884"/>
    <x v="211"/>
    <x v="2"/>
    <x v="0"/>
    <n v="50"/>
    <n v="5"/>
    <x v="1"/>
    <n v="82"/>
    <n v="0.13"/>
    <n v="71.34"/>
    <n v="12.841200000000001"/>
    <n v="84.181200000000004"/>
  </r>
  <r>
    <s v="Mov-FV 8885"/>
    <x v="255"/>
    <x v="2"/>
    <x v="3"/>
    <n v="150"/>
    <n v="14"/>
    <x v="1"/>
    <n v="238"/>
    <n v="0.16"/>
    <n v="199.92000000000002"/>
    <n v="35.985599999999998"/>
    <n v="235.90560000000002"/>
  </r>
  <r>
    <s v="Mov-FV 8886"/>
    <x v="66"/>
    <x v="2"/>
    <x v="0"/>
    <n v="50"/>
    <n v="17"/>
    <x v="2"/>
    <n v="425"/>
    <n v="0.12"/>
    <n v="374"/>
    <n v="67.319999999999993"/>
    <n v="441.32"/>
  </r>
  <r>
    <s v="Mov-FV 8887"/>
    <x v="63"/>
    <x v="5"/>
    <x v="3"/>
    <n v="150"/>
    <n v="9"/>
    <x v="2"/>
    <n v="480"/>
    <n v="0.15"/>
    <n v="408"/>
    <n v="73.44"/>
    <n v="481.44"/>
  </r>
  <r>
    <s v="Mov-FV 8888"/>
    <x v="208"/>
    <x v="5"/>
    <x v="4"/>
    <n v="200"/>
    <n v="19"/>
    <x v="1"/>
    <n v="457"/>
    <n v="0.2"/>
    <n v="365.6"/>
    <n v="65.808000000000007"/>
    <n v="431.40800000000002"/>
  </r>
  <r>
    <s v="Mov-FV 8889"/>
    <x v="116"/>
    <x v="0"/>
    <x v="2"/>
    <n v="1200"/>
    <n v="15"/>
    <x v="3"/>
    <n v="293"/>
    <n v="0.18"/>
    <n v="240.26"/>
    <n v="43.246799999999993"/>
    <n v="283.5068"/>
  </r>
  <r>
    <s v="Mov-FV 8890"/>
    <x v="189"/>
    <x v="0"/>
    <x v="2"/>
    <n v="1200"/>
    <n v="10"/>
    <x v="1"/>
    <n v="415"/>
    <n v="0.14000000000000001"/>
    <n v="356.9"/>
    <n v="64.24199999999999"/>
    <n v="421.14199999999994"/>
  </r>
  <r>
    <s v="Mov-FV 8891"/>
    <x v="16"/>
    <x v="3"/>
    <x v="2"/>
    <n v="1200"/>
    <n v="9"/>
    <x v="3"/>
    <n v="109"/>
    <n v="0.15"/>
    <n v="92.65"/>
    <n v="16.677"/>
    <n v="109.327"/>
  </r>
  <r>
    <s v="Mov-FV 8892"/>
    <x v="224"/>
    <x v="2"/>
    <x v="4"/>
    <n v="200"/>
    <n v="15"/>
    <x v="0"/>
    <n v="53"/>
    <n v="0.19"/>
    <n v="42.93"/>
    <n v="7.7273999999999994"/>
    <n v="50.657399999999996"/>
  </r>
  <r>
    <s v="Mov-FV 8893"/>
    <x v="270"/>
    <x v="0"/>
    <x v="3"/>
    <n v="150"/>
    <n v="11"/>
    <x v="3"/>
    <n v="472"/>
    <n v="0.17"/>
    <n v="391.76"/>
    <n v="70.516799999999989"/>
    <n v="462.27679999999998"/>
  </r>
  <r>
    <s v="Mov-FV 8894"/>
    <x v="223"/>
    <x v="3"/>
    <x v="0"/>
    <n v="50"/>
    <n v="19"/>
    <x v="3"/>
    <n v="90"/>
    <n v="0.11"/>
    <n v="80.099999999999994"/>
    <n v="14.417999999999999"/>
    <n v="94.518000000000001"/>
  </r>
  <r>
    <s v="Mov-FV 8895"/>
    <x v="191"/>
    <x v="0"/>
    <x v="4"/>
    <n v="200"/>
    <n v="11"/>
    <x v="3"/>
    <n v="425"/>
    <n v="0.1"/>
    <n v="382.5"/>
    <n v="68.849999999999994"/>
    <n v="451.35"/>
  </r>
  <r>
    <s v="Mov-FV 8896"/>
    <x v="216"/>
    <x v="5"/>
    <x v="3"/>
    <n v="150"/>
    <n v="9"/>
    <x v="3"/>
    <n v="193"/>
    <n v="0.13"/>
    <n v="167.91"/>
    <n v="30.223799999999997"/>
    <n v="198.13380000000001"/>
  </r>
  <r>
    <s v="Mov-FV 8897"/>
    <x v="252"/>
    <x v="4"/>
    <x v="0"/>
    <n v="50"/>
    <n v="13"/>
    <x v="0"/>
    <n v="155"/>
    <n v="0.12"/>
    <n v="136.4"/>
    <n v="24.552"/>
    <n v="160.952"/>
  </r>
  <r>
    <s v="Mov-FV 8898"/>
    <x v="63"/>
    <x v="4"/>
    <x v="2"/>
    <n v="1200"/>
    <n v="19"/>
    <x v="3"/>
    <n v="310"/>
    <n v="0.13"/>
    <n v="269.7"/>
    <n v="48.545999999999999"/>
    <n v="318.24599999999998"/>
  </r>
  <r>
    <s v="Mov-FV 8899"/>
    <x v="50"/>
    <x v="5"/>
    <x v="3"/>
    <n v="150"/>
    <n v="13"/>
    <x v="3"/>
    <n v="298"/>
    <n v="0.16"/>
    <n v="250.32"/>
    <n v="45.057599999999994"/>
    <n v="295.37759999999997"/>
  </r>
  <r>
    <s v="Mov-FV 8900"/>
    <x v="337"/>
    <x v="2"/>
    <x v="0"/>
    <n v="50"/>
    <n v="18"/>
    <x v="3"/>
    <n v="404"/>
    <n v="0.13"/>
    <n v="351.48"/>
    <n v="63.266400000000004"/>
    <n v="414.74639999999999"/>
  </r>
  <r>
    <s v="Mov-FV 8901"/>
    <x v="129"/>
    <x v="4"/>
    <x v="1"/>
    <n v="850"/>
    <n v="14"/>
    <x v="0"/>
    <n v="191"/>
    <n v="0.12"/>
    <n v="168.08"/>
    <n v="30.2544"/>
    <n v="198.33440000000002"/>
  </r>
  <r>
    <s v="Mov-FV 8902"/>
    <x v="154"/>
    <x v="0"/>
    <x v="4"/>
    <n v="200"/>
    <n v="10"/>
    <x v="1"/>
    <n v="492"/>
    <n v="0.16"/>
    <n v="413.28"/>
    <n v="74.390399999999985"/>
    <n v="487.67039999999997"/>
  </r>
  <r>
    <s v="Mov-FV 8903"/>
    <x v="110"/>
    <x v="2"/>
    <x v="2"/>
    <n v="1200"/>
    <n v="15"/>
    <x v="1"/>
    <n v="108"/>
    <n v="0.11"/>
    <n v="96.12"/>
    <n v="17.301600000000001"/>
    <n v="113.42160000000001"/>
  </r>
  <r>
    <s v="Mov-FV 8904"/>
    <x v="355"/>
    <x v="5"/>
    <x v="4"/>
    <n v="200"/>
    <n v="14"/>
    <x v="4"/>
    <n v="153"/>
    <n v="0.13"/>
    <n v="133.11000000000001"/>
    <n v="23.959800000000001"/>
    <n v="157.06980000000001"/>
  </r>
  <r>
    <s v="Mov-FV 8905"/>
    <x v="140"/>
    <x v="2"/>
    <x v="3"/>
    <n v="150"/>
    <n v="18"/>
    <x v="1"/>
    <n v="305"/>
    <n v="0.14000000000000001"/>
    <n v="262.3"/>
    <n v="47.213999999999999"/>
    <n v="309.51400000000001"/>
  </r>
  <r>
    <s v="Mov-FV 8906"/>
    <x v="274"/>
    <x v="5"/>
    <x v="2"/>
    <n v="1200"/>
    <n v="18"/>
    <x v="0"/>
    <n v="331"/>
    <n v="0.15"/>
    <n v="281.35000000000002"/>
    <n v="50.643000000000001"/>
    <n v="331.99300000000005"/>
  </r>
  <r>
    <s v="Mov-FV 8907"/>
    <x v="149"/>
    <x v="3"/>
    <x v="1"/>
    <n v="850"/>
    <n v="7"/>
    <x v="3"/>
    <n v="361"/>
    <n v="0.12"/>
    <n v="317.68"/>
    <n v="57.182400000000001"/>
    <n v="374.86239999999998"/>
  </r>
  <r>
    <s v="Mov-FV 8908"/>
    <x v="230"/>
    <x v="0"/>
    <x v="1"/>
    <n v="850"/>
    <n v="12"/>
    <x v="3"/>
    <n v="471"/>
    <n v="0.2"/>
    <n v="376.8"/>
    <n v="67.823999999999998"/>
    <n v="444.62400000000002"/>
  </r>
  <r>
    <s v="Mov-FV 8909"/>
    <x v="235"/>
    <x v="3"/>
    <x v="3"/>
    <n v="150"/>
    <n v="8"/>
    <x v="4"/>
    <n v="476"/>
    <n v="0.18"/>
    <n v="390.32"/>
    <n v="70.257599999999996"/>
    <n v="460.57759999999996"/>
  </r>
  <r>
    <s v="Mov-FV 8910"/>
    <x v="346"/>
    <x v="5"/>
    <x v="4"/>
    <n v="200"/>
    <n v="20"/>
    <x v="1"/>
    <n v="490"/>
    <n v="0.11"/>
    <n v="436.1"/>
    <n v="78.498000000000005"/>
    <n v="514.59800000000007"/>
  </r>
  <r>
    <s v="Mov-FV 8911"/>
    <x v="108"/>
    <x v="5"/>
    <x v="1"/>
    <n v="850"/>
    <n v="7"/>
    <x v="3"/>
    <n v="366"/>
    <n v="0.12"/>
    <n v="322.08"/>
    <n v="57.974399999999996"/>
    <n v="380.05439999999999"/>
  </r>
  <r>
    <s v="Mov-FV 8912"/>
    <x v="283"/>
    <x v="3"/>
    <x v="3"/>
    <n v="150"/>
    <n v="5"/>
    <x v="3"/>
    <n v="261"/>
    <n v="0.11"/>
    <n v="232.29"/>
    <n v="41.812199999999997"/>
    <n v="274.10219999999998"/>
  </r>
  <r>
    <s v="Mov-FV 8913"/>
    <x v="90"/>
    <x v="3"/>
    <x v="4"/>
    <n v="200"/>
    <n v="15"/>
    <x v="1"/>
    <n v="294"/>
    <n v="0.16"/>
    <n v="246.96"/>
    <n v="44.452799999999996"/>
    <n v="291.4128"/>
  </r>
  <r>
    <s v="Mov-FV 8914"/>
    <x v="184"/>
    <x v="1"/>
    <x v="2"/>
    <n v="1200"/>
    <n v="8"/>
    <x v="0"/>
    <n v="79"/>
    <n v="0.15"/>
    <n v="67.150000000000006"/>
    <n v="12.087"/>
    <n v="79.237000000000009"/>
  </r>
  <r>
    <s v="Mov-FV 8915"/>
    <x v="301"/>
    <x v="2"/>
    <x v="4"/>
    <n v="200"/>
    <n v="19"/>
    <x v="2"/>
    <n v="68"/>
    <n v="0.16"/>
    <n v="57.12"/>
    <n v="10.281599999999999"/>
    <n v="67.401600000000002"/>
  </r>
  <r>
    <s v="Mov-FV 8916"/>
    <x v="305"/>
    <x v="5"/>
    <x v="4"/>
    <n v="200"/>
    <n v="18"/>
    <x v="0"/>
    <n v="167"/>
    <n v="0.11"/>
    <n v="148.63"/>
    <n v="26.753399999999999"/>
    <n v="175.38339999999999"/>
  </r>
  <r>
    <s v="Mov-FV 8917"/>
    <x v="352"/>
    <x v="0"/>
    <x v="4"/>
    <n v="200"/>
    <n v="20"/>
    <x v="0"/>
    <n v="339"/>
    <n v="0.18"/>
    <n v="277.98"/>
    <n v="50.0364"/>
    <n v="328.01640000000003"/>
  </r>
  <r>
    <s v="Mov-FV 8918"/>
    <x v="300"/>
    <x v="3"/>
    <x v="0"/>
    <n v="50"/>
    <n v="17"/>
    <x v="4"/>
    <n v="466"/>
    <n v="0.19"/>
    <n v="377.46"/>
    <n v="67.942799999999991"/>
    <n v="445.40279999999996"/>
  </r>
  <r>
    <s v="Mov-FV 8919"/>
    <x v="167"/>
    <x v="4"/>
    <x v="2"/>
    <n v="1200"/>
    <n v="10"/>
    <x v="0"/>
    <n v="474"/>
    <n v="0.13"/>
    <n v="412.38"/>
    <n v="74.228399999999993"/>
    <n v="486.60839999999996"/>
  </r>
  <r>
    <s v="Mov-FV 8920"/>
    <x v="65"/>
    <x v="0"/>
    <x v="3"/>
    <n v="150"/>
    <n v="20"/>
    <x v="1"/>
    <n v="468"/>
    <n v="0.15"/>
    <n v="397.8"/>
    <n v="71.603999999999999"/>
    <n v="469.404"/>
  </r>
  <r>
    <s v="Mov-FV 8921"/>
    <x v="175"/>
    <x v="0"/>
    <x v="3"/>
    <n v="150"/>
    <n v="5"/>
    <x v="2"/>
    <n v="130"/>
    <n v="0.15"/>
    <n v="110.5"/>
    <n v="19.89"/>
    <n v="130.38999999999999"/>
  </r>
  <r>
    <s v="Mov-FV 8922"/>
    <x v="107"/>
    <x v="4"/>
    <x v="0"/>
    <n v="50"/>
    <n v="5"/>
    <x v="3"/>
    <n v="475"/>
    <n v="0.15"/>
    <n v="403.75"/>
    <n v="72.674999999999997"/>
    <n v="476.42500000000001"/>
  </r>
  <r>
    <s v="Mov-FV 8923"/>
    <x v="131"/>
    <x v="5"/>
    <x v="2"/>
    <n v="1200"/>
    <n v="13"/>
    <x v="3"/>
    <n v="265"/>
    <n v="0.18"/>
    <n v="217.3"/>
    <n v="39.113999999999997"/>
    <n v="256.41399999999999"/>
  </r>
  <r>
    <s v="Mov-FV 8924"/>
    <x v="303"/>
    <x v="4"/>
    <x v="0"/>
    <n v="50"/>
    <n v="16"/>
    <x v="1"/>
    <n v="88"/>
    <n v="0.1"/>
    <n v="79.2"/>
    <n v="14.256"/>
    <n v="93.456000000000003"/>
  </r>
  <r>
    <s v="Mov-FV 8925"/>
    <x v="214"/>
    <x v="0"/>
    <x v="3"/>
    <n v="150"/>
    <n v="17"/>
    <x v="0"/>
    <n v="91"/>
    <n v="0.12"/>
    <n v="80.08"/>
    <n v="14.414399999999999"/>
    <n v="94.494399999999999"/>
  </r>
  <r>
    <s v="Mov-FV 8926"/>
    <x v="231"/>
    <x v="4"/>
    <x v="0"/>
    <n v="50"/>
    <n v="11"/>
    <x v="4"/>
    <n v="134"/>
    <n v="0.14000000000000001"/>
    <n v="115.24"/>
    <n v="20.743199999999998"/>
    <n v="135.98319999999998"/>
  </r>
  <r>
    <s v="Mov-FV 8927"/>
    <x v="318"/>
    <x v="0"/>
    <x v="4"/>
    <n v="200"/>
    <n v="10"/>
    <x v="1"/>
    <n v="192"/>
    <n v="0.12"/>
    <n v="168.96"/>
    <n v="30.412800000000001"/>
    <n v="199.37280000000001"/>
  </r>
  <r>
    <s v="Mov-FV 8928"/>
    <x v="52"/>
    <x v="3"/>
    <x v="0"/>
    <n v="50"/>
    <n v="9"/>
    <x v="1"/>
    <n v="229"/>
    <n v="0.19"/>
    <n v="185.49"/>
    <n v="33.388199999999998"/>
    <n v="218.87819999999999"/>
  </r>
  <r>
    <s v="Mov-FV 8929"/>
    <x v="163"/>
    <x v="4"/>
    <x v="0"/>
    <n v="50"/>
    <n v="16"/>
    <x v="1"/>
    <n v="349"/>
    <n v="0.1"/>
    <n v="314.10000000000002"/>
    <n v="56.538000000000004"/>
    <n v="370.63800000000003"/>
  </r>
  <r>
    <s v="Mov-FV 8930"/>
    <x v="268"/>
    <x v="2"/>
    <x v="1"/>
    <n v="850"/>
    <n v="18"/>
    <x v="0"/>
    <n v="307"/>
    <n v="0.18"/>
    <n v="251.74"/>
    <n v="45.313200000000002"/>
    <n v="297.0532"/>
  </r>
  <r>
    <s v="Mov-FV 8931"/>
    <x v="215"/>
    <x v="3"/>
    <x v="2"/>
    <n v="1200"/>
    <n v="10"/>
    <x v="3"/>
    <n v="486"/>
    <n v="0.1"/>
    <n v="437.4"/>
    <n v="78.731999999999999"/>
    <n v="516.13199999999995"/>
  </r>
  <r>
    <s v="Mov-FV 8932"/>
    <x v="181"/>
    <x v="1"/>
    <x v="0"/>
    <n v="50"/>
    <n v="15"/>
    <x v="3"/>
    <n v="52"/>
    <n v="0.11"/>
    <n v="46.28"/>
    <n v="8.3303999999999991"/>
    <n v="54.610399999999998"/>
  </r>
  <r>
    <s v="Mov-FV 8933"/>
    <x v="219"/>
    <x v="5"/>
    <x v="0"/>
    <n v="50"/>
    <n v="13"/>
    <x v="4"/>
    <n v="234"/>
    <n v="0.13"/>
    <n v="203.57999999999998"/>
    <n v="36.644399999999997"/>
    <n v="240.22439999999997"/>
  </r>
  <r>
    <s v="Mov-FV 8934"/>
    <x v="360"/>
    <x v="3"/>
    <x v="2"/>
    <n v="1200"/>
    <n v="18"/>
    <x v="1"/>
    <n v="416"/>
    <n v="0.18"/>
    <n v="341.12"/>
    <n v="61.401600000000002"/>
    <n v="402.52160000000003"/>
  </r>
  <r>
    <s v="Mov-FV 8935"/>
    <x v="328"/>
    <x v="1"/>
    <x v="0"/>
    <n v="50"/>
    <n v="16"/>
    <x v="2"/>
    <n v="82"/>
    <n v="0.16"/>
    <n v="68.88"/>
    <n v="12.398399999999999"/>
    <n v="81.278399999999991"/>
  </r>
  <r>
    <s v="Mov-FV 8936"/>
    <x v="11"/>
    <x v="4"/>
    <x v="4"/>
    <n v="200"/>
    <n v="19"/>
    <x v="2"/>
    <n v="157"/>
    <n v="0.19"/>
    <n v="127.17"/>
    <n v="22.890599999999999"/>
    <n v="150.06059999999999"/>
  </r>
  <r>
    <s v="Mov-FV 8937"/>
    <x v="280"/>
    <x v="0"/>
    <x v="1"/>
    <n v="850"/>
    <n v="18"/>
    <x v="0"/>
    <n v="230"/>
    <n v="0.15"/>
    <n v="195.5"/>
    <n v="35.19"/>
    <n v="230.69"/>
  </r>
  <r>
    <s v="Mov-FV 8938"/>
    <x v="181"/>
    <x v="2"/>
    <x v="2"/>
    <n v="1200"/>
    <n v="11"/>
    <x v="0"/>
    <n v="470"/>
    <n v="0.11"/>
    <n v="418.3"/>
    <n v="75.293999999999997"/>
    <n v="493.59399999999999"/>
  </r>
  <r>
    <s v="Mov-FV 8939"/>
    <x v="92"/>
    <x v="1"/>
    <x v="4"/>
    <n v="200"/>
    <n v="9"/>
    <x v="0"/>
    <n v="411"/>
    <n v="0.18"/>
    <n v="337.02"/>
    <n v="60.663599999999995"/>
    <n v="397.68359999999996"/>
  </r>
  <r>
    <s v="Mov-FV 8940"/>
    <x v="181"/>
    <x v="1"/>
    <x v="4"/>
    <n v="200"/>
    <n v="14"/>
    <x v="2"/>
    <n v="455"/>
    <n v="0.19"/>
    <n v="368.55"/>
    <n v="66.338999999999999"/>
    <n v="434.88900000000001"/>
  </r>
  <r>
    <s v="Mov-FV 8941"/>
    <x v="38"/>
    <x v="2"/>
    <x v="0"/>
    <n v="50"/>
    <n v="15"/>
    <x v="3"/>
    <n v="182"/>
    <n v="0.2"/>
    <n v="145.6"/>
    <n v="26.207999999999998"/>
    <n v="171.80799999999999"/>
  </r>
  <r>
    <s v="Mov-FV 8942"/>
    <x v="200"/>
    <x v="3"/>
    <x v="4"/>
    <n v="200"/>
    <n v="7"/>
    <x v="1"/>
    <n v="484"/>
    <n v="0.12"/>
    <n v="425.92"/>
    <n v="76.665599999999998"/>
    <n v="502.5856"/>
  </r>
  <r>
    <s v="Mov-FV 8943"/>
    <x v="343"/>
    <x v="5"/>
    <x v="0"/>
    <n v="50"/>
    <n v="14"/>
    <x v="1"/>
    <n v="63"/>
    <n v="0.12"/>
    <n v="55.44"/>
    <n v="9.9791999999999987"/>
    <n v="65.419199999999989"/>
  </r>
  <r>
    <s v="Mov-FV 8944"/>
    <x v="78"/>
    <x v="2"/>
    <x v="4"/>
    <n v="200"/>
    <n v="13"/>
    <x v="0"/>
    <n v="491"/>
    <n v="0.16"/>
    <n v="412.44"/>
    <n v="74.239199999999997"/>
    <n v="486.67919999999998"/>
  </r>
  <r>
    <s v="Mov-FV 8945"/>
    <x v="313"/>
    <x v="0"/>
    <x v="3"/>
    <n v="150"/>
    <n v="9"/>
    <x v="4"/>
    <n v="266"/>
    <n v="0.14000000000000001"/>
    <n v="228.76"/>
    <n v="41.1768"/>
    <n v="269.93680000000001"/>
  </r>
  <r>
    <s v="Mov-FV 8946"/>
    <x v="88"/>
    <x v="0"/>
    <x v="4"/>
    <n v="200"/>
    <n v="8"/>
    <x v="0"/>
    <n v="108"/>
    <n v="0.2"/>
    <n v="86.4"/>
    <n v="15.552"/>
    <n v="101.952"/>
  </r>
  <r>
    <s v="Mov-FV 8947"/>
    <x v="43"/>
    <x v="3"/>
    <x v="3"/>
    <n v="150"/>
    <n v="6"/>
    <x v="0"/>
    <n v="496"/>
    <n v="0.15"/>
    <n v="421.6"/>
    <n v="75.888000000000005"/>
    <n v="497.48800000000006"/>
  </r>
  <r>
    <s v="Mov-FV 8948"/>
    <x v="363"/>
    <x v="5"/>
    <x v="3"/>
    <n v="150"/>
    <n v="17"/>
    <x v="0"/>
    <n v="424"/>
    <n v="0.17"/>
    <n v="351.92"/>
    <n v="63.345599999999997"/>
    <n v="415.26560000000001"/>
  </r>
  <r>
    <s v="Mov-FV 8949"/>
    <x v="8"/>
    <x v="5"/>
    <x v="2"/>
    <n v="1200"/>
    <n v="10"/>
    <x v="2"/>
    <n v="64"/>
    <n v="0.19"/>
    <n v="51.84"/>
    <n v="9.3312000000000008"/>
    <n v="61.171200000000006"/>
  </r>
  <r>
    <s v="Mov-FV 8950"/>
    <x v="208"/>
    <x v="4"/>
    <x v="2"/>
    <n v="1200"/>
    <n v="5"/>
    <x v="2"/>
    <n v="177"/>
    <n v="0.13"/>
    <n v="153.99"/>
    <n v="27.7182"/>
    <n v="181.70820000000001"/>
  </r>
  <r>
    <s v="Mov-FV 8951"/>
    <x v="116"/>
    <x v="1"/>
    <x v="1"/>
    <n v="850"/>
    <n v="17"/>
    <x v="1"/>
    <n v="118"/>
    <n v="0.13"/>
    <n v="102.66"/>
    <n v="18.4788"/>
    <n v="121.1388"/>
  </r>
  <r>
    <s v="Mov-FV 8952"/>
    <x v="218"/>
    <x v="1"/>
    <x v="0"/>
    <n v="50"/>
    <n v="20"/>
    <x v="4"/>
    <n v="214"/>
    <n v="0.14000000000000001"/>
    <n v="184.04"/>
    <n v="33.127199999999995"/>
    <n v="217.16719999999998"/>
  </r>
  <r>
    <s v="Mov-FV 8953"/>
    <x v="337"/>
    <x v="0"/>
    <x v="0"/>
    <n v="50"/>
    <n v="12"/>
    <x v="0"/>
    <n v="401"/>
    <n v="0.11"/>
    <n v="356.89"/>
    <n v="64.240200000000002"/>
    <n v="421.1302"/>
  </r>
  <r>
    <s v="Mov-FV 8954"/>
    <x v="262"/>
    <x v="4"/>
    <x v="4"/>
    <n v="200"/>
    <n v="19"/>
    <x v="2"/>
    <n v="115"/>
    <n v="0.16"/>
    <n v="96.6"/>
    <n v="17.387999999999998"/>
    <n v="113.988"/>
  </r>
  <r>
    <s v="Mov-FV 8955"/>
    <x v="42"/>
    <x v="1"/>
    <x v="3"/>
    <n v="150"/>
    <n v="18"/>
    <x v="2"/>
    <n v="152"/>
    <n v="0.19"/>
    <n v="123.12"/>
    <n v="22.1616"/>
    <n v="145.2816"/>
  </r>
  <r>
    <s v="Mov-FV 8956"/>
    <x v="294"/>
    <x v="2"/>
    <x v="4"/>
    <n v="200"/>
    <n v="16"/>
    <x v="0"/>
    <n v="295"/>
    <n v="0.16"/>
    <n v="247.8"/>
    <n v="44.603999999999999"/>
    <n v="292.404"/>
  </r>
  <r>
    <s v="Mov-FV 8957"/>
    <x v="30"/>
    <x v="5"/>
    <x v="4"/>
    <n v="200"/>
    <n v="17"/>
    <x v="0"/>
    <n v="166"/>
    <n v="0.1"/>
    <n v="149.4"/>
    <n v="26.891999999999999"/>
    <n v="176.292"/>
  </r>
  <r>
    <s v="Mov-FV 8958"/>
    <x v="14"/>
    <x v="4"/>
    <x v="2"/>
    <n v="1200"/>
    <n v="13"/>
    <x v="2"/>
    <n v="91"/>
    <n v="0.17"/>
    <n v="75.53"/>
    <n v="13.5954"/>
    <n v="89.125399999999999"/>
  </r>
  <r>
    <s v="Mov-FV 8959"/>
    <x v="59"/>
    <x v="2"/>
    <x v="1"/>
    <n v="850"/>
    <n v="16"/>
    <x v="1"/>
    <n v="482"/>
    <n v="0.14000000000000001"/>
    <n v="414.52"/>
    <n v="74.613599999999991"/>
    <n v="489.1336"/>
  </r>
  <r>
    <s v="Mov-FV 8960"/>
    <x v="180"/>
    <x v="3"/>
    <x v="0"/>
    <n v="50"/>
    <n v="14"/>
    <x v="0"/>
    <n v="497"/>
    <n v="0.16"/>
    <n v="417.48"/>
    <n v="75.1464"/>
    <n v="492.62639999999999"/>
  </r>
  <r>
    <s v="Mov-FV 8961"/>
    <x v="172"/>
    <x v="2"/>
    <x v="4"/>
    <n v="200"/>
    <n v="17"/>
    <x v="0"/>
    <n v="450"/>
    <n v="0.11"/>
    <n v="400.5"/>
    <n v="72.09"/>
    <n v="472.59000000000003"/>
  </r>
  <r>
    <s v="Mov-FV 8962"/>
    <x v="54"/>
    <x v="5"/>
    <x v="2"/>
    <n v="1200"/>
    <n v="11"/>
    <x v="0"/>
    <n v="307"/>
    <n v="0.1"/>
    <n v="276.3"/>
    <n v="49.734000000000002"/>
    <n v="326.03399999999999"/>
  </r>
  <r>
    <s v="Mov-FV 8963"/>
    <x v="35"/>
    <x v="4"/>
    <x v="3"/>
    <n v="150"/>
    <n v="11"/>
    <x v="4"/>
    <n v="386"/>
    <n v="0.13"/>
    <n v="335.82"/>
    <n v="60.447599999999994"/>
    <n v="396.26760000000002"/>
  </r>
  <r>
    <s v="Mov-FV 8964"/>
    <x v="177"/>
    <x v="5"/>
    <x v="3"/>
    <n v="150"/>
    <n v="14"/>
    <x v="4"/>
    <n v="119"/>
    <n v="0.11"/>
    <n v="105.91"/>
    <n v="19.063799999999997"/>
    <n v="124.9738"/>
  </r>
  <r>
    <s v="Mov-FV 8965"/>
    <x v="9"/>
    <x v="3"/>
    <x v="0"/>
    <n v="50"/>
    <n v="17"/>
    <x v="2"/>
    <n v="433"/>
    <n v="0.19"/>
    <n v="350.73"/>
    <n v="63.131399999999999"/>
    <n v="413.8614"/>
  </r>
  <r>
    <s v="Mov-FV 8966"/>
    <x v="44"/>
    <x v="1"/>
    <x v="4"/>
    <n v="200"/>
    <n v="14"/>
    <x v="4"/>
    <n v="53"/>
    <n v="0.12"/>
    <n v="46.64"/>
    <n v="8.3951999999999991"/>
    <n v="55.035200000000003"/>
  </r>
  <r>
    <s v="Mov-FV 8967"/>
    <x v="125"/>
    <x v="1"/>
    <x v="1"/>
    <n v="850"/>
    <n v="16"/>
    <x v="3"/>
    <n v="459"/>
    <n v="0.15"/>
    <n v="390.15"/>
    <n v="70.22699999999999"/>
    <n v="460.37699999999995"/>
  </r>
  <r>
    <s v="Mov-FV 8968"/>
    <x v="314"/>
    <x v="4"/>
    <x v="3"/>
    <n v="150"/>
    <n v="11"/>
    <x v="0"/>
    <n v="133"/>
    <n v="0.13"/>
    <n v="115.71000000000001"/>
    <n v="20.8278"/>
    <n v="136.5378"/>
  </r>
  <r>
    <s v="Mov-FV 8969"/>
    <x v="73"/>
    <x v="1"/>
    <x v="4"/>
    <n v="200"/>
    <n v="7"/>
    <x v="0"/>
    <n v="459"/>
    <n v="0.13"/>
    <n v="399.33"/>
    <n v="71.87939999999999"/>
    <n v="471.20939999999996"/>
  </r>
  <r>
    <s v="Mov-FV 8970"/>
    <x v="206"/>
    <x v="2"/>
    <x v="4"/>
    <n v="200"/>
    <n v="12"/>
    <x v="4"/>
    <n v="485"/>
    <n v="0.16"/>
    <n v="407.4"/>
    <n v="73.331999999999994"/>
    <n v="480.73199999999997"/>
  </r>
  <r>
    <s v="Mov-FV 8971"/>
    <x v="326"/>
    <x v="3"/>
    <x v="1"/>
    <n v="850"/>
    <n v="13"/>
    <x v="1"/>
    <n v="169"/>
    <n v="0.13"/>
    <n v="147.03"/>
    <n v="26.465399999999999"/>
    <n v="173.49539999999999"/>
  </r>
  <r>
    <s v="Mov-FV 8972"/>
    <x v="85"/>
    <x v="1"/>
    <x v="4"/>
    <n v="200"/>
    <n v="9"/>
    <x v="2"/>
    <n v="282"/>
    <n v="0.11"/>
    <n v="250.98"/>
    <n v="45.176399999999994"/>
    <n v="296.15639999999996"/>
  </r>
  <r>
    <s v="Mov-FV 8973"/>
    <x v="92"/>
    <x v="1"/>
    <x v="0"/>
    <n v="50"/>
    <n v="11"/>
    <x v="3"/>
    <n v="163"/>
    <n v="0.16"/>
    <n v="136.91999999999999"/>
    <n v="24.645599999999998"/>
    <n v="161.56559999999999"/>
  </r>
  <r>
    <s v="Mov-FV 8974"/>
    <x v="200"/>
    <x v="1"/>
    <x v="0"/>
    <n v="50"/>
    <n v="17"/>
    <x v="3"/>
    <n v="460"/>
    <n v="0.18"/>
    <n v="377.2"/>
    <n v="67.896000000000001"/>
    <n v="445.096"/>
  </r>
  <r>
    <s v="Mov-FV 8975"/>
    <x v="72"/>
    <x v="2"/>
    <x v="0"/>
    <n v="50"/>
    <n v="18"/>
    <x v="1"/>
    <n v="369"/>
    <n v="0.11"/>
    <n v="328.40999999999997"/>
    <n v="59.113799999999991"/>
    <n v="387.52379999999994"/>
  </r>
  <r>
    <s v="Mov-FV 8976"/>
    <x v="160"/>
    <x v="4"/>
    <x v="4"/>
    <n v="200"/>
    <n v="14"/>
    <x v="3"/>
    <n v="488"/>
    <n v="0.15"/>
    <n v="414.8"/>
    <n v="74.664000000000001"/>
    <n v="489.464"/>
  </r>
  <r>
    <s v="Mov-FV 8977"/>
    <x v="300"/>
    <x v="0"/>
    <x v="4"/>
    <n v="200"/>
    <n v="5"/>
    <x v="1"/>
    <n v="375"/>
    <n v="0.14000000000000001"/>
    <n v="322.5"/>
    <n v="58.05"/>
    <n v="380.55"/>
  </r>
  <r>
    <s v="Mov-FV 8978"/>
    <x v="362"/>
    <x v="3"/>
    <x v="2"/>
    <n v="1200"/>
    <n v="17"/>
    <x v="2"/>
    <n v="187"/>
    <n v="0.17"/>
    <n v="155.21"/>
    <n v="27.937799999999999"/>
    <n v="183.14780000000002"/>
  </r>
  <r>
    <s v="Mov-FV 8979"/>
    <x v="350"/>
    <x v="3"/>
    <x v="0"/>
    <n v="50"/>
    <n v="5"/>
    <x v="0"/>
    <n v="457"/>
    <n v="0.19"/>
    <n v="370.17"/>
    <n v="66.630600000000001"/>
    <n v="436.80060000000003"/>
  </r>
  <r>
    <s v="Mov-FV 8980"/>
    <x v="103"/>
    <x v="3"/>
    <x v="3"/>
    <n v="150"/>
    <n v="15"/>
    <x v="2"/>
    <n v="75"/>
    <n v="0.14000000000000001"/>
    <n v="64.5"/>
    <n v="11.61"/>
    <n v="76.11"/>
  </r>
  <r>
    <s v="Mov-FV 8981"/>
    <x v="262"/>
    <x v="4"/>
    <x v="1"/>
    <n v="850"/>
    <n v="17"/>
    <x v="0"/>
    <n v="112"/>
    <n v="0.2"/>
    <n v="89.6"/>
    <n v="16.128"/>
    <n v="105.72799999999999"/>
  </r>
  <r>
    <s v="Mov-FV 8982"/>
    <x v="362"/>
    <x v="1"/>
    <x v="3"/>
    <n v="150"/>
    <n v="19"/>
    <x v="0"/>
    <n v="371"/>
    <n v="0.13"/>
    <n v="322.77"/>
    <n v="58.098599999999998"/>
    <n v="380.86859999999996"/>
  </r>
  <r>
    <s v="Mov-FV 8983"/>
    <x v="96"/>
    <x v="4"/>
    <x v="0"/>
    <n v="50"/>
    <n v="17"/>
    <x v="0"/>
    <n v="303"/>
    <n v="0.15"/>
    <n v="257.55"/>
    <n v="46.359000000000002"/>
    <n v="303.90899999999999"/>
  </r>
  <r>
    <s v="Mov-FV 8984"/>
    <x v="217"/>
    <x v="2"/>
    <x v="3"/>
    <n v="150"/>
    <n v="16"/>
    <x v="2"/>
    <n v="455"/>
    <n v="0.17"/>
    <n v="377.65"/>
    <n v="67.97699999999999"/>
    <n v="445.62699999999995"/>
  </r>
  <r>
    <s v="Mov-FV 8985"/>
    <x v="322"/>
    <x v="3"/>
    <x v="0"/>
    <n v="50"/>
    <n v="16"/>
    <x v="1"/>
    <n v="338"/>
    <n v="0.11"/>
    <n v="300.82"/>
    <n v="54.147599999999997"/>
    <n v="354.9676"/>
  </r>
  <r>
    <s v="Mov-FV 8986"/>
    <x v="53"/>
    <x v="3"/>
    <x v="0"/>
    <n v="50"/>
    <n v="20"/>
    <x v="3"/>
    <n v="294"/>
    <n v="0.11"/>
    <n v="261.65999999999997"/>
    <n v="47.09879999999999"/>
    <n v="308.75879999999995"/>
  </r>
  <r>
    <s v="Mov-FV 8987"/>
    <x v="288"/>
    <x v="5"/>
    <x v="2"/>
    <n v="1200"/>
    <n v="14"/>
    <x v="4"/>
    <n v="109"/>
    <n v="0.2"/>
    <n v="87.2"/>
    <n v="15.696"/>
    <n v="102.896"/>
  </r>
  <r>
    <s v="Mov-FV 8988"/>
    <x v="195"/>
    <x v="5"/>
    <x v="0"/>
    <n v="50"/>
    <n v="11"/>
    <x v="1"/>
    <n v="440"/>
    <n v="0.16"/>
    <n v="369.6"/>
    <n v="66.528000000000006"/>
    <n v="436.12800000000004"/>
  </r>
  <r>
    <s v="Mov-FV 8989"/>
    <x v="181"/>
    <x v="0"/>
    <x v="3"/>
    <n v="150"/>
    <n v="6"/>
    <x v="1"/>
    <n v="91"/>
    <n v="0.19"/>
    <n v="73.710000000000008"/>
    <n v="13.267800000000001"/>
    <n v="86.977800000000002"/>
  </r>
  <r>
    <s v="Mov-FV 8990"/>
    <x v="5"/>
    <x v="0"/>
    <x v="2"/>
    <n v="1200"/>
    <n v="12"/>
    <x v="2"/>
    <n v="84"/>
    <n v="0.15"/>
    <n v="71.400000000000006"/>
    <n v="12.852"/>
    <n v="84.25200000000001"/>
  </r>
  <r>
    <s v="Mov-FV 8991"/>
    <x v="6"/>
    <x v="4"/>
    <x v="2"/>
    <n v="1200"/>
    <n v="17"/>
    <x v="4"/>
    <n v="377"/>
    <n v="0.19"/>
    <n v="305.37"/>
    <n v="54.9666"/>
    <n v="360.33659999999998"/>
  </r>
  <r>
    <s v="Mov-FV 8992"/>
    <x v="147"/>
    <x v="4"/>
    <x v="0"/>
    <n v="50"/>
    <n v="7"/>
    <x v="0"/>
    <n v="267"/>
    <n v="0.16"/>
    <n v="224.28"/>
    <n v="40.370399999999997"/>
    <n v="264.65039999999999"/>
  </r>
  <r>
    <s v="Mov-FV 8993"/>
    <x v="93"/>
    <x v="0"/>
    <x v="3"/>
    <n v="150"/>
    <n v="18"/>
    <x v="4"/>
    <n v="473"/>
    <n v="0.17"/>
    <n v="392.59"/>
    <n v="70.666199999999989"/>
    <n v="463.25619999999998"/>
  </r>
  <r>
    <s v="Mov-FV 8994"/>
    <x v="17"/>
    <x v="4"/>
    <x v="0"/>
    <n v="50"/>
    <n v="13"/>
    <x v="0"/>
    <n v="370"/>
    <n v="0.17"/>
    <n v="307.10000000000002"/>
    <n v="55.277999999999999"/>
    <n v="362.37800000000004"/>
  </r>
  <r>
    <s v="Mov-FV 8995"/>
    <x v="224"/>
    <x v="1"/>
    <x v="2"/>
    <n v="1200"/>
    <n v="7"/>
    <x v="1"/>
    <n v="417"/>
    <n v="0.17"/>
    <n v="346.11"/>
    <n v="62.299799999999998"/>
    <n v="408.40980000000002"/>
  </r>
  <r>
    <s v="Mov-FV 8996"/>
    <x v="67"/>
    <x v="2"/>
    <x v="1"/>
    <n v="850"/>
    <n v="8"/>
    <x v="1"/>
    <n v="262"/>
    <n v="0.12"/>
    <n v="230.56"/>
    <n v="41.500799999999998"/>
    <n v="272.06079999999997"/>
  </r>
  <r>
    <s v="Mov-FV 8997"/>
    <x v="184"/>
    <x v="4"/>
    <x v="3"/>
    <n v="150"/>
    <n v="16"/>
    <x v="2"/>
    <n v="407"/>
    <n v="0.16"/>
    <n v="341.88"/>
    <n v="61.538399999999996"/>
    <n v="403.41840000000002"/>
  </r>
  <r>
    <s v="Mov-FV 8998"/>
    <x v="19"/>
    <x v="5"/>
    <x v="0"/>
    <n v="50"/>
    <n v="17"/>
    <x v="4"/>
    <n v="450"/>
    <n v="0.2"/>
    <n v="360"/>
    <n v="64.8"/>
    <n v="424.8"/>
  </r>
  <r>
    <s v="Mov-FV 8999"/>
    <x v="124"/>
    <x v="5"/>
    <x v="3"/>
    <n v="150"/>
    <n v="17"/>
    <x v="3"/>
    <n v="208"/>
    <n v="0.17"/>
    <n v="172.64"/>
    <n v="31.075199999999995"/>
    <n v="203.71519999999998"/>
  </r>
  <r>
    <s v="Mov-FV 9000"/>
    <x v="224"/>
    <x v="0"/>
    <x v="2"/>
    <n v="1200"/>
    <n v="9"/>
    <x v="1"/>
    <n v="308"/>
    <n v="0.12"/>
    <n v="271.04000000000002"/>
    <n v="48.787199999999999"/>
    <n v="319.8272"/>
  </r>
  <r>
    <s v="Mov-FV 9001"/>
    <x v="237"/>
    <x v="1"/>
    <x v="2"/>
    <n v="1200"/>
    <n v="19"/>
    <x v="3"/>
    <n v="265"/>
    <n v="0.14000000000000001"/>
    <n v="227.9"/>
    <n v="41.021999999999998"/>
    <n v="268.92200000000003"/>
  </r>
  <r>
    <s v="Mov-FV 9002"/>
    <x v="282"/>
    <x v="4"/>
    <x v="1"/>
    <n v="850"/>
    <n v="19"/>
    <x v="0"/>
    <n v="206"/>
    <n v="0.14000000000000001"/>
    <n v="177.16"/>
    <n v="31.8888"/>
    <n v="209.0488"/>
  </r>
  <r>
    <s v="Mov-FV 9003"/>
    <x v="337"/>
    <x v="2"/>
    <x v="1"/>
    <n v="850"/>
    <n v="14"/>
    <x v="1"/>
    <n v="302"/>
    <n v="0.13"/>
    <n v="262.74"/>
    <n v="47.293199999999999"/>
    <n v="310.03320000000002"/>
  </r>
  <r>
    <s v="Mov-FV 9004"/>
    <x v="62"/>
    <x v="2"/>
    <x v="1"/>
    <n v="850"/>
    <n v="11"/>
    <x v="4"/>
    <n v="386"/>
    <n v="0.12"/>
    <n v="339.68"/>
    <n v="61.142400000000002"/>
    <n v="400.82240000000002"/>
  </r>
  <r>
    <s v="Mov-FV 9005"/>
    <x v="275"/>
    <x v="4"/>
    <x v="1"/>
    <n v="850"/>
    <n v="14"/>
    <x v="2"/>
    <n v="350"/>
    <n v="0.13"/>
    <n v="304.5"/>
    <n v="54.809999999999995"/>
    <n v="359.31"/>
  </r>
  <r>
    <s v="Mov-FV 9006"/>
    <x v="50"/>
    <x v="4"/>
    <x v="3"/>
    <n v="150"/>
    <n v="12"/>
    <x v="2"/>
    <n v="294"/>
    <n v="0.11"/>
    <n v="261.65999999999997"/>
    <n v="47.09879999999999"/>
    <n v="308.75879999999995"/>
  </r>
  <r>
    <s v="Mov-FV 9007"/>
    <x v="364"/>
    <x v="1"/>
    <x v="2"/>
    <n v="1200"/>
    <n v="7"/>
    <x v="3"/>
    <n v="366"/>
    <n v="0.18"/>
    <n v="300.12"/>
    <n v="54.021599999999999"/>
    <n v="354.14159999999998"/>
  </r>
  <r>
    <s v="Mov-FV 9008"/>
    <x v="218"/>
    <x v="4"/>
    <x v="1"/>
    <n v="850"/>
    <n v="16"/>
    <x v="1"/>
    <n v="279"/>
    <n v="0.11"/>
    <n v="248.31"/>
    <n v="44.695799999999998"/>
    <n v="293.00580000000002"/>
  </r>
  <r>
    <s v="Mov-FV 9009"/>
    <x v="337"/>
    <x v="5"/>
    <x v="0"/>
    <n v="50"/>
    <n v="19"/>
    <x v="0"/>
    <n v="234"/>
    <n v="0.15"/>
    <n v="198.9"/>
    <n v="35.802"/>
    <n v="234.702"/>
  </r>
  <r>
    <s v="Mov-FV 9010"/>
    <x v="150"/>
    <x v="2"/>
    <x v="4"/>
    <n v="200"/>
    <n v="5"/>
    <x v="4"/>
    <n v="396"/>
    <n v="0.17"/>
    <n v="328.68"/>
    <n v="59.162399999999998"/>
    <n v="387.8424"/>
  </r>
  <r>
    <s v="Mov-FV 9011"/>
    <x v="164"/>
    <x v="1"/>
    <x v="3"/>
    <n v="150"/>
    <n v="14"/>
    <x v="3"/>
    <n v="83"/>
    <n v="0.18"/>
    <n v="68.06"/>
    <n v="12.2508"/>
    <n v="80.3108"/>
  </r>
  <r>
    <s v="Mov-FV 9012"/>
    <x v="227"/>
    <x v="4"/>
    <x v="1"/>
    <n v="850"/>
    <n v="7"/>
    <x v="1"/>
    <n v="339"/>
    <n v="0.13"/>
    <n v="294.93"/>
    <n v="53.087400000000002"/>
    <n v="348.01740000000001"/>
  </r>
  <r>
    <s v="Mov-FV 9013"/>
    <x v="332"/>
    <x v="1"/>
    <x v="3"/>
    <n v="150"/>
    <n v="16"/>
    <x v="0"/>
    <n v="380"/>
    <n v="0.13"/>
    <n v="330.6"/>
    <n v="59.508000000000003"/>
    <n v="390.108"/>
  </r>
  <r>
    <s v="Mov-FV 9014"/>
    <x v="71"/>
    <x v="4"/>
    <x v="0"/>
    <n v="50"/>
    <n v="18"/>
    <x v="2"/>
    <n v="439"/>
    <n v="0.18"/>
    <n v="359.98"/>
    <n v="64.796400000000006"/>
    <n v="424.77640000000002"/>
  </r>
  <r>
    <s v="Mov-FV 9015"/>
    <x v="219"/>
    <x v="4"/>
    <x v="2"/>
    <n v="1200"/>
    <n v="8"/>
    <x v="3"/>
    <n v="387"/>
    <n v="0.13"/>
    <n v="336.69"/>
    <n v="60.604199999999999"/>
    <n v="397.29419999999999"/>
  </r>
  <r>
    <s v="Mov-FV 9016"/>
    <x v="252"/>
    <x v="1"/>
    <x v="2"/>
    <n v="1200"/>
    <n v="6"/>
    <x v="0"/>
    <n v="268"/>
    <n v="0.16"/>
    <n v="225.12"/>
    <n v="40.521599999999999"/>
    <n v="265.64159999999998"/>
  </r>
  <r>
    <s v="Mov-FV 9017"/>
    <x v="316"/>
    <x v="3"/>
    <x v="2"/>
    <n v="1200"/>
    <n v="7"/>
    <x v="2"/>
    <n v="384"/>
    <n v="0.12"/>
    <n v="337.92"/>
    <n v="60.825600000000001"/>
    <n v="398.74560000000002"/>
  </r>
  <r>
    <s v="Mov-FV 9018"/>
    <x v="61"/>
    <x v="1"/>
    <x v="4"/>
    <n v="200"/>
    <n v="13"/>
    <x v="0"/>
    <n v="194"/>
    <n v="0.18"/>
    <n v="159.07999999999998"/>
    <n v="28.634399999999996"/>
    <n v="187.71439999999998"/>
  </r>
  <r>
    <s v="Mov-FV 9019"/>
    <x v="247"/>
    <x v="3"/>
    <x v="2"/>
    <n v="1200"/>
    <n v="7"/>
    <x v="2"/>
    <n v="440"/>
    <n v="0.17"/>
    <n v="365.2"/>
    <n v="65.73599999999999"/>
    <n v="430.93599999999998"/>
  </r>
  <r>
    <s v="Mov-FV 9020"/>
    <x v="226"/>
    <x v="0"/>
    <x v="4"/>
    <n v="200"/>
    <n v="7"/>
    <x v="2"/>
    <n v="202"/>
    <n v="0.15"/>
    <n v="171.7"/>
    <n v="30.905999999999995"/>
    <n v="202.60599999999999"/>
  </r>
  <r>
    <s v="Mov-FV 9021"/>
    <x v="136"/>
    <x v="0"/>
    <x v="4"/>
    <n v="200"/>
    <n v="9"/>
    <x v="0"/>
    <n v="489"/>
    <n v="0.17"/>
    <n v="405.87"/>
    <n v="73.056600000000003"/>
    <n v="478.92660000000001"/>
  </r>
  <r>
    <s v="Mov-FV 9022"/>
    <x v="146"/>
    <x v="2"/>
    <x v="1"/>
    <n v="850"/>
    <n v="8"/>
    <x v="0"/>
    <n v="292"/>
    <n v="0.18"/>
    <n v="239.44"/>
    <n v="43.099199999999996"/>
    <n v="282.53919999999999"/>
  </r>
  <r>
    <s v="Mov-FV 9023"/>
    <x v="355"/>
    <x v="5"/>
    <x v="3"/>
    <n v="150"/>
    <n v="17"/>
    <x v="2"/>
    <n v="332"/>
    <n v="0.1"/>
    <n v="298.8"/>
    <n v="53.783999999999999"/>
    <n v="352.584"/>
  </r>
  <r>
    <s v="Mov-FV 9024"/>
    <x v="306"/>
    <x v="5"/>
    <x v="2"/>
    <n v="1200"/>
    <n v="11"/>
    <x v="1"/>
    <n v="414"/>
    <n v="0.14000000000000001"/>
    <n v="356.03999999999996"/>
    <n v="64.087199999999996"/>
    <n v="420.12719999999996"/>
  </r>
  <r>
    <s v="Mov-FV 9025"/>
    <x v="209"/>
    <x v="1"/>
    <x v="0"/>
    <n v="50"/>
    <n v="10"/>
    <x v="2"/>
    <n v="264"/>
    <n v="0.14000000000000001"/>
    <n v="227.04"/>
    <n v="40.867199999999997"/>
    <n v="267.90719999999999"/>
  </r>
  <r>
    <s v="Mov-FV 9026"/>
    <x v="213"/>
    <x v="4"/>
    <x v="0"/>
    <n v="50"/>
    <n v="6"/>
    <x v="4"/>
    <n v="139"/>
    <n v="0.15"/>
    <n v="118.15"/>
    <n v="21.266999999999999"/>
    <n v="139.417"/>
  </r>
  <r>
    <s v="Mov-FV 9027"/>
    <x v="217"/>
    <x v="3"/>
    <x v="0"/>
    <n v="50"/>
    <n v="6"/>
    <x v="0"/>
    <n v="452"/>
    <n v="0.15"/>
    <n v="384.2"/>
    <n v="69.155999999999992"/>
    <n v="453.35599999999999"/>
  </r>
  <r>
    <s v="Mov-FV 9028"/>
    <x v="57"/>
    <x v="3"/>
    <x v="0"/>
    <n v="50"/>
    <n v="13"/>
    <x v="0"/>
    <n v="162"/>
    <n v="0.14000000000000001"/>
    <n v="139.32"/>
    <n v="25.077599999999997"/>
    <n v="164.39759999999998"/>
  </r>
  <r>
    <s v="Mov-FV 9029"/>
    <x v="28"/>
    <x v="0"/>
    <x v="4"/>
    <n v="200"/>
    <n v="11"/>
    <x v="3"/>
    <n v="400"/>
    <n v="0.18"/>
    <n v="328"/>
    <n v="59.04"/>
    <n v="387.04"/>
  </r>
  <r>
    <s v="Mov-FV 9030"/>
    <x v="56"/>
    <x v="2"/>
    <x v="2"/>
    <n v="1200"/>
    <n v="11"/>
    <x v="3"/>
    <n v="74"/>
    <n v="0.19"/>
    <n v="59.94"/>
    <n v="10.789199999999999"/>
    <n v="70.729199999999992"/>
  </r>
  <r>
    <s v="Mov-FV 9031"/>
    <x v="80"/>
    <x v="4"/>
    <x v="4"/>
    <n v="200"/>
    <n v="14"/>
    <x v="0"/>
    <n v="108"/>
    <n v="0.16"/>
    <n v="90.72"/>
    <n v="16.329599999999999"/>
    <n v="107.0496"/>
  </r>
  <r>
    <s v="Mov-FV 9032"/>
    <x v="284"/>
    <x v="4"/>
    <x v="3"/>
    <n v="150"/>
    <n v="12"/>
    <x v="1"/>
    <n v="291"/>
    <n v="0.13"/>
    <n v="253.17000000000002"/>
    <n v="45.570599999999999"/>
    <n v="298.74060000000003"/>
  </r>
  <r>
    <s v="Mov-FV 9033"/>
    <x v="256"/>
    <x v="2"/>
    <x v="2"/>
    <n v="1200"/>
    <n v="7"/>
    <x v="2"/>
    <n v="298"/>
    <n v="0.17"/>
    <n v="247.34"/>
    <n v="44.5212"/>
    <n v="291.8612"/>
  </r>
  <r>
    <s v="Mov-FV 9034"/>
    <x v="245"/>
    <x v="2"/>
    <x v="0"/>
    <n v="50"/>
    <n v="13"/>
    <x v="1"/>
    <n v="277"/>
    <n v="0.17"/>
    <n v="229.91"/>
    <n v="41.383800000000001"/>
    <n v="271.29379999999998"/>
  </r>
  <r>
    <s v="Mov-FV 9035"/>
    <x v="180"/>
    <x v="2"/>
    <x v="4"/>
    <n v="200"/>
    <n v="20"/>
    <x v="2"/>
    <n v="451"/>
    <n v="0.16"/>
    <n v="378.84000000000003"/>
    <n v="68.191200000000009"/>
    <n v="447.03120000000001"/>
  </r>
  <r>
    <s v="Mov-FV 9036"/>
    <x v="285"/>
    <x v="1"/>
    <x v="2"/>
    <n v="1200"/>
    <n v="18"/>
    <x v="0"/>
    <n v="50"/>
    <n v="0.13"/>
    <n v="43.5"/>
    <n v="7.83"/>
    <n v="51.33"/>
  </r>
  <r>
    <s v="Mov-FV 9037"/>
    <x v="223"/>
    <x v="4"/>
    <x v="1"/>
    <n v="850"/>
    <n v="6"/>
    <x v="2"/>
    <n v="409"/>
    <n v="0.12"/>
    <n v="359.92"/>
    <n v="64.785600000000002"/>
    <n v="424.7056"/>
  </r>
  <r>
    <s v="Mov-FV 9038"/>
    <x v="174"/>
    <x v="2"/>
    <x v="0"/>
    <n v="50"/>
    <n v="11"/>
    <x v="0"/>
    <n v="375"/>
    <n v="0.14000000000000001"/>
    <n v="322.5"/>
    <n v="58.05"/>
    <n v="380.55"/>
  </r>
  <r>
    <s v="Mov-FV 9039"/>
    <x v="52"/>
    <x v="3"/>
    <x v="0"/>
    <n v="50"/>
    <n v="19"/>
    <x v="4"/>
    <n v="255"/>
    <n v="0.18"/>
    <n v="209.1"/>
    <n v="37.637999999999998"/>
    <n v="246.738"/>
  </r>
  <r>
    <s v="Mov-FV 9040"/>
    <x v="162"/>
    <x v="3"/>
    <x v="1"/>
    <n v="850"/>
    <n v="7"/>
    <x v="4"/>
    <n v="116"/>
    <n v="0.19"/>
    <n v="93.960000000000008"/>
    <n v="16.912800000000001"/>
    <n v="110.87280000000001"/>
  </r>
  <r>
    <s v="Mov-FV 9041"/>
    <x v="191"/>
    <x v="0"/>
    <x v="1"/>
    <n v="850"/>
    <n v="15"/>
    <x v="2"/>
    <n v="56"/>
    <n v="0.17"/>
    <n v="46.48"/>
    <n v="8.3663999999999987"/>
    <n v="54.846399999999996"/>
  </r>
  <r>
    <s v="Mov-FV 9042"/>
    <x v="120"/>
    <x v="1"/>
    <x v="4"/>
    <n v="200"/>
    <n v="19"/>
    <x v="3"/>
    <n v="391"/>
    <n v="0.1"/>
    <n v="351.9"/>
    <n v="63.341999999999992"/>
    <n v="415.24199999999996"/>
  </r>
  <r>
    <s v="Mov-FV 9043"/>
    <x v="213"/>
    <x v="0"/>
    <x v="0"/>
    <n v="50"/>
    <n v="9"/>
    <x v="0"/>
    <n v="381"/>
    <n v="0.17"/>
    <n v="316.23"/>
    <n v="56.921399999999998"/>
    <n v="373.15140000000002"/>
  </r>
  <r>
    <s v="Mov-FV 9044"/>
    <x v="240"/>
    <x v="4"/>
    <x v="2"/>
    <n v="1200"/>
    <n v="15"/>
    <x v="0"/>
    <n v="299"/>
    <n v="0.17"/>
    <n v="248.17"/>
    <n v="44.670599999999993"/>
    <n v="292.84059999999999"/>
  </r>
  <r>
    <s v="Mov-FV 9045"/>
    <x v="250"/>
    <x v="5"/>
    <x v="3"/>
    <n v="150"/>
    <n v="20"/>
    <x v="3"/>
    <n v="245"/>
    <n v="0.1"/>
    <n v="220.5"/>
    <n v="39.69"/>
    <n v="260.19"/>
  </r>
  <r>
    <s v="Mov-FV 9046"/>
    <x v="217"/>
    <x v="0"/>
    <x v="1"/>
    <n v="850"/>
    <n v="9"/>
    <x v="4"/>
    <n v="194"/>
    <n v="0.2"/>
    <n v="155.19999999999999"/>
    <n v="27.935999999999996"/>
    <n v="183.136"/>
  </r>
  <r>
    <s v="Mov-FV 9047"/>
    <x v="130"/>
    <x v="0"/>
    <x v="2"/>
    <n v="1200"/>
    <n v="9"/>
    <x v="1"/>
    <n v="149"/>
    <n v="0.14000000000000001"/>
    <n v="128.13999999999999"/>
    <n v="23.065199999999997"/>
    <n v="151.20519999999999"/>
  </r>
  <r>
    <s v="Mov-FV 9048"/>
    <x v="15"/>
    <x v="5"/>
    <x v="0"/>
    <n v="50"/>
    <n v="6"/>
    <x v="2"/>
    <n v="393"/>
    <n v="0.16"/>
    <n v="330.12"/>
    <n v="59.421599999999998"/>
    <n v="389.54160000000002"/>
  </r>
  <r>
    <s v="Mov-FV 9049"/>
    <x v="217"/>
    <x v="1"/>
    <x v="0"/>
    <n v="50"/>
    <n v="6"/>
    <x v="0"/>
    <n v="201"/>
    <n v="0.11"/>
    <n v="178.89"/>
    <n v="32.200199999999995"/>
    <n v="211.09019999999998"/>
  </r>
  <r>
    <s v="Mov-FV 9050"/>
    <x v="31"/>
    <x v="5"/>
    <x v="1"/>
    <n v="850"/>
    <n v="19"/>
    <x v="0"/>
    <n v="336"/>
    <n v="0.15"/>
    <n v="285.60000000000002"/>
    <n v="51.408000000000001"/>
    <n v="337.00800000000004"/>
  </r>
  <r>
    <s v="Mov-FV 9051"/>
    <x v="51"/>
    <x v="0"/>
    <x v="1"/>
    <n v="850"/>
    <n v="18"/>
    <x v="0"/>
    <n v="69"/>
    <n v="0.2"/>
    <n v="55.2"/>
    <n v="9.9359999999999999"/>
    <n v="65.135999999999996"/>
  </r>
  <r>
    <s v="Mov-FV 9052"/>
    <x v="134"/>
    <x v="4"/>
    <x v="1"/>
    <n v="850"/>
    <n v="17"/>
    <x v="3"/>
    <n v="429"/>
    <n v="0.17"/>
    <n v="356.07"/>
    <n v="64.09259999999999"/>
    <n v="420.1626"/>
  </r>
  <r>
    <s v="Mov-FV 9053"/>
    <x v="339"/>
    <x v="4"/>
    <x v="3"/>
    <n v="150"/>
    <n v="14"/>
    <x v="4"/>
    <n v="215"/>
    <n v="0.13"/>
    <n v="187.05"/>
    <n v="33.669000000000004"/>
    <n v="220.71900000000002"/>
  </r>
  <r>
    <s v="Mov-FV 9054"/>
    <x v="362"/>
    <x v="4"/>
    <x v="0"/>
    <n v="50"/>
    <n v="6"/>
    <x v="4"/>
    <n v="325"/>
    <n v="0.11"/>
    <n v="289.25"/>
    <n v="52.064999999999998"/>
    <n v="341.315"/>
  </r>
  <r>
    <s v="Mov-FV 9055"/>
    <x v="128"/>
    <x v="3"/>
    <x v="2"/>
    <n v="1200"/>
    <n v="17"/>
    <x v="1"/>
    <n v="120"/>
    <n v="0.13"/>
    <n v="104.4"/>
    <n v="18.792000000000002"/>
    <n v="123.19200000000001"/>
  </r>
  <r>
    <s v="Mov-FV 9056"/>
    <x v="301"/>
    <x v="4"/>
    <x v="4"/>
    <n v="200"/>
    <n v="13"/>
    <x v="3"/>
    <n v="439"/>
    <n v="0.16"/>
    <n v="368.76"/>
    <n v="66.376800000000003"/>
    <n v="435.13679999999999"/>
  </r>
  <r>
    <s v="Mov-FV 9057"/>
    <x v="198"/>
    <x v="2"/>
    <x v="0"/>
    <n v="50"/>
    <n v="16"/>
    <x v="2"/>
    <n v="121"/>
    <n v="0.1"/>
    <n v="108.9"/>
    <n v="19.602"/>
    <n v="128.50200000000001"/>
  </r>
  <r>
    <s v="Mov-FV 9058"/>
    <x v="195"/>
    <x v="0"/>
    <x v="1"/>
    <n v="850"/>
    <n v="20"/>
    <x v="2"/>
    <n v="132"/>
    <n v="0.14000000000000001"/>
    <n v="113.52"/>
    <n v="20.433599999999998"/>
    <n v="133.95359999999999"/>
  </r>
  <r>
    <s v="Mov-FV 9059"/>
    <x v="180"/>
    <x v="2"/>
    <x v="1"/>
    <n v="850"/>
    <n v="15"/>
    <x v="4"/>
    <n v="188"/>
    <n v="0.13"/>
    <n v="163.56"/>
    <n v="29.440799999999999"/>
    <n v="193.0008"/>
  </r>
  <r>
    <s v="Mov-FV 9060"/>
    <x v="311"/>
    <x v="2"/>
    <x v="3"/>
    <n v="150"/>
    <n v="6"/>
    <x v="3"/>
    <n v="338"/>
    <n v="0.13"/>
    <n v="294.06"/>
    <n v="52.930799999999998"/>
    <n v="346.99079999999998"/>
  </r>
  <r>
    <s v="Mov-FV 9061"/>
    <x v="58"/>
    <x v="5"/>
    <x v="0"/>
    <n v="50"/>
    <n v="11"/>
    <x v="0"/>
    <n v="131"/>
    <n v="0.15"/>
    <n v="111.35"/>
    <n v="20.042999999999999"/>
    <n v="131.393"/>
  </r>
  <r>
    <s v="Mov-FV 9062"/>
    <x v="65"/>
    <x v="3"/>
    <x v="3"/>
    <n v="150"/>
    <n v="15"/>
    <x v="4"/>
    <n v="359"/>
    <n v="0.14000000000000001"/>
    <n v="308.74"/>
    <n v="55.5732"/>
    <n v="364.31319999999999"/>
  </r>
  <r>
    <s v="Mov-FV 9063"/>
    <x v="76"/>
    <x v="0"/>
    <x v="4"/>
    <n v="200"/>
    <n v="17"/>
    <x v="4"/>
    <n v="173"/>
    <n v="0.11"/>
    <n v="153.97"/>
    <n v="27.714599999999997"/>
    <n v="181.68459999999999"/>
  </r>
  <r>
    <s v="Mov-FV 9064"/>
    <x v="150"/>
    <x v="4"/>
    <x v="1"/>
    <n v="850"/>
    <n v="17"/>
    <x v="0"/>
    <n v="350"/>
    <n v="0.18"/>
    <n v="287"/>
    <n v="51.66"/>
    <n v="338.65999999999997"/>
  </r>
  <r>
    <s v="Mov-FV 9065"/>
    <x v="179"/>
    <x v="0"/>
    <x v="0"/>
    <n v="50"/>
    <n v="8"/>
    <x v="1"/>
    <n v="232"/>
    <n v="0.14000000000000001"/>
    <n v="199.51999999999998"/>
    <n v="35.913599999999995"/>
    <n v="235.43359999999998"/>
  </r>
  <r>
    <s v="Mov-FV 9066"/>
    <x v="77"/>
    <x v="5"/>
    <x v="2"/>
    <n v="1200"/>
    <n v="19"/>
    <x v="0"/>
    <n v="222"/>
    <n v="0.15"/>
    <n v="188.7"/>
    <n v="33.965999999999994"/>
    <n v="222.666"/>
  </r>
  <r>
    <s v="Mov-FV 9067"/>
    <x v="199"/>
    <x v="5"/>
    <x v="2"/>
    <n v="1200"/>
    <n v="7"/>
    <x v="3"/>
    <n v="225"/>
    <n v="0.11"/>
    <n v="200.25"/>
    <n v="36.045000000000002"/>
    <n v="236.29500000000002"/>
  </r>
  <r>
    <s v="Mov-FV 9068"/>
    <x v="177"/>
    <x v="3"/>
    <x v="3"/>
    <n v="150"/>
    <n v="10"/>
    <x v="4"/>
    <n v="89"/>
    <n v="0.12"/>
    <n v="78.319999999999993"/>
    <n v="14.097599999999998"/>
    <n v="92.417599999999993"/>
  </r>
  <r>
    <s v="Mov-FV 9069"/>
    <x v="243"/>
    <x v="1"/>
    <x v="0"/>
    <n v="50"/>
    <n v="18"/>
    <x v="1"/>
    <n v="152"/>
    <n v="0.16"/>
    <n v="127.68"/>
    <n v="22.982400000000002"/>
    <n v="150.66240000000002"/>
  </r>
  <r>
    <s v="Mov-FV 9070"/>
    <x v="68"/>
    <x v="3"/>
    <x v="3"/>
    <n v="150"/>
    <n v="7"/>
    <x v="4"/>
    <n v="290"/>
    <n v="0.14000000000000001"/>
    <n v="249.4"/>
    <n v="44.891999999999996"/>
    <n v="294.29200000000003"/>
  </r>
  <r>
    <s v="Mov-FV 9071"/>
    <x v="207"/>
    <x v="1"/>
    <x v="1"/>
    <n v="850"/>
    <n v="11"/>
    <x v="0"/>
    <n v="181"/>
    <n v="0.2"/>
    <n v="144.80000000000001"/>
    <n v="26.064"/>
    <n v="170.864"/>
  </r>
  <r>
    <s v="Mov-FV 9072"/>
    <x v="124"/>
    <x v="2"/>
    <x v="4"/>
    <n v="200"/>
    <n v="13"/>
    <x v="3"/>
    <n v="480"/>
    <n v="0.2"/>
    <n v="384"/>
    <n v="69.12"/>
    <n v="453.12"/>
  </r>
  <r>
    <s v="Mov-FV 9073"/>
    <x v="34"/>
    <x v="5"/>
    <x v="4"/>
    <n v="200"/>
    <n v="12"/>
    <x v="2"/>
    <n v="500"/>
    <n v="0.13"/>
    <n v="435"/>
    <n v="78.3"/>
    <n v="513.29999999999995"/>
  </r>
  <r>
    <s v="Mov-FV 9074"/>
    <x v="245"/>
    <x v="1"/>
    <x v="1"/>
    <n v="850"/>
    <n v="12"/>
    <x v="1"/>
    <n v="458"/>
    <n v="0.15"/>
    <n v="389.3"/>
    <n v="70.073999999999998"/>
    <n v="459.37400000000002"/>
  </r>
  <r>
    <s v="Mov-FV 9075"/>
    <x v="355"/>
    <x v="2"/>
    <x v="0"/>
    <n v="50"/>
    <n v="8"/>
    <x v="3"/>
    <n v="159"/>
    <n v="0.13"/>
    <n v="138.32999999999998"/>
    <n v="24.899399999999996"/>
    <n v="163.22939999999997"/>
  </r>
  <r>
    <s v="Mov-FV 9076"/>
    <x v="360"/>
    <x v="2"/>
    <x v="3"/>
    <n v="150"/>
    <n v="5"/>
    <x v="1"/>
    <n v="258"/>
    <n v="0.15"/>
    <n v="219.3"/>
    <n v="39.474000000000004"/>
    <n v="258.774"/>
  </r>
  <r>
    <s v="Mov-FV 9077"/>
    <x v="167"/>
    <x v="2"/>
    <x v="2"/>
    <n v="1200"/>
    <n v="5"/>
    <x v="2"/>
    <n v="170"/>
    <n v="0.15"/>
    <n v="144.5"/>
    <n v="26.009999999999998"/>
    <n v="170.51"/>
  </r>
  <r>
    <s v="Mov-FV 9078"/>
    <x v="42"/>
    <x v="3"/>
    <x v="3"/>
    <n v="150"/>
    <n v="9"/>
    <x v="3"/>
    <n v="317"/>
    <n v="0.13"/>
    <n v="275.79000000000002"/>
    <n v="49.642200000000003"/>
    <n v="325.43220000000002"/>
  </r>
  <r>
    <s v="Mov-FV 9079"/>
    <x v="58"/>
    <x v="4"/>
    <x v="2"/>
    <n v="1200"/>
    <n v="14"/>
    <x v="1"/>
    <n v="420"/>
    <n v="0.19"/>
    <n v="340.2"/>
    <n v="61.235999999999997"/>
    <n v="401.43599999999998"/>
  </r>
  <r>
    <s v="Mov-FV 9080"/>
    <x v="50"/>
    <x v="2"/>
    <x v="0"/>
    <n v="50"/>
    <n v="11"/>
    <x v="3"/>
    <n v="142"/>
    <n v="0.11"/>
    <n v="126.38"/>
    <n v="22.748399999999997"/>
    <n v="149.1284"/>
  </r>
  <r>
    <s v="Mov-FV 9081"/>
    <x v="194"/>
    <x v="1"/>
    <x v="3"/>
    <n v="150"/>
    <n v="20"/>
    <x v="0"/>
    <n v="206"/>
    <n v="0.19"/>
    <n v="166.86"/>
    <n v="30.034800000000001"/>
    <n v="196.8948"/>
  </r>
  <r>
    <s v="Mov-FV 9082"/>
    <x v="129"/>
    <x v="3"/>
    <x v="0"/>
    <n v="50"/>
    <n v="5"/>
    <x v="4"/>
    <n v="411"/>
    <n v="0.17"/>
    <n v="341.13"/>
    <n v="61.403399999999998"/>
    <n v="402.53339999999997"/>
  </r>
  <r>
    <s v="Mov-FV 9083"/>
    <x v="115"/>
    <x v="4"/>
    <x v="0"/>
    <n v="50"/>
    <n v="11"/>
    <x v="3"/>
    <n v="148"/>
    <n v="0.15"/>
    <n v="125.8"/>
    <n v="22.643999999999998"/>
    <n v="148.44399999999999"/>
  </r>
  <r>
    <s v="Mov-FV 9084"/>
    <x v="228"/>
    <x v="2"/>
    <x v="0"/>
    <n v="50"/>
    <n v="8"/>
    <x v="2"/>
    <n v="321"/>
    <n v="0.2"/>
    <n v="256.8"/>
    <n v="46.224000000000004"/>
    <n v="303.024"/>
  </r>
  <r>
    <s v="Mov-FV 9085"/>
    <x v="174"/>
    <x v="0"/>
    <x v="1"/>
    <n v="850"/>
    <n v="15"/>
    <x v="1"/>
    <n v="292"/>
    <n v="0.13"/>
    <n v="254.04"/>
    <n v="45.727199999999996"/>
    <n v="299.7672"/>
  </r>
  <r>
    <s v="Mov-FV 9086"/>
    <x v="354"/>
    <x v="4"/>
    <x v="0"/>
    <n v="50"/>
    <n v="17"/>
    <x v="0"/>
    <n v="433"/>
    <n v="0.12"/>
    <n v="381.04"/>
    <n v="68.587199999999996"/>
    <n v="449.62720000000002"/>
  </r>
  <r>
    <s v="Mov-FV 9087"/>
    <x v="52"/>
    <x v="1"/>
    <x v="0"/>
    <n v="50"/>
    <n v="9"/>
    <x v="4"/>
    <n v="129"/>
    <n v="0.11"/>
    <n v="114.81"/>
    <n v="20.665800000000001"/>
    <n v="135.47579999999999"/>
  </r>
  <r>
    <s v="Mov-FV 9088"/>
    <x v="276"/>
    <x v="0"/>
    <x v="2"/>
    <n v="1200"/>
    <n v="16"/>
    <x v="4"/>
    <n v="402"/>
    <n v="0.17"/>
    <n v="333.65999999999997"/>
    <n v="60.058799999999991"/>
    <n v="393.71879999999999"/>
  </r>
  <r>
    <s v="Mov-FV 9089"/>
    <x v="14"/>
    <x v="4"/>
    <x v="2"/>
    <n v="1200"/>
    <n v="16"/>
    <x v="0"/>
    <n v="130"/>
    <n v="0.18"/>
    <n v="106.6"/>
    <n v="19.187999999999999"/>
    <n v="125.788"/>
  </r>
  <r>
    <s v="Mov-FV 9090"/>
    <x v="265"/>
    <x v="0"/>
    <x v="3"/>
    <n v="150"/>
    <n v="16"/>
    <x v="0"/>
    <n v="319"/>
    <n v="0.16"/>
    <n v="267.95999999999998"/>
    <n v="48.232799999999997"/>
    <n v="316.19279999999998"/>
  </r>
  <r>
    <s v="Mov-FV 9091"/>
    <x v="290"/>
    <x v="1"/>
    <x v="1"/>
    <n v="850"/>
    <n v="19"/>
    <x v="4"/>
    <n v="93"/>
    <n v="0.13"/>
    <n v="80.91"/>
    <n v="14.563799999999999"/>
    <n v="95.473799999999997"/>
  </r>
  <r>
    <s v="Mov-FV 9092"/>
    <x v="240"/>
    <x v="2"/>
    <x v="2"/>
    <n v="1200"/>
    <n v="5"/>
    <x v="2"/>
    <n v="262"/>
    <n v="0.13"/>
    <n v="227.94"/>
    <n v="41.029199999999996"/>
    <n v="268.9692"/>
  </r>
  <r>
    <s v="Mov-FV 9093"/>
    <x v="67"/>
    <x v="2"/>
    <x v="2"/>
    <n v="1200"/>
    <n v="17"/>
    <x v="4"/>
    <n v="165"/>
    <n v="0.17"/>
    <n v="136.94999999999999"/>
    <n v="24.650999999999996"/>
    <n v="161.601"/>
  </r>
  <r>
    <s v="Mov-FV 9094"/>
    <x v="38"/>
    <x v="4"/>
    <x v="0"/>
    <n v="50"/>
    <n v="5"/>
    <x v="3"/>
    <n v="456"/>
    <n v="0.14000000000000001"/>
    <n v="392.15999999999997"/>
    <n v="70.588799999999992"/>
    <n v="462.74879999999996"/>
  </r>
  <r>
    <s v="Mov-FV 9095"/>
    <x v="177"/>
    <x v="3"/>
    <x v="3"/>
    <n v="150"/>
    <n v="8"/>
    <x v="3"/>
    <n v="420"/>
    <n v="0.18"/>
    <n v="344.4"/>
    <n v="61.99199999999999"/>
    <n v="406.39199999999994"/>
  </r>
  <r>
    <s v="Mov-FV 9096"/>
    <x v="5"/>
    <x v="1"/>
    <x v="2"/>
    <n v="1200"/>
    <n v="20"/>
    <x v="4"/>
    <n v="320"/>
    <n v="0.13"/>
    <n v="278.39999999999998"/>
    <n v="50.111999999999995"/>
    <n v="328.51199999999994"/>
  </r>
  <r>
    <s v="Mov-FV 9097"/>
    <x v="277"/>
    <x v="3"/>
    <x v="2"/>
    <n v="1200"/>
    <n v="8"/>
    <x v="4"/>
    <n v="424"/>
    <n v="0.15"/>
    <n v="360.4"/>
    <n v="64.872"/>
    <n v="425.27199999999999"/>
  </r>
  <r>
    <s v="Mov-FV 9098"/>
    <x v="180"/>
    <x v="4"/>
    <x v="1"/>
    <n v="850"/>
    <n v="9"/>
    <x v="4"/>
    <n v="227"/>
    <n v="0.18"/>
    <n v="186.14"/>
    <n v="33.505199999999995"/>
    <n v="219.64519999999999"/>
  </r>
  <r>
    <s v="Mov-FV 9099"/>
    <x v="53"/>
    <x v="5"/>
    <x v="4"/>
    <n v="200"/>
    <n v="12"/>
    <x v="0"/>
    <n v="411"/>
    <n v="0.13"/>
    <n v="357.57"/>
    <n v="64.3626"/>
    <n v="421.93259999999998"/>
  </r>
  <r>
    <s v="Mov-FV 9100"/>
    <x v="13"/>
    <x v="3"/>
    <x v="2"/>
    <n v="1200"/>
    <n v="12"/>
    <x v="4"/>
    <n v="310"/>
    <n v="0.19"/>
    <n v="251.1"/>
    <n v="45.198"/>
    <n v="296.298"/>
  </r>
  <r>
    <s v="Mov-FV 9101"/>
    <x v="184"/>
    <x v="1"/>
    <x v="0"/>
    <n v="50"/>
    <n v="10"/>
    <x v="0"/>
    <n v="465"/>
    <n v="0.14000000000000001"/>
    <n v="399.9"/>
    <n v="71.981999999999999"/>
    <n v="471.88199999999995"/>
  </r>
  <r>
    <s v="Mov-FV 9102"/>
    <x v="98"/>
    <x v="1"/>
    <x v="3"/>
    <n v="150"/>
    <n v="20"/>
    <x v="0"/>
    <n v="316"/>
    <n v="0.19"/>
    <n v="255.96"/>
    <n v="46.072800000000001"/>
    <n v="302.03280000000001"/>
  </r>
  <r>
    <s v="Mov-FV 9103"/>
    <x v="41"/>
    <x v="0"/>
    <x v="4"/>
    <n v="200"/>
    <n v="16"/>
    <x v="4"/>
    <n v="174"/>
    <n v="0.19"/>
    <n v="140.94"/>
    <n v="25.369199999999999"/>
    <n v="166.3092"/>
  </r>
  <r>
    <s v="Mov-FV 9104"/>
    <x v="175"/>
    <x v="3"/>
    <x v="3"/>
    <n v="150"/>
    <n v="11"/>
    <x v="3"/>
    <n v="57"/>
    <n v="0.19"/>
    <n v="46.17"/>
    <n v="8.3106000000000009"/>
    <n v="54.480600000000003"/>
  </r>
  <r>
    <s v="Mov-FV 9105"/>
    <x v="110"/>
    <x v="5"/>
    <x v="3"/>
    <n v="150"/>
    <n v="16"/>
    <x v="1"/>
    <n v="160"/>
    <n v="0.18"/>
    <n v="131.19999999999999"/>
    <n v="23.615999999999996"/>
    <n v="154.81599999999997"/>
  </r>
  <r>
    <s v="Mov-FV 9106"/>
    <x v="39"/>
    <x v="1"/>
    <x v="1"/>
    <n v="850"/>
    <n v="11"/>
    <x v="0"/>
    <n v="440"/>
    <n v="0.2"/>
    <n v="352"/>
    <n v="63.36"/>
    <n v="415.36"/>
  </r>
  <r>
    <s v="Mov-FV 9107"/>
    <x v="232"/>
    <x v="3"/>
    <x v="3"/>
    <n v="150"/>
    <n v="20"/>
    <x v="1"/>
    <n v="162"/>
    <n v="0.17"/>
    <n v="134.46"/>
    <n v="24.2028"/>
    <n v="158.6628"/>
  </r>
  <r>
    <s v="Mov-FV 9108"/>
    <x v="160"/>
    <x v="5"/>
    <x v="0"/>
    <n v="50"/>
    <n v="14"/>
    <x v="2"/>
    <n v="268"/>
    <n v="0.12"/>
    <n v="235.84"/>
    <n v="42.4512"/>
    <n v="278.2912"/>
  </r>
  <r>
    <s v="Mov-FV 9109"/>
    <x v="364"/>
    <x v="0"/>
    <x v="1"/>
    <n v="850"/>
    <n v="10"/>
    <x v="3"/>
    <n v="131"/>
    <n v="0.12"/>
    <n v="115.28"/>
    <n v="20.750399999999999"/>
    <n v="136.03039999999999"/>
  </r>
  <r>
    <s v="Mov-FV 9110"/>
    <x v="73"/>
    <x v="0"/>
    <x v="2"/>
    <n v="1200"/>
    <n v="20"/>
    <x v="4"/>
    <n v="229"/>
    <n v="0.19"/>
    <n v="185.49"/>
    <n v="33.388199999999998"/>
    <n v="218.87819999999999"/>
  </r>
  <r>
    <s v="Mov-FV 9111"/>
    <x v="326"/>
    <x v="0"/>
    <x v="0"/>
    <n v="50"/>
    <n v="6"/>
    <x v="4"/>
    <n v="57"/>
    <n v="0.12"/>
    <n v="50.16"/>
    <n v="9.0287999999999986"/>
    <n v="59.188799999999993"/>
  </r>
  <r>
    <s v="Mov-FV 9112"/>
    <x v="145"/>
    <x v="0"/>
    <x v="1"/>
    <n v="850"/>
    <n v="5"/>
    <x v="3"/>
    <n v="94"/>
    <n v="0.18"/>
    <n v="77.08"/>
    <n v="13.8744"/>
    <n v="90.954399999999993"/>
  </r>
  <r>
    <s v="Mov-FV 9113"/>
    <x v="279"/>
    <x v="5"/>
    <x v="0"/>
    <n v="50"/>
    <n v="5"/>
    <x v="0"/>
    <n v="219"/>
    <n v="0.13"/>
    <n v="190.53"/>
    <n v="34.295400000000001"/>
    <n v="224.8254"/>
  </r>
  <r>
    <s v="Mov-FV 9114"/>
    <x v="60"/>
    <x v="3"/>
    <x v="1"/>
    <n v="850"/>
    <n v="19"/>
    <x v="1"/>
    <n v="81"/>
    <n v="0.13"/>
    <n v="70.47"/>
    <n v="12.6846"/>
    <n v="83.154600000000002"/>
  </r>
  <r>
    <s v="Mov-FV 9115"/>
    <x v="337"/>
    <x v="1"/>
    <x v="2"/>
    <n v="1200"/>
    <n v="12"/>
    <x v="4"/>
    <n v="154"/>
    <n v="0.19"/>
    <n v="124.74"/>
    <n v="22.453199999999999"/>
    <n v="147.19319999999999"/>
  </r>
  <r>
    <s v="Mov-FV 9116"/>
    <x v="338"/>
    <x v="2"/>
    <x v="4"/>
    <n v="200"/>
    <n v="13"/>
    <x v="2"/>
    <n v="246"/>
    <n v="0.11"/>
    <n v="218.94"/>
    <n v="39.409199999999998"/>
    <n v="258.3492"/>
  </r>
  <r>
    <s v="Mov-FV 9117"/>
    <x v="319"/>
    <x v="0"/>
    <x v="2"/>
    <n v="1200"/>
    <n v="11"/>
    <x v="2"/>
    <n v="340"/>
    <n v="0.12"/>
    <n v="299.2"/>
    <n v="53.855999999999995"/>
    <n v="353.05599999999998"/>
  </r>
  <r>
    <s v="Mov-FV 9118"/>
    <x v="96"/>
    <x v="3"/>
    <x v="1"/>
    <n v="850"/>
    <n v="20"/>
    <x v="0"/>
    <n v="322"/>
    <n v="0.15"/>
    <n v="273.7"/>
    <n v="49.265999999999998"/>
    <n v="322.96600000000001"/>
  </r>
  <r>
    <s v="Mov-FV 9119"/>
    <x v="187"/>
    <x v="2"/>
    <x v="0"/>
    <n v="50"/>
    <n v="16"/>
    <x v="0"/>
    <n v="275"/>
    <n v="0.16"/>
    <n v="231"/>
    <n v="41.58"/>
    <n v="272.58"/>
  </r>
  <r>
    <s v="Mov-FV 9120"/>
    <x v="321"/>
    <x v="5"/>
    <x v="4"/>
    <n v="200"/>
    <n v="18"/>
    <x v="0"/>
    <n v="90"/>
    <n v="0.13"/>
    <n v="78.3"/>
    <n v="14.093999999999999"/>
    <n v="92.393999999999991"/>
  </r>
  <r>
    <s v="Mov-FV 9121"/>
    <x v="165"/>
    <x v="3"/>
    <x v="2"/>
    <n v="1200"/>
    <n v="6"/>
    <x v="1"/>
    <n v="460"/>
    <n v="0.12"/>
    <n v="404.8"/>
    <n v="72.864000000000004"/>
    <n v="477.66399999999999"/>
  </r>
  <r>
    <s v="Mov-FV 9122"/>
    <x v="254"/>
    <x v="2"/>
    <x v="3"/>
    <n v="150"/>
    <n v="8"/>
    <x v="0"/>
    <n v="110"/>
    <n v="0.19"/>
    <n v="89.1"/>
    <n v="16.037999999999997"/>
    <n v="105.13799999999999"/>
  </r>
  <r>
    <s v="Mov-FV 9123"/>
    <x v="279"/>
    <x v="3"/>
    <x v="2"/>
    <n v="1200"/>
    <n v="19"/>
    <x v="4"/>
    <n v="405"/>
    <n v="0.18"/>
    <n v="332.1"/>
    <n v="59.777999999999999"/>
    <n v="391.87800000000004"/>
  </r>
  <r>
    <s v="Mov-FV 9124"/>
    <x v="223"/>
    <x v="1"/>
    <x v="0"/>
    <n v="50"/>
    <n v="14"/>
    <x v="2"/>
    <n v="361"/>
    <n v="0.13"/>
    <n v="314.07"/>
    <n v="56.532599999999995"/>
    <n v="370.6026"/>
  </r>
  <r>
    <s v="Mov-FV 9125"/>
    <x v="78"/>
    <x v="5"/>
    <x v="2"/>
    <n v="1200"/>
    <n v="13"/>
    <x v="3"/>
    <n v="435"/>
    <n v="0.19"/>
    <n v="352.35"/>
    <n v="63.423000000000002"/>
    <n v="415.77300000000002"/>
  </r>
  <r>
    <s v="Mov-FV 9126"/>
    <x v="311"/>
    <x v="1"/>
    <x v="0"/>
    <n v="50"/>
    <n v="20"/>
    <x v="1"/>
    <n v="298"/>
    <n v="0.15"/>
    <n v="253.3"/>
    <n v="45.594000000000001"/>
    <n v="298.89400000000001"/>
  </r>
  <r>
    <s v="Mov-FV 9127"/>
    <x v="238"/>
    <x v="0"/>
    <x v="0"/>
    <n v="50"/>
    <n v="15"/>
    <x v="0"/>
    <n v="413"/>
    <n v="0.14000000000000001"/>
    <n v="355.18"/>
    <n v="63.932400000000001"/>
    <n v="419.11239999999998"/>
  </r>
  <r>
    <s v="Mov-FV 9128"/>
    <x v="28"/>
    <x v="1"/>
    <x v="2"/>
    <n v="1200"/>
    <n v="18"/>
    <x v="4"/>
    <n v="340"/>
    <n v="0.11"/>
    <n v="302.60000000000002"/>
    <n v="54.468000000000004"/>
    <n v="357.06800000000004"/>
  </r>
  <r>
    <s v="Mov-FV 9129"/>
    <x v="240"/>
    <x v="5"/>
    <x v="0"/>
    <n v="50"/>
    <n v="8"/>
    <x v="2"/>
    <n v="384"/>
    <n v="0.19"/>
    <n v="311.03999999999996"/>
    <n v="55.987199999999994"/>
    <n v="367.02719999999994"/>
  </r>
  <r>
    <s v="Mov-FV 9130"/>
    <x v="49"/>
    <x v="3"/>
    <x v="3"/>
    <n v="150"/>
    <n v="19"/>
    <x v="2"/>
    <n v="111"/>
    <n v="0.17"/>
    <n v="92.13"/>
    <n v="16.583399999999997"/>
    <n v="108.71339999999999"/>
  </r>
  <r>
    <s v="Mov-FV 9131"/>
    <x v="235"/>
    <x v="2"/>
    <x v="1"/>
    <n v="850"/>
    <n v="9"/>
    <x v="1"/>
    <n v="92"/>
    <n v="0.12"/>
    <n v="80.960000000000008"/>
    <n v="14.572800000000001"/>
    <n v="95.532800000000009"/>
  </r>
  <r>
    <s v="Mov-FV 9132"/>
    <x v="347"/>
    <x v="0"/>
    <x v="4"/>
    <n v="200"/>
    <n v="12"/>
    <x v="2"/>
    <n v="425"/>
    <n v="0.11"/>
    <n v="378.25"/>
    <n v="68.084999999999994"/>
    <n v="446.33499999999998"/>
  </r>
  <r>
    <s v="Mov-FV 9133"/>
    <x v="183"/>
    <x v="5"/>
    <x v="4"/>
    <n v="200"/>
    <n v="8"/>
    <x v="4"/>
    <n v="104"/>
    <n v="0.15"/>
    <n v="88.4"/>
    <n v="15.912000000000001"/>
    <n v="104.31200000000001"/>
  </r>
  <r>
    <s v="Mov-FV 9134"/>
    <x v="338"/>
    <x v="2"/>
    <x v="4"/>
    <n v="200"/>
    <n v="12"/>
    <x v="1"/>
    <n v="493"/>
    <n v="0.18"/>
    <n v="404.26"/>
    <n v="72.766799999999989"/>
    <n v="477.02679999999998"/>
  </r>
  <r>
    <s v="Mov-FV 9135"/>
    <x v="138"/>
    <x v="3"/>
    <x v="4"/>
    <n v="200"/>
    <n v="12"/>
    <x v="4"/>
    <n v="237"/>
    <n v="0.17"/>
    <n v="196.70999999999998"/>
    <n v="35.407799999999995"/>
    <n v="232.11779999999999"/>
  </r>
  <r>
    <s v="Mov-FV 9136"/>
    <x v="210"/>
    <x v="2"/>
    <x v="4"/>
    <n v="200"/>
    <n v="6"/>
    <x v="0"/>
    <n v="296"/>
    <n v="0.13"/>
    <n v="257.52"/>
    <n v="46.353599999999993"/>
    <n v="303.87359999999995"/>
  </r>
  <r>
    <s v="Mov-FV 9137"/>
    <x v="24"/>
    <x v="2"/>
    <x v="4"/>
    <n v="200"/>
    <n v="15"/>
    <x v="0"/>
    <n v="58"/>
    <n v="0.14000000000000001"/>
    <n v="49.879999999999995"/>
    <n v="8.9783999999999988"/>
    <n v="58.858399999999996"/>
  </r>
  <r>
    <s v="Mov-FV 9138"/>
    <x v="360"/>
    <x v="3"/>
    <x v="1"/>
    <n v="850"/>
    <n v="10"/>
    <x v="0"/>
    <n v="165"/>
    <n v="0.13"/>
    <n v="143.55000000000001"/>
    <n v="25.839000000000002"/>
    <n v="169.38900000000001"/>
  </r>
  <r>
    <s v="Mov-FV 9139"/>
    <x v="18"/>
    <x v="0"/>
    <x v="1"/>
    <n v="850"/>
    <n v="11"/>
    <x v="0"/>
    <n v="142"/>
    <n v="0.11"/>
    <n v="126.38"/>
    <n v="22.748399999999997"/>
    <n v="149.1284"/>
  </r>
  <r>
    <s v="Mov-FV 9140"/>
    <x v="271"/>
    <x v="5"/>
    <x v="2"/>
    <n v="1200"/>
    <n v="16"/>
    <x v="4"/>
    <n v="366"/>
    <n v="0.16"/>
    <n v="307.44"/>
    <n v="55.339199999999998"/>
    <n v="362.7792"/>
  </r>
  <r>
    <s v="Mov-FV 9141"/>
    <x v="203"/>
    <x v="5"/>
    <x v="0"/>
    <n v="50"/>
    <n v="11"/>
    <x v="4"/>
    <n v="130"/>
    <n v="0.11"/>
    <n v="115.7"/>
    <n v="20.826000000000001"/>
    <n v="136.52600000000001"/>
  </r>
  <r>
    <s v="Mov-FV 9142"/>
    <x v="14"/>
    <x v="0"/>
    <x v="0"/>
    <n v="50"/>
    <n v="15"/>
    <x v="1"/>
    <n v="324"/>
    <n v="0.13"/>
    <n v="281.88"/>
    <n v="50.738399999999999"/>
    <n v="332.61840000000001"/>
  </r>
  <r>
    <s v="Mov-FV 9143"/>
    <x v="180"/>
    <x v="5"/>
    <x v="3"/>
    <n v="150"/>
    <n v="18"/>
    <x v="3"/>
    <n v="398"/>
    <n v="0.14000000000000001"/>
    <n v="342.28"/>
    <n v="61.610399999999991"/>
    <n v="403.89039999999994"/>
  </r>
  <r>
    <s v="Mov-FV 9144"/>
    <x v="167"/>
    <x v="2"/>
    <x v="2"/>
    <n v="1200"/>
    <n v="9"/>
    <x v="2"/>
    <n v="319"/>
    <n v="0.17"/>
    <n v="264.77"/>
    <n v="47.658599999999993"/>
    <n v="312.42859999999996"/>
  </r>
  <r>
    <s v="Mov-FV 9145"/>
    <x v="187"/>
    <x v="1"/>
    <x v="3"/>
    <n v="150"/>
    <n v="11"/>
    <x v="4"/>
    <n v="146"/>
    <n v="0.18"/>
    <n v="119.72"/>
    <n v="21.549599999999998"/>
    <n v="141.2696"/>
  </r>
  <r>
    <s v="Mov-FV 9146"/>
    <x v="144"/>
    <x v="4"/>
    <x v="0"/>
    <n v="50"/>
    <n v="14"/>
    <x v="1"/>
    <n v="357"/>
    <n v="0.15"/>
    <n v="303.45"/>
    <n v="54.620999999999995"/>
    <n v="358.07099999999997"/>
  </r>
  <r>
    <s v="Mov-FV 9147"/>
    <x v="78"/>
    <x v="5"/>
    <x v="3"/>
    <n v="150"/>
    <n v="12"/>
    <x v="2"/>
    <n v="56"/>
    <n v="0.11"/>
    <n v="49.84"/>
    <n v="8.9711999999999996"/>
    <n v="58.811199999999999"/>
  </r>
  <r>
    <s v="Mov-FV 9148"/>
    <x v="356"/>
    <x v="2"/>
    <x v="2"/>
    <n v="1200"/>
    <n v="8"/>
    <x v="4"/>
    <n v="400"/>
    <n v="0.11"/>
    <n v="356"/>
    <n v="64.08"/>
    <n v="420.08"/>
  </r>
  <r>
    <s v="Mov-FV 9149"/>
    <x v="49"/>
    <x v="5"/>
    <x v="2"/>
    <n v="1200"/>
    <n v="18"/>
    <x v="0"/>
    <n v="468"/>
    <n v="0.15"/>
    <n v="397.8"/>
    <n v="71.603999999999999"/>
    <n v="469.404"/>
  </r>
  <r>
    <s v="Mov-FV 9150"/>
    <x v="296"/>
    <x v="3"/>
    <x v="4"/>
    <n v="200"/>
    <n v="19"/>
    <x v="2"/>
    <n v="197"/>
    <n v="0.11"/>
    <n v="175.32999999999998"/>
    <n v="31.559399999999997"/>
    <n v="206.88939999999997"/>
  </r>
  <r>
    <s v="Mov-FV 9151"/>
    <x v="94"/>
    <x v="3"/>
    <x v="2"/>
    <n v="1200"/>
    <n v="16"/>
    <x v="1"/>
    <n v="448"/>
    <n v="0.13"/>
    <n v="389.76"/>
    <n v="70.15679999999999"/>
    <n v="459.91679999999997"/>
  </r>
  <r>
    <s v="Mov-FV 9152"/>
    <x v="60"/>
    <x v="5"/>
    <x v="2"/>
    <n v="1200"/>
    <n v="13"/>
    <x v="2"/>
    <n v="97"/>
    <n v="0.11"/>
    <n v="86.33"/>
    <n v="15.539399999999999"/>
    <n v="101.8694"/>
  </r>
  <r>
    <s v="Mov-FV 9153"/>
    <x v="79"/>
    <x v="1"/>
    <x v="1"/>
    <n v="850"/>
    <n v="16"/>
    <x v="4"/>
    <n v="487"/>
    <n v="0.12"/>
    <n v="428.56"/>
    <n v="77.140799999999999"/>
    <n v="505.70080000000002"/>
  </r>
  <r>
    <s v="Mov-FV 9154"/>
    <x v="229"/>
    <x v="4"/>
    <x v="3"/>
    <n v="150"/>
    <n v="14"/>
    <x v="0"/>
    <n v="120"/>
    <n v="0.15"/>
    <n v="102"/>
    <n v="18.36"/>
    <n v="120.36"/>
  </r>
  <r>
    <s v="Mov-FV 9155"/>
    <x v="335"/>
    <x v="3"/>
    <x v="0"/>
    <n v="50"/>
    <n v="18"/>
    <x v="4"/>
    <n v="211"/>
    <n v="0.15"/>
    <n v="179.35"/>
    <n v="32.283000000000001"/>
    <n v="211.63299999999998"/>
  </r>
  <r>
    <s v="Mov-FV 9156"/>
    <x v="8"/>
    <x v="4"/>
    <x v="1"/>
    <n v="850"/>
    <n v="15"/>
    <x v="4"/>
    <n v="407"/>
    <n v="0.18"/>
    <n v="333.74"/>
    <n v="60.0732"/>
    <n v="393.81319999999999"/>
  </r>
  <r>
    <s v="Mov-FV 9157"/>
    <x v="51"/>
    <x v="4"/>
    <x v="1"/>
    <n v="850"/>
    <n v="6"/>
    <x v="1"/>
    <n v="76"/>
    <n v="0.15"/>
    <n v="64.599999999999994"/>
    <n v="11.627999999999998"/>
    <n v="76.227999999999994"/>
  </r>
  <r>
    <s v="Mov-FV 9158"/>
    <x v="147"/>
    <x v="4"/>
    <x v="0"/>
    <n v="50"/>
    <n v="10"/>
    <x v="1"/>
    <n v="338"/>
    <n v="0.1"/>
    <n v="304.2"/>
    <n v="54.755999999999993"/>
    <n v="358.95599999999996"/>
  </r>
  <r>
    <s v="Mov-FV 9159"/>
    <x v="323"/>
    <x v="0"/>
    <x v="4"/>
    <n v="200"/>
    <n v="11"/>
    <x v="0"/>
    <n v="448"/>
    <n v="0.14000000000000001"/>
    <n v="385.28"/>
    <n v="69.350399999999993"/>
    <n v="454.63039999999995"/>
  </r>
  <r>
    <s v="Mov-FV 9160"/>
    <x v="258"/>
    <x v="2"/>
    <x v="4"/>
    <n v="200"/>
    <n v="13"/>
    <x v="0"/>
    <n v="298"/>
    <n v="0.19"/>
    <n v="241.38"/>
    <n v="43.448399999999999"/>
    <n v="284.82839999999999"/>
  </r>
  <r>
    <s v="Mov-FV 9161"/>
    <x v="50"/>
    <x v="4"/>
    <x v="4"/>
    <n v="200"/>
    <n v="15"/>
    <x v="2"/>
    <n v="102"/>
    <n v="0.12"/>
    <n v="89.76"/>
    <n v="16.1568"/>
    <n v="105.91680000000001"/>
  </r>
  <r>
    <s v="Mov-FV 9162"/>
    <x v="352"/>
    <x v="0"/>
    <x v="1"/>
    <n v="850"/>
    <n v="8"/>
    <x v="1"/>
    <n v="276"/>
    <n v="0.17"/>
    <n v="229.07999999999998"/>
    <n v="41.234399999999994"/>
    <n v="270.31439999999998"/>
  </r>
  <r>
    <s v="Mov-FV 9163"/>
    <x v="256"/>
    <x v="5"/>
    <x v="3"/>
    <n v="150"/>
    <n v="20"/>
    <x v="2"/>
    <n v="417"/>
    <n v="0.18"/>
    <n v="341.94"/>
    <n v="61.549199999999999"/>
    <n v="403.48919999999998"/>
  </r>
  <r>
    <s v="Mov-FV 9164"/>
    <x v="314"/>
    <x v="0"/>
    <x v="2"/>
    <n v="1200"/>
    <n v="8"/>
    <x v="1"/>
    <n v="299"/>
    <n v="0.17"/>
    <n v="248.17"/>
    <n v="44.670599999999993"/>
    <n v="292.84059999999999"/>
  </r>
  <r>
    <s v="Mov-FV 9165"/>
    <x v="332"/>
    <x v="2"/>
    <x v="1"/>
    <n v="850"/>
    <n v="17"/>
    <x v="4"/>
    <n v="359"/>
    <n v="0.15"/>
    <n v="305.14999999999998"/>
    <n v="54.926999999999992"/>
    <n v="360.077"/>
  </r>
  <r>
    <s v="Mov-FV 9166"/>
    <x v="335"/>
    <x v="2"/>
    <x v="0"/>
    <n v="50"/>
    <n v="6"/>
    <x v="0"/>
    <n v="128"/>
    <n v="0.17"/>
    <n v="106.24"/>
    <n v="19.123199999999997"/>
    <n v="125.36319999999999"/>
  </r>
  <r>
    <s v="Mov-FV 9167"/>
    <x v="350"/>
    <x v="3"/>
    <x v="0"/>
    <n v="50"/>
    <n v="19"/>
    <x v="1"/>
    <n v="52"/>
    <n v="0.14000000000000001"/>
    <n v="44.72"/>
    <n v="8.0495999999999999"/>
    <n v="52.769599999999997"/>
  </r>
  <r>
    <s v="Mov-FV 9168"/>
    <x v="113"/>
    <x v="3"/>
    <x v="1"/>
    <n v="850"/>
    <n v="12"/>
    <x v="3"/>
    <n v="443"/>
    <n v="0.15"/>
    <n v="376.55"/>
    <n v="67.778999999999996"/>
    <n v="444.32900000000001"/>
  </r>
  <r>
    <s v="Mov-FV 9169"/>
    <x v="170"/>
    <x v="2"/>
    <x v="0"/>
    <n v="50"/>
    <n v="13"/>
    <x v="3"/>
    <n v="222"/>
    <n v="0.12"/>
    <n v="195.36"/>
    <n v="35.1648"/>
    <n v="230.52480000000003"/>
  </r>
  <r>
    <s v="Mov-FV 9170"/>
    <x v="11"/>
    <x v="3"/>
    <x v="4"/>
    <n v="200"/>
    <n v="9"/>
    <x v="1"/>
    <n v="260"/>
    <n v="0.14000000000000001"/>
    <n v="223.6"/>
    <n v="40.247999999999998"/>
    <n v="263.84800000000001"/>
  </r>
  <r>
    <s v="Mov-FV 9171"/>
    <x v="59"/>
    <x v="5"/>
    <x v="3"/>
    <n v="150"/>
    <n v="15"/>
    <x v="3"/>
    <n v="311"/>
    <n v="0.2"/>
    <n v="248.8"/>
    <n v="44.783999999999999"/>
    <n v="293.584"/>
  </r>
  <r>
    <s v="Mov-FV 9172"/>
    <x v="78"/>
    <x v="0"/>
    <x v="0"/>
    <n v="50"/>
    <n v="13"/>
    <x v="0"/>
    <n v="340"/>
    <n v="0.14000000000000001"/>
    <n v="292.39999999999998"/>
    <n v="52.631999999999991"/>
    <n v="345.03199999999998"/>
  </r>
  <r>
    <s v="Mov-FV 9173"/>
    <x v="151"/>
    <x v="3"/>
    <x v="4"/>
    <n v="200"/>
    <n v="9"/>
    <x v="0"/>
    <n v="434"/>
    <n v="0.19"/>
    <n v="351.53999999999996"/>
    <n v="63.277199999999993"/>
    <n v="414.81719999999996"/>
  </r>
  <r>
    <s v="Mov-FV 9174"/>
    <x v="301"/>
    <x v="1"/>
    <x v="3"/>
    <n v="150"/>
    <n v="16"/>
    <x v="1"/>
    <n v="295"/>
    <n v="0.17"/>
    <n v="244.85"/>
    <n v="44.073"/>
    <n v="288.923"/>
  </r>
  <r>
    <s v="Mov-FV 9175"/>
    <x v="257"/>
    <x v="2"/>
    <x v="3"/>
    <n v="150"/>
    <n v="11"/>
    <x v="0"/>
    <n v="280"/>
    <n v="0.19"/>
    <n v="226.8"/>
    <n v="40.823999999999998"/>
    <n v="267.62400000000002"/>
  </r>
  <r>
    <s v="Mov-FV 9176"/>
    <x v="164"/>
    <x v="4"/>
    <x v="2"/>
    <n v="1200"/>
    <n v="16"/>
    <x v="1"/>
    <n v="466"/>
    <n v="0.18"/>
    <n v="382.12"/>
    <n v="68.781599999999997"/>
    <n v="450.90160000000003"/>
  </r>
  <r>
    <s v="Mov-FV 9177"/>
    <x v="327"/>
    <x v="5"/>
    <x v="0"/>
    <n v="50"/>
    <n v="9"/>
    <x v="3"/>
    <n v="453"/>
    <n v="0.15"/>
    <n v="385.05"/>
    <n v="69.308999999999997"/>
    <n v="454.35900000000004"/>
  </r>
  <r>
    <s v="Mov-FV 9178"/>
    <x v="101"/>
    <x v="1"/>
    <x v="3"/>
    <n v="150"/>
    <n v="8"/>
    <x v="1"/>
    <n v="275"/>
    <n v="0.2"/>
    <n v="220"/>
    <n v="39.6"/>
    <n v="259.60000000000002"/>
  </r>
  <r>
    <s v="Mov-FV 9179"/>
    <x v="286"/>
    <x v="3"/>
    <x v="4"/>
    <n v="200"/>
    <n v="12"/>
    <x v="1"/>
    <n v="357"/>
    <n v="0.18"/>
    <n v="292.74"/>
    <n v="52.693199999999997"/>
    <n v="345.4332"/>
  </r>
  <r>
    <s v="Mov-FV 9180"/>
    <x v="294"/>
    <x v="4"/>
    <x v="3"/>
    <n v="150"/>
    <n v="17"/>
    <x v="2"/>
    <n v="170"/>
    <n v="0.17"/>
    <n v="141.1"/>
    <n v="25.398"/>
    <n v="166.49799999999999"/>
  </r>
  <r>
    <s v="Mov-FV 9181"/>
    <x v="69"/>
    <x v="5"/>
    <x v="3"/>
    <n v="150"/>
    <n v="7"/>
    <x v="0"/>
    <n v="63"/>
    <n v="0.18"/>
    <n v="51.66"/>
    <n v="9.2987999999999982"/>
    <n v="60.958799999999997"/>
  </r>
  <r>
    <s v="Mov-FV 9182"/>
    <x v="187"/>
    <x v="4"/>
    <x v="1"/>
    <n v="850"/>
    <n v="16"/>
    <x v="0"/>
    <n v="192"/>
    <n v="0.15"/>
    <n v="163.19999999999999"/>
    <n v="29.375999999999998"/>
    <n v="192.57599999999999"/>
  </r>
  <r>
    <s v="Mov-FV 9183"/>
    <x v="21"/>
    <x v="4"/>
    <x v="3"/>
    <n v="150"/>
    <n v="20"/>
    <x v="4"/>
    <n v="99"/>
    <n v="0.14000000000000001"/>
    <n v="85.14"/>
    <n v="15.325199999999999"/>
    <n v="100.4652"/>
  </r>
  <r>
    <s v="Mov-FV 9184"/>
    <x v="270"/>
    <x v="3"/>
    <x v="4"/>
    <n v="200"/>
    <n v="12"/>
    <x v="3"/>
    <n v="340"/>
    <n v="0.17"/>
    <n v="282.2"/>
    <n v="50.795999999999999"/>
    <n v="332.99599999999998"/>
  </r>
  <r>
    <s v="Mov-FV 9185"/>
    <x v="121"/>
    <x v="0"/>
    <x v="2"/>
    <n v="1200"/>
    <n v="5"/>
    <x v="2"/>
    <n v="250"/>
    <n v="0.13"/>
    <n v="217.5"/>
    <n v="39.15"/>
    <n v="256.64999999999998"/>
  </r>
  <r>
    <s v="Mov-FV 9186"/>
    <x v="354"/>
    <x v="0"/>
    <x v="2"/>
    <n v="1200"/>
    <n v="19"/>
    <x v="2"/>
    <n v="400"/>
    <n v="0.12"/>
    <n v="352"/>
    <n v="63.36"/>
    <n v="415.36"/>
  </r>
  <r>
    <s v="Mov-FV 9187"/>
    <x v="337"/>
    <x v="5"/>
    <x v="1"/>
    <n v="850"/>
    <n v="9"/>
    <x v="2"/>
    <n v="240"/>
    <n v="0.19"/>
    <n v="194.4"/>
    <n v="34.991999999999997"/>
    <n v="229.392"/>
  </r>
  <r>
    <s v="Mov-FV 9188"/>
    <x v="174"/>
    <x v="1"/>
    <x v="1"/>
    <n v="850"/>
    <n v="7"/>
    <x v="2"/>
    <n v="85"/>
    <n v="0.19"/>
    <n v="68.849999999999994"/>
    <n v="12.392999999999999"/>
    <n v="81.242999999999995"/>
  </r>
  <r>
    <s v="Mov-FV 9189"/>
    <x v="188"/>
    <x v="0"/>
    <x v="1"/>
    <n v="850"/>
    <n v="18"/>
    <x v="1"/>
    <n v="498"/>
    <n v="0.12"/>
    <n v="438.24"/>
    <n v="78.883200000000002"/>
    <n v="517.1232"/>
  </r>
  <r>
    <s v="Mov-FV 9190"/>
    <x v="295"/>
    <x v="4"/>
    <x v="4"/>
    <n v="200"/>
    <n v="6"/>
    <x v="2"/>
    <n v="191"/>
    <n v="0.19"/>
    <n v="154.71"/>
    <n v="27.847799999999999"/>
    <n v="182.55780000000001"/>
  </r>
  <r>
    <s v="Mov-FV 9191"/>
    <x v="254"/>
    <x v="0"/>
    <x v="4"/>
    <n v="200"/>
    <n v="8"/>
    <x v="0"/>
    <n v="91"/>
    <n v="0.15"/>
    <n v="77.349999999999994"/>
    <n v="13.922999999999998"/>
    <n v="91.272999999999996"/>
  </r>
  <r>
    <s v="Mov-FV 9192"/>
    <x v="201"/>
    <x v="0"/>
    <x v="1"/>
    <n v="850"/>
    <n v="10"/>
    <x v="1"/>
    <n v="368"/>
    <n v="0.1"/>
    <n v="331.2"/>
    <n v="59.615999999999993"/>
    <n v="390.81599999999997"/>
  </r>
  <r>
    <s v="Mov-FV 9193"/>
    <x v="360"/>
    <x v="5"/>
    <x v="0"/>
    <n v="50"/>
    <n v="12"/>
    <x v="4"/>
    <n v="255"/>
    <n v="0.14000000000000001"/>
    <n v="219.3"/>
    <n v="39.474000000000004"/>
    <n v="258.774"/>
  </r>
  <r>
    <s v="Mov-FV 9194"/>
    <x v="94"/>
    <x v="0"/>
    <x v="4"/>
    <n v="200"/>
    <n v="9"/>
    <x v="1"/>
    <n v="268"/>
    <n v="0.2"/>
    <n v="214.4"/>
    <n v="38.591999999999999"/>
    <n v="252.99200000000002"/>
  </r>
  <r>
    <s v="Mov-FV 9195"/>
    <x v="337"/>
    <x v="4"/>
    <x v="0"/>
    <n v="50"/>
    <n v="9"/>
    <x v="0"/>
    <n v="372"/>
    <n v="0.17"/>
    <n v="308.76"/>
    <n v="55.576799999999999"/>
    <n v="364.33679999999998"/>
  </r>
  <r>
    <s v="Mov-FV 9196"/>
    <x v="136"/>
    <x v="3"/>
    <x v="1"/>
    <n v="850"/>
    <n v="18"/>
    <x v="4"/>
    <n v="465"/>
    <n v="0.19"/>
    <n v="376.65"/>
    <n v="67.796999999999997"/>
    <n v="444.447"/>
  </r>
  <r>
    <s v="Mov-FV 9197"/>
    <x v="272"/>
    <x v="1"/>
    <x v="4"/>
    <n v="200"/>
    <n v="19"/>
    <x v="3"/>
    <n v="76"/>
    <n v="0.2"/>
    <n v="60.8"/>
    <n v="10.943999999999999"/>
    <n v="71.744"/>
  </r>
  <r>
    <s v="Mov-FV 9198"/>
    <x v="19"/>
    <x v="1"/>
    <x v="2"/>
    <n v="1200"/>
    <n v="6"/>
    <x v="1"/>
    <n v="56"/>
    <n v="0.13"/>
    <n v="48.72"/>
    <n v="8.7695999999999987"/>
    <n v="57.489599999999996"/>
  </r>
  <r>
    <s v="Mov-FV 9199"/>
    <x v="206"/>
    <x v="0"/>
    <x v="1"/>
    <n v="850"/>
    <n v="16"/>
    <x v="4"/>
    <n v="154"/>
    <n v="0.17"/>
    <n v="127.82"/>
    <n v="23.007599999999996"/>
    <n v="150.82759999999999"/>
  </r>
  <r>
    <s v="Mov-FV 9200"/>
    <x v="259"/>
    <x v="1"/>
    <x v="1"/>
    <n v="850"/>
    <n v="10"/>
    <x v="2"/>
    <n v="336"/>
    <n v="0.14000000000000001"/>
    <n v="288.95999999999998"/>
    <n v="52.012799999999991"/>
    <n v="340.97279999999995"/>
  </r>
  <r>
    <s v="Mov-FV 9201"/>
    <x v="114"/>
    <x v="1"/>
    <x v="0"/>
    <n v="50"/>
    <n v="11"/>
    <x v="4"/>
    <n v="185"/>
    <n v="0.17"/>
    <n v="153.55000000000001"/>
    <n v="27.638999999999999"/>
    <n v="181.18900000000002"/>
  </r>
  <r>
    <s v="Mov-FV 9202"/>
    <x v="275"/>
    <x v="4"/>
    <x v="0"/>
    <n v="50"/>
    <n v="7"/>
    <x v="4"/>
    <n v="289"/>
    <n v="0.17"/>
    <n v="239.87"/>
    <n v="43.176600000000001"/>
    <n v="283.04660000000001"/>
  </r>
  <r>
    <s v="Mov-FV 9203"/>
    <x v="249"/>
    <x v="1"/>
    <x v="2"/>
    <n v="1200"/>
    <n v="11"/>
    <x v="1"/>
    <n v="305"/>
    <n v="0.11"/>
    <n v="271.45"/>
    <n v="48.860999999999997"/>
    <n v="320.31099999999998"/>
  </r>
  <r>
    <s v="Mov-FV 9204"/>
    <x v="76"/>
    <x v="2"/>
    <x v="1"/>
    <n v="850"/>
    <n v="13"/>
    <x v="0"/>
    <n v="218"/>
    <n v="0.13"/>
    <n v="189.66"/>
    <n v="34.138799999999996"/>
    <n v="223.7988"/>
  </r>
  <r>
    <s v="Mov-FV 9205"/>
    <x v="73"/>
    <x v="4"/>
    <x v="2"/>
    <n v="1200"/>
    <n v="15"/>
    <x v="4"/>
    <n v="181"/>
    <n v="0.18"/>
    <n v="148.42000000000002"/>
    <n v="26.715600000000002"/>
    <n v="175.13560000000001"/>
  </r>
  <r>
    <s v="Mov-FV 9206"/>
    <x v="127"/>
    <x v="0"/>
    <x v="4"/>
    <n v="200"/>
    <n v="7"/>
    <x v="1"/>
    <n v="115"/>
    <n v="0.1"/>
    <n v="103.5"/>
    <n v="18.63"/>
    <n v="122.13"/>
  </r>
  <r>
    <s v="Mov-FV 9207"/>
    <x v="134"/>
    <x v="1"/>
    <x v="1"/>
    <n v="850"/>
    <n v="20"/>
    <x v="4"/>
    <n v="205"/>
    <n v="0.15"/>
    <n v="174.25"/>
    <n v="31.364999999999998"/>
    <n v="205.61500000000001"/>
  </r>
  <r>
    <s v="Mov-FV 9208"/>
    <x v="116"/>
    <x v="1"/>
    <x v="1"/>
    <n v="850"/>
    <n v="7"/>
    <x v="3"/>
    <n v="74"/>
    <n v="0.1"/>
    <n v="66.599999999999994"/>
    <n v="11.987999999999998"/>
    <n v="78.587999999999994"/>
  </r>
  <r>
    <s v="Mov-FV 9209"/>
    <x v="320"/>
    <x v="3"/>
    <x v="2"/>
    <n v="1200"/>
    <n v="18"/>
    <x v="3"/>
    <n v="106"/>
    <n v="0.16"/>
    <n v="89.039999999999992"/>
    <n v="16.027199999999997"/>
    <n v="105.06719999999999"/>
  </r>
  <r>
    <s v="Mov-FV 9210"/>
    <x v="234"/>
    <x v="2"/>
    <x v="0"/>
    <n v="50"/>
    <n v="8"/>
    <x v="3"/>
    <n v="116"/>
    <n v="0.13"/>
    <n v="100.92"/>
    <n v="18.165600000000001"/>
    <n v="119.0856"/>
  </r>
  <r>
    <s v="Mov-FV 9211"/>
    <x v="170"/>
    <x v="2"/>
    <x v="3"/>
    <n v="150"/>
    <n v="7"/>
    <x v="2"/>
    <n v="142"/>
    <n v="0.17"/>
    <n v="117.86"/>
    <n v="21.2148"/>
    <n v="139.07480000000001"/>
  </r>
  <r>
    <s v="Mov-FV 9212"/>
    <x v="63"/>
    <x v="1"/>
    <x v="0"/>
    <n v="50"/>
    <n v="18"/>
    <x v="2"/>
    <n v="446"/>
    <n v="0.12"/>
    <n v="392.48"/>
    <n v="70.6464"/>
    <n v="463.12639999999999"/>
  </r>
  <r>
    <s v="Mov-FV 9213"/>
    <x v="363"/>
    <x v="3"/>
    <x v="3"/>
    <n v="150"/>
    <n v="7"/>
    <x v="4"/>
    <n v="318"/>
    <n v="0.17"/>
    <n v="263.94"/>
    <n v="47.5092"/>
    <n v="311.44920000000002"/>
  </r>
  <r>
    <s v="Mov-FV 9214"/>
    <x v="175"/>
    <x v="4"/>
    <x v="3"/>
    <n v="150"/>
    <n v="14"/>
    <x v="0"/>
    <n v="63"/>
    <n v="0.11"/>
    <n v="56.07"/>
    <n v="10.092599999999999"/>
    <n v="66.162599999999998"/>
  </r>
  <r>
    <s v="Mov-FV 9215"/>
    <x v="125"/>
    <x v="3"/>
    <x v="1"/>
    <n v="850"/>
    <n v="18"/>
    <x v="3"/>
    <n v="240"/>
    <n v="0.17"/>
    <n v="199.2"/>
    <n v="35.855999999999995"/>
    <n v="235.05599999999998"/>
  </r>
  <r>
    <s v="Mov-FV 9216"/>
    <x v="353"/>
    <x v="0"/>
    <x v="2"/>
    <n v="1200"/>
    <n v="5"/>
    <x v="0"/>
    <n v="165"/>
    <n v="0.18"/>
    <n v="135.30000000000001"/>
    <n v="24.354000000000003"/>
    <n v="159.65400000000002"/>
  </r>
  <r>
    <s v="Mov-FV 9217"/>
    <x v="86"/>
    <x v="0"/>
    <x v="4"/>
    <n v="200"/>
    <n v="7"/>
    <x v="0"/>
    <n v="467"/>
    <n v="0.1"/>
    <n v="420.3"/>
    <n v="75.653999999999996"/>
    <n v="495.95400000000001"/>
  </r>
  <r>
    <s v="Mov-FV 9218"/>
    <x v="230"/>
    <x v="3"/>
    <x v="3"/>
    <n v="150"/>
    <n v="8"/>
    <x v="1"/>
    <n v="298"/>
    <n v="0.19"/>
    <n v="241.38"/>
    <n v="43.448399999999999"/>
    <n v="284.82839999999999"/>
  </r>
  <r>
    <s v="Mov-FV 9219"/>
    <x v="362"/>
    <x v="1"/>
    <x v="4"/>
    <n v="200"/>
    <n v="6"/>
    <x v="0"/>
    <n v="185"/>
    <n v="0.1"/>
    <n v="166.5"/>
    <n v="29.97"/>
    <n v="196.47"/>
  </r>
  <r>
    <s v="Mov-FV 9220"/>
    <x v="27"/>
    <x v="1"/>
    <x v="4"/>
    <n v="200"/>
    <n v="12"/>
    <x v="4"/>
    <n v="324"/>
    <n v="0.18"/>
    <n v="265.68"/>
    <n v="47.822400000000002"/>
    <n v="313.50240000000002"/>
  </r>
  <r>
    <s v="Mov-FV 9221"/>
    <x v="65"/>
    <x v="4"/>
    <x v="1"/>
    <n v="850"/>
    <n v="9"/>
    <x v="1"/>
    <n v="366"/>
    <n v="0.19"/>
    <n v="296.45999999999998"/>
    <n v="53.362799999999993"/>
    <n v="349.82279999999997"/>
  </r>
  <r>
    <s v="Mov-FV 9222"/>
    <x v="154"/>
    <x v="0"/>
    <x v="1"/>
    <n v="850"/>
    <n v="8"/>
    <x v="3"/>
    <n v="82"/>
    <n v="0.16"/>
    <n v="68.88"/>
    <n v="12.398399999999999"/>
    <n v="81.278399999999991"/>
  </r>
  <r>
    <s v="Mov-FV 9223"/>
    <x v="108"/>
    <x v="1"/>
    <x v="3"/>
    <n v="150"/>
    <n v="18"/>
    <x v="0"/>
    <n v="84"/>
    <n v="0.11"/>
    <n v="74.760000000000005"/>
    <n v="13.456800000000001"/>
    <n v="88.216800000000006"/>
  </r>
  <r>
    <s v="Mov-FV 9224"/>
    <x v="299"/>
    <x v="0"/>
    <x v="1"/>
    <n v="850"/>
    <n v="13"/>
    <x v="1"/>
    <n v="219"/>
    <n v="0.2"/>
    <n v="175.2"/>
    <n v="31.535999999999998"/>
    <n v="206.73599999999999"/>
  </r>
  <r>
    <s v="Mov-FV 9225"/>
    <x v="82"/>
    <x v="1"/>
    <x v="2"/>
    <n v="1200"/>
    <n v="16"/>
    <x v="0"/>
    <n v="136"/>
    <n v="0.14000000000000001"/>
    <n v="116.96"/>
    <n v="21.052799999999998"/>
    <n v="138.0128"/>
  </r>
  <r>
    <s v="Mov-FV 9226"/>
    <x v="57"/>
    <x v="1"/>
    <x v="1"/>
    <n v="850"/>
    <n v="12"/>
    <x v="4"/>
    <n v="418"/>
    <n v="0.11"/>
    <n v="372.02"/>
    <n v="66.9636"/>
    <n v="438.98359999999997"/>
  </r>
  <r>
    <s v="Mov-FV 9227"/>
    <x v="93"/>
    <x v="4"/>
    <x v="1"/>
    <n v="850"/>
    <n v="20"/>
    <x v="4"/>
    <n v="353"/>
    <n v="0.17"/>
    <n v="292.99"/>
    <n v="52.738199999999999"/>
    <n v="345.72820000000002"/>
  </r>
  <r>
    <s v="Mov-FV 9228"/>
    <x v="156"/>
    <x v="0"/>
    <x v="3"/>
    <n v="150"/>
    <n v="11"/>
    <x v="1"/>
    <n v="279"/>
    <n v="0.15"/>
    <n v="237.15"/>
    <n v="42.686999999999998"/>
    <n v="279.83699999999999"/>
  </r>
  <r>
    <s v="Mov-FV 9229"/>
    <x v="7"/>
    <x v="0"/>
    <x v="2"/>
    <n v="1200"/>
    <n v="16"/>
    <x v="1"/>
    <n v="70"/>
    <n v="0.13"/>
    <n v="60.9"/>
    <n v="10.962"/>
    <n v="71.861999999999995"/>
  </r>
  <r>
    <s v="Mov-FV 9230"/>
    <x v="19"/>
    <x v="0"/>
    <x v="3"/>
    <n v="150"/>
    <n v="10"/>
    <x v="4"/>
    <n v="272"/>
    <n v="0.16"/>
    <n v="228.48"/>
    <n v="41.126399999999997"/>
    <n v="269.60640000000001"/>
  </r>
  <r>
    <s v="Mov-FV 9231"/>
    <x v="34"/>
    <x v="0"/>
    <x v="1"/>
    <n v="850"/>
    <n v="12"/>
    <x v="1"/>
    <n v="450"/>
    <n v="0.13"/>
    <n v="391.5"/>
    <n v="70.47"/>
    <n v="461.97"/>
  </r>
  <r>
    <s v="Mov-FV 9232"/>
    <x v="16"/>
    <x v="3"/>
    <x v="4"/>
    <n v="200"/>
    <n v="18"/>
    <x v="2"/>
    <n v="373"/>
    <n v="0.14000000000000001"/>
    <n v="320.77999999999997"/>
    <n v="57.740399999999994"/>
    <n v="378.5204"/>
  </r>
  <r>
    <s v="Mov-FV 9233"/>
    <x v="292"/>
    <x v="3"/>
    <x v="3"/>
    <n v="150"/>
    <n v="8"/>
    <x v="0"/>
    <n v="398"/>
    <n v="0.17"/>
    <n v="330.34"/>
    <n v="59.461199999999991"/>
    <n v="389.80119999999999"/>
  </r>
  <r>
    <s v="Mov-FV 9234"/>
    <x v="109"/>
    <x v="1"/>
    <x v="1"/>
    <n v="850"/>
    <n v="17"/>
    <x v="3"/>
    <n v="252"/>
    <n v="0.1"/>
    <n v="226.8"/>
    <n v="40.823999999999998"/>
    <n v="267.62400000000002"/>
  </r>
  <r>
    <s v="Mov-FV 9235"/>
    <x v="234"/>
    <x v="2"/>
    <x v="3"/>
    <n v="150"/>
    <n v="15"/>
    <x v="2"/>
    <n v="180"/>
    <n v="0.19"/>
    <n v="145.80000000000001"/>
    <n v="26.244"/>
    <n v="172.04400000000001"/>
  </r>
  <r>
    <s v="Mov-FV 9236"/>
    <x v="262"/>
    <x v="4"/>
    <x v="3"/>
    <n v="150"/>
    <n v="14"/>
    <x v="4"/>
    <n v="300"/>
    <n v="0.2"/>
    <n v="240"/>
    <n v="43.199999999999996"/>
    <n v="283.2"/>
  </r>
  <r>
    <s v="Mov-FV 9237"/>
    <x v="14"/>
    <x v="3"/>
    <x v="0"/>
    <n v="50"/>
    <n v="17"/>
    <x v="4"/>
    <n v="289"/>
    <n v="0.15"/>
    <n v="245.65"/>
    <n v="44.216999999999999"/>
    <n v="289.86700000000002"/>
  </r>
  <r>
    <s v="Mov-FV 9238"/>
    <x v="33"/>
    <x v="3"/>
    <x v="2"/>
    <n v="1200"/>
    <n v="12"/>
    <x v="0"/>
    <n v="314"/>
    <n v="0.15"/>
    <n v="266.89999999999998"/>
    <n v="48.041999999999994"/>
    <n v="314.94199999999995"/>
  </r>
  <r>
    <s v="Mov-FV 9239"/>
    <x v="96"/>
    <x v="0"/>
    <x v="4"/>
    <n v="200"/>
    <n v="7"/>
    <x v="3"/>
    <n v="454"/>
    <n v="0.12"/>
    <n v="399.52"/>
    <n v="71.913599999999988"/>
    <n v="471.43359999999996"/>
  </r>
  <r>
    <s v="Mov-FV 9240"/>
    <x v="193"/>
    <x v="4"/>
    <x v="0"/>
    <n v="50"/>
    <n v="7"/>
    <x v="4"/>
    <n v="208"/>
    <n v="0.18"/>
    <n v="170.56"/>
    <n v="30.700800000000001"/>
    <n v="201.26080000000002"/>
  </r>
  <r>
    <s v="Mov-FV 9241"/>
    <x v="5"/>
    <x v="1"/>
    <x v="0"/>
    <n v="50"/>
    <n v="9"/>
    <x v="4"/>
    <n v="219"/>
    <n v="0.15"/>
    <n v="186.15"/>
    <n v="33.506999999999998"/>
    <n v="219.65700000000001"/>
  </r>
  <r>
    <s v="Mov-FV 9242"/>
    <x v="265"/>
    <x v="4"/>
    <x v="0"/>
    <n v="50"/>
    <n v="15"/>
    <x v="2"/>
    <n v="260"/>
    <n v="0.12"/>
    <n v="228.8"/>
    <n v="41.183999999999997"/>
    <n v="269.98400000000004"/>
  </r>
  <r>
    <s v="Mov-FV 9243"/>
    <x v="180"/>
    <x v="3"/>
    <x v="0"/>
    <n v="50"/>
    <n v="10"/>
    <x v="3"/>
    <n v="73"/>
    <n v="0.14000000000000001"/>
    <n v="62.78"/>
    <n v="11.3004"/>
    <n v="74.080399999999997"/>
  </r>
  <r>
    <s v="Mov-FV 9244"/>
    <x v="94"/>
    <x v="3"/>
    <x v="3"/>
    <n v="150"/>
    <n v="10"/>
    <x v="0"/>
    <n v="450"/>
    <n v="0.13"/>
    <n v="391.5"/>
    <n v="70.47"/>
    <n v="461.97"/>
  </r>
  <r>
    <s v="Mov-FV 9245"/>
    <x v="278"/>
    <x v="5"/>
    <x v="3"/>
    <n v="150"/>
    <n v="10"/>
    <x v="3"/>
    <n v="306"/>
    <n v="0.17"/>
    <n v="253.98"/>
    <n v="45.716399999999993"/>
    <n v="299.69639999999998"/>
  </r>
  <r>
    <s v="Mov-FV 9246"/>
    <x v="5"/>
    <x v="2"/>
    <x v="2"/>
    <n v="1200"/>
    <n v="13"/>
    <x v="2"/>
    <n v="436"/>
    <n v="0.17"/>
    <n v="361.88"/>
    <n v="65.13839999999999"/>
    <n v="427.01839999999999"/>
  </r>
  <r>
    <s v="Mov-FV 9247"/>
    <x v="32"/>
    <x v="2"/>
    <x v="0"/>
    <n v="50"/>
    <n v="12"/>
    <x v="0"/>
    <n v="80"/>
    <n v="0.12"/>
    <n v="70.400000000000006"/>
    <n v="12.672000000000001"/>
    <n v="83.072000000000003"/>
  </r>
  <r>
    <s v="Mov-FV 9248"/>
    <x v="138"/>
    <x v="5"/>
    <x v="3"/>
    <n v="150"/>
    <n v="17"/>
    <x v="4"/>
    <n v="121"/>
    <n v="0.19"/>
    <n v="98.009999999999991"/>
    <n v="17.641799999999996"/>
    <n v="115.65179999999998"/>
  </r>
  <r>
    <s v="Mov-FV 9249"/>
    <x v="201"/>
    <x v="5"/>
    <x v="4"/>
    <n v="200"/>
    <n v="14"/>
    <x v="4"/>
    <n v="407"/>
    <n v="0.19"/>
    <n v="329.67"/>
    <n v="59.340600000000002"/>
    <n v="389.01060000000001"/>
  </r>
  <r>
    <s v="Mov-FV 9250"/>
    <x v="334"/>
    <x v="5"/>
    <x v="4"/>
    <n v="200"/>
    <n v="7"/>
    <x v="4"/>
    <n v="82"/>
    <n v="0.16"/>
    <n v="68.88"/>
    <n v="12.398399999999999"/>
    <n v="81.278399999999991"/>
  </r>
  <r>
    <s v="Mov-FV 9251"/>
    <x v="241"/>
    <x v="3"/>
    <x v="0"/>
    <n v="50"/>
    <n v="16"/>
    <x v="1"/>
    <n v="189"/>
    <n v="0.12"/>
    <n v="166.32"/>
    <n v="29.937599999999996"/>
    <n v="196.2576"/>
  </r>
  <r>
    <s v="Mov-FV 9252"/>
    <x v="345"/>
    <x v="4"/>
    <x v="2"/>
    <n v="1200"/>
    <n v="9"/>
    <x v="4"/>
    <n v="242"/>
    <n v="0.12"/>
    <n v="212.96"/>
    <n v="38.332799999999999"/>
    <n v="251.2928"/>
  </r>
  <r>
    <s v="Mov-FV 9253"/>
    <x v="41"/>
    <x v="0"/>
    <x v="1"/>
    <n v="850"/>
    <n v="5"/>
    <x v="2"/>
    <n v="182"/>
    <n v="0.17"/>
    <n v="151.06"/>
    <n v="27.190799999999999"/>
    <n v="178.2508"/>
  </r>
  <r>
    <s v="Mov-FV 9254"/>
    <x v="69"/>
    <x v="2"/>
    <x v="0"/>
    <n v="50"/>
    <n v="17"/>
    <x v="0"/>
    <n v="198"/>
    <n v="0.13"/>
    <n v="172.26"/>
    <n v="31.006799999999998"/>
    <n v="203.26679999999999"/>
  </r>
  <r>
    <s v="Mov-FV 9255"/>
    <x v="30"/>
    <x v="0"/>
    <x v="2"/>
    <n v="1200"/>
    <n v="13"/>
    <x v="0"/>
    <n v="208"/>
    <n v="0.2"/>
    <n v="166.4"/>
    <n v="29.951999999999998"/>
    <n v="196.352"/>
  </r>
  <r>
    <s v="Mov-FV 9256"/>
    <x v="224"/>
    <x v="0"/>
    <x v="4"/>
    <n v="200"/>
    <n v="5"/>
    <x v="3"/>
    <n v="195"/>
    <n v="0.17"/>
    <n v="161.85"/>
    <n v="29.132999999999999"/>
    <n v="190.983"/>
  </r>
  <r>
    <s v="Mov-FV 9257"/>
    <x v="272"/>
    <x v="3"/>
    <x v="3"/>
    <n v="150"/>
    <n v="12"/>
    <x v="1"/>
    <n v="351"/>
    <n v="0.18"/>
    <n v="287.82"/>
    <n v="51.807599999999994"/>
    <n v="339.62759999999997"/>
  </r>
  <r>
    <s v="Mov-FV 9258"/>
    <x v="230"/>
    <x v="5"/>
    <x v="4"/>
    <n v="200"/>
    <n v="9"/>
    <x v="0"/>
    <n v="277"/>
    <n v="0.19"/>
    <n v="224.37"/>
    <n v="40.386600000000001"/>
    <n v="264.75659999999999"/>
  </r>
  <r>
    <s v="Mov-FV 9259"/>
    <x v="17"/>
    <x v="4"/>
    <x v="2"/>
    <n v="1200"/>
    <n v="5"/>
    <x v="3"/>
    <n v="105"/>
    <n v="0.15"/>
    <n v="89.25"/>
    <n v="16.064999999999998"/>
    <n v="105.315"/>
  </r>
  <r>
    <s v="Mov-FV 9260"/>
    <x v="310"/>
    <x v="5"/>
    <x v="1"/>
    <n v="850"/>
    <n v="14"/>
    <x v="4"/>
    <n v="191"/>
    <n v="0.16"/>
    <n v="160.44"/>
    <n v="28.879199999999997"/>
    <n v="189.3192"/>
  </r>
  <r>
    <s v="Mov-FV 9261"/>
    <x v="331"/>
    <x v="2"/>
    <x v="3"/>
    <n v="150"/>
    <n v="19"/>
    <x v="3"/>
    <n v="216"/>
    <n v="0.13"/>
    <n v="187.92"/>
    <n v="33.825599999999994"/>
    <n v="221.74559999999997"/>
  </r>
  <r>
    <s v="Mov-FV 9262"/>
    <x v="223"/>
    <x v="0"/>
    <x v="0"/>
    <n v="50"/>
    <n v="14"/>
    <x v="0"/>
    <n v="159"/>
    <n v="0.17"/>
    <n v="131.97"/>
    <n v="23.7546"/>
    <n v="155.72460000000001"/>
  </r>
  <r>
    <s v="Mov-FV 9263"/>
    <x v="172"/>
    <x v="4"/>
    <x v="0"/>
    <n v="50"/>
    <n v="9"/>
    <x v="4"/>
    <n v="286"/>
    <n v="0.2"/>
    <n v="228.8"/>
    <n v="41.183999999999997"/>
    <n v="269.98400000000004"/>
  </r>
  <r>
    <s v="Mov-FV 9264"/>
    <x v="258"/>
    <x v="4"/>
    <x v="4"/>
    <n v="200"/>
    <n v="16"/>
    <x v="4"/>
    <n v="70"/>
    <n v="0.18"/>
    <n v="57.4"/>
    <n v="10.331999999999999"/>
    <n v="67.731999999999999"/>
  </r>
  <r>
    <s v="Mov-FV 9265"/>
    <x v="53"/>
    <x v="0"/>
    <x v="2"/>
    <n v="1200"/>
    <n v="13"/>
    <x v="4"/>
    <n v="149"/>
    <n v="0.13"/>
    <n v="129.63"/>
    <n v="23.333399999999997"/>
    <n v="152.96339999999998"/>
  </r>
  <r>
    <s v="Mov-FV 9266"/>
    <x v="194"/>
    <x v="5"/>
    <x v="0"/>
    <n v="50"/>
    <n v="5"/>
    <x v="4"/>
    <n v="440"/>
    <n v="0.16"/>
    <n v="369.6"/>
    <n v="66.528000000000006"/>
    <n v="436.12800000000004"/>
  </r>
  <r>
    <s v="Mov-FV 9267"/>
    <x v="291"/>
    <x v="3"/>
    <x v="2"/>
    <n v="1200"/>
    <n v="20"/>
    <x v="3"/>
    <n v="358"/>
    <n v="0.19"/>
    <n v="289.98"/>
    <n v="52.196400000000004"/>
    <n v="342.1764"/>
  </r>
  <r>
    <s v="Mov-FV 9268"/>
    <x v="57"/>
    <x v="2"/>
    <x v="2"/>
    <n v="1200"/>
    <n v="18"/>
    <x v="0"/>
    <n v="147"/>
    <n v="0.15"/>
    <n v="124.95"/>
    <n v="22.491"/>
    <n v="147.441"/>
  </r>
  <r>
    <s v="Mov-FV 9269"/>
    <x v="247"/>
    <x v="4"/>
    <x v="2"/>
    <n v="1200"/>
    <n v="12"/>
    <x v="4"/>
    <n v="466"/>
    <n v="0.18"/>
    <n v="382.12"/>
    <n v="68.781599999999997"/>
    <n v="450.90160000000003"/>
  </r>
  <r>
    <s v="Mov-FV 9270"/>
    <x v="100"/>
    <x v="1"/>
    <x v="3"/>
    <n v="150"/>
    <n v="17"/>
    <x v="2"/>
    <n v="100"/>
    <n v="0.13"/>
    <n v="87"/>
    <n v="15.66"/>
    <n v="102.66"/>
  </r>
  <r>
    <s v="Mov-FV 9271"/>
    <x v="205"/>
    <x v="5"/>
    <x v="4"/>
    <n v="200"/>
    <n v="9"/>
    <x v="4"/>
    <n v="242"/>
    <n v="0.12"/>
    <n v="212.96"/>
    <n v="38.332799999999999"/>
    <n v="251.2928"/>
  </r>
  <r>
    <s v="Mov-FV 9272"/>
    <x v="51"/>
    <x v="2"/>
    <x v="2"/>
    <n v="1200"/>
    <n v="5"/>
    <x v="1"/>
    <n v="69"/>
    <n v="0.18"/>
    <n v="56.58"/>
    <n v="10.1844"/>
    <n v="66.764399999999995"/>
  </r>
  <r>
    <s v="Mov-FV 9273"/>
    <x v="315"/>
    <x v="0"/>
    <x v="3"/>
    <n v="150"/>
    <n v="6"/>
    <x v="2"/>
    <n v="209"/>
    <n v="0.15"/>
    <n v="177.65"/>
    <n v="31.977"/>
    <n v="209.62700000000001"/>
  </r>
  <r>
    <s v="Mov-FV 9274"/>
    <x v="106"/>
    <x v="3"/>
    <x v="1"/>
    <n v="850"/>
    <n v="14"/>
    <x v="3"/>
    <n v="296"/>
    <n v="0.11"/>
    <n v="263.44"/>
    <n v="47.419199999999996"/>
    <n v="310.85919999999999"/>
  </r>
  <r>
    <s v="Mov-FV 9275"/>
    <x v="11"/>
    <x v="2"/>
    <x v="3"/>
    <n v="150"/>
    <n v="8"/>
    <x v="0"/>
    <n v="484"/>
    <n v="0.11"/>
    <n v="430.76"/>
    <n v="77.536799999999999"/>
    <n v="508.29679999999996"/>
  </r>
  <r>
    <s v="Mov-FV 9276"/>
    <x v="312"/>
    <x v="3"/>
    <x v="2"/>
    <n v="1200"/>
    <n v="17"/>
    <x v="2"/>
    <n v="52"/>
    <n v="0.17"/>
    <n v="43.16"/>
    <n v="7.7687999999999988"/>
    <n v="50.928799999999995"/>
  </r>
  <r>
    <s v="Mov-FV 9277"/>
    <x v="152"/>
    <x v="3"/>
    <x v="3"/>
    <n v="150"/>
    <n v="10"/>
    <x v="1"/>
    <n v="226"/>
    <n v="0.15"/>
    <n v="192.1"/>
    <n v="34.577999999999996"/>
    <n v="226.678"/>
  </r>
  <r>
    <s v="Mov-FV 9278"/>
    <x v="0"/>
    <x v="5"/>
    <x v="1"/>
    <n v="850"/>
    <n v="6"/>
    <x v="1"/>
    <n v="269"/>
    <n v="0.12"/>
    <n v="236.72"/>
    <n v="42.6096"/>
    <n v="279.32960000000003"/>
  </r>
  <r>
    <s v="Mov-FV 9279"/>
    <x v="305"/>
    <x v="4"/>
    <x v="2"/>
    <n v="1200"/>
    <n v="17"/>
    <x v="3"/>
    <n v="137"/>
    <n v="0.15"/>
    <n v="116.45"/>
    <n v="20.960999999999999"/>
    <n v="137.411"/>
  </r>
  <r>
    <s v="Mov-FV 9280"/>
    <x v="9"/>
    <x v="2"/>
    <x v="1"/>
    <n v="850"/>
    <n v="6"/>
    <x v="3"/>
    <n v="54"/>
    <n v="0.13"/>
    <n v="46.98"/>
    <n v="8.4563999999999986"/>
    <n v="55.436399999999992"/>
  </r>
  <r>
    <s v="Mov-FV 9281"/>
    <x v="335"/>
    <x v="3"/>
    <x v="1"/>
    <n v="850"/>
    <n v="20"/>
    <x v="4"/>
    <n v="432"/>
    <n v="0.12"/>
    <n v="380.16"/>
    <n v="68.428799999999995"/>
    <n v="448.58879999999999"/>
  </r>
  <r>
    <s v="Mov-FV 9282"/>
    <x v="186"/>
    <x v="5"/>
    <x v="3"/>
    <n v="150"/>
    <n v="9"/>
    <x v="2"/>
    <n v="285"/>
    <n v="0.14000000000000001"/>
    <n v="245.1"/>
    <n v="44.117999999999995"/>
    <n v="289.21799999999996"/>
  </r>
  <r>
    <s v="Mov-FV 9283"/>
    <x v="301"/>
    <x v="4"/>
    <x v="1"/>
    <n v="850"/>
    <n v="17"/>
    <x v="0"/>
    <n v="493"/>
    <n v="0.11"/>
    <n v="438.77"/>
    <n v="78.9786"/>
    <n v="517.74860000000001"/>
  </r>
  <r>
    <s v="Mov-FV 9284"/>
    <x v="174"/>
    <x v="4"/>
    <x v="0"/>
    <n v="50"/>
    <n v="9"/>
    <x v="0"/>
    <n v="333"/>
    <n v="0.17"/>
    <n v="276.39"/>
    <n v="49.750199999999992"/>
    <n v="326.14019999999999"/>
  </r>
  <r>
    <s v="Mov-FV 9285"/>
    <x v="141"/>
    <x v="3"/>
    <x v="0"/>
    <n v="50"/>
    <n v="19"/>
    <x v="0"/>
    <n v="298"/>
    <n v="0.12"/>
    <n v="262.24"/>
    <n v="47.203200000000002"/>
    <n v="309.44319999999999"/>
  </r>
  <r>
    <s v="Mov-FV 9286"/>
    <x v="220"/>
    <x v="1"/>
    <x v="4"/>
    <n v="200"/>
    <n v="7"/>
    <x v="3"/>
    <n v="346"/>
    <n v="0.13"/>
    <n v="301.02"/>
    <n v="54.183599999999991"/>
    <n v="355.20359999999999"/>
  </r>
  <r>
    <s v="Mov-FV 9287"/>
    <x v="36"/>
    <x v="1"/>
    <x v="4"/>
    <n v="200"/>
    <n v="7"/>
    <x v="3"/>
    <n v="381"/>
    <n v="0.12"/>
    <n v="335.28"/>
    <n v="60.350399999999993"/>
    <n v="395.63039999999995"/>
  </r>
  <r>
    <s v="Mov-FV 9288"/>
    <x v="168"/>
    <x v="5"/>
    <x v="2"/>
    <n v="1200"/>
    <n v="14"/>
    <x v="2"/>
    <n v="388"/>
    <n v="0.17"/>
    <n v="322.03999999999996"/>
    <n v="57.967199999999991"/>
    <n v="380.00719999999995"/>
  </r>
  <r>
    <s v="Mov-FV 9289"/>
    <x v="265"/>
    <x v="2"/>
    <x v="3"/>
    <n v="150"/>
    <n v="17"/>
    <x v="4"/>
    <n v="82"/>
    <n v="0.12"/>
    <n v="72.16"/>
    <n v="12.988799999999999"/>
    <n v="85.148799999999994"/>
  </r>
  <r>
    <s v="Mov-FV 9290"/>
    <x v="11"/>
    <x v="2"/>
    <x v="3"/>
    <n v="150"/>
    <n v="15"/>
    <x v="0"/>
    <n v="240"/>
    <n v="0.11"/>
    <n v="213.6"/>
    <n v="38.448"/>
    <n v="252.048"/>
  </r>
  <r>
    <s v="Mov-FV 9291"/>
    <x v="60"/>
    <x v="3"/>
    <x v="3"/>
    <n v="150"/>
    <n v="10"/>
    <x v="1"/>
    <n v="78"/>
    <n v="0.11"/>
    <n v="69.42"/>
    <n v="12.4956"/>
    <n v="81.915599999999998"/>
  </r>
  <r>
    <s v="Mov-FV 9292"/>
    <x v="328"/>
    <x v="2"/>
    <x v="1"/>
    <n v="850"/>
    <n v="10"/>
    <x v="4"/>
    <n v="137"/>
    <n v="0.2"/>
    <n v="109.6"/>
    <n v="19.727999999999998"/>
    <n v="129.328"/>
  </r>
  <r>
    <s v="Mov-FV 9293"/>
    <x v="30"/>
    <x v="0"/>
    <x v="1"/>
    <n v="850"/>
    <n v="7"/>
    <x v="0"/>
    <n v="230"/>
    <n v="0.18"/>
    <n v="188.6"/>
    <n v="33.948"/>
    <n v="222.548"/>
  </r>
  <r>
    <s v="Mov-FV 9294"/>
    <x v="262"/>
    <x v="3"/>
    <x v="1"/>
    <n v="850"/>
    <n v="6"/>
    <x v="3"/>
    <n v="158"/>
    <n v="0.1"/>
    <n v="142.19999999999999"/>
    <n v="25.595999999999997"/>
    <n v="167.79599999999999"/>
  </r>
  <r>
    <s v="Mov-FV 9295"/>
    <x v="58"/>
    <x v="3"/>
    <x v="3"/>
    <n v="150"/>
    <n v="6"/>
    <x v="4"/>
    <n v="104"/>
    <n v="0.16"/>
    <n v="87.36"/>
    <n v="15.7248"/>
    <n v="103.0848"/>
  </r>
  <r>
    <s v="Mov-FV 9296"/>
    <x v="125"/>
    <x v="5"/>
    <x v="4"/>
    <n v="200"/>
    <n v="11"/>
    <x v="2"/>
    <n v="469"/>
    <n v="0.13"/>
    <n v="408.03"/>
    <n v="73.445399999999992"/>
    <n v="481.47539999999998"/>
  </r>
  <r>
    <s v="Mov-FV 9297"/>
    <x v="132"/>
    <x v="5"/>
    <x v="1"/>
    <n v="850"/>
    <n v="11"/>
    <x v="4"/>
    <n v="422"/>
    <n v="0.16"/>
    <n v="354.48"/>
    <n v="63.806400000000004"/>
    <n v="418.28640000000001"/>
  </r>
  <r>
    <s v="Mov-FV 9298"/>
    <x v="128"/>
    <x v="5"/>
    <x v="4"/>
    <n v="200"/>
    <n v="8"/>
    <x v="4"/>
    <n v="385"/>
    <n v="0.11"/>
    <n v="342.65"/>
    <n v="61.676999999999992"/>
    <n v="404.327"/>
  </r>
  <r>
    <s v="Mov-FV 9299"/>
    <x v="352"/>
    <x v="1"/>
    <x v="2"/>
    <n v="1200"/>
    <n v="8"/>
    <x v="3"/>
    <n v="491"/>
    <n v="0.12"/>
    <n v="432.08"/>
    <n v="77.7744"/>
    <n v="509.8544"/>
  </r>
  <r>
    <s v="Mov-FV 9300"/>
    <x v="20"/>
    <x v="2"/>
    <x v="0"/>
    <n v="50"/>
    <n v="20"/>
    <x v="4"/>
    <n v="205"/>
    <n v="0.1"/>
    <n v="184.5"/>
    <n v="33.21"/>
    <n v="217.71"/>
  </r>
  <r>
    <s v="Mov-FV 9301"/>
    <x v="336"/>
    <x v="0"/>
    <x v="1"/>
    <n v="850"/>
    <n v="12"/>
    <x v="4"/>
    <n v="321"/>
    <n v="0.16"/>
    <n v="269.64"/>
    <n v="48.535199999999996"/>
    <n v="318.17519999999996"/>
  </r>
  <r>
    <s v="Mov-FV 9302"/>
    <x v="54"/>
    <x v="5"/>
    <x v="4"/>
    <n v="200"/>
    <n v="20"/>
    <x v="0"/>
    <n v="449"/>
    <n v="0.11"/>
    <n v="399.61"/>
    <n v="71.9298"/>
    <n v="471.53980000000001"/>
  </r>
  <r>
    <s v="Mov-FV 9303"/>
    <x v="236"/>
    <x v="1"/>
    <x v="4"/>
    <n v="200"/>
    <n v="11"/>
    <x v="2"/>
    <n v="383"/>
    <n v="0.12"/>
    <n v="337.04"/>
    <n v="60.667200000000001"/>
    <n v="397.7072"/>
  </r>
  <r>
    <s v="Mov-FV 9304"/>
    <x v="350"/>
    <x v="4"/>
    <x v="4"/>
    <n v="200"/>
    <n v="14"/>
    <x v="3"/>
    <n v="401"/>
    <n v="0.16"/>
    <n v="336.84000000000003"/>
    <n v="60.631200000000007"/>
    <n v="397.47120000000007"/>
  </r>
  <r>
    <s v="Mov-FV 9305"/>
    <x v="171"/>
    <x v="3"/>
    <x v="0"/>
    <n v="50"/>
    <n v="6"/>
    <x v="3"/>
    <n v="389"/>
    <n v="0.11"/>
    <n v="346.21"/>
    <n v="62.317799999999991"/>
    <n v="408.52779999999996"/>
  </r>
  <r>
    <s v="Mov-FV 9306"/>
    <x v="87"/>
    <x v="0"/>
    <x v="2"/>
    <n v="1200"/>
    <n v="10"/>
    <x v="2"/>
    <n v="440"/>
    <n v="0.16"/>
    <n v="369.6"/>
    <n v="66.528000000000006"/>
    <n v="436.12800000000004"/>
  </r>
  <r>
    <s v="Mov-FV 9307"/>
    <x v="77"/>
    <x v="2"/>
    <x v="3"/>
    <n v="150"/>
    <n v="10"/>
    <x v="4"/>
    <n v="264"/>
    <n v="0.2"/>
    <n v="211.2"/>
    <n v="38.015999999999998"/>
    <n v="249.21599999999998"/>
  </r>
  <r>
    <s v="Mov-FV 9308"/>
    <x v="362"/>
    <x v="4"/>
    <x v="1"/>
    <n v="850"/>
    <n v="19"/>
    <x v="1"/>
    <n v="240"/>
    <n v="0.13"/>
    <n v="208.8"/>
    <n v="37.584000000000003"/>
    <n v="246.38400000000001"/>
  </r>
  <r>
    <s v="Mov-FV 9309"/>
    <x v="230"/>
    <x v="5"/>
    <x v="4"/>
    <n v="200"/>
    <n v="8"/>
    <x v="1"/>
    <n v="190"/>
    <n v="0.11"/>
    <n v="169.1"/>
    <n v="30.437999999999999"/>
    <n v="199.53799999999998"/>
  </r>
  <r>
    <s v="Mov-FV 9310"/>
    <x v="257"/>
    <x v="5"/>
    <x v="2"/>
    <n v="1200"/>
    <n v="17"/>
    <x v="0"/>
    <n v="212"/>
    <n v="0.13"/>
    <n v="184.44"/>
    <n v="33.199199999999998"/>
    <n v="217.63919999999999"/>
  </r>
  <r>
    <s v="Mov-FV 9311"/>
    <x v="319"/>
    <x v="3"/>
    <x v="3"/>
    <n v="150"/>
    <n v="8"/>
    <x v="0"/>
    <n v="256"/>
    <n v="0.11"/>
    <n v="227.84"/>
    <n v="41.011200000000002"/>
    <n v="268.85120000000001"/>
  </r>
  <r>
    <s v="Mov-FV 9312"/>
    <x v="247"/>
    <x v="1"/>
    <x v="4"/>
    <n v="200"/>
    <n v="5"/>
    <x v="2"/>
    <n v="334"/>
    <n v="0.13"/>
    <n v="290.58"/>
    <n v="52.304399999999994"/>
    <n v="342.88439999999997"/>
  </r>
  <r>
    <s v="Mov-FV 9313"/>
    <x v="193"/>
    <x v="4"/>
    <x v="4"/>
    <n v="200"/>
    <n v="10"/>
    <x v="2"/>
    <n v="378"/>
    <n v="0.14000000000000001"/>
    <n v="325.08"/>
    <n v="58.514399999999995"/>
    <n v="383.59439999999995"/>
  </r>
  <r>
    <s v="Mov-FV 9314"/>
    <x v="81"/>
    <x v="4"/>
    <x v="1"/>
    <n v="850"/>
    <n v="17"/>
    <x v="2"/>
    <n v="267"/>
    <n v="0.18"/>
    <n v="218.94"/>
    <n v="39.409199999999998"/>
    <n v="258.3492"/>
  </r>
  <r>
    <s v="Mov-FV 9315"/>
    <x v="285"/>
    <x v="5"/>
    <x v="3"/>
    <n v="150"/>
    <n v="14"/>
    <x v="4"/>
    <n v="274"/>
    <n v="0.1"/>
    <n v="246.6"/>
    <n v="44.387999999999998"/>
    <n v="290.988"/>
  </r>
  <r>
    <s v="Mov-FV 9316"/>
    <x v="339"/>
    <x v="3"/>
    <x v="1"/>
    <n v="850"/>
    <n v="9"/>
    <x v="2"/>
    <n v="168"/>
    <n v="0.2"/>
    <n v="134.4"/>
    <n v="24.192"/>
    <n v="158.59200000000001"/>
  </r>
  <r>
    <s v="Mov-FV 9317"/>
    <x v="65"/>
    <x v="1"/>
    <x v="4"/>
    <n v="200"/>
    <n v="5"/>
    <x v="2"/>
    <n v="331"/>
    <n v="0.2"/>
    <n v="264.8"/>
    <n v="47.664000000000001"/>
    <n v="312.464"/>
  </r>
  <r>
    <s v="Mov-FV 9318"/>
    <x v="358"/>
    <x v="3"/>
    <x v="4"/>
    <n v="200"/>
    <n v="5"/>
    <x v="1"/>
    <n v="412"/>
    <n v="0.19"/>
    <n v="333.72"/>
    <n v="60.069600000000001"/>
    <n v="393.78960000000001"/>
  </r>
  <r>
    <s v="Mov-FV 9319"/>
    <x v="139"/>
    <x v="1"/>
    <x v="2"/>
    <n v="1200"/>
    <n v="17"/>
    <x v="2"/>
    <n v="458"/>
    <n v="0.15"/>
    <n v="389.3"/>
    <n v="70.073999999999998"/>
    <n v="459.37400000000002"/>
  </r>
  <r>
    <s v="Mov-FV 9320"/>
    <x v="267"/>
    <x v="4"/>
    <x v="3"/>
    <n v="150"/>
    <n v="9"/>
    <x v="1"/>
    <n v="376"/>
    <n v="0.19"/>
    <n v="304.56"/>
    <n v="54.820799999999998"/>
    <n v="359.38080000000002"/>
  </r>
  <r>
    <s v="Mov-FV 9321"/>
    <x v="68"/>
    <x v="2"/>
    <x v="1"/>
    <n v="850"/>
    <n v="6"/>
    <x v="3"/>
    <n v="203"/>
    <n v="0.11"/>
    <n v="180.67"/>
    <n v="32.520599999999995"/>
    <n v="213.19059999999999"/>
  </r>
  <r>
    <s v="Mov-FV 9322"/>
    <x v="80"/>
    <x v="3"/>
    <x v="1"/>
    <n v="850"/>
    <n v="14"/>
    <x v="1"/>
    <n v="227"/>
    <n v="0.12"/>
    <n v="199.76"/>
    <n v="35.956799999999994"/>
    <n v="235.71679999999998"/>
  </r>
  <r>
    <s v="Mov-FV 9323"/>
    <x v="145"/>
    <x v="0"/>
    <x v="2"/>
    <n v="1200"/>
    <n v="15"/>
    <x v="3"/>
    <n v="161"/>
    <n v="0.12"/>
    <n v="141.68"/>
    <n v="25.502400000000002"/>
    <n v="167.1824"/>
  </r>
  <r>
    <s v="Mov-FV 9324"/>
    <x v="183"/>
    <x v="2"/>
    <x v="2"/>
    <n v="1200"/>
    <n v="13"/>
    <x v="2"/>
    <n v="306"/>
    <n v="0.14000000000000001"/>
    <n v="263.15999999999997"/>
    <n v="47.368799999999993"/>
    <n v="310.52879999999993"/>
  </r>
  <r>
    <s v="Mov-FV 9325"/>
    <x v="91"/>
    <x v="2"/>
    <x v="0"/>
    <n v="50"/>
    <n v="8"/>
    <x v="1"/>
    <n v="90"/>
    <n v="0.11"/>
    <n v="80.099999999999994"/>
    <n v="14.417999999999999"/>
    <n v="94.518000000000001"/>
  </r>
  <r>
    <s v="Mov-FV 9326"/>
    <x v="2"/>
    <x v="1"/>
    <x v="2"/>
    <n v="1200"/>
    <n v="5"/>
    <x v="0"/>
    <n v="463"/>
    <n v="0.18"/>
    <n v="379.65999999999997"/>
    <n v="68.338799999999992"/>
    <n v="447.99879999999996"/>
  </r>
  <r>
    <s v="Mov-FV 9327"/>
    <x v="167"/>
    <x v="4"/>
    <x v="2"/>
    <n v="1200"/>
    <n v="10"/>
    <x v="3"/>
    <n v="436"/>
    <n v="0.19"/>
    <n v="353.15999999999997"/>
    <n v="63.568799999999989"/>
    <n v="416.72879999999998"/>
  </r>
  <r>
    <s v="Mov-FV 9328"/>
    <x v="139"/>
    <x v="2"/>
    <x v="1"/>
    <n v="850"/>
    <n v="17"/>
    <x v="1"/>
    <n v="72"/>
    <n v="0.13"/>
    <n v="62.64"/>
    <n v="11.2752"/>
    <n v="73.915199999999999"/>
  </r>
  <r>
    <s v="Mov-FV 9329"/>
    <x v="185"/>
    <x v="3"/>
    <x v="3"/>
    <n v="150"/>
    <n v="18"/>
    <x v="1"/>
    <n v="80"/>
    <n v="0.14000000000000001"/>
    <n v="68.8"/>
    <n v="12.383999999999999"/>
    <n v="81.183999999999997"/>
  </r>
  <r>
    <s v="Mov-FV 9330"/>
    <x v="332"/>
    <x v="0"/>
    <x v="0"/>
    <n v="50"/>
    <n v="14"/>
    <x v="0"/>
    <n v="281"/>
    <n v="0.19"/>
    <n v="227.61"/>
    <n v="40.969799999999999"/>
    <n v="268.57980000000003"/>
  </r>
  <r>
    <s v="Mov-FV 9331"/>
    <x v="241"/>
    <x v="4"/>
    <x v="4"/>
    <n v="200"/>
    <n v="15"/>
    <x v="1"/>
    <n v="160"/>
    <n v="0.13"/>
    <n v="139.19999999999999"/>
    <n v="25.055999999999997"/>
    <n v="164.25599999999997"/>
  </r>
  <r>
    <s v="Mov-FV 9332"/>
    <x v="283"/>
    <x v="1"/>
    <x v="0"/>
    <n v="50"/>
    <n v="12"/>
    <x v="2"/>
    <n v="301"/>
    <n v="0.19"/>
    <n v="243.81"/>
    <n v="43.885799999999996"/>
    <n v="287.69580000000002"/>
  </r>
  <r>
    <s v="Mov-FV 9333"/>
    <x v="12"/>
    <x v="3"/>
    <x v="1"/>
    <n v="850"/>
    <n v="14"/>
    <x v="0"/>
    <n v="471"/>
    <n v="0.15"/>
    <n v="400.35"/>
    <n v="72.063000000000002"/>
    <n v="472.41300000000001"/>
  </r>
  <r>
    <s v="Mov-FV 9334"/>
    <x v="9"/>
    <x v="5"/>
    <x v="3"/>
    <n v="150"/>
    <n v="18"/>
    <x v="0"/>
    <n v="267"/>
    <n v="0.11"/>
    <n v="237.63"/>
    <n v="42.773399999999995"/>
    <n v="280.40339999999998"/>
  </r>
  <r>
    <s v="Mov-FV 9335"/>
    <x v="253"/>
    <x v="4"/>
    <x v="4"/>
    <n v="200"/>
    <n v="15"/>
    <x v="4"/>
    <n v="80"/>
    <n v="0.11"/>
    <n v="71.2"/>
    <n v="12.816000000000001"/>
    <n v="84.016000000000005"/>
  </r>
  <r>
    <s v="Mov-FV 9336"/>
    <x v="312"/>
    <x v="5"/>
    <x v="3"/>
    <n v="150"/>
    <n v="20"/>
    <x v="3"/>
    <n v="92"/>
    <n v="0.17"/>
    <n v="76.36"/>
    <n v="13.7448"/>
    <n v="90.104799999999997"/>
  </r>
  <r>
    <s v="Mov-FV 9337"/>
    <x v="219"/>
    <x v="0"/>
    <x v="4"/>
    <n v="200"/>
    <n v="8"/>
    <x v="0"/>
    <n v="459"/>
    <n v="0.11"/>
    <n v="408.51"/>
    <n v="73.53179999999999"/>
    <n v="482.04179999999997"/>
  </r>
  <r>
    <s v="Mov-FV 9338"/>
    <x v="274"/>
    <x v="0"/>
    <x v="1"/>
    <n v="850"/>
    <n v="14"/>
    <x v="3"/>
    <n v="143"/>
    <n v="0.18"/>
    <n v="117.26"/>
    <n v="21.1068"/>
    <n v="138.36680000000001"/>
  </r>
  <r>
    <s v="Mov-FV 9339"/>
    <x v="262"/>
    <x v="1"/>
    <x v="3"/>
    <n v="150"/>
    <n v="16"/>
    <x v="1"/>
    <n v="462"/>
    <n v="0.14000000000000001"/>
    <n v="397.32"/>
    <n v="71.517600000000002"/>
    <n v="468.83760000000001"/>
  </r>
  <r>
    <s v="Mov-FV 9340"/>
    <x v="329"/>
    <x v="2"/>
    <x v="3"/>
    <n v="150"/>
    <n v="6"/>
    <x v="2"/>
    <n v="247"/>
    <n v="0.2"/>
    <n v="197.6"/>
    <n v="35.567999999999998"/>
    <n v="233.16800000000001"/>
  </r>
  <r>
    <s v="Mov-FV 9341"/>
    <x v="19"/>
    <x v="0"/>
    <x v="1"/>
    <n v="850"/>
    <n v="13"/>
    <x v="3"/>
    <n v="466"/>
    <n v="0.12"/>
    <n v="410.08"/>
    <n v="73.814399999999992"/>
    <n v="483.89439999999996"/>
  </r>
  <r>
    <s v="Mov-FV 9342"/>
    <x v="230"/>
    <x v="0"/>
    <x v="0"/>
    <n v="50"/>
    <n v="7"/>
    <x v="4"/>
    <n v="173"/>
    <n v="0.19"/>
    <n v="140.13"/>
    <n v="25.223399999999998"/>
    <n v="165.35339999999999"/>
  </r>
  <r>
    <s v="Mov-FV 9343"/>
    <x v="82"/>
    <x v="5"/>
    <x v="2"/>
    <n v="1200"/>
    <n v="19"/>
    <x v="1"/>
    <n v="286"/>
    <n v="0.11"/>
    <n v="254.54"/>
    <n v="45.8172"/>
    <n v="300.35719999999998"/>
  </r>
  <r>
    <s v="Mov-FV 9344"/>
    <x v="108"/>
    <x v="3"/>
    <x v="0"/>
    <n v="50"/>
    <n v="11"/>
    <x v="1"/>
    <n v="416"/>
    <n v="0.18"/>
    <n v="341.12"/>
    <n v="61.401600000000002"/>
    <n v="402.52160000000003"/>
  </r>
  <r>
    <s v="Mov-FV 9345"/>
    <x v="164"/>
    <x v="1"/>
    <x v="1"/>
    <n v="850"/>
    <n v="16"/>
    <x v="1"/>
    <n v="126"/>
    <n v="0.18"/>
    <n v="103.32"/>
    <n v="18.597599999999996"/>
    <n v="121.91759999999999"/>
  </r>
  <r>
    <s v="Mov-FV 9346"/>
    <x v="34"/>
    <x v="1"/>
    <x v="1"/>
    <n v="850"/>
    <n v="13"/>
    <x v="0"/>
    <n v="409"/>
    <n v="0.2"/>
    <n v="327.2"/>
    <n v="58.895999999999994"/>
    <n v="386.096"/>
  </r>
  <r>
    <s v="Mov-FV 9347"/>
    <x v="296"/>
    <x v="1"/>
    <x v="4"/>
    <n v="200"/>
    <n v="14"/>
    <x v="2"/>
    <n v="236"/>
    <n v="0.2"/>
    <n v="188.8"/>
    <n v="33.984000000000002"/>
    <n v="222.78400000000002"/>
  </r>
  <r>
    <s v="Mov-FV 9348"/>
    <x v="87"/>
    <x v="5"/>
    <x v="3"/>
    <n v="150"/>
    <n v="14"/>
    <x v="2"/>
    <n v="364"/>
    <n v="0.15"/>
    <n v="309.39999999999998"/>
    <n v="55.691999999999993"/>
    <n v="365.09199999999998"/>
  </r>
  <r>
    <s v="Mov-FV 9349"/>
    <x v="123"/>
    <x v="1"/>
    <x v="3"/>
    <n v="150"/>
    <n v="10"/>
    <x v="2"/>
    <n v="149"/>
    <n v="0.17"/>
    <n v="123.67"/>
    <n v="22.2606"/>
    <n v="145.9306"/>
  </r>
  <r>
    <s v="Mov-FV 9350"/>
    <x v="265"/>
    <x v="4"/>
    <x v="3"/>
    <n v="150"/>
    <n v="12"/>
    <x v="1"/>
    <n v="232"/>
    <n v="0.14000000000000001"/>
    <n v="199.51999999999998"/>
    <n v="35.913599999999995"/>
    <n v="235.43359999999998"/>
  </r>
  <r>
    <s v="Mov-FV 9351"/>
    <x v="304"/>
    <x v="0"/>
    <x v="0"/>
    <n v="50"/>
    <n v="12"/>
    <x v="2"/>
    <n v="66"/>
    <n v="0.15"/>
    <n v="56.1"/>
    <n v="10.098000000000001"/>
    <n v="66.198000000000008"/>
  </r>
  <r>
    <s v="Mov-FV 9352"/>
    <x v="166"/>
    <x v="2"/>
    <x v="0"/>
    <n v="50"/>
    <n v="17"/>
    <x v="4"/>
    <n v="428"/>
    <n v="0.17"/>
    <n v="355.24"/>
    <n v="63.943199999999997"/>
    <n v="419.1832"/>
  </r>
  <r>
    <s v="Mov-FV 9353"/>
    <x v="55"/>
    <x v="1"/>
    <x v="0"/>
    <n v="50"/>
    <n v="16"/>
    <x v="2"/>
    <n v="161"/>
    <n v="0.14000000000000001"/>
    <n v="138.46"/>
    <n v="24.922800000000002"/>
    <n v="163.3828"/>
  </r>
  <r>
    <s v="Mov-FV 9354"/>
    <x v="286"/>
    <x v="0"/>
    <x v="2"/>
    <n v="1200"/>
    <n v="14"/>
    <x v="0"/>
    <n v="258"/>
    <n v="0.17"/>
    <n v="214.14"/>
    <n v="38.545199999999994"/>
    <n v="252.68519999999998"/>
  </r>
  <r>
    <s v="Mov-FV 9355"/>
    <x v="60"/>
    <x v="5"/>
    <x v="0"/>
    <n v="50"/>
    <n v="9"/>
    <x v="4"/>
    <n v="361"/>
    <n v="0.17"/>
    <n v="299.63"/>
    <n v="53.933399999999999"/>
    <n v="353.5634"/>
  </r>
  <r>
    <s v="Mov-FV 9356"/>
    <x v="150"/>
    <x v="1"/>
    <x v="2"/>
    <n v="1200"/>
    <n v="10"/>
    <x v="1"/>
    <n v="394"/>
    <n v="0.16"/>
    <n v="330.96"/>
    <n v="59.572799999999994"/>
    <n v="390.53279999999995"/>
  </r>
  <r>
    <s v="Mov-FV 9357"/>
    <x v="31"/>
    <x v="5"/>
    <x v="3"/>
    <n v="150"/>
    <n v="20"/>
    <x v="0"/>
    <n v="121"/>
    <n v="0.16"/>
    <n v="101.64"/>
    <n v="18.295199999999998"/>
    <n v="119.93519999999999"/>
  </r>
  <r>
    <s v="Mov-FV 9358"/>
    <x v="222"/>
    <x v="1"/>
    <x v="2"/>
    <n v="1200"/>
    <n v="16"/>
    <x v="3"/>
    <n v="320"/>
    <n v="0.14000000000000001"/>
    <n v="275.2"/>
    <n v="49.535999999999994"/>
    <n v="324.73599999999999"/>
  </r>
  <r>
    <s v="Mov-FV 9359"/>
    <x v="144"/>
    <x v="2"/>
    <x v="1"/>
    <n v="850"/>
    <n v="11"/>
    <x v="2"/>
    <n v="418"/>
    <n v="0.1"/>
    <n v="376.2"/>
    <n v="67.715999999999994"/>
    <n v="443.916"/>
  </r>
  <r>
    <s v="Mov-FV 9360"/>
    <x v="7"/>
    <x v="1"/>
    <x v="2"/>
    <n v="1200"/>
    <n v="11"/>
    <x v="2"/>
    <n v="70"/>
    <n v="0.12"/>
    <n v="61.6"/>
    <n v="11.087999999999999"/>
    <n v="72.688000000000002"/>
  </r>
  <r>
    <s v="Mov-FV 9361"/>
    <x v="250"/>
    <x v="5"/>
    <x v="4"/>
    <n v="200"/>
    <n v="19"/>
    <x v="0"/>
    <n v="112"/>
    <n v="0.17"/>
    <n v="92.96"/>
    <n v="16.732799999999997"/>
    <n v="109.69279999999999"/>
  </r>
  <r>
    <s v="Mov-FV 9362"/>
    <x v="279"/>
    <x v="1"/>
    <x v="1"/>
    <n v="850"/>
    <n v="6"/>
    <x v="1"/>
    <n v="241"/>
    <n v="0.2"/>
    <n v="192.8"/>
    <n v="34.704000000000001"/>
    <n v="227.50400000000002"/>
  </r>
  <r>
    <s v="Mov-FV 9363"/>
    <x v="326"/>
    <x v="1"/>
    <x v="1"/>
    <n v="850"/>
    <n v="12"/>
    <x v="0"/>
    <n v="393"/>
    <n v="0.11"/>
    <n v="349.77"/>
    <n v="62.958599999999997"/>
    <n v="412.72859999999997"/>
  </r>
  <r>
    <s v="Mov-FV 9364"/>
    <x v="145"/>
    <x v="2"/>
    <x v="4"/>
    <n v="200"/>
    <n v="9"/>
    <x v="3"/>
    <n v="459"/>
    <n v="0.18"/>
    <n v="376.38"/>
    <n v="67.748400000000004"/>
    <n v="444.1284"/>
  </r>
  <r>
    <s v="Mov-FV 9365"/>
    <x v="334"/>
    <x v="3"/>
    <x v="4"/>
    <n v="200"/>
    <n v="20"/>
    <x v="3"/>
    <n v="332"/>
    <n v="0.15"/>
    <n v="282.2"/>
    <n v="50.795999999999999"/>
    <n v="332.99599999999998"/>
  </r>
  <r>
    <s v="Mov-FV 9366"/>
    <x v="209"/>
    <x v="2"/>
    <x v="1"/>
    <n v="850"/>
    <n v="18"/>
    <x v="1"/>
    <n v="203"/>
    <n v="0.1"/>
    <n v="182.7"/>
    <n v="32.885999999999996"/>
    <n v="215.58599999999998"/>
  </r>
  <r>
    <s v="Mov-FV 9367"/>
    <x v="123"/>
    <x v="1"/>
    <x v="3"/>
    <n v="150"/>
    <n v="14"/>
    <x v="0"/>
    <n v="436"/>
    <n v="0.12"/>
    <n v="383.68"/>
    <n v="69.062399999999997"/>
    <n v="452.74239999999998"/>
  </r>
  <r>
    <s v="Mov-FV 9368"/>
    <x v="362"/>
    <x v="5"/>
    <x v="3"/>
    <n v="150"/>
    <n v="9"/>
    <x v="1"/>
    <n v="333"/>
    <n v="0.12"/>
    <n v="293.04000000000002"/>
    <n v="52.747199999999999"/>
    <n v="345.78720000000004"/>
  </r>
  <r>
    <s v="Mov-FV 9369"/>
    <x v="204"/>
    <x v="4"/>
    <x v="1"/>
    <n v="850"/>
    <n v="20"/>
    <x v="2"/>
    <n v="421"/>
    <n v="0.19"/>
    <n v="341.01"/>
    <n v="61.381799999999998"/>
    <n v="402.39179999999999"/>
  </r>
  <r>
    <s v="Mov-FV 9370"/>
    <x v="168"/>
    <x v="2"/>
    <x v="0"/>
    <n v="50"/>
    <n v="20"/>
    <x v="4"/>
    <n v="453"/>
    <n v="0.15"/>
    <n v="385.05"/>
    <n v="69.308999999999997"/>
    <n v="454.35900000000004"/>
  </r>
  <r>
    <s v="Mov-FV 9371"/>
    <x v="191"/>
    <x v="1"/>
    <x v="4"/>
    <n v="200"/>
    <n v="9"/>
    <x v="2"/>
    <n v="222"/>
    <n v="0.17"/>
    <n v="184.26"/>
    <n v="33.166799999999995"/>
    <n v="217.42679999999999"/>
  </r>
  <r>
    <s v="Mov-FV 9372"/>
    <x v="15"/>
    <x v="3"/>
    <x v="1"/>
    <n v="850"/>
    <n v="9"/>
    <x v="1"/>
    <n v="252"/>
    <n v="0.13"/>
    <n v="219.24"/>
    <n v="39.463200000000001"/>
    <n v="258.70320000000004"/>
  </r>
  <r>
    <s v="Mov-FV 9373"/>
    <x v="182"/>
    <x v="1"/>
    <x v="1"/>
    <n v="850"/>
    <n v="8"/>
    <x v="4"/>
    <n v="356"/>
    <n v="0.14000000000000001"/>
    <n v="306.15999999999997"/>
    <n v="55.108799999999995"/>
    <n v="361.26879999999994"/>
  </r>
  <r>
    <s v="Mov-FV 9374"/>
    <x v="234"/>
    <x v="5"/>
    <x v="2"/>
    <n v="1200"/>
    <n v="15"/>
    <x v="0"/>
    <n v="366"/>
    <n v="0.2"/>
    <n v="292.8"/>
    <n v="52.704000000000001"/>
    <n v="345.50400000000002"/>
  </r>
  <r>
    <s v="Mov-FV 9375"/>
    <x v="257"/>
    <x v="0"/>
    <x v="3"/>
    <n v="150"/>
    <n v="9"/>
    <x v="4"/>
    <n v="323"/>
    <n v="0.14000000000000001"/>
    <n v="277.77999999999997"/>
    <n v="50.000399999999992"/>
    <n v="327.78039999999999"/>
  </r>
  <r>
    <s v="Mov-FV 9376"/>
    <x v="115"/>
    <x v="3"/>
    <x v="2"/>
    <n v="1200"/>
    <n v="16"/>
    <x v="4"/>
    <n v="317"/>
    <n v="0.13"/>
    <n v="275.79000000000002"/>
    <n v="49.642200000000003"/>
    <n v="325.43220000000002"/>
  </r>
  <r>
    <s v="Mov-FV 9377"/>
    <x v="130"/>
    <x v="2"/>
    <x v="1"/>
    <n v="850"/>
    <n v="16"/>
    <x v="1"/>
    <n v="426"/>
    <n v="0.1"/>
    <n v="383.4"/>
    <n v="69.012"/>
    <n v="452.41199999999998"/>
  </r>
  <r>
    <s v="Mov-FV 9378"/>
    <x v="298"/>
    <x v="1"/>
    <x v="0"/>
    <n v="50"/>
    <n v="9"/>
    <x v="3"/>
    <n v="487"/>
    <n v="0.13"/>
    <n v="423.69"/>
    <n v="76.264200000000002"/>
    <n v="499.95420000000001"/>
  </r>
  <r>
    <s v="Mov-FV 9379"/>
    <x v="244"/>
    <x v="5"/>
    <x v="4"/>
    <n v="200"/>
    <n v="20"/>
    <x v="2"/>
    <n v="417"/>
    <n v="0.13"/>
    <n v="362.79"/>
    <n v="65.302199999999999"/>
    <n v="428.09220000000005"/>
  </r>
  <r>
    <s v="Mov-FV 9380"/>
    <x v="71"/>
    <x v="5"/>
    <x v="4"/>
    <n v="200"/>
    <n v="19"/>
    <x v="0"/>
    <n v="385"/>
    <n v="0.16"/>
    <n v="323.39999999999998"/>
    <n v="58.211999999999996"/>
    <n v="381.61199999999997"/>
  </r>
  <r>
    <s v="Mov-FV 9381"/>
    <x v="212"/>
    <x v="3"/>
    <x v="1"/>
    <n v="850"/>
    <n v="7"/>
    <x v="2"/>
    <n v="376"/>
    <n v="0.14000000000000001"/>
    <n v="323.36"/>
    <n v="58.204799999999999"/>
    <n v="381.56479999999999"/>
  </r>
  <r>
    <s v="Mov-FV 9382"/>
    <x v="0"/>
    <x v="3"/>
    <x v="2"/>
    <n v="1200"/>
    <n v="15"/>
    <x v="3"/>
    <n v="343"/>
    <n v="0.1"/>
    <n v="308.7"/>
    <n v="55.565999999999995"/>
    <n v="364.26599999999996"/>
  </r>
  <r>
    <s v="Mov-FV 9383"/>
    <x v="246"/>
    <x v="2"/>
    <x v="1"/>
    <n v="850"/>
    <n v="19"/>
    <x v="1"/>
    <n v="426"/>
    <n v="0.11"/>
    <n v="379.14"/>
    <n v="68.245199999999997"/>
    <n v="447.3852"/>
  </r>
  <r>
    <s v="Mov-FV 9384"/>
    <x v="277"/>
    <x v="5"/>
    <x v="1"/>
    <n v="850"/>
    <n v="19"/>
    <x v="4"/>
    <n v="209"/>
    <n v="0.16"/>
    <n v="175.56"/>
    <n v="31.6008"/>
    <n v="207.16079999999999"/>
  </r>
  <r>
    <s v="Mov-FV 9385"/>
    <x v="291"/>
    <x v="4"/>
    <x v="3"/>
    <n v="150"/>
    <n v="13"/>
    <x v="3"/>
    <n v="177"/>
    <n v="0.18"/>
    <n v="145.13999999999999"/>
    <n v="26.125199999999996"/>
    <n v="171.26519999999999"/>
  </r>
  <r>
    <s v="Mov-FV 9386"/>
    <x v="37"/>
    <x v="2"/>
    <x v="4"/>
    <n v="200"/>
    <n v="7"/>
    <x v="1"/>
    <n v="106"/>
    <n v="0.14000000000000001"/>
    <n v="91.16"/>
    <n v="16.408799999999999"/>
    <n v="107.5688"/>
  </r>
  <r>
    <s v="Mov-FV 9387"/>
    <x v="319"/>
    <x v="0"/>
    <x v="4"/>
    <n v="200"/>
    <n v="13"/>
    <x v="0"/>
    <n v="354"/>
    <n v="0.19"/>
    <n v="286.74"/>
    <n v="51.613199999999999"/>
    <n v="338.35320000000002"/>
  </r>
  <r>
    <s v="Mov-FV 9388"/>
    <x v="75"/>
    <x v="2"/>
    <x v="0"/>
    <n v="50"/>
    <n v="5"/>
    <x v="1"/>
    <n v="234"/>
    <n v="0.11"/>
    <n v="208.26"/>
    <n v="37.486799999999995"/>
    <n v="245.74679999999998"/>
  </r>
  <r>
    <s v="Mov-FV 9389"/>
    <x v="332"/>
    <x v="5"/>
    <x v="2"/>
    <n v="1200"/>
    <n v="19"/>
    <x v="1"/>
    <n v="220"/>
    <n v="0.14000000000000001"/>
    <n v="189.2"/>
    <n v="34.055999999999997"/>
    <n v="223.25599999999997"/>
  </r>
  <r>
    <s v="Mov-FV 9390"/>
    <x v="100"/>
    <x v="1"/>
    <x v="1"/>
    <n v="850"/>
    <n v="9"/>
    <x v="2"/>
    <n v="250"/>
    <n v="0.2"/>
    <n v="200"/>
    <n v="36"/>
    <n v="236"/>
  </r>
  <r>
    <s v="Mov-FV 9391"/>
    <x v="341"/>
    <x v="1"/>
    <x v="2"/>
    <n v="1200"/>
    <n v="9"/>
    <x v="0"/>
    <n v="417"/>
    <n v="0.18"/>
    <n v="341.94"/>
    <n v="61.549199999999999"/>
    <n v="403.48919999999998"/>
  </r>
  <r>
    <s v="Mov-FV 9392"/>
    <x v="106"/>
    <x v="3"/>
    <x v="0"/>
    <n v="50"/>
    <n v="20"/>
    <x v="2"/>
    <n v="283"/>
    <n v="0.17"/>
    <n v="234.89"/>
    <n v="42.280199999999994"/>
    <n v="277.17019999999997"/>
  </r>
  <r>
    <s v="Mov-FV 9393"/>
    <x v="312"/>
    <x v="5"/>
    <x v="3"/>
    <n v="150"/>
    <n v="7"/>
    <x v="0"/>
    <n v="148"/>
    <n v="0.2"/>
    <n v="118.4"/>
    <n v="21.312000000000001"/>
    <n v="139.71200000000002"/>
  </r>
  <r>
    <s v="Mov-FV 9394"/>
    <x v="177"/>
    <x v="1"/>
    <x v="2"/>
    <n v="1200"/>
    <n v="8"/>
    <x v="1"/>
    <n v="406"/>
    <n v="0.12"/>
    <n v="357.28"/>
    <n v="64.310399999999987"/>
    <n v="421.59039999999993"/>
  </r>
  <r>
    <s v="Mov-FV 9395"/>
    <x v="196"/>
    <x v="4"/>
    <x v="4"/>
    <n v="200"/>
    <n v="13"/>
    <x v="2"/>
    <n v="345"/>
    <n v="0.16"/>
    <n v="289.8"/>
    <n v="52.164000000000001"/>
    <n v="341.964"/>
  </r>
  <r>
    <s v="Mov-FV 9396"/>
    <x v="70"/>
    <x v="2"/>
    <x v="0"/>
    <n v="50"/>
    <n v="6"/>
    <x v="0"/>
    <n v="488"/>
    <n v="0.17"/>
    <n v="405.03999999999996"/>
    <n v="72.907199999999989"/>
    <n v="477.94719999999995"/>
  </r>
  <r>
    <s v="Mov-FV 9397"/>
    <x v="57"/>
    <x v="0"/>
    <x v="3"/>
    <n v="150"/>
    <n v="18"/>
    <x v="3"/>
    <n v="70"/>
    <n v="0.13"/>
    <n v="60.9"/>
    <n v="10.962"/>
    <n v="71.861999999999995"/>
  </r>
  <r>
    <s v="Mov-FV 9398"/>
    <x v="279"/>
    <x v="5"/>
    <x v="3"/>
    <n v="150"/>
    <n v="11"/>
    <x v="3"/>
    <n v="478"/>
    <n v="0.18"/>
    <n v="391.96000000000004"/>
    <n v="70.552800000000005"/>
    <n v="462.51280000000003"/>
  </r>
  <r>
    <s v="Mov-FV 9399"/>
    <x v="94"/>
    <x v="1"/>
    <x v="2"/>
    <n v="1200"/>
    <n v="20"/>
    <x v="4"/>
    <n v="473"/>
    <n v="0.15"/>
    <n v="402.05"/>
    <n v="72.369"/>
    <n v="474.41899999999998"/>
  </r>
  <r>
    <s v="Mov-FV 9400"/>
    <x v="45"/>
    <x v="5"/>
    <x v="3"/>
    <n v="150"/>
    <n v="20"/>
    <x v="2"/>
    <n v="96"/>
    <n v="0.12"/>
    <n v="84.48"/>
    <n v="15.2064"/>
    <n v="99.686400000000006"/>
  </r>
  <r>
    <s v="Mov-FV 9401"/>
    <x v="4"/>
    <x v="5"/>
    <x v="3"/>
    <n v="150"/>
    <n v="17"/>
    <x v="2"/>
    <n v="97"/>
    <n v="0.13"/>
    <n v="84.39"/>
    <n v="15.190199999999999"/>
    <n v="99.580200000000005"/>
  </r>
  <r>
    <s v="Mov-FV 9402"/>
    <x v="230"/>
    <x v="2"/>
    <x v="4"/>
    <n v="200"/>
    <n v="9"/>
    <x v="1"/>
    <n v="409"/>
    <n v="0.17"/>
    <n v="339.47"/>
    <n v="61.104600000000005"/>
    <n v="400.57460000000003"/>
  </r>
  <r>
    <s v="Mov-FV 9403"/>
    <x v="66"/>
    <x v="0"/>
    <x v="2"/>
    <n v="1200"/>
    <n v="11"/>
    <x v="1"/>
    <n v="482"/>
    <n v="0.18"/>
    <n v="395.24"/>
    <n v="71.143199999999993"/>
    <n v="466.38319999999999"/>
  </r>
  <r>
    <s v="Mov-FV 9404"/>
    <x v="75"/>
    <x v="0"/>
    <x v="2"/>
    <n v="1200"/>
    <n v="18"/>
    <x v="4"/>
    <n v="115"/>
    <n v="0.14000000000000001"/>
    <n v="98.9"/>
    <n v="17.802"/>
    <n v="116.702"/>
  </r>
  <r>
    <s v="Mov-FV 9405"/>
    <x v="144"/>
    <x v="4"/>
    <x v="1"/>
    <n v="850"/>
    <n v="7"/>
    <x v="1"/>
    <n v="183"/>
    <n v="0.15"/>
    <n v="155.55000000000001"/>
    <n v="27.999000000000002"/>
    <n v="183.54900000000001"/>
  </r>
  <r>
    <s v="Mov-FV 9406"/>
    <x v="324"/>
    <x v="0"/>
    <x v="0"/>
    <n v="50"/>
    <n v="15"/>
    <x v="3"/>
    <n v="165"/>
    <n v="0.18"/>
    <n v="135.30000000000001"/>
    <n v="24.354000000000003"/>
    <n v="159.65400000000002"/>
  </r>
  <r>
    <s v="Mov-FV 9407"/>
    <x v="166"/>
    <x v="0"/>
    <x v="0"/>
    <n v="50"/>
    <n v="13"/>
    <x v="4"/>
    <n v="256"/>
    <n v="0.16"/>
    <n v="215.04"/>
    <n v="38.7072"/>
    <n v="253.74719999999999"/>
  </r>
  <r>
    <s v="Mov-FV 9408"/>
    <x v="127"/>
    <x v="0"/>
    <x v="3"/>
    <n v="150"/>
    <n v="5"/>
    <x v="2"/>
    <n v="345"/>
    <n v="0.15"/>
    <n v="293.25"/>
    <n v="52.784999999999997"/>
    <n v="346.03499999999997"/>
  </r>
  <r>
    <s v="Mov-FV 9409"/>
    <x v="293"/>
    <x v="3"/>
    <x v="0"/>
    <n v="50"/>
    <n v="12"/>
    <x v="0"/>
    <n v="474"/>
    <n v="0.19"/>
    <n v="383.94"/>
    <n v="69.109200000000001"/>
    <n v="453.04919999999998"/>
  </r>
  <r>
    <s v="Mov-FV 9410"/>
    <x v="138"/>
    <x v="2"/>
    <x v="1"/>
    <n v="850"/>
    <n v="10"/>
    <x v="1"/>
    <n v="405"/>
    <n v="0.18"/>
    <n v="332.1"/>
    <n v="59.777999999999999"/>
    <n v="391.87800000000004"/>
  </r>
  <r>
    <s v="Mov-FV 9411"/>
    <x v="25"/>
    <x v="2"/>
    <x v="0"/>
    <n v="50"/>
    <n v="19"/>
    <x v="3"/>
    <n v="200"/>
    <n v="0.18"/>
    <n v="164"/>
    <n v="29.52"/>
    <n v="193.52"/>
  </r>
  <r>
    <s v="Mov-FV 9412"/>
    <x v="155"/>
    <x v="1"/>
    <x v="1"/>
    <n v="850"/>
    <n v="15"/>
    <x v="0"/>
    <n v="478"/>
    <n v="0.1"/>
    <n v="430.2"/>
    <n v="77.435999999999993"/>
    <n v="507.63599999999997"/>
  </r>
  <r>
    <s v="Mov-FV 9413"/>
    <x v="353"/>
    <x v="5"/>
    <x v="3"/>
    <n v="150"/>
    <n v="14"/>
    <x v="3"/>
    <n v="425"/>
    <n v="0.16"/>
    <n v="357"/>
    <n v="64.259999999999991"/>
    <n v="421.26"/>
  </r>
  <r>
    <s v="Mov-FV 9414"/>
    <x v="155"/>
    <x v="3"/>
    <x v="4"/>
    <n v="200"/>
    <n v="6"/>
    <x v="3"/>
    <n v="58"/>
    <n v="0.11"/>
    <n v="51.62"/>
    <n v="9.291599999999999"/>
    <n v="60.911599999999993"/>
  </r>
  <r>
    <s v="Mov-FV 9415"/>
    <x v="206"/>
    <x v="0"/>
    <x v="3"/>
    <n v="150"/>
    <n v="6"/>
    <x v="2"/>
    <n v="92"/>
    <n v="0.18"/>
    <n v="75.44"/>
    <n v="13.579199999999998"/>
    <n v="89.019199999999998"/>
  </r>
  <r>
    <s v="Mov-FV 9416"/>
    <x v="310"/>
    <x v="5"/>
    <x v="2"/>
    <n v="1200"/>
    <n v="20"/>
    <x v="4"/>
    <n v="466"/>
    <n v="0.12"/>
    <n v="410.08"/>
    <n v="73.814399999999992"/>
    <n v="483.89439999999996"/>
  </r>
  <r>
    <s v="Mov-FV 9417"/>
    <x v="279"/>
    <x v="2"/>
    <x v="2"/>
    <n v="1200"/>
    <n v="13"/>
    <x v="1"/>
    <n v="122"/>
    <n v="0.17"/>
    <n v="101.25999999999999"/>
    <n v="18.226799999999997"/>
    <n v="119.48679999999999"/>
  </r>
  <r>
    <s v="Mov-FV 9418"/>
    <x v="26"/>
    <x v="1"/>
    <x v="1"/>
    <n v="850"/>
    <n v="16"/>
    <x v="4"/>
    <n v="351"/>
    <n v="0.12"/>
    <n v="308.88"/>
    <n v="55.598399999999998"/>
    <n v="364.47839999999997"/>
  </r>
  <r>
    <s v="Mov-FV 9419"/>
    <x v="187"/>
    <x v="4"/>
    <x v="4"/>
    <n v="200"/>
    <n v="15"/>
    <x v="1"/>
    <n v="422"/>
    <n v="0.11"/>
    <n v="375.58"/>
    <n v="67.604399999999998"/>
    <n v="443.18439999999998"/>
  </r>
  <r>
    <s v="Mov-FV 9420"/>
    <x v="278"/>
    <x v="4"/>
    <x v="4"/>
    <n v="200"/>
    <n v="14"/>
    <x v="3"/>
    <n v="214"/>
    <n v="0.18"/>
    <n v="175.48000000000002"/>
    <n v="31.586400000000001"/>
    <n v="207.06640000000002"/>
  </r>
  <r>
    <s v="Mov-FV 9421"/>
    <x v="178"/>
    <x v="5"/>
    <x v="3"/>
    <n v="150"/>
    <n v="19"/>
    <x v="3"/>
    <n v="227"/>
    <n v="0.16"/>
    <n v="190.68"/>
    <n v="34.322400000000002"/>
    <n v="225.00240000000002"/>
  </r>
  <r>
    <s v="Mov-FV 9422"/>
    <x v="120"/>
    <x v="1"/>
    <x v="2"/>
    <n v="1200"/>
    <n v="17"/>
    <x v="3"/>
    <n v="224"/>
    <n v="0.1"/>
    <n v="201.6"/>
    <n v="36.287999999999997"/>
    <n v="237.88799999999998"/>
  </r>
  <r>
    <s v="Mov-FV 9423"/>
    <x v="336"/>
    <x v="4"/>
    <x v="2"/>
    <n v="1200"/>
    <n v="6"/>
    <x v="2"/>
    <n v="351"/>
    <n v="0.16"/>
    <n v="294.83999999999997"/>
    <n v="53.07119999999999"/>
    <n v="347.91119999999995"/>
  </r>
  <r>
    <s v="Mov-FV 9424"/>
    <x v="54"/>
    <x v="2"/>
    <x v="1"/>
    <n v="850"/>
    <n v="12"/>
    <x v="1"/>
    <n v="170"/>
    <n v="0.13"/>
    <n v="147.9"/>
    <n v="26.622"/>
    <n v="174.52199999999999"/>
  </r>
  <r>
    <s v="Mov-FV 9425"/>
    <x v="80"/>
    <x v="5"/>
    <x v="1"/>
    <n v="850"/>
    <n v="9"/>
    <x v="1"/>
    <n v="372"/>
    <n v="0.13"/>
    <n v="323.64"/>
    <n v="58.255199999999995"/>
    <n v="381.89519999999999"/>
  </r>
  <r>
    <s v="Mov-FV 9426"/>
    <x v="148"/>
    <x v="5"/>
    <x v="2"/>
    <n v="1200"/>
    <n v="11"/>
    <x v="2"/>
    <n v="258"/>
    <n v="0.17"/>
    <n v="214.14"/>
    <n v="38.545199999999994"/>
    <n v="252.68519999999998"/>
  </r>
  <r>
    <s v="Mov-FV 9427"/>
    <x v="51"/>
    <x v="1"/>
    <x v="3"/>
    <n v="150"/>
    <n v="7"/>
    <x v="1"/>
    <n v="387"/>
    <n v="0.13"/>
    <n v="336.69"/>
    <n v="60.604199999999999"/>
    <n v="397.29419999999999"/>
  </r>
  <r>
    <s v="Mov-FV 9428"/>
    <x v="285"/>
    <x v="5"/>
    <x v="4"/>
    <n v="200"/>
    <n v="20"/>
    <x v="2"/>
    <n v="398"/>
    <n v="0.13"/>
    <n v="346.26"/>
    <n v="62.326799999999999"/>
    <n v="408.58679999999998"/>
  </r>
  <r>
    <s v="Mov-FV 9429"/>
    <x v="335"/>
    <x v="0"/>
    <x v="2"/>
    <n v="1200"/>
    <n v="11"/>
    <x v="2"/>
    <n v="474"/>
    <n v="0.11"/>
    <n v="421.86"/>
    <n v="75.934799999999996"/>
    <n v="497.79480000000001"/>
  </r>
  <r>
    <s v="Mov-FV 9430"/>
    <x v="364"/>
    <x v="4"/>
    <x v="1"/>
    <n v="850"/>
    <n v="14"/>
    <x v="3"/>
    <n v="444"/>
    <n v="0.18"/>
    <n v="364.08"/>
    <n v="65.534399999999991"/>
    <n v="429.61439999999999"/>
  </r>
  <r>
    <s v="Mov-FV 9431"/>
    <x v="327"/>
    <x v="2"/>
    <x v="2"/>
    <n v="1200"/>
    <n v="6"/>
    <x v="0"/>
    <n v="379"/>
    <n v="0.15"/>
    <n v="322.14999999999998"/>
    <n v="57.986999999999995"/>
    <n v="380.13699999999994"/>
  </r>
  <r>
    <s v="Mov-FV 9432"/>
    <x v="318"/>
    <x v="5"/>
    <x v="1"/>
    <n v="850"/>
    <n v="8"/>
    <x v="1"/>
    <n v="475"/>
    <n v="0.17"/>
    <n v="394.25"/>
    <n v="70.965000000000003"/>
    <n v="465.21500000000003"/>
  </r>
  <r>
    <s v="Mov-FV 9433"/>
    <x v="77"/>
    <x v="4"/>
    <x v="2"/>
    <n v="1200"/>
    <n v="7"/>
    <x v="3"/>
    <n v="361"/>
    <n v="0.1"/>
    <n v="324.89999999999998"/>
    <n v="58.481999999999992"/>
    <n v="383.38199999999995"/>
  </r>
  <r>
    <s v="Mov-FV 9434"/>
    <x v="3"/>
    <x v="4"/>
    <x v="0"/>
    <n v="50"/>
    <n v="15"/>
    <x v="0"/>
    <n v="300"/>
    <n v="0.11"/>
    <n v="267"/>
    <n v="48.059999999999995"/>
    <n v="315.06"/>
  </r>
  <r>
    <s v="Mov-FV 9435"/>
    <x v="171"/>
    <x v="3"/>
    <x v="1"/>
    <n v="850"/>
    <n v="19"/>
    <x v="2"/>
    <n v="171"/>
    <n v="0.17"/>
    <n v="141.93"/>
    <n v="25.5474"/>
    <n v="167.47740000000002"/>
  </r>
  <r>
    <s v="Mov-FV 9436"/>
    <x v="208"/>
    <x v="2"/>
    <x v="4"/>
    <n v="200"/>
    <n v="11"/>
    <x v="4"/>
    <n v="473"/>
    <n v="0.18"/>
    <n v="387.86"/>
    <n v="69.814800000000005"/>
    <n v="457.6748"/>
  </r>
  <r>
    <s v="Mov-FV 9437"/>
    <x v="81"/>
    <x v="4"/>
    <x v="1"/>
    <n v="850"/>
    <n v="10"/>
    <x v="3"/>
    <n v="236"/>
    <n v="0.14000000000000001"/>
    <n v="202.95999999999998"/>
    <n v="36.532799999999995"/>
    <n v="239.49279999999999"/>
  </r>
  <r>
    <s v="Mov-FV 9438"/>
    <x v="239"/>
    <x v="1"/>
    <x v="1"/>
    <n v="850"/>
    <n v="19"/>
    <x v="3"/>
    <n v="303"/>
    <n v="0.16"/>
    <n v="254.51999999999998"/>
    <n v="45.813599999999994"/>
    <n v="300.33359999999999"/>
  </r>
  <r>
    <s v="Mov-FV 9439"/>
    <x v="293"/>
    <x v="5"/>
    <x v="1"/>
    <n v="850"/>
    <n v="14"/>
    <x v="0"/>
    <n v="303"/>
    <n v="0.2"/>
    <n v="242.4"/>
    <n v="43.631999999999998"/>
    <n v="286.03199999999998"/>
  </r>
  <r>
    <s v="Mov-FV 9440"/>
    <x v="40"/>
    <x v="4"/>
    <x v="0"/>
    <n v="50"/>
    <n v="19"/>
    <x v="3"/>
    <n v="316"/>
    <n v="0.16"/>
    <n v="265.44"/>
    <n v="47.779199999999996"/>
    <n v="313.2192"/>
  </r>
  <r>
    <s v="Mov-FV 9441"/>
    <x v="179"/>
    <x v="3"/>
    <x v="2"/>
    <n v="1200"/>
    <n v="17"/>
    <x v="0"/>
    <n v="274"/>
    <n v="0.12"/>
    <n v="241.12"/>
    <n v="43.401600000000002"/>
    <n v="284.52160000000003"/>
  </r>
  <r>
    <s v="Mov-FV 9442"/>
    <x v="130"/>
    <x v="3"/>
    <x v="3"/>
    <n v="150"/>
    <n v="8"/>
    <x v="0"/>
    <n v="422"/>
    <n v="0.13"/>
    <n v="367.14"/>
    <n v="66.0852"/>
    <n v="433.22519999999997"/>
  </r>
  <r>
    <s v="Mov-FV 9443"/>
    <x v="238"/>
    <x v="4"/>
    <x v="4"/>
    <n v="200"/>
    <n v="18"/>
    <x v="1"/>
    <n v="316"/>
    <n v="0.16"/>
    <n v="265.44"/>
    <n v="47.779199999999996"/>
    <n v="313.2192"/>
  </r>
  <r>
    <s v="Mov-FV 9444"/>
    <x v="282"/>
    <x v="1"/>
    <x v="3"/>
    <n v="150"/>
    <n v="20"/>
    <x v="0"/>
    <n v="402"/>
    <n v="0.14000000000000001"/>
    <n v="345.71999999999997"/>
    <n v="62.229599999999991"/>
    <n v="407.94959999999998"/>
  </r>
  <r>
    <s v="Mov-FV 9445"/>
    <x v="325"/>
    <x v="4"/>
    <x v="2"/>
    <n v="1200"/>
    <n v="11"/>
    <x v="4"/>
    <n v="441"/>
    <n v="0.15"/>
    <n v="374.85"/>
    <n v="67.472999999999999"/>
    <n v="442.32300000000004"/>
  </r>
  <r>
    <s v="Mov-FV 9446"/>
    <x v="268"/>
    <x v="3"/>
    <x v="4"/>
    <n v="200"/>
    <n v="8"/>
    <x v="3"/>
    <n v="443"/>
    <n v="0.18"/>
    <n v="363.26"/>
    <n v="65.386799999999994"/>
    <n v="428.64679999999998"/>
  </r>
  <r>
    <s v="Mov-FV 9447"/>
    <x v="95"/>
    <x v="2"/>
    <x v="2"/>
    <n v="1200"/>
    <n v="11"/>
    <x v="2"/>
    <n v="473"/>
    <n v="0.13"/>
    <n v="411.51"/>
    <n v="74.071799999999996"/>
    <n v="485.58179999999999"/>
  </r>
  <r>
    <s v="Mov-FV 9448"/>
    <x v="162"/>
    <x v="2"/>
    <x v="2"/>
    <n v="1200"/>
    <n v="15"/>
    <x v="0"/>
    <n v="436"/>
    <n v="0.16"/>
    <n v="366.24"/>
    <n v="65.923199999999994"/>
    <n v="432.16320000000002"/>
  </r>
  <r>
    <s v="Mov-FV 9449"/>
    <x v="115"/>
    <x v="0"/>
    <x v="0"/>
    <n v="50"/>
    <n v="7"/>
    <x v="2"/>
    <n v="120"/>
    <n v="0.1"/>
    <n v="108"/>
    <n v="19.439999999999998"/>
    <n v="127.44"/>
  </r>
  <r>
    <s v="Mov-FV 9450"/>
    <x v="108"/>
    <x v="4"/>
    <x v="2"/>
    <n v="1200"/>
    <n v="10"/>
    <x v="1"/>
    <n v="370"/>
    <n v="0.15"/>
    <n v="314.5"/>
    <n v="56.61"/>
    <n v="371.11"/>
  </r>
  <r>
    <s v="Mov-FV 9451"/>
    <x v="0"/>
    <x v="0"/>
    <x v="4"/>
    <n v="200"/>
    <n v="5"/>
    <x v="3"/>
    <n v="338"/>
    <n v="0.16"/>
    <n v="283.92"/>
    <n v="51.105600000000003"/>
    <n v="335.0256"/>
  </r>
  <r>
    <s v="Mov-FV 9452"/>
    <x v="282"/>
    <x v="4"/>
    <x v="1"/>
    <n v="850"/>
    <n v="8"/>
    <x v="1"/>
    <n v="477"/>
    <n v="0.1"/>
    <n v="429.3"/>
    <n v="77.274000000000001"/>
    <n v="506.57400000000001"/>
  </r>
  <r>
    <s v="Mov-FV 9453"/>
    <x v="289"/>
    <x v="0"/>
    <x v="1"/>
    <n v="850"/>
    <n v="9"/>
    <x v="3"/>
    <n v="154"/>
    <n v="0.12"/>
    <n v="135.52000000000001"/>
    <n v="24.393599999999999"/>
    <n v="159.9136"/>
  </r>
  <r>
    <s v="Mov-FV 9454"/>
    <x v="327"/>
    <x v="2"/>
    <x v="3"/>
    <n v="150"/>
    <n v="11"/>
    <x v="3"/>
    <n v="72"/>
    <n v="0.12"/>
    <n v="63.36"/>
    <n v="11.4048"/>
    <n v="74.764799999999994"/>
  </r>
  <r>
    <s v="Mov-FV 9455"/>
    <x v="28"/>
    <x v="2"/>
    <x v="3"/>
    <n v="150"/>
    <n v="12"/>
    <x v="0"/>
    <n v="182"/>
    <n v="0.12"/>
    <n v="160.16"/>
    <n v="28.828799999999998"/>
    <n v="188.9888"/>
  </r>
  <r>
    <s v="Mov-FV 9456"/>
    <x v="168"/>
    <x v="4"/>
    <x v="1"/>
    <n v="850"/>
    <n v="7"/>
    <x v="0"/>
    <n v="258"/>
    <n v="0.19"/>
    <n v="208.98"/>
    <n v="37.616399999999999"/>
    <n v="246.59639999999999"/>
  </r>
  <r>
    <s v="Mov-FV 9457"/>
    <x v="144"/>
    <x v="0"/>
    <x v="3"/>
    <n v="150"/>
    <n v="17"/>
    <x v="2"/>
    <n v="154"/>
    <n v="0.12"/>
    <n v="135.52000000000001"/>
    <n v="24.393599999999999"/>
    <n v="159.9136"/>
  </r>
  <r>
    <s v="Mov-FV 9458"/>
    <x v="350"/>
    <x v="4"/>
    <x v="1"/>
    <n v="850"/>
    <n v="9"/>
    <x v="1"/>
    <n v="418"/>
    <n v="0.18"/>
    <n v="342.76"/>
    <n v="61.696799999999996"/>
    <n v="404.45679999999999"/>
  </r>
  <r>
    <s v="Mov-FV 9459"/>
    <x v="172"/>
    <x v="2"/>
    <x v="3"/>
    <n v="150"/>
    <n v="5"/>
    <x v="1"/>
    <n v="158"/>
    <n v="0.12"/>
    <n v="139.04"/>
    <n v="25.027199999999997"/>
    <n v="164.06719999999999"/>
  </r>
  <r>
    <s v="Mov-FV 9460"/>
    <x v="208"/>
    <x v="5"/>
    <x v="3"/>
    <n v="150"/>
    <n v="14"/>
    <x v="0"/>
    <n v="496"/>
    <n v="0.17"/>
    <n v="411.68"/>
    <n v="74.102400000000003"/>
    <n v="485.7824"/>
  </r>
  <r>
    <s v="Mov-FV 9461"/>
    <x v="350"/>
    <x v="2"/>
    <x v="3"/>
    <n v="150"/>
    <n v="9"/>
    <x v="3"/>
    <n v="107"/>
    <n v="0.11"/>
    <n v="95.23"/>
    <n v="17.141400000000001"/>
    <n v="112.37140000000001"/>
  </r>
  <r>
    <s v="Mov-FV 9462"/>
    <x v="210"/>
    <x v="4"/>
    <x v="4"/>
    <n v="200"/>
    <n v="14"/>
    <x v="0"/>
    <n v="163"/>
    <n v="0.17"/>
    <n v="135.29"/>
    <n v="24.352199999999996"/>
    <n v="159.6422"/>
  </r>
  <r>
    <s v="Mov-FV 9463"/>
    <x v="186"/>
    <x v="1"/>
    <x v="0"/>
    <n v="50"/>
    <n v="15"/>
    <x v="0"/>
    <n v="468"/>
    <n v="0.14000000000000001"/>
    <n v="402.48"/>
    <n v="72.446399999999997"/>
    <n v="474.9264"/>
  </r>
  <r>
    <s v="Mov-FV 9464"/>
    <x v="225"/>
    <x v="1"/>
    <x v="0"/>
    <n v="50"/>
    <n v="20"/>
    <x v="3"/>
    <n v="329"/>
    <n v="0.17"/>
    <n v="273.07"/>
    <n v="49.1526"/>
    <n v="322.2226"/>
  </r>
  <r>
    <s v="Mov-FV 9465"/>
    <x v="243"/>
    <x v="2"/>
    <x v="0"/>
    <n v="50"/>
    <n v="15"/>
    <x v="4"/>
    <n v="416"/>
    <n v="0.11"/>
    <n v="370.24"/>
    <n v="66.643199999999993"/>
    <n v="436.88319999999999"/>
  </r>
  <r>
    <s v="Mov-FV 9466"/>
    <x v="118"/>
    <x v="5"/>
    <x v="1"/>
    <n v="850"/>
    <n v="13"/>
    <x v="0"/>
    <n v="296"/>
    <n v="0.15"/>
    <n v="251.6"/>
    <n v="45.287999999999997"/>
    <n v="296.88799999999998"/>
  </r>
  <r>
    <s v="Mov-FV 9467"/>
    <x v="175"/>
    <x v="5"/>
    <x v="1"/>
    <n v="850"/>
    <n v="6"/>
    <x v="2"/>
    <n v="313"/>
    <n v="0.2"/>
    <n v="250.4"/>
    <n v="45.072000000000003"/>
    <n v="295.47199999999998"/>
  </r>
  <r>
    <s v="Mov-FV 9468"/>
    <x v="138"/>
    <x v="4"/>
    <x v="2"/>
    <n v="1200"/>
    <n v="7"/>
    <x v="2"/>
    <n v="283"/>
    <n v="0.11"/>
    <n v="251.87"/>
    <n v="45.336599999999997"/>
    <n v="297.20659999999998"/>
  </r>
  <r>
    <s v="Mov-FV 9469"/>
    <x v="71"/>
    <x v="0"/>
    <x v="1"/>
    <n v="850"/>
    <n v="13"/>
    <x v="0"/>
    <n v="127"/>
    <n v="0.16"/>
    <n v="106.68"/>
    <n v="19.202400000000001"/>
    <n v="125.8824"/>
  </r>
  <r>
    <s v="Mov-FV 9470"/>
    <x v="247"/>
    <x v="5"/>
    <x v="3"/>
    <n v="150"/>
    <n v="5"/>
    <x v="3"/>
    <n v="232"/>
    <n v="0.12"/>
    <n v="204.16"/>
    <n v="36.748799999999996"/>
    <n v="240.90879999999999"/>
  </r>
  <r>
    <s v="Mov-FV 9471"/>
    <x v="181"/>
    <x v="1"/>
    <x v="3"/>
    <n v="150"/>
    <n v="10"/>
    <x v="2"/>
    <n v="309"/>
    <n v="0.14000000000000001"/>
    <n v="265.74"/>
    <n v="47.833199999999998"/>
    <n v="313.57319999999999"/>
  </r>
  <r>
    <s v="Mov-FV 9472"/>
    <x v="231"/>
    <x v="1"/>
    <x v="3"/>
    <n v="150"/>
    <n v="19"/>
    <x v="3"/>
    <n v="483"/>
    <n v="0.14000000000000001"/>
    <n v="415.38"/>
    <n v="74.7684"/>
    <n v="490.14839999999998"/>
  </r>
  <r>
    <s v="Mov-FV 9473"/>
    <x v="260"/>
    <x v="0"/>
    <x v="1"/>
    <n v="850"/>
    <n v="15"/>
    <x v="0"/>
    <n v="282"/>
    <n v="0.1"/>
    <n v="253.8"/>
    <n v="45.683999999999997"/>
    <n v="299.48400000000004"/>
  </r>
  <r>
    <s v="Mov-FV 9474"/>
    <x v="249"/>
    <x v="1"/>
    <x v="3"/>
    <n v="150"/>
    <n v="14"/>
    <x v="2"/>
    <n v="113"/>
    <n v="0.12"/>
    <n v="99.44"/>
    <n v="17.8992"/>
    <n v="117.33920000000001"/>
  </r>
  <r>
    <s v="Mov-FV 9475"/>
    <x v="253"/>
    <x v="0"/>
    <x v="3"/>
    <n v="150"/>
    <n v="14"/>
    <x v="2"/>
    <n v="259"/>
    <n v="0.1"/>
    <n v="233.1"/>
    <n v="41.957999999999998"/>
    <n v="275.05799999999999"/>
  </r>
  <r>
    <s v="Mov-FV 9476"/>
    <x v="130"/>
    <x v="3"/>
    <x v="4"/>
    <n v="200"/>
    <n v="17"/>
    <x v="4"/>
    <n v="200"/>
    <n v="0.11"/>
    <n v="178"/>
    <n v="32.04"/>
    <n v="210.04"/>
  </r>
  <r>
    <s v="Mov-FV 9477"/>
    <x v="192"/>
    <x v="0"/>
    <x v="0"/>
    <n v="50"/>
    <n v="20"/>
    <x v="0"/>
    <n v="241"/>
    <n v="0.11"/>
    <n v="214.49"/>
    <n v="38.608200000000004"/>
    <n v="253.09820000000002"/>
  </r>
  <r>
    <s v="Mov-FV 9478"/>
    <x v="245"/>
    <x v="5"/>
    <x v="4"/>
    <n v="200"/>
    <n v="19"/>
    <x v="0"/>
    <n v="337"/>
    <n v="0.12"/>
    <n v="296.56"/>
    <n v="53.380800000000001"/>
    <n v="349.94080000000002"/>
  </r>
  <r>
    <s v="Mov-FV 9479"/>
    <x v="98"/>
    <x v="0"/>
    <x v="0"/>
    <n v="50"/>
    <n v="17"/>
    <x v="3"/>
    <n v="225"/>
    <n v="0.11"/>
    <n v="200.25"/>
    <n v="36.045000000000002"/>
    <n v="236.29500000000002"/>
  </r>
  <r>
    <s v="Mov-FV 9480"/>
    <x v="179"/>
    <x v="4"/>
    <x v="1"/>
    <n v="850"/>
    <n v="5"/>
    <x v="1"/>
    <n v="267"/>
    <n v="0.11"/>
    <n v="237.63"/>
    <n v="42.773399999999995"/>
    <n v="280.40339999999998"/>
  </r>
  <r>
    <s v="Mov-FV 9481"/>
    <x v="353"/>
    <x v="4"/>
    <x v="3"/>
    <n v="150"/>
    <n v="12"/>
    <x v="0"/>
    <n v="221"/>
    <n v="0.12"/>
    <n v="194.48"/>
    <n v="35.006399999999999"/>
    <n v="229.4864"/>
  </r>
  <r>
    <s v="Mov-FV 9482"/>
    <x v="52"/>
    <x v="5"/>
    <x v="3"/>
    <n v="150"/>
    <n v="18"/>
    <x v="2"/>
    <n v="366"/>
    <n v="0.16"/>
    <n v="307.44"/>
    <n v="55.339199999999998"/>
    <n v="362.7792"/>
  </r>
  <r>
    <s v="Mov-FV 9483"/>
    <x v="269"/>
    <x v="1"/>
    <x v="1"/>
    <n v="850"/>
    <n v="14"/>
    <x v="0"/>
    <n v="174"/>
    <n v="0.11"/>
    <n v="154.86000000000001"/>
    <n v="27.8748"/>
    <n v="182.73480000000001"/>
  </r>
  <r>
    <s v="Mov-FV 9484"/>
    <x v="361"/>
    <x v="1"/>
    <x v="1"/>
    <n v="850"/>
    <n v="13"/>
    <x v="0"/>
    <n v="401"/>
    <n v="0.17"/>
    <n v="332.83"/>
    <n v="59.909399999999998"/>
    <n v="392.73939999999999"/>
  </r>
  <r>
    <s v="Mov-FV 9485"/>
    <x v="92"/>
    <x v="1"/>
    <x v="4"/>
    <n v="200"/>
    <n v="7"/>
    <x v="1"/>
    <n v="498"/>
    <n v="0.19"/>
    <n v="403.38"/>
    <n v="72.608400000000003"/>
    <n v="475.98840000000001"/>
  </r>
  <r>
    <s v="Mov-FV 9486"/>
    <x v="141"/>
    <x v="0"/>
    <x v="4"/>
    <n v="200"/>
    <n v="14"/>
    <x v="4"/>
    <n v="481"/>
    <n v="0.14000000000000001"/>
    <n v="413.65999999999997"/>
    <n v="74.458799999999997"/>
    <n v="488.11879999999996"/>
  </r>
  <r>
    <s v="Mov-FV 9487"/>
    <x v="65"/>
    <x v="2"/>
    <x v="0"/>
    <n v="50"/>
    <n v="6"/>
    <x v="2"/>
    <n v="318"/>
    <n v="0.16"/>
    <n v="267.12"/>
    <n v="48.081600000000002"/>
    <n v="315.20159999999998"/>
  </r>
  <r>
    <s v="Mov-FV 9488"/>
    <x v="248"/>
    <x v="3"/>
    <x v="1"/>
    <n v="850"/>
    <n v="6"/>
    <x v="4"/>
    <n v="468"/>
    <n v="0.12"/>
    <n v="411.84000000000003"/>
    <n v="74.131200000000007"/>
    <n v="485.97120000000007"/>
  </r>
  <r>
    <s v="Mov-FV 9489"/>
    <x v="343"/>
    <x v="2"/>
    <x v="2"/>
    <n v="1200"/>
    <n v="8"/>
    <x v="0"/>
    <n v="309"/>
    <n v="0.17"/>
    <n v="256.47000000000003"/>
    <n v="46.1646"/>
    <n v="302.63460000000003"/>
  </r>
  <r>
    <s v="Mov-FV 9490"/>
    <x v="51"/>
    <x v="4"/>
    <x v="2"/>
    <n v="1200"/>
    <n v="10"/>
    <x v="1"/>
    <n v="462"/>
    <n v="0.19"/>
    <n v="374.22"/>
    <n v="67.3596"/>
    <n v="441.57960000000003"/>
  </r>
  <r>
    <s v="Mov-FV 9491"/>
    <x v="278"/>
    <x v="3"/>
    <x v="4"/>
    <n v="200"/>
    <n v="6"/>
    <x v="0"/>
    <n v="365"/>
    <n v="0.1"/>
    <n v="328.5"/>
    <n v="59.129999999999995"/>
    <n v="387.63"/>
  </r>
  <r>
    <s v="Mov-FV 9492"/>
    <x v="198"/>
    <x v="0"/>
    <x v="4"/>
    <n v="200"/>
    <n v="17"/>
    <x v="4"/>
    <n v="103"/>
    <n v="0.15"/>
    <n v="87.55"/>
    <n v="15.758999999999999"/>
    <n v="103.309"/>
  </r>
  <r>
    <s v="Mov-FV 9493"/>
    <x v="128"/>
    <x v="2"/>
    <x v="4"/>
    <n v="200"/>
    <n v="7"/>
    <x v="1"/>
    <n v="198"/>
    <n v="0.2"/>
    <n v="158.4"/>
    <n v="28.512"/>
    <n v="186.91200000000001"/>
  </r>
  <r>
    <s v="Mov-FV 9494"/>
    <x v="180"/>
    <x v="5"/>
    <x v="4"/>
    <n v="200"/>
    <n v="14"/>
    <x v="4"/>
    <n v="240"/>
    <n v="0.17"/>
    <n v="199.2"/>
    <n v="35.855999999999995"/>
    <n v="235.05599999999998"/>
  </r>
  <r>
    <s v="Mov-FV 9495"/>
    <x v="294"/>
    <x v="0"/>
    <x v="3"/>
    <n v="150"/>
    <n v="7"/>
    <x v="1"/>
    <n v="436"/>
    <n v="0.15"/>
    <n v="370.6"/>
    <n v="66.707999999999998"/>
    <n v="437.30799999999999"/>
  </r>
  <r>
    <s v="Mov-FV 9496"/>
    <x v="112"/>
    <x v="3"/>
    <x v="2"/>
    <n v="1200"/>
    <n v="9"/>
    <x v="0"/>
    <n v="85"/>
    <n v="0.1"/>
    <n v="76.5"/>
    <n v="13.77"/>
    <n v="90.27"/>
  </r>
  <r>
    <s v="Mov-FV 9497"/>
    <x v="70"/>
    <x v="2"/>
    <x v="0"/>
    <n v="50"/>
    <n v="6"/>
    <x v="4"/>
    <n v="344"/>
    <n v="0.15"/>
    <n v="292.39999999999998"/>
    <n v="52.631999999999991"/>
    <n v="345.03199999999998"/>
  </r>
  <r>
    <s v="Mov-FV 9498"/>
    <x v="43"/>
    <x v="5"/>
    <x v="3"/>
    <n v="150"/>
    <n v="5"/>
    <x v="4"/>
    <n v="243"/>
    <n v="0.19"/>
    <n v="196.82999999999998"/>
    <n v="35.429399999999994"/>
    <n v="232.25939999999997"/>
  </r>
  <r>
    <s v="Mov-FV 9499"/>
    <x v="345"/>
    <x v="0"/>
    <x v="1"/>
    <n v="850"/>
    <n v="12"/>
    <x v="0"/>
    <n v="64"/>
    <n v="0.15"/>
    <n v="54.4"/>
    <n v="9.7919999999999998"/>
    <n v="64.191999999999993"/>
  </r>
  <r>
    <s v="Mov-FV 9500"/>
    <x v="164"/>
    <x v="1"/>
    <x v="4"/>
    <n v="200"/>
    <n v="19"/>
    <x v="1"/>
    <n v="117"/>
    <n v="0.12"/>
    <n v="102.96000000000001"/>
    <n v="18.532800000000002"/>
    <n v="121.49280000000002"/>
  </r>
  <r>
    <s v="Mov-FV 9501"/>
    <x v="52"/>
    <x v="5"/>
    <x v="4"/>
    <n v="200"/>
    <n v="11"/>
    <x v="0"/>
    <n v="277"/>
    <n v="0.13"/>
    <n v="240.99"/>
    <n v="43.3782"/>
    <n v="284.3682"/>
  </r>
  <r>
    <s v="Mov-FV 9502"/>
    <x v="83"/>
    <x v="5"/>
    <x v="2"/>
    <n v="1200"/>
    <n v="11"/>
    <x v="4"/>
    <n v="424"/>
    <n v="0.11"/>
    <n v="377.36"/>
    <n v="67.924800000000005"/>
    <n v="445.28480000000002"/>
  </r>
  <r>
    <s v="Mov-FV 9503"/>
    <x v="117"/>
    <x v="3"/>
    <x v="3"/>
    <n v="150"/>
    <n v="7"/>
    <x v="4"/>
    <n v="62"/>
    <n v="0.12"/>
    <n v="54.56"/>
    <n v="9.8208000000000002"/>
    <n v="64.380800000000008"/>
  </r>
  <r>
    <s v="Mov-FV 9504"/>
    <x v="318"/>
    <x v="4"/>
    <x v="2"/>
    <n v="1200"/>
    <n v="11"/>
    <x v="1"/>
    <n v="180"/>
    <n v="0.16"/>
    <n v="151.19999999999999"/>
    <n v="27.215999999999998"/>
    <n v="178.416"/>
  </r>
  <r>
    <s v="Mov-FV 9505"/>
    <x v="308"/>
    <x v="3"/>
    <x v="4"/>
    <n v="200"/>
    <n v="13"/>
    <x v="3"/>
    <n v="120"/>
    <n v="0.19"/>
    <n v="97.2"/>
    <n v="17.495999999999999"/>
    <n v="114.696"/>
  </r>
  <r>
    <s v="Mov-FV 9506"/>
    <x v="233"/>
    <x v="2"/>
    <x v="3"/>
    <n v="150"/>
    <n v="9"/>
    <x v="4"/>
    <n v="108"/>
    <n v="0.11"/>
    <n v="96.12"/>
    <n v="17.301600000000001"/>
    <n v="113.42160000000001"/>
  </r>
  <r>
    <s v="Mov-FV 9507"/>
    <x v="68"/>
    <x v="0"/>
    <x v="3"/>
    <n v="150"/>
    <n v="14"/>
    <x v="4"/>
    <n v="141"/>
    <n v="0.12"/>
    <n v="124.08"/>
    <n v="22.334399999999999"/>
    <n v="146.4144"/>
  </r>
  <r>
    <s v="Mov-FV 9508"/>
    <x v="144"/>
    <x v="4"/>
    <x v="0"/>
    <n v="50"/>
    <n v="20"/>
    <x v="1"/>
    <n v="92"/>
    <n v="0.11"/>
    <n v="81.88"/>
    <n v="14.738399999999999"/>
    <n v="96.618399999999994"/>
  </r>
  <r>
    <s v="Mov-FV 9509"/>
    <x v="356"/>
    <x v="1"/>
    <x v="3"/>
    <n v="150"/>
    <n v="10"/>
    <x v="2"/>
    <n v="316"/>
    <n v="0.11"/>
    <n v="281.24"/>
    <n v="50.623199999999997"/>
    <n v="331.86320000000001"/>
  </r>
  <r>
    <s v="Mov-FV 9510"/>
    <x v="347"/>
    <x v="3"/>
    <x v="1"/>
    <n v="850"/>
    <n v="5"/>
    <x v="3"/>
    <n v="162"/>
    <n v="0.13"/>
    <n v="140.94"/>
    <n v="25.369199999999999"/>
    <n v="166.3092"/>
  </r>
  <r>
    <s v="Mov-FV 9511"/>
    <x v="134"/>
    <x v="0"/>
    <x v="3"/>
    <n v="150"/>
    <n v="15"/>
    <x v="2"/>
    <n v="216"/>
    <n v="0.13"/>
    <n v="187.92"/>
    <n v="33.825599999999994"/>
    <n v="221.74559999999997"/>
  </r>
  <r>
    <s v="Mov-FV 9512"/>
    <x v="313"/>
    <x v="0"/>
    <x v="0"/>
    <n v="50"/>
    <n v="15"/>
    <x v="4"/>
    <n v="306"/>
    <n v="0.16"/>
    <n v="257.04000000000002"/>
    <n v="46.267200000000003"/>
    <n v="303.30720000000002"/>
  </r>
  <r>
    <s v="Mov-FV 9513"/>
    <x v="119"/>
    <x v="0"/>
    <x v="0"/>
    <n v="50"/>
    <n v="7"/>
    <x v="1"/>
    <n v="143"/>
    <n v="0.16"/>
    <n v="120.12"/>
    <n v="21.621600000000001"/>
    <n v="141.74160000000001"/>
  </r>
  <r>
    <s v="Mov-FV 9514"/>
    <x v="320"/>
    <x v="3"/>
    <x v="3"/>
    <n v="150"/>
    <n v="17"/>
    <x v="3"/>
    <n v="126"/>
    <n v="0.12"/>
    <n v="110.88"/>
    <n v="19.958399999999997"/>
    <n v="130.83839999999998"/>
  </r>
  <r>
    <s v="Mov-FV 9515"/>
    <x v="17"/>
    <x v="0"/>
    <x v="4"/>
    <n v="200"/>
    <n v="12"/>
    <x v="3"/>
    <n v="125"/>
    <n v="0.14000000000000001"/>
    <n v="107.5"/>
    <n v="19.349999999999998"/>
    <n v="126.85"/>
  </r>
  <r>
    <s v="Mov-FV 9516"/>
    <x v="313"/>
    <x v="4"/>
    <x v="2"/>
    <n v="1200"/>
    <n v="19"/>
    <x v="1"/>
    <n v="257"/>
    <n v="0.14000000000000001"/>
    <n v="221.01999999999998"/>
    <n v="39.783599999999993"/>
    <n v="260.80359999999996"/>
  </r>
  <r>
    <s v="Mov-FV 9517"/>
    <x v="192"/>
    <x v="2"/>
    <x v="1"/>
    <n v="850"/>
    <n v="17"/>
    <x v="4"/>
    <n v="223"/>
    <n v="0.15"/>
    <n v="189.55"/>
    <n v="34.119"/>
    <n v="223.66900000000001"/>
  </r>
  <r>
    <s v="Mov-FV 9518"/>
    <x v="250"/>
    <x v="5"/>
    <x v="0"/>
    <n v="50"/>
    <n v="13"/>
    <x v="4"/>
    <n v="447"/>
    <n v="0.11"/>
    <n v="397.83"/>
    <n v="71.609399999999994"/>
    <n v="469.43939999999998"/>
  </r>
  <r>
    <s v="Mov-FV 9519"/>
    <x v="282"/>
    <x v="4"/>
    <x v="3"/>
    <n v="150"/>
    <n v="18"/>
    <x v="0"/>
    <n v="421"/>
    <n v="0.12"/>
    <n v="370.48"/>
    <n v="66.686400000000006"/>
    <n v="437.16640000000001"/>
  </r>
  <r>
    <s v="Mov-FV 9520"/>
    <x v="61"/>
    <x v="4"/>
    <x v="2"/>
    <n v="1200"/>
    <n v="17"/>
    <x v="0"/>
    <n v="349"/>
    <n v="0.16"/>
    <n v="293.15999999999997"/>
    <n v="52.768799999999992"/>
    <n v="345.92879999999997"/>
  </r>
  <r>
    <s v="Mov-FV 9521"/>
    <x v="324"/>
    <x v="4"/>
    <x v="0"/>
    <n v="50"/>
    <n v="7"/>
    <x v="1"/>
    <n v="329"/>
    <n v="0.19"/>
    <n v="266.49"/>
    <n v="47.968200000000003"/>
    <n v="314.45820000000003"/>
  </r>
  <r>
    <s v="Mov-FV 9522"/>
    <x v="322"/>
    <x v="5"/>
    <x v="3"/>
    <n v="150"/>
    <n v="6"/>
    <x v="2"/>
    <n v="240"/>
    <n v="0.13"/>
    <n v="208.8"/>
    <n v="37.584000000000003"/>
    <n v="246.38400000000001"/>
  </r>
  <r>
    <s v="Mov-FV 9523"/>
    <x v="172"/>
    <x v="3"/>
    <x v="3"/>
    <n v="150"/>
    <n v="16"/>
    <x v="0"/>
    <n v="57"/>
    <n v="0.17"/>
    <n v="47.31"/>
    <n v="8.5158000000000005"/>
    <n v="55.825800000000001"/>
  </r>
  <r>
    <s v="Mov-FV 9524"/>
    <x v="42"/>
    <x v="5"/>
    <x v="0"/>
    <n v="50"/>
    <n v="16"/>
    <x v="0"/>
    <n v="441"/>
    <n v="0.12"/>
    <n v="388.08"/>
    <n v="69.854399999999998"/>
    <n v="457.93439999999998"/>
  </r>
  <r>
    <s v="Mov-FV 9525"/>
    <x v="363"/>
    <x v="1"/>
    <x v="2"/>
    <n v="1200"/>
    <n v="17"/>
    <x v="4"/>
    <n v="198"/>
    <n v="0.16"/>
    <n v="166.32"/>
    <n v="29.937599999999996"/>
    <n v="196.2576"/>
  </r>
  <r>
    <s v="Mov-FV 9526"/>
    <x v="275"/>
    <x v="5"/>
    <x v="0"/>
    <n v="50"/>
    <n v="19"/>
    <x v="0"/>
    <n v="309"/>
    <n v="0.17"/>
    <n v="256.47000000000003"/>
    <n v="46.1646"/>
    <n v="302.63460000000003"/>
  </r>
  <r>
    <s v="Mov-FV 9527"/>
    <x v="279"/>
    <x v="3"/>
    <x v="1"/>
    <n v="850"/>
    <n v="17"/>
    <x v="3"/>
    <n v="369"/>
    <n v="0.17"/>
    <n v="306.27"/>
    <n v="55.128599999999992"/>
    <n v="361.39859999999999"/>
  </r>
  <r>
    <s v="Mov-FV 9528"/>
    <x v="248"/>
    <x v="2"/>
    <x v="2"/>
    <n v="1200"/>
    <n v="16"/>
    <x v="3"/>
    <n v="282"/>
    <n v="0.11"/>
    <n v="250.98"/>
    <n v="45.176399999999994"/>
    <n v="296.15639999999996"/>
  </r>
  <r>
    <s v="Mov-FV 9529"/>
    <x v="136"/>
    <x v="2"/>
    <x v="2"/>
    <n v="1200"/>
    <n v="9"/>
    <x v="0"/>
    <n v="95"/>
    <n v="0.11"/>
    <n v="84.55"/>
    <n v="15.218999999999999"/>
    <n v="99.768999999999991"/>
  </r>
  <r>
    <s v="Mov-FV 9530"/>
    <x v="69"/>
    <x v="5"/>
    <x v="2"/>
    <n v="1200"/>
    <n v="16"/>
    <x v="3"/>
    <n v="199"/>
    <n v="0.16"/>
    <n v="167.16"/>
    <n v="30.088799999999999"/>
    <n v="197.24879999999999"/>
  </r>
  <r>
    <s v="Mov-FV 9531"/>
    <x v="144"/>
    <x v="0"/>
    <x v="3"/>
    <n v="150"/>
    <n v="9"/>
    <x v="3"/>
    <n v="222"/>
    <n v="0.13"/>
    <n v="193.14"/>
    <n v="34.765199999999993"/>
    <n v="227.90519999999998"/>
  </r>
  <r>
    <s v="Mov-FV 9532"/>
    <x v="311"/>
    <x v="0"/>
    <x v="1"/>
    <n v="850"/>
    <n v="14"/>
    <x v="0"/>
    <n v="475"/>
    <n v="0.18"/>
    <n v="389.5"/>
    <n v="70.11"/>
    <n v="459.61"/>
  </r>
  <r>
    <s v="Mov-FV 9533"/>
    <x v="120"/>
    <x v="1"/>
    <x v="2"/>
    <n v="1200"/>
    <n v="19"/>
    <x v="1"/>
    <n v="99"/>
    <n v="0.12"/>
    <n v="87.12"/>
    <n v="15.6816"/>
    <n v="102.80160000000001"/>
  </r>
  <r>
    <s v="Mov-FV 9534"/>
    <x v="132"/>
    <x v="3"/>
    <x v="0"/>
    <n v="50"/>
    <n v="14"/>
    <x v="1"/>
    <n v="230"/>
    <n v="0.14000000000000001"/>
    <n v="197.8"/>
    <n v="35.603999999999999"/>
    <n v="233.404"/>
  </r>
  <r>
    <s v="Mov-FV 9535"/>
    <x v="168"/>
    <x v="2"/>
    <x v="2"/>
    <n v="1200"/>
    <n v="20"/>
    <x v="4"/>
    <n v="53"/>
    <n v="0.13"/>
    <n v="46.11"/>
    <n v="8.2997999999999994"/>
    <n v="54.409799999999997"/>
  </r>
  <r>
    <s v="Mov-FV 9536"/>
    <x v="153"/>
    <x v="0"/>
    <x v="3"/>
    <n v="150"/>
    <n v="10"/>
    <x v="2"/>
    <n v="222"/>
    <n v="0.16"/>
    <n v="186.48"/>
    <n v="33.566399999999994"/>
    <n v="220.04639999999998"/>
  </r>
  <r>
    <s v="Mov-FV 9537"/>
    <x v="87"/>
    <x v="1"/>
    <x v="2"/>
    <n v="1200"/>
    <n v="5"/>
    <x v="1"/>
    <n v="198"/>
    <n v="0.11"/>
    <n v="176.22"/>
    <n v="31.7196"/>
    <n v="207.93959999999998"/>
  </r>
  <r>
    <s v="Mov-FV 9538"/>
    <x v="25"/>
    <x v="5"/>
    <x v="2"/>
    <n v="1200"/>
    <n v="15"/>
    <x v="1"/>
    <n v="232"/>
    <n v="0.14000000000000001"/>
    <n v="199.51999999999998"/>
    <n v="35.913599999999995"/>
    <n v="235.43359999999998"/>
  </r>
  <r>
    <s v="Mov-FV 9539"/>
    <x v="206"/>
    <x v="0"/>
    <x v="1"/>
    <n v="850"/>
    <n v="6"/>
    <x v="3"/>
    <n v="327"/>
    <n v="0.18"/>
    <n v="268.14"/>
    <n v="48.265199999999993"/>
    <n v="316.40519999999998"/>
  </r>
  <r>
    <s v="Mov-FV 9540"/>
    <x v="124"/>
    <x v="2"/>
    <x v="2"/>
    <n v="1200"/>
    <n v="15"/>
    <x v="0"/>
    <n v="170"/>
    <n v="0.12"/>
    <n v="149.6"/>
    <n v="26.927999999999997"/>
    <n v="176.52799999999999"/>
  </r>
  <r>
    <s v="Mov-FV 9541"/>
    <x v="90"/>
    <x v="3"/>
    <x v="3"/>
    <n v="150"/>
    <n v="20"/>
    <x v="4"/>
    <n v="417"/>
    <n v="0.2"/>
    <n v="333.6"/>
    <n v="60.048000000000002"/>
    <n v="393.64800000000002"/>
  </r>
  <r>
    <s v="Mov-FV 9542"/>
    <x v="262"/>
    <x v="1"/>
    <x v="4"/>
    <n v="200"/>
    <n v="10"/>
    <x v="1"/>
    <n v="135"/>
    <n v="0.14000000000000001"/>
    <n v="116.1"/>
    <n v="20.898"/>
    <n v="136.99799999999999"/>
  </r>
  <r>
    <s v="Mov-FV 9543"/>
    <x v="322"/>
    <x v="0"/>
    <x v="3"/>
    <n v="150"/>
    <n v="5"/>
    <x v="1"/>
    <n v="86"/>
    <n v="0.18"/>
    <n v="70.52"/>
    <n v="12.693599999999998"/>
    <n v="83.2136"/>
  </r>
  <r>
    <s v="Mov-FV 9544"/>
    <x v="112"/>
    <x v="2"/>
    <x v="1"/>
    <n v="850"/>
    <n v="14"/>
    <x v="3"/>
    <n v="361"/>
    <n v="0.17"/>
    <n v="299.63"/>
    <n v="53.933399999999999"/>
    <n v="353.5634"/>
  </r>
  <r>
    <s v="Mov-FV 9545"/>
    <x v="310"/>
    <x v="0"/>
    <x v="4"/>
    <n v="200"/>
    <n v="17"/>
    <x v="4"/>
    <n v="147"/>
    <n v="0.11"/>
    <n v="130.82999999999998"/>
    <n v="23.549399999999995"/>
    <n v="154.37939999999998"/>
  </r>
  <r>
    <s v="Mov-FV 9546"/>
    <x v="258"/>
    <x v="0"/>
    <x v="2"/>
    <n v="1200"/>
    <n v="16"/>
    <x v="3"/>
    <n v="211"/>
    <n v="0.15"/>
    <n v="179.35"/>
    <n v="32.283000000000001"/>
    <n v="211.63299999999998"/>
  </r>
  <r>
    <s v="Mov-FV 9547"/>
    <x v="279"/>
    <x v="2"/>
    <x v="2"/>
    <n v="1200"/>
    <n v="15"/>
    <x v="0"/>
    <n v="421"/>
    <n v="0.16"/>
    <n v="353.64"/>
    <n v="63.655199999999994"/>
    <n v="417.29519999999997"/>
  </r>
  <r>
    <s v="Mov-FV 9548"/>
    <x v="146"/>
    <x v="2"/>
    <x v="2"/>
    <n v="1200"/>
    <n v="6"/>
    <x v="1"/>
    <n v="324"/>
    <n v="0.11"/>
    <n v="288.36"/>
    <n v="51.904800000000002"/>
    <n v="340.26480000000004"/>
  </r>
  <r>
    <s v="Mov-FV 9549"/>
    <x v="161"/>
    <x v="2"/>
    <x v="2"/>
    <n v="1200"/>
    <n v="20"/>
    <x v="0"/>
    <n v="499"/>
    <n v="0.14000000000000001"/>
    <n v="429.14"/>
    <n v="77.245199999999997"/>
    <n v="506.3852"/>
  </r>
  <r>
    <s v="Mov-FV 9550"/>
    <x v="260"/>
    <x v="5"/>
    <x v="0"/>
    <n v="50"/>
    <n v="14"/>
    <x v="2"/>
    <n v="153"/>
    <n v="0.19"/>
    <n v="123.93"/>
    <n v="22.307400000000001"/>
    <n v="146.23740000000001"/>
  </r>
  <r>
    <s v="Mov-FV 9551"/>
    <x v="77"/>
    <x v="5"/>
    <x v="4"/>
    <n v="200"/>
    <n v="18"/>
    <x v="3"/>
    <n v="370"/>
    <n v="0.19"/>
    <n v="299.7"/>
    <n v="53.945999999999998"/>
    <n v="353.64599999999996"/>
  </r>
  <r>
    <s v="Mov-FV 9552"/>
    <x v="130"/>
    <x v="1"/>
    <x v="1"/>
    <n v="850"/>
    <n v="5"/>
    <x v="3"/>
    <n v="429"/>
    <n v="0.19"/>
    <n v="347.49"/>
    <n v="62.548200000000001"/>
    <n v="410.03820000000002"/>
  </r>
  <r>
    <s v="Mov-FV 9553"/>
    <x v="316"/>
    <x v="2"/>
    <x v="2"/>
    <n v="1200"/>
    <n v="6"/>
    <x v="3"/>
    <n v="430"/>
    <n v="0.14000000000000001"/>
    <n v="369.8"/>
    <n v="66.563999999999993"/>
    <n v="436.36400000000003"/>
  </r>
  <r>
    <s v="Mov-FV 9554"/>
    <x v="6"/>
    <x v="5"/>
    <x v="1"/>
    <n v="850"/>
    <n v="18"/>
    <x v="2"/>
    <n v="455"/>
    <n v="0.2"/>
    <n v="364"/>
    <n v="65.52"/>
    <n v="429.52"/>
  </r>
  <r>
    <s v="Mov-FV 9555"/>
    <x v="2"/>
    <x v="5"/>
    <x v="0"/>
    <n v="50"/>
    <n v="16"/>
    <x v="3"/>
    <n v="344"/>
    <n v="0.2"/>
    <n v="275.2"/>
    <n v="49.535999999999994"/>
    <n v="324.73599999999999"/>
  </r>
  <r>
    <s v="Mov-FV 9556"/>
    <x v="213"/>
    <x v="4"/>
    <x v="1"/>
    <n v="850"/>
    <n v="8"/>
    <x v="1"/>
    <n v="156"/>
    <n v="0.13"/>
    <n v="135.72"/>
    <n v="24.429600000000001"/>
    <n v="160.14959999999999"/>
  </r>
  <r>
    <s v="Mov-FV 9557"/>
    <x v="301"/>
    <x v="5"/>
    <x v="3"/>
    <n v="150"/>
    <n v="5"/>
    <x v="1"/>
    <n v="391"/>
    <n v="0.1"/>
    <n v="351.9"/>
    <n v="63.341999999999992"/>
    <n v="415.24199999999996"/>
  </r>
  <r>
    <s v="Mov-FV 9558"/>
    <x v="167"/>
    <x v="5"/>
    <x v="4"/>
    <n v="200"/>
    <n v="12"/>
    <x v="2"/>
    <n v="135"/>
    <n v="0.11"/>
    <n v="120.15"/>
    <n v="21.626999999999999"/>
    <n v="141.77700000000002"/>
  </r>
  <r>
    <s v="Mov-FV 9559"/>
    <x v="124"/>
    <x v="3"/>
    <x v="2"/>
    <n v="1200"/>
    <n v="5"/>
    <x v="4"/>
    <n v="428"/>
    <n v="0.16"/>
    <n v="359.52"/>
    <n v="64.7136"/>
    <n v="424.23359999999997"/>
  </r>
  <r>
    <s v="Mov-FV 9560"/>
    <x v="6"/>
    <x v="3"/>
    <x v="3"/>
    <n v="150"/>
    <n v="19"/>
    <x v="0"/>
    <n v="404"/>
    <n v="0.15"/>
    <n v="343.4"/>
    <n v="61.811999999999991"/>
    <n v="405.21199999999999"/>
  </r>
  <r>
    <s v="Mov-FV 9561"/>
    <x v="259"/>
    <x v="5"/>
    <x v="4"/>
    <n v="200"/>
    <n v="11"/>
    <x v="4"/>
    <n v="282"/>
    <n v="0.13"/>
    <n v="245.34"/>
    <n v="44.161200000000001"/>
    <n v="289.50119999999998"/>
  </r>
  <r>
    <s v="Mov-FV 9562"/>
    <x v="44"/>
    <x v="0"/>
    <x v="4"/>
    <n v="200"/>
    <n v="6"/>
    <x v="2"/>
    <n v="99"/>
    <n v="0.14000000000000001"/>
    <n v="85.14"/>
    <n v="15.325199999999999"/>
    <n v="100.4652"/>
  </r>
  <r>
    <s v="Mov-FV 9563"/>
    <x v="40"/>
    <x v="1"/>
    <x v="2"/>
    <n v="1200"/>
    <n v="18"/>
    <x v="4"/>
    <n v="260"/>
    <n v="0.1"/>
    <n v="234"/>
    <n v="42.12"/>
    <n v="276.12"/>
  </r>
  <r>
    <s v="Mov-FV 9564"/>
    <x v="50"/>
    <x v="2"/>
    <x v="0"/>
    <n v="50"/>
    <n v="16"/>
    <x v="1"/>
    <n v="170"/>
    <n v="0.19"/>
    <n v="137.69999999999999"/>
    <n v="24.785999999999998"/>
    <n v="162.48599999999999"/>
  </r>
  <r>
    <s v="Mov-FV 9565"/>
    <x v="31"/>
    <x v="1"/>
    <x v="4"/>
    <n v="200"/>
    <n v="12"/>
    <x v="0"/>
    <n v="434"/>
    <n v="0.12"/>
    <n v="381.92"/>
    <n v="68.745599999999996"/>
    <n v="450.66560000000004"/>
  </r>
  <r>
    <s v="Mov-FV 9566"/>
    <x v="264"/>
    <x v="5"/>
    <x v="4"/>
    <n v="200"/>
    <n v="19"/>
    <x v="4"/>
    <n v="393"/>
    <n v="0.13"/>
    <n v="341.90999999999997"/>
    <n v="61.54379999999999"/>
    <n v="403.45379999999994"/>
  </r>
  <r>
    <s v="Mov-FV 9567"/>
    <x v="222"/>
    <x v="2"/>
    <x v="2"/>
    <n v="1200"/>
    <n v="17"/>
    <x v="3"/>
    <n v="493"/>
    <n v="0.17"/>
    <n v="409.19"/>
    <n v="73.654200000000003"/>
    <n v="482.8442"/>
  </r>
  <r>
    <s v="Mov-FV 9568"/>
    <x v="137"/>
    <x v="2"/>
    <x v="3"/>
    <n v="150"/>
    <n v="12"/>
    <x v="2"/>
    <n v="122"/>
    <n v="0.14000000000000001"/>
    <n v="104.92"/>
    <n v="18.8856"/>
    <n v="123.8056"/>
  </r>
  <r>
    <s v="Mov-FV 9569"/>
    <x v="62"/>
    <x v="0"/>
    <x v="3"/>
    <n v="150"/>
    <n v="5"/>
    <x v="4"/>
    <n v="141"/>
    <n v="0.12"/>
    <n v="124.08"/>
    <n v="22.334399999999999"/>
    <n v="146.4144"/>
  </r>
  <r>
    <s v="Mov-FV 9570"/>
    <x v="49"/>
    <x v="0"/>
    <x v="3"/>
    <n v="150"/>
    <n v="11"/>
    <x v="0"/>
    <n v="405"/>
    <n v="0.18"/>
    <n v="332.1"/>
    <n v="59.777999999999999"/>
    <n v="391.87800000000004"/>
  </r>
  <r>
    <s v="Mov-FV 9571"/>
    <x v="128"/>
    <x v="2"/>
    <x v="2"/>
    <n v="1200"/>
    <n v="6"/>
    <x v="1"/>
    <n v="468"/>
    <n v="0.19"/>
    <n v="379.08"/>
    <n v="68.234399999999994"/>
    <n v="447.31439999999998"/>
  </r>
  <r>
    <s v="Mov-FV 9572"/>
    <x v="238"/>
    <x v="2"/>
    <x v="0"/>
    <n v="50"/>
    <n v="8"/>
    <x v="1"/>
    <n v="338"/>
    <n v="0.13"/>
    <n v="294.06"/>
    <n v="52.930799999999998"/>
    <n v="346.99079999999998"/>
  </r>
  <r>
    <s v="Mov-FV 9573"/>
    <x v="202"/>
    <x v="4"/>
    <x v="3"/>
    <n v="150"/>
    <n v="10"/>
    <x v="1"/>
    <n v="499"/>
    <n v="0.12"/>
    <n v="439.12"/>
    <n v="79.041600000000003"/>
    <n v="518.16160000000002"/>
  </r>
  <r>
    <s v="Mov-FV 9574"/>
    <x v="150"/>
    <x v="3"/>
    <x v="1"/>
    <n v="850"/>
    <n v="5"/>
    <x v="4"/>
    <n v="268"/>
    <n v="0.14000000000000001"/>
    <n v="230.48"/>
    <n v="41.486399999999996"/>
    <n v="271.96639999999996"/>
  </r>
  <r>
    <s v="Mov-FV 9575"/>
    <x v="56"/>
    <x v="4"/>
    <x v="2"/>
    <n v="1200"/>
    <n v="9"/>
    <x v="0"/>
    <n v="88"/>
    <n v="0.1"/>
    <n v="79.2"/>
    <n v="14.256"/>
    <n v="93.456000000000003"/>
  </r>
  <r>
    <s v="Mov-FV 9576"/>
    <x v="244"/>
    <x v="3"/>
    <x v="4"/>
    <n v="200"/>
    <n v="20"/>
    <x v="1"/>
    <n v="252"/>
    <n v="0.19"/>
    <n v="204.12"/>
    <n v="36.741599999999998"/>
    <n v="240.86160000000001"/>
  </r>
  <r>
    <s v="Mov-FV 9577"/>
    <x v="94"/>
    <x v="3"/>
    <x v="2"/>
    <n v="1200"/>
    <n v="12"/>
    <x v="1"/>
    <n v="64"/>
    <n v="0.13"/>
    <n v="55.68"/>
    <n v="10.022399999999999"/>
    <n v="65.702399999999997"/>
  </r>
  <r>
    <s v="Mov-FV 9578"/>
    <x v="78"/>
    <x v="1"/>
    <x v="2"/>
    <n v="1200"/>
    <n v="7"/>
    <x v="0"/>
    <n v="413"/>
    <n v="0.13"/>
    <n v="359.31"/>
    <n v="64.675799999999995"/>
    <n v="423.98579999999998"/>
  </r>
  <r>
    <s v="Mov-FV 9579"/>
    <x v="106"/>
    <x v="3"/>
    <x v="4"/>
    <n v="200"/>
    <n v="11"/>
    <x v="3"/>
    <n v="479"/>
    <n v="0.14000000000000001"/>
    <n v="411.94"/>
    <n v="74.149199999999993"/>
    <n v="486.08920000000001"/>
  </r>
  <r>
    <s v="Mov-FV 9580"/>
    <x v="306"/>
    <x v="3"/>
    <x v="0"/>
    <n v="50"/>
    <n v="18"/>
    <x v="4"/>
    <n v="470"/>
    <n v="0.17"/>
    <n v="390.1"/>
    <n v="70.218000000000004"/>
    <n v="460.31800000000004"/>
  </r>
  <r>
    <s v="Mov-FV 9581"/>
    <x v="138"/>
    <x v="3"/>
    <x v="2"/>
    <n v="1200"/>
    <n v="6"/>
    <x v="1"/>
    <n v="215"/>
    <n v="0.11"/>
    <n v="191.35"/>
    <n v="34.442999999999998"/>
    <n v="225.79300000000001"/>
  </r>
  <r>
    <s v="Mov-FV 9582"/>
    <x v="255"/>
    <x v="5"/>
    <x v="3"/>
    <n v="150"/>
    <n v="11"/>
    <x v="1"/>
    <n v="165"/>
    <n v="0.18"/>
    <n v="135.30000000000001"/>
    <n v="24.354000000000003"/>
    <n v="159.65400000000002"/>
  </r>
  <r>
    <s v="Mov-FV 9583"/>
    <x v="179"/>
    <x v="2"/>
    <x v="2"/>
    <n v="1200"/>
    <n v="14"/>
    <x v="4"/>
    <n v="138"/>
    <n v="0.13"/>
    <n v="120.06"/>
    <n v="21.610800000000001"/>
    <n v="141.67080000000001"/>
  </r>
  <r>
    <s v="Mov-FV 9584"/>
    <x v="37"/>
    <x v="5"/>
    <x v="1"/>
    <n v="850"/>
    <n v="11"/>
    <x v="0"/>
    <n v="210"/>
    <n v="0.16"/>
    <n v="176.4"/>
    <n v="31.751999999999999"/>
    <n v="208.15200000000002"/>
  </r>
  <r>
    <s v="Mov-FV 9585"/>
    <x v="6"/>
    <x v="3"/>
    <x v="2"/>
    <n v="1200"/>
    <n v="10"/>
    <x v="2"/>
    <n v="137"/>
    <n v="0.19"/>
    <n v="110.97"/>
    <n v="19.974599999999999"/>
    <n v="130.94460000000001"/>
  </r>
  <r>
    <s v="Mov-FV 9586"/>
    <x v="68"/>
    <x v="2"/>
    <x v="0"/>
    <n v="50"/>
    <n v="14"/>
    <x v="1"/>
    <n v="448"/>
    <n v="0.12"/>
    <n v="394.24"/>
    <n v="70.963200000000001"/>
    <n v="465.20320000000004"/>
  </r>
  <r>
    <s v="Mov-FV 9587"/>
    <x v="154"/>
    <x v="2"/>
    <x v="2"/>
    <n v="1200"/>
    <n v="19"/>
    <x v="4"/>
    <n v="190"/>
    <n v="0.18"/>
    <n v="155.80000000000001"/>
    <n v="28.044"/>
    <n v="183.84400000000002"/>
  </r>
  <r>
    <s v="Mov-FV 9588"/>
    <x v="160"/>
    <x v="5"/>
    <x v="3"/>
    <n v="150"/>
    <n v="14"/>
    <x v="4"/>
    <n v="251"/>
    <n v="0.16"/>
    <n v="210.84"/>
    <n v="37.9512"/>
    <n v="248.7912"/>
  </r>
  <r>
    <s v="Mov-FV 9589"/>
    <x v="138"/>
    <x v="4"/>
    <x v="2"/>
    <n v="1200"/>
    <n v="17"/>
    <x v="3"/>
    <n v="162"/>
    <n v="0.13"/>
    <n v="140.94"/>
    <n v="25.369199999999999"/>
    <n v="166.3092"/>
  </r>
  <r>
    <s v="Mov-FV 9590"/>
    <x v="99"/>
    <x v="0"/>
    <x v="3"/>
    <n v="150"/>
    <n v="11"/>
    <x v="1"/>
    <n v="476"/>
    <n v="0.11"/>
    <n v="423.64"/>
    <n v="76.255199999999988"/>
    <n v="499.89519999999999"/>
  </r>
  <r>
    <s v="Mov-FV 9591"/>
    <x v="322"/>
    <x v="5"/>
    <x v="1"/>
    <n v="850"/>
    <n v="13"/>
    <x v="4"/>
    <n v="375"/>
    <n v="0.13"/>
    <n v="326.25"/>
    <n v="58.724999999999994"/>
    <n v="384.97500000000002"/>
  </r>
  <r>
    <s v="Mov-FV 9592"/>
    <x v="343"/>
    <x v="3"/>
    <x v="2"/>
    <n v="1200"/>
    <n v="13"/>
    <x v="4"/>
    <n v="182"/>
    <n v="0.11"/>
    <n v="161.97999999999999"/>
    <n v="29.156399999999998"/>
    <n v="191.13639999999998"/>
  </r>
  <r>
    <s v="Mov-FV 9593"/>
    <x v="343"/>
    <x v="5"/>
    <x v="3"/>
    <n v="150"/>
    <n v="17"/>
    <x v="1"/>
    <n v="209"/>
    <n v="0.17"/>
    <n v="173.47"/>
    <n v="31.224599999999999"/>
    <n v="204.69460000000001"/>
  </r>
  <r>
    <s v="Mov-FV 9594"/>
    <x v="144"/>
    <x v="0"/>
    <x v="1"/>
    <n v="850"/>
    <n v="14"/>
    <x v="4"/>
    <n v="154"/>
    <n v="0.2"/>
    <n v="123.2"/>
    <n v="22.175999999999998"/>
    <n v="145.376"/>
  </r>
  <r>
    <s v="Mov-FV 9595"/>
    <x v="95"/>
    <x v="0"/>
    <x v="2"/>
    <n v="1200"/>
    <n v="6"/>
    <x v="1"/>
    <n v="354"/>
    <n v="0.17"/>
    <n v="293.82"/>
    <n v="52.887599999999999"/>
    <n v="346.70760000000001"/>
  </r>
  <r>
    <s v="Mov-FV 9596"/>
    <x v="211"/>
    <x v="0"/>
    <x v="2"/>
    <n v="1200"/>
    <n v="5"/>
    <x v="2"/>
    <n v="144"/>
    <n v="0.19"/>
    <n v="116.64"/>
    <n v="20.995200000000001"/>
    <n v="137.6352"/>
  </r>
  <r>
    <s v="Mov-FV 9597"/>
    <x v="112"/>
    <x v="4"/>
    <x v="4"/>
    <n v="200"/>
    <n v="14"/>
    <x v="1"/>
    <n v="316"/>
    <n v="0.16"/>
    <n v="265.44"/>
    <n v="47.779199999999996"/>
    <n v="313.2192"/>
  </r>
  <r>
    <s v="Mov-FV 9598"/>
    <x v="83"/>
    <x v="0"/>
    <x v="2"/>
    <n v="1200"/>
    <n v="13"/>
    <x v="3"/>
    <n v="255"/>
    <n v="0.11"/>
    <n v="226.95"/>
    <n v="40.850999999999999"/>
    <n v="267.80099999999999"/>
  </r>
  <r>
    <s v="Mov-FV 9599"/>
    <x v="220"/>
    <x v="5"/>
    <x v="4"/>
    <n v="200"/>
    <n v="19"/>
    <x v="1"/>
    <n v="277"/>
    <n v="0.11"/>
    <n v="246.53"/>
    <n v="44.375399999999999"/>
    <n v="290.90539999999999"/>
  </r>
  <r>
    <s v="Mov-FV 9600"/>
    <x v="219"/>
    <x v="0"/>
    <x v="1"/>
    <n v="850"/>
    <n v="15"/>
    <x v="3"/>
    <n v="109"/>
    <n v="0.2"/>
    <n v="87.2"/>
    <n v="15.696"/>
    <n v="102.896"/>
  </r>
  <r>
    <s v="Mov-FV 9601"/>
    <x v="309"/>
    <x v="0"/>
    <x v="3"/>
    <n v="150"/>
    <n v="20"/>
    <x v="1"/>
    <n v="300"/>
    <n v="0.13"/>
    <n v="261"/>
    <n v="46.98"/>
    <n v="307.98"/>
  </r>
  <r>
    <s v="Mov-FV 9602"/>
    <x v="255"/>
    <x v="5"/>
    <x v="4"/>
    <n v="200"/>
    <n v="15"/>
    <x v="2"/>
    <n v="468"/>
    <n v="0.2"/>
    <n v="374.4"/>
    <n v="67.391999999999996"/>
    <n v="441.79199999999997"/>
  </r>
  <r>
    <s v="Mov-FV 9603"/>
    <x v="92"/>
    <x v="5"/>
    <x v="3"/>
    <n v="150"/>
    <n v="8"/>
    <x v="3"/>
    <n v="108"/>
    <n v="0.2"/>
    <n v="86.4"/>
    <n v="15.552"/>
    <n v="101.952"/>
  </r>
  <r>
    <s v="Mov-FV 9604"/>
    <x v="320"/>
    <x v="5"/>
    <x v="1"/>
    <n v="850"/>
    <n v="13"/>
    <x v="0"/>
    <n v="499"/>
    <n v="0.18"/>
    <n v="409.18"/>
    <n v="73.6524"/>
    <n v="482.83240000000001"/>
  </r>
  <r>
    <s v="Mov-FV 9605"/>
    <x v="170"/>
    <x v="1"/>
    <x v="3"/>
    <n v="150"/>
    <n v="20"/>
    <x v="2"/>
    <n v="279"/>
    <n v="0.11"/>
    <n v="248.31"/>
    <n v="44.695799999999998"/>
    <n v="293.00580000000002"/>
  </r>
  <r>
    <s v="Mov-FV 9606"/>
    <x v="32"/>
    <x v="5"/>
    <x v="4"/>
    <n v="200"/>
    <n v="20"/>
    <x v="3"/>
    <n v="191"/>
    <n v="0.2"/>
    <n v="152.80000000000001"/>
    <n v="27.504000000000001"/>
    <n v="180.304"/>
  </r>
  <r>
    <s v="Mov-FV 9607"/>
    <x v="301"/>
    <x v="3"/>
    <x v="3"/>
    <n v="150"/>
    <n v="9"/>
    <x v="3"/>
    <n v="309"/>
    <n v="0.15"/>
    <n v="262.64999999999998"/>
    <n v="47.276999999999994"/>
    <n v="309.92699999999996"/>
  </r>
  <r>
    <s v="Mov-FV 9608"/>
    <x v="187"/>
    <x v="0"/>
    <x v="3"/>
    <n v="150"/>
    <n v="12"/>
    <x v="2"/>
    <n v="97"/>
    <n v="0.1"/>
    <n v="87.3"/>
    <n v="15.713999999999999"/>
    <n v="103.014"/>
  </r>
  <r>
    <s v="Mov-FV 9609"/>
    <x v="352"/>
    <x v="1"/>
    <x v="3"/>
    <n v="150"/>
    <n v="5"/>
    <x v="2"/>
    <n v="229"/>
    <n v="0.16"/>
    <n v="192.36"/>
    <n v="34.6248"/>
    <n v="226.98480000000001"/>
  </r>
  <r>
    <s v="Mov-FV 9610"/>
    <x v="10"/>
    <x v="2"/>
    <x v="1"/>
    <n v="850"/>
    <n v="19"/>
    <x v="4"/>
    <n v="56"/>
    <n v="0.11"/>
    <n v="49.84"/>
    <n v="8.9711999999999996"/>
    <n v="58.811199999999999"/>
  </r>
  <r>
    <s v="Mov-FV 9611"/>
    <x v="34"/>
    <x v="2"/>
    <x v="3"/>
    <n v="150"/>
    <n v="10"/>
    <x v="2"/>
    <n v="363"/>
    <n v="0.16"/>
    <n v="304.92"/>
    <n v="54.885600000000004"/>
    <n v="359.80560000000003"/>
  </r>
  <r>
    <s v="Mov-FV 9612"/>
    <x v="5"/>
    <x v="2"/>
    <x v="2"/>
    <n v="1200"/>
    <n v="5"/>
    <x v="3"/>
    <n v="153"/>
    <n v="0.15"/>
    <n v="130.05000000000001"/>
    <n v="23.409000000000002"/>
    <n v="153.459"/>
  </r>
  <r>
    <s v="Mov-FV 9613"/>
    <x v="321"/>
    <x v="5"/>
    <x v="2"/>
    <n v="1200"/>
    <n v="12"/>
    <x v="4"/>
    <n v="406"/>
    <n v="0.13"/>
    <n v="353.22"/>
    <n v="63.579599999999999"/>
    <n v="416.79960000000005"/>
  </r>
  <r>
    <s v="Mov-FV 9614"/>
    <x v="260"/>
    <x v="4"/>
    <x v="2"/>
    <n v="1200"/>
    <n v="9"/>
    <x v="4"/>
    <n v="453"/>
    <n v="0.19"/>
    <n v="366.93"/>
    <n v="66.047399999999996"/>
    <n v="432.97739999999999"/>
  </r>
  <r>
    <s v="Mov-FV 9615"/>
    <x v="355"/>
    <x v="5"/>
    <x v="0"/>
    <n v="50"/>
    <n v="15"/>
    <x v="2"/>
    <n v="456"/>
    <n v="0.19"/>
    <n v="369.36"/>
    <n v="66.484800000000007"/>
    <n v="435.84480000000002"/>
  </r>
  <r>
    <s v="Mov-FV 9616"/>
    <x v="108"/>
    <x v="4"/>
    <x v="1"/>
    <n v="850"/>
    <n v="16"/>
    <x v="0"/>
    <n v="50"/>
    <n v="0.16"/>
    <n v="42"/>
    <n v="7.56"/>
    <n v="49.56"/>
  </r>
  <r>
    <s v="Mov-FV 9617"/>
    <x v="343"/>
    <x v="5"/>
    <x v="0"/>
    <n v="50"/>
    <n v="7"/>
    <x v="4"/>
    <n v="498"/>
    <n v="0.15"/>
    <n v="423.3"/>
    <n v="76.194000000000003"/>
    <n v="499.49400000000003"/>
  </r>
  <r>
    <s v="Mov-FV 9618"/>
    <x v="122"/>
    <x v="3"/>
    <x v="2"/>
    <n v="1200"/>
    <n v="5"/>
    <x v="2"/>
    <n v="146"/>
    <n v="0.13"/>
    <n v="127.02"/>
    <n v="22.863599999999998"/>
    <n v="149.8836"/>
  </r>
  <r>
    <s v="Mov-FV 9619"/>
    <x v="282"/>
    <x v="2"/>
    <x v="1"/>
    <n v="850"/>
    <n v="19"/>
    <x v="2"/>
    <n v="182"/>
    <n v="0.17"/>
    <n v="151.06"/>
    <n v="27.190799999999999"/>
    <n v="178.2508"/>
  </r>
  <r>
    <s v="Mov-FV 9620"/>
    <x v="124"/>
    <x v="2"/>
    <x v="3"/>
    <n v="150"/>
    <n v="16"/>
    <x v="1"/>
    <n v="438"/>
    <n v="0.11"/>
    <n v="389.82"/>
    <n v="70.167599999999993"/>
    <n v="459.98759999999999"/>
  </r>
  <r>
    <s v="Mov-FV 9621"/>
    <x v="203"/>
    <x v="3"/>
    <x v="4"/>
    <n v="200"/>
    <n v="19"/>
    <x v="0"/>
    <n v="360"/>
    <n v="0.15"/>
    <n v="306"/>
    <n v="55.08"/>
    <n v="361.08"/>
  </r>
  <r>
    <s v="Mov-FV 9622"/>
    <x v="109"/>
    <x v="1"/>
    <x v="1"/>
    <n v="850"/>
    <n v="9"/>
    <x v="3"/>
    <n v="127"/>
    <n v="0.1"/>
    <n v="114.3"/>
    <n v="20.573999999999998"/>
    <n v="134.874"/>
  </r>
  <r>
    <s v="Mov-FV 9623"/>
    <x v="314"/>
    <x v="1"/>
    <x v="1"/>
    <n v="850"/>
    <n v="6"/>
    <x v="4"/>
    <n v="424"/>
    <n v="0.17"/>
    <n v="351.92"/>
    <n v="63.345599999999997"/>
    <n v="415.26560000000001"/>
  </r>
  <r>
    <s v="Mov-FV 9624"/>
    <x v="285"/>
    <x v="4"/>
    <x v="1"/>
    <n v="850"/>
    <n v="15"/>
    <x v="2"/>
    <n v="221"/>
    <n v="0.13"/>
    <n v="192.27"/>
    <n v="34.608600000000003"/>
    <n v="226.87860000000001"/>
  </r>
  <r>
    <s v="Mov-FV 9625"/>
    <x v="252"/>
    <x v="2"/>
    <x v="3"/>
    <n v="150"/>
    <n v="5"/>
    <x v="4"/>
    <n v="209"/>
    <n v="0.2"/>
    <n v="167.2"/>
    <n v="30.095999999999997"/>
    <n v="197.29599999999999"/>
  </r>
  <r>
    <s v="Mov-FV 9626"/>
    <x v="119"/>
    <x v="4"/>
    <x v="2"/>
    <n v="1200"/>
    <n v="11"/>
    <x v="2"/>
    <n v="427"/>
    <n v="0.13"/>
    <n v="371.49"/>
    <n v="66.868200000000002"/>
    <n v="438.35820000000001"/>
  </r>
  <r>
    <s v="Mov-FV 9627"/>
    <x v="264"/>
    <x v="5"/>
    <x v="2"/>
    <n v="1200"/>
    <n v="8"/>
    <x v="2"/>
    <n v="304"/>
    <n v="0.1"/>
    <n v="273.60000000000002"/>
    <n v="49.248000000000005"/>
    <n v="322.84800000000001"/>
  </r>
  <r>
    <s v="Mov-FV 9628"/>
    <x v="36"/>
    <x v="5"/>
    <x v="1"/>
    <n v="850"/>
    <n v="12"/>
    <x v="4"/>
    <n v="199"/>
    <n v="0.16"/>
    <n v="167.16"/>
    <n v="30.088799999999999"/>
    <n v="197.24879999999999"/>
  </r>
  <r>
    <s v="Mov-FV 9629"/>
    <x v="63"/>
    <x v="0"/>
    <x v="3"/>
    <n v="150"/>
    <n v="17"/>
    <x v="1"/>
    <n v="424"/>
    <n v="0.12"/>
    <n v="373.12"/>
    <n v="67.161599999999993"/>
    <n v="440.28160000000003"/>
  </r>
  <r>
    <s v="Mov-FV 9630"/>
    <x v="77"/>
    <x v="3"/>
    <x v="0"/>
    <n v="50"/>
    <n v="13"/>
    <x v="3"/>
    <n v="168"/>
    <n v="0.17"/>
    <n v="139.44"/>
    <n v="25.0992"/>
    <n v="164.53919999999999"/>
  </r>
  <r>
    <s v="Mov-FV 9631"/>
    <x v="39"/>
    <x v="0"/>
    <x v="3"/>
    <n v="150"/>
    <n v="18"/>
    <x v="3"/>
    <n v="378"/>
    <n v="0.12"/>
    <n v="332.64"/>
    <n v="59.875199999999992"/>
    <n v="392.51519999999999"/>
  </r>
  <r>
    <s v="Mov-FV 9632"/>
    <x v="84"/>
    <x v="4"/>
    <x v="4"/>
    <n v="200"/>
    <n v="17"/>
    <x v="0"/>
    <n v="141"/>
    <n v="0.15"/>
    <n v="119.85"/>
    <n v="21.572999999999997"/>
    <n v="141.423"/>
  </r>
  <r>
    <s v="Mov-FV 9633"/>
    <x v="22"/>
    <x v="5"/>
    <x v="2"/>
    <n v="1200"/>
    <n v="15"/>
    <x v="3"/>
    <n v="443"/>
    <n v="0.14000000000000001"/>
    <n v="380.98"/>
    <n v="68.576400000000007"/>
    <n v="449.55640000000005"/>
  </r>
  <r>
    <s v="Mov-FV 9634"/>
    <x v="201"/>
    <x v="4"/>
    <x v="2"/>
    <n v="1200"/>
    <n v="13"/>
    <x v="0"/>
    <n v="333"/>
    <n v="0.1"/>
    <n v="299.7"/>
    <n v="53.945999999999998"/>
    <n v="353.64599999999996"/>
  </r>
  <r>
    <s v="Mov-FV 9635"/>
    <x v="172"/>
    <x v="2"/>
    <x v="0"/>
    <n v="50"/>
    <n v="9"/>
    <x v="3"/>
    <n v="468"/>
    <n v="0.13"/>
    <n v="407.15999999999997"/>
    <n v="73.288799999999995"/>
    <n v="480.44879999999995"/>
  </r>
  <r>
    <s v="Mov-FV 9636"/>
    <x v="275"/>
    <x v="3"/>
    <x v="1"/>
    <n v="850"/>
    <n v="8"/>
    <x v="1"/>
    <n v="167"/>
    <n v="0.15"/>
    <n v="141.94999999999999"/>
    <n v="25.550999999999998"/>
    <n v="167.50099999999998"/>
  </r>
  <r>
    <s v="Mov-FV 9637"/>
    <x v="215"/>
    <x v="4"/>
    <x v="0"/>
    <n v="50"/>
    <n v="20"/>
    <x v="2"/>
    <n v="197"/>
    <n v="0.19"/>
    <n v="159.57"/>
    <n v="28.722599999999996"/>
    <n v="188.29259999999999"/>
  </r>
  <r>
    <s v="Mov-FV 9638"/>
    <x v="327"/>
    <x v="0"/>
    <x v="1"/>
    <n v="850"/>
    <n v="17"/>
    <x v="0"/>
    <n v="295"/>
    <n v="0.11"/>
    <n v="262.55"/>
    <n v="47.259"/>
    <n v="309.80900000000003"/>
  </r>
  <r>
    <s v="Mov-FV 9639"/>
    <x v="91"/>
    <x v="4"/>
    <x v="0"/>
    <n v="50"/>
    <n v="13"/>
    <x v="4"/>
    <n v="269"/>
    <n v="0.15"/>
    <n v="228.65"/>
    <n v="41.156999999999996"/>
    <n v="269.80700000000002"/>
  </r>
  <r>
    <s v="Mov-FV 9640"/>
    <x v="273"/>
    <x v="1"/>
    <x v="4"/>
    <n v="200"/>
    <n v="14"/>
    <x v="1"/>
    <n v="146"/>
    <n v="0.19"/>
    <n v="118.25999999999999"/>
    <n v="21.286799999999996"/>
    <n v="139.54679999999999"/>
  </r>
  <r>
    <s v="Mov-FV 9641"/>
    <x v="293"/>
    <x v="1"/>
    <x v="0"/>
    <n v="50"/>
    <n v="15"/>
    <x v="1"/>
    <n v="291"/>
    <n v="0.13"/>
    <n v="253.17000000000002"/>
    <n v="45.570599999999999"/>
    <n v="298.74060000000003"/>
  </r>
  <r>
    <s v="Mov-FV 9642"/>
    <x v="251"/>
    <x v="1"/>
    <x v="3"/>
    <n v="150"/>
    <n v="5"/>
    <x v="0"/>
    <n v="107"/>
    <n v="0.15"/>
    <n v="90.95"/>
    <n v="16.370999999999999"/>
    <n v="107.321"/>
  </r>
  <r>
    <s v="Mov-FV 9643"/>
    <x v="73"/>
    <x v="1"/>
    <x v="2"/>
    <n v="1200"/>
    <n v="12"/>
    <x v="0"/>
    <n v="382"/>
    <n v="0.16"/>
    <n v="320.88"/>
    <n v="57.758399999999995"/>
    <n v="378.63839999999999"/>
  </r>
  <r>
    <s v="Mov-FV 9644"/>
    <x v="178"/>
    <x v="4"/>
    <x v="0"/>
    <n v="50"/>
    <n v="11"/>
    <x v="3"/>
    <n v="283"/>
    <n v="0.13"/>
    <n v="246.21"/>
    <n v="44.317799999999998"/>
    <n v="290.52780000000001"/>
  </r>
  <r>
    <s v="Mov-FV 9645"/>
    <x v="347"/>
    <x v="4"/>
    <x v="0"/>
    <n v="50"/>
    <n v="9"/>
    <x v="0"/>
    <n v="479"/>
    <n v="0.17"/>
    <n v="397.57"/>
    <n v="71.562599999999989"/>
    <n v="469.13259999999997"/>
  </r>
  <r>
    <s v="Mov-FV 9646"/>
    <x v="101"/>
    <x v="0"/>
    <x v="1"/>
    <n v="850"/>
    <n v="15"/>
    <x v="4"/>
    <n v="61"/>
    <n v="0.2"/>
    <n v="48.8"/>
    <n v="8.7839999999999989"/>
    <n v="57.583999999999996"/>
  </r>
  <r>
    <s v="Mov-FV 9647"/>
    <x v="339"/>
    <x v="2"/>
    <x v="0"/>
    <n v="50"/>
    <n v="16"/>
    <x v="3"/>
    <n v="90"/>
    <n v="0.1"/>
    <n v="81"/>
    <n v="14.58"/>
    <n v="95.58"/>
  </r>
  <r>
    <s v="Mov-FV 9648"/>
    <x v="192"/>
    <x v="1"/>
    <x v="2"/>
    <n v="1200"/>
    <n v="19"/>
    <x v="1"/>
    <n v="464"/>
    <n v="0.14000000000000001"/>
    <n v="399.03999999999996"/>
    <n v="71.827199999999991"/>
    <n v="470.86719999999997"/>
  </r>
  <r>
    <s v="Mov-FV 9649"/>
    <x v="163"/>
    <x v="5"/>
    <x v="4"/>
    <n v="200"/>
    <n v="19"/>
    <x v="0"/>
    <n v="219"/>
    <n v="0.13"/>
    <n v="190.53"/>
    <n v="34.295400000000001"/>
    <n v="224.8254"/>
  </r>
  <r>
    <s v="Mov-FV 9650"/>
    <x v="204"/>
    <x v="1"/>
    <x v="4"/>
    <n v="200"/>
    <n v="6"/>
    <x v="2"/>
    <n v="421"/>
    <n v="0.15"/>
    <n v="357.85"/>
    <n v="64.412999999999997"/>
    <n v="422.26300000000003"/>
  </r>
  <r>
    <s v="Mov-FV 9651"/>
    <x v="190"/>
    <x v="1"/>
    <x v="0"/>
    <n v="50"/>
    <n v="14"/>
    <x v="0"/>
    <n v="268"/>
    <n v="0.16"/>
    <n v="225.12"/>
    <n v="40.521599999999999"/>
    <n v="265.64159999999998"/>
  </r>
  <r>
    <s v="Mov-FV 9652"/>
    <x v="353"/>
    <x v="3"/>
    <x v="1"/>
    <n v="850"/>
    <n v="10"/>
    <x v="3"/>
    <n v="87"/>
    <n v="0.15"/>
    <n v="73.95"/>
    <n v="13.311"/>
    <n v="87.260999999999996"/>
  </r>
  <r>
    <s v="Mov-FV 9653"/>
    <x v="105"/>
    <x v="4"/>
    <x v="3"/>
    <n v="150"/>
    <n v="20"/>
    <x v="4"/>
    <n v="82"/>
    <n v="0.1"/>
    <n v="73.8"/>
    <n v="13.283999999999999"/>
    <n v="87.084000000000003"/>
  </r>
  <r>
    <s v="Mov-FV 9654"/>
    <x v="39"/>
    <x v="1"/>
    <x v="3"/>
    <n v="150"/>
    <n v="11"/>
    <x v="0"/>
    <n v="350"/>
    <n v="0.2"/>
    <n v="280"/>
    <n v="50.4"/>
    <n v="330.4"/>
  </r>
  <r>
    <s v="Mov-FV 9655"/>
    <x v="146"/>
    <x v="3"/>
    <x v="4"/>
    <n v="200"/>
    <n v="12"/>
    <x v="1"/>
    <n v="447"/>
    <n v="0.17"/>
    <n v="371.01"/>
    <n v="66.78179999999999"/>
    <n v="437.79179999999997"/>
  </r>
  <r>
    <s v="Mov-FV 9656"/>
    <x v="15"/>
    <x v="4"/>
    <x v="1"/>
    <n v="850"/>
    <n v="20"/>
    <x v="2"/>
    <n v="401"/>
    <n v="0.14000000000000001"/>
    <n v="344.86"/>
    <n v="62.074800000000003"/>
    <n v="406.9348"/>
  </r>
  <r>
    <s v="Mov-FV 9657"/>
    <x v="40"/>
    <x v="0"/>
    <x v="2"/>
    <n v="1200"/>
    <n v="16"/>
    <x v="1"/>
    <n v="325"/>
    <n v="0.19"/>
    <n v="263.25"/>
    <n v="47.384999999999998"/>
    <n v="310.63499999999999"/>
  </r>
  <r>
    <s v="Mov-FV 9658"/>
    <x v="189"/>
    <x v="3"/>
    <x v="3"/>
    <n v="150"/>
    <n v="20"/>
    <x v="2"/>
    <n v="410"/>
    <n v="0.19"/>
    <n v="332.1"/>
    <n v="59.777999999999999"/>
    <n v="391.87800000000004"/>
  </r>
  <r>
    <s v="Mov-FV 9659"/>
    <x v="350"/>
    <x v="2"/>
    <x v="0"/>
    <n v="50"/>
    <n v="9"/>
    <x v="0"/>
    <n v="180"/>
    <n v="0.11"/>
    <n v="160.19999999999999"/>
    <n v="28.835999999999999"/>
    <n v="189.036"/>
  </r>
  <r>
    <s v="Mov-FV 9660"/>
    <x v="212"/>
    <x v="0"/>
    <x v="1"/>
    <n v="850"/>
    <n v="15"/>
    <x v="1"/>
    <n v="189"/>
    <n v="0.13"/>
    <n v="164.43"/>
    <n v="29.5974"/>
    <n v="194.0274"/>
  </r>
  <r>
    <s v="Mov-FV 9661"/>
    <x v="254"/>
    <x v="2"/>
    <x v="1"/>
    <n v="850"/>
    <n v="13"/>
    <x v="2"/>
    <n v="335"/>
    <n v="0.14000000000000001"/>
    <n v="288.10000000000002"/>
    <n v="51.858000000000004"/>
    <n v="339.95800000000003"/>
  </r>
  <r>
    <s v="Mov-FV 9662"/>
    <x v="260"/>
    <x v="1"/>
    <x v="4"/>
    <n v="200"/>
    <n v="20"/>
    <x v="3"/>
    <n v="454"/>
    <n v="0.19"/>
    <n v="367.74"/>
    <n v="66.193200000000004"/>
    <n v="433.9332"/>
  </r>
  <r>
    <s v="Mov-FV 9663"/>
    <x v="255"/>
    <x v="0"/>
    <x v="2"/>
    <n v="1200"/>
    <n v="19"/>
    <x v="0"/>
    <n v="404"/>
    <n v="0.1"/>
    <n v="363.6"/>
    <n v="65.448000000000008"/>
    <n v="429.048"/>
  </r>
  <r>
    <s v="Mov-FV 9664"/>
    <x v="39"/>
    <x v="0"/>
    <x v="1"/>
    <n v="850"/>
    <n v="16"/>
    <x v="0"/>
    <n v="278"/>
    <n v="0.11"/>
    <n v="247.42"/>
    <n v="44.535599999999995"/>
    <n v="291.9556"/>
  </r>
  <r>
    <s v="Mov-FV 9665"/>
    <x v="122"/>
    <x v="3"/>
    <x v="0"/>
    <n v="50"/>
    <n v="20"/>
    <x v="2"/>
    <n v="377"/>
    <n v="0.13"/>
    <n v="327.99"/>
    <n v="59.038199999999996"/>
    <n v="387.02820000000003"/>
  </r>
  <r>
    <s v="Mov-FV 9666"/>
    <x v="334"/>
    <x v="3"/>
    <x v="1"/>
    <n v="850"/>
    <n v="14"/>
    <x v="3"/>
    <n v="425"/>
    <n v="0.13"/>
    <n v="369.75"/>
    <n v="66.554999999999993"/>
    <n v="436.30500000000001"/>
  </r>
  <r>
    <s v="Mov-FV 9667"/>
    <x v="308"/>
    <x v="1"/>
    <x v="0"/>
    <n v="50"/>
    <n v="9"/>
    <x v="1"/>
    <n v="104"/>
    <n v="0.16"/>
    <n v="87.36"/>
    <n v="15.7248"/>
    <n v="103.0848"/>
  </r>
  <r>
    <s v="Mov-FV 9668"/>
    <x v="272"/>
    <x v="0"/>
    <x v="3"/>
    <n v="150"/>
    <n v="13"/>
    <x v="2"/>
    <n v="189"/>
    <n v="0.13"/>
    <n v="164.43"/>
    <n v="29.5974"/>
    <n v="194.0274"/>
  </r>
  <r>
    <s v="Mov-FV 9669"/>
    <x v="135"/>
    <x v="5"/>
    <x v="2"/>
    <n v="1200"/>
    <n v="20"/>
    <x v="2"/>
    <n v="434"/>
    <n v="0.14000000000000001"/>
    <n v="373.24"/>
    <n v="67.183199999999999"/>
    <n v="440.42320000000001"/>
  </r>
  <r>
    <s v="Mov-FV 9670"/>
    <x v="53"/>
    <x v="2"/>
    <x v="1"/>
    <n v="850"/>
    <n v="18"/>
    <x v="3"/>
    <n v="251"/>
    <n v="0.17"/>
    <n v="208.32999999999998"/>
    <n v="37.499399999999994"/>
    <n v="245.82939999999996"/>
  </r>
  <r>
    <s v="Mov-FV 9671"/>
    <x v="43"/>
    <x v="5"/>
    <x v="2"/>
    <n v="1200"/>
    <n v="20"/>
    <x v="2"/>
    <n v="363"/>
    <n v="0.2"/>
    <n v="290.39999999999998"/>
    <n v="52.271999999999991"/>
    <n v="342.67199999999997"/>
  </r>
  <r>
    <s v="Mov-FV 9672"/>
    <x v="321"/>
    <x v="5"/>
    <x v="4"/>
    <n v="200"/>
    <n v="17"/>
    <x v="1"/>
    <n v="318"/>
    <n v="0.15"/>
    <n v="270.3"/>
    <n v="48.654000000000003"/>
    <n v="318.95400000000001"/>
  </r>
  <r>
    <s v="Mov-FV 9673"/>
    <x v="290"/>
    <x v="0"/>
    <x v="4"/>
    <n v="200"/>
    <n v="11"/>
    <x v="1"/>
    <n v="270"/>
    <n v="0.11"/>
    <n v="240.3"/>
    <n v="43.253999999999998"/>
    <n v="283.55400000000003"/>
  </r>
  <r>
    <s v="Mov-FV 9674"/>
    <x v="88"/>
    <x v="4"/>
    <x v="1"/>
    <n v="850"/>
    <n v="17"/>
    <x v="0"/>
    <n v="110"/>
    <n v="0.14000000000000001"/>
    <n v="94.6"/>
    <n v="17.027999999999999"/>
    <n v="111.62799999999999"/>
  </r>
  <r>
    <s v="Mov-FV 9675"/>
    <x v="77"/>
    <x v="4"/>
    <x v="0"/>
    <n v="50"/>
    <n v="6"/>
    <x v="1"/>
    <n v="329"/>
    <n v="0.16"/>
    <n v="276.36"/>
    <n v="49.744799999999998"/>
    <n v="326.10480000000001"/>
  </r>
  <r>
    <s v="Mov-FV 9676"/>
    <x v="172"/>
    <x v="5"/>
    <x v="4"/>
    <n v="200"/>
    <n v="11"/>
    <x v="4"/>
    <n v="108"/>
    <n v="0.16"/>
    <n v="90.72"/>
    <n v="16.329599999999999"/>
    <n v="107.0496"/>
  </r>
  <r>
    <s v="Mov-FV 9677"/>
    <x v="102"/>
    <x v="3"/>
    <x v="4"/>
    <n v="200"/>
    <n v="10"/>
    <x v="1"/>
    <n v="115"/>
    <n v="0.19"/>
    <n v="93.15"/>
    <n v="16.766999999999999"/>
    <n v="109.917"/>
  </r>
  <r>
    <s v="Mov-FV 9678"/>
    <x v="331"/>
    <x v="1"/>
    <x v="0"/>
    <n v="50"/>
    <n v="15"/>
    <x v="3"/>
    <n v="228"/>
    <n v="0.15"/>
    <n v="193.8"/>
    <n v="34.884"/>
    <n v="228.68400000000003"/>
  </r>
  <r>
    <s v="Mov-FV 9679"/>
    <x v="184"/>
    <x v="3"/>
    <x v="4"/>
    <n v="200"/>
    <n v="20"/>
    <x v="2"/>
    <n v="179"/>
    <n v="0.14000000000000001"/>
    <n v="153.94"/>
    <n v="27.709199999999999"/>
    <n v="181.64920000000001"/>
  </r>
  <r>
    <s v="Mov-FV 9680"/>
    <x v="156"/>
    <x v="5"/>
    <x v="3"/>
    <n v="150"/>
    <n v="13"/>
    <x v="4"/>
    <n v="85"/>
    <n v="0.11"/>
    <n v="75.650000000000006"/>
    <n v="13.617000000000001"/>
    <n v="89.26700000000001"/>
  </r>
  <r>
    <s v="Mov-FV 9681"/>
    <x v="353"/>
    <x v="2"/>
    <x v="3"/>
    <n v="150"/>
    <n v="11"/>
    <x v="4"/>
    <n v="109"/>
    <n v="0.19"/>
    <n v="88.289999999999992"/>
    <n v="15.892199999999997"/>
    <n v="104.18219999999999"/>
  </r>
  <r>
    <s v="Mov-FV 9682"/>
    <x v="6"/>
    <x v="5"/>
    <x v="0"/>
    <n v="50"/>
    <n v="15"/>
    <x v="0"/>
    <n v="70"/>
    <n v="0.12"/>
    <n v="61.6"/>
    <n v="11.087999999999999"/>
    <n v="72.688000000000002"/>
  </r>
  <r>
    <s v="Mov-FV 9683"/>
    <x v="222"/>
    <x v="4"/>
    <x v="2"/>
    <n v="1200"/>
    <n v="7"/>
    <x v="4"/>
    <n v="59"/>
    <n v="0.15"/>
    <n v="50.15"/>
    <n v="9.0269999999999992"/>
    <n v="59.177"/>
  </r>
  <r>
    <s v="Mov-FV 9684"/>
    <x v="294"/>
    <x v="0"/>
    <x v="0"/>
    <n v="50"/>
    <n v="8"/>
    <x v="1"/>
    <n v="59"/>
    <n v="0.16"/>
    <n v="49.56"/>
    <n v="8.9207999999999998"/>
    <n v="58.480800000000002"/>
  </r>
  <r>
    <s v="Mov-FV 9685"/>
    <x v="119"/>
    <x v="4"/>
    <x v="1"/>
    <n v="850"/>
    <n v="7"/>
    <x v="3"/>
    <n v="470"/>
    <n v="0.17"/>
    <n v="390.1"/>
    <n v="70.218000000000004"/>
    <n v="460.31800000000004"/>
  </r>
  <r>
    <s v="Mov-FV 9686"/>
    <x v="332"/>
    <x v="1"/>
    <x v="4"/>
    <n v="200"/>
    <n v="15"/>
    <x v="0"/>
    <n v="130"/>
    <n v="0.15"/>
    <n v="110.5"/>
    <n v="19.89"/>
    <n v="130.38999999999999"/>
  </r>
  <r>
    <s v="Mov-FV 9687"/>
    <x v="219"/>
    <x v="1"/>
    <x v="2"/>
    <n v="1200"/>
    <n v="18"/>
    <x v="1"/>
    <n v="95"/>
    <n v="0.15"/>
    <n v="80.75"/>
    <n v="14.535"/>
    <n v="95.284999999999997"/>
  </r>
  <r>
    <s v="Mov-FV 9688"/>
    <x v="149"/>
    <x v="2"/>
    <x v="1"/>
    <n v="850"/>
    <n v="6"/>
    <x v="3"/>
    <n v="392"/>
    <n v="0.19"/>
    <n v="317.52"/>
    <n v="57.153599999999997"/>
    <n v="374.67359999999996"/>
  </r>
  <r>
    <s v="Mov-FV 9689"/>
    <x v="318"/>
    <x v="4"/>
    <x v="3"/>
    <n v="150"/>
    <n v="5"/>
    <x v="3"/>
    <n v="199"/>
    <n v="0.13"/>
    <n v="173.13"/>
    <n v="31.163399999999999"/>
    <n v="204.29339999999999"/>
  </r>
  <r>
    <s v="Mov-FV 9690"/>
    <x v="214"/>
    <x v="5"/>
    <x v="2"/>
    <n v="1200"/>
    <n v="13"/>
    <x v="1"/>
    <n v="104"/>
    <n v="0.13"/>
    <n v="90.48"/>
    <n v="16.2864"/>
    <n v="106.7664"/>
  </r>
  <r>
    <s v="Mov-FV 9691"/>
    <x v="16"/>
    <x v="4"/>
    <x v="3"/>
    <n v="150"/>
    <n v="7"/>
    <x v="3"/>
    <n v="358"/>
    <n v="0.13"/>
    <n v="311.45999999999998"/>
    <n v="56.062799999999996"/>
    <n v="367.52279999999996"/>
  </r>
  <r>
    <s v="Mov-FV 9692"/>
    <x v="268"/>
    <x v="3"/>
    <x v="2"/>
    <n v="1200"/>
    <n v="14"/>
    <x v="4"/>
    <n v="430"/>
    <n v="0.15"/>
    <n v="365.5"/>
    <n v="65.789999999999992"/>
    <n v="431.28999999999996"/>
  </r>
  <r>
    <s v="Mov-FV 9693"/>
    <x v="136"/>
    <x v="2"/>
    <x v="4"/>
    <n v="200"/>
    <n v="17"/>
    <x v="1"/>
    <n v="446"/>
    <n v="0.2"/>
    <n v="356.8"/>
    <n v="64.224000000000004"/>
    <n v="421.024"/>
  </r>
  <r>
    <s v="Mov-FV 9694"/>
    <x v="83"/>
    <x v="0"/>
    <x v="2"/>
    <n v="1200"/>
    <n v="18"/>
    <x v="3"/>
    <n v="63"/>
    <n v="0.1"/>
    <n v="56.7"/>
    <n v="10.206"/>
    <n v="66.906000000000006"/>
  </r>
  <r>
    <s v="Mov-FV 9695"/>
    <x v="178"/>
    <x v="3"/>
    <x v="1"/>
    <n v="850"/>
    <n v="16"/>
    <x v="3"/>
    <n v="431"/>
    <n v="0.15"/>
    <n v="366.35"/>
    <n v="65.942999999999998"/>
    <n v="432.29300000000001"/>
  </r>
  <r>
    <s v="Mov-FV 9696"/>
    <x v="268"/>
    <x v="4"/>
    <x v="1"/>
    <n v="850"/>
    <n v="7"/>
    <x v="2"/>
    <n v="157"/>
    <n v="0.13"/>
    <n v="136.59"/>
    <n v="24.586199999999998"/>
    <n v="161.17619999999999"/>
  </r>
  <r>
    <s v="Mov-FV 9697"/>
    <x v="101"/>
    <x v="3"/>
    <x v="1"/>
    <n v="850"/>
    <n v="11"/>
    <x v="2"/>
    <n v="367"/>
    <n v="0.14000000000000001"/>
    <n v="315.62"/>
    <n v="56.811599999999999"/>
    <n v="372.4316"/>
  </r>
  <r>
    <s v="Mov-FV 9698"/>
    <x v="309"/>
    <x v="5"/>
    <x v="4"/>
    <n v="200"/>
    <n v="18"/>
    <x v="2"/>
    <n v="290"/>
    <n v="0.19"/>
    <n v="234.9"/>
    <n v="42.281999999999996"/>
    <n v="277.18200000000002"/>
  </r>
  <r>
    <s v="Mov-FV 9699"/>
    <x v="257"/>
    <x v="0"/>
    <x v="1"/>
    <n v="850"/>
    <n v="17"/>
    <x v="4"/>
    <n v="132"/>
    <n v="0.1"/>
    <n v="118.8"/>
    <n v="21.384"/>
    <n v="140.184"/>
  </r>
  <r>
    <s v="Mov-FV 9700"/>
    <x v="295"/>
    <x v="3"/>
    <x v="1"/>
    <n v="850"/>
    <n v="20"/>
    <x v="2"/>
    <n v="405"/>
    <n v="0.13"/>
    <n v="352.35"/>
    <n v="63.423000000000002"/>
    <n v="415.77300000000002"/>
  </r>
  <r>
    <s v="Mov-FV 9701"/>
    <x v="112"/>
    <x v="5"/>
    <x v="1"/>
    <n v="850"/>
    <n v="11"/>
    <x v="4"/>
    <n v="339"/>
    <n v="0.16"/>
    <n v="284.76"/>
    <n v="51.256799999999998"/>
    <n v="336.01679999999999"/>
  </r>
  <r>
    <s v="Mov-FV 9702"/>
    <x v="56"/>
    <x v="1"/>
    <x v="0"/>
    <n v="50"/>
    <n v="7"/>
    <x v="0"/>
    <n v="443"/>
    <n v="0.15"/>
    <n v="376.55"/>
    <n v="67.778999999999996"/>
    <n v="444.32900000000001"/>
  </r>
  <r>
    <s v="Mov-FV 9703"/>
    <x v="248"/>
    <x v="2"/>
    <x v="2"/>
    <n v="1200"/>
    <n v="14"/>
    <x v="4"/>
    <n v="107"/>
    <n v="0.18"/>
    <n v="87.740000000000009"/>
    <n v="15.793200000000001"/>
    <n v="103.53320000000001"/>
  </r>
  <r>
    <s v="Mov-FV 9704"/>
    <x v="312"/>
    <x v="2"/>
    <x v="1"/>
    <n v="850"/>
    <n v="13"/>
    <x v="1"/>
    <n v="443"/>
    <n v="0.11"/>
    <n v="394.27"/>
    <n v="70.968599999999995"/>
    <n v="465.23859999999996"/>
  </r>
  <r>
    <s v="Mov-FV 9705"/>
    <x v="246"/>
    <x v="1"/>
    <x v="4"/>
    <n v="200"/>
    <n v="10"/>
    <x v="0"/>
    <n v="302"/>
    <n v="0.12"/>
    <n v="265.76"/>
    <n v="47.836799999999997"/>
    <n v="313.59679999999997"/>
  </r>
  <r>
    <s v="Mov-FV 9706"/>
    <x v="73"/>
    <x v="1"/>
    <x v="3"/>
    <n v="150"/>
    <n v="18"/>
    <x v="4"/>
    <n v="115"/>
    <n v="0.19"/>
    <n v="93.15"/>
    <n v="16.766999999999999"/>
    <n v="109.917"/>
  </r>
  <r>
    <s v="Mov-FV 9707"/>
    <x v="189"/>
    <x v="1"/>
    <x v="4"/>
    <n v="200"/>
    <n v="5"/>
    <x v="0"/>
    <n v="473"/>
    <n v="0.19"/>
    <n v="383.13"/>
    <n v="68.963399999999993"/>
    <n v="452.09339999999997"/>
  </r>
  <r>
    <s v="Mov-FV 9708"/>
    <x v="220"/>
    <x v="2"/>
    <x v="3"/>
    <n v="150"/>
    <n v="17"/>
    <x v="3"/>
    <n v="269"/>
    <n v="0.15"/>
    <n v="228.65"/>
    <n v="41.156999999999996"/>
    <n v="269.80700000000002"/>
  </r>
  <r>
    <s v="Mov-FV 9709"/>
    <x v="5"/>
    <x v="1"/>
    <x v="1"/>
    <n v="850"/>
    <n v="6"/>
    <x v="1"/>
    <n v="495"/>
    <n v="0.16"/>
    <n v="415.8"/>
    <n v="74.843999999999994"/>
    <n v="490.64400000000001"/>
  </r>
  <r>
    <s v="Mov-FV 9710"/>
    <x v="95"/>
    <x v="3"/>
    <x v="0"/>
    <n v="50"/>
    <n v="14"/>
    <x v="2"/>
    <n v="278"/>
    <n v="0.17"/>
    <n v="230.74"/>
    <n v="41.533200000000001"/>
    <n v="272.27320000000003"/>
  </r>
  <r>
    <s v="Mov-FV 9711"/>
    <x v="9"/>
    <x v="2"/>
    <x v="1"/>
    <n v="850"/>
    <n v="18"/>
    <x v="1"/>
    <n v="226"/>
    <n v="0.18"/>
    <n v="185.32"/>
    <n v="33.357599999999998"/>
    <n v="218.67759999999998"/>
  </r>
  <r>
    <s v="Mov-FV 9712"/>
    <x v="210"/>
    <x v="3"/>
    <x v="4"/>
    <n v="200"/>
    <n v="9"/>
    <x v="4"/>
    <n v="465"/>
    <n v="0.11"/>
    <n v="413.85"/>
    <n v="74.492999999999995"/>
    <n v="488.34300000000002"/>
  </r>
  <r>
    <s v="Mov-FV 9713"/>
    <x v="240"/>
    <x v="5"/>
    <x v="0"/>
    <n v="50"/>
    <n v="7"/>
    <x v="3"/>
    <n v="488"/>
    <n v="0.17"/>
    <n v="405.03999999999996"/>
    <n v="72.907199999999989"/>
    <n v="477.94719999999995"/>
  </r>
  <r>
    <s v="Mov-FV 9714"/>
    <x v="325"/>
    <x v="1"/>
    <x v="2"/>
    <n v="1200"/>
    <n v="19"/>
    <x v="0"/>
    <n v="483"/>
    <n v="0.2"/>
    <n v="386.4"/>
    <n v="69.551999999999992"/>
    <n v="455.952"/>
  </r>
  <r>
    <s v="Mov-FV 9715"/>
    <x v="105"/>
    <x v="1"/>
    <x v="4"/>
    <n v="200"/>
    <n v="11"/>
    <x v="4"/>
    <n v="430"/>
    <n v="0.2"/>
    <n v="344"/>
    <n v="61.919999999999995"/>
    <n v="405.92"/>
  </r>
  <r>
    <s v="Mov-FV 9716"/>
    <x v="321"/>
    <x v="1"/>
    <x v="3"/>
    <n v="150"/>
    <n v="18"/>
    <x v="1"/>
    <n v="288"/>
    <n v="0.13"/>
    <n v="250.56"/>
    <n v="45.1008"/>
    <n v="295.66079999999999"/>
  </r>
  <r>
    <s v="Mov-FV 9717"/>
    <x v="212"/>
    <x v="1"/>
    <x v="4"/>
    <n v="200"/>
    <n v="7"/>
    <x v="1"/>
    <n v="67"/>
    <n v="0.1"/>
    <n v="60.3"/>
    <n v="10.853999999999999"/>
    <n v="71.153999999999996"/>
  </r>
  <r>
    <s v="Mov-FV 9718"/>
    <x v="305"/>
    <x v="4"/>
    <x v="0"/>
    <n v="50"/>
    <n v="11"/>
    <x v="1"/>
    <n v="176"/>
    <n v="0.16"/>
    <n v="147.84"/>
    <n v="26.6112"/>
    <n v="174.4512"/>
  </r>
  <r>
    <s v="Mov-FV 9719"/>
    <x v="91"/>
    <x v="5"/>
    <x v="4"/>
    <n v="200"/>
    <n v="7"/>
    <x v="3"/>
    <n v="348"/>
    <n v="0.16"/>
    <n v="292.32"/>
    <n v="52.617599999999996"/>
    <n v="344.93759999999997"/>
  </r>
  <r>
    <s v="Mov-FV 9720"/>
    <x v="220"/>
    <x v="5"/>
    <x v="0"/>
    <n v="50"/>
    <n v="9"/>
    <x v="4"/>
    <n v="204"/>
    <n v="0.12"/>
    <n v="179.52"/>
    <n v="32.313600000000001"/>
    <n v="211.83360000000002"/>
  </r>
  <r>
    <s v="Mov-FV 9721"/>
    <x v="53"/>
    <x v="2"/>
    <x v="2"/>
    <n v="1200"/>
    <n v="5"/>
    <x v="4"/>
    <n v="313"/>
    <n v="0.14000000000000001"/>
    <n v="269.18"/>
    <n v="48.452399999999997"/>
    <n v="317.63240000000002"/>
  </r>
  <r>
    <s v="Mov-FV 9722"/>
    <x v="299"/>
    <x v="3"/>
    <x v="2"/>
    <n v="1200"/>
    <n v="12"/>
    <x v="0"/>
    <n v="67"/>
    <n v="0.15"/>
    <n v="56.95"/>
    <n v="10.250999999999999"/>
    <n v="67.201000000000008"/>
  </r>
  <r>
    <s v="Mov-FV 9723"/>
    <x v="328"/>
    <x v="3"/>
    <x v="3"/>
    <n v="150"/>
    <n v="5"/>
    <x v="4"/>
    <n v="426"/>
    <n v="0.18"/>
    <n v="349.32"/>
    <n v="62.877599999999994"/>
    <n v="412.19759999999997"/>
  </r>
  <r>
    <s v="Mov-FV 9724"/>
    <x v="230"/>
    <x v="2"/>
    <x v="2"/>
    <n v="1200"/>
    <n v="18"/>
    <x v="4"/>
    <n v="325"/>
    <n v="0.11"/>
    <n v="289.25"/>
    <n v="52.064999999999998"/>
    <n v="341.315"/>
  </r>
  <r>
    <s v="Mov-FV 9725"/>
    <x v="135"/>
    <x v="3"/>
    <x v="0"/>
    <n v="50"/>
    <n v="9"/>
    <x v="2"/>
    <n v="55"/>
    <n v="0.12"/>
    <n v="48.4"/>
    <n v="8.7119999999999997"/>
    <n v="57.111999999999995"/>
  </r>
  <r>
    <s v="Mov-FV 9726"/>
    <x v="117"/>
    <x v="3"/>
    <x v="0"/>
    <n v="50"/>
    <n v="11"/>
    <x v="3"/>
    <n v="489"/>
    <n v="0.16"/>
    <n v="410.76"/>
    <n v="73.936799999999991"/>
    <n v="484.6968"/>
  </r>
  <r>
    <s v="Mov-FV 9727"/>
    <x v="72"/>
    <x v="0"/>
    <x v="0"/>
    <n v="50"/>
    <n v="20"/>
    <x v="4"/>
    <n v="275"/>
    <n v="0.16"/>
    <n v="231"/>
    <n v="41.58"/>
    <n v="272.58"/>
  </r>
  <r>
    <s v="Mov-FV 9728"/>
    <x v="234"/>
    <x v="3"/>
    <x v="3"/>
    <n v="150"/>
    <n v="20"/>
    <x v="1"/>
    <n v="413"/>
    <n v="0.1"/>
    <n v="371.7"/>
    <n v="66.905999999999992"/>
    <n v="438.60599999999999"/>
  </r>
  <r>
    <s v="Mov-FV 9729"/>
    <x v="97"/>
    <x v="3"/>
    <x v="0"/>
    <n v="50"/>
    <n v="14"/>
    <x v="3"/>
    <n v="134"/>
    <n v="0.13"/>
    <n v="116.58"/>
    <n v="20.984399999999997"/>
    <n v="137.56440000000001"/>
  </r>
  <r>
    <s v="Mov-FV 9730"/>
    <x v="89"/>
    <x v="1"/>
    <x v="3"/>
    <n v="150"/>
    <n v="20"/>
    <x v="4"/>
    <n v="360"/>
    <n v="0.18"/>
    <n v="295.2"/>
    <n v="53.135999999999996"/>
    <n v="348.33600000000001"/>
  </r>
  <r>
    <s v="Mov-FV 9731"/>
    <x v="132"/>
    <x v="0"/>
    <x v="2"/>
    <n v="1200"/>
    <n v="7"/>
    <x v="3"/>
    <n v="59"/>
    <n v="0.15"/>
    <n v="50.15"/>
    <n v="9.0269999999999992"/>
    <n v="59.177"/>
  </r>
  <r>
    <s v="Mov-FV 9732"/>
    <x v="147"/>
    <x v="0"/>
    <x v="0"/>
    <n v="50"/>
    <n v="12"/>
    <x v="4"/>
    <n v="283"/>
    <n v="0.18"/>
    <n v="232.06"/>
    <n v="41.770800000000001"/>
    <n v="273.83080000000001"/>
  </r>
  <r>
    <s v="Mov-FV 9733"/>
    <x v="142"/>
    <x v="3"/>
    <x v="0"/>
    <n v="50"/>
    <n v="19"/>
    <x v="2"/>
    <n v="475"/>
    <n v="0.17"/>
    <n v="394.25"/>
    <n v="70.965000000000003"/>
    <n v="465.21500000000003"/>
  </r>
  <r>
    <s v="Mov-FV 9734"/>
    <x v="0"/>
    <x v="3"/>
    <x v="4"/>
    <n v="200"/>
    <n v="12"/>
    <x v="2"/>
    <n v="429"/>
    <n v="0.15"/>
    <n v="364.65"/>
    <n v="65.637"/>
    <n v="430.28699999999998"/>
  </r>
  <r>
    <s v="Mov-FV 9735"/>
    <x v="72"/>
    <x v="3"/>
    <x v="3"/>
    <n v="150"/>
    <n v="16"/>
    <x v="1"/>
    <n v="430"/>
    <n v="0.19"/>
    <n v="348.3"/>
    <n v="62.694000000000003"/>
    <n v="410.99400000000003"/>
  </r>
  <r>
    <s v="Mov-FV 9736"/>
    <x v="340"/>
    <x v="5"/>
    <x v="2"/>
    <n v="1200"/>
    <n v="19"/>
    <x v="4"/>
    <n v="71"/>
    <n v="0.18"/>
    <n v="58.22"/>
    <n v="10.4796"/>
    <n v="68.699600000000004"/>
  </r>
  <r>
    <s v="Mov-FV 9737"/>
    <x v="334"/>
    <x v="1"/>
    <x v="0"/>
    <n v="50"/>
    <n v="8"/>
    <x v="4"/>
    <n v="391"/>
    <n v="0.18"/>
    <n v="320.62"/>
    <n v="57.711599999999997"/>
    <n v="378.33159999999998"/>
  </r>
  <r>
    <s v="Mov-FV 9738"/>
    <x v="236"/>
    <x v="3"/>
    <x v="3"/>
    <n v="150"/>
    <n v="20"/>
    <x v="4"/>
    <n v="53"/>
    <n v="0.17"/>
    <n v="43.99"/>
    <n v="7.9181999999999997"/>
    <n v="51.908200000000001"/>
  </r>
  <r>
    <s v="Mov-FV 9739"/>
    <x v="254"/>
    <x v="1"/>
    <x v="2"/>
    <n v="1200"/>
    <n v="17"/>
    <x v="0"/>
    <n v="101"/>
    <n v="0.17"/>
    <n v="83.83"/>
    <n v="15.089399999999999"/>
    <n v="98.919399999999996"/>
  </r>
  <r>
    <s v="Mov-FV 9740"/>
    <x v="213"/>
    <x v="4"/>
    <x v="4"/>
    <n v="200"/>
    <n v="17"/>
    <x v="2"/>
    <n v="432"/>
    <n v="0.1"/>
    <n v="388.8"/>
    <n v="69.983999999999995"/>
    <n v="458.78399999999999"/>
  </r>
  <r>
    <s v="Mov-FV 9741"/>
    <x v="164"/>
    <x v="0"/>
    <x v="3"/>
    <n v="150"/>
    <n v="5"/>
    <x v="1"/>
    <n v="266"/>
    <n v="0.17"/>
    <n v="220.78"/>
    <n v="39.740400000000001"/>
    <n v="260.5204"/>
  </r>
  <r>
    <s v="Mov-FV 9742"/>
    <x v="358"/>
    <x v="0"/>
    <x v="4"/>
    <n v="200"/>
    <n v="17"/>
    <x v="1"/>
    <n v="57"/>
    <n v="0.1"/>
    <n v="51.3"/>
    <n v="9.234"/>
    <n v="60.533999999999999"/>
  </r>
  <r>
    <s v="Mov-FV 9743"/>
    <x v="51"/>
    <x v="2"/>
    <x v="1"/>
    <n v="850"/>
    <n v="20"/>
    <x v="4"/>
    <n v="318"/>
    <n v="0.19"/>
    <n v="257.58"/>
    <n v="46.364399999999996"/>
    <n v="303.94439999999997"/>
  </r>
  <r>
    <s v="Mov-FV 9744"/>
    <x v="19"/>
    <x v="4"/>
    <x v="3"/>
    <n v="150"/>
    <n v="11"/>
    <x v="4"/>
    <n v="244"/>
    <n v="0.11"/>
    <n v="217.16"/>
    <n v="39.088799999999999"/>
    <n v="256.24880000000002"/>
  </r>
  <r>
    <s v="Mov-FV 9745"/>
    <x v="115"/>
    <x v="4"/>
    <x v="3"/>
    <n v="150"/>
    <n v="18"/>
    <x v="3"/>
    <n v="363"/>
    <n v="0.18"/>
    <n v="297.65999999999997"/>
    <n v="53.578799999999994"/>
    <n v="351.23879999999997"/>
  </r>
  <r>
    <s v="Mov-FV 9746"/>
    <x v="148"/>
    <x v="3"/>
    <x v="2"/>
    <n v="1200"/>
    <n v="12"/>
    <x v="3"/>
    <n v="218"/>
    <n v="0.17"/>
    <n v="180.94"/>
    <n v="32.569199999999995"/>
    <n v="213.50919999999999"/>
  </r>
  <r>
    <s v="Mov-FV 9747"/>
    <x v="200"/>
    <x v="1"/>
    <x v="1"/>
    <n v="850"/>
    <n v="18"/>
    <x v="2"/>
    <n v="275"/>
    <n v="0.19"/>
    <n v="222.75"/>
    <n v="40.094999999999999"/>
    <n v="262.84500000000003"/>
  </r>
  <r>
    <s v="Mov-FV 9748"/>
    <x v="84"/>
    <x v="5"/>
    <x v="0"/>
    <n v="50"/>
    <n v="18"/>
    <x v="1"/>
    <n v="234"/>
    <n v="0.19"/>
    <n v="189.54"/>
    <n v="34.117199999999997"/>
    <n v="223.65719999999999"/>
  </r>
  <r>
    <s v="Mov-FV 9749"/>
    <x v="5"/>
    <x v="1"/>
    <x v="0"/>
    <n v="50"/>
    <n v="10"/>
    <x v="4"/>
    <n v="207"/>
    <n v="0.14000000000000001"/>
    <n v="178.01999999999998"/>
    <n v="32.043599999999998"/>
    <n v="210.06359999999998"/>
  </r>
  <r>
    <s v="Mov-FV 9750"/>
    <x v="301"/>
    <x v="2"/>
    <x v="1"/>
    <n v="850"/>
    <n v="16"/>
    <x v="2"/>
    <n v="67"/>
    <n v="0.18"/>
    <n v="54.94"/>
    <n v="9.8891999999999989"/>
    <n v="64.8292"/>
  </r>
  <r>
    <s v="Mov-FV 9751"/>
    <x v="65"/>
    <x v="0"/>
    <x v="1"/>
    <n v="850"/>
    <n v="20"/>
    <x v="1"/>
    <n v="183"/>
    <n v="0.11"/>
    <n v="162.87"/>
    <n v="29.316600000000001"/>
    <n v="192.1866"/>
  </r>
  <r>
    <s v="Mov-FV 9752"/>
    <x v="44"/>
    <x v="0"/>
    <x v="2"/>
    <n v="1200"/>
    <n v="8"/>
    <x v="4"/>
    <n v="464"/>
    <n v="0.17"/>
    <n v="385.12"/>
    <n v="69.321600000000004"/>
    <n v="454.44159999999999"/>
  </r>
  <r>
    <s v="Mov-FV 9753"/>
    <x v="327"/>
    <x v="3"/>
    <x v="1"/>
    <n v="850"/>
    <n v="17"/>
    <x v="1"/>
    <n v="127"/>
    <n v="0.19"/>
    <n v="102.87"/>
    <n v="18.5166"/>
    <n v="121.3866"/>
  </r>
  <r>
    <s v="Mov-FV 9754"/>
    <x v="248"/>
    <x v="3"/>
    <x v="1"/>
    <n v="850"/>
    <n v="6"/>
    <x v="1"/>
    <n v="73"/>
    <n v="0.18"/>
    <n v="59.86"/>
    <n v="10.774799999999999"/>
    <n v="70.634799999999998"/>
  </r>
  <r>
    <s v="Mov-FV 9755"/>
    <x v="331"/>
    <x v="0"/>
    <x v="3"/>
    <n v="150"/>
    <n v="19"/>
    <x v="4"/>
    <n v="214"/>
    <n v="0.13"/>
    <n v="186.18"/>
    <n v="33.5124"/>
    <n v="219.69240000000002"/>
  </r>
  <r>
    <s v="Mov-FV 9756"/>
    <x v="19"/>
    <x v="5"/>
    <x v="1"/>
    <n v="850"/>
    <n v="14"/>
    <x v="3"/>
    <n v="403"/>
    <n v="0.15"/>
    <n v="342.55"/>
    <n v="61.658999999999999"/>
    <n v="404.209"/>
  </r>
  <r>
    <s v="Mov-FV 9757"/>
    <x v="312"/>
    <x v="5"/>
    <x v="1"/>
    <n v="850"/>
    <n v="8"/>
    <x v="0"/>
    <n v="450"/>
    <n v="0.13"/>
    <n v="391.5"/>
    <n v="70.47"/>
    <n v="461.97"/>
  </r>
  <r>
    <s v="Mov-FV 9758"/>
    <x v="362"/>
    <x v="2"/>
    <x v="3"/>
    <n v="150"/>
    <n v="12"/>
    <x v="2"/>
    <n v="154"/>
    <n v="0.15"/>
    <n v="130.9"/>
    <n v="23.562000000000001"/>
    <n v="154.46200000000002"/>
  </r>
  <r>
    <s v="Mov-FV 9759"/>
    <x v="238"/>
    <x v="5"/>
    <x v="4"/>
    <n v="200"/>
    <n v="20"/>
    <x v="0"/>
    <n v="190"/>
    <n v="0.11"/>
    <n v="169.1"/>
    <n v="30.437999999999999"/>
    <n v="199.53799999999998"/>
  </r>
  <r>
    <s v="Mov-FV 9760"/>
    <x v="231"/>
    <x v="4"/>
    <x v="4"/>
    <n v="200"/>
    <n v="7"/>
    <x v="2"/>
    <n v="251"/>
    <n v="0.2"/>
    <n v="200.8"/>
    <n v="36.143999999999998"/>
    <n v="236.94400000000002"/>
  </r>
  <r>
    <s v="Mov-FV 9761"/>
    <x v="293"/>
    <x v="2"/>
    <x v="1"/>
    <n v="850"/>
    <n v="17"/>
    <x v="2"/>
    <n v="459"/>
    <n v="0.17"/>
    <n v="380.97"/>
    <n v="68.574600000000004"/>
    <n v="449.54460000000006"/>
  </r>
  <r>
    <s v="Mov-FV 9762"/>
    <x v="233"/>
    <x v="3"/>
    <x v="4"/>
    <n v="200"/>
    <n v="5"/>
    <x v="0"/>
    <n v="69"/>
    <n v="0.16"/>
    <n v="57.96"/>
    <n v="10.4328"/>
    <n v="68.392799999999994"/>
  </r>
  <r>
    <s v="Mov-FV 9763"/>
    <x v="37"/>
    <x v="3"/>
    <x v="1"/>
    <n v="850"/>
    <n v="19"/>
    <x v="3"/>
    <n v="241"/>
    <n v="0.1"/>
    <n v="216.9"/>
    <n v="39.042000000000002"/>
    <n v="255.94200000000001"/>
  </r>
  <r>
    <s v="Mov-FV 9764"/>
    <x v="134"/>
    <x v="4"/>
    <x v="2"/>
    <n v="1200"/>
    <n v="7"/>
    <x v="4"/>
    <n v="198"/>
    <n v="0.16"/>
    <n v="166.32"/>
    <n v="29.937599999999996"/>
    <n v="196.2576"/>
  </r>
  <r>
    <s v="Mov-FV 9765"/>
    <x v="35"/>
    <x v="5"/>
    <x v="3"/>
    <n v="150"/>
    <n v="14"/>
    <x v="1"/>
    <n v="209"/>
    <n v="0.12"/>
    <n v="183.92000000000002"/>
    <n v="33.105600000000003"/>
    <n v="217.02560000000003"/>
  </r>
  <r>
    <s v="Mov-FV 9766"/>
    <x v="23"/>
    <x v="5"/>
    <x v="1"/>
    <n v="850"/>
    <n v="9"/>
    <x v="3"/>
    <n v="412"/>
    <n v="0.16"/>
    <n v="346.08"/>
    <n v="62.294399999999996"/>
    <n v="408.37439999999998"/>
  </r>
  <r>
    <s v="Mov-FV 9767"/>
    <x v="48"/>
    <x v="3"/>
    <x v="1"/>
    <n v="850"/>
    <n v="17"/>
    <x v="3"/>
    <n v="206"/>
    <n v="0.13"/>
    <n v="179.22"/>
    <n v="32.259599999999999"/>
    <n v="211.4796"/>
  </r>
  <r>
    <s v="Mov-FV 9768"/>
    <x v="52"/>
    <x v="5"/>
    <x v="0"/>
    <n v="50"/>
    <n v="16"/>
    <x v="4"/>
    <n v="312"/>
    <n v="0.19"/>
    <n v="252.72"/>
    <n v="45.489599999999996"/>
    <n v="298.20960000000002"/>
  </r>
  <r>
    <s v="Mov-FV 9769"/>
    <x v="18"/>
    <x v="0"/>
    <x v="3"/>
    <n v="150"/>
    <n v="5"/>
    <x v="2"/>
    <n v="377"/>
    <n v="0.14000000000000001"/>
    <n v="324.21999999999997"/>
    <n v="58.359599999999993"/>
    <n v="382.57959999999997"/>
  </r>
  <r>
    <s v="Mov-FV 9770"/>
    <x v="173"/>
    <x v="5"/>
    <x v="3"/>
    <n v="150"/>
    <n v="13"/>
    <x v="0"/>
    <n v="353"/>
    <n v="0.15"/>
    <n v="300.05"/>
    <n v="54.009"/>
    <n v="354.05900000000003"/>
  </r>
  <r>
    <s v="Mov-FV 9771"/>
    <x v="95"/>
    <x v="0"/>
    <x v="2"/>
    <n v="1200"/>
    <n v="9"/>
    <x v="0"/>
    <n v="51"/>
    <n v="0.14000000000000001"/>
    <n v="43.86"/>
    <n v="7.8948"/>
    <n v="51.754800000000003"/>
  </r>
  <r>
    <s v="Mov-FV 9772"/>
    <x v="24"/>
    <x v="4"/>
    <x v="2"/>
    <n v="1200"/>
    <n v="20"/>
    <x v="1"/>
    <n v="310"/>
    <n v="0.14000000000000001"/>
    <n v="266.60000000000002"/>
    <n v="47.988"/>
    <n v="314.58800000000002"/>
  </r>
  <r>
    <s v="Mov-FV 9773"/>
    <x v="255"/>
    <x v="1"/>
    <x v="2"/>
    <n v="1200"/>
    <n v="11"/>
    <x v="3"/>
    <n v="96"/>
    <n v="0.15"/>
    <n v="81.599999999999994"/>
    <n v="14.687999999999999"/>
    <n v="96.287999999999997"/>
  </r>
  <r>
    <s v="Mov-FV 9774"/>
    <x v="122"/>
    <x v="1"/>
    <x v="3"/>
    <n v="150"/>
    <n v="7"/>
    <x v="0"/>
    <n v="157"/>
    <n v="0.19"/>
    <n v="127.17"/>
    <n v="22.890599999999999"/>
    <n v="150.06059999999999"/>
  </r>
  <r>
    <s v="Mov-FV 9775"/>
    <x v="211"/>
    <x v="2"/>
    <x v="2"/>
    <n v="1200"/>
    <n v="5"/>
    <x v="4"/>
    <n v="328"/>
    <n v="0.12"/>
    <n v="288.64"/>
    <n v="51.955199999999998"/>
    <n v="340.59519999999998"/>
  </r>
  <r>
    <s v="Mov-FV 9776"/>
    <x v="168"/>
    <x v="2"/>
    <x v="3"/>
    <n v="150"/>
    <n v="14"/>
    <x v="0"/>
    <n v="311"/>
    <n v="0.1"/>
    <n v="279.89999999999998"/>
    <n v="50.381999999999991"/>
    <n v="330.28199999999998"/>
  </r>
  <r>
    <s v="Mov-FV 9777"/>
    <x v="211"/>
    <x v="1"/>
    <x v="4"/>
    <n v="200"/>
    <n v="9"/>
    <x v="0"/>
    <n v="448"/>
    <n v="0.12"/>
    <n v="394.24"/>
    <n v="70.963200000000001"/>
    <n v="465.20320000000004"/>
  </r>
  <r>
    <s v="Mov-FV 9778"/>
    <x v="286"/>
    <x v="0"/>
    <x v="1"/>
    <n v="850"/>
    <n v="5"/>
    <x v="1"/>
    <n v="168"/>
    <n v="0.11"/>
    <n v="149.52000000000001"/>
    <n v="26.913600000000002"/>
    <n v="176.43360000000001"/>
  </r>
  <r>
    <s v="Mov-FV 9779"/>
    <x v="321"/>
    <x v="2"/>
    <x v="1"/>
    <n v="850"/>
    <n v="11"/>
    <x v="1"/>
    <n v="66"/>
    <n v="0.18"/>
    <n v="54.120000000000005"/>
    <n v="9.7416"/>
    <n v="63.861600000000003"/>
  </r>
  <r>
    <s v="Mov-FV 9780"/>
    <x v="292"/>
    <x v="0"/>
    <x v="0"/>
    <n v="50"/>
    <n v="14"/>
    <x v="2"/>
    <n v="145"/>
    <n v="0.17"/>
    <n v="120.35"/>
    <n v="21.662999999999997"/>
    <n v="142.01299999999998"/>
  </r>
  <r>
    <s v="Mov-FV 9781"/>
    <x v="285"/>
    <x v="1"/>
    <x v="4"/>
    <n v="200"/>
    <n v="19"/>
    <x v="4"/>
    <n v="449"/>
    <n v="0.11"/>
    <n v="399.61"/>
    <n v="71.9298"/>
    <n v="471.53980000000001"/>
  </r>
  <r>
    <s v="Mov-FV 9782"/>
    <x v="115"/>
    <x v="4"/>
    <x v="4"/>
    <n v="200"/>
    <n v="12"/>
    <x v="2"/>
    <n v="194"/>
    <n v="0.11"/>
    <n v="172.66"/>
    <n v="31.078799999999998"/>
    <n v="203.7388"/>
  </r>
  <r>
    <s v="Mov-FV 9783"/>
    <x v="257"/>
    <x v="3"/>
    <x v="4"/>
    <n v="200"/>
    <n v="20"/>
    <x v="4"/>
    <n v="106"/>
    <n v="0.2"/>
    <n v="84.8"/>
    <n v="15.263999999999999"/>
    <n v="100.06399999999999"/>
  </r>
  <r>
    <s v="Mov-FV 9784"/>
    <x v="228"/>
    <x v="0"/>
    <x v="2"/>
    <n v="1200"/>
    <n v="17"/>
    <x v="2"/>
    <n v="449"/>
    <n v="0.18"/>
    <n v="368.18"/>
    <n v="66.272400000000005"/>
    <n v="434.45240000000001"/>
  </r>
  <r>
    <s v="Mov-FV 9785"/>
    <x v="63"/>
    <x v="0"/>
    <x v="0"/>
    <n v="50"/>
    <n v="17"/>
    <x v="1"/>
    <n v="335"/>
    <n v="0.16"/>
    <n v="281.39999999999998"/>
    <n v="50.651999999999994"/>
    <n v="332.05199999999996"/>
  </r>
  <r>
    <s v="Mov-FV 9786"/>
    <x v="343"/>
    <x v="4"/>
    <x v="2"/>
    <n v="1200"/>
    <n v="6"/>
    <x v="2"/>
    <n v="142"/>
    <n v="0.12"/>
    <n v="124.96000000000001"/>
    <n v="22.492799999999999"/>
    <n v="147.4528"/>
  </r>
  <r>
    <s v="Mov-FV 9787"/>
    <x v="130"/>
    <x v="1"/>
    <x v="1"/>
    <n v="850"/>
    <n v="13"/>
    <x v="2"/>
    <n v="334"/>
    <n v="0.17"/>
    <n v="277.22000000000003"/>
    <n v="49.899600000000007"/>
    <n v="327.11960000000005"/>
  </r>
  <r>
    <s v="Mov-FV 9788"/>
    <x v="227"/>
    <x v="3"/>
    <x v="3"/>
    <n v="150"/>
    <n v="5"/>
    <x v="0"/>
    <n v="291"/>
    <n v="0.18"/>
    <n v="238.62"/>
    <n v="42.951599999999999"/>
    <n v="281.57159999999999"/>
  </r>
  <r>
    <s v="Mov-FV 9789"/>
    <x v="95"/>
    <x v="0"/>
    <x v="1"/>
    <n v="850"/>
    <n v="16"/>
    <x v="0"/>
    <n v="385"/>
    <n v="0.12"/>
    <n v="338.8"/>
    <n v="60.984000000000002"/>
    <n v="399.78399999999999"/>
  </r>
  <r>
    <s v="Mov-FV 9790"/>
    <x v="325"/>
    <x v="4"/>
    <x v="1"/>
    <n v="850"/>
    <n v="9"/>
    <x v="4"/>
    <n v="294"/>
    <n v="0.16"/>
    <n v="246.96"/>
    <n v="44.452799999999996"/>
    <n v="291.4128"/>
  </r>
  <r>
    <s v="Mov-FV 9791"/>
    <x v="333"/>
    <x v="2"/>
    <x v="2"/>
    <n v="1200"/>
    <n v="12"/>
    <x v="1"/>
    <n v="435"/>
    <n v="0.17"/>
    <n v="361.05"/>
    <n v="64.989000000000004"/>
    <n v="426.03899999999999"/>
  </r>
  <r>
    <s v="Mov-FV 9792"/>
    <x v="107"/>
    <x v="1"/>
    <x v="4"/>
    <n v="200"/>
    <n v="6"/>
    <x v="1"/>
    <n v="419"/>
    <n v="0.1"/>
    <n v="377.1"/>
    <n v="67.878"/>
    <n v="444.97800000000001"/>
  </r>
  <r>
    <s v="Mov-FV 9793"/>
    <x v="123"/>
    <x v="0"/>
    <x v="4"/>
    <n v="200"/>
    <n v="7"/>
    <x v="3"/>
    <n v="58"/>
    <n v="0.12"/>
    <n v="51.04"/>
    <n v="9.1871999999999989"/>
    <n v="60.227199999999996"/>
  </r>
  <r>
    <s v="Mov-FV 9794"/>
    <x v="310"/>
    <x v="3"/>
    <x v="2"/>
    <n v="1200"/>
    <n v="11"/>
    <x v="0"/>
    <n v="338"/>
    <n v="0.18"/>
    <n v="277.16000000000003"/>
    <n v="49.888800000000003"/>
    <n v="327.04880000000003"/>
  </r>
  <r>
    <s v="Mov-FV 9795"/>
    <x v="114"/>
    <x v="3"/>
    <x v="0"/>
    <n v="50"/>
    <n v="15"/>
    <x v="0"/>
    <n v="395"/>
    <n v="0.12"/>
    <n v="347.6"/>
    <n v="62.568000000000005"/>
    <n v="410.16800000000001"/>
  </r>
  <r>
    <s v="Mov-FV 9796"/>
    <x v="141"/>
    <x v="4"/>
    <x v="0"/>
    <n v="50"/>
    <n v="16"/>
    <x v="4"/>
    <n v="248"/>
    <n v="0.2"/>
    <n v="198.4"/>
    <n v="35.711999999999996"/>
    <n v="234.11199999999999"/>
  </r>
  <r>
    <s v="Mov-FV 9797"/>
    <x v="166"/>
    <x v="5"/>
    <x v="1"/>
    <n v="850"/>
    <n v="19"/>
    <x v="3"/>
    <n v="305"/>
    <n v="0.1"/>
    <n v="274.5"/>
    <n v="49.41"/>
    <n v="323.90999999999997"/>
  </r>
  <r>
    <s v="Mov-FV 9798"/>
    <x v="224"/>
    <x v="3"/>
    <x v="1"/>
    <n v="850"/>
    <n v="6"/>
    <x v="3"/>
    <n v="489"/>
    <n v="0.18"/>
    <n v="400.98"/>
    <n v="72.176400000000001"/>
    <n v="473.15640000000002"/>
  </r>
  <r>
    <s v="Mov-FV 9799"/>
    <x v="299"/>
    <x v="0"/>
    <x v="1"/>
    <n v="850"/>
    <n v="19"/>
    <x v="1"/>
    <n v="305"/>
    <n v="0.11"/>
    <n v="271.45"/>
    <n v="48.860999999999997"/>
    <n v="320.31099999999998"/>
  </r>
  <r>
    <s v="Mov-FV 9800"/>
    <x v="91"/>
    <x v="5"/>
    <x v="0"/>
    <n v="50"/>
    <n v="14"/>
    <x v="0"/>
    <n v="316"/>
    <n v="0.18"/>
    <n v="259.12"/>
    <n v="46.641599999999997"/>
    <n v="305.76159999999999"/>
  </r>
  <r>
    <s v="Mov-FV 9801"/>
    <x v="26"/>
    <x v="5"/>
    <x v="0"/>
    <n v="50"/>
    <n v="14"/>
    <x v="3"/>
    <n v="372"/>
    <n v="0.15"/>
    <n v="316.2"/>
    <n v="56.915999999999997"/>
    <n v="373.11599999999999"/>
  </r>
  <r>
    <s v="Mov-FV 9802"/>
    <x v="224"/>
    <x v="3"/>
    <x v="1"/>
    <n v="850"/>
    <n v="10"/>
    <x v="3"/>
    <n v="149"/>
    <n v="0.2"/>
    <n v="119.2"/>
    <n v="21.456"/>
    <n v="140.65600000000001"/>
  </r>
  <r>
    <s v="Mov-FV 9803"/>
    <x v="209"/>
    <x v="3"/>
    <x v="4"/>
    <n v="200"/>
    <n v="11"/>
    <x v="1"/>
    <n v="187"/>
    <n v="0.17"/>
    <n v="155.21"/>
    <n v="27.937799999999999"/>
    <n v="183.14780000000002"/>
  </r>
  <r>
    <s v="Mov-FV 9804"/>
    <x v="235"/>
    <x v="2"/>
    <x v="3"/>
    <n v="150"/>
    <n v="12"/>
    <x v="2"/>
    <n v="392"/>
    <n v="0.16"/>
    <n v="329.28"/>
    <n v="59.270399999999995"/>
    <n v="388.55039999999997"/>
  </r>
  <r>
    <s v="Mov-FV 9805"/>
    <x v="358"/>
    <x v="4"/>
    <x v="1"/>
    <n v="850"/>
    <n v="11"/>
    <x v="3"/>
    <n v="283"/>
    <n v="0.1"/>
    <n v="254.7"/>
    <n v="45.845999999999997"/>
    <n v="300.54599999999999"/>
  </r>
  <r>
    <s v="Mov-FV 9806"/>
    <x v="90"/>
    <x v="4"/>
    <x v="3"/>
    <n v="150"/>
    <n v="12"/>
    <x v="0"/>
    <n v="267"/>
    <n v="0.14000000000000001"/>
    <n v="229.62"/>
    <n v="41.331600000000002"/>
    <n v="270.95159999999998"/>
  </r>
  <r>
    <s v="Mov-FV 9807"/>
    <x v="307"/>
    <x v="5"/>
    <x v="0"/>
    <n v="50"/>
    <n v="10"/>
    <x v="3"/>
    <n v="454"/>
    <n v="0.18"/>
    <n v="372.28"/>
    <n v="67.01039999999999"/>
    <n v="439.29039999999998"/>
  </r>
  <r>
    <s v="Mov-FV 9808"/>
    <x v="70"/>
    <x v="4"/>
    <x v="2"/>
    <n v="1200"/>
    <n v="9"/>
    <x v="1"/>
    <n v="251"/>
    <n v="0.15"/>
    <n v="213.35"/>
    <n v="38.402999999999999"/>
    <n v="251.75299999999999"/>
  </r>
  <r>
    <s v="Mov-FV 9809"/>
    <x v="299"/>
    <x v="1"/>
    <x v="2"/>
    <n v="1200"/>
    <n v="20"/>
    <x v="3"/>
    <n v="451"/>
    <n v="0.14000000000000001"/>
    <n v="387.86"/>
    <n v="69.814800000000005"/>
    <n v="457.6748"/>
  </r>
  <r>
    <s v="Mov-FV 9810"/>
    <x v="90"/>
    <x v="1"/>
    <x v="4"/>
    <n v="200"/>
    <n v="7"/>
    <x v="0"/>
    <n v="285"/>
    <n v="0.17"/>
    <n v="236.55"/>
    <n v="42.579000000000001"/>
    <n v="279.12900000000002"/>
  </r>
  <r>
    <s v="Mov-FV 9811"/>
    <x v="293"/>
    <x v="2"/>
    <x v="0"/>
    <n v="50"/>
    <n v="17"/>
    <x v="2"/>
    <n v="74"/>
    <n v="0.2"/>
    <n v="59.2"/>
    <n v="10.656000000000001"/>
    <n v="69.856000000000009"/>
  </r>
  <r>
    <s v="Mov-FV 9812"/>
    <x v="341"/>
    <x v="4"/>
    <x v="2"/>
    <n v="1200"/>
    <n v="13"/>
    <x v="3"/>
    <n v="120"/>
    <n v="0.11"/>
    <n v="106.8"/>
    <n v="19.224"/>
    <n v="126.024"/>
  </r>
  <r>
    <s v="Mov-FV 9813"/>
    <x v="29"/>
    <x v="4"/>
    <x v="4"/>
    <n v="200"/>
    <n v="8"/>
    <x v="0"/>
    <n v="156"/>
    <n v="0.11"/>
    <n v="138.84"/>
    <n v="24.991199999999999"/>
    <n v="163.8312"/>
  </r>
  <r>
    <s v="Mov-FV 9814"/>
    <x v="163"/>
    <x v="4"/>
    <x v="0"/>
    <n v="50"/>
    <n v="7"/>
    <x v="3"/>
    <n v="374"/>
    <n v="0.18"/>
    <n v="306.68"/>
    <n v="55.202399999999997"/>
    <n v="361.88240000000002"/>
  </r>
  <r>
    <s v="Mov-FV 9815"/>
    <x v="249"/>
    <x v="1"/>
    <x v="3"/>
    <n v="150"/>
    <n v="11"/>
    <x v="4"/>
    <n v="475"/>
    <n v="0.18"/>
    <n v="389.5"/>
    <n v="70.11"/>
    <n v="459.61"/>
  </r>
  <r>
    <s v="Mov-FV 9816"/>
    <x v="78"/>
    <x v="1"/>
    <x v="1"/>
    <n v="850"/>
    <n v="6"/>
    <x v="3"/>
    <n v="285"/>
    <n v="0.14000000000000001"/>
    <n v="245.1"/>
    <n v="44.117999999999995"/>
    <n v="289.21799999999996"/>
  </r>
  <r>
    <s v="Mov-FV 9817"/>
    <x v="90"/>
    <x v="0"/>
    <x v="0"/>
    <n v="50"/>
    <n v="10"/>
    <x v="3"/>
    <n v="274"/>
    <n v="0.1"/>
    <n v="246.6"/>
    <n v="44.387999999999998"/>
    <n v="290.988"/>
  </r>
  <r>
    <s v="Mov-FV 9818"/>
    <x v="320"/>
    <x v="2"/>
    <x v="0"/>
    <n v="50"/>
    <n v="5"/>
    <x v="1"/>
    <n v="249"/>
    <n v="0.18"/>
    <n v="204.18"/>
    <n v="36.752400000000002"/>
    <n v="240.9324"/>
  </r>
  <r>
    <s v="Mov-FV 9819"/>
    <x v="120"/>
    <x v="1"/>
    <x v="2"/>
    <n v="1200"/>
    <n v="7"/>
    <x v="3"/>
    <n v="209"/>
    <n v="0.14000000000000001"/>
    <n v="179.74"/>
    <n v="32.353200000000001"/>
    <n v="212.09320000000002"/>
  </r>
  <r>
    <s v="Mov-FV 9820"/>
    <x v="199"/>
    <x v="0"/>
    <x v="1"/>
    <n v="850"/>
    <n v="16"/>
    <x v="0"/>
    <n v="50"/>
    <n v="0.14000000000000001"/>
    <n v="43"/>
    <n v="7.7399999999999993"/>
    <n v="50.74"/>
  </r>
  <r>
    <s v="Mov-FV 9821"/>
    <x v="97"/>
    <x v="2"/>
    <x v="3"/>
    <n v="150"/>
    <n v="14"/>
    <x v="3"/>
    <n v="344"/>
    <n v="0.15"/>
    <n v="292.39999999999998"/>
    <n v="52.631999999999991"/>
    <n v="345.03199999999998"/>
  </r>
  <r>
    <s v="Mov-FV 9822"/>
    <x v="288"/>
    <x v="4"/>
    <x v="1"/>
    <n v="850"/>
    <n v="5"/>
    <x v="1"/>
    <n v="297"/>
    <n v="0.12"/>
    <n v="261.36"/>
    <n v="47.044800000000002"/>
    <n v="308.40480000000002"/>
  </r>
  <r>
    <s v="Mov-FV 9823"/>
    <x v="303"/>
    <x v="5"/>
    <x v="0"/>
    <n v="50"/>
    <n v="14"/>
    <x v="2"/>
    <n v="370"/>
    <n v="0.17"/>
    <n v="307.10000000000002"/>
    <n v="55.277999999999999"/>
    <n v="362.37800000000004"/>
  </r>
  <r>
    <s v="Mov-FV 9824"/>
    <x v="360"/>
    <x v="5"/>
    <x v="1"/>
    <n v="850"/>
    <n v="16"/>
    <x v="2"/>
    <n v="378"/>
    <n v="0.15"/>
    <n v="321.3"/>
    <n v="57.834000000000003"/>
    <n v="379.13400000000001"/>
  </r>
  <r>
    <s v="Mov-FV 9825"/>
    <x v="284"/>
    <x v="2"/>
    <x v="1"/>
    <n v="850"/>
    <n v="7"/>
    <x v="4"/>
    <n v="469"/>
    <n v="0.13"/>
    <n v="408.03"/>
    <n v="73.445399999999992"/>
    <n v="481.47539999999998"/>
  </r>
  <r>
    <s v="Mov-FV 9826"/>
    <x v="77"/>
    <x v="2"/>
    <x v="3"/>
    <n v="150"/>
    <n v="18"/>
    <x v="1"/>
    <n v="432"/>
    <n v="0.11"/>
    <n v="384.48"/>
    <n v="69.206400000000002"/>
    <n v="453.68640000000005"/>
  </r>
  <r>
    <s v="Mov-FV 9827"/>
    <x v="218"/>
    <x v="2"/>
    <x v="4"/>
    <n v="200"/>
    <n v="7"/>
    <x v="0"/>
    <n v="53"/>
    <n v="0.15"/>
    <n v="45.05"/>
    <n v="8.109"/>
    <n v="53.158999999999999"/>
  </r>
  <r>
    <s v="Mov-FV 9828"/>
    <x v="91"/>
    <x v="1"/>
    <x v="3"/>
    <n v="150"/>
    <n v="11"/>
    <x v="0"/>
    <n v="75"/>
    <n v="0.17"/>
    <n v="62.25"/>
    <n v="11.205"/>
    <n v="73.454999999999998"/>
  </r>
  <r>
    <s v="Mov-FV 9829"/>
    <x v="69"/>
    <x v="3"/>
    <x v="1"/>
    <n v="850"/>
    <n v="11"/>
    <x v="4"/>
    <n v="114"/>
    <n v="0.14000000000000001"/>
    <n v="98.039999999999992"/>
    <n v="17.647199999999998"/>
    <n v="115.68719999999999"/>
  </r>
  <r>
    <s v="Mov-FV 9830"/>
    <x v="107"/>
    <x v="5"/>
    <x v="1"/>
    <n v="850"/>
    <n v="15"/>
    <x v="3"/>
    <n v="397"/>
    <n v="0.14000000000000001"/>
    <n v="341.42"/>
    <n v="61.455600000000004"/>
    <n v="402.87560000000002"/>
  </r>
  <r>
    <s v="Mov-FV 9831"/>
    <x v="364"/>
    <x v="4"/>
    <x v="1"/>
    <n v="850"/>
    <n v="7"/>
    <x v="0"/>
    <n v="426"/>
    <n v="0.17"/>
    <n v="353.58"/>
    <n v="63.644399999999997"/>
    <n v="417.2244"/>
  </r>
  <r>
    <s v="Mov-FV 9832"/>
    <x v="202"/>
    <x v="1"/>
    <x v="0"/>
    <n v="50"/>
    <n v="19"/>
    <x v="3"/>
    <n v="439"/>
    <n v="0.11"/>
    <n v="390.71"/>
    <n v="70.327799999999996"/>
    <n v="461.03779999999995"/>
  </r>
  <r>
    <s v="Mov-FV 9833"/>
    <x v="162"/>
    <x v="0"/>
    <x v="3"/>
    <n v="150"/>
    <n v="15"/>
    <x v="1"/>
    <n v="413"/>
    <n v="0.2"/>
    <n v="330.4"/>
    <n v="59.471999999999994"/>
    <n v="389.87199999999996"/>
  </r>
  <r>
    <s v="Mov-FV 9834"/>
    <x v="217"/>
    <x v="0"/>
    <x v="0"/>
    <n v="50"/>
    <n v="7"/>
    <x v="0"/>
    <n v="375"/>
    <n v="0.13"/>
    <n v="326.25"/>
    <n v="58.724999999999994"/>
    <n v="384.97500000000002"/>
  </r>
  <r>
    <s v="Mov-FV 9835"/>
    <x v="175"/>
    <x v="1"/>
    <x v="3"/>
    <n v="150"/>
    <n v="19"/>
    <x v="2"/>
    <n v="315"/>
    <n v="0.11"/>
    <n v="280.35000000000002"/>
    <n v="50.463000000000001"/>
    <n v="330.81300000000005"/>
  </r>
  <r>
    <s v="Mov-FV 9836"/>
    <x v="266"/>
    <x v="1"/>
    <x v="3"/>
    <n v="150"/>
    <n v="6"/>
    <x v="4"/>
    <n v="370"/>
    <n v="0.15"/>
    <n v="314.5"/>
    <n v="56.61"/>
    <n v="371.11"/>
  </r>
  <r>
    <s v="Mov-FV 9837"/>
    <x v="32"/>
    <x v="4"/>
    <x v="4"/>
    <n v="200"/>
    <n v="14"/>
    <x v="3"/>
    <n v="120"/>
    <n v="0.15"/>
    <n v="102"/>
    <n v="18.36"/>
    <n v="120.36"/>
  </r>
  <r>
    <s v="Mov-FV 9838"/>
    <x v="353"/>
    <x v="0"/>
    <x v="0"/>
    <n v="50"/>
    <n v="12"/>
    <x v="3"/>
    <n v="187"/>
    <n v="0.18"/>
    <n v="153.34"/>
    <n v="27.601199999999999"/>
    <n v="180.94120000000001"/>
  </r>
  <r>
    <s v="Mov-FV 9839"/>
    <x v="90"/>
    <x v="4"/>
    <x v="4"/>
    <n v="200"/>
    <n v="12"/>
    <x v="1"/>
    <n v="169"/>
    <n v="0.13"/>
    <n v="147.03"/>
    <n v="26.465399999999999"/>
    <n v="173.49539999999999"/>
  </r>
  <r>
    <s v="Mov-FV 9840"/>
    <x v="176"/>
    <x v="2"/>
    <x v="3"/>
    <n v="150"/>
    <n v="10"/>
    <x v="4"/>
    <n v="150"/>
    <n v="0.19"/>
    <n v="121.5"/>
    <n v="21.869999999999997"/>
    <n v="143.37"/>
  </r>
  <r>
    <s v="Mov-FV 9841"/>
    <x v="340"/>
    <x v="1"/>
    <x v="0"/>
    <n v="50"/>
    <n v="19"/>
    <x v="3"/>
    <n v="271"/>
    <n v="0.16"/>
    <n v="227.64"/>
    <n v="40.975199999999994"/>
    <n v="268.61519999999996"/>
  </r>
  <r>
    <s v="Mov-FV 9842"/>
    <x v="106"/>
    <x v="2"/>
    <x v="3"/>
    <n v="150"/>
    <n v="10"/>
    <x v="2"/>
    <n v="166"/>
    <n v="0.17"/>
    <n v="137.78"/>
    <n v="24.8004"/>
    <n v="162.5804"/>
  </r>
  <r>
    <s v="Mov-FV 9843"/>
    <x v="160"/>
    <x v="2"/>
    <x v="1"/>
    <n v="850"/>
    <n v="13"/>
    <x v="3"/>
    <n v="108"/>
    <n v="0.1"/>
    <n v="97.2"/>
    <n v="17.495999999999999"/>
    <n v="114.696"/>
  </r>
  <r>
    <s v="Mov-FV 9844"/>
    <x v="185"/>
    <x v="4"/>
    <x v="2"/>
    <n v="1200"/>
    <n v="20"/>
    <x v="0"/>
    <n v="295"/>
    <n v="0.14000000000000001"/>
    <n v="253.7"/>
    <n v="45.665999999999997"/>
    <n v="299.36599999999999"/>
  </r>
  <r>
    <s v="Mov-FV 9845"/>
    <x v="230"/>
    <x v="0"/>
    <x v="0"/>
    <n v="50"/>
    <n v="13"/>
    <x v="3"/>
    <n v="254"/>
    <n v="0.16"/>
    <n v="213.36"/>
    <n v="38.404800000000002"/>
    <n v="251.76480000000001"/>
  </r>
  <r>
    <s v="Mov-FV 9846"/>
    <x v="272"/>
    <x v="1"/>
    <x v="4"/>
    <n v="200"/>
    <n v="20"/>
    <x v="0"/>
    <n v="398"/>
    <n v="0.18"/>
    <n v="326.36"/>
    <n v="58.744799999999998"/>
    <n v="385.10480000000001"/>
  </r>
  <r>
    <s v="Mov-FV 9847"/>
    <x v="112"/>
    <x v="2"/>
    <x v="1"/>
    <n v="850"/>
    <n v="17"/>
    <x v="2"/>
    <n v="214"/>
    <n v="0.14000000000000001"/>
    <n v="184.04"/>
    <n v="33.127199999999995"/>
    <n v="217.16719999999998"/>
  </r>
  <r>
    <s v="Mov-FV 9848"/>
    <x v="235"/>
    <x v="0"/>
    <x v="0"/>
    <n v="50"/>
    <n v="6"/>
    <x v="4"/>
    <n v="409"/>
    <n v="0.19"/>
    <n v="331.28999999999996"/>
    <n v="59.63219999999999"/>
    <n v="390.92219999999998"/>
  </r>
  <r>
    <s v="Mov-FV 9849"/>
    <x v="224"/>
    <x v="3"/>
    <x v="2"/>
    <n v="1200"/>
    <n v="9"/>
    <x v="0"/>
    <n v="95"/>
    <n v="0.17"/>
    <n v="78.849999999999994"/>
    <n v="14.192999999999998"/>
    <n v="93.042999999999992"/>
  </r>
  <r>
    <s v="Mov-FV 9850"/>
    <x v="240"/>
    <x v="2"/>
    <x v="1"/>
    <n v="850"/>
    <n v="10"/>
    <x v="3"/>
    <n v="159"/>
    <n v="0.15"/>
    <n v="135.15"/>
    <n v="24.327000000000002"/>
    <n v="159.477"/>
  </r>
  <r>
    <s v="Mov-FV 9851"/>
    <x v="105"/>
    <x v="5"/>
    <x v="0"/>
    <n v="50"/>
    <n v="8"/>
    <x v="3"/>
    <n v="123"/>
    <n v="0.16"/>
    <n v="103.32"/>
    <n v="18.597599999999996"/>
    <n v="121.91759999999999"/>
  </r>
  <r>
    <s v="Mov-FV 9852"/>
    <x v="93"/>
    <x v="5"/>
    <x v="2"/>
    <n v="1200"/>
    <n v="18"/>
    <x v="4"/>
    <n v="147"/>
    <n v="0.2"/>
    <n v="117.6"/>
    <n v="21.167999999999999"/>
    <n v="138.768"/>
  </r>
  <r>
    <s v="Mov-FV 9853"/>
    <x v="211"/>
    <x v="2"/>
    <x v="0"/>
    <n v="50"/>
    <n v="13"/>
    <x v="1"/>
    <n v="96"/>
    <n v="0.13"/>
    <n v="83.52"/>
    <n v="15.033599999999998"/>
    <n v="98.553599999999989"/>
  </r>
  <r>
    <s v="Mov-FV 9854"/>
    <x v="255"/>
    <x v="2"/>
    <x v="0"/>
    <n v="50"/>
    <n v="19"/>
    <x v="4"/>
    <n v="297"/>
    <n v="0.15"/>
    <n v="252.45"/>
    <n v="45.440999999999995"/>
    <n v="297.89099999999996"/>
  </r>
  <r>
    <s v="Mov-FV 9855"/>
    <x v="334"/>
    <x v="3"/>
    <x v="4"/>
    <n v="200"/>
    <n v="5"/>
    <x v="3"/>
    <n v="126"/>
    <n v="0.14000000000000001"/>
    <n v="108.36"/>
    <n v="19.504799999999999"/>
    <n v="127.8648"/>
  </r>
  <r>
    <s v="Mov-FV 9856"/>
    <x v="100"/>
    <x v="1"/>
    <x v="3"/>
    <n v="150"/>
    <n v="10"/>
    <x v="1"/>
    <n v="238"/>
    <n v="0.12"/>
    <n v="209.44"/>
    <n v="37.699199999999998"/>
    <n v="247.13919999999999"/>
  </r>
  <r>
    <s v="Mov-FV 9857"/>
    <x v="52"/>
    <x v="1"/>
    <x v="1"/>
    <n v="850"/>
    <n v="6"/>
    <x v="4"/>
    <n v="395"/>
    <n v="0.17"/>
    <n v="327.85"/>
    <n v="59.013000000000005"/>
    <n v="386.86300000000006"/>
  </r>
  <r>
    <s v="Mov-FV 9858"/>
    <x v="359"/>
    <x v="1"/>
    <x v="0"/>
    <n v="50"/>
    <n v="14"/>
    <x v="3"/>
    <n v="183"/>
    <n v="0.19"/>
    <n v="148.22999999999999"/>
    <n v="26.681399999999996"/>
    <n v="174.91139999999999"/>
  </r>
  <r>
    <s v="Mov-FV 9859"/>
    <x v="268"/>
    <x v="0"/>
    <x v="2"/>
    <n v="1200"/>
    <n v="17"/>
    <x v="0"/>
    <n v="346"/>
    <n v="0.17"/>
    <n v="287.18"/>
    <n v="51.692399999999999"/>
    <n v="338.87240000000003"/>
  </r>
  <r>
    <s v="Mov-FV 9860"/>
    <x v="213"/>
    <x v="1"/>
    <x v="0"/>
    <n v="50"/>
    <n v="14"/>
    <x v="2"/>
    <n v="69"/>
    <n v="0.13"/>
    <n v="60.03"/>
    <n v="10.805400000000001"/>
    <n v="70.835400000000007"/>
  </r>
  <r>
    <s v="Mov-FV 9861"/>
    <x v="202"/>
    <x v="1"/>
    <x v="0"/>
    <n v="50"/>
    <n v="18"/>
    <x v="2"/>
    <n v="112"/>
    <n v="0.12"/>
    <n v="98.56"/>
    <n v="17.7408"/>
    <n v="116.30080000000001"/>
  </r>
  <r>
    <s v="Mov-FV 9862"/>
    <x v="224"/>
    <x v="5"/>
    <x v="2"/>
    <n v="1200"/>
    <n v="14"/>
    <x v="2"/>
    <n v="263"/>
    <n v="0.19"/>
    <n v="213.03"/>
    <n v="38.345399999999998"/>
    <n v="251.37540000000001"/>
  </r>
  <r>
    <s v="Mov-FV 9863"/>
    <x v="186"/>
    <x v="1"/>
    <x v="4"/>
    <n v="200"/>
    <n v="8"/>
    <x v="1"/>
    <n v="335"/>
    <n v="0.19"/>
    <n v="271.35000000000002"/>
    <n v="48.843000000000004"/>
    <n v="320.19300000000004"/>
  </r>
  <r>
    <s v="Mov-FV 9864"/>
    <x v="152"/>
    <x v="4"/>
    <x v="4"/>
    <n v="200"/>
    <n v="20"/>
    <x v="0"/>
    <n v="288"/>
    <n v="0.12"/>
    <n v="253.44"/>
    <n v="45.619199999999999"/>
    <n v="299.05919999999998"/>
  </r>
  <r>
    <s v="Mov-FV 9865"/>
    <x v="250"/>
    <x v="1"/>
    <x v="3"/>
    <n v="150"/>
    <n v="9"/>
    <x v="0"/>
    <n v="296"/>
    <n v="0.11"/>
    <n v="263.44"/>
    <n v="47.419199999999996"/>
    <n v="310.85919999999999"/>
  </r>
  <r>
    <s v="Mov-FV 9866"/>
    <x v="121"/>
    <x v="0"/>
    <x v="1"/>
    <n v="850"/>
    <n v="12"/>
    <x v="4"/>
    <n v="298"/>
    <n v="0.14000000000000001"/>
    <n v="256.27999999999997"/>
    <n v="46.130399999999995"/>
    <n v="302.41039999999998"/>
  </r>
  <r>
    <s v="Mov-FV 9867"/>
    <x v="296"/>
    <x v="4"/>
    <x v="0"/>
    <n v="50"/>
    <n v="17"/>
    <x v="4"/>
    <n v="90"/>
    <n v="0.15"/>
    <n v="76.5"/>
    <n v="13.77"/>
    <n v="90.27"/>
  </r>
  <r>
    <s v="Mov-FV 9868"/>
    <x v="338"/>
    <x v="2"/>
    <x v="1"/>
    <n v="850"/>
    <n v="10"/>
    <x v="1"/>
    <n v="362"/>
    <n v="0.18"/>
    <n v="296.84000000000003"/>
    <n v="53.431200000000004"/>
    <n v="350.27120000000002"/>
  </r>
  <r>
    <s v="Mov-FV 9869"/>
    <x v="45"/>
    <x v="4"/>
    <x v="4"/>
    <n v="200"/>
    <n v="8"/>
    <x v="1"/>
    <n v="284"/>
    <n v="0.1"/>
    <n v="255.6"/>
    <n v="46.007999999999996"/>
    <n v="301.608"/>
  </r>
  <r>
    <s v="Mov-FV 9870"/>
    <x v="301"/>
    <x v="3"/>
    <x v="3"/>
    <n v="150"/>
    <n v="15"/>
    <x v="3"/>
    <n v="312"/>
    <n v="0.1"/>
    <n v="280.8"/>
    <n v="50.543999999999997"/>
    <n v="331.34399999999999"/>
  </r>
  <r>
    <s v="Mov-FV 9871"/>
    <x v="51"/>
    <x v="3"/>
    <x v="0"/>
    <n v="50"/>
    <n v="12"/>
    <x v="0"/>
    <n v="281"/>
    <n v="0.15"/>
    <n v="238.85"/>
    <n v="42.992999999999995"/>
    <n v="281.84299999999996"/>
  </r>
  <r>
    <s v="Mov-FV 9872"/>
    <x v="343"/>
    <x v="1"/>
    <x v="0"/>
    <n v="50"/>
    <n v="20"/>
    <x v="0"/>
    <n v="321"/>
    <n v="0.11"/>
    <n v="285.69"/>
    <n v="51.424199999999999"/>
    <n v="337.11419999999998"/>
  </r>
  <r>
    <s v="Mov-FV 9873"/>
    <x v="75"/>
    <x v="3"/>
    <x v="1"/>
    <n v="850"/>
    <n v="17"/>
    <x v="2"/>
    <n v="384"/>
    <n v="0.11"/>
    <n v="341.76"/>
    <n v="61.516799999999996"/>
    <n v="403.27679999999998"/>
  </r>
  <r>
    <s v="Mov-FV 9874"/>
    <x v="301"/>
    <x v="4"/>
    <x v="2"/>
    <n v="1200"/>
    <n v="7"/>
    <x v="2"/>
    <n v="220"/>
    <n v="0.14000000000000001"/>
    <n v="189.2"/>
    <n v="34.055999999999997"/>
    <n v="223.25599999999997"/>
  </r>
  <r>
    <s v="Mov-FV 9875"/>
    <x v="35"/>
    <x v="5"/>
    <x v="0"/>
    <n v="50"/>
    <n v="11"/>
    <x v="2"/>
    <n v="271"/>
    <n v="0.16"/>
    <n v="227.64"/>
    <n v="40.975199999999994"/>
    <n v="268.61519999999996"/>
  </r>
  <r>
    <s v="Mov-FV 9876"/>
    <x v="302"/>
    <x v="0"/>
    <x v="0"/>
    <n v="50"/>
    <n v="6"/>
    <x v="4"/>
    <n v="386"/>
    <n v="0.18"/>
    <n v="316.52"/>
    <n v="56.973599999999998"/>
    <n v="373.49359999999996"/>
  </r>
  <r>
    <s v="Mov-FV 9877"/>
    <x v="315"/>
    <x v="3"/>
    <x v="4"/>
    <n v="200"/>
    <n v="17"/>
    <x v="1"/>
    <n v="275"/>
    <n v="0.17"/>
    <n v="228.25"/>
    <n v="41.085000000000001"/>
    <n v="269.33499999999998"/>
  </r>
  <r>
    <s v="Mov-FV 9878"/>
    <x v="124"/>
    <x v="0"/>
    <x v="2"/>
    <n v="1200"/>
    <n v="17"/>
    <x v="0"/>
    <n v="434"/>
    <n v="0.18"/>
    <n v="355.88"/>
    <n v="64.058399999999992"/>
    <n v="419.9384"/>
  </r>
  <r>
    <s v="Mov-FV 9879"/>
    <x v="143"/>
    <x v="0"/>
    <x v="4"/>
    <n v="200"/>
    <n v="11"/>
    <x v="1"/>
    <n v="353"/>
    <n v="0.19"/>
    <n v="285.93"/>
    <n v="51.467399999999998"/>
    <n v="337.3974"/>
  </r>
  <r>
    <s v="Mov-FV 9880"/>
    <x v="71"/>
    <x v="0"/>
    <x v="0"/>
    <n v="50"/>
    <n v="9"/>
    <x v="0"/>
    <n v="73"/>
    <n v="0.16"/>
    <n v="61.32"/>
    <n v="11.037599999999999"/>
    <n v="72.357600000000005"/>
  </r>
  <r>
    <s v="Mov-FV 9881"/>
    <x v="55"/>
    <x v="3"/>
    <x v="1"/>
    <n v="850"/>
    <n v="20"/>
    <x v="3"/>
    <n v="136"/>
    <n v="0.1"/>
    <n v="122.4"/>
    <n v="22.032"/>
    <n v="144.43200000000002"/>
  </r>
  <r>
    <s v="Mov-FV 9882"/>
    <x v="221"/>
    <x v="4"/>
    <x v="1"/>
    <n v="850"/>
    <n v="16"/>
    <x v="1"/>
    <n v="67"/>
    <n v="0.13"/>
    <n v="58.29"/>
    <n v="10.492199999999999"/>
    <n v="68.782200000000003"/>
  </r>
  <r>
    <s v="Mov-FV 9883"/>
    <x v="23"/>
    <x v="0"/>
    <x v="3"/>
    <n v="150"/>
    <n v="20"/>
    <x v="3"/>
    <n v="164"/>
    <n v="0.17"/>
    <n v="136.12"/>
    <n v="24.5016"/>
    <n v="160.6216"/>
  </r>
  <r>
    <s v="Mov-FV 9884"/>
    <x v="28"/>
    <x v="2"/>
    <x v="4"/>
    <n v="200"/>
    <n v="17"/>
    <x v="1"/>
    <n v="144"/>
    <n v="0.13"/>
    <n v="125.28"/>
    <n v="22.5504"/>
    <n v="147.8304"/>
  </r>
  <r>
    <s v="Mov-FV 9885"/>
    <x v="229"/>
    <x v="3"/>
    <x v="0"/>
    <n v="50"/>
    <n v="13"/>
    <x v="4"/>
    <n v="414"/>
    <n v="0.19"/>
    <n v="335.34000000000003"/>
    <n v="60.361200000000004"/>
    <n v="395.70120000000003"/>
  </r>
  <r>
    <s v="Mov-FV 9886"/>
    <x v="242"/>
    <x v="4"/>
    <x v="1"/>
    <n v="850"/>
    <n v="10"/>
    <x v="1"/>
    <n v="82"/>
    <n v="0.16"/>
    <n v="68.88"/>
    <n v="12.398399999999999"/>
    <n v="81.278399999999991"/>
  </r>
  <r>
    <s v="Mov-FV 9887"/>
    <x v="327"/>
    <x v="5"/>
    <x v="3"/>
    <n v="150"/>
    <n v="7"/>
    <x v="3"/>
    <n v="342"/>
    <n v="0.17"/>
    <n v="283.86"/>
    <n v="51.094799999999999"/>
    <n v="334.95480000000003"/>
  </r>
  <r>
    <s v="Mov-FV 9888"/>
    <x v="346"/>
    <x v="4"/>
    <x v="4"/>
    <n v="200"/>
    <n v="12"/>
    <x v="4"/>
    <n v="68"/>
    <n v="0.19"/>
    <n v="55.08"/>
    <n v="9.9143999999999988"/>
    <n v="64.994399999999999"/>
  </r>
  <r>
    <s v="Mov-FV 9889"/>
    <x v="121"/>
    <x v="1"/>
    <x v="0"/>
    <n v="50"/>
    <n v="8"/>
    <x v="3"/>
    <n v="227"/>
    <n v="0.12"/>
    <n v="199.76"/>
    <n v="35.956799999999994"/>
    <n v="235.71679999999998"/>
  </r>
  <r>
    <s v="Mov-FV 9890"/>
    <x v="322"/>
    <x v="2"/>
    <x v="4"/>
    <n v="200"/>
    <n v="18"/>
    <x v="2"/>
    <n v="437"/>
    <n v="0.1"/>
    <n v="393.3"/>
    <n v="70.793999999999997"/>
    <n v="464.09399999999999"/>
  </r>
  <r>
    <s v="Mov-FV 9891"/>
    <x v="334"/>
    <x v="5"/>
    <x v="3"/>
    <n v="150"/>
    <n v="11"/>
    <x v="3"/>
    <n v="279"/>
    <n v="0.19"/>
    <n v="225.99"/>
    <n v="40.678199999999997"/>
    <n v="266.66820000000001"/>
  </r>
  <r>
    <s v="Mov-FV 9892"/>
    <x v="97"/>
    <x v="3"/>
    <x v="3"/>
    <n v="150"/>
    <n v="13"/>
    <x v="1"/>
    <n v="295"/>
    <n v="0.18"/>
    <n v="241.9"/>
    <n v="43.542000000000002"/>
    <n v="285.44200000000001"/>
  </r>
  <r>
    <s v="Mov-FV 9893"/>
    <x v="235"/>
    <x v="0"/>
    <x v="3"/>
    <n v="150"/>
    <n v="6"/>
    <x v="2"/>
    <n v="429"/>
    <n v="0.16"/>
    <n v="360.36"/>
    <n v="64.864800000000002"/>
    <n v="425.22480000000002"/>
  </r>
  <r>
    <s v="Mov-FV 9894"/>
    <x v="221"/>
    <x v="1"/>
    <x v="1"/>
    <n v="850"/>
    <n v="19"/>
    <x v="3"/>
    <n v="233"/>
    <n v="0.11"/>
    <n v="207.37"/>
    <n v="37.326599999999999"/>
    <n v="244.69659999999999"/>
  </r>
  <r>
    <s v="Mov-FV 9895"/>
    <x v="254"/>
    <x v="2"/>
    <x v="2"/>
    <n v="1200"/>
    <n v="10"/>
    <x v="0"/>
    <n v="80"/>
    <n v="0.18"/>
    <n v="65.599999999999994"/>
    <n v="11.807999999999998"/>
    <n v="77.407999999999987"/>
  </r>
  <r>
    <s v="Mov-FV 9896"/>
    <x v="161"/>
    <x v="3"/>
    <x v="3"/>
    <n v="150"/>
    <n v="5"/>
    <x v="1"/>
    <n v="84"/>
    <n v="0.19"/>
    <n v="68.039999999999992"/>
    <n v="12.247199999999998"/>
    <n v="80.287199999999984"/>
  </r>
  <r>
    <s v="Mov-FV 9897"/>
    <x v="160"/>
    <x v="3"/>
    <x v="2"/>
    <n v="1200"/>
    <n v="9"/>
    <x v="2"/>
    <n v="66"/>
    <n v="0.14000000000000001"/>
    <n v="56.76"/>
    <n v="10.216799999999999"/>
    <n v="66.976799999999997"/>
  </r>
  <r>
    <s v="Mov-FV 9898"/>
    <x v="100"/>
    <x v="2"/>
    <x v="4"/>
    <n v="200"/>
    <n v="5"/>
    <x v="1"/>
    <n v="435"/>
    <n v="0.14000000000000001"/>
    <n v="374.1"/>
    <n v="67.338000000000008"/>
    <n v="441.43800000000005"/>
  </r>
  <r>
    <s v="Mov-FV 9899"/>
    <x v="164"/>
    <x v="4"/>
    <x v="4"/>
    <n v="200"/>
    <n v="17"/>
    <x v="3"/>
    <n v="221"/>
    <n v="0.15"/>
    <n v="187.85"/>
    <n v="33.812999999999995"/>
    <n v="221.66299999999998"/>
  </r>
  <r>
    <s v="Mov-FV 9900"/>
    <x v="256"/>
    <x v="4"/>
    <x v="3"/>
    <n v="150"/>
    <n v="5"/>
    <x v="2"/>
    <n v="378"/>
    <n v="0.18"/>
    <n v="309.96000000000004"/>
    <n v="55.792800000000007"/>
    <n v="365.75280000000004"/>
  </r>
  <r>
    <s v="Mov-FV 9901"/>
    <x v="156"/>
    <x v="4"/>
    <x v="2"/>
    <n v="1200"/>
    <n v="16"/>
    <x v="1"/>
    <n v="194"/>
    <n v="0.11"/>
    <n v="172.66"/>
    <n v="31.078799999999998"/>
    <n v="203.7388"/>
  </r>
  <r>
    <s v="Mov-FV 9902"/>
    <x v="332"/>
    <x v="4"/>
    <x v="1"/>
    <n v="850"/>
    <n v="15"/>
    <x v="0"/>
    <n v="50"/>
    <n v="0.1"/>
    <n v="45"/>
    <n v="8.1"/>
    <n v="53.1"/>
  </r>
  <r>
    <s v="Mov-FV 9903"/>
    <x v="143"/>
    <x v="2"/>
    <x v="3"/>
    <n v="150"/>
    <n v="13"/>
    <x v="1"/>
    <n v="411"/>
    <n v="0.13"/>
    <n v="357.57"/>
    <n v="64.3626"/>
    <n v="421.93259999999998"/>
  </r>
  <r>
    <s v="Mov-FV 9904"/>
    <x v="89"/>
    <x v="2"/>
    <x v="1"/>
    <n v="850"/>
    <n v="19"/>
    <x v="3"/>
    <n v="278"/>
    <n v="0.19"/>
    <n v="225.18"/>
    <n v="40.532400000000003"/>
    <n v="265.7124"/>
  </r>
  <r>
    <s v="Mov-FV 9905"/>
    <x v="43"/>
    <x v="0"/>
    <x v="3"/>
    <n v="150"/>
    <n v="18"/>
    <x v="0"/>
    <n v="62"/>
    <n v="0.18"/>
    <n v="50.84"/>
    <n v="9.1512000000000011"/>
    <n v="59.991200000000006"/>
  </r>
  <r>
    <s v="Mov-FV 9906"/>
    <x v="66"/>
    <x v="2"/>
    <x v="0"/>
    <n v="50"/>
    <n v="6"/>
    <x v="2"/>
    <n v="358"/>
    <n v="0.16"/>
    <n v="300.72000000000003"/>
    <n v="54.129600000000003"/>
    <n v="354.84960000000001"/>
  </r>
  <r>
    <s v="Mov-FV 9907"/>
    <x v="161"/>
    <x v="1"/>
    <x v="1"/>
    <n v="850"/>
    <n v="7"/>
    <x v="1"/>
    <n v="162"/>
    <n v="0.12"/>
    <n v="142.56"/>
    <n v="25.660799999999998"/>
    <n v="168.2208"/>
  </r>
  <r>
    <s v="Mov-FV 9908"/>
    <x v="0"/>
    <x v="3"/>
    <x v="2"/>
    <n v="1200"/>
    <n v="16"/>
    <x v="1"/>
    <n v="192"/>
    <n v="0.13"/>
    <n v="167.04"/>
    <n v="30.067199999999996"/>
    <n v="197.10719999999998"/>
  </r>
  <r>
    <s v="Mov-FV 9909"/>
    <x v="138"/>
    <x v="5"/>
    <x v="0"/>
    <n v="50"/>
    <n v="14"/>
    <x v="0"/>
    <n v="371"/>
    <n v="0.12"/>
    <n v="326.48"/>
    <n v="58.766400000000004"/>
    <n v="385.24639999999999"/>
  </r>
  <r>
    <s v="Mov-FV 9910"/>
    <x v="358"/>
    <x v="4"/>
    <x v="0"/>
    <n v="50"/>
    <n v="5"/>
    <x v="3"/>
    <n v="144"/>
    <n v="0.12"/>
    <n v="126.72"/>
    <n v="22.8096"/>
    <n v="149.52959999999999"/>
  </r>
  <r>
    <s v="Mov-FV 9911"/>
    <x v="305"/>
    <x v="3"/>
    <x v="2"/>
    <n v="1200"/>
    <n v="10"/>
    <x v="2"/>
    <n v="378"/>
    <n v="0.1"/>
    <n v="340.2"/>
    <n v="61.235999999999997"/>
    <n v="401.43599999999998"/>
  </r>
  <r>
    <s v="Mov-FV 9912"/>
    <x v="213"/>
    <x v="4"/>
    <x v="2"/>
    <n v="1200"/>
    <n v="9"/>
    <x v="2"/>
    <n v="139"/>
    <n v="0.15"/>
    <n v="118.15"/>
    <n v="21.266999999999999"/>
    <n v="139.417"/>
  </r>
  <r>
    <s v="Mov-FV 9913"/>
    <x v="13"/>
    <x v="3"/>
    <x v="1"/>
    <n v="850"/>
    <n v="20"/>
    <x v="0"/>
    <n v="437"/>
    <n v="0.12"/>
    <n v="384.56"/>
    <n v="69.220799999999997"/>
    <n v="453.7808"/>
  </r>
  <r>
    <s v="Mov-FV 9914"/>
    <x v="285"/>
    <x v="5"/>
    <x v="2"/>
    <n v="1200"/>
    <n v="13"/>
    <x v="0"/>
    <n v="194"/>
    <n v="0.18"/>
    <n v="159.07999999999998"/>
    <n v="28.634399999999996"/>
    <n v="187.71439999999998"/>
  </r>
  <r>
    <s v="Mov-FV 9915"/>
    <x v="357"/>
    <x v="1"/>
    <x v="0"/>
    <n v="50"/>
    <n v="6"/>
    <x v="0"/>
    <n v="74"/>
    <n v="0.17"/>
    <n v="61.42"/>
    <n v="11.0556"/>
    <n v="72.4756"/>
  </r>
  <r>
    <s v="Mov-FV 9916"/>
    <x v="297"/>
    <x v="5"/>
    <x v="3"/>
    <n v="150"/>
    <n v="16"/>
    <x v="3"/>
    <n v="435"/>
    <n v="0.18"/>
    <n v="356.7"/>
    <n v="64.205999999999989"/>
    <n v="420.90599999999995"/>
  </r>
  <r>
    <s v="Mov-FV 9917"/>
    <x v="155"/>
    <x v="2"/>
    <x v="1"/>
    <n v="850"/>
    <n v="14"/>
    <x v="4"/>
    <n v="417"/>
    <n v="0.19"/>
    <n v="337.77"/>
    <n v="60.798599999999993"/>
    <n v="398.56859999999995"/>
  </r>
  <r>
    <s v="Mov-FV 9918"/>
    <x v="55"/>
    <x v="1"/>
    <x v="4"/>
    <n v="200"/>
    <n v="5"/>
    <x v="3"/>
    <n v="209"/>
    <n v="0.19"/>
    <n v="169.29"/>
    <n v="30.472199999999997"/>
    <n v="199.76219999999998"/>
  </r>
  <r>
    <s v="Mov-FV 9919"/>
    <x v="281"/>
    <x v="1"/>
    <x v="0"/>
    <n v="50"/>
    <n v="12"/>
    <x v="3"/>
    <n v="383"/>
    <n v="0.11"/>
    <n v="340.87"/>
    <n v="61.3566"/>
    <n v="402.22660000000002"/>
  </r>
  <r>
    <s v="Mov-FV 9920"/>
    <x v="278"/>
    <x v="2"/>
    <x v="4"/>
    <n v="200"/>
    <n v="13"/>
    <x v="4"/>
    <n v="132"/>
    <n v="0.15"/>
    <n v="112.2"/>
    <n v="20.196000000000002"/>
    <n v="132.39600000000002"/>
  </r>
  <r>
    <s v="Mov-FV 9921"/>
    <x v="208"/>
    <x v="2"/>
    <x v="0"/>
    <n v="50"/>
    <n v="6"/>
    <x v="3"/>
    <n v="448"/>
    <n v="0.15"/>
    <n v="380.8"/>
    <n v="68.543999999999997"/>
    <n v="449.34399999999999"/>
  </r>
  <r>
    <s v="Mov-FV 9922"/>
    <x v="271"/>
    <x v="4"/>
    <x v="0"/>
    <n v="50"/>
    <n v="9"/>
    <x v="2"/>
    <n v="381"/>
    <n v="0.13"/>
    <n v="331.47"/>
    <n v="59.6646"/>
    <n v="391.13460000000003"/>
  </r>
  <r>
    <s v="Mov-FV 9923"/>
    <x v="343"/>
    <x v="1"/>
    <x v="1"/>
    <n v="850"/>
    <n v="9"/>
    <x v="0"/>
    <n v="318"/>
    <n v="0.12"/>
    <n v="279.84000000000003"/>
    <n v="50.371200000000002"/>
    <n v="330.21120000000002"/>
  </r>
  <r>
    <s v="Mov-FV 9924"/>
    <x v="289"/>
    <x v="1"/>
    <x v="0"/>
    <n v="50"/>
    <n v="14"/>
    <x v="3"/>
    <n v="111"/>
    <n v="0.16"/>
    <n v="93.24"/>
    <n v="16.783199999999997"/>
    <n v="110.02319999999999"/>
  </r>
  <r>
    <s v="Mov-FV 9925"/>
    <x v="166"/>
    <x v="3"/>
    <x v="4"/>
    <n v="200"/>
    <n v="11"/>
    <x v="4"/>
    <n v="169"/>
    <n v="0.16"/>
    <n v="141.96"/>
    <n v="25.552800000000001"/>
    <n v="167.5128"/>
  </r>
  <r>
    <s v="Mov-FV 9926"/>
    <x v="315"/>
    <x v="5"/>
    <x v="4"/>
    <n v="200"/>
    <n v="5"/>
    <x v="3"/>
    <n v="59"/>
    <n v="0.13"/>
    <n v="51.33"/>
    <n v="9.2393999999999998"/>
    <n v="60.569400000000002"/>
  </r>
  <r>
    <s v="Mov-FV 9927"/>
    <x v="284"/>
    <x v="1"/>
    <x v="0"/>
    <n v="50"/>
    <n v="9"/>
    <x v="3"/>
    <n v="338"/>
    <n v="0.14000000000000001"/>
    <n v="290.68"/>
    <n v="52.322400000000002"/>
    <n v="343.00240000000002"/>
  </r>
  <r>
    <s v="Mov-FV 9928"/>
    <x v="86"/>
    <x v="0"/>
    <x v="2"/>
    <n v="1200"/>
    <n v="9"/>
    <x v="3"/>
    <n v="289"/>
    <n v="0.1"/>
    <n v="260.10000000000002"/>
    <n v="46.818000000000005"/>
    <n v="306.91800000000001"/>
  </r>
  <r>
    <s v="Mov-FV 9929"/>
    <x v="15"/>
    <x v="1"/>
    <x v="1"/>
    <n v="850"/>
    <n v="8"/>
    <x v="4"/>
    <n v="380"/>
    <n v="0.2"/>
    <n v="304"/>
    <n v="54.72"/>
    <n v="358.72"/>
  </r>
  <r>
    <s v="Mov-FV 9930"/>
    <x v="260"/>
    <x v="3"/>
    <x v="3"/>
    <n v="150"/>
    <n v="9"/>
    <x v="1"/>
    <n v="465"/>
    <n v="0.17"/>
    <n v="385.95"/>
    <n v="69.470999999999989"/>
    <n v="455.42099999999999"/>
  </r>
  <r>
    <s v="Mov-FV 9931"/>
    <x v="212"/>
    <x v="1"/>
    <x v="2"/>
    <n v="1200"/>
    <n v="8"/>
    <x v="4"/>
    <n v="185"/>
    <n v="0.15"/>
    <n v="157.25"/>
    <n v="28.305"/>
    <n v="185.55500000000001"/>
  </r>
  <r>
    <s v="Mov-FV 9932"/>
    <x v="196"/>
    <x v="2"/>
    <x v="1"/>
    <n v="850"/>
    <n v="13"/>
    <x v="4"/>
    <n v="349"/>
    <n v="0.11"/>
    <n v="310.61"/>
    <n v="55.909799999999997"/>
    <n v="366.51980000000003"/>
  </r>
  <r>
    <s v="Mov-FV 9933"/>
    <x v="253"/>
    <x v="4"/>
    <x v="0"/>
    <n v="50"/>
    <n v="17"/>
    <x v="4"/>
    <n v="374"/>
    <n v="0.2"/>
    <n v="299.2"/>
    <n v="53.855999999999995"/>
    <n v="353.05599999999998"/>
  </r>
  <r>
    <s v="Mov-FV 9934"/>
    <x v="151"/>
    <x v="2"/>
    <x v="2"/>
    <n v="1200"/>
    <n v="17"/>
    <x v="4"/>
    <n v="484"/>
    <n v="0.15"/>
    <n v="411.4"/>
    <n v="74.051999999999992"/>
    <n v="485.452"/>
  </r>
  <r>
    <s v="Mov-FV 9935"/>
    <x v="353"/>
    <x v="2"/>
    <x v="4"/>
    <n v="200"/>
    <n v="8"/>
    <x v="2"/>
    <n v="214"/>
    <n v="0.12"/>
    <n v="188.32"/>
    <n v="33.897599999999997"/>
    <n v="222.2176"/>
  </r>
  <r>
    <s v="Mov-FV 9936"/>
    <x v="275"/>
    <x v="1"/>
    <x v="0"/>
    <n v="50"/>
    <n v="11"/>
    <x v="4"/>
    <n v="388"/>
    <n v="0.14000000000000001"/>
    <n v="333.68"/>
    <n v="60.062399999999997"/>
    <n v="393.74239999999998"/>
  </r>
  <r>
    <s v="Mov-FV 9937"/>
    <x v="94"/>
    <x v="3"/>
    <x v="4"/>
    <n v="200"/>
    <n v="13"/>
    <x v="1"/>
    <n v="349"/>
    <n v="0.15"/>
    <n v="296.64999999999998"/>
    <n v="53.396999999999991"/>
    <n v="350.04699999999997"/>
  </r>
  <r>
    <s v="Mov-FV 9938"/>
    <x v="87"/>
    <x v="0"/>
    <x v="2"/>
    <n v="1200"/>
    <n v="5"/>
    <x v="3"/>
    <n v="307"/>
    <n v="0.11"/>
    <n v="273.23"/>
    <n v="49.181400000000004"/>
    <n v="322.41140000000001"/>
  </r>
  <r>
    <s v="Mov-FV 9939"/>
    <x v="5"/>
    <x v="2"/>
    <x v="3"/>
    <n v="150"/>
    <n v="15"/>
    <x v="3"/>
    <n v="259"/>
    <n v="0.12"/>
    <n v="227.92000000000002"/>
    <n v="41.025600000000004"/>
    <n v="268.94560000000001"/>
  </r>
  <r>
    <s v="Mov-FV 9940"/>
    <x v="286"/>
    <x v="3"/>
    <x v="4"/>
    <n v="200"/>
    <n v="6"/>
    <x v="2"/>
    <n v="308"/>
    <n v="0.18"/>
    <n v="252.56"/>
    <n v="45.460799999999999"/>
    <n v="298.02080000000001"/>
  </r>
  <r>
    <s v="Mov-FV 9941"/>
    <x v="144"/>
    <x v="4"/>
    <x v="3"/>
    <n v="150"/>
    <n v="15"/>
    <x v="3"/>
    <n v="56"/>
    <n v="0.19"/>
    <n v="45.36"/>
    <n v="8.1647999999999996"/>
    <n v="53.524799999999999"/>
  </r>
  <r>
    <s v="Mov-FV 9942"/>
    <x v="14"/>
    <x v="5"/>
    <x v="2"/>
    <n v="1200"/>
    <n v="12"/>
    <x v="3"/>
    <n v="316"/>
    <n v="0.2"/>
    <n v="252.8"/>
    <n v="45.503999999999998"/>
    <n v="298.30400000000003"/>
  </r>
  <r>
    <s v="Mov-FV 9943"/>
    <x v="87"/>
    <x v="4"/>
    <x v="1"/>
    <n v="850"/>
    <n v="9"/>
    <x v="2"/>
    <n v="399"/>
    <n v="0.2"/>
    <n v="319.2"/>
    <n v="57.455999999999996"/>
    <n v="376.65600000000001"/>
  </r>
  <r>
    <s v="Mov-FV 9944"/>
    <x v="237"/>
    <x v="0"/>
    <x v="1"/>
    <n v="850"/>
    <n v="14"/>
    <x v="1"/>
    <n v="143"/>
    <n v="0.12"/>
    <n v="125.84"/>
    <n v="22.651199999999999"/>
    <n v="148.49119999999999"/>
  </r>
  <r>
    <s v="Mov-FV 9945"/>
    <x v="109"/>
    <x v="5"/>
    <x v="3"/>
    <n v="150"/>
    <n v="8"/>
    <x v="0"/>
    <n v="322"/>
    <n v="0.15"/>
    <n v="273.7"/>
    <n v="49.265999999999998"/>
    <n v="322.96600000000001"/>
  </r>
  <r>
    <s v="Mov-FV 9946"/>
    <x v="137"/>
    <x v="2"/>
    <x v="3"/>
    <n v="150"/>
    <n v="18"/>
    <x v="2"/>
    <n v="234"/>
    <n v="0.18"/>
    <n v="191.88"/>
    <n v="34.538399999999996"/>
    <n v="226.41839999999999"/>
  </r>
  <r>
    <s v="Mov-FV 9947"/>
    <x v="308"/>
    <x v="5"/>
    <x v="3"/>
    <n v="150"/>
    <n v="6"/>
    <x v="3"/>
    <n v="327"/>
    <n v="0.11"/>
    <n v="291.02999999999997"/>
    <n v="52.38539999999999"/>
    <n v="343.41539999999998"/>
  </r>
  <r>
    <s v="Mov-FV 9948"/>
    <x v="93"/>
    <x v="5"/>
    <x v="2"/>
    <n v="1200"/>
    <n v="17"/>
    <x v="4"/>
    <n v="282"/>
    <n v="0.13"/>
    <n v="245.34"/>
    <n v="44.161200000000001"/>
    <n v="289.50119999999998"/>
  </r>
  <r>
    <s v="Mov-FV 9949"/>
    <x v="109"/>
    <x v="0"/>
    <x v="2"/>
    <n v="1200"/>
    <n v="13"/>
    <x v="0"/>
    <n v="169"/>
    <n v="0.17"/>
    <n v="140.27000000000001"/>
    <n v="25.2486"/>
    <n v="165.51860000000002"/>
  </r>
  <r>
    <s v="Mov-FV 9950"/>
    <x v="86"/>
    <x v="0"/>
    <x v="2"/>
    <n v="1200"/>
    <n v="15"/>
    <x v="2"/>
    <n v="263"/>
    <n v="0.17"/>
    <n v="218.29"/>
    <n v="39.292199999999994"/>
    <n v="257.5822"/>
  </r>
  <r>
    <s v="Mov-FV 9951"/>
    <x v="245"/>
    <x v="5"/>
    <x v="4"/>
    <n v="200"/>
    <n v="14"/>
    <x v="0"/>
    <n v="392"/>
    <n v="0.17"/>
    <n v="325.36"/>
    <n v="58.564799999999998"/>
    <n v="383.9248"/>
  </r>
  <r>
    <s v="Mov-FV 9952"/>
    <x v="213"/>
    <x v="5"/>
    <x v="1"/>
    <n v="850"/>
    <n v="10"/>
    <x v="2"/>
    <n v="439"/>
    <n v="0.18"/>
    <n v="359.98"/>
    <n v="64.796400000000006"/>
    <n v="424.77640000000002"/>
  </r>
  <r>
    <s v="Mov-FV 9953"/>
    <x v="72"/>
    <x v="5"/>
    <x v="2"/>
    <n v="1200"/>
    <n v="8"/>
    <x v="2"/>
    <n v="397"/>
    <n v="0.12"/>
    <n v="349.36"/>
    <n v="62.884799999999998"/>
    <n v="412.2448"/>
  </r>
  <r>
    <s v="Mov-FV 9954"/>
    <x v="126"/>
    <x v="1"/>
    <x v="1"/>
    <n v="850"/>
    <n v="11"/>
    <x v="3"/>
    <n v="416"/>
    <n v="0.18"/>
    <n v="341.12"/>
    <n v="61.401600000000002"/>
    <n v="402.52160000000003"/>
  </r>
  <r>
    <s v="Mov-FV 9955"/>
    <x v="363"/>
    <x v="4"/>
    <x v="3"/>
    <n v="150"/>
    <n v="8"/>
    <x v="1"/>
    <n v="458"/>
    <n v="0.17"/>
    <n v="380.14"/>
    <n v="68.42519999999999"/>
    <n v="448.5652"/>
  </r>
  <r>
    <s v="Mov-FV 9956"/>
    <x v="209"/>
    <x v="3"/>
    <x v="4"/>
    <n v="200"/>
    <n v="10"/>
    <x v="1"/>
    <n v="473"/>
    <n v="0.17"/>
    <n v="392.59"/>
    <n v="70.666199999999989"/>
    <n v="463.25619999999998"/>
  </r>
  <r>
    <s v="Mov-FV 9957"/>
    <x v="26"/>
    <x v="0"/>
    <x v="2"/>
    <n v="1200"/>
    <n v="16"/>
    <x v="2"/>
    <n v="439"/>
    <n v="0.19"/>
    <n v="355.59000000000003"/>
    <n v="64.006200000000007"/>
    <n v="419.59620000000007"/>
  </r>
  <r>
    <s v="Mov-FV 9958"/>
    <x v="12"/>
    <x v="1"/>
    <x v="0"/>
    <n v="50"/>
    <n v="14"/>
    <x v="4"/>
    <n v="291"/>
    <n v="0.16"/>
    <n v="244.44"/>
    <n v="43.999199999999995"/>
    <n v="288.43919999999997"/>
  </r>
  <r>
    <s v="Mov-FV 9959"/>
    <x v="204"/>
    <x v="0"/>
    <x v="2"/>
    <n v="1200"/>
    <n v="7"/>
    <x v="2"/>
    <n v="422"/>
    <n v="0.2"/>
    <n v="337.6"/>
    <n v="60.768000000000001"/>
    <n v="398.36800000000005"/>
  </r>
  <r>
    <s v="Mov-FV 9960"/>
    <x v="149"/>
    <x v="1"/>
    <x v="3"/>
    <n v="150"/>
    <n v="19"/>
    <x v="2"/>
    <n v="59"/>
    <n v="0.12"/>
    <n v="51.92"/>
    <n v="9.3455999999999992"/>
    <n v="61.265599999999999"/>
  </r>
  <r>
    <s v="Mov-FV 9961"/>
    <x v="159"/>
    <x v="0"/>
    <x v="3"/>
    <n v="150"/>
    <n v="13"/>
    <x v="1"/>
    <n v="260"/>
    <n v="0.14000000000000001"/>
    <n v="223.6"/>
    <n v="40.247999999999998"/>
    <n v="263.84800000000001"/>
  </r>
  <r>
    <s v="Mov-FV 9962"/>
    <x v="175"/>
    <x v="1"/>
    <x v="0"/>
    <n v="50"/>
    <n v="7"/>
    <x v="3"/>
    <n v="450"/>
    <n v="0.11"/>
    <n v="400.5"/>
    <n v="72.09"/>
    <n v="472.59000000000003"/>
  </r>
  <r>
    <s v="Mov-FV 9963"/>
    <x v="274"/>
    <x v="0"/>
    <x v="0"/>
    <n v="50"/>
    <n v="11"/>
    <x v="3"/>
    <n v="133"/>
    <n v="0.11"/>
    <n v="118.37"/>
    <n v="21.3066"/>
    <n v="139.67660000000001"/>
  </r>
  <r>
    <s v="Mov-FV 9964"/>
    <x v="210"/>
    <x v="3"/>
    <x v="2"/>
    <n v="1200"/>
    <n v="7"/>
    <x v="0"/>
    <n v="133"/>
    <n v="0.18"/>
    <n v="109.06"/>
    <n v="19.630800000000001"/>
    <n v="128.6908"/>
  </r>
  <r>
    <s v="Mov-FV 9965"/>
    <x v="179"/>
    <x v="2"/>
    <x v="1"/>
    <n v="850"/>
    <n v="13"/>
    <x v="3"/>
    <n v="302"/>
    <n v="0.19"/>
    <n v="244.62"/>
    <n v="44.031599999999997"/>
    <n v="288.65160000000003"/>
  </r>
  <r>
    <s v="Mov-FV 9966"/>
    <x v="127"/>
    <x v="2"/>
    <x v="1"/>
    <n v="850"/>
    <n v="14"/>
    <x v="4"/>
    <n v="391"/>
    <n v="0.16"/>
    <n v="328.44"/>
    <n v="59.119199999999999"/>
    <n v="387.55919999999998"/>
  </r>
  <r>
    <s v="Mov-FV 9967"/>
    <x v="303"/>
    <x v="1"/>
    <x v="4"/>
    <n v="200"/>
    <n v="19"/>
    <x v="0"/>
    <n v="291"/>
    <n v="0.15"/>
    <n v="247.35"/>
    <n v="44.522999999999996"/>
    <n v="291.87299999999999"/>
  </r>
  <r>
    <s v="Mov-FV 9968"/>
    <x v="43"/>
    <x v="0"/>
    <x v="3"/>
    <n v="150"/>
    <n v="14"/>
    <x v="4"/>
    <n v="310"/>
    <n v="0.15"/>
    <n v="263.5"/>
    <n v="47.43"/>
    <n v="310.93"/>
  </r>
  <r>
    <s v="Mov-FV 9969"/>
    <x v="56"/>
    <x v="4"/>
    <x v="4"/>
    <n v="200"/>
    <n v="11"/>
    <x v="4"/>
    <n v="459"/>
    <n v="0.19"/>
    <n v="371.78999999999996"/>
    <n v="66.922199999999989"/>
    <n v="438.71219999999994"/>
  </r>
  <r>
    <s v="Mov-FV 9970"/>
    <x v="114"/>
    <x v="1"/>
    <x v="1"/>
    <n v="850"/>
    <n v="10"/>
    <x v="1"/>
    <n v="477"/>
    <n v="0.13"/>
    <n v="414.99"/>
    <n v="74.6982"/>
    <n v="489.68819999999999"/>
  </r>
  <r>
    <s v="Mov-FV 9971"/>
    <x v="288"/>
    <x v="1"/>
    <x v="3"/>
    <n v="150"/>
    <n v="14"/>
    <x v="4"/>
    <n v="341"/>
    <n v="0.2"/>
    <n v="272.8"/>
    <n v="49.103999999999999"/>
    <n v="321.904"/>
  </r>
  <r>
    <s v="Mov-FV 9972"/>
    <x v="137"/>
    <x v="0"/>
    <x v="3"/>
    <n v="150"/>
    <n v="11"/>
    <x v="4"/>
    <n v="261"/>
    <n v="0.19"/>
    <n v="211.41"/>
    <n v="38.053799999999995"/>
    <n v="249.46379999999999"/>
  </r>
  <r>
    <s v="Mov-FV 9973"/>
    <x v="294"/>
    <x v="1"/>
    <x v="0"/>
    <n v="50"/>
    <n v="18"/>
    <x v="0"/>
    <n v="245"/>
    <n v="0.14000000000000001"/>
    <n v="210.7"/>
    <n v="37.925999999999995"/>
    <n v="248.62599999999998"/>
  </r>
  <r>
    <s v="Mov-FV 9974"/>
    <x v="125"/>
    <x v="2"/>
    <x v="0"/>
    <n v="50"/>
    <n v="14"/>
    <x v="0"/>
    <n v="425"/>
    <n v="0.14000000000000001"/>
    <n v="365.5"/>
    <n v="65.789999999999992"/>
    <n v="431.28999999999996"/>
  </r>
  <r>
    <s v="Mov-FV 9975"/>
    <x v="74"/>
    <x v="4"/>
    <x v="3"/>
    <n v="150"/>
    <n v="20"/>
    <x v="3"/>
    <n v="211"/>
    <n v="0.18"/>
    <n v="173.02"/>
    <n v="31.143599999999999"/>
    <n v="204.1636"/>
  </r>
  <r>
    <s v="Mov-FV 9976"/>
    <x v="194"/>
    <x v="5"/>
    <x v="0"/>
    <n v="50"/>
    <n v="8"/>
    <x v="2"/>
    <n v="389"/>
    <n v="0.17"/>
    <n v="322.87"/>
    <n v="58.116599999999998"/>
    <n v="380.98660000000001"/>
  </r>
  <r>
    <s v="Mov-FV 9977"/>
    <x v="245"/>
    <x v="1"/>
    <x v="3"/>
    <n v="150"/>
    <n v="13"/>
    <x v="2"/>
    <n v="485"/>
    <n v="0.2"/>
    <n v="388"/>
    <n v="69.84"/>
    <n v="457.84000000000003"/>
  </r>
  <r>
    <s v="Mov-FV 9978"/>
    <x v="68"/>
    <x v="3"/>
    <x v="3"/>
    <n v="150"/>
    <n v="8"/>
    <x v="2"/>
    <n v="55"/>
    <n v="0.14000000000000001"/>
    <n v="47.3"/>
    <n v="8.5139999999999993"/>
    <n v="55.813999999999993"/>
  </r>
  <r>
    <s v="Mov-FV 9979"/>
    <x v="215"/>
    <x v="1"/>
    <x v="1"/>
    <n v="850"/>
    <n v="11"/>
    <x v="4"/>
    <n v="271"/>
    <n v="0.11"/>
    <n v="241.19"/>
    <n v="43.414200000000001"/>
    <n v="284.60419999999999"/>
  </r>
  <r>
    <s v="Mov-FV 9980"/>
    <x v="63"/>
    <x v="1"/>
    <x v="4"/>
    <n v="200"/>
    <n v="11"/>
    <x v="0"/>
    <n v="345"/>
    <n v="0.11"/>
    <n v="307.05"/>
    <n v="55.268999999999998"/>
    <n v="362.31900000000002"/>
  </r>
  <r>
    <s v="Mov-FV 9981"/>
    <x v="362"/>
    <x v="0"/>
    <x v="4"/>
    <n v="200"/>
    <n v="15"/>
    <x v="0"/>
    <n v="380"/>
    <n v="0.16"/>
    <n v="319.2"/>
    <n v="57.455999999999996"/>
    <n v="376.65600000000001"/>
  </r>
  <r>
    <s v="Mov-FV 9982"/>
    <x v="167"/>
    <x v="0"/>
    <x v="2"/>
    <n v="1200"/>
    <n v="9"/>
    <x v="1"/>
    <n v="169"/>
    <n v="0.12"/>
    <n v="148.72"/>
    <n v="26.769600000000001"/>
    <n v="175.4896"/>
  </r>
  <r>
    <s v="Mov-FV 9983"/>
    <x v="255"/>
    <x v="2"/>
    <x v="3"/>
    <n v="150"/>
    <n v="19"/>
    <x v="0"/>
    <n v="454"/>
    <n v="0.14000000000000001"/>
    <n v="390.44"/>
    <n v="70.279200000000003"/>
    <n v="460.7192"/>
  </r>
  <r>
    <s v="Mov-FV 9984"/>
    <x v="198"/>
    <x v="3"/>
    <x v="4"/>
    <n v="200"/>
    <n v="10"/>
    <x v="2"/>
    <n v="236"/>
    <n v="0.13"/>
    <n v="205.32"/>
    <n v="36.957599999999999"/>
    <n v="242.27760000000001"/>
  </r>
  <r>
    <s v="Mov-FV 9985"/>
    <x v="69"/>
    <x v="4"/>
    <x v="3"/>
    <n v="150"/>
    <n v="15"/>
    <x v="0"/>
    <n v="133"/>
    <n v="0.18"/>
    <n v="109.06"/>
    <n v="19.630800000000001"/>
    <n v="128.6908"/>
  </r>
  <r>
    <s v="Mov-FV 9986"/>
    <x v="299"/>
    <x v="1"/>
    <x v="3"/>
    <n v="150"/>
    <n v="19"/>
    <x v="4"/>
    <n v="494"/>
    <n v="0.1"/>
    <n v="444.6"/>
    <n v="80.028000000000006"/>
    <n v="524.62800000000004"/>
  </r>
  <r>
    <s v="Mov-FV 9987"/>
    <x v="247"/>
    <x v="0"/>
    <x v="1"/>
    <n v="850"/>
    <n v="12"/>
    <x v="0"/>
    <n v="94"/>
    <n v="0.12"/>
    <n v="82.72"/>
    <n v="14.8896"/>
    <n v="97.6096"/>
  </r>
  <r>
    <s v="Mov-FV 9988"/>
    <x v="77"/>
    <x v="3"/>
    <x v="0"/>
    <n v="50"/>
    <n v="19"/>
    <x v="0"/>
    <n v="165"/>
    <n v="0.1"/>
    <n v="148.5"/>
    <n v="26.73"/>
    <n v="175.23"/>
  </r>
  <r>
    <s v="Mov-FV 9989"/>
    <x v="334"/>
    <x v="4"/>
    <x v="3"/>
    <n v="150"/>
    <n v="20"/>
    <x v="1"/>
    <n v="222"/>
    <n v="0.17"/>
    <n v="184.26"/>
    <n v="33.166799999999995"/>
    <n v="217.42679999999999"/>
  </r>
  <r>
    <s v="Mov-FV 9990"/>
    <x v="109"/>
    <x v="3"/>
    <x v="2"/>
    <n v="1200"/>
    <n v="18"/>
    <x v="1"/>
    <n v="141"/>
    <n v="0.18"/>
    <n v="115.62"/>
    <n v="20.811599999999999"/>
    <n v="136.4316"/>
  </r>
  <r>
    <s v="Mov-FV 9991"/>
    <x v="278"/>
    <x v="0"/>
    <x v="2"/>
    <n v="1200"/>
    <n v="20"/>
    <x v="1"/>
    <n v="83"/>
    <n v="0.19"/>
    <n v="67.23"/>
    <n v="12.1014"/>
    <n v="79.331400000000002"/>
  </r>
  <r>
    <s v="Mov-FV 9992"/>
    <x v="27"/>
    <x v="5"/>
    <x v="3"/>
    <n v="150"/>
    <n v="10"/>
    <x v="3"/>
    <n v="205"/>
    <n v="0.2"/>
    <n v="164"/>
    <n v="29.52"/>
    <n v="193.52"/>
  </r>
  <r>
    <s v="Mov-FV 9993"/>
    <x v="303"/>
    <x v="1"/>
    <x v="0"/>
    <n v="50"/>
    <n v="9"/>
    <x v="1"/>
    <n v="447"/>
    <n v="0.18"/>
    <n v="366.54"/>
    <n v="65.977199999999996"/>
    <n v="432.5172"/>
  </r>
  <r>
    <s v="Mov-FV 9994"/>
    <x v="357"/>
    <x v="1"/>
    <x v="1"/>
    <n v="850"/>
    <n v="12"/>
    <x v="2"/>
    <n v="104"/>
    <n v="0.13"/>
    <n v="90.48"/>
    <n v="16.2864"/>
    <n v="106.7664"/>
  </r>
  <r>
    <s v="Mov-FV 9995"/>
    <x v="15"/>
    <x v="0"/>
    <x v="0"/>
    <n v="50"/>
    <n v="8"/>
    <x v="2"/>
    <n v="65"/>
    <n v="0.2"/>
    <n v="52"/>
    <n v="9.36"/>
    <n v="61.36"/>
  </r>
  <r>
    <s v="Mov-FV 9996"/>
    <x v="138"/>
    <x v="4"/>
    <x v="4"/>
    <n v="200"/>
    <n v="19"/>
    <x v="1"/>
    <n v="401"/>
    <n v="0.16"/>
    <n v="336.84000000000003"/>
    <n v="60.631200000000007"/>
    <n v="397.47120000000007"/>
  </r>
  <r>
    <s v="Mov-FV 9997"/>
    <x v="22"/>
    <x v="3"/>
    <x v="4"/>
    <n v="200"/>
    <n v="15"/>
    <x v="2"/>
    <n v="139"/>
    <n v="0.13"/>
    <n v="120.93"/>
    <n v="21.767400000000002"/>
    <n v="142.69740000000002"/>
  </r>
  <r>
    <s v="Mov-FV 9998"/>
    <x v="258"/>
    <x v="2"/>
    <x v="1"/>
    <n v="850"/>
    <n v="15"/>
    <x v="3"/>
    <n v="275"/>
    <n v="0.13"/>
    <n v="239.25"/>
    <n v="43.064999999999998"/>
    <n v="282.315"/>
  </r>
  <r>
    <s v="Mov-FV 9999"/>
    <x v="200"/>
    <x v="5"/>
    <x v="2"/>
    <n v="1200"/>
    <n v="5"/>
    <x v="2"/>
    <n v="177"/>
    <n v="0.18"/>
    <n v="145.13999999999999"/>
    <n v="26.125199999999996"/>
    <n v="171.26519999999999"/>
  </r>
  <r>
    <s v="Mov-FV 10000"/>
    <x v="277"/>
    <x v="4"/>
    <x v="4"/>
    <n v="200"/>
    <n v="7"/>
    <x v="1"/>
    <n v="495"/>
    <n v="0.11"/>
    <n v="440.55"/>
    <n v="79.298999999999992"/>
    <n v="519.849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A2319-BD01-486C-92C2-A51548B5AE18}" name="TablaDinámica1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3:B9" firstHeaderRow="1" firstDataRow="1" firstDataCol="1" rowPageCount="1" colPageCount="1"/>
  <pivotFields count="12">
    <pivotField showAll="0"/>
    <pivotField axis="axisPage" numFmtId="14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3"/>
        <item h="1" x="5"/>
        <item h="1" x="4"/>
        <item h="1" x="0"/>
        <item h="1" x="1"/>
        <item h="1" x="2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multipleItemSelectionAllowed="1" showAll="0">
      <items count="6">
        <item x="1"/>
        <item x="2"/>
        <item x="4"/>
        <item x="0"/>
        <item x="3"/>
        <item t="default"/>
      </items>
    </pivotField>
    <pivotField numFmtId="164" showAll="0"/>
    <pivotField numFmtId="9" showAll="0"/>
    <pivotField numFmtId="164" showAll="0"/>
    <pivotField numFmtId="164" showAll="0"/>
    <pivotField numFmtId="16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-1"/>
  </pageFields>
  <dataFields count="1">
    <dataField name="Suma de CANTIDAD VENDIDA" fld="5" baseField="0" baseItem="9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4E4B887E-606C-4B4F-96E9-A81F048DB826}" sourceName="FECHA">
  <pivotTables>
    <pivotTable tabId="5" name="TablaDinámica1"/>
  </pivotTables>
  <data>
    <tabular pivotCacheId="1489423907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740EF1A1-25DB-459A-A7EE-3B9C28703BA2}" sourceName="VENDEDOR">
  <pivotTables>
    <pivotTable tabId="5" name="TablaDinámica1"/>
  </pivotTables>
  <data>
    <tabular pivotCacheId="1489423907">
      <items count="6">
        <i x="3" s="1"/>
        <i x="5"/>
        <i x="4"/>
        <i x="0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" xr10:uid="{7A1D498D-FF7E-4A23-A8CD-2BEB897AAF82}" cache="SegmentaciónDeDatos_FECHA" caption="FECHA" columnCount="4" showCaption="0" rowHeight="241300"/>
  <slicer name="VENDEDOR" xr10:uid="{C38D7C7D-B2E1-4E01-B460-1B032A2A9A66}" cache="SegmentaciónDeDatos_VENDEDOR" caption="VENDEDOR" columnCount="4" showCaption="0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91A6C3-D09D-4517-824B-473746A3D446}" name="TablaVentas" displayName="TablaVentas" ref="A1:L10001" totalsRowShown="0">
  <autoFilter ref="A1:L10001" xr:uid="{1891A6C3-D09D-4517-824B-473746A3D446}"/>
  <tableColumns count="12">
    <tableColumn id="1" xr3:uid="{DD3DDE5E-86FE-49C0-B828-69DC4097ED9F}" name="MOVIMIENTOS"/>
    <tableColumn id="2" xr3:uid="{560DF0CB-CA14-454F-B87E-DF829C57B909}" name="FECHA" dataDxfId="11"/>
    <tableColumn id="3" xr3:uid="{2BB395B1-1904-4297-BA2B-F3883D257F58}" name="VENDEDOR"/>
    <tableColumn id="10" xr3:uid="{C91B1B44-4384-4EE4-A2EB-D7118F6C1658}" name="PRODUCTOS" dataDxfId="10"/>
    <tableColumn id="9" xr3:uid="{B971C16B-CA15-4554-A43D-094A85E58922}" name="PRECIO UNITARIO" dataDxfId="0">
      <calculatedColumnFormula>+_xlfn.XLOOKUP(TablaVentas[[#This Row],[PRODUCTOS]],TablaPrecios[PRODUCTOS],TablaPrecios[PRECIOS UNITARIOS],"No encontado")</calculatedColumnFormula>
    </tableColumn>
    <tableColumn id="11" xr3:uid="{A9B1EF8A-5EB7-4A3B-88B0-EF7D7234F9F4}" name="CANTIDAD VENDIDA" dataDxfId="9"/>
    <tableColumn id="12" xr3:uid="{A2C3A928-9D11-4D17-B1A4-C1808BB49D74}" name="DISTRITO" dataDxfId="8"/>
    <tableColumn id="4" xr3:uid="{949986A1-E0E1-4FB4-BB52-68862106F024}" name="VALOR VENDIDO" dataDxfId="7"/>
    <tableColumn id="5" xr3:uid="{C1223263-640D-4F24-8B27-96BE5E1D1717}" name="DESCUENTO" dataDxfId="6"/>
    <tableColumn id="6" xr3:uid="{4ED67879-0F98-4C4E-8F2D-A9A099659904}" name="SUBTOTAL" dataDxfId="5">
      <calculatedColumnFormula>+H2-H2*I2</calculatedColumnFormula>
    </tableColumn>
    <tableColumn id="7" xr3:uid="{F2C8FE63-7000-4358-9500-F8077ED438EC}" name="IGV" dataDxfId="4">
      <calculatedColumnFormula>+J2*0.18</calculatedColumnFormula>
    </tableColumn>
    <tableColumn id="8" xr3:uid="{76EB96F4-03CC-4145-ABD2-BEDEDEA721EF}" name="TOTAL" dataDxfId="3">
      <calculatedColumnFormula>+J2+K2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53017D-4FB5-44A7-BE09-53C8FE33EA5E}" name="TablaPrecios" displayName="TablaPrecios" ref="A2:B7" totalsRowShown="0">
  <autoFilter ref="A2:B7" xr:uid="{1253017D-4FB5-44A7-BE09-53C8FE33EA5E}"/>
  <tableColumns count="2">
    <tableColumn id="1" xr3:uid="{67031A74-2F3B-4DE9-8AA6-B15AA0E0B95A}" name="PRODUCTOS" dataDxfId="2"/>
    <tableColumn id="2" xr3:uid="{54A2B789-32EE-4E9D-984C-8E8439102AC4}" name="PRECIOS UNITARIO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F3321-2BA2-4893-A762-F5A4F58810F1}">
  <dimension ref="A1:B9"/>
  <sheetViews>
    <sheetView tabSelected="1" workbookViewId="0">
      <selection activeCell="K7" sqref="K7"/>
    </sheetView>
  </sheetViews>
  <sheetFormatPr baseColWidth="10" defaultRowHeight="15" x14ac:dyDescent="0.25"/>
  <cols>
    <col min="1" max="1" width="17.5703125" bestFit="1" customWidth="1"/>
    <col min="2" max="2" width="27.28515625" bestFit="1" customWidth="1"/>
  </cols>
  <sheetData>
    <row r="1" spans="1:2" x14ac:dyDescent="0.25">
      <c r="A1" s="4" t="s">
        <v>1</v>
      </c>
      <c r="B1" t="s">
        <v>10031</v>
      </c>
    </row>
    <row r="3" spans="1:2" x14ac:dyDescent="0.25">
      <c r="A3" s="4" t="s">
        <v>10013</v>
      </c>
      <c r="B3" t="s">
        <v>10032</v>
      </c>
    </row>
    <row r="4" spans="1:2" x14ac:dyDescent="0.25">
      <c r="A4" s="5" t="s">
        <v>10017</v>
      </c>
      <c r="B4" s="6">
        <v>4448</v>
      </c>
    </row>
    <row r="5" spans="1:2" x14ac:dyDescent="0.25">
      <c r="A5" s="5" t="s">
        <v>10019</v>
      </c>
      <c r="B5" s="6">
        <v>3992</v>
      </c>
    </row>
    <row r="6" spans="1:2" x14ac:dyDescent="0.25">
      <c r="A6" s="5" t="s">
        <v>10020</v>
      </c>
      <c r="B6" s="6">
        <v>4192</v>
      </c>
    </row>
    <row r="7" spans="1:2" x14ac:dyDescent="0.25">
      <c r="A7" s="5" t="s">
        <v>10021</v>
      </c>
      <c r="B7" s="6">
        <v>4408</v>
      </c>
    </row>
    <row r="8" spans="1:2" x14ac:dyDescent="0.25">
      <c r="A8" s="5" t="s">
        <v>10018</v>
      </c>
      <c r="B8" s="6">
        <v>3943</v>
      </c>
    </row>
    <row r="9" spans="1:2" x14ac:dyDescent="0.25">
      <c r="A9" s="5" t="s">
        <v>10014</v>
      </c>
      <c r="B9" s="6">
        <v>20983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F5986-F896-4922-9AED-1F0C6740D326}">
  <dimension ref="A1:L10002"/>
  <sheetViews>
    <sheetView workbookViewId="0">
      <selection activeCell="C25" sqref="C25"/>
    </sheetView>
  </sheetViews>
  <sheetFormatPr baseColWidth="10" defaultRowHeight="15" x14ac:dyDescent="0.25"/>
  <cols>
    <col min="1" max="1" width="16.5703125" customWidth="1"/>
    <col min="2" max="2" width="10.7109375" bestFit="1" customWidth="1"/>
    <col min="3" max="3" width="14.42578125" bestFit="1" customWidth="1"/>
    <col min="4" max="4" width="17.85546875" customWidth="1"/>
    <col min="5" max="5" width="21.28515625" bestFit="1" customWidth="1"/>
    <col min="6" max="6" width="18" bestFit="1" customWidth="1"/>
    <col min="7" max="7" width="18.7109375" bestFit="1" customWidth="1"/>
    <col min="8" max="8" width="12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10016</v>
      </c>
      <c r="E1" t="s">
        <v>10029</v>
      </c>
      <c r="F1" t="s">
        <v>10022</v>
      </c>
      <c r="G1" t="s">
        <v>10028</v>
      </c>
      <c r="H1" t="s">
        <v>3</v>
      </c>
      <c r="I1" t="s">
        <v>4</v>
      </c>
      <c r="J1" t="s">
        <v>5</v>
      </c>
      <c r="K1" t="s">
        <v>10015</v>
      </c>
      <c r="L1" t="s">
        <v>6</v>
      </c>
    </row>
    <row r="2" spans="1:12" x14ac:dyDescent="0.25">
      <c r="A2" t="s">
        <v>7</v>
      </c>
      <c r="B2" s="1">
        <v>46309</v>
      </c>
      <c r="C2" t="s">
        <v>10007</v>
      </c>
      <c r="D2" t="s">
        <v>10017</v>
      </c>
      <c r="E2">
        <f>+_xlfn.XLOOKUP(TablaVentas[[#This Row],[PRODUCTOS]],TablaPrecios[PRODUCTOS],TablaPrecios[PRECIOS UNITARIOS],"No encontado")</f>
        <v>50</v>
      </c>
      <c r="F2">
        <v>20</v>
      </c>
      <c r="G2" t="s">
        <v>10023</v>
      </c>
      <c r="H2" s="2">
        <v>399</v>
      </c>
      <c r="I2" s="3">
        <v>0.13</v>
      </c>
      <c r="J2" s="2">
        <f>+H2-H2*I2</f>
        <v>347.13</v>
      </c>
      <c r="K2" s="2">
        <f>+J2*0.18</f>
        <v>62.483399999999996</v>
      </c>
      <c r="L2" s="2">
        <f>+J2+K2</f>
        <v>409.61340000000001</v>
      </c>
    </row>
    <row r="3" spans="1:12" x14ac:dyDescent="0.25">
      <c r="A3" t="s">
        <v>8</v>
      </c>
      <c r="B3" s="1">
        <v>46226</v>
      </c>
      <c r="C3" t="s">
        <v>10008</v>
      </c>
      <c r="D3" t="s">
        <v>10018</v>
      </c>
      <c r="E3">
        <f>+_xlfn.XLOOKUP(TablaVentas[[#This Row],[PRODUCTOS]],TablaPrecios[PRODUCTOS],TablaPrecios[PRECIOS UNITARIOS],"No encontado")</f>
        <v>850</v>
      </c>
      <c r="F3">
        <v>14</v>
      </c>
      <c r="G3" t="s">
        <v>10024</v>
      </c>
      <c r="H3" s="2">
        <v>476</v>
      </c>
      <c r="I3" s="3">
        <v>0.15</v>
      </c>
      <c r="J3" s="2">
        <f t="shared" ref="J3:J66" si="0">+H3-H3*I3</f>
        <v>404.6</v>
      </c>
      <c r="K3" s="2">
        <f t="shared" ref="K3:K66" si="1">+J3*0.18</f>
        <v>72.828000000000003</v>
      </c>
      <c r="L3" s="2">
        <f t="shared" ref="L3:L66" si="2">+J3+K3</f>
        <v>477.428</v>
      </c>
    </row>
    <row r="4" spans="1:12" x14ac:dyDescent="0.25">
      <c r="A4" t="s">
        <v>9</v>
      </c>
      <c r="B4" s="1">
        <v>46123</v>
      </c>
      <c r="C4" t="s">
        <v>10009</v>
      </c>
      <c r="D4" t="s">
        <v>10019</v>
      </c>
      <c r="E4">
        <f>+_xlfn.XLOOKUP(TablaVentas[[#This Row],[PRODUCTOS]],TablaPrecios[PRODUCTOS],TablaPrecios[PRECIOS UNITARIOS],"No encontado")</f>
        <v>1200</v>
      </c>
      <c r="F4">
        <v>6</v>
      </c>
      <c r="G4" t="s">
        <v>10025</v>
      </c>
      <c r="H4" s="2">
        <v>52</v>
      </c>
      <c r="I4" s="3">
        <v>0.14000000000000001</v>
      </c>
      <c r="J4" s="2">
        <f t="shared" si="0"/>
        <v>44.72</v>
      </c>
      <c r="K4" s="2">
        <f t="shared" si="1"/>
        <v>8.0495999999999999</v>
      </c>
      <c r="L4" s="2">
        <f t="shared" si="2"/>
        <v>52.769599999999997</v>
      </c>
    </row>
    <row r="5" spans="1:12" x14ac:dyDescent="0.25">
      <c r="A5" t="s">
        <v>10</v>
      </c>
      <c r="B5" s="1">
        <v>46080</v>
      </c>
      <c r="C5" t="s">
        <v>10010</v>
      </c>
      <c r="D5" t="s">
        <v>10017</v>
      </c>
      <c r="E5">
        <f>+_xlfn.XLOOKUP(TablaVentas[[#This Row],[PRODUCTOS]],TablaPrecios[PRODUCTOS],TablaPrecios[PRECIOS UNITARIOS],"No encontado")</f>
        <v>50</v>
      </c>
      <c r="F5">
        <v>19</v>
      </c>
      <c r="G5" t="s">
        <v>10026</v>
      </c>
      <c r="H5" s="2">
        <v>114</v>
      </c>
      <c r="I5" s="3">
        <v>0.15</v>
      </c>
      <c r="J5" s="2">
        <f t="shared" si="0"/>
        <v>96.9</v>
      </c>
      <c r="K5" s="2">
        <f t="shared" si="1"/>
        <v>17.442</v>
      </c>
      <c r="L5" s="2">
        <f t="shared" si="2"/>
        <v>114.34200000000001</v>
      </c>
    </row>
    <row r="6" spans="1:12" x14ac:dyDescent="0.25">
      <c r="A6" t="s">
        <v>11</v>
      </c>
      <c r="B6" s="1">
        <v>46340</v>
      </c>
      <c r="C6" t="s">
        <v>10011</v>
      </c>
      <c r="D6" t="s">
        <v>10018</v>
      </c>
      <c r="E6">
        <f>+_xlfn.XLOOKUP(TablaVentas[[#This Row],[PRODUCTOS]],TablaPrecios[PRODUCTOS],TablaPrecios[PRECIOS UNITARIOS],"No encontado")</f>
        <v>850</v>
      </c>
      <c r="F6">
        <v>5</v>
      </c>
      <c r="G6" t="s">
        <v>10024</v>
      </c>
      <c r="H6" s="2">
        <v>442</v>
      </c>
      <c r="I6" s="3">
        <v>0.18</v>
      </c>
      <c r="J6" s="2">
        <f t="shared" si="0"/>
        <v>362.44</v>
      </c>
      <c r="K6" s="2">
        <f t="shared" si="1"/>
        <v>65.239199999999997</v>
      </c>
      <c r="L6" s="2">
        <f t="shared" si="2"/>
        <v>427.67919999999998</v>
      </c>
    </row>
    <row r="7" spans="1:12" x14ac:dyDescent="0.25">
      <c r="A7" t="s">
        <v>12</v>
      </c>
      <c r="B7" s="1">
        <v>46070</v>
      </c>
      <c r="C7" t="s">
        <v>10012</v>
      </c>
      <c r="D7" t="s">
        <v>10019</v>
      </c>
      <c r="E7">
        <f>+_xlfn.XLOOKUP(TablaVentas[[#This Row],[PRODUCTOS]],TablaPrecios[PRODUCTOS],TablaPrecios[PRECIOS UNITARIOS],"No encontado")</f>
        <v>1200</v>
      </c>
      <c r="F7">
        <v>15</v>
      </c>
      <c r="G7" t="s">
        <v>10027</v>
      </c>
      <c r="H7" s="2">
        <v>416</v>
      </c>
      <c r="I7" s="3">
        <v>0.14000000000000001</v>
      </c>
      <c r="J7" s="2">
        <f t="shared" si="0"/>
        <v>357.76</v>
      </c>
      <c r="K7" s="2">
        <f t="shared" si="1"/>
        <v>64.396799999999999</v>
      </c>
      <c r="L7" s="2">
        <f t="shared" si="2"/>
        <v>422.15679999999998</v>
      </c>
    </row>
    <row r="8" spans="1:12" x14ac:dyDescent="0.25">
      <c r="A8" t="s">
        <v>13</v>
      </c>
      <c r="B8" s="1">
        <v>46228</v>
      </c>
      <c r="C8" t="s">
        <v>10012</v>
      </c>
      <c r="D8" t="s">
        <v>10020</v>
      </c>
      <c r="E8">
        <f>+_xlfn.XLOOKUP(TablaVentas[[#This Row],[PRODUCTOS]],TablaPrecios[PRODUCTOS],TablaPrecios[PRECIOS UNITARIOS],"No encontado")</f>
        <v>150</v>
      </c>
      <c r="F8">
        <v>11</v>
      </c>
      <c r="G8" t="s">
        <v>10027</v>
      </c>
      <c r="H8" s="2">
        <v>187</v>
      </c>
      <c r="I8" s="3">
        <v>0.11</v>
      </c>
      <c r="J8" s="2">
        <f t="shared" si="0"/>
        <v>166.43</v>
      </c>
      <c r="K8" s="2">
        <f t="shared" si="1"/>
        <v>29.9574</v>
      </c>
      <c r="L8" s="2">
        <f t="shared" si="2"/>
        <v>196.38740000000001</v>
      </c>
    </row>
    <row r="9" spans="1:12" x14ac:dyDescent="0.25">
      <c r="A9" t="s">
        <v>14</v>
      </c>
      <c r="B9" s="1">
        <v>46029</v>
      </c>
      <c r="C9" t="s">
        <v>10009</v>
      </c>
      <c r="D9" t="s">
        <v>10018</v>
      </c>
      <c r="E9">
        <f>+_xlfn.XLOOKUP(TablaVentas[[#This Row],[PRODUCTOS]],TablaPrecios[PRODUCTOS],TablaPrecios[PRECIOS UNITARIOS],"No encontado")</f>
        <v>850</v>
      </c>
      <c r="F9">
        <v>15</v>
      </c>
      <c r="G9" t="s">
        <v>10027</v>
      </c>
      <c r="H9" s="2">
        <v>203</v>
      </c>
      <c r="I9" s="3">
        <v>0.17</v>
      </c>
      <c r="J9" s="2">
        <f t="shared" si="0"/>
        <v>168.49</v>
      </c>
      <c r="K9" s="2">
        <f t="shared" si="1"/>
        <v>30.328199999999999</v>
      </c>
      <c r="L9" s="2">
        <f t="shared" si="2"/>
        <v>198.81820000000002</v>
      </c>
    </row>
    <row r="10" spans="1:12" x14ac:dyDescent="0.25">
      <c r="A10" t="s">
        <v>15</v>
      </c>
      <c r="B10" s="1">
        <v>46056</v>
      </c>
      <c r="C10" t="s">
        <v>10010</v>
      </c>
      <c r="D10" t="s">
        <v>10018</v>
      </c>
      <c r="E10">
        <f>+_xlfn.XLOOKUP(TablaVentas[[#This Row],[PRODUCTOS]],TablaPrecios[PRODUCTOS],TablaPrecios[PRECIOS UNITARIOS],"No encontado")</f>
        <v>850</v>
      </c>
      <c r="F10">
        <v>15</v>
      </c>
      <c r="G10" t="s">
        <v>10026</v>
      </c>
      <c r="H10" s="2">
        <v>427</v>
      </c>
      <c r="I10" s="3">
        <v>0.15</v>
      </c>
      <c r="J10" s="2">
        <f t="shared" si="0"/>
        <v>362.95</v>
      </c>
      <c r="K10" s="2">
        <f t="shared" si="1"/>
        <v>65.330999999999989</v>
      </c>
      <c r="L10" s="2">
        <f t="shared" si="2"/>
        <v>428.28099999999995</v>
      </c>
    </row>
    <row r="11" spans="1:12" x14ac:dyDescent="0.25">
      <c r="A11" t="s">
        <v>16</v>
      </c>
      <c r="B11" s="1">
        <v>46024</v>
      </c>
      <c r="C11" t="s">
        <v>10010</v>
      </c>
      <c r="D11" t="s">
        <v>10018</v>
      </c>
      <c r="E11">
        <f>+_xlfn.XLOOKUP(TablaVentas[[#This Row],[PRODUCTOS]],TablaPrecios[PRODUCTOS],TablaPrecios[PRECIOS UNITARIOS],"No encontado")</f>
        <v>850</v>
      </c>
      <c r="F11">
        <v>6</v>
      </c>
      <c r="G11" t="s">
        <v>10027</v>
      </c>
      <c r="H11" s="2">
        <v>61</v>
      </c>
      <c r="I11" s="3">
        <v>0.16</v>
      </c>
      <c r="J11" s="2">
        <f t="shared" si="0"/>
        <v>51.24</v>
      </c>
      <c r="K11" s="2">
        <f t="shared" si="1"/>
        <v>9.2232000000000003</v>
      </c>
      <c r="L11" s="2">
        <f t="shared" si="2"/>
        <v>60.463200000000001</v>
      </c>
    </row>
    <row r="12" spans="1:12" x14ac:dyDescent="0.25">
      <c r="A12" t="s">
        <v>17</v>
      </c>
      <c r="B12" s="1">
        <v>46044</v>
      </c>
      <c r="C12" t="s">
        <v>10010</v>
      </c>
      <c r="D12" t="s">
        <v>10019</v>
      </c>
      <c r="E12">
        <f>+_xlfn.XLOOKUP(TablaVentas[[#This Row],[PRODUCTOS]],TablaPrecios[PRODUCTOS],TablaPrecios[PRECIOS UNITARIOS],"No encontado")</f>
        <v>1200</v>
      </c>
      <c r="F12">
        <v>14</v>
      </c>
      <c r="G12" t="s">
        <v>10023</v>
      </c>
      <c r="H12" s="2">
        <v>253</v>
      </c>
      <c r="I12" s="3">
        <v>0.13</v>
      </c>
      <c r="J12" s="2">
        <f t="shared" si="0"/>
        <v>220.11</v>
      </c>
      <c r="K12" s="2">
        <f t="shared" si="1"/>
        <v>39.619799999999998</v>
      </c>
      <c r="L12" s="2">
        <f t="shared" si="2"/>
        <v>259.72980000000001</v>
      </c>
    </row>
    <row r="13" spans="1:12" x14ac:dyDescent="0.25">
      <c r="A13" t="s">
        <v>18</v>
      </c>
      <c r="B13" s="1">
        <v>46133</v>
      </c>
      <c r="C13" t="s">
        <v>10009</v>
      </c>
      <c r="D13" t="s">
        <v>10017</v>
      </c>
      <c r="E13">
        <f>+_xlfn.XLOOKUP(TablaVentas[[#This Row],[PRODUCTOS]],TablaPrecios[PRODUCTOS],TablaPrecios[PRECIOS UNITARIOS],"No encontado")</f>
        <v>50</v>
      </c>
      <c r="F13">
        <v>16</v>
      </c>
      <c r="G13" t="s">
        <v>10024</v>
      </c>
      <c r="H13" s="2">
        <v>112</v>
      </c>
      <c r="I13" s="3">
        <v>0.16</v>
      </c>
      <c r="J13" s="2">
        <f t="shared" si="0"/>
        <v>94.08</v>
      </c>
      <c r="K13" s="2">
        <f t="shared" si="1"/>
        <v>16.9344</v>
      </c>
      <c r="L13" s="2">
        <f t="shared" si="2"/>
        <v>111.01439999999999</v>
      </c>
    </row>
    <row r="14" spans="1:12" x14ac:dyDescent="0.25">
      <c r="A14" t="s">
        <v>19</v>
      </c>
      <c r="B14" s="1">
        <v>46367</v>
      </c>
      <c r="C14" t="s">
        <v>10011</v>
      </c>
      <c r="D14" t="s">
        <v>10018</v>
      </c>
      <c r="E14">
        <f>+_xlfn.XLOOKUP(TablaVentas[[#This Row],[PRODUCTOS]],TablaPrecios[PRODUCTOS],TablaPrecios[PRECIOS UNITARIOS],"No encontado")</f>
        <v>850</v>
      </c>
      <c r="F14">
        <v>16</v>
      </c>
      <c r="G14" t="s">
        <v>10025</v>
      </c>
      <c r="H14" s="2">
        <v>90</v>
      </c>
      <c r="I14" s="3">
        <v>0.15</v>
      </c>
      <c r="J14" s="2">
        <f t="shared" si="0"/>
        <v>76.5</v>
      </c>
      <c r="K14" s="2">
        <f t="shared" si="1"/>
        <v>13.77</v>
      </c>
      <c r="L14" s="2">
        <f t="shared" si="2"/>
        <v>90.27</v>
      </c>
    </row>
    <row r="15" spans="1:12" x14ac:dyDescent="0.25">
      <c r="A15" t="s">
        <v>20</v>
      </c>
      <c r="B15" s="1">
        <v>46178</v>
      </c>
      <c r="C15" t="s">
        <v>10010</v>
      </c>
      <c r="D15" t="s">
        <v>10021</v>
      </c>
      <c r="E15">
        <f>+_xlfn.XLOOKUP(TablaVentas[[#This Row],[PRODUCTOS]],TablaPrecios[PRODUCTOS],TablaPrecios[PRECIOS UNITARIOS],"No encontado")</f>
        <v>200</v>
      </c>
      <c r="F15">
        <v>16</v>
      </c>
      <c r="G15" t="s">
        <v>10024</v>
      </c>
      <c r="H15" s="2">
        <v>123</v>
      </c>
      <c r="I15" s="3">
        <v>0.13</v>
      </c>
      <c r="J15" s="2">
        <f t="shared" si="0"/>
        <v>107.01</v>
      </c>
      <c r="K15" s="2">
        <f t="shared" si="1"/>
        <v>19.261800000000001</v>
      </c>
      <c r="L15" s="2">
        <f t="shared" si="2"/>
        <v>126.27180000000001</v>
      </c>
    </row>
    <row r="16" spans="1:12" x14ac:dyDescent="0.25">
      <c r="A16" t="s">
        <v>21</v>
      </c>
      <c r="B16" s="1">
        <v>46249</v>
      </c>
      <c r="C16" t="s">
        <v>10008</v>
      </c>
      <c r="D16" t="s">
        <v>10020</v>
      </c>
      <c r="E16">
        <f>+_xlfn.XLOOKUP(TablaVentas[[#This Row],[PRODUCTOS]],TablaPrecios[PRODUCTOS],TablaPrecios[PRECIOS UNITARIOS],"No encontado")</f>
        <v>150</v>
      </c>
      <c r="F16">
        <v>12</v>
      </c>
      <c r="G16" t="s">
        <v>10027</v>
      </c>
      <c r="H16" s="2">
        <v>50</v>
      </c>
      <c r="I16" s="3">
        <v>0.15</v>
      </c>
      <c r="J16" s="2">
        <f t="shared" si="0"/>
        <v>42.5</v>
      </c>
      <c r="K16" s="2">
        <f t="shared" si="1"/>
        <v>7.6499999999999995</v>
      </c>
      <c r="L16" s="2">
        <f t="shared" si="2"/>
        <v>50.15</v>
      </c>
    </row>
    <row r="17" spans="1:12" x14ac:dyDescent="0.25">
      <c r="A17" t="s">
        <v>22</v>
      </c>
      <c r="B17" s="1">
        <v>46329</v>
      </c>
      <c r="C17" t="s">
        <v>10009</v>
      </c>
      <c r="D17" t="s">
        <v>10018</v>
      </c>
      <c r="E17">
        <f>+_xlfn.XLOOKUP(TablaVentas[[#This Row],[PRODUCTOS]],TablaPrecios[PRODUCTOS],TablaPrecios[PRECIOS UNITARIOS],"No encontado")</f>
        <v>850</v>
      </c>
      <c r="F17">
        <v>10</v>
      </c>
      <c r="G17" t="s">
        <v>10027</v>
      </c>
      <c r="H17" s="2">
        <v>65</v>
      </c>
      <c r="I17" s="3">
        <v>0.1</v>
      </c>
      <c r="J17" s="2">
        <f t="shared" si="0"/>
        <v>58.5</v>
      </c>
      <c r="K17" s="2">
        <f t="shared" si="1"/>
        <v>10.53</v>
      </c>
      <c r="L17" s="2">
        <f t="shared" si="2"/>
        <v>69.03</v>
      </c>
    </row>
    <row r="18" spans="1:12" x14ac:dyDescent="0.25">
      <c r="A18" t="s">
        <v>23</v>
      </c>
      <c r="B18" s="1">
        <v>46144</v>
      </c>
      <c r="C18" t="s">
        <v>10007</v>
      </c>
      <c r="D18" t="s">
        <v>10019</v>
      </c>
      <c r="E18">
        <f>+_xlfn.XLOOKUP(TablaVentas[[#This Row],[PRODUCTOS]],TablaPrecios[PRODUCTOS],TablaPrecios[PRECIOS UNITARIOS],"No encontado")</f>
        <v>1200</v>
      </c>
      <c r="F18">
        <v>12</v>
      </c>
      <c r="G18" t="s">
        <v>10027</v>
      </c>
      <c r="H18" s="2">
        <v>436</v>
      </c>
      <c r="I18" s="3">
        <v>0.14000000000000001</v>
      </c>
      <c r="J18" s="2">
        <f t="shared" si="0"/>
        <v>374.96</v>
      </c>
      <c r="K18" s="2">
        <f t="shared" si="1"/>
        <v>67.492799999999988</v>
      </c>
      <c r="L18" s="2">
        <f t="shared" si="2"/>
        <v>442.45279999999997</v>
      </c>
    </row>
    <row r="19" spans="1:12" x14ac:dyDescent="0.25">
      <c r="A19" t="s">
        <v>24</v>
      </c>
      <c r="B19" s="1">
        <v>46174</v>
      </c>
      <c r="C19" t="s">
        <v>10007</v>
      </c>
      <c r="D19" t="s">
        <v>10021</v>
      </c>
      <c r="E19">
        <f>+_xlfn.XLOOKUP(TablaVentas[[#This Row],[PRODUCTOS]],TablaPrecios[PRODUCTOS],TablaPrecios[PRECIOS UNITARIOS],"No encontado")</f>
        <v>200</v>
      </c>
      <c r="F19">
        <v>13</v>
      </c>
      <c r="G19" t="s">
        <v>10026</v>
      </c>
      <c r="H19" s="2">
        <v>276</v>
      </c>
      <c r="I19" s="3">
        <v>0.13</v>
      </c>
      <c r="J19" s="2">
        <f t="shared" si="0"/>
        <v>240.12</v>
      </c>
      <c r="K19" s="2">
        <f t="shared" si="1"/>
        <v>43.221600000000002</v>
      </c>
      <c r="L19" s="2">
        <f t="shared" si="2"/>
        <v>283.34160000000003</v>
      </c>
    </row>
    <row r="20" spans="1:12" x14ac:dyDescent="0.25">
      <c r="A20" t="s">
        <v>25</v>
      </c>
      <c r="B20" s="1">
        <v>46168</v>
      </c>
      <c r="C20" t="s">
        <v>10010</v>
      </c>
      <c r="D20" t="s">
        <v>10017</v>
      </c>
      <c r="E20">
        <f>+_xlfn.XLOOKUP(TablaVentas[[#This Row],[PRODUCTOS]],TablaPrecios[PRODUCTOS],TablaPrecios[PRECIOS UNITARIOS],"No encontado")</f>
        <v>50</v>
      </c>
      <c r="F20">
        <v>13</v>
      </c>
      <c r="G20" t="s">
        <v>10027</v>
      </c>
      <c r="H20" s="2">
        <v>263</v>
      </c>
      <c r="I20" s="3">
        <v>0.14000000000000001</v>
      </c>
      <c r="J20" s="2">
        <f t="shared" si="0"/>
        <v>226.18</v>
      </c>
      <c r="K20" s="2">
        <f t="shared" si="1"/>
        <v>40.712400000000002</v>
      </c>
      <c r="L20" s="2">
        <f t="shared" si="2"/>
        <v>266.89240000000001</v>
      </c>
    </row>
    <row r="21" spans="1:12" x14ac:dyDescent="0.25">
      <c r="A21" t="s">
        <v>26</v>
      </c>
      <c r="B21" s="1">
        <v>46044</v>
      </c>
      <c r="C21" t="s">
        <v>10008</v>
      </c>
      <c r="D21" t="s">
        <v>10020</v>
      </c>
      <c r="E21">
        <f>+_xlfn.XLOOKUP(TablaVentas[[#This Row],[PRODUCTOS]],TablaPrecios[PRODUCTOS],TablaPrecios[PRECIOS UNITARIOS],"No encontado")</f>
        <v>150</v>
      </c>
      <c r="F21">
        <v>15</v>
      </c>
      <c r="G21" t="s">
        <v>10023</v>
      </c>
      <c r="H21" s="2">
        <v>422</v>
      </c>
      <c r="I21" s="3">
        <v>0.11</v>
      </c>
      <c r="J21" s="2">
        <f t="shared" si="0"/>
        <v>375.58</v>
      </c>
      <c r="K21" s="2">
        <f t="shared" si="1"/>
        <v>67.604399999999998</v>
      </c>
      <c r="L21" s="2">
        <f t="shared" si="2"/>
        <v>443.18439999999998</v>
      </c>
    </row>
    <row r="22" spans="1:12" x14ac:dyDescent="0.25">
      <c r="A22" t="s">
        <v>27</v>
      </c>
      <c r="B22" s="1">
        <v>46186</v>
      </c>
      <c r="C22" t="s">
        <v>10012</v>
      </c>
      <c r="D22" t="s">
        <v>10021</v>
      </c>
      <c r="E22">
        <f>+_xlfn.XLOOKUP(TablaVentas[[#This Row],[PRODUCTOS]],TablaPrecios[PRODUCTOS],TablaPrecios[PRECIOS UNITARIOS],"No encontado")</f>
        <v>200</v>
      </c>
      <c r="F22">
        <v>11</v>
      </c>
      <c r="G22" t="s">
        <v>10023</v>
      </c>
      <c r="H22" s="2">
        <v>349</v>
      </c>
      <c r="I22" s="3">
        <v>0.15</v>
      </c>
      <c r="J22" s="2">
        <f t="shared" si="0"/>
        <v>296.64999999999998</v>
      </c>
      <c r="K22" s="2">
        <f t="shared" si="1"/>
        <v>53.396999999999991</v>
      </c>
      <c r="L22" s="2">
        <f t="shared" si="2"/>
        <v>350.04699999999997</v>
      </c>
    </row>
    <row r="23" spans="1:12" x14ac:dyDescent="0.25">
      <c r="A23" t="s">
        <v>28</v>
      </c>
      <c r="B23" s="1">
        <v>46122</v>
      </c>
      <c r="C23" t="s">
        <v>10007</v>
      </c>
      <c r="D23" t="s">
        <v>10017</v>
      </c>
      <c r="E23">
        <f>+_xlfn.XLOOKUP(TablaVentas[[#This Row],[PRODUCTOS]],TablaPrecios[PRODUCTOS],TablaPrecios[PRECIOS UNITARIOS],"No encontado")</f>
        <v>50</v>
      </c>
      <c r="F23">
        <v>14</v>
      </c>
      <c r="G23" t="s">
        <v>10025</v>
      </c>
      <c r="H23" s="2">
        <v>331</v>
      </c>
      <c r="I23" s="3">
        <v>0.18</v>
      </c>
      <c r="J23" s="2">
        <f t="shared" si="0"/>
        <v>271.42</v>
      </c>
      <c r="K23" s="2">
        <f t="shared" si="1"/>
        <v>48.855600000000003</v>
      </c>
      <c r="L23" s="2">
        <f t="shared" si="2"/>
        <v>320.2756</v>
      </c>
    </row>
    <row r="24" spans="1:12" x14ac:dyDescent="0.25">
      <c r="A24" t="s">
        <v>29</v>
      </c>
      <c r="B24" s="1">
        <v>46368</v>
      </c>
      <c r="C24" t="s">
        <v>10009</v>
      </c>
      <c r="D24" t="s">
        <v>10020</v>
      </c>
      <c r="E24">
        <f>+_xlfn.XLOOKUP(TablaVentas[[#This Row],[PRODUCTOS]],TablaPrecios[PRODUCTOS],TablaPrecios[PRECIOS UNITARIOS],"No encontado")</f>
        <v>150</v>
      </c>
      <c r="F24">
        <v>13</v>
      </c>
      <c r="G24" t="s">
        <v>10027</v>
      </c>
      <c r="H24" s="2">
        <v>373</v>
      </c>
      <c r="I24" s="3">
        <v>0.12</v>
      </c>
      <c r="J24" s="2">
        <f t="shared" si="0"/>
        <v>328.24</v>
      </c>
      <c r="K24" s="2">
        <f t="shared" si="1"/>
        <v>59.083199999999998</v>
      </c>
      <c r="L24" s="2">
        <f t="shared" si="2"/>
        <v>387.32319999999999</v>
      </c>
    </row>
    <row r="25" spans="1:12" x14ac:dyDescent="0.25">
      <c r="A25" t="s">
        <v>30</v>
      </c>
      <c r="B25" s="1">
        <v>46043</v>
      </c>
      <c r="C25" t="s">
        <v>10008</v>
      </c>
      <c r="D25" t="s">
        <v>10021</v>
      </c>
      <c r="E25">
        <f>+_xlfn.XLOOKUP(TablaVentas[[#This Row],[PRODUCTOS]],TablaPrecios[PRODUCTOS],TablaPrecios[PRECIOS UNITARIOS],"No encontado")</f>
        <v>200</v>
      </c>
      <c r="F25">
        <v>6</v>
      </c>
      <c r="G25" t="s">
        <v>10026</v>
      </c>
      <c r="H25" s="2">
        <v>193</v>
      </c>
      <c r="I25" s="3">
        <v>0.18</v>
      </c>
      <c r="J25" s="2">
        <f t="shared" si="0"/>
        <v>158.26</v>
      </c>
      <c r="K25" s="2">
        <f t="shared" si="1"/>
        <v>28.486799999999999</v>
      </c>
      <c r="L25" s="2">
        <f t="shared" si="2"/>
        <v>186.74679999999998</v>
      </c>
    </row>
    <row r="26" spans="1:12" x14ac:dyDescent="0.25">
      <c r="A26" t="s">
        <v>31</v>
      </c>
      <c r="B26" s="1">
        <v>46177</v>
      </c>
      <c r="C26" t="s">
        <v>10008</v>
      </c>
      <c r="D26" t="s">
        <v>10019</v>
      </c>
      <c r="E26">
        <f>+_xlfn.XLOOKUP(TablaVentas[[#This Row],[PRODUCTOS]],TablaPrecios[PRODUCTOS],TablaPrecios[PRECIOS UNITARIOS],"No encontado")</f>
        <v>1200</v>
      </c>
      <c r="F26">
        <v>20</v>
      </c>
      <c r="G26" t="s">
        <v>10023</v>
      </c>
      <c r="H26" s="2">
        <v>357</v>
      </c>
      <c r="I26" s="3">
        <v>0.2</v>
      </c>
      <c r="J26" s="2">
        <f t="shared" si="0"/>
        <v>285.60000000000002</v>
      </c>
      <c r="K26" s="2">
        <f t="shared" si="1"/>
        <v>51.408000000000001</v>
      </c>
      <c r="L26" s="2">
        <f t="shared" si="2"/>
        <v>337.00800000000004</v>
      </c>
    </row>
    <row r="27" spans="1:12" x14ac:dyDescent="0.25">
      <c r="A27" t="s">
        <v>32</v>
      </c>
      <c r="B27" s="1">
        <v>46293</v>
      </c>
      <c r="C27" t="s">
        <v>10010</v>
      </c>
      <c r="D27" t="s">
        <v>10019</v>
      </c>
      <c r="E27">
        <f>+_xlfn.XLOOKUP(TablaVentas[[#This Row],[PRODUCTOS]],TablaPrecios[PRODUCTOS],TablaPrecios[PRECIOS UNITARIOS],"No encontado")</f>
        <v>1200</v>
      </c>
      <c r="F27">
        <v>18</v>
      </c>
      <c r="G27" t="s">
        <v>10027</v>
      </c>
      <c r="H27" s="2">
        <v>338</v>
      </c>
      <c r="I27" s="3">
        <v>0.12</v>
      </c>
      <c r="J27" s="2">
        <f t="shared" si="0"/>
        <v>297.44</v>
      </c>
      <c r="K27" s="2">
        <f t="shared" si="1"/>
        <v>53.539200000000001</v>
      </c>
      <c r="L27" s="2">
        <f t="shared" si="2"/>
        <v>350.97919999999999</v>
      </c>
    </row>
    <row r="28" spans="1:12" x14ac:dyDescent="0.25">
      <c r="A28" t="s">
        <v>33</v>
      </c>
      <c r="B28" s="1">
        <v>46160</v>
      </c>
      <c r="C28" t="s">
        <v>10012</v>
      </c>
      <c r="D28" t="s">
        <v>10017</v>
      </c>
      <c r="E28">
        <f>+_xlfn.XLOOKUP(TablaVentas[[#This Row],[PRODUCTOS]],TablaPrecios[PRODUCTOS],TablaPrecios[PRECIOS UNITARIOS],"No encontado")</f>
        <v>50</v>
      </c>
      <c r="F28">
        <v>7</v>
      </c>
      <c r="G28" t="s">
        <v>10027</v>
      </c>
      <c r="H28" s="2">
        <v>453</v>
      </c>
      <c r="I28" s="3">
        <v>0.11</v>
      </c>
      <c r="J28" s="2">
        <f t="shared" si="0"/>
        <v>403.17</v>
      </c>
      <c r="K28" s="2">
        <f t="shared" si="1"/>
        <v>72.570599999999999</v>
      </c>
      <c r="L28" s="2">
        <f t="shared" si="2"/>
        <v>475.74060000000003</v>
      </c>
    </row>
    <row r="29" spans="1:12" x14ac:dyDescent="0.25">
      <c r="A29" t="s">
        <v>34</v>
      </c>
      <c r="B29" s="1">
        <v>46143</v>
      </c>
      <c r="C29" t="s">
        <v>10007</v>
      </c>
      <c r="D29" t="s">
        <v>10019</v>
      </c>
      <c r="E29">
        <f>+_xlfn.XLOOKUP(TablaVentas[[#This Row],[PRODUCTOS]],TablaPrecios[PRODUCTOS],TablaPrecios[PRECIOS UNITARIOS],"No encontado")</f>
        <v>1200</v>
      </c>
      <c r="F29">
        <v>7</v>
      </c>
      <c r="G29" t="s">
        <v>10026</v>
      </c>
      <c r="H29" s="2">
        <v>185</v>
      </c>
      <c r="I29" s="3">
        <v>0.11</v>
      </c>
      <c r="J29" s="2">
        <f t="shared" si="0"/>
        <v>164.65</v>
      </c>
      <c r="K29" s="2">
        <f t="shared" si="1"/>
        <v>29.637</v>
      </c>
      <c r="L29" s="2">
        <f t="shared" si="2"/>
        <v>194.28700000000001</v>
      </c>
    </row>
    <row r="30" spans="1:12" x14ac:dyDescent="0.25">
      <c r="A30" t="s">
        <v>35</v>
      </c>
      <c r="B30" s="1">
        <v>46149</v>
      </c>
      <c r="C30" t="s">
        <v>10010</v>
      </c>
      <c r="D30" t="s">
        <v>10020</v>
      </c>
      <c r="E30">
        <f>+_xlfn.XLOOKUP(TablaVentas[[#This Row],[PRODUCTOS]],TablaPrecios[PRODUCTOS],TablaPrecios[PRECIOS UNITARIOS],"No encontado")</f>
        <v>150</v>
      </c>
      <c r="F30">
        <v>5</v>
      </c>
      <c r="G30" t="s">
        <v>10024</v>
      </c>
      <c r="H30" s="2">
        <v>105</v>
      </c>
      <c r="I30" s="3">
        <v>0.16</v>
      </c>
      <c r="J30" s="2">
        <f t="shared" si="0"/>
        <v>88.2</v>
      </c>
      <c r="K30" s="2">
        <f t="shared" si="1"/>
        <v>15.875999999999999</v>
      </c>
      <c r="L30" s="2">
        <f t="shared" si="2"/>
        <v>104.07600000000001</v>
      </c>
    </row>
    <row r="31" spans="1:12" x14ac:dyDescent="0.25">
      <c r="A31" t="s">
        <v>36</v>
      </c>
      <c r="B31" s="1">
        <v>46122</v>
      </c>
      <c r="C31" t="s">
        <v>10007</v>
      </c>
      <c r="D31" t="s">
        <v>10019</v>
      </c>
      <c r="E31">
        <f>+_xlfn.XLOOKUP(TablaVentas[[#This Row],[PRODUCTOS]],TablaPrecios[PRODUCTOS],TablaPrecios[PRECIOS UNITARIOS],"No encontado")</f>
        <v>1200</v>
      </c>
      <c r="F31">
        <v>7</v>
      </c>
      <c r="G31" t="s">
        <v>10027</v>
      </c>
      <c r="H31" s="2">
        <v>391</v>
      </c>
      <c r="I31" s="3">
        <v>0.19</v>
      </c>
      <c r="J31" s="2">
        <f t="shared" si="0"/>
        <v>316.70999999999998</v>
      </c>
      <c r="K31" s="2">
        <f t="shared" si="1"/>
        <v>57.007799999999996</v>
      </c>
      <c r="L31" s="2">
        <f t="shared" si="2"/>
        <v>373.71779999999995</v>
      </c>
    </row>
    <row r="32" spans="1:12" x14ac:dyDescent="0.25">
      <c r="A32" t="s">
        <v>37</v>
      </c>
      <c r="B32" s="1">
        <v>46167</v>
      </c>
      <c r="C32" t="s">
        <v>10009</v>
      </c>
      <c r="D32" t="s">
        <v>10019</v>
      </c>
      <c r="E32">
        <f>+_xlfn.XLOOKUP(TablaVentas[[#This Row],[PRODUCTOS]],TablaPrecios[PRODUCTOS],TablaPrecios[PRECIOS UNITARIOS],"No encontado")</f>
        <v>1200</v>
      </c>
      <c r="F32">
        <v>12</v>
      </c>
      <c r="G32" t="s">
        <v>10027</v>
      </c>
      <c r="H32" s="2">
        <v>249</v>
      </c>
      <c r="I32" s="3">
        <v>0.14000000000000001</v>
      </c>
      <c r="J32" s="2">
        <f t="shared" si="0"/>
        <v>214.14</v>
      </c>
      <c r="K32" s="2">
        <f t="shared" si="1"/>
        <v>38.545199999999994</v>
      </c>
      <c r="L32" s="2">
        <f t="shared" si="2"/>
        <v>252.68519999999998</v>
      </c>
    </row>
    <row r="33" spans="1:12" x14ac:dyDescent="0.25">
      <c r="A33" t="s">
        <v>38</v>
      </c>
      <c r="B33" s="1">
        <v>46205</v>
      </c>
      <c r="C33" t="s">
        <v>10009</v>
      </c>
      <c r="D33" t="s">
        <v>10020</v>
      </c>
      <c r="E33">
        <f>+_xlfn.XLOOKUP(TablaVentas[[#This Row],[PRODUCTOS]],TablaPrecios[PRODUCTOS],TablaPrecios[PRECIOS UNITARIOS],"No encontado")</f>
        <v>150</v>
      </c>
      <c r="F33">
        <v>11</v>
      </c>
      <c r="G33" t="s">
        <v>10027</v>
      </c>
      <c r="H33" s="2">
        <v>191</v>
      </c>
      <c r="I33" s="3">
        <v>0.11</v>
      </c>
      <c r="J33" s="2">
        <f t="shared" si="0"/>
        <v>169.99</v>
      </c>
      <c r="K33" s="2">
        <f t="shared" si="1"/>
        <v>30.598200000000002</v>
      </c>
      <c r="L33" s="2">
        <f t="shared" si="2"/>
        <v>200.5882</v>
      </c>
    </row>
    <row r="34" spans="1:12" x14ac:dyDescent="0.25">
      <c r="A34" t="s">
        <v>39</v>
      </c>
      <c r="B34" s="1">
        <v>46283</v>
      </c>
      <c r="C34" t="s">
        <v>10012</v>
      </c>
      <c r="D34" t="s">
        <v>10018</v>
      </c>
      <c r="E34">
        <f>+_xlfn.XLOOKUP(TablaVentas[[#This Row],[PRODUCTOS]],TablaPrecios[PRODUCTOS],TablaPrecios[PRECIOS UNITARIOS],"No encontado")</f>
        <v>850</v>
      </c>
      <c r="F34">
        <v>14</v>
      </c>
      <c r="G34" t="s">
        <v>10025</v>
      </c>
      <c r="H34" s="2">
        <v>293</v>
      </c>
      <c r="I34" s="3">
        <v>0.12</v>
      </c>
      <c r="J34" s="2">
        <f t="shared" si="0"/>
        <v>257.84000000000003</v>
      </c>
      <c r="K34" s="2">
        <f t="shared" si="1"/>
        <v>46.411200000000001</v>
      </c>
      <c r="L34" s="2">
        <f t="shared" si="2"/>
        <v>304.25120000000004</v>
      </c>
    </row>
    <row r="35" spans="1:12" x14ac:dyDescent="0.25">
      <c r="A35" t="s">
        <v>40</v>
      </c>
      <c r="B35" s="1">
        <v>46362</v>
      </c>
      <c r="C35" t="s">
        <v>10008</v>
      </c>
      <c r="D35" t="s">
        <v>10018</v>
      </c>
      <c r="E35">
        <f>+_xlfn.XLOOKUP(TablaVentas[[#This Row],[PRODUCTOS]],TablaPrecios[PRODUCTOS],TablaPrecios[PRECIOS UNITARIOS],"No encontado")</f>
        <v>850</v>
      </c>
      <c r="F35">
        <v>14</v>
      </c>
      <c r="G35" t="s">
        <v>10027</v>
      </c>
      <c r="H35" s="2">
        <v>500</v>
      </c>
      <c r="I35" s="3">
        <v>0.14000000000000001</v>
      </c>
      <c r="J35" s="2">
        <f t="shared" si="0"/>
        <v>430</v>
      </c>
      <c r="K35" s="2">
        <f t="shared" si="1"/>
        <v>77.399999999999991</v>
      </c>
      <c r="L35" s="2">
        <f t="shared" si="2"/>
        <v>507.4</v>
      </c>
    </row>
    <row r="36" spans="1:12" x14ac:dyDescent="0.25">
      <c r="A36" t="s">
        <v>41</v>
      </c>
      <c r="B36" s="1">
        <v>46064</v>
      </c>
      <c r="C36" t="s">
        <v>10010</v>
      </c>
      <c r="D36" t="s">
        <v>10020</v>
      </c>
      <c r="E36">
        <f>+_xlfn.XLOOKUP(TablaVentas[[#This Row],[PRODUCTOS]],TablaPrecios[PRODUCTOS],TablaPrecios[PRECIOS UNITARIOS],"No encontado")</f>
        <v>150</v>
      </c>
      <c r="F36">
        <v>15</v>
      </c>
      <c r="G36" t="s">
        <v>10027</v>
      </c>
      <c r="H36" s="2">
        <v>259</v>
      </c>
      <c r="I36" s="3">
        <v>0.19</v>
      </c>
      <c r="J36" s="2">
        <f t="shared" si="0"/>
        <v>209.79</v>
      </c>
      <c r="K36" s="2">
        <f t="shared" si="1"/>
        <v>37.7622</v>
      </c>
      <c r="L36" s="2">
        <f t="shared" si="2"/>
        <v>247.5522</v>
      </c>
    </row>
    <row r="37" spans="1:12" x14ac:dyDescent="0.25">
      <c r="A37" t="s">
        <v>42</v>
      </c>
      <c r="B37" s="1">
        <v>46118</v>
      </c>
      <c r="C37" t="s">
        <v>10012</v>
      </c>
      <c r="D37" t="s">
        <v>10017</v>
      </c>
      <c r="E37">
        <f>+_xlfn.XLOOKUP(TablaVentas[[#This Row],[PRODUCTOS]],TablaPrecios[PRODUCTOS],TablaPrecios[PRECIOS UNITARIOS],"No encontado")</f>
        <v>50</v>
      </c>
      <c r="F37">
        <v>13</v>
      </c>
      <c r="G37" t="s">
        <v>10026</v>
      </c>
      <c r="H37" s="2">
        <v>408</v>
      </c>
      <c r="I37" s="3">
        <v>0.17</v>
      </c>
      <c r="J37" s="2">
        <f t="shared" si="0"/>
        <v>338.64</v>
      </c>
      <c r="K37" s="2">
        <f t="shared" si="1"/>
        <v>60.955199999999998</v>
      </c>
      <c r="L37" s="2">
        <f t="shared" si="2"/>
        <v>399.59519999999998</v>
      </c>
    </row>
    <row r="38" spans="1:12" x14ac:dyDescent="0.25">
      <c r="A38" t="s">
        <v>43</v>
      </c>
      <c r="B38" s="1">
        <v>46174</v>
      </c>
      <c r="C38" t="s">
        <v>10007</v>
      </c>
      <c r="D38" t="s">
        <v>10017</v>
      </c>
      <c r="E38">
        <f>+_xlfn.XLOOKUP(TablaVentas[[#This Row],[PRODUCTOS]],TablaPrecios[PRODUCTOS],TablaPrecios[PRECIOS UNITARIOS],"No encontado")</f>
        <v>50</v>
      </c>
      <c r="F38">
        <v>17</v>
      </c>
      <c r="G38" t="s">
        <v>10026</v>
      </c>
      <c r="H38" s="2">
        <v>453</v>
      </c>
      <c r="I38" s="3">
        <v>0.2</v>
      </c>
      <c r="J38" s="2">
        <f t="shared" si="0"/>
        <v>362.4</v>
      </c>
      <c r="K38" s="2">
        <f t="shared" si="1"/>
        <v>65.231999999999999</v>
      </c>
      <c r="L38" s="2">
        <f t="shared" si="2"/>
        <v>427.63199999999995</v>
      </c>
    </row>
    <row r="39" spans="1:12" x14ac:dyDescent="0.25">
      <c r="A39" t="s">
        <v>44</v>
      </c>
      <c r="B39" s="1">
        <v>46272</v>
      </c>
      <c r="C39" t="s">
        <v>10007</v>
      </c>
      <c r="D39" t="s">
        <v>10017</v>
      </c>
      <c r="E39">
        <f>+_xlfn.XLOOKUP(TablaVentas[[#This Row],[PRODUCTOS]],TablaPrecios[PRODUCTOS],TablaPrecios[PRECIOS UNITARIOS],"No encontado")</f>
        <v>50</v>
      </c>
      <c r="F39">
        <v>18</v>
      </c>
      <c r="G39" t="s">
        <v>10027</v>
      </c>
      <c r="H39" s="2">
        <v>189</v>
      </c>
      <c r="I39" s="3">
        <v>0.19</v>
      </c>
      <c r="J39" s="2">
        <f t="shared" si="0"/>
        <v>153.09</v>
      </c>
      <c r="K39" s="2">
        <f t="shared" si="1"/>
        <v>27.5562</v>
      </c>
      <c r="L39" s="2">
        <f t="shared" si="2"/>
        <v>180.64619999999999</v>
      </c>
    </row>
    <row r="40" spans="1:12" x14ac:dyDescent="0.25">
      <c r="A40" t="s">
        <v>45</v>
      </c>
      <c r="B40" s="1">
        <v>46303</v>
      </c>
      <c r="C40" t="s">
        <v>10012</v>
      </c>
      <c r="D40" t="s">
        <v>10018</v>
      </c>
      <c r="E40">
        <f>+_xlfn.XLOOKUP(TablaVentas[[#This Row],[PRODUCTOS]],TablaPrecios[PRODUCTOS],TablaPrecios[PRECIOS UNITARIOS],"No encontado")</f>
        <v>850</v>
      </c>
      <c r="F40">
        <v>9</v>
      </c>
      <c r="G40" t="s">
        <v>10023</v>
      </c>
      <c r="H40" s="2">
        <v>171</v>
      </c>
      <c r="I40" s="3">
        <v>0.15</v>
      </c>
      <c r="J40" s="2">
        <f t="shared" si="0"/>
        <v>145.35</v>
      </c>
      <c r="K40" s="2">
        <f t="shared" si="1"/>
        <v>26.162999999999997</v>
      </c>
      <c r="L40" s="2">
        <f t="shared" si="2"/>
        <v>171.51299999999998</v>
      </c>
    </row>
    <row r="41" spans="1:12" x14ac:dyDescent="0.25">
      <c r="A41" t="s">
        <v>46</v>
      </c>
      <c r="B41" s="1">
        <v>46101</v>
      </c>
      <c r="C41" t="s">
        <v>10009</v>
      </c>
      <c r="D41" t="s">
        <v>10018</v>
      </c>
      <c r="E41">
        <f>+_xlfn.XLOOKUP(TablaVentas[[#This Row],[PRODUCTOS]],TablaPrecios[PRODUCTOS],TablaPrecios[PRECIOS UNITARIOS],"No encontado")</f>
        <v>850</v>
      </c>
      <c r="F41">
        <v>7</v>
      </c>
      <c r="G41" t="s">
        <v>10025</v>
      </c>
      <c r="H41" s="2">
        <v>398</v>
      </c>
      <c r="I41" s="3">
        <v>0.11</v>
      </c>
      <c r="J41" s="2">
        <f t="shared" si="0"/>
        <v>354.22</v>
      </c>
      <c r="K41" s="2">
        <f t="shared" si="1"/>
        <v>63.759600000000006</v>
      </c>
      <c r="L41" s="2">
        <f t="shared" si="2"/>
        <v>417.9796</v>
      </c>
    </row>
    <row r="42" spans="1:12" x14ac:dyDescent="0.25">
      <c r="A42" t="s">
        <v>47</v>
      </c>
      <c r="B42" s="1">
        <v>46355</v>
      </c>
      <c r="C42" t="s">
        <v>10011</v>
      </c>
      <c r="D42" t="s">
        <v>10019</v>
      </c>
      <c r="E42">
        <f>+_xlfn.XLOOKUP(TablaVentas[[#This Row],[PRODUCTOS]],TablaPrecios[PRODUCTOS],TablaPrecios[PRECIOS UNITARIOS],"No encontado")</f>
        <v>1200</v>
      </c>
      <c r="F42">
        <v>7</v>
      </c>
      <c r="G42" t="s">
        <v>10026</v>
      </c>
      <c r="H42" s="2">
        <v>160</v>
      </c>
      <c r="I42" s="3">
        <v>0.13</v>
      </c>
      <c r="J42" s="2">
        <f t="shared" si="0"/>
        <v>139.19999999999999</v>
      </c>
      <c r="K42" s="2">
        <f t="shared" si="1"/>
        <v>25.055999999999997</v>
      </c>
      <c r="L42" s="2">
        <f t="shared" si="2"/>
        <v>164.25599999999997</v>
      </c>
    </row>
    <row r="43" spans="1:12" x14ac:dyDescent="0.25">
      <c r="A43" t="s">
        <v>48</v>
      </c>
      <c r="B43" s="1">
        <v>46200</v>
      </c>
      <c r="C43" t="s">
        <v>10008</v>
      </c>
      <c r="D43" t="s">
        <v>10020</v>
      </c>
      <c r="E43">
        <f>+_xlfn.XLOOKUP(TablaVentas[[#This Row],[PRODUCTOS]],TablaPrecios[PRODUCTOS],TablaPrecios[PRECIOS UNITARIOS],"No encontado")</f>
        <v>150</v>
      </c>
      <c r="F43">
        <v>20</v>
      </c>
      <c r="G43" t="s">
        <v>10027</v>
      </c>
      <c r="H43" s="2">
        <v>498</v>
      </c>
      <c r="I43" s="3">
        <v>0.15</v>
      </c>
      <c r="J43" s="2">
        <f t="shared" si="0"/>
        <v>423.3</v>
      </c>
      <c r="K43" s="2">
        <f t="shared" si="1"/>
        <v>76.194000000000003</v>
      </c>
      <c r="L43" s="2">
        <f t="shared" si="2"/>
        <v>499.49400000000003</v>
      </c>
    </row>
    <row r="44" spans="1:12" x14ac:dyDescent="0.25">
      <c r="A44" t="s">
        <v>49</v>
      </c>
      <c r="B44" s="1">
        <v>46157</v>
      </c>
      <c r="C44" t="s">
        <v>10007</v>
      </c>
      <c r="D44" t="s">
        <v>10018</v>
      </c>
      <c r="E44">
        <f>+_xlfn.XLOOKUP(TablaVentas[[#This Row],[PRODUCTOS]],TablaPrecios[PRODUCTOS],TablaPrecios[PRECIOS UNITARIOS],"No encontado")</f>
        <v>850</v>
      </c>
      <c r="F44">
        <v>20</v>
      </c>
      <c r="G44" t="s">
        <v>10025</v>
      </c>
      <c r="H44" s="2">
        <v>65</v>
      </c>
      <c r="I44" s="3">
        <v>0.13</v>
      </c>
      <c r="J44" s="2">
        <f t="shared" si="0"/>
        <v>56.55</v>
      </c>
      <c r="K44" s="2">
        <f t="shared" si="1"/>
        <v>10.178999999999998</v>
      </c>
      <c r="L44" s="2">
        <f t="shared" si="2"/>
        <v>66.728999999999999</v>
      </c>
    </row>
    <row r="45" spans="1:12" x14ac:dyDescent="0.25">
      <c r="A45" t="s">
        <v>50</v>
      </c>
      <c r="B45" s="1">
        <v>46356</v>
      </c>
      <c r="C45" t="s">
        <v>10008</v>
      </c>
      <c r="D45" t="s">
        <v>10018</v>
      </c>
      <c r="E45">
        <f>+_xlfn.XLOOKUP(TablaVentas[[#This Row],[PRODUCTOS]],TablaPrecios[PRODUCTOS],TablaPrecios[PRECIOS UNITARIOS],"No encontado")</f>
        <v>850</v>
      </c>
      <c r="F45">
        <v>12</v>
      </c>
      <c r="G45" t="s">
        <v>10025</v>
      </c>
      <c r="H45" s="2">
        <v>472</v>
      </c>
      <c r="I45" s="3">
        <v>0.12</v>
      </c>
      <c r="J45" s="2">
        <f t="shared" si="0"/>
        <v>415.36</v>
      </c>
      <c r="K45" s="2">
        <f t="shared" si="1"/>
        <v>74.764799999999994</v>
      </c>
      <c r="L45" s="2">
        <f t="shared" si="2"/>
        <v>490.12479999999999</v>
      </c>
    </row>
    <row r="46" spans="1:12" x14ac:dyDescent="0.25">
      <c r="A46" t="s">
        <v>51</v>
      </c>
      <c r="B46" s="1">
        <v>46230</v>
      </c>
      <c r="C46" t="s">
        <v>10007</v>
      </c>
      <c r="D46" t="s">
        <v>10018</v>
      </c>
      <c r="E46">
        <f>+_xlfn.XLOOKUP(TablaVentas[[#This Row],[PRODUCTOS]],TablaPrecios[PRODUCTOS],TablaPrecios[PRECIOS UNITARIOS],"No encontado")</f>
        <v>850</v>
      </c>
      <c r="F46">
        <v>13</v>
      </c>
      <c r="G46" t="s">
        <v>10023</v>
      </c>
      <c r="H46" s="2">
        <v>252</v>
      </c>
      <c r="I46" s="3">
        <v>0.12</v>
      </c>
      <c r="J46" s="2">
        <f t="shared" si="0"/>
        <v>221.76</v>
      </c>
      <c r="K46" s="2">
        <f t="shared" si="1"/>
        <v>39.916799999999995</v>
      </c>
      <c r="L46" s="2">
        <f t="shared" si="2"/>
        <v>261.67679999999996</v>
      </c>
    </row>
    <row r="47" spans="1:12" x14ac:dyDescent="0.25">
      <c r="A47" t="s">
        <v>52</v>
      </c>
      <c r="B47" s="1">
        <v>46086</v>
      </c>
      <c r="C47" t="s">
        <v>10009</v>
      </c>
      <c r="D47" t="s">
        <v>10017</v>
      </c>
      <c r="E47">
        <f>+_xlfn.XLOOKUP(TablaVentas[[#This Row],[PRODUCTOS]],TablaPrecios[PRODUCTOS],TablaPrecios[PRECIOS UNITARIOS],"No encontado")</f>
        <v>50</v>
      </c>
      <c r="F47">
        <v>6</v>
      </c>
      <c r="G47" t="s">
        <v>10025</v>
      </c>
      <c r="H47" s="2">
        <v>218</v>
      </c>
      <c r="I47" s="3">
        <v>0.13</v>
      </c>
      <c r="J47" s="2">
        <f t="shared" si="0"/>
        <v>189.66</v>
      </c>
      <c r="K47" s="2">
        <f t="shared" si="1"/>
        <v>34.138799999999996</v>
      </c>
      <c r="L47" s="2">
        <f t="shared" si="2"/>
        <v>223.7988</v>
      </c>
    </row>
    <row r="48" spans="1:12" x14ac:dyDescent="0.25">
      <c r="A48" t="s">
        <v>53</v>
      </c>
      <c r="B48" s="1">
        <v>46070</v>
      </c>
      <c r="C48" t="s">
        <v>10012</v>
      </c>
      <c r="D48" t="s">
        <v>10018</v>
      </c>
      <c r="E48">
        <f>+_xlfn.XLOOKUP(TablaVentas[[#This Row],[PRODUCTOS]],TablaPrecios[PRODUCTOS],TablaPrecios[PRECIOS UNITARIOS],"No encontado")</f>
        <v>850</v>
      </c>
      <c r="F48">
        <v>10</v>
      </c>
      <c r="G48" t="s">
        <v>10026</v>
      </c>
      <c r="H48" s="2">
        <v>96</v>
      </c>
      <c r="I48" s="3">
        <v>0.17</v>
      </c>
      <c r="J48" s="2">
        <f t="shared" si="0"/>
        <v>79.680000000000007</v>
      </c>
      <c r="K48" s="2">
        <f t="shared" si="1"/>
        <v>14.342400000000001</v>
      </c>
      <c r="L48" s="2">
        <f t="shared" si="2"/>
        <v>94.022400000000005</v>
      </c>
    </row>
    <row r="49" spans="1:12" x14ac:dyDescent="0.25">
      <c r="A49" t="s">
        <v>54</v>
      </c>
      <c r="B49" s="1">
        <v>46380</v>
      </c>
      <c r="C49" t="s">
        <v>10012</v>
      </c>
      <c r="D49" t="s">
        <v>10019</v>
      </c>
      <c r="E49">
        <f>+_xlfn.XLOOKUP(TablaVentas[[#This Row],[PRODUCTOS]],TablaPrecios[PRODUCTOS],TablaPrecios[PRECIOS UNITARIOS],"No encontado")</f>
        <v>1200</v>
      </c>
      <c r="F49">
        <v>6</v>
      </c>
      <c r="G49" t="s">
        <v>10025</v>
      </c>
      <c r="H49" s="2">
        <v>285</v>
      </c>
      <c r="I49" s="3">
        <v>0.15</v>
      </c>
      <c r="J49" s="2">
        <f t="shared" si="0"/>
        <v>242.25</v>
      </c>
      <c r="K49" s="2">
        <f t="shared" si="1"/>
        <v>43.604999999999997</v>
      </c>
      <c r="L49" s="2">
        <f t="shared" si="2"/>
        <v>285.85500000000002</v>
      </c>
    </row>
    <row r="50" spans="1:12" x14ac:dyDescent="0.25">
      <c r="A50" t="s">
        <v>55</v>
      </c>
      <c r="B50" s="1">
        <v>46360</v>
      </c>
      <c r="C50" t="s">
        <v>10007</v>
      </c>
      <c r="D50" t="s">
        <v>10019</v>
      </c>
      <c r="E50">
        <f>+_xlfn.XLOOKUP(TablaVentas[[#This Row],[PRODUCTOS]],TablaPrecios[PRODUCTOS],TablaPrecios[PRECIOS UNITARIOS],"No encontado")</f>
        <v>1200</v>
      </c>
      <c r="F50">
        <v>10</v>
      </c>
      <c r="G50" t="s">
        <v>10023</v>
      </c>
      <c r="H50" s="2">
        <v>194</v>
      </c>
      <c r="I50" s="3">
        <v>0.18</v>
      </c>
      <c r="J50" s="2">
        <f t="shared" si="0"/>
        <v>159.07999999999998</v>
      </c>
      <c r="K50" s="2">
        <f t="shared" si="1"/>
        <v>28.634399999999996</v>
      </c>
      <c r="L50" s="2">
        <f t="shared" si="2"/>
        <v>187.71439999999998</v>
      </c>
    </row>
    <row r="51" spans="1:12" x14ac:dyDescent="0.25">
      <c r="A51" t="s">
        <v>56</v>
      </c>
      <c r="B51" s="1">
        <v>46349</v>
      </c>
      <c r="C51" t="s">
        <v>10009</v>
      </c>
      <c r="D51" t="s">
        <v>10020</v>
      </c>
      <c r="E51">
        <f>+_xlfn.XLOOKUP(TablaVentas[[#This Row],[PRODUCTOS]],TablaPrecios[PRODUCTOS],TablaPrecios[PRECIOS UNITARIOS],"No encontado")</f>
        <v>150</v>
      </c>
      <c r="F51">
        <v>14</v>
      </c>
      <c r="G51" t="s">
        <v>10026</v>
      </c>
      <c r="H51" s="2">
        <v>479</v>
      </c>
      <c r="I51" s="3">
        <v>0.13</v>
      </c>
      <c r="J51" s="2">
        <f t="shared" si="0"/>
        <v>416.73</v>
      </c>
      <c r="K51" s="2">
        <f t="shared" si="1"/>
        <v>75.011399999999995</v>
      </c>
      <c r="L51" s="2">
        <f t="shared" si="2"/>
        <v>491.7414</v>
      </c>
    </row>
    <row r="52" spans="1:12" x14ac:dyDescent="0.25">
      <c r="A52" t="s">
        <v>57</v>
      </c>
      <c r="B52" s="1">
        <v>46227</v>
      </c>
      <c r="C52" t="s">
        <v>10010</v>
      </c>
      <c r="D52" t="s">
        <v>10017</v>
      </c>
      <c r="E52">
        <f>+_xlfn.XLOOKUP(TablaVentas[[#This Row],[PRODUCTOS]],TablaPrecios[PRODUCTOS],TablaPrecios[PRECIOS UNITARIOS],"No encontado")</f>
        <v>50</v>
      </c>
      <c r="F52">
        <v>9</v>
      </c>
      <c r="G52" t="s">
        <v>10027</v>
      </c>
      <c r="H52" s="2">
        <v>339</v>
      </c>
      <c r="I52" s="3">
        <v>0.13</v>
      </c>
      <c r="J52" s="2">
        <f t="shared" si="0"/>
        <v>294.93</v>
      </c>
      <c r="K52" s="2">
        <f t="shared" si="1"/>
        <v>53.087400000000002</v>
      </c>
      <c r="L52" s="2">
        <f t="shared" si="2"/>
        <v>348.01740000000001</v>
      </c>
    </row>
    <row r="53" spans="1:12" x14ac:dyDescent="0.25">
      <c r="A53" t="s">
        <v>58</v>
      </c>
      <c r="B53" s="1">
        <v>46126</v>
      </c>
      <c r="C53" t="s">
        <v>10009</v>
      </c>
      <c r="D53" t="s">
        <v>10017</v>
      </c>
      <c r="E53">
        <f>+_xlfn.XLOOKUP(TablaVentas[[#This Row],[PRODUCTOS]],TablaPrecios[PRODUCTOS],TablaPrecios[PRECIOS UNITARIOS],"No encontado")</f>
        <v>50</v>
      </c>
      <c r="F53">
        <v>9</v>
      </c>
      <c r="G53" t="s">
        <v>10024</v>
      </c>
      <c r="H53" s="2">
        <v>200</v>
      </c>
      <c r="I53" s="3">
        <v>0.18</v>
      </c>
      <c r="J53" s="2">
        <f t="shared" si="0"/>
        <v>164</v>
      </c>
      <c r="K53" s="2">
        <f t="shared" si="1"/>
        <v>29.52</v>
      </c>
      <c r="L53" s="2">
        <f t="shared" si="2"/>
        <v>193.52</v>
      </c>
    </row>
    <row r="54" spans="1:12" x14ac:dyDescent="0.25">
      <c r="A54" t="s">
        <v>59</v>
      </c>
      <c r="B54" s="1">
        <v>46358</v>
      </c>
      <c r="C54" t="s">
        <v>10012</v>
      </c>
      <c r="D54" t="s">
        <v>10017</v>
      </c>
      <c r="E54">
        <f>+_xlfn.XLOOKUP(TablaVentas[[#This Row],[PRODUCTOS]],TablaPrecios[PRODUCTOS],TablaPrecios[PRECIOS UNITARIOS],"No encontado")</f>
        <v>50</v>
      </c>
      <c r="F54">
        <v>7</v>
      </c>
      <c r="G54" t="s">
        <v>10027</v>
      </c>
      <c r="H54" s="2">
        <v>488</v>
      </c>
      <c r="I54" s="3">
        <v>0.16</v>
      </c>
      <c r="J54" s="2">
        <f t="shared" si="0"/>
        <v>409.92</v>
      </c>
      <c r="K54" s="2">
        <f t="shared" si="1"/>
        <v>73.785600000000002</v>
      </c>
      <c r="L54" s="2">
        <f t="shared" si="2"/>
        <v>483.7056</v>
      </c>
    </row>
    <row r="55" spans="1:12" x14ac:dyDescent="0.25">
      <c r="A55" t="s">
        <v>60</v>
      </c>
      <c r="B55" s="1">
        <v>46027</v>
      </c>
      <c r="C55" t="s">
        <v>10007</v>
      </c>
      <c r="D55" t="s">
        <v>10018</v>
      </c>
      <c r="E55">
        <f>+_xlfn.XLOOKUP(TablaVentas[[#This Row],[PRODUCTOS]],TablaPrecios[PRODUCTOS],TablaPrecios[PRECIOS UNITARIOS],"No encontado")</f>
        <v>850</v>
      </c>
      <c r="F55">
        <v>17</v>
      </c>
      <c r="G55" t="s">
        <v>10024</v>
      </c>
      <c r="H55" s="2">
        <v>373</v>
      </c>
      <c r="I55" s="3">
        <v>0.17</v>
      </c>
      <c r="J55" s="2">
        <f t="shared" si="0"/>
        <v>309.58999999999997</v>
      </c>
      <c r="K55" s="2">
        <f t="shared" si="1"/>
        <v>55.726199999999992</v>
      </c>
      <c r="L55" s="2">
        <f t="shared" si="2"/>
        <v>365.31619999999998</v>
      </c>
    </row>
    <row r="56" spans="1:12" x14ac:dyDescent="0.25">
      <c r="A56" t="s">
        <v>61</v>
      </c>
      <c r="B56" s="1">
        <v>46254</v>
      </c>
      <c r="C56" t="s">
        <v>10009</v>
      </c>
      <c r="D56" t="s">
        <v>10017</v>
      </c>
      <c r="E56">
        <f>+_xlfn.XLOOKUP(TablaVentas[[#This Row],[PRODUCTOS]],TablaPrecios[PRODUCTOS],TablaPrecios[PRECIOS UNITARIOS],"No encontado")</f>
        <v>50</v>
      </c>
      <c r="F56">
        <v>15</v>
      </c>
      <c r="G56" t="s">
        <v>10023</v>
      </c>
      <c r="H56" s="2">
        <v>442</v>
      </c>
      <c r="I56" s="3">
        <v>0.11</v>
      </c>
      <c r="J56" s="2">
        <f t="shared" si="0"/>
        <v>393.38</v>
      </c>
      <c r="K56" s="2">
        <f t="shared" si="1"/>
        <v>70.808399999999992</v>
      </c>
      <c r="L56" s="2">
        <f t="shared" si="2"/>
        <v>464.1884</v>
      </c>
    </row>
    <row r="57" spans="1:12" x14ac:dyDescent="0.25">
      <c r="A57" t="s">
        <v>62</v>
      </c>
      <c r="B57" s="1">
        <v>46333</v>
      </c>
      <c r="C57" t="s">
        <v>10007</v>
      </c>
      <c r="D57" t="s">
        <v>10021</v>
      </c>
      <c r="E57">
        <f>+_xlfn.XLOOKUP(TablaVentas[[#This Row],[PRODUCTOS]],TablaPrecios[PRODUCTOS],TablaPrecios[PRECIOS UNITARIOS],"No encontado")</f>
        <v>200</v>
      </c>
      <c r="F57">
        <v>12</v>
      </c>
      <c r="G57" t="s">
        <v>10023</v>
      </c>
      <c r="H57" s="2">
        <v>229</v>
      </c>
      <c r="I57" s="3">
        <v>0.15</v>
      </c>
      <c r="J57" s="2">
        <f t="shared" si="0"/>
        <v>194.65</v>
      </c>
      <c r="K57" s="2">
        <f t="shared" si="1"/>
        <v>35.036999999999999</v>
      </c>
      <c r="L57" s="2">
        <f t="shared" si="2"/>
        <v>229.68700000000001</v>
      </c>
    </row>
    <row r="58" spans="1:12" x14ac:dyDescent="0.25">
      <c r="A58" t="s">
        <v>63</v>
      </c>
      <c r="B58" s="1">
        <v>46093</v>
      </c>
      <c r="C58" t="s">
        <v>10012</v>
      </c>
      <c r="D58" t="s">
        <v>10020</v>
      </c>
      <c r="E58">
        <f>+_xlfn.XLOOKUP(TablaVentas[[#This Row],[PRODUCTOS]],TablaPrecios[PRODUCTOS],TablaPrecios[PRECIOS UNITARIOS],"No encontado")</f>
        <v>150</v>
      </c>
      <c r="F58">
        <v>7</v>
      </c>
      <c r="G58" t="s">
        <v>10023</v>
      </c>
      <c r="H58" s="2">
        <v>368</v>
      </c>
      <c r="I58" s="3">
        <v>0.11</v>
      </c>
      <c r="J58" s="2">
        <f t="shared" si="0"/>
        <v>327.52</v>
      </c>
      <c r="K58" s="2">
        <f t="shared" si="1"/>
        <v>58.953599999999994</v>
      </c>
      <c r="L58" s="2">
        <f t="shared" si="2"/>
        <v>386.47359999999998</v>
      </c>
    </row>
    <row r="59" spans="1:12" x14ac:dyDescent="0.25">
      <c r="A59" t="s">
        <v>64</v>
      </c>
      <c r="B59" s="1">
        <v>46377</v>
      </c>
      <c r="C59" t="s">
        <v>10007</v>
      </c>
      <c r="D59" t="s">
        <v>10018</v>
      </c>
      <c r="E59">
        <f>+_xlfn.XLOOKUP(TablaVentas[[#This Row],[PRODUCTOS]],TablaPrecios[PRODUCTOS],TablaPrecios[PRECIOS UNITARIOS],"No encontado")</f>
        <v>850</v>
      </c>
      <c r="F59">
        <v>5</v>
      </c>
      <c r="G59" t="s">
        <v>10027</v>
      </c>
      <c r="H59" s="2">
        <v>199</v>
      </c>
      <c r="I59" s="3">
        <v>0.16</v>
      </c>
      <c r="J59" s="2">
        <f t="shared" si="0"/>
        <v>167.16</v>
      </c>
      <c r="K59" s="2">
        <f t="shared" si="1"/>
        <v>30.088799999999999</v>
      </c>
      <c r="L59" s="2">
        <f t="shared" si="2"/>
        <v>197.24879999999999</v>
      </c>
    </row>
    <row r="60" spans="1:12" x14ac:dyDescent="0.25">
      <c r="A60" t="s">
        <v>65</v>
      </c>
      <c r="B60" s="1">
        <v>46236</v>
      </c>
      <c r="C60" t="s">
        <v>10010</v>
      </c>
      <c r="D60" t="s">
        <v>10017</v>
      </c>
      <c r="E60">
        <f>+_xlfn.XLOOKUP(TablaVentas[[#This Row],[PRODUCTOS]],TablaPrecios[PRODUCTOS],TablaPrecios[PRECIOS UNITARIOS],"No encontado")</f>
        <v>50</v>
      </c>
      <c r="F60">
        <v>15</v>
      </c>
      <c r="G60" t="s">
        <v>10027</v>
      </c>
      <c r="H60" s="2">
        <v>253</v>
      </c>
      <c r="I60" s="3">
        <v>0.18</v>
      </c>
      <c r="J60" s="2">
        <f t="shared" si="0"/>
        <v>207.46</v>
      </c>
      <c r="K60" s="2">
        <f t="shared" si="1"/>
        <v>37.342799999999997</v>
      </c>
      <c r="L60" s="2">
        <f t="shared" si="2"/>
        <v>244.80279999999999</v>
      </c>
    </row>
    <row r="61" spans="1:12" x14ac:dyDescent="0.25">
      <c r="A61" t="s">
        <v>66</v>
      </c>
      <c r="B61" s="1">
        <v>46338</v>
      </c>
      <c r="C61" t="s">
        <v>10008</v>
      </c>
      <c r="D61" t="s">
        <v>10019</v>
      </c>
      <c r="E61">
        <f>+_xlfn.XLOOKUP(TablaVentas[[#This Row],[PRODUCTOS]],TablaPrecios[PRODUCTOS],TablaPrecios[PRECIOS UNITARIOS],"No encontado")</f>
        <v>1200</v>
      </c>
      <c r="F61">
        <v>18</v>
      </c>
      <c r="G61" t="s">
        <v>10027</v>
      </c>
      <c r="H61" s="2">
        <v>320</v>
      </c>
      <c r="I61" s="3">
        <v>0.11</v>
      </c>
      <c r="J61" s="2">
        <f t="shared" si="0"/>
        <v>284.8</v>
      </c>
      <c r="K61" s="2">
        <f t="shared" si="1"/>
        <v>51.264000000000003</v>
      </c>
      <c r="L61" s="2">
        <f t="shared" si="2"/>
        <v>336.06400000000002</v>
      </c>
    </row>
    <row r="62" spans="1:12" x14ac:dyDescent="0.25">
      <c r="A62" t="s">
        <v>67</v>
      </c>
      <c r="B62" s="1">
        <v>46280</v>
      </c>
      <c r="C62" t="s">
        <v>10012</v>
      </c>
      <c r="D62" t="s">
        <v>10021</v>
      </c>
      <c r="E62">
        <f>+_xlfn.XLOOKUP(TablaVentas[[#This Row],[PRODUCTOS]],TablaPrecios[PRODUCTOS],TablaPrecios[PRECIOS UNITARIOS],"No encontado")</f>
        <v>200</v>
      </c>
      <c r="F62">
        <v>15</v>
      </c>
      <c r="G62" t="s">
        <v>10023</v>
      </c>
      <c r="H62" s="2">
        <v>306</v>
      </c>
      <c r="I62" s="3">
        <v>0.13</v>
      </c>
      <c r="J62" s="2">
        <f t="shared" si="0"/>
        <v>266.22000000000003</v>
      </c>
      <c r="K62" s="2">
        <f t="shared" si="1"/>
        <v>47.919600000000003</v>
      </c>
      <c r="L62" s="2">
        <f t="shared" si="2"/>
        <v>314.13960000000003</v>
      </c>
    </row>
    <row r="63" spans="1:12" x14ac:dyDescent="0.25">
      <c r="A63" t="s">
        <v>68</v>
      </c>
      <c r="B63" s="1">
        <v>46333</v>
      </c>
      <c r="C63" t="s">
        <v>10007</v>
      </c>
      <c r="D63" t="s">
        <v>10021</v>
      </c>
      <c r="E63">
        <f>+_xlfn.XLOOKUP(TablaVentas[[#This Row],[PRODUCTOS]],TablaPrecios[PRODUCTOS],TablaPrecios[PRECIOS UNITARIOS],"No encontado")</f>
        <v>200</v>
      </c>
      <c r="F63">
        <v>18</v>
      </c>
      <c r="G63" t="s">
        <v>10026</v>
      </c>
      <c r="H63" s="2">
        <v>344</v>
      </c>
      <c r="I63" s="3">
        <v>0.12</v>
      </c>
      <c r="J63" s="2">
        <f t="shared" si="0"/>
        <v>302.72000000000003</v>
      </c>
      <c r="K63" s="2">
        <f t="shared" si="1"/>
        <v>54.489600000000003</v>
      </c>
      <c r="L63" s="2">
        <f t="shared" si="2"/>
        <v>357.20960000000002</v>
      </c>
    </row>
    <row r="64" spans="1:12" x14ac:dyDescent="0.25">
      <c r="A64" t="s">
        <v>69</v>
      </c>
      <c r="B64" s="1">
        <v>46308</v>
      </c>
      <c r="C64" t="s">
        <v>10009</v>
      </c>
      <c r="D64" t="s">
        <v>10017</v>
      </c>
      <c r="E64">
        <f>+_xlfn.XLOOKUP(TablaVentas[[#This Row],[PRODUCTOS]],TablaPrecios[PRODUCTOS],TablaPrecios[PRECIOS UNITARIOS],"No encontado")</f>
        <v>50</v>
      </c>
      <c r="F64">
        <v>7</v>
      </c>
      <c r="G64" t="s">
        <v>10026</v>
      </c>
      <c r="H64" s="2">
        <v>190</v>
      </c>
      <c r="I64" s="3">
        <v>0.1</v>
      </c>
      <c r="J64" s="2">
        <f t="shared" si="0"/>
        <v>171</v>
      </c>
      <c r="K64" s="2">
        <f t="shared" si="1"/>
        <v>30.779999999999998</v>
      </c>
      <c r="L64" s="2">
        <f t="shared" si="2"/>
        <v>201.78</v>
      </c>
    </row>
    <row r="65" spans="1:12" x14ac:dyDescent="0.25">
      <c r="A65" t="s">
        <v>70</v>
      </c>
      <c r="B65" s="1">
        <v>46216</v>
      </c>
      <c r="C65" t="s">
        <v>10010</v>
      </c>
      <c r="D65" t="s">
        <v>10017</v>
      </c>
      <c r="E65">
        <f>+_xlfn.XLOOKUP(TablaVentas[[#This Row],[PRODUCTOS]],TablaPrecios[PRODUCTOS],TablaPrecios[PRECIOS UNITARIOS],"No encontado")</f>
        <v>50</v>
      </c>
      <c r="F65">
        <v>19</v>
      </c>
      <c r="G65" t="s">
        <v>10023</v>
      </c>
      <c r="H65" s="2">
        <v>128</v>
      </c>
      <c r="I65" s="3">
        <v>0.13</v>
      </c>
      <c r="J65" s="2">
        <f t="shared" si="0"/>
        <v>111.36</v>
      </c>
      <c r="K65" s="2">
        <f t="shared" si="1"/>
        <v>20.044799999999999</v>
      </c>
      <c r="L65" s="2">
        <f t="shared" si="2"/>
        <v>131.40479999999999</v>
      </c>
    </row>
    <row r="66" spans="1:12" x14ac:dyDescent="0.25">
      <c r="A66" t="s">
        <v>71</v>
      </c>
      <c r="B66" s="1">
        <v>46158</v>
      </c>
      <c r="C66" t="s">
        <v>10011</v>
      </c>
      <c r="D66" t="s">
        <v>10019</v>
      </c>
      <c r="E66">
        <f>+_xlfn.XLOOKUP(TablaVentas[[#This Row],[PRODUCTOS]],TablaPrecios[PRODUCTOS],TablaPrecios[PRECIOS UNITARIOS],"No encontado")</f>
        <v>1200</v>
      </c>
      <c r="F66">
        <v>15</v>
      </c>
      <c r="G66" t="s">
        <v>10024</v>
      </c>
      <c r="H66" s="2">
        <v>498</v>
      </c>
      <c r="I66" s="3">
        <v>0.11</v>
      </c>
      <c r="J66" s="2">
        <f t="shared" si="0"/>
        <v>443.22</v>
      </c>
      <c r="K66" s="2">
        <f t="shared" si="1"/>
        <v>79.779600000000002</v>
      </c>
      <c r="L66" s="2">
        <f t="shared" si="2"/>
        <v>522.99959999999999</v>
      </c>
    </row>
    <row r="67" spans="1:12" x14ac:dyDescent="0.25">
      <c r="A67" t="s">
        <v>72</v>
      </c>
      <c r="B67" s="1">
        <v>46355</v>
      </c>
      <c r="C67" t="s">
        <v>10011</v>
      </c>
      <c r="D67" t="s">
        <v>10021</v>
      </c>
      <c r="E67">
        <f>+_xlfn.XLOOKUP(TablaVentas[[#This Row],[PRODUCTOS]],TablaPrecios[PRODUCTOS],TablaPrecios[PRECIOS UNITARIOS],"No encontado")</f>
        <v>200</v>
      </c>
      <c r="F67">
        <v>10</v>
      </c>
      <c r="G67" t="s">
        <v>10023</v>
      </c>
      <c r="H67" s="2">
        <v>237</v>
      </c>
      <c r="I67" s="3">
        <v>0.16</v>
      </c>
      <c r="J67" s="2">
        <f t="shared" ref="J67:J130" si="3">+H67-H67*I67</f>
        <v>199.07999999999998</v>
      </c>
      <c r="K67" s="2">
        <f t="shared" ref="K67:K130" si="4">+J67*0.18</f>
        <v>35.834399999999995</v>
      </c>
      <c r="L67" s="2">
        <f t="shared" ref="L67:L130" si="5">+J67+K67</f>
        <v>234.91439999999997</v>
      </c>
    </row>
    <row r="68" spans="1:12" x14ac:dyDescent="0.25">
      <c r="A68" t="s">
        <v>73</v>
      </c>
      <c r="B68" s="1">
        <v>46089</v>
      </c>
      <c r="C68" t="s">
        <v>10010</v>
      </c>
      <c r="D68" t="s">
        <v>10017</v>
      </c>
      <c r="E68">
        <f>+_xlfn.XLOOKUP(TablaVentas[[#This Row],[PRODUCTOS]],TablaPrecios[PRODUCTOS],TablaPrecios[PRECIOS UNITARIOS],"No encontado")</f>
        <v>50</v>
      </c>
      <c r="F68">
        <v>17</v>
      </c>
      <c r="G68" t="s">
        <v>10026</v>
      </c>
      <c r="H68" s="2">
        <v>105</v>
      </c>
      <c r="I68" s="3">
        <v>0.12</v>
      </c>
      <c r="J68" s="2">
        <f t="shared" si="3"/>
        <v>92.4</v>
      </c>
      <c r="K68" s="2">
        <f t="shared" si="4"/>
        <v>16.632000000000001</v>
      </c>
      <c r="L68" s="2">
        <f t="shared" si="5"/>
        <v>109.03200000000001</v>
      </c>
    </row>
    <row r="69" spans="1:12" x14ac:dyDescent="0.25">
      <c r="A69" t="s">
        <v>74</v>
      </c>
      <c r="B69" s="1">
        <v>46233</v>
      </c>
      <c r="C69" t="s">
        <v>10007</v>
      </c>
      <c r="D69" t="s">
        <v>10018</v>
      </c>
      <c r="E69">
        <f>+_xlfn.XLOOKUP(TablaVentas[[#This Row],[PRODUCTOS]],TablaPrecios[PRODUCTOS],TablaPrecios[PRECIOS UNITARIOS],"No encontado")</f>
        <v>850</v>
      </c>
      <c r="F69">
        <v>8</v>
      </c>
      <c r="G69" t="s">
        <v>10023</v>
      </c>
      <c r="H69" s="2">
        <v>98</v>
      </c>
      <c r="I69" s="3">
        <v>0.17</v>
      </c>
      <c r="J69" s="2">
        <f t="shared" si="3"/>
        <v>81.34</v>
      </c>
      <c r="K69" s="2">
        <f t="shared" si="4"/>
        <v>14.6412</v>
      </c>
      <c r="L69" s="2">
        <f t="shared" si="5"/>
        <v>95.981200000000001</v>
      </c>
    </row>
    <row r="70" spans="1:12" x14ac:dyDescent="0.25">
      <c r="A70" t="s">
        <v>75</v>
      </c>
      <c r="B70" s="1">
        <v>46352</v>
      </c>
      <c r="C70" t="s">
        <v>10008</v>
      </c>
      <c r="D70" t="s">
        <v>10017</v>
      </c>
      <c r="E70">
        <f>+_xlfn.XLOOKUP(TablaVentas[[#This Row],[PRODUCTOS]],TablaPrecios[PRODUCTOS],TablaPrecios[PRECIOS UNITARIOS],"No encontado")</f>
        <v>50</v>
      </c>
      <c r="F70">
        <v>10</v>
      </c>
      <c r="G70" t="s">
        <v>10024</v>
      </c>
      <c r="H70" s="2">
        <v>119</v>
      </c>
      <c r="I70" s="3">
        <v>0.14000000000000001</v>
      </c>
      <c r="J70" s="2">
        <f t="shared" si="3"/>
        <v>102.34</v>
      </c>
      <c r="K70" s="2">
        <f t="shared" si="4"/>
        <v>18.421199999999999</v>
      </c>
      <c r="L70" s="2">
        <f t="shared" si="5"/>
        <v>120.7612</v>
      </c>
    </row>
    <row r="71" spans="1:12" x14ac:dyDescent="0.25">
      <c r="A71" t="s">
        <v>76</v>
      </c>
      <c r="B71" s="1">
        <v>46315</v>
      </c>
      <c r="C71" t="s">
        <v>10007</v>
      </c>
      <c r="D71" t="s">
        <v>10018</v>
      </c>
      <c r="E71">
        <f>+_xlfn.XLOOKUP(TablaVentas[[#This Row],[PRODUCTOS]],TablaPrecios[PRODUCTOS],TablaPrecios[PRECIOS UNITARIOS],"No encontado")</f>
        <v>850</v>
      </c>
      <c r="F71">
        <v>11</v>
      </c>
      <c r="G71" t="s">
        <v>10023</v>
      </c>
      <c r="H71" s="2">
        <v>403</v>
      </c>
      <c r="I71" s="3">
        <v>0.15</v>
      </c>
      <c r="J71" s="2">
        <f t="shared" si="3"/>
        <v>342.55</v>
      </c>
      <c r="K71" s="2">
        <f t="shared" si="4"/>
        <v>61.658999999999999</v>
      </c>
      <c r="L71" s="2">
        <f t="shared" si="5"/>
        <v>404.209</v>
      </c>
    </row>
    <row r="72" spans="1:12" x14ac:dyDescent="0.25">
      <c r="A72" t="s">
        <v>77</v>
      </c>
      <c r="B72" s="1">
        <v>46224</v>
      </c>
      <c r="C72" t="s">
        <v>10011</v>
      </c>
      <c r="D72" t="s">
        <v>10021</v>
      </c>
      <c r="E72">
        <f>+_xlfn.XLOOKUP(TablaVentas[[#This Row],[PRODUCTOS]],TablaPrecios[PRODUCTOS],TablaPrecios[PRECIOS UNITARIOS],"No encontado")</f>
        <v>200</v>
      </c>
      <c r="F72">
        <v>14</v>
      </c>
      <c r="G72" t="s">
        <v>10027</v>
      </c>
      <c r="H72" s="2">
        <v>206</v>
      </c>
      <c r="I72" s="3">
        <v>0.2</v>
      </c>
      <c r="J72" s="2">
        <f t="shared" si="3"/>
        <v>164.8</v>
      </c>
      <c r="K72" s="2">
        <f t="shared" si="4"/>
        <v>29.664000000000001</v>
      </c>
      <c r="L72" s="2">
        <f t="shared" si="5"/>
        <v>194.464</v>
      </c>
    </row>
    <row r="73" spans="1:12" x14ac:dyDescent="0.25">
      <c r="A73" t="s">
        <v>78</v>
      </c>
      <c r="B73" s="1">
        <v>46329</v>
      </c>
      <c r="C73" t="s">
        <v>10007</v>
      </c>
      <c r="D73" t="s">
        <v>10020</v>
      </c>
      <c r="E73">
        <f>+_xlfn.XLOOKUP(TablaVentas[[#This Row],[PRODUCTOS]],TablaPrecios[PRODUCTOS],TablaPrecios[PRECIOS UNITARIOS],"No encontado")</f>
        <v>150</v>
      </c>
      <c r="F73">
        <v>17</v>
      </c>
      <c r="G73" t="s">
        <v>10025</v>
      </c>
      <c r="H73" s="2">
        <v>333</v>
      </c>
      <c r="I73" s="3">
        <v>0.11</v>
      </c>
      <c r="J73" s="2">
        <f t="shared" si="3"/>
        <v>296.37</v>
      </c>
      <c r="K73" s="2">
        <f t="shared" si="4"/>
        <v>53.346600000000002</v>
      </c>
      <c r="L73" s="2">
        <f t="shared" si="5"/>
        <v>349.71660000000003</v>
      </c>
    </row>
    <row r="74" spans="1:12" x14ac:dyDescent="0.25">
      <c r="A74" t="s">
        <v>79</v>
      </c>
      <c r="B74" s="1">
        <v>46291</v>
      </c>
      <c r="C74" t="s">
        <v>10010</v>
      </c>
      <c r="D74" t="s">
        <v>10021</v>
      </c>
      <c r="E74">
        <f>+_xlfn.XLOOKUP(TablaVentas[[#This Row],[PRODUCTOS]],TablaPrecios[PRODUCTOS],TablaPrecios[PRECIOS UNITARIOS],"No encontado")</f>
        <v>200</v>
      </c>
      <c r="F74">
        <v>11</v>
      </c>
      <c r="G74" t="s">
        <v>10027</v>
      </c>
      <c r="H74" s="2">
        <v>426</v>
      </c>
      <c r="I74" s="3">
        <v>0.15</v>
      </c>
      <c r="J74" s="2">
        <f t="shared" si="3"/>
        <v>362.1</v>
      </c>
      <c r="K74" s="2">
        <f t="shared" si="4"/>
        <v>65.177999999999997</v>
      </c>
      <c r="L74" s="2">
        <f t="shared" si="5"/>
        <v>427.27800000000002</v>
      </c>
    </row>
    <row r="75" spans="1:12" x14ac:dyDescent="0.25">
      <c r="A75" t="s">
        <v>80</v>
      </c>
      <c r="B75" s="1">
        <v>46386</v>
      </c>
      <c r="C75" t="s">
        <v>10012</v>
      </c>
      <c r="D75" t="s">
        <v>10020</v>
      </c>
      <c r="E75">
        <f>+_xlfn.XLOOKUP(TablaVentas[[#This Row],[PRODUCTOS]],TablaPrecios[PRODUCTOS],TablaPrecios[PRECIOS UNITARIOS],"No encontado")</f>
        <v>150</v>
      </c>
      <c r="F75">
        <v>6</v>
      </c>
      <c r="G75" t="s">
        <v>10024</v>
      </c>
      <c r="H75" s="2">
        <v>233</v>
      </c>
      <c r="I75" s="3">
        <v>0.19</v>
      </c>
      <c r="J75" s="2">
        <f t="shared" si="3"/>
        <v>188.73</v>
      </c>
      <c r="K75" s="2">
        <f t="shared" si="4"/>
        <v>33.971399999999996</v>
      </c>
      <c r="L75" s="2">
        <f t="shared" si="5"/>
        <v>222.70139999999998</v>
      </c>
    </row>
    <row r="76" spans="1:12" x14ac:dyDescent="0.25">
      <c r="A76" t="s">
        <v>81</v>
      </c>
      <c r="B76" s="1">
        <v>46147</v>
      </c>
      <c r="C76" t="s">
        <v>10010</v>
      </c>
      <c r="D76" t="s">
        <v>10019</v>
      </c>
      <c r="E76">
        <f>+_xlfn.XLOOKUP(TablaVentas[[#This Row],[PRODUCTOS]],TablaPrecios[PRODUCTOS],TablaPrecios[PRECIOS UNITARIOS],"No encontado")</f>
        <v>1200</v>
      </c>
      <c r="F76">
        <v>11</v>
      </c>
      <c r="G76" t="s">
        <v>10027</v>
      </c>
      <c r="H76" s="2">
        <v>428</v>
      </c>
      <c r="I76" s="3">
        <v>0.11</v>
      </c>
      <c r="J76" s="2">
        <f t="shared" si="3"/>
        <v>380.92</v>
      </c>
      <c r="K76" s="2">
        <f t="shared" si="4"/>
        <v>68.565600000000003</v>
      </c>
      <c r="L76" s="2">
        <f t="shared" si="5"/>
        <v>449.48560000000003</v>
      </c>
    </row>
    <row r="77" spans="1:12" x14ac:dyDescent="0.25">
      <c r="A77" t="s">
        <v>82</v>
      </c>
      <c r="B77" s="1">
        <v>46135</v>
      </c>
      <c r="C77" t="s">
        <v>10007</v>
      </c>
      <c r="D77" t="s">
        <v>10020</v>
      </c>
      <c r="E77">
        <f>+_xlfn.XLOOKUP(TablaVentas[[#This Row],[PRODUCTOS]],TablaPrecios[PRODUCTOS],TablaPrecios[PRECIOS UNITARIOS],"No encontado")</f>
        <v>150</v>
      </c>
      <c r="F77">
        <v>8</v>
      </c>
      <c r="G77" t="s">
        <v>10023</v>
      </c>
      <c r="H77" s="2">
        <v>236</v>
      </c>
      <c r="I77" s="3">
        <v>0.17</v>
      </c>
      <c r="J77" s="2">
        <f t="shared" si="3"/>
        <v>195.88</v>
      </c>
      <c r="K77" s="2">
        <f t="shared" si="4"/>
        <v>35.258399999999995</v>
      </c>
      <c r="L77" s="2">
        <f t="shared" si="5"/>
        <v>231.13839999999999</v>
      </c>
    </row>
    <row r="78" spans="1:12" x14ac:dyDescent="0.25">
      <c r="A78" t="s">
        <v>83</v>
      </c>
      <c r="B78" s="1">
        <v>46378</v>
      </c>
      <c r="C78" t="s">
        <v>10010</v>
      </c>
      <c r="D78" t="s">
        <v>10018</v>
      </c>
      <c r="E78">
        <f>+_xlfn.XLOOKUP(TablaVentas[[#This Row],[PRODUCTOS]],TablaPrecios[PRODUCTOS],TablaPrecios[PRECIOS UNITARIOS],"No encontado")</f>
        <v>850</v>
      </c>
      <c r="F78">
        <v>5</v>
      </c>
      <c r="G78" t="s">
        <v>10025</v>
      </c>
      <c r="H78" s="2">
        <v>238</v>
      </c>
      <c r="I78" s="3">
        <v>0.15</v>
      </c>
      <c r="J78" s="2">
        <f t="shared" si="3"/>
        <v>202.3</v>
      </c>
      <c r="K78" s="2">
        <f t="shared" si="4"/>
        <v>36.414000000000001</v>
      </c>
      <c r="L78" s="2">
        <f t="shared" si="5"/>
        <v>238.714</v>
      </c>
    </row>
    <row r="79" spans="1:12" x14ac:dyDescent="0.25">
      <c r="A79" t="s">
        <v>84</v>
      </c>
      <c r="B79" s="1">
        <v>46282</v>
      </c>
      <c r="C79" t="s">
        <v>10010</v>
      </c>
      <c r="D79" t="s">
        <v>10018</v>
      </c>
      <c r="E79">
        <f>+_xlfn.XLOOKUP(TablaVentas[[#This Row],[PRODUCTOS]],TablaPrecios[PRODUCTOS],TablaPrecios[PRECIOS UNITARIOS],"No encontado")</f>
        <v>850</v>
      </c>
      <c r="F79">
        <v>20</v>
      </c>
      <c r="G79" t="s">
        <v>10024</v>
      </c>
      <c r="H79" s="2">
        <v>103</v>
      </c>
      <c r="I79" s="3">
        <v>0.17</v>
      </c>
      <c r="J79" s="2">
        <f t="shared" si="3"/>
        <v>85.49</v>
      </c>
      <c r="K79" s="2">
        <f t="shared" si="4"/>
        <v>15.388199999999998</v>
      </c>
      <c r="L79" s="2">
        <f t="shared" si="5"/>
        <v>100.87819999999999</v>
      </c>
    </row>
    <row r="80" spans="1:12" x14ac:dyDescent="0.25">
      <c r="A80" t="s">
        <v>85</v>
      </c>
      <c r="B80" s="1">
        <v>46124</v>
      </c>
      <c r="C80" t="s">
        <v>10008</v>
      </c>
      <c r="D80" t="s">
        <v>10021</v>
      </c>
      <c r="E80">
        <f>+_xlfn.XLOOKUP(TablaVentas[[#This Row],[PRODUCTOS]],TablaPrecios[PRODUCTOS],TablaPrecios[PRECIOS UNITARIOS],"No encontado")</f>
        <v>200</v>
      </c>
      <c r="F80">
        <v>19</v>
      </c>
      <c r="G80" t="s">
        <v>10023</v>
      </c>
      <c r="H80" s="2">
        <v>135</v>
      </c>
      <c r="I80" s="3">
        <v>0.17</v>
      </c>
      <c r="J80" s="2">
        <f t="shared" si="3"/>
        <v>112.05</v>
      </c>
      <c r="K80" s="2">
        <f t="shared" si="4"/>
        <v>20.169</v>
      </c>
      <c r="L80" s="2">
        <f t="shared" si="5"/>
        <v>132.21899999999999</v>
      </c>
    </row>
    <row r="81" spans="1:12" x14ac:dyDescent="0.25">
      <c r="A81" t="s">
        <v>86</v>
      </c>
      <c r="B81" s="1">
        <v>46069</v>
      </c>
      <c r="C81" t="s">
        <v>10007</v>
      </c>
      <c r="D81" t="s">
        <v>10020</v>
      </c>
      <c r="E81">
        <f>+_xlfn.XLOOKUP(TablaVentas[[#This Row],[PRODUCTOS]],TablaPrecios[PRODUCTOS],TablaPrecios[PRECIOS UNITARIOS],"No encontado")</f>
        <v>150</v>
      </c>
      <c r="F81">
        <v>6</v>
      </c>
      <c r="G81" t="s">
        <v>10026</v>
      </c>
      <c r="H81" s="2">
        <v>485</v>
      </c>
      <c r="I81" s="3">
        <v>0.13</v>
      </c>
      <c r="J81" s="2">
        <f t="shared" si="3"/>
        <v>421.95</v>
      </c>
      <c r="K81" s="2">
        <f t="shared" si="4"/>
        <v>75.950999999999993</v>
      </c>
      <c r="L81" s="2">
        <f t="shared" si="5"/>
        <v>497.90099999999995</v>
      </c>
    </row>
    <row r="82" spans="1:12" x14ac:dyDescent="0.25">
      <c r="A82" t="s">
        <v>87</v>
      </c>
      <c r="B82" s="1">
        <v>46194</v>
      </c>
      <c r="C82" t="s">
        <v>10008</v>
      </c>
      <c r="D82" t="s">
        <v>10019</v>
      </c>
      <c r="E82">
        <f>+_xlfn.XLOOKUP(TablaVentas[[#This Row],[PRODUCTOS]],TablaPrecios[PRODUCTOS],TablaPrecios[PRECIOS UNITARIOS],"No encontado")</f>
        <v>1200</v>
      </c>
      <c r="F82">
        <v>18</v>
      </c>
      <c r="G82" t="s">
        <v>10025</v>
      </c>
      <c r="H82" s="2">
        <v>409</v>
      </c>
      <c r="I82" s="3">
        <v>0.1</v>
      </c>
      <c r="J82" s="2">
        <f t="shared" si="3"/>
        <v>368.1</v>
      </c>
      <c r="K82" s="2">
        <f t="shared" si="4"/>
        <v>66.257999999999996</v>
      </c>
      <c r="L82" s="2">
        <f t="shared" si="5"/>
        <v>434.358</v>
      </c>
    </row>
    <row r="83" spans="1:12" x14ac:dyDescent="0.25">
      <c r="A83" t="s">
        <v>88</v>
      </c>
      <c r="B83" s="1">
        <v>46037</v>
      </c>
      <c r="C83" t="s">
        <v>10008</v>
      </c>
      <c r="D83" t="s">
        <v>10019</v>
      </c>
      <c r="E83">
        <f>+_xlfn.XLOOKUP(TablaVentas[[#This Row],[PRODUCTOS]],TablaPrecios[PRODUCTOS],TablaPrecios[PRECIOS UNITARIOS],"No encontado")</f>
        <v>1200</v>
      </c>
      <c r="F83">
        <v>8</v>
      </c>
      <c r="G83" t="s">
        <v>10027</v>
      </c>
      <c r="H83" s="2">
        <v>365</v>
      </c>
      <c r="I83" s="3">
        <v>0.17</v>
      </c>
      <c r="J83" s="2">
        <f t="shared" si="3"/>
        <v>302.95</v>
      </c>
      <c r="K83" s="2">
        <f t="shared" si="4"/>
        <v>54.530999999999999</v>
      </c>
      <c r="L83" s="2">
        <f t="shared" si="5"/>
        <v>357.48099999999999</v>
      </c>
    </row>
    <row r="84" spans="1:12" x14ac:dyDescent="0.25">
      <c r="A84" t="s">
        <v>89</v>
      </c>
      <c r="B84" s="1">
        <v>46135</v>
      </c>
      <c r="C84" t="s">
        <v>10009</v>
      </c>
      <c r="D84" t="s">
        <v>10020</v>
      </c>
      <c r="E84">
        <f>+_xlfn.XLOOKUP(TablaVentas[[#This Row],[PRODUCTOS]],TablaPrecios[PRODUCTOS],TablaPrecios[PRECIOS UNITARIOS],"No encontado")</f>
        <v>150</v>
      </c>
      <c r="F84">
        <v>15</v>
      </c>
      <c r="G84" t="s">
        <v>10025</v>
      </c>
      <c r="H84" s="2">
        <v>92</v>
      </c>
      <c r="I84" s="3">
        <v>0.18</v>
      </c>
      <c r="J84" s="2">
        <f t="shared" si="3"/>
        <v>75.44</v>
      </c>
      <c r="K84" s="2">
        <f t="shared" si="4"/>
        <v>13.579199999999998</v>
      </c>
      <c r="L84" s="2">
        <f t="shared" si="5"/>
        <v>89.019199999999998</v>
      </c>
    </row>
    <row r="85" spans="1:12" x14ac:dyDescent="0.25">
      <c r="A85" t="s">
        <v>90</v>
      </c>
      <c r="B85" s="1">
        <v>46174</v>
      </c>
      <c r="C85" t="s">
        <v>10010</v>
      </c>
      <c r="D85" t="s">
        <v>10018</v>
      </c>
      <c r="E85">
        <f>+_xlfn.XLOOKUP(TablaVentas[[#This Row],[PRODUCTOS]],TablaPrecios[PRODUCTOS],TablaPrecios[PRECIOS UNITARIOS],"No encontado")</f>
        <v>850</v>
      </c>
      <c r="F85">
        <v>8</v>
      </c>
      <c r="G85" t="s">
        <v>10026</v>
      </c>
      <c r="H85" s="2">
        <v>290</v>
      </c>
      <c r="I85" s="3">
        <v>0.12</v>
      </c>
      <c r="J85" s="2">
        <f t="shared" si="3"/>
        <v>255.2</v>
      </c>
      <c r="K85" s="2">
        <f t="shared" si="4"/>
        <v>45.935999999999993</v>
      </c>
      <c r="L85" s="2">
        <f t="shared" si="5"/>
        <v>301.13599999999997</v>
      </c>
    </row>
    <row r="86" spans="1:12" x14ac:dyDescent="0.25">
      <c r="A86" t="s">
        <v>91</v>
      </c>
      <c r="B86" s="1">
        <v>46226</v>
      </c>
      <c r="C86" t="s">
        <v>10010</v>
      </c>
      <c r="D86" t="s">
        <v>10018</v>
      </c>
      <c r="E86">
        <f>+_xlfn.XLOOKUP(TablaVentas[[#This Row],[PRODUCTOS]],TablaPrecios[PRODUCTOS],TablaPrecios[PRECIOS UNITARIOS],"No encontado")</f>
        <v>850</v>
      </c>
      <c r="F86">
        <v>13</v>
      </c>
      <c r="G86" t="s">
        <v>10025</v>
      </c>
      <c r="H86" s="2">
        <v>388</v>
      </c>
      <c r="I86" s="3">
        <v>0.14000000000000001</v>
      </c>
      <c r="J86" s="2">
        <f t="shared" si="3"/>
        <v>333.68</v>
      </c>
      <c r="K86" s="2">
        <f t="shared" si="4"/>
        <v>60.062399999999997</v>
      </c>
      <c r="L86" s="2">
        <f t="shared" si="5"/>
        <v>393.74239999999998</v>
      </c>
    </row>
    <row r="87" spans="1:12" x14ac:dyDescent="0.25">
      <c r="A87" t="s">
        <v>92</v>
      </c>
      <c r="B87" s="1">
        <v>46141</v>
      </c>
      <c r="C87" t="s">
        <v>10008</v>
      </c>
      <c r="D87" t="s">
        <v>10018</v>
      </c>
      <c r="E87">
        <f>+_xlfn.XLOOKUP(TablaVentas[[#This Row],[PRODUCTOS]],TablaPrecios[PRODUCTOS],TablaPrecios[PRECIOS UNITARIOS],"No encontado")</f>
        <v>850</v>
      </c>
      <c r="F87">
        <v>7</v>
      </c>
      <c r="G87" t="s">
        <v>10025</v>
      </c>
      <c r="H87" s="2">
        <v>268</v>
      </c>
      <c r="I87" s="3">
        <v>0.2</v>
      </c>
      <c r="J87" s="2">
        <f t="shared" si="3"/>
        <v>214.4</v>
      </c>
      <c r="K87" s="2">
        <f t="shared" si="4"/>
        <v>38.591999999999999</v>
      </c>
      <c r="L87" s="2">
        <f t="shared" si="5"/>
        <v>252.99200000000002</v>
      </c>
    </row>
    <row r="88" spans="1:12" x14ac:dyDescent="0.25">
      <c r="A88" t="s">
        <v>93</v>
      </c>
      <c r="B88" s="1">
        <v>46358</v>
      </c>
      <c r="C88" t="s">
        <v>10007</v>
      </c>
      <c r="D88" t="s">
        <v>10021</v>
      </c>
      <c r="E88">
        <f>+_xlfn.XLOOKUP(TablaVentas[[#This Row],[PRODUCTOS]],TablaPrecios[PRODUCTOS],TablaPrecios[PRECIOS UNITARIOS],"No encontado")</f>
        <v>200</v>
      </c>
      <c r="F88">
        <v>17</v>
      </c>
      <c r="G88" t="s">
        <v>10025</v>
      </c>
      <c r="H88" s="2">
        <v>213</v>
      </c>
      <c r="I88" s="3">
        <v>0.11</v>
      </c>
      <c r="J88" s="2">
        <f t="shared" si="3"/>
        <v>189.57</v>
      </c>
      <c r="K88" s="2">
        <f t="shared" si="4"/>
        <v>34.122599999999998</v>
      </c>
      <c r="L88" s="2">
        <f t="shared" si="5"/>
        <v>223.6926</v>
      </c>
    </row>
    <row r="89" spans="1:12" x14ac:dyDescent="0.25">
      <c r="A89" t="s">
        <v>94</v>
      </c>
      <c r="B89" s="1">
        <v>46250</v>
      </c>
      <c r="C89" t="s">
        <v>10007</v>
      </c>
      <c r="D89" t="s">
        <v>10019</v>
      </c>
      <c r="E89">
        <f>+_xlfn.XLOOKUP(TablaVentas[[#This Row],[PRODUCTOS]],TablaPrecios[PRODUCTOS],TablaPrecios[PRECIOS UNITARIOS],"No encontado")</f>
        <v>1200</v>
      </c>
      <c r="F89">
        <v>18</v>
      </c>
      <c r="G89" t="s">
        <v>10027</v>
      </c>
      <c r="H89" s="2">
        <v>280</v>
      </c>
      <c r="I89" s="3">
        <v>0.15</v>
      </c>
      <c r="J89" s="2">
        <f t="shared" si="3"/>
        <v>238</v>
      </c>
      <c r="K89" s="2">
        <f t="shared" si="4"/>
        <v>42.839999999999996</v>
      </c>
      <c r="L89" s="2">
        <f t="shared" si="5"/>
        <v>280.83999999999997</v>
      </c>
    </row>
    <row r="90" spans="1:12" x14ac:dyDescent="0.25">
      <c r="A90" t="s">
        <v>95</v>
      </c>
      <c r="B90" s="1">
        <v>46066</v>
      </c>
      <c r="C90" t="s">
        <v>10008</v>
      </c>
      <c r="D90" t="s">
        <v>10021</v>
      </c>
      <c r="E90">
        <f>+_xlfn.XLOOKUP(TablaVentas[[#This Row],[PRODUCTOS]],TablaPrecios[PRODUCTOS],TablaPrecios[PRECIOS UNITARIOS],"No encontado")</f>
        <v>200</v>
      </c>
      <c r="F90">
        <v>17</v>
      </c>
      <c r="G90" t="s">
        <v>10024</v>
      </c>
      <c r="H90" s="2">
        <v>428</v>
      </c>
      <c r="I90" s="3">
        <v>0.14000000000000001</v>
      </c>
      <c r="J90" s="2">
        <f t="shared" si="3"/>
        <v>368.08</v>
      </c>
      <c r="K90" s="2">
        <f t="shared" si="4"/>
        <v>66.25439999999999</v>
      </c>
      <c r="L90" s="2">
        <f t="shared" si="5"/>
        <v>434.33439999999996</v>
      </c>
    </row>
    <row r="91" spans="1:12" x14ac:dyDescent="0.25">
      <c r="A91" t="s">
        <v>96</v>
      </c>
      <c r="B91" s="1">
        <v>46171</v>
      </c>
      <c r="C91" t="s">
        <v>10010</v>
      </c>
      <c r="D91" t="s">
        <v>10021</v>
      </c>
      <c r="E91">
        <f>+_xlfn.XLOOKUP(TablaVentas[[#This Row],[PRODUCTOS]],TablaPrecios[PRODUCTOS],TablaPrecios[PRECIOS UNITARIOS],"No encontado")</f>
        <v>200</v>
      </c>
      <c r="F91">
        <v>7</v>
      </c>
      <c r="G91" t="s">
        <v>10024</v>
      </c>
      <c r="H91" s="2">
        <v>181</v>
      </c>
      <c r="I91" s="3">
        <v>0.18</v>
      </c>
      <c r="J91" s="2">
        <f t="shared" si="3"/>
        <v>148.42000000000002</v>
      </c>
      <c r="K91" s="2">
        <f t="shared" si="4"/>
        <v>26.715600000000002</v>
      </c>
      <c r="L91" s="2">
        <f t="shared" si="5"/>
        <v>175.13560000000001</v>
      </c>
    </row>
    <row r="92" spans="1:12" x14ac:dyDescent="0.25">
      <c r="A92" t="s">
        <v>97</v>
      </c>
      <c r="B92" s="1">
        <v>46068</v>
      </c>
      <c r="C92" t="s">
        <v>10007</v>
      </c>
      <c r="D92" t="s">
        <v>10017</v>
      </c>
      <c r="E92">
        <f>+_xlfn.XLOOKUP(TablaVentas[[#This Row],[PRODUCTOS]],TablaPrecios[PRODUCTOS],TablaPrecios[PRECIOS UNITARIOS],"No encontado")</f>
        <v>50</v>
      </c>
      <c r="F92">
        <v>6</v>
      </c>
      <c r="G92" t="s">
        <v>10025</v>
      </c>
      <c r="H92" s="2">
        <v>484</v>
      </c>
      <c r="I92" s="3">
        <v>0.13</v>
      </c>
      <c r="J92" s="2">
        <f t="shared" si="3"/>
        <v>421.08</v>
      </c>
      <c r="K92" s="2">
        <f t="shared" si="4"/>
        <v>75.794399999999996</v>
      </c>
      <c r="L92" s="2">
        <f t="shared" si="5"/>
        <v>496.87439999999998</v>
      </c>
    </row>
    <row r="93" spans="1:12" x14ac:dyDescent="0.25">
      <c r="A93" t="s">
        <v>98</v>
      </c>
      <c r="B93" s="1">
        <v>46073</v>
      </c>
      <c r="C93" t="s">
        <v>10011</v>
      </c>
      <c r="D93" t="s">
        <v>10021</v>
      </c>
      <c r="E93">
        <f>+_xlfn.XLOOKUP(TablaVentas[[#This Row],[PRODUCTOS]],TablaPrecios[PRODUCTOS],TablaPrecios[PRECIOS UNITARIOS],"No encontado")</f>
        <v>200</v>
      </c>
      <c r="F93">
        <v>15</v>
      </c>
      <c r="G93" t="s">
        <v>10025</v>
      </c>
      <c r="H93" s="2">
        <v>247</v>
      </c>
      <c r="I93" s="3">
        <v>0.11</v>
      </c>
      <c r="J93" s="2">
        <f t="shared" si="3"/>
        <v>219.82999999999998</v>
      </c>
      <c r="K93" s="2">
        <f t="shared" si="4"/>
        <v>39.569399999999995</v>
      </c>
      <c r="L93" s="2">
        <f t="shared" si="5"/>
        <v>259.39939999999996</v>
      </c>
    </row>
    <row r="94" spans="1:12" x14ac:dyDescent="0.25">
      <c r="A94" t="s">
        <v>99</v>
      </c>
      <c r="B94" s="1">
        <v>46276</v>
      </c>
      <c r="C94" t="s">
        <v>10008</v>
      </c>
      <c r="D94" t="s">
        <v>10018</v>
      </c>
      <c r="E94">
        <f>+_xlfn.XLOOKUP(TablaVentas[[#This Row],[PRODUCTOS]],TablaPrecios[PRODUCTOS],TablaPrecios[PRECIOS UNITARIOS],"No encontado")</f>
        <v>850</v>
      </c>
      <c r="F94">
        <v>17</v>
      </c>
      <c r="G94" t="s">
        <v>10023</v>
      </c>
      <c r="H94" s="2">
        <v>254</v>
      </c>
      <c r="I94" s="3">
        <v>0.16</v>
      </c>
      <c r="J94" s="2">
        <f t="shared" si="3"/>
        <v>213.36</v>
      </c>
      <c r="K94" s="2">
        <f t="shared" si="4"/>
        <v>38.404800000000002</v>
      </c>
      <c r="L94" s="2">
        <f t="shared" si="5"/>
        <v>251.76480000000001</v>
      </c>
    </row>
    <row r="95" spans="1:12" x14ac:dyDescent="0.25">
      <c r="A95" t="s">
        <v>100</v>
      </c>
      <c r="B95" s="1">
        <v>46225</v>
      </c>
      <c r="C95" t="s">
        <v>10008</v>
      </c>
      <c r="D95" t="s">
        <v>10020</v>
      </c>
      <c r="E95">
        <f>+_xlfn.XLOOKUP(TablaVentas[[#This Row],[PRODUCTOS]],TablaPrecios[PRODUCTOS],TablaPrecios[PRECIOS UNITARIOS],"No encontado")</f>
        <v>150</v>
      </c>
      <c r="F95">
        <v>15</v>
      </c>
      <c r="G95" t="s">
        <v>10027</v>
      </c>
      <c r="H95" s="2">
        <v>423</v>
      </c>
      <c r="I95" s="3">
        <v>0.16</v>
      </c>
      <c r="J95" s="2">
        <f t="shared" si="3"/>
        <v>355.32</v>
      </c>
      <c r="K95" s="2">
        <f t="shared" si="4"/>
        <v>63.957599999999999</v>
      </c>
      <c r="L95" s="2">
        <f t="shared" si="5"/>
        <v>419.27760000000001</v>
      </c>
    </row>
    <row r="96" spans="1:12" x14ac:dyDescent="0.25">
      <c r="A96" t="s">
        <v>101</v>
      </c>
      <c r="B96" s="1">
        <v>46345</v>
      </c>
      <c r="C96" t="s">
        <v>10010</v>
      </c>
      <c r="D96" t="s">
        <v>10021</v>
      </c>
      <c r="E96">
        <f>+_xlfn.XLOOKUP(TablaVentas[[#This Row],[PRODUCTOS]],TablaPrecios[PRODUCTOS],TablaPrecios[PRECIOS UNITARIOS],"No encontado")</f>
        <v>200</v>
      </c>
      <c r="F96">
        <v>7</v>
      </c>
      <c r="G96" t="s">
        <v>10026</v>
      </c>
      <c r="H96" s="2">
        <v>370</v>
      </c>
      <c r="I96" s="3">
        <v>0.13</v>
      </c>
      <c r="J96" s="2">
        <f t="shared" si="3"/>
        <v>321.89999999999998</v>
      </c>
      <c r="K96" s="2">
        <f t="shared" si="4"/>
        <v>57.941999999999993</v>
      </c>
      <c r="L96" s="2">
        <f t="shared" si="5"/>
        <v>379.84199999999998</v>
      </c>
    </row>
    <row r="97" spans="1:12" x14ac:dyDescent="0.25">
      <c r="A97" t="s">
        <v>102</v>
      </c>
      <c r="B97" s="1">
        <v>46238</v>
      </c>
      <c r="C97" t="s">
        <v>10009</v>
      </c>
      <c r="D97" t="s">
        <v>10021</v>
      </c>
      <c r="E97">
        <f>+_xlfn.XLOOKUP(TablaVentas[[#This Row],[PRODUCTOS]],TablaPrecios[PRODUCTOS],TablaPrecios[PRECIOS UNITARIOS],"No encontado")</f>
        <v>200</v>
      </c>
      <c r="F97">
        <v>9</v>
      </c>
      <c r="G97" t="s">
        <v>10025</v>
      </c>
      <c r="H97" s="2">
        <v>229</v>
      </c>
      <c r="I97" s="3">
        <v>0.12</v>
      </c>
      <c r="J97" s="2">
        <f t="shared" si="3"/>
        <v>201.52</v>
      </c>
      <c r="K97" s="2">
        <f t="shared" si="4"/>
        <v>36.273600000000002</v>
      </c>
      <c r="L97" s="2">
        <f t="shared" si="5"/>
        <v>237.79360000000003</v>
      </c>
    </row>
    <row r="98" spans="1:12" x14ac:dyDescent="0.25">
      <c r="A98" t="s">
        <v>103</v>
      </c>
      <c r="B98" s="1">
        <v>46079</v>
      </c>
      <c r="C98" t="s">
        <v>10012</v>
      </c>
      <c r="D98" t="s">
        <v>10018</v>
      </c>
      <c r="E98">
        <f>+_xlfn.XLOOKUP(TablaVentas[[#This Row],[PRODUCTOS]],TablaPrecios[PRODUCTOS],TablaPrecios[PRECIOS UNITARIOS],"No encontado")</f>
        <v>850</v>
      </c>
      <c r="F98">
        <v>14</v>
      </c>
      <c r="G98" t="s">
        <v>10024</v>
      </c>
      <c r="H98" s="2">
        <v>459</v>
      </c>
      <c r="I98" s="3">
        <v>0.18</v>
      </c>
      <c r="J98" s="2">
        <f t="shared" si="3"/>
        <v>376.38</v>
      </c>
      <c r="K98" s="2">
        <f t="shared" si="4"/>
        <v>67.748400000000004</v>
      </c>
      <c r="L98" s="2">
        <f t="shared" si="5"/>
        <v>444.1284</v>
      </c>
    </row>
    <row r="99" spans="1:12" x14ac:dyDescent="0.25">
      <c r="A99" t="s">
        <v>104</v>
      </c>
      <c r="B99" s="1">
        <v>46360</v>
      </c>
      <c r="C99" t="s">
        <v>10011</v>
      </c>
      <c r="D99" t="s">
        <v>10017</v>
      </c>
      <c r="E99">
        <f>+_xlfn.XLOOKUP(TablaVentas[[#This Row],[PRODUCTOS]],TablaPrecios[PRODUCTOS],TablaPrecios[PRECIOS UNITARIOS],"No encontado")</f>
        <v>50</v>
      </c>
      <c r="F99">
        <v>15</v>
      </c>
      <c r="G99" t="s">
        <v>10024</v>
      </c>
      <c r="H99" s="2">
        <v>272</v>
      </c>
      <c r="I99" s="3">
        <v>0.2</v>
      </c>
      <c r="J99" s="2">
        <f t="shared" si="3"/>
        <v>217.6</v>
      </c>
      <c r="K99" s="2">
        <f t="shared" si="4"/>
        <v>39.167999999999999</v>
      </c>
      <c r="L99" s="2">
        <f t="shared" si="5"/>
        <v>256.76799999999997</v>
      </c>
    </row>
    <row r="100" spans="1:12" x14ac:dyDescent="0.25">
      <c r="A100" t="s">
        <v>105</v>
      </c>
      <c r="B100" s="1">
        <v>46068</v>
      </c>
      <c r="C100" t="s">
        <v>10012</v>
      </c>
      <c r="D100" t="s">
        <v>10018</v>
      </c>
      <c r="E100">
        <f>+_xlfn.XLOOKUP(TablaVentas[[#This Row],[PRODUCTOS]],TablaPrecios[PRODUCTOS],TablaPrecios[PRECIOS UNITARIOS],"No encontado")</f>
        <v>850</v>
      </c>
      <c r="F100">
        <v>18</v>
      </c>
      <c r="G100" t="s">
        <v>10024</v>
      </c>
      <c r="H100" s="2">
        <v>217</v>
      </c>
      <c r="I100" s="3">
        <v>0.17</v>
      </c>
      <c r="J100" s="2">
        <f t="shared" si="3"/>
        <v>180.11</v>
      </c>
      <c r="K100" s="2">
        <f t="shared" si="4"/>
        <v>32.419800000000002</v>
      </c>
      <c r="L100" s="2">
        <f t="shared" si="5"/>
        <v>212.52980000000002</v>
      </c>
    </row>
    <row r="101" spans="1:12" x14ac:dyDescent="0.25">
      <c r="A101" t="s">
        <v>106</v>
      </c>
      <c r="B101" s="1">
        <v>46138</v>
      </c>
      <c r="C101" t="s">
        <v>10012</v>
      </c>
      <c r="D101" t="s">
        <v>10017</v>
      </c>
      <c r="E101">
        <f>+_xlfn.XLOOKUP(TablaVentas[[#This Row],[PRODUCTOS]],TablaPrecios[PRODUCTOS],TablaPrecios[PRECIOS UNITARIOS],"No encontado")</f>
        <v>50</v>
      </c>
      <c r="F101">
        <v>6</v>
      </c>
      <c r="G101" t="s">
        <v>10027</v>
      </c>
      <c r="H101" s="2">
        <v>440</v>
      </c>
      <c r="I101" s="3">
        <v>0.19</v>
      </c>
      <c r="J101" s="2">
        <f t="shared" si="3"/>
        <v>356.4</v>
      </c>
      <c r="K101" s="2">
        <f t="shared" si="4"/>
        <v>64.151999999999987</v>
      </c>
      <c r="L101" s="2">
        <f t="shared" si="5"/>
        <v>420.55199999999996</v>
      </c>
    </row>
    <row r="102" spans="1:12" x14ac:dyDescent="0.25">
      <c r="A102" t="s">
        <v>107</v>
      </c>
      <c r="B102" s="1">
        <v>46219</v>
      </c>
      <c r="C102" t="s">
        <v>10011</v>
      </c>
      <c r="D102" t="s">
        <v>10018</v>
      </c>
      <c r="E102">
        <f>+_xlfn.XLOOKUP(TablaVentas[[#This Row],[PRODUCTOS]],TablaPrecios[PRODUCTOS],TablaPrecios[PRECIOS UNITARIOS],"No encontado")</f>
        <v>850</v>
      </c>
      <c r="F102">
        <v>11</v>
      </c>
      <c r="G102" t="s">
        <v>10027</v>
      </c>
      <c r="H102" s="2">
        <v>215</v>
      </c>
      <c r="I102" s="3">
        <v>0.12</v>
      </c>
      <c r="J102" s="2">
        <f t="shared" si="3"/>
        <v>189.2</v>
      </c>
      <c r="K102" s="2">
        <f t="shared" si="4"/>
        <v>34.055999999999997</v>
      </c>
      <c r="L102" s="2">
        <f t="shared" si="5"/>
        <v>223.25599999999997</v>
      </c>
    </row>
    <row r="103" spans="1:12" x14ac:dyDescent="0.25">
      <c r="A103" t="s">
        <v>108</v>
      </c>
      <c r="B103" s="1">
        <v>46329</v>
      </c>
      <c r="C103" t="s">
        <v>10010</v>
      </c>
      <c r="D103" t="s">
        <v>10018</v>
      </c>
      <c r="E103">
        <f>+_xlfn.XLOOKUP(TablaVentas[[#This Row],[PRODUCTOS]],TablaPrecios[PRODUCTOS],TablaPrecios[PRECIOS UNITARIOS],"No encontado")</f>
        <v>850</v>
      </c>
      <c r="F103">
        <v>17</v>
      </c>
      <c r="G103" t="s">
        <v>10023</v>
      </c>
      <c r="H103" s="2">
        <v>348</v>
      </c>
      <c r="I103" s="3">
        <v>0.18</v>
      </c>
      <c r="J103" s="2">
        <f t="shared" si="3"/>
        <v>285.36</v>
      </c>
      <c r="K103" s="2">
        <f t="shared" si="4"/>
        <v>51.364800000000002</v>
      </c>
      <c r="L103" s="2">
        <f t="shared" si="5"/>
        <v>336.72480000000002</v>
      </c>
    </row>
    <row r="104" spans="1:12" x14ac:dyDescent="0.25">
      <c r="A104" t="s">
        <v>109</v>
      </c>
      <c r="B104" s="1">
        <v>46307</v>
      </c>
      <c r="C104" t="s">
        <v>10008</v>
      </c>
      <c r="D104" t="s">
        <v>10021</v>
      </c>
      <c r="E104">
        <f>+_xlfn.XLOOKUP(TablaVentas[[#This Row],[PRODUCTOS]],TablaPrecios[PRODUCTOS],TablaPrecios[PRECIOS UNITARIOS],"No encontado")</f>
        <v>200</v>
      </c>
      <c r="F104">
        <v>6</v>
      </c>
      <c r="G104" t="s">
        <v>10026</v>
      </c>
      <c r="H104" s="2">
        <v>242</v>
      </c>
      <c r="I104" s="3">
        <v>0.17</v>
      </c>
      <c r="J104" s="2">
        <f t="shared" si="3"/>
        <v>200.86</v>
      </c>
      <c r="K104" s="2">
        <f t="shared" si="4"/>
        <v>36.154800000000002</v>
      </c>
      <c r="L104" s="2">
        <f t="shared" si="5"/>
        <v>237.01480000000001</v>
      </c>
    </row>
    <row r="105" spans="1:12" x14ac:dyDescent="0.25">
      <c r="A105" t="s">
        <v>110</v>
      </c>
      <c r="B105" s="1">
        <v>46167</v>
      </c>
      <c r="C105" t="s">
        <v>10007</v>
      </c>
      <c r="D105" t="s">
        <v>10019</v>
      </c>
      <c r="E105">
        <f>+_xlfn.XLOOKUP(TablaVentas[[#This Row],[PRODUCTOS]],TablaPrecios[PRODUCTOS],TablaPrecios[PRECIOS UNITARIOS],"No encontado")</f>
        <v>1200</v>
      </c>
      <c r="F105">
        <v>14</v>
      </c>
      <c r="G105" t="s">
        <v>10024</v>
      </c>
      <c r="H105" s="2">
        <v>473</v>
      </c>
      <c r="I105" s="3">
        <v>0.2</v>
      </c>
      <c r="J105" s="2">
        <f t="shared" si="3"/>
        <v>378.4</v>
      </c>
      <c r="K105" s="2">
        <f t="shared" si="4"/>
        <v>68.111999999999995</v>
      </c>
      <c r="L105" s="2">
        <f t="shared" si="5"/>
        <v>446.51199999999994</v>
      </c>
    </row>
    <row r="106" spans="1:12" x14ac:dyDescent="0.25">
      <c r="A106" t="s">
        <v>111</v>
      </c>
      <c r="B106" s="1">
        <v>46197</v>
      </c>
      <c r="C106" t="s">
        <v>10009</v>
      </c>
      <c r="D106" t="s">
        <v>10017</v>
      </c>
      <c r="E106">
        <f>+_xlfn.XLOOKUP(TablaVentas[[#This Row],[PRODUCTOS]],TablaPrecios[PRODUCTOS],TablaPrecios[PRECIOS UNITARIOS],"No encontado")</f>
        <v>50</v>
      </c>
      <c r="F106">
        <v>17</v>
      </c>
      <c r="G106" t="s">
        <v>10027</v>
      </c>
      <c r="H106" s="2">
        <v>288</v>
      </c>
      <c r="I106" s="3">
        <v>0.18</v>
      </c>
      <c r="J106" s="2">
        <f t="shared" si="3"/>
        <v>236.16</v>
      </c>
      <c r="K106" s="2">
        <f t="shared" si="4"/>
        <v>42.508800000000001</v>
      </c>
      <c r="L106" s="2">
        <f t="shared" si="5"/>
        <v>278.66879999999998</v>
      </c>
    </row>
    <row r="107" spans="1:12" x14ac:dyDescent="0.25">
      <c r="A107" t="s">
        <v>112</v>
      </c>
      <c r="B107" s="1">
        <v>46209</v>
      </c>
      <c r="C107" t="s">
        <v>10009</v>
      </c>
      <c r="D107" t="s">
        <v>10020</v>
      </c>
      <c r="E107">
        <f>+_xlfn.XLOOKUP(TablaVentas[[#This Row],[PRODUCTOS]],TablaPrecios[PRODUCTOS],TablaPrecios[PRECIOS UNITARIOS],"No encontado")</f>
        <v>150</v>
      </c>
      <c r="F107">
        <v>10</v>
      </c>
      <c r="G107" t="s">
        <v>10027</v>
      </c>
      <c r="H107" s="2">
        <v>414</v>
      </c>
      <c r="I107" s="3">
        <v>0.12</v>
      </c>
      <c r="J107" s="2">
        <f t="shared" si="3"/>
        <v>364.32</v>
      </c>
      <c r="K107" s="2">
        <f t="shared" si="4"/>
        <v>65.57759999999999</v>
      </c>
      <c r="L107" s="2">
        <f t="shared" si="5"/>
        <v>429.89760000000001</v>
      </c>
    </row>
    <row r="108" spans="1:12" x14ac:dyDescent="0.25">
      <c r="A108" t="s">
        <v>113</v>
      </c>
      <c r="B108" s="1">
        <v>46055</v>
      </c>
      <c r="C108" t="s">
        <v>10010</v>
      </c>
      <c r="D108" t="s">
        <v>10021</v>
      </c>
      <c r="E108">
        <f>+_xlfn.XLOOKUP(TablaVentas[[#This Row],[PRODUCTOS]],TablaPrecios[PRODUCTOS],TablaPrecios[PRECIOS UNITARIOS],"No encontado")</f>
        <v>200</v>
      </c>
      <c r="F108">
        <v>16</v>
      </c>
      <c r="G108" t="s">
        <v>10024</v>
      </c>
      <c r="H108" s="2">
        <v>196</v>
      </c>
      <c r="I108" s="3">
        <v>0.19</v>
      </c>
      <c r="J108" s="2">
        <f t="shared" si="3"/>
        <v>158.76</v>
      </c>
      <c r="K108" s="2">
        <f t="shared" si="4"/>
        <v>28.576799999999999</v>
      </c>
      <c r="L108" s="2">
        <f t="shared" si="5"/>
        <v>187.33679999999998</v>
      </c>
    </row>
    <row r="109" spans="1:12" x14ac:dyDescent="0.25">
      <c r="A109" t="s">
        <v>114</v>
      </c>
      <c r="B109" s="1">
        <v>46194</v>
      </c>
      <c r="C109" t="s">
        <v>10010</v>
      </c>
      <c r="D109" t="s">
        <v>10017</v>
      </c>
      <c r="E109">
        <f>+_xlfn.XLOOKUP(TablaVentas[[#This Row],[PRODUCTOS]],TablaPrecios[PRODUCTOS],TablaPrecios[PRECIOS UNITARIOS],"No encontado")</f>
        <v>50</v>
      </c>
      <c r="F109">
        <v>10</v>
      </c>
      <c r="G109" t="s">
        <v>10023</v>
      </c>
      <c r="H109" s="2">
        <v>58</v>
      </c>
      <c r="I109" s="3">
        <v>0.17</v>
      </c>
      <c r="J109" s="2">
        <f t="shared" si="3"/>
        <v>48.14</v>
      </c>
      <c r="K109" s="2">
        <f t="shared" si="4"/>
        <v>8.6652000000000005</v>
      </c>
      <c r="L109" s="2">
        <f t="shared" si="5"/>
        <v>56.805199999999999</v>
      </c>
    </row>
    <row r="110" spans="1:12" x14ac:dyDescent="0.25">
      <c r="A110" t="s">
        <v>115</v>
      </c>
      <c r="B110" s="1">
        <v>46073</v>
      </c>
      <c r="C110" t="s">
        <v>10012</v>
      </c>
      <c r="D110" t="s">
        <v>10020</v>
      </c>
      <c r="E110">
        <f>+_xlfn.XLOOKUP(TablaVentas[[#This Row],[PRODUCTOS]],TablaPrecios[PRODUCTOS],TablaPrecios[PRECIOS UNITARIOS],"No encontado")</f>
        <v>150</v>
      </c>
      <c r="F110">
        <v>18</v>
      </c>
      <c r="G110" t="s">
        <v>10023</v>
      </c>
      <c r="H110" s="2">
        <v>99</v>
      </c>
      <c r="I110" s="3">
        <v>0.1</v>
      </c>
      <c r="J110" s="2">
        <f t="shared" si="3"/>
        <v>89.1</v>
      </c>
      <c r="K110" s="2">
        <f t="shared" si="4"/>
        <v>16.037999999999997</v>
      </c>
      <c r="L110" s="2">
        <f t="shared" si="5"/>
        <v>105.13799999999999</v>
      </c>
    </row>
    <row r="111" spans="1:12" x14ac:dyDescent="0.25">
      <c r="A111" t="s">
        <v>116</v>
      </c>
      <c r="B111" s="1">
        <v>46221</v>
      </c>
      <c r="C111" t="s">
        <v>10010</v>
      </c>
      <c r="D111" t="s">
        <v>10021</v>
      </c>
      <c r="E111">
        <f>+_xlfn.XLOOKUP(TablaVentas[[#This Row],[PRODUCTOS]],TablaPrecios[PRODUCTOS],TablaPrecios[PRECIOS UNITARIOS],"No encontado")</f>
        <v>200</v>
      </c>
      <c r="F111">
        <v>17</v>
      </c>
      <c r="G111" t="s">
        <v>10027</v>
      </c>
      <c r="H111" s="2">
        <v>313</v>
      </c>
      <c r="I111" s="3">
        <v>0.17</v>
      </c>
      <c r="J111" s="2">
        <f t="shared" si="3"/>
        <v>259.79000000000002</v>
      </c>
      <c r="K111" s="2">
        <f t="shared" si="4"/>
        <v>46.7622</v>
      </c>
      <c r="L111" s="2">
        <f t="shared" si="5"/>
        <v>306.55220000000003</v>
      </c>
    </row>
    <row r="112" spans="1:12" x14ac:dyDescent="0.25">
      <c r="A112" t="s">
        <v>117</v>
      </c>
      <c r="B112" s="1">
        <v>46245</v>
      </c>
      <c r="C112" t="s">
        <v>10010</v>
      </c>
      <c r="D112" t="s">
        <v>10018</v>
      </c>
      <c r="E112">
        <f>+_xlfn.XLOOKUP(TablaVentas[[#This Row],[PRODUCTOS]],TablaPrecios[PRODUCTOS],TablaPrecios[PRECIOS UNITARIOS],"No encontado")</f>
        <v>850</v>
      </c>
      <c r="F112">
        <v>10</v>
      </c>
      <c r="G112" t="s">
        <v>10024</v>
      </c>
      <c r="H112" s="2">
        <v>459</v>
      </c>
      <c r="I112" s="3">
        <v>0.12</v>
      </c>
      <c r="J112" s="2">
        <f t="shared" si="3"/>
        <v>403.92</v>
      </c>
      <c r="K112" s="2">
        <f t="shared" si="4"/>
        <v>72.705600000000004</v>
      </c>
      <c r="L112" s="2">
        <f t="shared" si="5"/>
        <v>476.62560000000002</v>
      </c>
    </row>
    <row r="113" spans="1:12" x14ac:dyDescent="0.25">
      <c r="A113" t="s">
        <v>118</v>
      </c>
      <c r="B113" s="1">
        <v>46373</v>
      </c>
      <c r="C113" t="s">
        <v>10012</v>
      </c>
      <c r="D113" t="s">
        <v>10021</v>
      </c>
      <c r="E113">
        <f>+_xlfn.XLOOKUP(TablaVentas[[#This Row],[PRODUCTOS]],TablaPrecios[PRODUCTOS],TablaPrecios[PRECIOS UNITARIOS],"No encontado")</f>
        <v>200</v>
      </c>
      <c r="F113">
        <v>6</v>
      </c>
      <c r="G113" t="s">
        <v>10024</v>
      </c>
      <c r="H113" s="2">
        <v>196</v>
      </c>
      <c r="I113" s="3">
        <v>0.12</v>
      </c>
      <c r="J113" s="2">
        <f t="shared" si="3"/>
        <v>172.48</v>
      </c>
      <c r="K113" s="2">
        <f t="shared" si="4"/>
        <v>31.046399999999998</v>
      </c>
      <c r="L113" s="2">
        <f t="shared" si="5"/>
        <v>203.5264</v>
      </c>
    </row>
    <row r="114" spans="1:12" x14ac:dyDescent="0.25">
      <c r="A114" t="s">
        <v>119</v>
      </c>
      <c r="B114" s="1">
        <v>46265</v>
      </c>
      <c r="C114" t="s">
        <v>10007</v>
      </c>
      <c r="D114" t="s">
        <v>10019</v>
      </c>
      <c r="E114">
        <f>+_xlfn.XLOOKUP(TablaVentas[[#This Row],[PRODUCTOS]],TablaPrecios[PRODUCTOS],TablaPrecios[PRECIOS UNITARIOS],"No encontado")</f>
        <v>1200</v>
      </c>
      <c r="F114">
        <v>19</v>
      </c>
      <c r="G114" t="s">
        <v>10027</v>
      </c>
      <c r="H114" s="2">
        <v>315</v>
      </c>
      <c r="I114" s="3">
        <v>0.19</v>
      </c>
      <c r="J114" s="2">
        <f t="shared" si="3"/>
        <v>255.15</v>
      </c>
      <c r="K114" s="2">
        <f t="shared" si="4"/>
        <v>45.927</v>
      </c>
      <c r="L114" s="2">
        <f t="shared" si="5"/>
        <v>301.077</v>
      </c>
    </row>
    <row r="115" spans="1:12" x14ac:dyDescent="0.25">
      <c r="A115" t="s">
        <v>120</v>
      </c>
      <c r="B115" s="1">
        <v>46360</v>
      </c>
      <c r="C115" t="s">
        <v>10009</v>
      </c>
      <c r="D115" t="s">
        <v>10021</v>
      </c>
      <c r="E115">
        <f>+_xlfn.XLOOKUP(TablaVentas[[#This Row],[PRODUCTOS]],TablaPrecios[PRODUCTOS],TablaPrecios[PRECIOS UNITARIOS],"No encontado")</f>
        <v>200</v>
      </c>
      <c r="F115">
        <v>11</v>
      </c>
      <c r="G115" t="s">
        <v>10023</v>
      </c>
      <c r="H115" s="2">
        <v>311</v>
      </c>
      <c r="I115" s="3">
        <v>0.1</v>
      </c>
      <c r="J115" s="2">
        <f t="shared" si="3"/>
        <v>279.89999999999998</v>
      </c>
      <c r="K115" s="2">
        <f t="shared" si="4"/>
        <v>50.381999999999991</v>
      </c>
      <c r="L115" s="2">
        <f t="shared" si="5"/>
        <v>330.28199999999998</v>
      </c>
    </row>
    <row r="116" spans="1:12" x14ac:dyDescent="0.25">
      <c r="A116" t="s">
        <v>121</v>
      </c>
      <c r="B116" s="1">
        <v>46220</v>
      </c>
      <c r="C116" t="s">
        <v>10009</v>
      </c>
      <c r="D116" t="s">
        <v>10020</v>
      </c>
      <c r="E116">
        <f>+_xlfn.XLOOKUP(TablaVentas[[#This Row],[PRODUCTOS]],TablaPrecios[PRODUCTOS],TablaPrecios[PRECIOS UNITARIOS],"No encontado")</f>
        <v>150</v>
      </c>
      <c r="F116">
        <v>20</v>
      </c>
      <c r="G116" t="s">
        <v>10024</v>
      </c>
      <c r="H116" s="2">
        <v>166</v>
      </c>
      <c r="I116" s="3">
        <v>0.14000000000000001</v>
      </c>
      <c r="J116" s="2">
        <f t="shared" si="3"/>
        <v>142.76</v>
      </c>
      <c r="K116" s="2">
        <f t="shared" si="4"/>
        <v>25.696799999999996</v>
      </c>
      <c r="L116" s="2">
        <f t="shared" si="5"/>
        <v>168.45679999999999</v>
      </c>
    </row>
    <row r="117" spans="1:12" x14ac:dyDescent="0.25">
      <c r="A117" t="s">
        <v>122</v>
      </c>
      <c r="B117" s="1">
        <v>46079</v>
      </c>
      <c r="C117" t="s">
        <v>10010</v>
      </c>
      <c r="D117" t="s">
        <v>10019</v>
      </c>
      <c r="E117">
        <f>+_xlfn.XLOOKUP(TablaVentas[[#This Row],[PRODUCTOS]],TablaPrecios[PRODUCTOS],TablaPrecios[PRECIOS UNITARIOS],"No encontado")</f>
        <v>1200</v>
      </c>
      <c r="F117">
        <v>9</v>
      </c>
      <c r="G117" t="s">
        <v>10026</v>
      </c>
      <c r="H117" s="2">
        <v>317</v>
      </c>
      <c r="I117" s="3">
        <v>0.17</v>
      </c>
      <c r="J117" s="2">
        <f t="shared" si="3"/>
        <v>263.11</v>
      </c>
      <c r="K117" s="2">
        <f t="shared" si="4"/>
        <v>47.3598</v>
      </c>
      <c r="L117" s="2">
        <f t="shared" si="5"/>
        <v>310.46980000000002</v>
      </c>
    </row>
    <row r="118" spans="1:12" x14ac:dyDescent="0.25">
      <c r="A118" t="s">
        <v>123</v>
      </c>
      <c r="B118" s="1">
        <v>46088</v>
      </c>
      <c r="C118" t="s">
        <v>10011</v>
      </c>
      <c r="D118" t="s">
        <v>10021</v>
      </c>
      <c r="E118">
        <f>+_xlfn.XLOOKUP(TablaVentas[[#This Row],[PRODUCTOS]],TablaPrecios[PRODUCTOS],TablaPrecios[PRECIOS UNITARIOS],"No encontado")</f>
        <v>200</v>
      </c>
      <c r="F118">
        <v>8</v>
      </c>
      <c r="G118" t="s">
        <v>10023</v>
      </c>
      <c r="H118" s="2">
        <v>456</v>
      </c>
      <c r="I118" s="3">
        <v>0.14000000000000001</v>
      </c>
      <c r="J118" s="2">
        <f t="shared" si="3"/>
        <v>392.15999999999997</v>
      </c>
      <c r="K118" s="2">
        <f t="shared" si="4"/>
        <v>70.588799999999992</v>
      </c>
      <c r="L118" s="2">
        <f t="shared" si="5"/>
        <v>462.74879999999996</v>
      </c>
    </row>
    <row r="119" spans="1:12" x14ac:dyDescent="0.25">
      <c r="A119" t="s">
        <v>124</v>
      </c>
      <c r="B119" s="1">
        <v>46281</v>
      </c>
      <c r="C119" t="s">
        <v>10011</v>
      </c>
      <c r="D119" t="s">
        <v>10019</v>
      </c>
      <c r="E119">
        <f>+_xlfn.XLOOKUP(TablaVentas[[#This Row],[PRODUCTOS]],TablaPrecios[PRODUCTOS],TablaPrecios[PRECIOS UNITARIOS],"No encontado")</f>
        <v>1200</v>
      </c>
      <c r="F119">
        <v>7</v>
      </c>
      <c r="G119" t="s">
        <v>10023</v>
      </c>
      <c r="H119" s="2">
        <v>350</v>
      </c>
      <c r="I119" s="3">
        <v>0.11</v>
      </c>
      <c r="J119" s="2">
        <f t="shared" si="3"/>
        <v>311.5</v>
      </c>
      <c r="K119" s="2">
        <f t="shared" si="4"/>
        <v>56.07</v>
      </c>
      <c r="L119" s="2">
        <f t="shared" si="5"/>
        <v>367.57</v>
      </c>
    </row>
    <row r="120" spans="1:12" x14ac:dyDescent="0.25">
      <c r="A120" t="s">
        <v>125</v>
      </c>
      <c r="B120" s="1">
        <v>46340</v>
      </c>
      <c r="C120" t="s">
        <v>10010</v>
      </c>
      <c r="D120" t="s">
        <v>10017</v>
      </c>
      <c r="E120">
        <f>+_xlfn.XLOOKUP(TablaVentas[[#This Row],[PRODUCTOS]],TablaPrecios[PRODUCTOS],TablaPrecios[PRECIOS UNITARIOS],"No encontado")</f>
        <v>50</v>
      </c>
      <c r="F120">
        <v>5</v>
      </c>
      <c r="G120" t="s">
        <v>10025</v>
      </c>
      <c r="H120" s="2">
        <v>70</v>
      </c>
      <c r="I120" s="3">
        <v>0.16</v>
      </c>
      <c r="J120" s="2">
        <f t="shared" si="3"/>
        <v>58.8</v>
      </c>
      <c r="K120" s="2">
        <f t="shared" si="4"/>
        <v>10.584</v>
      </c>
      <c r="L120" s="2">
        <f t="shared" si="5"/>
        <v>69.384</v>
      </c>
    </row>
    <row r="121" spans="1:12" x14ac:dyDescent="0.25">
      <c r="A121" t="s">
        <v>126</v>
      </c>
      <c r="B121" s="1">
        <v>46040</v>
      </c>
      <c r="C121" t="s">
        <v>10010</v>
      </c>
      <c r="D121" t="s">
        <v>10020</v>
      </c>
      <c r="E121">
        <f>+_xlfn.XLOOKUP(TablaVentas[[#This Row],[PRODUCTOS]],TablaPrecios[PRODUCTOS],TablaPrecios[PRECIOS UNITARIOS],"No encontado")</f>
        <v>150</v>
      </c>
      <c r="F121">
        <v>15</v>
      </c>
      <c r="G121" t="s">
        <v>10023</v>
      </c>
      <c r="H121" s="2">
        <v>205</v>
      </c>
      <c r="I121" s="3">
        <v>0.17</v>
      </c>
      <c r="J121" s="2">
        <f t="shared" si="3"/>
        <v>170.15</v>
      </c>
      <c r="K121" s="2">
        <f t="shared" si="4"/>
        <v>30.626999999999999</v>
      </c>
      <c r="L121" s="2">
        <f t="shared" si="5"/>
        <v>200.77700000000002</v>
      </c>
    </row>
    <row r="122" spans="1:12" x14ac:dyDescent="0.25">
      <c r="A122" t="s">
        <v>127</v>
      </c>
      <c r="B122" s="1">
        <v>46050</v>
      </c>
      <c r="C122" t="s">
        <v>10012</v>
      </c>
      <c r="D122" t="s">
        <v>10019</v>
      </c>
      <c r="E122">
        <f>+_xlfn.XLOOKUP(TablaVentas[[#This Row],[PRODUCTOS]],TablaPrecios[PRODUCTOS],TablaPrecios[PRECIOS UNITARIOS],"No encontado")</f>
        <v>1200</v>
      </c>
      <c r="F122">
        <v>5</v>
      </c>
      <c r="G122" t="s">
        <v>10026</v>
      </c>
      <c r="H122" s="2">
        <v>412</v>
      </c>
      <c r="I122" s="3">
        <v>0.17</v>
      </c>
      <c r="J122" s="2">
        <f t="shared" si="3"/>
        <v>341.96</v>
      </c>
      <c r="K122" s="2">
        <f t="shared" si="4"/>
        <v>61.552799999999991</v>
      </c>
      <c r="L122" s="2">
        <f t="shared" si="5"/>
        <v>403.51279999999997</v>
      </c>
    </row>
    <row r="123" spans="1:12" x14ac:dyDescent="0.25">
      <c r="A123" t="s">
        <v>128</v>
      </c>
      <c r="B123" s="1">
        <v>46366</v>
      </c>
      <c r="C123" t="s">
        <v>10007</v>
      </c>
      <c r="D123" t="s">
        <v>10019</v>
      </c>
      <c r="E123">
        <f>+_xlfn.XLOOKUP(TablaVentas[[#This Row],[PRODUCTOS]],TablaPrecios[PRODUCTOS],TablaPrecios[PRECIOS UNITARIOS],"No encontado")</f>
        <v>1200</v>
      </c>
      <c r="F123">
        <v>12</v>
      </c>
      <c r="G123" t="s">
        <v>10024</v>
      </c>
      <c r="H123" s="2">
        <v>168</v>
      </c>
      <c r="I123" s="3">
        <v>0.1</v>
      </c>
      <c r="J123" s="2">
        <f t="shared" si="3"/>
        <v>151.19999999999999</v>
      </c>
      <c r="K123" s="2">
        <f t="shared" si="4"/>
        <v>27.215999999999998</v>
      </c>
      <c r="L123" s="2">
        <f t="shared" si="5"/>
        <v>178.416</v>
      </c>
    </row>
    <row r="124" spans="1:12" x14ac:dyDescent="0.25">
      <c r="A124" t="s">
        <v>129</v>
      </c>
      <c r="B124" s="1">
        <v>46060</v>
      </c>
      <c r="C124" t="s">
        <v>10012</v>
      </c>
      <c r="D124" t="s">
        <v>10017</v>
      </c>
      <c r="E124">
        <f>+_xlfn.XLOOKUP(TablaVentas[[#This Row],[PRODUCTOS]],TablaPrecios[PRODUCTOS],TablaPrecios[PRECIOS UNITARIOS],"No encontado")</f>
        <v>50</v>
      </c>
      <c r="F124">
        <v>6</v>
      </c>
      <c r="G124" t="s">
        <v>10027</v>
      </c>
      <c r="H124" s="2">
        <v>412</v>
      </c>
      <c r="I124" s="3">
        <v>0.16</v>
      </c>
      <c r="J124" s="2">
        <f t="shared" si="3"/>
        <v>346.08</v>
      </c>
      <c r="K124" s="2">
        <f t="shared" si="4"/>
        <v>62.294399999999996</v>
      </c>
      <c r="L124" s="2">
        <f t="shared" si="5"/>
        <v>408.37439999999998</v>
      </c>
    </row>
    <row r="125" spans="1:12" x14ac:dyDescent="0.25">
      <c r="A125" t="s">
        <v>130</v>
      </c>
      <c r="B125" s="1">
        <v>46298</v>
      </c>
      <c r="C125" t="s">
        <v>10010</v>
      </c>
      <c r="D125" t="s">
        <v>10020</v>
      </c>
      <c r="E125">
        <f>+_xlfn.XLOOKUP(TablaVentas[[#This Row],[PRODUCTOS]],TablaPrecios[PRODUCTOS],TablaPrecios[PRECIOS UNITARIOS],"No encontado")</f>
        <v>150</v>
      </c>
      <c r="F125">
        <v>12</v>
      </c>
      <c r="G125" t="s">
        <v>10027</v>
      </c>
      <c r="H125" s="2">
        <v>87</v>
      </c>
      <c r="I125" s="3">
        <v>0.11</v>
      </c>
      <c r="J125" s="2">
        <f t="shared" si="3"/>
        <v>77.430000000000007</v>
      </c>
      <c r="K125" s="2">
        <f t="shared" si="4"/>
        <v>13.9374</v>
      </c>
      <c r="L125" s="2">
        <f t="shared" si="5"/>
        <v>91.367400000000004</v>
      </c>
    </row>
    <row r="126" spans="1:12" x14ac:dyDescent="0.25">
      <c r="A126" t="s">
        <v>131</v>
      </c>
      <c r="B126" s="1">
        <v>46358</v>
      </c>
      <c r="C126" t="s">
        <v>10011</v>
      </c>
      <c r="D126" t="s">
        <v>10021</v>
      </c>
      <c r="E126">
        <f>+_xlfn.XLOOKUP(TablaVentas[[#This Row],[PRODUCTOS]],TablaPrecios[PRODUCTOS],TablaPrecios[PRECIOS UNITARIOS],"No encontado")</f>
        <v>200</v>
      </c>
      <c r="F126">
        <v>8</v>
      </c>
      <c r="G126" t="s">
        <v>10027</v>
      </c>
      <c r="H126" s="2">
        <v>96</v>
      </c>
      <c r="I126" s="3">
        <v>0.13</v>
      </c>
      <c r="J126" s="2">
        <f t="shared" si="3"/>
        <v>83.52</v>
      </c>
      <c r="K126" s="2">
        <f t="shared" si="4"/>
        <v>15.033599999999998</v>
      </c>
      <c r="L126" s="2">
        <f t="shared" si="5"/>
        <v>98.553599999999989</v>
      </c>
    </row>
    <row r="127" spans="1:12" x14ac:dyDescent="0.25">
      <c r="A127" t="s">
        <v>132</v>
      </c>
      <c r="B127" s="1">
        <v>46126</v>
      </c>
      <c r="C127" t="s">
        <v>10012</v>
      </c>
      <c r="D127" t="s">
        <v>10021</v>
      </c>
      <c r="E127">
        <f>+_xlfn.XLOOKUP(TablaVentas[[#This Row],[PRODUCTOS]],TablaPrecios[PRODUCTOS],TablaPrecios[PRECIOS UNITARIOS],"No encontado")</f>
        <v>200</v>
      </c>
      <c r="F127">
        <v>5</v>
      </c>
      <c r="G127" t="s">
        <v>10025</v>
      </c>
      <c r="H127" s="2">
        <v>200</v>
      </c>
      <c r="I127" s="3">
        <v>0.16</v>
      </c>
      <c r="J127" s="2">
        <f t="shared" si="3"/>
        <v>168</v>
      </c>
      <c r="K127" s="2">
        <f t="shared" si="4"/>
        <v>30.24</v>
      </c>
      <c r="L127" s="2">
        <f t="shared" si="5"/>
        <v>198.24</v>
      </c>
    </row>
    <row r="128" spans="1:12" x14ac:dyDescent="0.25">
      <c r="A128" t="s">
        <v>133</v>
      </c>
      <c r="B128" s="1">
        <v>46067</v>
      </c>
      <c r="C128" t="s">
        <v>10011</v>
      </c>
      <c r="D128" t="s">
        <v>10020</v>
      </c>
      <c r="E128">
        <f>+_xlfn.XLOOKUP(TablaVentas[[#This Row],[PRODUCTOS]],TablaPrecios[PRODUCTOS],TablaPrecios[PRECIOS UNITARIOS],"No encontado")</f>
        <v>150</v>
      </c>
      <c r="F128">
        <v>9</v>
      </c>
      <c r="G128" t="s">
        <v>10026</v>
      </c>
      <c r="H128" s="2">
        <v>202</v>
      </c>
      <c r="I128" s="3">
        <v>0.14000000000000001</v>
      </c>
      <c r="J128" s="2">
        <f t="shared" si="3"/>
        <v>173.72</v>
      </c>
      <c r="K128" s="2">
        <f t="shared" si="4"/>
        <v>31.269599999999997</v>
      </c>
      <c r="L128" s="2">
        <f t="shared" si="5"/>
        <v>204.9896</v>
      </c>
    </row>
    <row r="129" spans="1:12" x14ac:dyDescent="0.25">
      <c r="A129" t="s">
        <v>134</v>
      </c>
      <c r="B129" s="1">
        <v>46187</v>
      </c>
      <c r="C129" t="s">
        <v>10010</v>
      </c>
      <c r="D129" t="s">
        <v>10021</v>
      </c>
      <c r="E129">
        <f>+_xlfn.XLOOKUP(TablaVentas[[#This Row],[PRODUCTOS]],TablaPrecios[PRODUCTOS],TablaPrecios[PRECIOS UNITARIOS],"No encontado")</f>
        <v>200</v>
      </c>
      <c r="F129">
        <v>14</v>
      </c>
      <c r="G129" t="s">
        <v>10025</v>
      </c>
      <c r="H129" s="2">
        <v>451</v>
      </c>
      <c r="I129" s="3">
        <v>0.11</v>
      </c>
      <c r="J129" s="2">
        <f t="shared" si="3"/>
        <v>401.39</v>
      </c>
      <c r="K129" s="2">
        <f t="shared" si="4"/>
        <v>72.250199999999992</v>
      </c>
      <c r="L129" s="2">
        <f t="shared" si="5"/>
        <v>473.64019999999999</v>
      </c>
    </row>
    <row r="130" spans="1:12" x14ac:dyDescent="0.25">
      <c r="A130" t="s">
        <v>135</v>
      </c>
      <c r="B130" s="1">
        <v>46052</v>
      </c>
      <c r="C130" t="s">
        <v>10009</v>
      </c>
      <c r="D130" t="s">
        <v>10020</v>
      </c>
      <c r="E130">
        <f>+_xlfn.XLOOKUP(TablaVentas[[#This Row],[PRODUCTOS]],TablaPrecios[PRODUCTOS],TablaPrecios[PRECIOS UNITARIOS],"No encontado")</f>
        <v>150</v>
      </c>
      <c r="F130">
        <v>12</v>
      </c>
      <c r="G130" t="s">
        <v>10023</v>
      </c>
      <c r="H130" s="2">
        <v>482</v>
      </c>
      <c r="I130" s="3">
        <v>0.16</v>
      </c>
      <c r="J130" s="2">
        <f t="shared" si="3"/>
        <v>404.88</v>
      </c>
      <c r="K130" s="2">
        <f t="shared" si="4"/>
        <v>72.878399999999999</v>
      </c>
      <c r="L130" s="2">
        <f t="shared" si="5"/>
        <v>477.75839999999999</v>
      </c>
    </row>
    <row r="131" spans="1:12" x14ac:dyDescent="0.25">
      <c r="A131" t="s">
        <v>136</v>
      </c>
      <c r="B131" s="1">
        <v>46046</v>
      </c>
      <c r="C131" t="s">
        <v>10009</v>
      </c>
      <c r="D131" t="s">
        <v>10019</v>
      </c>
      <c r="E131">
        <f>+_xlfn.XLOOKUP(TablaVentas[[#This Row],[PRODUCTOS]],TablaPrecios[PRODUCTOS],TablaPrecios[PRECIOS UNITARIOS],"No encontado")</f>
        <v>1200</v>
      </c>
      <c r="F131">
        <v>15</v>
      </c>
      <c r="G131" t="s">
        <v>10027</v>
      </c>
      <c r="H131" s="2">
        <v>288</v>
      </c>
      <c r="I131" s="3">
        <v>0.16</v>
      </c>
      <c r="J131" s="2">
        <f t="shared" ref="J131:J194" si="6">+H131-H131*I131</f>
        <v>241.92000000000002</v>
      </c>
      <c r="K131" s="2">
        <f t="shared" ref="K131:K194" si="7">+J131*0.18</f>
        <v>43.5456</v>
      </c>
      <c r="L131" s="2">
        <f t="shared" ref="L131:L194" si="8">+J131+K131</f>
        <v>285.46559999999999</v>
      </c>
    </row>
    <row r="132" spans="1:12" x14ac:dyDescent="0.25">
      <c r="A132" t="s">
        <v>137</v>
      </c>
      <c r="B132" s="1">
        <v>46382</v>
      </c>
      <c r="C132" t="s">
        <v>10007</v>
      </c>
      <c r="D132" t="s">
        <v>10021</v>
      </c>
      <c r="E132">
        <f>+_xlfn.XLOOKUP(TablaVentas[[#This Row],[PRODUCTOS]],TablaPrecios[PRODUCTOS],TablaPrecios[PRECIOS UNITARIOS],"No encontado")</f>
        <v>200</v>
      </c>
      <c r="F132">
        <v>10</v>
      </c>
      <c r="G132" t="s">
        <v>10027</v>
      </c>
      <c r="H132" s="2">
        <v>226</v>
      </c>
      <c r="I132" s="3">
        <v>0.11</v>
      </c>
      <c r="J132" s="2">
        <f t="shared" si="6"/>
        <v>201.14</v>
      </c>
      <c r="K132" s="2">
        <f t="shared" si="7"/>
        <v>36.205199999999998</v>
      </c>
      <c r="L132" s="2">
        <f t="shared" si="8"/>
        <v>237.34519999999998</v>
      </c>
    </row>
    <row r="133" spans="1:12" x14ac:dyDescent="0.25">
      <c r="A133" t="s">
        <v>138</v>
      </c>
      <c r="B133" s="1">
        <v>46239</v>
      </c>
      <c r="C133" t="s">
        <v>10007</v>
      </c>
      <c r="D133" t="s">
        <v>10021</v>
      </c>
      <c r="E133">
        <f>+_xlfn.XLOOKUP(TablaVentas[[#This Row],[PRODUCTOS]],TablaPrecios[PRODUCTOS],TablaPrecios[PRECIOS UNITARIOS],"No encontado")</f>
        <v>200</v>
      </c>
      <c r="F133">
        <v>18</v>
      </c>
      <c r="G133" t="s">
        <v>10027</v>
      </c>
      <c r="H133" s="2">
        <v>219</v>
      </c>
      <c r="I133" s="3">
        <v>0.2</v>
      </c>
      <c r="J133" s="2">
        <f t="shared" si="6"/>
        <v>175.2</v>
      </c>
      <c r="K133" s="2">
        <f t="shared" si="7"/>
        <v>31.535999999999998</v>
      </c>
      <c r="L133" s="2">
        <f t="shared" si="8"/>
        <v>206.73599999999999</v>
      </c>
    </row>
    <row r="134" spans="1:12" x14ac:dyDescent="0.25">
      <c r="A134" t="s">
        <v>139</v>
      </c>
      <c r="B134" s="1">
        <v>46240</v>
      </c>
      <c r="C134" t="s">
        <v>10008</v>
      </c>
      <c r="D134" t="s">
        <v>10019</v>
      </c>
      <c r="E134">
        <f>+_xlfn.XLOOKUP(TablaVentas[[#This Row],[PRODUCTOS]],TablaPrecios[PRODUCTOS],TablaPrecios[PRECIOS UNITARIOS],"No encontado")</f>
        <v>1200</v>
      </c>
      <c r="F134">
        <v>11</v>
      </c>
      <c r="G134" t="s">
        <v>10027</v>
      </c>
      <c r="H134" s="2">
        <v>307</v>
      </c>
      <c r="I134" s="3">
        <v>0.1</v>
      </c>
      <c r="J134" s="2">
        <f t="shared" si="6"/>
        <v>276.3</v>
      </c>
      <c r="K134" s="2">
        <f t="shared" si="7"/>
        <v>49.734000000000002</v>
      </c>
      <c r="L134" s="2">
        <f t="shared" si="8"/>
        <v>326.03399999999999</v>
      </c>
    </row>
    <row r="135" spans="1:12" x14ac:dyDescent="0.25">
      <c r="A135" t="s">
        <v>140</v>
      </c>
      <c r="B135" s="1">
        <v>46101</v>
      </c>
      <c r="C135" t="s">
        <v>10008</v>
      </c>
      <c r="D135" t="s">
        <v>10021</v>
      </c>
      <c r="E135">
        <f>+_xlfn.XLOOKUP(TablaVentas[[#This Row],[PRODUCTOS]],TablaPrecios[PRODUCTOS],TablaPrecios[PRECIOS UNITARIOS],"No encontado")</f>
        <v>200</v>
      </c>
      <c r="F135">
        <v>15</v>
      </c>
      <c r="G135" t="s">
        <v>10023</v>
      </c>
      <c r="H135" s="2">
        <v>80</v>
      </c>
      <c r="I135" s="3">
        <v>0.17</v>
      </c>
      <c r="J135" s="2">
        <f t="shared" si="6"/>
        <v>66.400000000000006</v>
      </c>
      <c r="K135" s="2">
        <f t="shared" si="7"/>
        <v>11.952</v>
      </c>
      <c r="L135" s="2">
        <f t="shared" si="8"/>
        <v>78.352000000000004</v>
      </c>
    </row>
    <row r="136" spans="1:12" x14ac:dyDescent="0.25">
      <c r="A136" t="s">
        <v>141</v>
      </c>
      <c r="B136" s="1">
        <v>46085</v>
      </c>
      <c r="C136" t="s">
        <v>10008</v>
      </c>
      <c r="D136" t="s">
        <v>10017</v>
      </c>
      <c r="E136">
        <f>+_xlfn.XLOOKUP(TablaVentas[[#This Row],[PRODUCTOS]],TablaPrecios[PRODUCTOS],TablaPrecios[PRECIOS UNITARIOS],"No encontado")</f>
        <v>50</v>
      </c>
      <c r="F136">
        <v>15</v>
      </c>
      <c r="G136" t="s">
        <v>10024</v>
      </c>
      <c r="H136" s="2">
        <v>409</v>
      </c>
      <c r="I136" s="3">
        <v>0.2</v>
      </c>
      <c r="J136" s="2">
        <f t="shared" si="6"/>
        <v>327.2</v>
      </c>
      <c r="K136" s="2">
        <f t="shared" si="7"/>
        <v>58.895999999999994</v>
      </c>
      <c r="L136" s="2">
        <f t="shared" si="8"/>
        <v>386.096</v>
      </c>
    </row>
    <row r="137" spans="1:12" x14ac:dyDescent="0.25">
      <c r="A137" t="s">
        <v>142</v>
      </c>
      <c r="B137" s="1">
        <v>46288</v>
      </c>
      <c r="C137" t="s">
        <v>10010</v>
      </c>
      <c r="D137" t="s">
        <v>10019</v>
      </c>
      <c r="E137">
        <f>+_xlfn.XLOOKUP(TablaVentas[[#This Row],[PRODUCTOS]],TablaPrecios[PRODUCTOS],TablaPrecios[PRECIOS UNITARIOS],"No encontado")</f>
        <v>1200</v>
      </c>
      <c r="F137">
        <v>7</v>
      </c>
      <c r="G137" t="s">
        <v>10024</v>
      </c>
      <c r="H137" s="2">
        <v>106</v>
      </c>
      <c r="I137" s="3">
        <v>0.12</v>
      </c>
      <c r="J137" s="2">
        <f t="shared" si="6"/>
        <v>93.28</v>
      </c>
      <c r="K137" s="2">
        <f t="shared" si="7"/>
        <v>16.790399999999998</v>
      </c>
      <c r="L137" s="2">
        <f t="shared" si="8"/>
        <v>110.07040000000001</v>
      </c>
    </row>
    <row r="138" spans="1:12" x14ac:dyDescent="0.25">
      <c r="A138" t="s">
        <v>143</v>
      </c>
      <c r="B138" s="1">
        <v>46330</v>
      </c>
      <c r="C138" t="s">
        <v>10011</v>
      </c>
      <c r="D138" t="s">
        <v>10021</v>
      </c>
      <c r="E138">
        <f>+_xlfn.XLOOKUP(TablaVentas[[#This Row],[PRODUCTOS]],TablaPrecios[PRODUCTOS],TablaPrecios[PRECIOS UNITARIOS],"No encontado")</f>
        <v>200</v>
      </c>
      <c r="F138">
        <v>8</v>
      </c>
      <c r="G138" t="s">
        <v>10027</v>
      </c>
      <c r="H138" s="2">
        <v>176</v>
      </c>
      <c r="I138" s="3">
        <v>0.11</v>
      </c>
      <c r="J138" s="2">
        <f t="shared" si="6"/>
        <v>156.63999999999999</v>
      </c>
      <c r="K138" s="2">
        <f t="shared" si="7"/>
        <v>28.195199999999996</v>
      </c>
      <c r="L138" s="2">
        <f t="shared" si="8"/>
        <v>184.83519999999999</v>
      </c>
    </row>
    <row r="139" spans="1:12" x14ac:dyDescent="0.25">
      <c r="A139" t="s">
        <v>144</v>
      </c>
      <c r="B139" s="1">
        <v>46060</v>
      </c>
      <c r="C139" t="s">
        <v>10010</v>
      </c>
      <c r="D139" t="s">
        <v>10021</v>
      </c>
      <c r="E139">
        <f>+_xlfn.XLOOKUP(TablaVentas[[#This Row],[PRODUCTOS]],TablaPrecios[PRODUCTOS],TablaPrecios[PRECIOS UNITARIOS],"No encontado")</f>
        <v>200</v>
      </c>
      <c r="F139">
        <v>11</v>
      </c>
      <c r="G139" t="s">
        <v>10023</v>
      </c>
      <c r="H139" s="2">
        <v>409</v>
      </c>
      <c r="I139" s="3">
        <v>0.15</v>
      </c>
      <c r="J139" s="2">
        <f t="shared" si="6"/>
        <v>347.65</v>
      </c>
      <c r="K139" s="2">
        <f t="shared" si="7"/>
        <v>62.576999999999991</v>
      </c>
      <c r="L139" s="2">
        <f t="shared" si="8"/>
        <v>410.22699999999998</v>
      </c>
    </row>
    <row r="140" spans="1:12" x14ac:dyDescent="0.25">
      <c r="A140" t="s">
        <v>145</v>
      </c>
      <c r="B140" s="1">
        <v>46294</v>
      </c>
      <c r="C140" t="s">
        <v>10010</v>
      </c>
      <c r="D140" t="s">
        <v>10017</v>
      </c>
      <c r="E140">
        <f>+_xlfn.XLOOKUP(TablaVentas[[#This Row],[PRODUCTOS]],TablaPrecios[PRODUCTOS],TablaPrecios[PRECIOS UNITARIOS],"No encontado")</f>
        <v>50</v>
      </c>
      <c r="F140">
        <v>15</v>
      </c>
      <c r="G140" t="s">
        <v>10027</v>
      </c>
      <c r="H140" s="2">
        <v>219</v>
      </c>
      <c r="I140" s="3">
        <v>0.12</v>
      </c>
      <c r="J140" s="2">
        <f t="shared" si="6"/>
        <v>192.72</v>
      </c>
      <c r="K140" s="2">
        <f t="shared" si="7"/>
        <v>34.689599999999999</v>
      </c>
      <c r="L140" s="2">
        <f t="shared" si="8"/>
        <v>227.40960000000001</v>
      </c>
    </row>
    <row r="141" spans="1:12" x14ac:dyDescent="0.25">
      <c r="A141" t="s">
        <v>146</v>
      </c>
      <c r="B141" s="1">
        <v>46124</v>
      </c>
      <c r="C141" t="s">
        <v>10008</v>
      </c>
      <c r="D141" t="s">
        <v>10018</v>
      </c>
      <c r="E141">
        <f>+_xlfn.XLOOKUP(TablaVentas[[#This Row],[PRODUCTOS]],TablaPrecios[PRODUCTOS],TablaPrecios[PRECIOS UNITARIOS],"No encontado")</f>
        <v>850</v>
      </c>
      <c r="F141">
        <v>20</v>
      </c>
      <c r="G141" t="s">
        <v>10023</v>
      </c>
      <c r="H141" s="2">
        <v>287</v>
      </c>
      <c r="I141" s="3">
        <v>0.11</v>
      </c>
      <c r="J141" s="2">
        <f t="shared" si="6"/>
        <v>255.43</v>
      </c>
      <c r="K141" s="2">
        <f t="shared" si="7"/>
        <v>45.977400000000003</v>
      </c>
      <c r="L141" s="2">
        <f t="shared" si="8"/>
        <v>301.4074</v>
      </c>
    </row>
    <row r="142" spans="1:12" x14ac:dyDescent="0.25">
      <c r="A142" t="s">
        <v>147</v>
      </c>
      <c r="B142" s="1">
        <v>46350</v>
      </c>
      <c r="C142" t="s">
        <v>10009</v>
      </c>
      <c r="D142" t="s">
        <v>10021</v>
      </c>
      <c r="E142">
        <f>+_xlfn.XLOOKUP(TablaVentas[[#This Row],[PRODUCTOS]],TablaPrecios[PRODUCTOS],TablaPrecios[PRECIOS UNITARIOS],"No encontado")</f>
        <v>200</v>
      </c>
      <c r="F142">
        <v>10</v>
      </c>
      <c r="G142" t="s">
        <v>10024</v>
      </c>
      <c r="H142" s="2">
        <v>452</v>
      </c>
      <c r="I142" s="3">
        <v>0.17</v>
      </c>
      <c r="J142" s="2">
        <f t="shared" si="6"/>
        <v>375.15999999999997</v>
      </c>
      <c r="K142" s="2">
        <f t="shared" si="7"/>
        <v>67.52879999999999</v>
      </c>
      <c r="L142" s="2">
        <f t="shared" si="8"/>
        <v>442.68879999999996</v>
      </c>
    </row>
    <row r="143" spans="1:12" x14ac:dyDescent="0.25">
      <c r="A143" t="s">
        <v>148</v>
      </c>
      <c r="B143" s="1">
        <v>46117</v>
      </c>
      <c r="C143" t="s">
        <v>10008</v>
      </c>
      <c r="D143" t="s">
        <v>10020</v>
      </c>
      <c r="E143">
        <f>+_xlfn.XLOOKUP(TablaVentas[[#This Row],[PRODUCTOS]],TablaPrecios[PRODUCTOS],TablaPrecios[PRECIOS UNITARIOS],"No encontado")</f>
        <v>150</v>
      </c>
      <c r="F143">
        <v>13</v>
      </c>
      <c r="G143" t="s">
        <v>10024</v>
      </c>
      <c r="H143" s="2">
        <v>448</v>
      </c>
      <c r="I143" s="3">
        <v>0.18</v>
      </c>
      <c r="J143" s="2">
        <f t="shared" si="6"/>
        <v>367.36</v>
      </c>
      <c r="K143" s="2">
        <f t="shared" si="7"/>
        <v>66.124799999999993</v>
      </c>
      <c r="L143" s="2">
        <f t="shared" si="8"/>
        <v>433.48480000000001</v>
      </c>
    </row>
    <row r="144" spans="1:12" x14ac:dyDescent="0.25">
      <c r="A144" t="s">
        <v>149</v>
      </c>
      <c r="B144" s="1">
        <v>46030</v>
      </c>
      <c r="C144" t="s">
        <v>10008</v>
      </c>
      <c r="D144" t="s">
        <v>10019</v>
      </c>
      <c r="E144">
        <f>+_xlfn.XLOOKUP(TablaVentas[[#This Row],[PRODUCTOS]],TablaPrecios[PRODUCTOS],TablaPrecios[PRECIOS UNITARIOS],"No encontado")</f>
        <v>1200</v>
      </c>
      <c r="F144">
        <v>13</v>
      </c>
      <c r="G144" t="s">
        <v>10025</v>
      </c>
      <c r="H144" s="2">
        <v>139</v>
      </c>
      <c r="I144" s="3">
        <v>0.18</v>
      </c>
      <c r="J144" s="2">
        <f t="shared" si="6"/>
        <v>113.98</v>
      </c>
      <c r="K144" s="2">
        <f t="shared" si="7"/>
        <v>20.516400000000001</v>
      </c>
      <c r="L144" s="2">
        <f t="shared" si="8"/>
        <v>134.49639999999999</v>
      </c>
    </row>
    <row r="145" spans="1:12" x14ac:dyDescent="0.25">
      <c r="A145" t="s">
        <v>150</v>
      </c>
      <c r="B145" s="1">
        <v>46086</v>
      </c>
      <c r="C145" t="s">
        <v>10010</v>
      </c>
      <c r="D145" t="s">
        <v>10019</v>
      </c>
      <c r="E145">
        <f>+_xlfn.XLOOKUP(TablaVentas[[#This Row],[PRODUCTOS]],TablaPrecios[PRODUCTOS],TablaPrecios[PRECIOS UNITARIOS],"No encontado")</f>
        <v>1200</v>
      </c>
      <c r="F145">
        <v>6</v>
      </c>
      <c r="G145" t="s">
        <v>10026</v>
      </c>
      <c r="H145" s="2">
        <v>347</v>
      </c>
      <c r="I145" s="3">
        <v>0.13</v>
      </c>
      <c r="J145" s="2">
        <f t="shared" si="6"/>
        <v>301.89</v>
      </c>
      <c r="K145" s="2">
        <f t="shared" si="7"/>
        <v>54.340199999999996</v>
      </c>
      <c r="L145" s="2">
        <f t="shared" si="8"/>
        <v>356.23019999999997</v>
      </c>
    </row>
    <row r="146" spans="1:12" x14ac:dyDescent="0.25">
      <c r="A146" t="s">
        <v>151</v>
      </c>
      <c r="B146" s="1">
        <v>46090</v>
      </c>
      <c r="C146" t="s">
        <v>10008</v>
      </c>
      <c r="D146" t="s">
        <v>10020</v>
      </c>
      <c r="E146">
        <f>+_xlfn.XLOOKUP(TablaVentas[[#This Row],[PRODUCTOS]],TablaPrecios[PRODUCTOS],TablaPrecios[PRECIOS UNITARIOS],"No encontado")</f>
        <v>150</v>
      </c>
      <c r="F146">
        <v>8</v>
      </c>
      <c r="G146" t="s">
        <v>10025</v>
      </c>
      <c r="H146" s="2">
        <v>453</v>
      </c>
      <c r="I146" s="3">
        <v>0.14000000000000001</v>
      </c>
      <c r="J146" s="2">
        <f t="shared" si="6"/>
        <v>389.58</v>
      </c>
      <c r="K146" s="2">
        <f t="shared" si="7"/>
        <v>70.124399999999994</v>
      </c>
      <c r="L146" s="2">
        <f t="shared" si="8"/>
        <v>459.70439999999996</v>
      </c>
    </row>
    <row r="147" spans="1:12" x14ac:dyDescent="0.25">
      <c r="A147" t="s">
        <v>152</v>
      </c>
      <c r="B147" s="1">
        <v>46258</v>
      </c>
      <c r="C147" t="s">
        <v>10009</v>
      </c>
      <c r="D147" t="s">
        <v>10019</v>
      </c>
      <c r="E147">
        <f>+_xlfn.XLOOKUP(TablaVentas[[#This Row],[PRODUCTOS]],TablaPrecios[PRODUCTOS],TablaPrecios[PRECIOS UNITARIOS],"No encontado")</f>
        <v>1200</v>
      </c>
      <c r="F147">
        <v>6</v>
      </c>
      <c r="G147" t="s">
        <v>10027</v>
      </c>
      <c r="H147" s="2">
        <v>352</v>
      </c>
      <c r="I147" s="3">
        <v>0.14000000000000001</v>
      </c>
      <c r="J147" s="2">
        <f t="shared" si="6"/>
        <v>302.72000000000003</v>
      </c>
      <c r="K147" s="2">
        <f t="shared" si="7"/>
        <v>54.489600000000003</v>
      </c>
      <c r="L147" s="2">
        <f t="shared" si="8"/>
        <v>357.20960000000002</v>
      </c>
    </row>
    <row r="148" spans="1:12" x14ac:dyDescent="0.25">
      <c r="A148" t="s">
        <v>153</v>
      </c>
      <c r="B148" s="1">
        <v>46300</v>
      </c>
      <c r="C148" t="s">
        <v>10008</v>
      </c>
      <c r="D148" t="s">
        <v>10021</v>
      </c>
      <c r="E148">
        <f>+_xlfn.XLOOKUP(TablaVentas[[#This Row],[PRODUCTOS]],TablaPrecios[PRODUCTOS],TablaPrecios[PRECIOS UNITARIOS],"No encontado")</f>
        <v>200</v>
      </c>
      <c r="F148">
        <v>12</v>
      </c>
      <c r="G148" t="s">
        <v>10024</v>
      </c>
      <c r="H148" s="2">
        <v>165</v>
      </c>
      <c r="I148" s="3">
        <v>0.11</v>
      </c>
      <c r="J148" s="2">
        <f t="shared" si="6"/>
        <v>146.85</v>
      </c>
      <c r="K148" s="2">
        <f t="shared" si="7"/>
        <v>26.432999999999996</v>
      </c>
      <c r="L148" s="2">
        <f t="shared" si="8"/>
        <v>173.28299999999999</v>
      </c>
    </row>
    <row r="149" spans="1:12" x14ac:dyDescent="0.25">
      <c r="A149" t="s">
        <v>154</v>
      </c>
      <c r="B149" s="1">
        <v>46279</v>
      </c>
      <c r="C149" t="s">
        <v>10008</v>
      </c>
      <c r="D149" t="s">
        <v>10018</v>
      </c>
      <c r="E149">
        <f>+_xlfn.XLOOKUP(TablaVentas[[#This Row],[PRODUCTOS]],TablaPrecios[PRODUCTOS],TablaPrecios[PRECIOS UNITARIOS],"No encontado")</f>
        <v>850</v>
      </c>
      <c r="F149">
        <v>16</v>
      </c>
      <c r="G149" t="s">
        <v>10027</v>
      </c>
      <c r="H149" s="2">
        <v>238</v>
      </c>
      <c r="I149" s="3">
        <v>0.2</v>
      </c>
      <c r="J149" s="2">
        <f t="shared" si="6"/>
        <v>190.4</v>
      </c>
      <c r="K149" s="2">
        <f t="shared" si="7"/>
        <v>34.271999999999998</v>
      </c>
      <c r="L149" s="2">
        <f t="shared" si="8"/>
        <v>224.672</v>
      </c>
    </row>
    <row r="150" spans="1:12" x14ac:dyDescent="0.25">
      <c r="A150" t="s">
        <v>155</v>
      </c>
      <c r="B150" s="1">
        <v>46342</v>
      </c>
      <c r="C150" t="s">
        <v>10011</v>
      </c>
      <c r="D150" t="s">
        <v>10018</v>
      </c>
      <c r="E150">
        <f>+_xlfn.XLOOKUP(TablaVentas[[#This Row],[PRODUCTOS]],TablaPrecios[PRODUCTOS],TablaPrecios[PRECIOS UNITARIOS],"No encontado")</f>
        <v>850</v>
      </c>
      <c r="F150">
        <v>11</v>
      </c>
      <c r="G150" t="s">
        <v>10023</v>
      </c>
      <c r="H150" s="2">
        <v>467</v>
      </c>
      <c r="I150" s="3">
        <v>0.13</v>
      </c>
      <c r="J150" s="2">
        <f t="shared" si="6"/>
        <v>406.29</v>
      </c>
      <c r="K150" s="2">
        <f t="shared" si="7"/>
        <v>73.132199999999997</v>
      </c>
      <c r="L150" s="2">
        <f t="shared" si="8"/>
        <v>479.42220000000003</v>
      </c>
    </row>
    <row r="151" spans="1:12" x14ac:dyDescent="0.25">
      <c r="A151" t="s">
        <v>156</v>
      </c>
      <c r="B151" s="1">
        <v>46325</v>
      </c>
      <c r="C151" t="s">
        <v>10007</v>
      </c>
      <c r="D151" t="s">
        <v>10019</v>
      </c>
      <c r="E151">
        <f>+_xlfn.XLOOKUP(TablaVentas[[#This Row],[PRODUCTOS]],TablaPrecios[PRODUCTOS],TablaPrecios[PRECIOS UNITARIOS],"No encontado")</f>
        <v>1200</v>
      </c>
      <c r="F151">
        <v>19</v>
      </c>
      <c r="G151" t="s">
        <v>10027</v>
      </c>
      <c r="H151" s="2">
        <v>144</v>
      </c>
      <c r="I151" s="3">
        <v>0.13</v>
      </c>
      <c r="J151" s="2">
        <f t="shared" si="6"/>
        <v>125.28</v>
      </c>
      <c r="K151" s="2">
        <f t="shared" si="7"/>
        <v>22.5504</v>
      </c>
      <c r="L151" s="2">
        <f t="shared" si="8"/>
        <v>147.8304</v>
      </c>
    </row>
    <row r="152" spans="1:12" x14ac:dyDescent="0.25">
      <c r="A152" t="s">
        <v>157</v>
      </c>
      <c r="B152" s="1">
        <v>46079</v>
      </c>
      <c r="C152" t="s">
        <v>10012</v>
      </c>
      <c r="D152" t="s">
        <v>10018</v>
      </c>
      <c r="E152">
        <f>+_xlfn.XLOOKUP(TablaVentas[[#This Row],[PRODUCTOS]],TablaPrecios[PRODUCTOS],TablaPrecios[PRECIOS UNITARIOS],"No encontado")</f>
        <v>850</v>
      </c>
      <c r="F152">
        <v>10</v>
      </c>
      <c r="G152" t="s">
        <v>10026</v>
      </c>
      <c r="H152" s="2">
        <v>279</v>
      </c>
      <c r="I152" s="3">
        <v>0.1</v>
      </c>
      <c r="J152" s="2">
        <f t="shared" si="6"/>
        <v>251.1</v>
      </c>
      <c r="K152" s="2">
        <f t="shared" si="7"/>
        <v>45.198</v>
      </c>
      <c r="L152" s="2">
        <f t="shared" si="8"/>
        <v>296.298</v>
      </c>
    </row>
    <row r="153" spans="1:12" x14ac:dyDescent="0.25">
      <c r="A153" t="s">
        <v>158</v>
      </c>
      <c r="B153" s="1">
        <v>46175</v>
      </c>
      <c r="C153" t="s">
        <v>10009</v>
      </c>
      <c r="D153" t="s">
        <v>10021</v>
      </c>
      <c r="E153">
        <f>+_xlfn.XLOOKUP(TablaVentas[[#This Row],[PRODUCTOS]],TablaPrecios[PRODUCTOS],TablaPrecios[PRECIOS UNITARIOS],"No encontado")</f>
        <v>200</v>
      </c>
      <c r="F153">
        <v>20</v>
      </c>
      <c r="G153" t="s">
        <v>10023</v>
      </c>
      <c r="H153" s="2">
        <v>416</v>
      </c>
      <c r="I153" s="3">
        <v>0.12</v>
      </c>
      <c r="J153" s="2">
        <f t="shared" si="6"/>
        <v>366.08</v>
      </c>
      <c r="K153" s="2">
        <f t="shared" si="7"/>
        <v>65.89439999999999</v>
      </c>
      <c r="L153" s="2">
        <f t="shared" si="8"/>
        <v>431.97439999999995</v>
      </c>
    </row>
    <row r="154" spans="1:12" x14ac:dyDescent="0.25">
      <c r="A154" t="s">
        <v>159</v>
      </c>
      <c r="B154" s="1">
        <v>46121</v>
      </c>
      <c r="C154" t="s">
        <v>10007</v>
      </c>
      <c r="D154" t="s">
        <v>10019</v>
      </c>
      <c r="E154">
        <f>+_xlfn.XLOOKUP(TablaVentas[[#This Row],[PRODUCTOS]],TablaPrecios[PRODUCTOS],TablaPrecios[PRECIOS UNITARIOS],"No encontado")</f>
        <v>1200</v>
      </c>
      <c r="F154">
        <v>16</v>
      </c>
      <c r="G154" t="s">
        <v>10025</v>
      </c>
      <c r="H154" s="2">
        <v>391</v>
      </c>
      <c r="I154" s="3">
        <v>0.18</v>
      </c>
      <c r="J154" s="2">
        <f t="shared" si="6"/>
        <v>320.62</v>
      </c>
      <c r="K154" s="2">
        <f t="shared" si="7"/>
        <v>57.711599999999997</v>
      </c>
      <c r="L154" s="2">
        <f t="shared" si="8"/>
        <v>378.33159999999998</v>
      </c>
    </row>
    <row r="155" spans="1:12" x14ac:dyDescent="0.25">
      <c r="A155" t="s">
        <v>160</v>
      </c>
      <c r="B155" s="1">
        <v>46164</v>
      </c>
      <c r="C155" t="s">
        <v>10010</v>
      </c>
      <c r="D155" t="s">
        <v>10020</v>
      </c>
      <c r="E155">
        <f>+_xlfn.XLOOKUP(TablaVentas[[#This Row],[PRODUCTOS]],TablaPrecios[PRODUCTOS],TablaPrecios[PRECIOS UNITARIOS],"No encontado")</f>
        <v>150</v>
      </c>
      <c r="F155">
        <v>11</v>
      </c>
      <c r="G155" t="s">
        <v>10024</v>
      </c>
      <c r="H155" s="2">
        <v>87</v>
      </c>
      <c r="I155" s="3">
        <v>0.19</v>
      </c>
      <c r="J155" s="2">
        <f t="shared" si="6"/>
        <v>70.47</v>
      </c>
      <c r="K155" s="2">
        <f t="shared" si="7"/>
        <v>12.6846</v>
      </c>
      <c r="L155" s="2">
        <f t="shared" si="8"/>
        <v>83.154600000000002</v>
      </c>
    </row>
    <row r="156" spans="1:12" x14ac:dyDescent="0.25">
      <c r="A156" t="s">
        <v>161</v>
      </c>
      <c r="B156" s="1">
        <v>46350</v>
      </c>
      <c r="C156" t="s">
        <v>10010</v>
      </c>
      <c r="D156" t="s">
        <v>10020</v>
      </c>
      <c r="E156">
        <f>+_xlfn.XLOOKUP(TablaVentas[[#This Row],[PRODUCTOS]],TablaPrecios[PRODUCTOS],TablaPrecios[PRECIOS UNITARIOS],"No encontado")</f>
        <v>150</v>
      </c>
      <c r="F156">
        <v>15</v>
      </c>
      <c r="G156" t="s">
        <v>10024</v>
      </c>
      <c r="H156" s="2">
        <v>259</v>
      </c>
      <c r="I156" s="3">
        <v>0.19</v>
      </c>
      <c r="J156" s="2">
        <f t="shared" si="6"/>
        <v>209.79</v>
      </c>
      <c r="K156" s="2">
        <f t="shared" si="7"/>
        <v>37.7622</v>
      </c>
      <c r="L156" s="2">
        <f t="shared" si="8"/>
        <v>247.5522</v>
      </c>
    </row>
    <row r="157" spans="1:12" x14ac:dyDescent="0.25">
      <c r="A157" t="s">
        <v>162</v>
      </c>
      <c r="B157" s="1">
        <v>46314</v>
      </c>
      <c r="C157" t="s">
        <v>10011</v>
      </c>
      <c r="D157" t="s">
        <v>10019</v>
      </c>
      <c r="E157">
        <f>+_xlfn.XLOOKUP(TablaVentas[[#This Row],[PRODUCTOS]],TablaPrecios[PRODUCTOS],TablaPrecios[PRECIOS UNITARIOS],"No encontado")</f>
        <v>1200</v>
      </c>
      <c r="F157">
        <v>14</v>
      </c>
      <c r="G157" t="s">
        <v>10027</v>
      </c>
      <c r="H157" s="2">
        <v>445</v>
      </c>
      <c r="I157" s="3">
        <v>0.18</v>
      </c>
      <c r="J157" s="2">
        <f t="shared" si="6"/>
        <v>364.9</v>
      </c>
      <c r="K157" s="2">
        <f t="shared" si="7"/>
        <v>65.681999999999988</v>
      </c>
      <c r="L157" s="2">
        <f t="shared" si="8"/>
        <v>430.58199999999999</v>
      </c>
    </row>
    <row r="158" spans="1:12" x14ac:dyDescent="0.25">
      <c r="A158" t="s">
        <v>163</v>
      </c>
      <c r="B158" s="1">
        <v>46178</v>
      </c>
      <c r="C158" t="s">
        <v>10010</v>
      </c>
      <c r="D158" t="s">
        <v>10019</v>
      </c>
      <c r="E158">
        <f>+_xlfn.XLOOKUP(TablaVentas[[#This Row],[PRODUCTOS]],TablaPrecios[PRODUCTOS],TablaPrecios[PRECIOS UNITARIOS],"No encontado")</f>
        <v>1200</v>
      </c>
      <c r="F158">
        <v>8</v>
      </c>
      <c r="G158" t="s">
        <v>10025</v>
      </c>
      <c r="H158" s="2">
        <v>282</v>
      </c>
      <c r="I158" s="3">
        <v>0.15</v>
      </c>
      <c r="J158" s="2">
        <f t="shared" si="6"/>
        <v>239.7</v>
      </c>
      <c r="K158" s="2">
        <f t="shared" si="7"/>
        <v>43.145999999999994</v>
      </c>
      <c r="L158" s="2">
        <f t="shared" si="8"/>
        <v>282.846</v>
      </c>
    </row>
    <row r="159" spans="1:12" x14ac:dyDescent="0.25">
      <c r="A159" t="s">
        <v>164</v>
      </c>
      <c r="B159" s="1">
        <v>46333</v>
      </c>
      <c r="C159" t="s">
        <v>10009</v>
      </c>
      <c r="D159" t="s">
        <v>10017</v>
      </c>
      <c r="E159">
        <f>+_xlfn.XLOOKUP(TablaVentas[[#This Row],[PRODUCTOS]],TablaPrecios[PRODUCTOS],TablaPrecios[PRECIOS UNITARIOS],"No encontado")</f>
        <v>50</v>
      </c>
      <c r="F159">
        <v>6</v>
      </c>
      <c r="G159" t="s">
        <v>10025</v>
      </c>
      <c r="H159" s="2">
        <v>145</v>
      </c>
      <c r="I159" s="3">
        <v>0.11</v>
      </c>
      <c r="J159" s="2">
        <f t="shared" si="6"/>
        <v>129.05000000000001</v>
      </c>
      <c r="K159" s="2">
        <f t="shared" si="7"/>
        <v>23.229000000000003</v>
      </c>
      <c r="L159" s="2">
        <f t="shared" si="8"/>
        <v>152.27900000000002</v>
      </c>
    </row>
    <row r="160" spans="1:12" x14ac:dyDescent="0.25">
      <c r="A160" t="s">
        <v>165</v>
      </c>
      <c r="B160" s="1">
        <v>46319</v>
      </c>
      <c r="C160" t="s">
        <v>10009</v>
      </c>
      <c r="D160" t="s">
        <v>10018</v>
      </c>
      <c r="E160">
        <f>+_xlfn.XLOOKUP(TablaVentas[[#This Row],[PRODUCTOS]],TablaPrecios[PRODUCTOS],TablaPrecios[PRECIOS UNITARIOS],"No encontado")</f>
        <v>850</v>
      </c>
      <c r="F160">
        <v>19</v>
      </c>
      <c r="G160" t="s">
        <v>10026</v>
      </c>
      <c r="H160" s="2">
        <v>168</v>
      </c>
      <c r="I160" s="3">
        <v>0.15</v>
      </c>
      <c r="J160" s="2">
        <f t="shared" si="6"/>
        <v>142.80000000000001</v>
      </c>
      <c r="K160" s="2">
        <f t="shared" si="7"/>
        <v>25.704000000000001</v>
      </c>
      <c r="L160" s="2">
        <f t="shared" si="8"/>
        <v>168.50400000000002</v>
      </c>
    </row>
    <row r="161" spans="1:12" x14ac:dyDescent="0.25">
      <c r="A161" t="s">
        <v>166</v>
      </c>
      <c r="B161" s="1">
        <v>46266</v>
      </c>
      <c r="C161" t="s">
        <v>10012</v>
      </c>
      <c r="D161" t="s">
        <v>10017</v>
      </c>
      <c r="E161">
        <f>+_xlfn.XLOOKUP(TablaVentas[[#This Row],[PRODUCTOS]],TablaPrecios[PRODUCTOS],TablaPrecios[PRECIOS UNITARIOS],"No encontado")</f>
        <v>50</v>
      </c>
      <c r="F161">
        <v>10</v>
      </c>
      <c r="G161" t="s">
        <v>10025</v>
      </c>
      <c r="H161" s="2">
        <v>307</v>
      </c>
      <c r="I161" s="3">
        <v>0.16</v>
      </c>
      <c r="J161" s="2">
        <f t="shared" si="6"/>
        <v>257.88</v>
      </c>
      <c r="K161" s="2">
        <f t="shared" si="7"/>
        <v>46.418399999999998</v>
      </c>
      <c r="L161" s="2">
        <f t="shared" si="8"/>
        <v>304.29840000000002</v>
      </c>
    </row>
    <row r="162" spans="1:12" x14ac:dyDescent="0.25">
      <c r="A162" t="s">
        <v>167</v>
      </c>
      <c r="B162" s="1">
        <v>46245</v>
      </c>
      <c r="C162" t="s">
        <v>10008</v>
      </c>
      <c r="D162" t="s">
        <v>10019</v>
      </c>
      <c r="E162">
        <f>+_xlfn.XLOOKUP(TablaVentas[[#This Row],[PRODUCTOS]],TablaPrecios[PRODUCTOS],TablaPrecios[PRECIOS UNITARIOS],"No encontado")</f>
        <v>1200</v>
      </c>
      <c r="F162">
        <v>14</v>
      </c>
      <c r="G162" t="s">
        <v>10023</v>
      </c>
      <c r="H162" s="2">
        <v>266</v>
      </c>
      <c r="I162" s="3">
        <v>0.13</v>
      </c>
      <c r="J162" s="2">
        <f t="shared" si="6"/>
        <v>231.42000000000002</v>
      </c>
      <c r="K162" s="2">
        <f t="shared" si="7"/>
        <v>41.6556</v>
      </c>
      <c r="L162" s="2">
        <f t="shared" si="8"/>
        <v>273.07560000000001</v>
      </c>
    </row>
    <row r="163" spans="1:12" x14ac:dyDescent="0.25">
      <c r="A163" t="s">
        <v>168</v>
      </c>
      <c r="B163" s="1">
        <v>46062</v>
      </c>
      <c r="C163" t="s">
        <v>10011</v>
      </c>
      <c r="D163" t="s">
        <v>10018</v>
      </c>
      <c r="E163">
        <f>+_xlfn.XLOOKUP(TablaVentas[[#This Row],[PRODUCTOS]],TablaPrecios[PRODUCTOS],TablaPrecios[PRECIOS UNITARIOS],"No encontado")</f>
        <v>850</v>
      </c>
      <c r="F163">
        <v>17</v>
      </c>
      <c r="G163" t="s">
        <v>10027</v>
      </c>
      <c r="H163" s="2">
        <v>274</v>
      </c>
      <c r="I163" s="3">
        <v>0.1</v>
      </c>
      <c r="J163" s="2">
        <f t="shared" si="6"/>
        <v>246.6</v>
      </c>
      <c r="K163" s="2">
        <f t="shared" si="7"/>
        <v>44.387999999999998</v>
      </c>
      <c r="L163" s="2">
        <f t="shared" si="8"/>
        <v>290.988</v>
      </c>
    </row>
    <row r="164" spans="1:12" x14ac:dyDescent="0.25">
      <c r="A164" t="s">
        <v>169</v>
      </c>
      <c r="B164" s="1">
        <v>46099</v>
      </c>
      <c r="C164" t="s">
        <v>10007</v>
      </c>
      <c r="D164" t="s">
        <v>10020</v>
      </c>
      <c r="E164">
        <f>+_xlfn.XLOOKUP(TablaVentas[[#This Row],[PRODUCTOS]],TablaPrecios[PRODUCTOS],TablaPrecios[PRECIOS UNITARIOS],"No encontado")</f>
        <v>150</v>
      </c>
      <c r="F164">
        <v>9</v>
      </c>
      <c r="G164" t="s">
        <v>10025</v>
      </c>
      <c r="H164" s="2">
        <v>179</v>
      </c>
      <c r="I164" s="3">
        <v>0.13</v>
      </c>
      <c r="J164" s="2">
        <f t="shared" si="6"/>
        <v>155.72999999999999</v>
      </c>
      <c r="K164" s="2">
        <f t="shared" si="7"/>
        <v>28.031399999999998</v>
      </c>
      <c r="L164" s="2">
        <f t="shared" si="8"/>
        <v>183.76139999999998</v>
      </c>
    </row>
    <row r="165" spans="1:12" x14ac:dyDescent="0.25">
      <c r="A165" t="s">
        <v>170</v>
      </c>
      <c r="B165" s="1">
        <v>46345</v>
      </c>
      <c r="C165" t="s">
        <v>10007</v>
      </c>
      <c r="D165" t="s">
        <v>10018</v>
      </c>
      <c r="E165">
        <f>+_xlfn.XLOOKUP(TablaVentas[[#This Row],[PRODUCTOS]],TablaPrecios[PRODUCTOS],TablaPrecios[PRECIOS UNITARIOS],"No encontado")</f>
        <v>850</v>
      </c>
      <c r="F165">
        <v>13</v>
      </c>
      <c r="G165" t="s">
        <v>10026</v>
      </c>
      <c r="H165" s="2">
        <v>52</v>
      </c>
      <c r="I165" s="3">
        <v>0.14000000000000001</v>
      </c>
      <c r="J165" s="2">
        <f t="shared" si="6"/>
        <v>44.72</v>
      </c>
      <c r="K165" s="2">
        <f t="shared" si="7"/>
        <v>8.0495999999999999</v>
      </c>
      <c r="L165" s="2">
        <f t="shared" si="8"/>
        <v>52.769599999999997</v>
      </c>
    </row>
    <row r="166" spans="1:12" x14ac:dyDescent="0.25">
      <c r="A166" t="s">
        <v>171</v>
      </c>
      <c r="B166" s="1">
        <v>46153</v>
      </c>
      <c r="C166" t="s">
        <v>10007</v>
      </c>
      <c r="D166" t="s">
        <v>10021</v>
      </c>
      <c r="E166">
        <f>+_xlfn.XLOOKUP(TablaVentas[[#This Row],[PRODUCTOS]],TablaPrecios[PRODUCTOS],TablaPrecios[PRECIOS UNITARIOS],"No encontado")</f>
        <v>200</v>
      </c>
      <c r="F166">
        <v>15</v>
      </c>
      <c r="G166" t="s">
        <v>10027</v>
      </c>
      <c r="H166" s="2">
        <v>193</v>
      </c>
      <c r="I166" s="3">
        <v>0.18</v>
      </c>
      <c r="J166" s="2">
        <f t="shared" si="6"/>
        <v>158.26</v>
      </c>
      <c r="K166" s="2">
        <f t="shared" si="7"/>
        <v>28.486799999999999</v>
      </c>
      <c r="L166" s="2">
        <f t="shared" si="8"/>
        <v>186.74679999999998</v>
      </c>
    </row>
    <row r="167" spans="1:12" x14ac:dyDescent="0.25">
      <c r="A167" t="s">
        <v>172</v>
      </c>
      <c r="B167" s="1">
        <v>46131</v>
      </c>
      <c r="C167" t="s">
        <v>10011</v>
      </c>
      <c r="D167" t="s">
        <v>10020</v>
      </c>
      <c r="E167">
        <f>+_xlfn.XLOOKUP(TablaVentas[[#This Row],[PRODUCTOS]],TablaPrecios[PRODUCTOS],TablaPrecios[PRECIOS UNITARIOS],"No encontado")</f>
        <v>150</v>
      </c>
      <c r="F167">
        <v>17</v>
      </c>
      <c r="G167" t="s">
        <v>10025</v>
      </c>
      <c r="H167" s="2">
        <v>250</v>
      </c>
      <c r="I167" s="3">
        <v>0.15</v>
      </c>
      <c r="J167" s="2">
        <f t="shared" si="6"/>
        <v>212.5</v>
      </c>
      <c r="K167" s="2">
        <f t="shared" si="7"/>
        <v>38.25</v>
      </c>
      <c r="L167" s="2">
        <f t="shared" si="8"/>
        <v>250.75</v>
      </c>
    </row>
    <row r="168" spans="1:12" x14ac:dyDescent="0.25">
      <c r="A168" t="s">
        <v>173</v>
      </c>
      <c r="B168" s="1">
        <v>46048</v>
      </c>
      <c r="C168" t="s">
        <v>10007</v>
      </c>
      <c r="D168" t="s">
        <v>10018</v>
      </c>
      <c r="E168">
        <f>+_xlfn.XLOOKUP(TablaVentas[[#This Row],[PRODUCTOS]],TablaPrecios[PRODUCTOS],TablaPrecios[PRECIOS UNITARIOS],"No encontado")</f>
        <v>850</v>
      </c>
      <c r="F168">
        <v>8</v>
      </c>
      <c r="G168" t="s">
        <v>10026</v>
      </c>
      <c r="H168" s="2">
        <v>268</v>
      </c>
      <c r="I168" s="3">
        <v>0.1</v>
      </c>
      <c r="J168" s="2">
        <f t="shared" si="6"/>
        <v>241.2</v>
      </c>
      <c r="K168" s="2">
        <f t="shared" si="7"/>
        <v>43.415999999999997</v>
      </c>
      <c r="L168" s="2">
        <f t="shared" si="8"/>
        <v>284.61599999999999</v>
      </c>
    </row>
    <row r="169" spans="1:12" x14ac:dyDescent="0.25">
      <c r="A169" t="s">
        <v>174</v>
      </c>
      <c r="B169" s="1">
        <v>46089</v>
      </c>
      <c r="C169" t="s">
        <v>10008</v>
      </c>
      <c r="D169" t="s">
        <v>10017</v>
      </c>
      <c r="E169">
        <f>+_xlfn.XLOOKUP(TablaVentas[[#This Row],[PRODUCTOS]],TablaPrecios[PRODUCTOS],TablaPrecios[PRECIOS UNITARIOS],"No encontado")</f>
        <v>50</v>
      </c>
      <c r="F169">
        <v>7</v>
      </c>
      <c r="G169" t="s">
        <v>10026</v>
      </c>
      <c r="H169" s="2">
        <v>188</v>
      </c>
      <c r="I169" s="3">
        <v>0.11</v>
      </c>
      <c r="J169" s="2">
        <f t="shared" si="6"/>
        <v>167.32</v>
      </c>
      <c r="K169" s="2">
        <f t="shared" si="7"/>
        <v>30.117599999999996</v>
      </c>
      <c r="L169" s="2">
        <f t="shared" si="8"/>
        <v>197.43759999999997</v>
      </c>
    </row>
    <row r="170" spans="1:12" x14ac:dyDescent="0.25">
      <c r="A170" t="s">
        <v>175</v>
      </c>
      <c r="B170" s="1">
        <v>46162</v>
      </c>
      <c r="C170" t="s">
        <v>10012</v>
      </c>
      <c r="D170" t="s">
        <v>10018</v>
      </c>
      <c r="E170">
        <f>+_xlfn.XLOOKUP(TablaVentas[[#This Row],[PRODUCTOS]],TablaPrecios[PRODUCTOS],TablaPrecios[PRECIOS UNITARIOS],"No encontado")</f>
        <v>850</v>
      </c>
      <c r="F170">
        <v>5</v>
      </c>
      <c r="G170" t="s">
        <v>10026</v>
      </c>
      <c r="H170" s="2">
        <v>72</v>
      </c>
      <c r="I170" s="3">
        <v>0.2</v>
      </c>
      <c r="J170" s="2">
        <f t="shared" si="6"/>
        <v>57.6</v>
      </c>
      <c r="K170" s="2">
        <f t="shared" si="7"/>
        <v>10.368</v>
      </c>
      <c r="L170" s="2">
        <f t="shared" si="8"/>
        <v>67.968000000000004</v>
      </c>
    </row>
    <row r="171" spans="1:12" x14ac:dyDescent="0.25">
      <c r="A171" t="s">
        <v>176</v>
      </c>
      <c r="B171" s="1">
        <v>46197</v>
      </c>
      <c r="C171" t="s">
        <v>10010</v>
      </c>
      <c r="D171" t="s">
        <v>10021</v>
      </c>
      <c r="E171">
        <f>+_xlfn.XLOOKUP(TablaVentas[[#This Row],[PRODUCTOS]],TablaPrecios[PRODUCTOS],TablaPrecios[PRECIOS UNITARIOS],"No encontado")</f>
        <v>200</v>
      </c>
      <c r="F171">
        <v>12</v>
      </c>
      <c r="G171" t="s">
        <v>10025</v>
      </c>
      <c r="H171" s="2">
        <v>129</v>
      </c>
      <c r="I171" s="3">
        <v>0.15</v>
      </c>
      <c r="J171" s="2">
        <f t="shared" si="6"/>
        <v>109.65</v>
      </c>
      <c r="K171" s="2">
        <f t="shared" si="7"/>
        <v>19.737000000000002</v>
      </c>
      <c r="L171" s="2">
        <f t="shared" si="8"/>
        <v>129.387</v>
      </c>
    </row>
    <row r="172" spans="1:12" x14ac:dyDescent="0.25">
      <c r="A172" t="s">
        <v>177</v>
      </c>
      <c r="B172" s="1">
        <v>46102</v>
      </c>
      <c r="C172" t="s">
        <v>10009</v>
      </c>
      <c r="D172" t="s">
        <v>10018</v>
      </c>
      <c r="E172">
        <f>+_xlfn.XLOOKUP(TablaVentas[[#This Row],[PRODUCTOS]],TablaPrecios[PRODUCTOS],TablaPrecios[PRECIOS UNITARIOS],"No encontado")</f>
        <v>850</v>
      </c>
      <c r="F172">
        <v>18</v>
      </c>
      <c r="G172" t="s">
        <v>10026</v>
      </c>
      <c r="H172" s="2">
        <v>162</v>
      </c>
      <c r="I172" s="3">
        <v>0.11</v>
      </c>
      <c r="J172" s="2">
        <f t="shared" si="6"/>
        <v>144.18</v>
      </c>
      <c r="K172" s="2">
        <f t="shared" si="7"/>
        <v>25.952400000000001</v>
      </c>
      <c r="L172" s="2">
        <f t="shared" si="8"/>
        <v>170.13240000000002</v>
      </c>
    </row>
    <row r="173" spans="1:12" x14ac:dyDescent="0.25">
      <c r="A173" t="s">
        <v>178</v>
      </c>
      <c r="B173" s="1">
        <v>46380</v>
      </c>
      <c r="C173" t="s">
        <v>10008</v>
      </c>
      <c r="D173" t="s">
        <v>10019</v>
      </c>
      <c r="E173">
        <f>+_xlfn.XLOOKUP(TablaVentas[[#This Row],[PRODUCTOS]],TablaPrecios[PRODUCTOS],TablaPrecios[PRECIOS UNITARIOS],"No encontado")</f>
        <v>1200</v>
      </c>
      <c r="F173">
        <v>15</v>
      </c>
      <c r="G173" t="s">
        <v>10024</v>
      </c>
      <c r="H173" s="2">
        <v>153</v>
      </c>
      <c r="I173" s="3">
        <v>0.12</v>
      </c>
      <c r="J173" s="2">
        <f t="shared" si="6"/>
        <v>134.63999999999999</v>
      </c>
      <c r="K173" s="2">
        <f t="shared" si="7"/>
        <v>24.235199999999995</v>
      </c>
      <c r="L173" s="2">
        <f t="shared" si="8"/>
        <v>158.87519999999998</v>
      </c>
    </row>
    <row r="174" spans="1:12" x14ac:dyDescent="0.25">
      <c r="A174" t="s">
        <v>179</v>
      </c>
      <c r="B174" s="1">
        <v>46178</v>
      </c>
      <c r="C174" t="s">
        <v>10009</v>
      </c>
      <c r="D174" t="s">
        <v>10017</v>
      </c>
      <c r="E174">
        <f>+_xlfn.XLOOKUP(TablaVentas[[#This Row],[PRODUCTOS]],TablaPrecios[PRODUCTOS],TablaPrecios[PRECIOS UNITARIOS],"No encontado")</f>
        <v>50</v>
      </c>
      <c r="F174">
        <v>10</v>
      </c>
      <c r="G174" t="s">
        <v>10025</v>
      </c>
      <c r="H174" s="2">
        <v>213</v>
      </c>
      <c r="I174" s="3">
        <v>0.18</v>
      </c>
      <c r="J174" s="2">
        <f t="shared" si="6"/>
        <v>174.66</v>
      </c>
      <c r="K174" s="2">
        <f t="shared" si="7"/>
        <v>31.438799999999997</v>
      </c>
      <c r="L174" s="2">
        <f t="shared" si="8"/>
        <v>206.09879999999998</v>
      </c>
    </row>
    <row r="175" spans="1:12" x14ac:dyDescent="0.25">
      <c r="A175" t="s">
        <v>180</v>
      </c>
      <c r="B175" s="1">
        <v>46269</v>
      </c>
      <c r="C175" t="s">
        <v>10012</v>
      </c>
      <c r="D175" t="s">
        <v>10021</v>
      </c>
      <c r="E175">
        <f>+_xlfn.XLOOKUP(TablaVentas[[#This Row],[PRODUCTOS]],TablaPrecios[PRODUCTOS],TablaPrecios[PRECIOS UNITARIOS],"No encontado")</f>
        <v>200</v>
      </c>
      <c r="F175">
        <v>13</v>
      </c>
      <c r="G175" t="s">
        <v>10023</v>
      </c>
      <c r="H175" s="2">
        <v>66</v>
      </c>
      <c r="I175" s="3">
        <v>0.13</v>
      </c>
      <c r="J175" s="2">
        <f t="shared" si="6"/>
        <v>57.42</v>
      </c>
      <c r="K175" s="2">
        <f t="shared" si="7"/>
        <v>10.335599999999999</v>
      </c>
      <c r="L175" s="2">
        <f t="shared" si="8"/>
        <v>67.755600000000001</v>
      </c>
    </row>
    <row r="176" spans="1:12" x14ac:dyDescent="0.25">
      <c r="A176" t="s">
        <v>181</v>
      </c>
      <c r="B176" s="1">
        <v>46047</v>
      </c>
      <c r="C176" t="s">
        <v>10009</v>
      </c>
      <c r="D176" t="s">
        <v>10020</v>
      </c>
      <c r="E176">
        <f>+_xlfn.XLOOKUP(TablaVentas[[#This Row],[PRODUCTOS]],TablaPrecios[PRODUCTOS],TablaPrecios[PRECIOS UNITARIOS],"No encontado")</f>
        <v>150</v>
      </c>
      <c r="F176">
        <v>17</v>
      </c>
      <c r="G176" t="s">
        <v>10023</v>
      </c>
      <c r="H176" s="2">
        <v>357</v>
      </c>
      <c r="I176" s="3">
        <v>0.18</v>
      </c>
      <c r="J176" s="2">
        <f t="shared" si="6"/>
        <v>292.74</v>
      </c>
      <c r="K176" s="2">
        <f t="shared" si="7"/>
        <v>52.693199999999997</v>
      </c>
      <c r="L176" s="2">
        <f t="shared" si="8"/>
        <v>345.4332</v>
      </c>
    </row>
    <row r="177" spans="1:12" x14ac:dyDescent="0.25">
      <c r="A177" t="s">
        <v>182</v>
      </c>
      <c r="B177" s="1">
        <v>46329</v>
      </c>
      <c r="C177" t="s">
        <v>10008</v>
      </c>
      <c r="D177" t="s">
        <v>10018</v>
      </c>
      <c r="E177">
        <f>+_xlfn.XLOOKUP(TablaVentas[[#This Row],[PRODUCTOS]],TablaPrecios[PRODUCTOS],TablaPrecios[PRECIOS UNITARIOS],"No encontado")</f>
        <v>850</v>
      </c>
      <c r="F177">
        <v>7</v>
      </c>
      <c r="G177" t="s">
        <v>10027</v>
      </c>
      <c r="H177" s="2">
        <v>141</v>
      </c>
      <c r="I177" s="3">
        <v>0.14000000000000001</v>
      </c>
      <c r="J177" s="2">
        <f t="shared" si="6"/>
        <v>121.25999999999999</v>
      </c>
      <c r="K177" s="2">
        <f t="shared" si="7"/>
        <v>21.826799999999999</v>
      </c>
      <c r="L177" s="2">
        <f t="shared" si="8"/>
        <v>143.08679999999998</v>
      </c>
    </row>
    <row r="178" spans="1:12" x14ac:dyDescent="0.25">
      <c r="A178" t="s">
        <v>183</v>
      </c>
      <c r="B178" s="1">
        <v>46083</v>
      </c>
      <c r="C178" t="s">
        <v>10010</v>
      </c>
      <c r="D178" t="s">
        <v>10017</v>
      </c>
      <c r="E178">
        <f>+_xlfn.XLOOKUP(TablaVentas[[#This Row],[PRODUCTOS]],TablaPrecios[PRODUCTOS],TablaPrecios[PRECIOS UNITARIOS],"No encontado")</f>
        <v>50</v>
      </c>
      <c r="F178">
        <v>6</v>
      </c>
      <c r="G178" t="s">
        <v>10023</v>
      </c>
      <c r="H178" s="2">
        <v>166</v>
      </c>
      <c r="I178" s="3">
        <v>0.14000000000000001</v>
      </c>
      <c r="J178" s="2">
        <f t="shared" si="6"/>
        <v>142.76</v>
      </c>
      <c r="K178" s="2">
        <f t="shared" si="7"/>
        <v>25.696799999999996</v>
      </c>
      <c r="L178" s="2">
        <f t="shared" si="8"/>
        <v>168.45679999999999</v>
      </c>
    </row>
    <row r="179" spans="1:12" x14ac:dyDescent="0.25">
      <c r="A179" t="s">
        <v>184</v>
      </c>
      <c r="B179" s="1">
        <v>46271</v>
      </c>
      <c r="C179" t="s">
        <v>10009</v>
      </c>
      <c r="D179" t="s">
        <v>10020</v>
      </c>
      <c r="E179">
        <f>+_xlfn.XLOOKUP(TablaVentas[[#This Row],[PRODUCTOS]],TablaPrecios[PRODUCTOS],TablaPrecios[PRECIOS UNITARIOS],"No encontado")</f>
        <v>150</v>
      </c>
      <c r="F179">
        <v>8</v>
      </c>
      <c r="G179" t="s">
        <v>10025</v>
      </c>
      <c r="H179" s="2">
        <v>228</v>
      </c>
      <c r="I179" s="3">
        <v>0.13</v>
      </c>
      <c r="J179" s="2">
        <f t="shared" si="6"/>
        <v>198.36</v>
      </c>
      <c r="K179" s="2">
        <f t="shared" si="7"/>
        <v>35.704799999999999</v>
      </c>
      <c r="L179" s="2">
        <f t="shared" si="8"/>
        <v>234.06480000000002</v>
      </c>
    </row>
    <row r="180" spans="1:12" x14ac:dyDescent="0.25">
      <c r="A180" t="s">
        <v>185</v>
      </c>
      <c r="B180" s="1">
        <v>46210</v>
      </c>
      <c r="C180" t="s">
        <v>10011</v>
      </c>
      <c r="D180" t="s">
        <v>10020</v>
      </c>
      <c r="E180">
        <f>+_xlfn.XLOOKUP(TablaVentas[[#This Row],[PRODUCTOS]],TablaPrecios[PRODUCTOS],TablaPrecios[PRECIOS UNITARIOS],"No encontado")</f>
        <v>150</v>
      </c>
      <c r="F180">
        <v>20</v>
      </c>
      <c r="G180" t="s">
        <v>10025</v>
      </c>
      <c r="H180" s="2">
        <v>417</v>
      </c>
      <c r="I180" s="3">
        <v>0.18</v>
      </c>
      <c r="J180" s="2">
        <f t="shared" si="6"/>
        <v>341.94</v>
      </c>
      <c r="K180" s="2">
        <f t="shared" si="7"/>
        <v>61.549199999999999</v>
      </c>
      <c r="L180" s="2">
        <f t="shared" si="8"/>
        <v>403.48919999999998</v>
      </c>
    </row>
    <row r="181" spans="1:12" x14ac:dyDescent="0.25">
      <c r="A181" t="s">
        <v>186</v>
      </c>
      <c r="B181" s="1">
        <v>46371</v>
      </c>
      <c r="C181" t="s">
        <v>10008</v>
      </c>
      <c r="D181" t="s">
        <v>10017</v>
      </c>
      <c r="E181">
        <f>+_xlfn.XLOOKUP(TablaVentas[[#This Row],[PRODUCTOS]],TablaPrecios[PRODUCTOS],TablaPrecios[PRECIOS UNITARIOS],"No encontado")</f>
        <v>50</v>
      </c>
      <c r="F181">
        <v>15</v>
      </c>
      <c r="G181" t="s">
        <v>10027</v>
      </c>
      <c r="H181" s="2">
        <v>351</v>
      </c>
      <c r="I181" s="3">
        <v>0.12</v>
      </c>
      <c r="J181" s="2">
        <f t="shared" si="6"/>
        <v>308.88</v>
      </c>
      <c r="K181" s="2">
        <f t="shared" si="7"/>
        <v>55.598399999999998</v>
      </c>
      <c r="L181" s="2">
        <f t="shared" si="8"/>
        <v>364.47839999999997</v>
      </c>
    </row>
    <row r="182" spans="1:12" x14ac:dyDescent="0.25">
      <c r="A182" t="s">
        <v>187</v>
      </c>
      <c r="B182" s="1">
        <v>46043</v>
      </c>
      <c r="C182" t="s">
        <v>10011</v>
      </c>
      <c r="D182" t="s">
        <v>10019</v>
      </c>
      <c r="E182">
        <f>+_xlfn.XLOOKUP(TablaVentas[[#This Row],[PRODUCTOS]],TablaPrecios[PRODUCTOS],TablaPrecios[PRECIOS UNITARIOS],"No encontado")</f>
        <v>1200</v>
      </c>
      <c r="F182">
        <v>13</v>
      </c>
      <c r="G182" t="s">
        <v>10023</v>
      </c>
      <c r="H182" s="2">
        <v>53</v>
      </c>
      <c r="I182" s="3">
        <v>0.1</v>
      </c>
      <c r="J182" s="2">
        <f t="shared" si="6"/>
        <v>47.7</v>
      </c>
      <c r="K182" s="2">
        <f t="shared" si="7"/>
        <v>8.5860000000000003</v>
      </c>
      <c r="L182" s="2">
        <f t="shared" si="8"/>
        <v>56.286000000000001</v>
      </c>
    </row>
    <row r="183" spans="1:12" x14ac:dyDescent="0.25">
      <c r="A183" t="s">
        <v>188</v>
      </c>
      <c r="B183" s="1">
        <v>46242</v>
      </c>
      <c r="C183" t="s">
        <v>10012</v>
      </c>
      <c r="D183" t="s">
        <v>10019</v>
      </c>
      <c r="E183">
        <f>+_xlfn.XLOOKUP(TablaVentas[[#This Row],[PRODUCTOS]],TablaPrecios[PRODUCTOS],TablaPrecios[PRECIOS UNITARIOS],"No encontado")</f>
        <v>1200</v>
      </c>
      <c r="F183">
        <v>13</v>
      </c>
      <c r="G183" t="s">
        <v>10027</v>
      </c>
      <c r="H183" s="2">
        <v>235</v>
      </c>
      <c r="I183" s="3">
        <v>0.13</v>
      </c>
      <c r="J183" s="2">
        <f t="shared" si="6"/>
        <v>204.45</v>
      </c>
      <c r="K183" s="2">
        <f t="shared" si="7"/>
        <v>36.800999999999995</v>
      </c>
      <c r="L183" s="2">
        <f t="shared" si="8"/>
        <v>241.25099999999998</v>
      </c>
    </row>
    <row r="184" spans="1:12" x14ac:dyDescent="0.25">
      <c r="A184" t="s">
        <v>189</v>
      </c>
      <c r="B184" s="1">
        <v>46050</v>
      </c>
      <c r="C184" t="s">
        <v>10011</v>
      </c>
      <c r="D184" t="s">
        <v>10019</v>
      </c>
      <c r="E184">
        <f>+_xlfn.XLOOKUP(TablaVentas[[#This Row],[PRODUCTOS]],TablaPrecios[PRODUCTOS],TablaPrecios[PRECIOS UNITARIOS],"No encontado")</f>
        <v>1200</v>
      </c>
      <c r="F184">
        <v>20</v>
      </c>
      <c r="G184" t="s">
        <v>10027</v>
      </c>
      <c r="H184" s="2">
        <v>86</v>
      </c>
      <c r="I184" s="3">
        <v>0.14000000000000001</v>
      </c>
      <c r="J184" s="2">
        <f t="shared" si="6"/>
        <v>73.959999999999994</v>
      </c>
      <c r="K184" s="2">
        <f t="shared" si="7"/>
        <v>13.312799999999998</v>
      </c>
      <c r="L184" s="2">
        <f t="shared" si="8"/>
        <v>87.272799999999989</v>
      </c>
    </row>
    <row r="185" spans="1:12" x14ac:dyDescent="0.25">
      <c r="A185" t="s">
        <v>190</v>
      </c>
      <c r="B185" s="1">
        <v>46310</v>
      </c>
      <c r="C185" t="s">
        <v>10007</v>
      </c>
      <c r="D185" t="s">
        <v>10020</v>
      </c>
      <c r="E185">
        <f>+_xlfn.XLOOKUP(TablaVentas[[#This Row],[PRODUCTOS]],TablaPrecios[PRODUCTOS],TablaPrecios[PRECIOS UNITARIOS],"No encontado")</f>
        <v>150</v>
      </c>
      <c r="F185">
        <v>13</v>
      </c>
      <c r="G185" t="s">
        <v>10025</v>
      </c>
      <c r="H185" s="2">
        <v>444</v>
      </c>
      <c r="I185" s="3">
        <v>0.15</v>
      </c>
      <c r="J185" s="2">
        <f t="shared" si="6"/>
        <v>377.4</v>
      </c>
      <c r="K185" s="2">
        <f t="shared" si="7"/>
        <v>67.931999999999988</v>
      </c>
      <c r="L185" s="2">
        <f t="shared" si="8"/>
        <v>445.33199999999999</v>
      </c>
    </row>
    <row r="186" spans="1:12" x14ac:dyDescent="0.25">
      <c r="A186" t="s">
        <v>191</v>
      </c>
      <c r="B186" s="1">
        <v>46229</v>
      </c>
      <c r="C186" t="s">
        <v>10008</v>
      </c>
      <c r="D186" t="s">
        <v>10020</v>
      </c>
      <c r="E186">
        <f>+_xlfn.XLOOKUP(TablaVentas[[#This Row],[PRODUCTOS]],TablaPrecios[PRODUCTOS],TablaPrecios[PRECIOS UNITARIOS],"No encontado")</f>
        <v>150</v>
      </c>
      <c r="F186">
        <v>15</v>
      </c>
      <c r="G186" t="s">
        <v>10027</v>
      </c>
      <c r="H186" s="2">
        <v>221</v>
      </c>
      <c r="I186" s="3">
        <v>0.14000000000000001</v>
      </c>
      <c r="J186" s="2">
        <f t="shared" si="6"/>
        <v>190.06</v>
      </c>
      <c r="K186" s="2">
        <f t="shared" si="7"/>
        <v>34.210799999999999</v>
      </c>
      <c r="L186" s="2">
        <f t="shared" si="8"/>
        <v>224.27080000000001</v>
      </c>
    </row>
    <row r="187" spans="1:12" x14ac:dyDescent="0.25">
      <c r="A187" t="s">
        <v>192</v>
      </c>
      <c r="B187" s="1">
        <v>46117</v>
      </c>
      <c r="C187" t="s">
        <v>10008</v>
      </c>
      <c r="D187" t="s">
        <v>10019</v>
      </c>
      <c r="E187">
        <f>+_xlfn.XLOOKUP(TablaVentas[[#This Row],[PRODUCTOS]],TablaPrecios[PRODUCTOS],TablaPrecios[PRECIOS UNITARIOS],"No encontado")</f>
        <v>1200</v>
      </c>
      <c r="F187">
        <v>16</v>
      </c>
      <c r="G187" t="s">
        <v>10023</v>
      </c>
      <c r="H187" s="2">
        <v>304</v>
      </c>
      <c r="I187" s="3">
        <v>0.2</v>
      </c>
      <c r="J187" s="2">
        <f t="shared" si="6"/>
        <v>243.2</v>
      </c>
      <c r="K187" s="2">
        <f t="shared" si="7"/>
        <v>43.775999999999996</v>
      </c>
      <c r="L187" s="2">
        <f t="shared" si="8"/>
        <v>286.976</v>
      </c>
    </row>
    <row r="188" spans="1:12" x14ac:dyDescent="0.25">
      <c r="A188" t="s">
        <v>193</v>
      </c>
      <c r="B188" s="1">
        <v>46023</v>
      </c>
      <c r="C188" t="s">
        <v>10010</v>
      </c>
      <c r="D188" t="s">
        <v>10018</v>
      </c>
      <c r="E188">
        <f>+_xlfn.XLOOKUP(TablaVentas[[#This Row],[PRODUCTOS]],TablaPrecios[PRODUCTOS],TablaPrecios[PRECIOS UNITARIOS],"No encontado")</f>
        <v>850</v>
      </c>
      <c r="F188">
        <v>8</v>
      </c>
      <c r="G188" t="s">
        <v>10025</v>
      </c>
      <c r="H188" s="2">
        <v>234</v>
      </c>
      <c r="I188" s="3">
        <v>0.18</v>
      </c>
      <c r="J188" s="2">
        <f t="shared" si="6"/>
        <v>191.88</v>
      </c>
      <c r="K188" s="2">
        <f t="shared" si="7"/>
        <v>34.538399999999996</v>
      </c>
      <c r="L188" s="2">
        <f t="shared" si="8"/>
        <v>226.41839999999999</v>
      </c>
    </row>
    <row r="189" spans="1:12" x14ac:dyDescent="0.25">
      <c r="A189" t="s">
        <v>194</v>
      </c>
      <c r="B189" s="1">
        <v>46111</v>
      </c>
      <c r="C189" t="s">
        <v>10010</v>
      </c>
      <c r="D189" t="s">
        <v>10018</v>
      </c>
      <c r="E189">
        <f>+_xlfn.XLOOKUP(TablaVentas[[#This Row],[PRODUCTOS]],TablaPrecios[PRODUCTOS],TablaPrecios[PRECIOS UNITARIOS],"No encontado")</f>
        <v>850</v>
      </c>
      <c r="F189">
        <v>11</v>
      </c>
      <c r="G189" t="s">
        <v>10025</v>
      </c>
      <c r="H189" s="2">
        <v>319</v>
      </c>
      <c r="I189" s="3">
        <v>0.15</v>
      </c>
      <c r="J189" s="2">
        <f t="shared" si="6"/>
        <v>271.14999999999998</v>
      </c>
      <c r="K189" s="2">
        <f t="shared" si="7"/>
        <v>48.806999999999995</v>
      </c>
      <c r="L189" s="2">
        <f t="shared" si="8"/>
        <v>319.95699999999999</v>
      </c>
    </row>
    <row r="190" spans="1:12" x14ac:dyDescent="0.25">
      <c r="A190" t="s">
        <v>195</v>
      </c>
      <c r="B190" s="1">
        <v>46243</v>
      </c>
      <c r="C190" t="s">
        <v>10012</v>
      </c>
      <c r="D190" t="s">
        <v>10018</v>
      </c>
      <c r="E190">
        <f>+_xlfn.XLOOKUP(TablaVentas[[#This Row],[PRODUCTOS]],TablaPrecios[PRODUCTOS],TablaPrecios[PRECIOS UNITARIOS],"No encontado")</f>
        <v>850</v>
      </c>
      <c r="F190">
        <v>13</v>
      </c>
      <c r="G190" t="s">
        <v>10023</v>
      </c>
      <c r="H190" s="2">
        <v>65</v>
      </c>
      <c r="I190" s="3">
        <v>0.12</v>
      </c>
      <c r="J190" s="2">
        <f t="shared" si="6"/>
        <v>57.2</v>
      </c>
      <c r="K190" s="2">
        <f t="shared" si="7"/>
        <v>10.295999999999999</v>
      </c>
      <c r="L190" s="2">
        <f t="shared" si="8"/>
        <v>67.496000000000009</v>
      </c>
    </row>
    <row r="191" spans="1:12" x14ac:dyDescent="0.25">
      <c r="A191" t="s">
        <v>196</v>
      </c>
      <c r="B191" s="1">
        <v>46031</v>
      </c>
      <c r="C191" t="s">
        <v>10008</v>
      </c>
      <c r="D191" t="s">
        <v>10021</v>
      </c>
      <c r="E191">
        <f>+_xlfn.XLOOKUP(TablaVentas[[#This Row],[PRODUCTOS]],TablaPrecios[PRODUCTOS],TablaPrecios[PRECIOS UNITARIOS],"No encontado")</f>
        <v>200</v>
      </c>
      <c r="F191">
        <v>15</v>
      </c>
      <c r="G191" t="s">
        <v>10023</v>
      </c>
      <c r="H191" s="2">
        <v>477</v>
      </c>
      <c r="I191" s="3">
        <v>0.1</v>
      </c>
      <c r="J191" s="2">
        <f t="shared" si="6"/>
        <v>429.3</v>
      </c>
      <c r="K191" s="2">
        <f t="shared" si="7"/>
        <v>77.274000000000001</v>
      </c>
      <c r="L191" s="2">
        <f t="shared" si="8"/>
        <v>506.57400000000001</v>
      </c>
    </row>
    <row r="192" spans="1:12" x14ac:dyDescent="0.25">
      <c r="A192" t="s">
        <v>197</v>
      </c>
      <c r="B192" s="1">
        <v>46369</v>
      </c>
      <c r="C192" t="s">
        <v>10011</v>
      </c>
      <c r="D192" t="s">
        <v>10020</v>
      </c>
      <c r="E192">
        <f>+_xlfn.XLOOKUP(TablaVentas[[#This Row],[PRODUCTOS]],TablaPrecios[PRODUCTOS],TablaPrecios[PRECIOS UNITARIOS],"No encontado")</f>
        <v>150</v>
      </c>
      <c r="F192">
        <v>6</v>
      </c>
      <c r="G192" t="s">
        <v>10025</v>
      </c>
      <c r="H192" s="2">
        <v>356</v>
      </c>
      <c r="I192" s="3">
        <v>0.18</v>
      </c>
      <c r="J192" s="2">
        <f t="shared" si="6"/>
        <v>291.92</v>
      </c>
      <c r="K192" s="2">
        <f t="shared" si="7"/>
        <v>52.5456</v>
      </c>
      <c r="L192" s="2">
        <f t="shared" si="8"/>
        <v>344.46559999999999</v>
      </c>
    </row>
    <row r="193" spans="1:12" x14ac:dyDescent="0.25">
      <c r="A193" t="s">
        <v>198</v>
      </c>
      <c r="B193" s="1">
        <v>46045</v>
      </c>
      <c r="C193" t="s">
        <v>10011</v>
      </c>
      <c r="D193" t="s">
        <v>10018</v>
      </c>
      <c r="E193">
        <f>+_xlfn.XLOOKUP(TablaVentas[[#This Row],[PRODUCTOS]],TablaPrecios[PRODUCTOS],TablaPrecios[PRECIOS UNITARIOS],"No encontado")</f>
        <v>850</v>
      </c>
      <c r="F193">
        <v>20</v>
      </c>
      <c r="G193" t="s">
        <v>10025</v>
      </c>
      <c r="H193" s="2">
        <v>317</v>
      </c>
      <c r="I193" s="3">
        <v>0.17</v>
      </c>
      <c r="J193" s="2">
        <f t="shared" si="6"/>
        <v>263.11</v>
      </c>
      <c r="K193" s="2">
        <f t="shared" si="7"/>
        <v>47.3598</v>
      </c>
      <c r="L193" s="2">
        <f t="shared" si="8"/>
        <v>310.46980000000002</v>
      </c>
    </row>
    <row r="194" spans="1:12" x14ac:dyDescent="0.25">
      <c r="A194" t="s">
        <v>199</v>
      </c>
      <c r="B194" s="1">
        <v>46141</v>
      </c>
      <c r="C194" t="s">
        <v>10012</v>
      </c>
      <c r="D194" t="s">
        <v>10021</v>
      </c>
      <c r="E194">
        <f>+_xlfn.XLOOKUP(TablaVentas[[#This Row],[PRODUCTOS]],TablaPrecios[PRODUCTOS],TablaPrecios[PRECIOS UNITARIOS],"No encontado")</f>
        <v>200</v>
      </c>
      <c r="F194">
        <v>11</v>
      </c>
      <c r="G194" t="s">
        <v>10023</v>
      </c>
      <c r="H194" s="2">
        <v>387</v>
      </c>
      <c r="I194" s="3">
        <v>0.1</v>
      </c>
      <c r="J194" s="2">
        <f t="shared" si="6"/>
        <v>348.3</v>
      </c>
      <c r="K194" s="2">
        <f t="shared" si="7"/>
        <v>62.694000000000003</v>
      </c>
      <c r="L194" s="2">
        <f t="shared" si="8"/>
        <v>410.99400000000003</v>
      </c>
    </row>
    <row r="195" spans="1:12" x14ac:dyDescent="0.25">
      <c r="A195" t="s">
        <v>200</v>
      </c>
      <c r="B195" s="1">
        <v>46198</v>
      </c>
      <c r="C195" t="s">
        <v>10012</v>
      </c>
      <c r="D195" t="s">
        <v>10018</v>
      </c>
      <c r="E195">
        <f>+_xlfn.XLOOKUP(TablaVentas[[#This Row],[PRODUCTOS]],TablaPrecios[PRODUCTOS],TablaPrecios[PRECIOS UNITARIOS],"No encontado")</f>
        <v>850</v>
      </c>
      <c r="F195">
        <v>11</v>
      </c>
      <c r="G195" t="s">
        <v>10026</v>
      </c>
      <c r="H195" s="2">
        <v>271</v>
      </c>
      <c r="I195" s="3">
        <v>0.19</v>
      </c>
      <c r="J195" s="2">
        <f t="shared" ref="J195:J258" si="9">+H195-H195*I195</f>
        <v>219.51</v>
      </c>
      <c r="K195" s="2">
        <f t="shared" ref="K195:K258" si="10">+J195*0.18</f>
        <v>39.511799999999994</v>
      </c>
      <c r="L195" s="2">
        <f t="shared" ref="L195:L258" si="11">+J195+K195</f>
        <v>259.02179999999998</v>
      </c>
    </row>
    <row r="196" spans="1:12" x14ac:dyDescent="0.25">
      <c r="A196" t="s">
        <v>201</v>
      </c>
      <c r="B196" s="1">
        <v>46104</v>
      </c>
      <c r="C196" t="s">
        <v>10010</v>
      </c>
      <c r="D196" t="s">
        <v>10020</v>
      </c>
      <c r="E196">
        <f>+_xlfn.XLOOKUP(TablaVentas[[#This Row],[PRODUCTOS]],TablaPrecios[PRODUCTOS],TablaPrecios[PRECIOS UNITARIOS],"No encontado")</f>
        <v>150</v>
      </c>
      <c r="F196">
        <v>17</v>
      </c>
      <c r="G196" t="s">
        <v>10024</v>
      </c>
      <c r="H196" s="2">
        <v>285</v>
      </c>
      <c r="I196" s="3">
        <v>0.19</v>
      </c>
      <c r="J196" s="2">
        <f t="shared" si="9"/>
        <v>230.85</v>
      </c>
      <c r="K196" s="2">
        <f t="shared" si="10"/>
        <v>41.552999999999997</v>
      </c>
      <c r="L196" s="2">
        <f t="shared" si="11"/>
        <v>272.40300000000002</v>
      </c>
    </row>
    <row r="197" spans="1:12" x14ac:dyDescent="0.25">
      <c r="A197" t="s">
        <v>202</v>
      </c>
      <c r="B197" s="1">
        <v>46301</v>
      </c>
      <c r="C197" t="s">
        <v>10010</v>
      </c>
      <c r="D197" t="s">
        <v>10020</v>
      </c>
      <c r="E197">
        <f>+_xlfn.XLOOKUP(TablaVentas[[#This Row],[PRODUCTOS]],TablaPrecios[PRODUCTOS],TablaPrecios[PRECIOS UNITARIOS],"No encontado")</f>
        <v>150</v>
      </c>
      <c r="F197">
        <v>14</v>
      </c>
      <c r="G197" t="s">
        <v>10027</v>
      </c>
      <c r="H197" s="2">
        <v>278</v>
      </c>
      <c r="I197" s="3">
        <v>0.1</v>
      </c>
      <c r="J197" s="2">
        <f t="shared" si="9"/>
        <v>250.2</v>
      </c>
      <c r="K197" s="2">
        <f t="shared" si="10"/>
        <v>45.035999999999994</v>
      </c>
      <c r="L197" s="2">
        <f t="shared" si="11"/>
        <v>295.23599999999999</v>
      </c>
    </row>
    <row r="198" spans="1:12" x14ac:dyDescent="0.25">
      <c r="A198" t="s">
        <v>203</v>
      </c>
      <c r="B198" s="1">
        <v>46249</v>
      </c>
      <c r="C198" t="s">
        <v>10012</v>
      </c>
      <c r="D198" t="s">
        <v>10017</v>
      </c>
      <c r="E198">
        <f>+_xlfn.XLOOKUP(TablaVentas[[#This Row],[PRODUCTOS]],TablaPrecios[PRODUCTOS],TablaPrecios[PRECIOS UNITARIOS],"No encontado")</f>
        <v>50</v>
      </c>
      <c r="F198">
        <v>11</v>
      </c>
      <c r="G198" t="s">
        <v>10024</v>
      </c>
      <c r="H198" s="2">
        <v>152</v>
      </c>
      <c r="I198" s="3">
        <v>0.1</v>
      </c>
      <c r="J198" s="2">
        <f t="shared" si="9"/>
        <v>136.80000000000001</v>
      </c>
      <c r="K198" s="2">
        <f t="shared" si="10"/>
        <v>24.624000000000002</v>
      </c>
      <c r="L198" s="2">
        <f t="shared" si="11"/>
        <v>161.42400000000001</v>
      </c>
    </row>
    <row r="199" spans="1:12" x14ac:dyDescent="0.25">
      <c r="A199" t="s">
        <v>204</v>
      </c>
      <c r="B199" s="1">
        <v>46101</v>
      </c>
      <c r="C199" t="s">
        <v>10010</v>
      </c>
      <c r="D199" t="s">
        <v>10021</v>
      </c>
      <c r="E199">
        <f>+_xlfn.XLOOKUP(TablaVentas[[#This Row],[PRODUCTOS]],TablaPrecios[PRODUCTOS],TablaPrecios[PRECIOS UNITARIOS],"No encontado")</f>
        <v>200</v>
      </c>
      <c r="F199">
        <v>10</v>
      </c>
      <c r="G199" t="s">
        <v>10023</v>
      </c>
      <c r="H199" s="2">
        <v>142</v>
      </c>
      <c r="I199" s="3">
        <v>0.12</v>
      </c>
      <c r="J199" s="2">
        <f t="shared" si="9"/>
        <v>124.96000000000001</v>
      </c>
      <c r="K199" s="2">
        <f t="shared" si="10"/>
        <v>22.492799999999999</v>
      </c>
      <c r="L199" s="2">
        <f t="shared" si="11"/>
        <v>147.4528</v>
      </c>
    </row>
    <row r="200" spans="1:12" x14ac:dyDescent="0.25">
      <c r="A200" t="s">
        <v>205</v>
      </c>
      <c r="B200" s="1">
        <v>46101</v>
      </c>
      <c r="C200" t="s">
        <v>10007</v>
      </c>
      <c r="D200" t="s">
        <v>10017</v>
      </c>
      <c r="E200">
        <f>+_xlfn.XLOOKUP(TablaVentas[[#This Row],[PRODUCTOS]],TablaPrecios[PRODUCTOS],TablaPrecios[PRECIOS UNITARIOS],"No encontado")</f>
        <v>50</v>
      </c>
      <c r="F200">
        <v>6</v>
      </c>
      <c r="G200" t="s">
        <v>10023</v>
      </c>
      <c r="H200" s="2">
        <v>155</v>
      </c>
      <c r="I200" s="3">
        <v>0.19</v>
      </c>
      <c r="J200" s="2">
        <f t="shared" si="9"/>
        <v>125.55</v>
      </c>
      <c r="K200" s="2">
        <f t="shared" si="10"/>
        <v>22.599</v>
      </c>
      <c r="L200" s="2">
        <f t="shared" si="11"/>
        <v>148.149</v>
      </c>
    </row>
    <row r="201" spans="1:12" x14ac:dyDescent="0.25">
      <c r="A201" t="s">
        <v>206</v>
      </c>
      <c r="B201" s="1">
        <v>46194</v>
      </c>
      <c r="C201" t="s">
        <v>10010</v>
      </c>
      <c r="D201" t="s">
        <v>10019</v>
      </c>
      <c r="E201">
        <f>+_xlfn.XLOOKUP(TablaVentas[[#This Row],[PRODUCTOS]],TablaPrecios[PRODUCTOS],TablaPrecios[PRECIOS UNITARIOS],"No encontado")</f>
        <v>1200</v>
      </c>
      <c r="F201">
        <v>8</v>
      </c>
      <c r="G201" t="s">
        <v>10024</v>
      </c>
      <c r="H201" s="2">
        <v>68</v>
      </c>
      <c r="I201" s="3">
        <v>0.11</v>
      </c>
      <c r="J201" s="2">
        <f t="shared" si="9"/>
        <v>60.519999999999996</v>
      </c>
      <c r="K201" s="2">
        <f t="shared" si="10"/>
        <v>10.893599999999999</v>
      </c>
      <c r="L201" s="2">
        <f t="shared" si="11"/>
        <v>71.413600000000002</v>
      </c>
    </row>
    <row r="202" spans="1:12" x14ac:dyDescent="0.25">
      <c r="A202" t="s">
        <v>207</v>
      </c>
      <c r="B202" s="1">
        <v>46152</v>
      </c>
      <c r="C202" t="s">
        <v>10008</v>
      </c>
      <c r="D202" t="s">
        <v>10018</v>
      </c>
      <c r="E202">
        <f>+_xlfn.XLOOKUP(TablaVentas[[#This Row],[PRODUCTOS]],TablaPrecios[PRODUCTOS],TablaPrecios[PRECIOS UNITARIOS],"No encontado")</f>
        <v>850</v>
      </c>
      <c r="F202">
        <v>13</v>
      </c>
      <c r="G202" t="s">
        <v>10027</v>
      </c>
      <c r="H202" s="2">
        <v>203</v>
      </c>
      <c r="I202" s="3">
        <v>0.12</v>
      </c>
      <c r="J202" s="2">
        <f t="shared" si="9"/>
        <v>178.64</v>
      </c>
      <c r="K202" s="2">
        <f t="shared" si="10"/>
        <v>32.155199999999994</v>
      </c>
      <c r="L202" s="2">
        <f t="shared" si="11"/>
        <v>210.79519999999997</v>
      </c>
    </row>
    <row r="203" spans="1:12" x14ac:dyDescent="0.25">
      <c r="A203" t="s">
        <v>208</v>
      </c>
      <c r="B203" s="1">
        <v>46195</v>
      </c>
      <c r="C203" t="s">
        <v>10012</v>
      </c>
      <c r="D203" t="s">
        <v>10020</v>
      </c>
      <c r="E203">
        <f>+_xlfn.XLOOKUP(TablaVentas[[#This Row],[PRODUCTOS]],TablaPrecios[PRODUCTOS],TablaPrecios[PRECIOS UNITARIOS],"No encontado")</f>
        <v>150</v>
      </c>
      <c r="F203">
        <v>9</v>
      </c>
      <c r="G203" t="s">
        <v>10023</v>
      </c>
      <c r="H203" s="2">
        <v>223</v>
      </c>
      <c r="I203" s="3">
        <v>0.11</v>
      </c>
      <c r="J203" s="2">
        <f t="shared" si="9"/>
        <v>198.47</v>
      </c>
      <c r="K203" s="2">
        <f t="shared" si="10"/>
        <v>35.724599999999995</v>
      </c>
      <c r="L203" s="2">
        <f t="shared" si="11"/>
        <v>234.19459999999998</v>
      </c>
    </row>
    <row r="204" spans="1:12" x14ac:dyDescent="0.25">
      <c r="A204" t="s">
        <v>209</v>
      </c>
      <c r="B204" s="1">
        <v>46031</v>
      </c>
      <c r="C204" t="s">
        <v>10011</v>
      </c>
      <c r="D204" t="s">
        <v>10020</v>
      </c>
      <c r="E204">
        <f>+_xlfn.XLOOKUP(TablaVentas[[#This Row],[PRODUCTOS]],TablaPrecios[PRODUCTOS],TablaPrecios[PRECIOS UNITARIOS],"No encontado")</f>
        <v>150</v>
      </c>
      <c r="F204">
        <v>20</v>
      </c>
      <c r="G204" t="s">
        <v>10026</v>
      </c>
      <c r="H204" s="2">
        <v>364</v>
      </c>
      <c r="I204" s="3">
        <v>0.19</v>
      </c>
      <c r="J204" s="2">
        <f t="shared" si="9"/>
        <v>294.84000000000003</v>
      </c>
      <c r="K204" s="2">
        <f t="shared" si="10"/>
        <v>53.071200000000005</v>
      </c>
      <c r="L204" s="2">
        <f t="shared" si="11"/>
        <v>347.91120000000001</v>
      </c>
    </row>
    <row r="205" spans="1:12" x14ac:dyDescent="0.25">
      <c r="A205" t="s">
        <v>210</v>
      </c>
      <c r="B205" s="1">
        <v>46196</v>
      </c>
      <c r="C205" t="s">
        <v>10008</v>
      </c>
      <c r="D205" t="s">
        <v>10021</v>
      </c>
      <c r="E205">
        <f>+_xlfn.XLOOKUP(TablaVentas[[#This Row],[PRODUCTOS]],TablaPrecios[PRODUCTOS],TablaPrecios[PRECIOS UNITARIOS],"No encontado")</f>
        <v>200</v>
      </c>
      <c r="F205">
        <v>8</v>
      </c>
      <c r="G205" t="s">
        <v>10027</v>
      </c>
      <c r="H205" s="2">
        <v>106</v>
      </c>
      <c r="I205" s="3">
        <v>0.17</v>
      </c>
      <c r="J205" s="2">
        <f t="shared" si="9"/>
        <v>87.98</v>
      </c>
      <c r="K205" s="2">
        <f t="shared" si="10"/>
        <v>15.836399999999999</v>
      </c>
      <c r="L205" s="2">
        <f t="shared" si="11"/>
        <v>103.8164</v>
      </c>
    </row>
    <row r="206" spans="1:12" x14ac:dyDescent="0.25">
      <c r="A206" t="s">
        <v>211</v>
      </c>
      <c r="B206" s="1">
        <v>46046</v>
      </c>
      <c r="C206" t="s">
        <v>10007</v>
      </c>
      <c r="D206" t="s">
        <v>10021</v>
      </c>
      <c r="E206">
        <f>+_xlfn.XLOOKUP(TablaVentas[[#This Row],[PRODUCTOS]],TablaPrecios[PRODUCTOS],TablaPrecios[PRECIOS UNITARIOS],"No encontado")</f>
        <v>200</v>
      </c>
      <c r="F206">
        <v>12</v>
      </c>
      <c r="G206" t="s">
        <v>10026</v>
      </c>
      <c r="H206" s="2">
        <v>297</v>
      </c>
      <c r="I206" s="3">
        <v>0.19</v>
      </c>
      <c r="J206" s="2">
        <f t="shared" si="9"/>
        <v>240.57</v>
      </c>
      <c r="K206" s="2">
        <f t="shared" si="10"/>
        <v>43.302599999999998</v>
      </c>
      <c r="L206" s="2">
        <f t="shared" si="11"/>
        <v>283.87259999999998</v>
      </c>
    </row>
    <row r="207" spans="1:12" x14ac:dyDescent="0.25">
      <c r="A207" t="s">
        <v>212</v>
      </c>
      <c r="B207" s="1">
        <v>46026</v>
      </c>
      <c r="C207" t="s">
        <v>10009</v>
      </c>
      <c r="D207" t="s">
        <v>10021</v>
      </c>
      <c r="E207">
        <f>+_xlfn.XLOOKUP(TablaVentas[[#This Row],[PRODUCTOS]],TablaPrecios[PRODUCTOS],TablaPrecios[PRECIOS UNITARIOS],"No encontado")</f>
        <v>200</v>
      </c>
      <c r="F207">
        <v>11</v>
      </c>
      <c r="G207" t="s">
        <v>10024</v>
      </c>
      <c r="H207" s="2">
        <v>165</v>
      </c>
      <c r="I207" s="3">
        <v>0.13</v>
      </c>
      <c r="J207" s="2">
        <f t="shared" si="9"/>
        <v>143.55000000000001</v>
      </c>
      <c r="K207" s="2">
        <f t="shared" si="10"/>
        <v>25.839000000000002</v>
      </c>
      <c r="L207" s="2">
        <f t="shared" si="11"/>
        <v>169.38900000000001</v>
      </c>
    </row>
    <row r="208" spans="1:12" x14ac:dyDescent="0.25">
      <c r="A208" t="s">
        <v>213</v>
      </c>
      <c r="B208" s="1">
        <v>46074</v>
      </c>
      <c r="C208" t="s">
        <v>10009</v>
      </c>
      <c r="D208" t="s">
        <v>10019</v>
      </c>
      <c r="E208">
        <f>+_xlfn.XLOOKUP(TablaVentas[[#This Row],[PRODUCTOS]],TablaPrecios[PRODUCTOS],TablaPrecios[PRECIOS UNITARIOS],"No encontado")</f>
        <v>1200</v>
      </c>
      <c r="F208">
        <v>17</v>
      </c>
      <c r="G208" t="s">
        <v>10025</v>
      </c>
      <c r="H208" s="2">
        <v>72</v>
      </c>
      <c r="I208" s="3">
        <v>0.11</v>
      </c>
      <c r="J208" s="2">
        <f t="shared" si="9"/>
        <v>64.08</v>
      </c>
      <c r="K208" s="2">
        <f t="shared" si="10"/>
        <v>11.5344</v>
      </c>
      <c r="L208" s="2">
        <f t="shared" si="11"/>
        <v>75.614400000000003</v>
      </c>
    </row>
    <row r="209" spans="1:12" x14ac:dyDescent="0.25">
      <c r="A209" t="s">
        <v>214</v>
      </c>
      <c r="B209" s="1">
        <v>46285</v>
      </c>
      <c r="C209" t="s">
        <v>10011</v>
      </c>
      <c r="D209" t="s">
        <v>10017</v>
      </c>
      <c r="E209">
        <f>+_xlfn.XLOOKUP(TablaVentas[[#This Row],[PRODUCTOS]],TablaPrecios[PRODUCTOS],TablaPrecios[PRECIOS UNITARIOS],"No encontado")</f>
        <v>50</v>
      </c>
      <c r="F209">
        <v>14</v>
      </c>
      <c r="G209" t="s">
        <v>10025</v>
      </c>
      <c r="H209" s="2">
        <v>370</v>
      </c>
      <c r="I209" s="3">
        <v>0.14000000000000001</v>
      </c>
      <c r="J209" s="2">
        <f t="shared" si="9"/>
        <v>318.2</v>
      </c>
      <c r="K209" s="2">
        <f t="shared" si="10"/>
        <v>57.275999999999996</v>
      </c>
      <c r="L209" s="2">
        <f t="shared" si="11"/>
        <v>375.476</v>
      </c>
    </row>
    <row r="210" spans="1:12" x14ac:dyDescent="0.25">
      <c r="A210" t="s">
        <v>215</v>
      </c>
      <c r="B210" s="1">
        <v>46129</v>
      </c>
      <c r="C210" t="s">
        <v>10012</v>
      </c>
      <c r="D210" t="s">
        <v>10020</v>
      </c>
      <c r="E210">
        <f>+_xlfn.XLOOKUP(TablaVentas[[#This Row],[PRODUCTOS]],TablaPrecios[PRODUCTOS],TablaPrecios[PRECIOS UNITARIOS],"No encontado")</f>
        <v>150</v>
      </c>
      <c r="F210">
        <v>8</v>
      </c>
      <c r="G210" t="s">
        <v>10026</v>
      </c>
      <c r="H210" s="2">
        <v>76</v>
      </c>
      <c r="I210" s="3">
        <v>0.1</v>
      </c>
      <c r="J210" s="2">
        <f t="shared" si="9"/>
        <v>68.400000000000006</v>
      </c>
      <c r="K210" s="2">
        <f t="shared" si="10"/>
        <v>12.312000000000001</v>
      </c>
      <c r="L210" s="2">
        <f t="shared" si="11"/>
        <v>80.712000000000003</v>
      </c>
    </row>
    <row r="211" spans="1:12" x14ac:dyDescent="0.25">
      <c r="A211" t="s">
        <v>216</v>
      </c>
      <c r="B211" s="1">
        <v>46344</v>
      </c>
      <c r="C211" t="s">
        <v>10012</v>
      </c>
      <c r="D211" t="s">
        <v>10021</v>
      </c>
      <c r="E211">
        <f>+_xlfn.XLOOKUP(TablaVentas[[#This Row],[PRODUCTOS]],TablaPrecios[PRODUCTOS],TablaPrecios[PRECIOS UNITARIOS],"No encontado")</f>
        <v>200</v>
      </c>
      <c r="F211">
        <v>17</v>
      </c>
      <c r="G211" t="s">
        <v>10027</v>
      </c>
      <c r="H211" s="2">
        <v>414</v>
      </c>
      <c r="I211" s="3">
        <v>0.15</v>
      </c>
      <c r="J211" s="2">
        <f t="shared" si="9"/>
        <v>351.9</v>
      </c>
      <c r="K211" s="2">
        <f t="shared" si="10"/>
        <v>63.341999999999992</v>
      </c>
      <c r="L211" s="2">
        <f t="shared" si="11"/>
        <v>415.24199999999996</v>
      </c>
    </row>
    <row r="212" spans="1:12" x14ac:dyDescent="0.25">
      <c r="A212" t="s">
        <v>217</v>
      </c>
      <c r="B212" s="1">
        <v>46258</v>
      </c>
      <c r="C212" t="s">
        <v>10007</v>
      </c>
      <c r="D212" t="s">
        <v>10019</v>
      </c>
      <c r="E212">
        <f>+_xlfn.XLOOKUP(TablaVentas[[#This Row],[PRODUCTOS]],TablaPrecios[PRODUCTOS],TablaPrecios[PRECIOS UNITARIOS],"No encontado")</f>
        <v>1200</v>
      </c>
      <c r="F212">
        <v>9</v>
      </c>
      <c r="G212" t="s">
        <v>10024</v>
      </c>
      <c r="H212" s="2">
        <v>405</v>
      </c>
      <c r="I212" s="3">
        <v>0.12</v>
      </c>
      <c r="J212" s="2">
        <f t="shared" si="9"/>
        <v>356.4</v>
      </c>
      <c r="K212" s="2">
        <f t="shared" si="10"/>
        <v>64.151999999999987</v>
      </c>
      <c r="L212" s="2">
        <f t="shared" si="11"/>
        <v>420.55199999999996</v>
      </c>
    </row>
    <row r="213" spans="1:12" x14ac:dyDescent="0.25">
      <c r="A213" t="s">
        <v>218</v>
      </c>
      <c r="B213" s="1">
        <v>46113</v>
      </c>
      <c r="C213" t="s">
        <v>10008</v>
      </c>
      <c r="D213" t="s">
        <v>10020</v>
      </c>
      <c r="E213">
        <f>+_xlfn.XLOOKUP(TablaVentas[[#This Row],[PRODUCTOS]],TablaPrecios[PRODUCTOS],TablaPrecios[PRECIOS UNITARIOS],"No encontado")</f>
        <v>150</v>
      </c>
      <c r="F213">
        <v>19</v>
      </c>
      <c r="G213" t="s">
        <v>10025</v>
      </c>
      <c r="H213" s="2">
        <v>146</v>
      </c>
      <c r="I213" s="3">
        <v>0.15</v>
      </c>
      <c r="J213" s="2">
        <f t="shared" si="9"/>
        <v>124.1</v>
      </c>
      <c r="K213" s="2">
        <f t="shared" si="10"/>
        <v>22.337999999999997</v>
      </c>
      <c r="L213" s="2">
        <f t="shared" si="11"/>
        <v>146.43799999999999</v>
      </c>
    </row>
    <row r="214" spans="1:12" x14ac:dyDescent="0.25">
      <c r="A214" t="s">
        <v>219</v>
      </c>
      <c r="B214" s="1">
        <v>46281</v>
      </c>
      <c r="C214" t="s">
        <v>10012</v>
      </c>
      <c r="D214" t="s">
        <v>10019</v>
      </c>
      <c r="E214">
        <f>+_xlfn.XLOOKUP(TablaVentas[[#This Row],[PRODUCTOS]],TablaPrecios[PRODUCTOS],TablaPrecios[PRECIOS UNITARIOS],"No encontado")</f>
        <v>1200</v>
      </c>
      <c r="F214">
        <v>13</v>
      </c>
      <c r="G214" t="s">
        <v>10027</v>
      </c>
      <c r="H214" s="2">
        <v>105</v>
      </c>
      <c r="I214" s="3">
        <v>0.1</v>
      </c>
      <c r="J214" s="2">
        <f t="shared" si="9"/>
        <v>94.5</v>
      </c>
      <c r="K214" s="2">
        <f t="shared" si="10"/>
        <v>17.009999999999998</v>
      </c>
      <c r="L214" s="2">
        <f t="shared" si="11"/>
        <v>111.50999999999999</v>
      </c>
    </row>
    <row r="215" spans="1:12" x14ac:dyDescent="0.25">
      <c r="A215" t="s">
        <v>220</v>
      </c>
      <c r="B215" s="1">
        <v>46199</v>
      </c>
      <c r="C215" t="s">
        <v>10009</v>
      </c>
      <c r="D215" t="s">
        <v>10021</v>
      </c>
      <c r="E215">
        <f>+_xlfn.XLOOKUP(TablaVentas[[#This Row],[PRODUCTOS]],TablaPrecios[PRODUCTOS],TablaPrecios[PRECIOS UNITARIOS],"No encontado")</f>
        <v>200</v>
      </c>
      <c r="F215">
        <v>16</v>
      </c>
      <c r="G215" t="s">
        <v>10025</v>
      </c>
      <c r="H215" s="2">
        <v>165</v>
      </c>
      <c r="I215" s="3">
        <v>0.19</v>
      </c>
      <c r="J215" s="2">
        <f t="shared" si="9"/>
        <v>133.65</v>
      </c>
      <c r="K215" s="2">
        <f t="shared" si="10"/>
        <v>24.056999999999999</v>
      </c>
      <c r="L215" s="2">
        <f t="shared" si="11"/>
        <v>157.70699999999999</v>
      </c>
    </row>
    <row r="216" spans="1:12" x14ac:dyDescent="0.25">
      <c r="A216" t="s">
        <v>221</v>
      </c>
      <c r="B216" s="1">
        <v>46130</v>
      </c>
      <c r="C216" t="s">
        <v>10007</v>
      </c>
      <c r="D216" t="s">
        <v>10021</v>
      </c>
      <c r="E216">
        <f>+_xlfn.XLOOKUP(TablaVentas[[#This Row],[PRODUCTOS]],TablaPrecios[PRODUCTOS],TablaPrecios[PRECIOS UNITARIOS],"No encontado")</f>
        <v>200</v>
      </c>
      <c r="F216">
        <v>5</v>
      </c>
      <c r="G216" t="s">
        <v>10027</v>
      </c>
      <c r="H216" s="2">
        <v>358</v>
      </c>
      <c r="I216" s="3">
        <v>0.18</v>
      </c>
      <c r="J216" s="2">
        <f t="shared" si="9"/>
        <v>293.56</v>
      </c>
      <c r="K216" s="2">
        <f t="shared" si="10"/>
        <v>52.840800000000002</v>
      </c>
      <c r="L216" s="2">
        <f t="shared" si="11"/>
        <v>346.4008</v>
      </c>
    </row>
    <row r="217" spans="1:12" x14ac:dyDescent="0.25">
      <c r="A217" t="s">
        <v>222</v>
      </c>
      <c r="B217" s="1">
        <v>46361</v>
      </c>
      <c r="C217" t="s">
        <v>10008</v>
      </c>
      <c r="D217" t="s">
        <v>10020</v>
      </c>
      <c r="E217">
        <f>+_xlfn.XLOOKUP(TablaVentas[[#This Row],[PRODUCTOS]],TablaPrecios[PRODUCTOS],TablaPrecios[PRECIOS UNITARIOS],"No encontado")</f>
        <v>150</v>
      </c>
      <c r="F217">
        <v>10</v>
      </c>
      <c r="G217" t="s">
        <v>10026</v>
      </c>
      <c r="H217" s="2">
        <v>301</v>
      </c>
      <c r="I217" s="3">
        <v>0.12</v>
      </c>
      <c r="J217" s="2">
        <f t="shared" si="9"/>
        <v>264.88</v>
      </c>
      <c r="K217" s="2">
        <f t="shared" si="10"/>
        <v>47.678399999999996</v>
      </c>
      <c r="L217" s="2">
        <f t="shared" si="11"/>
        <v>312.55840000000001</v>
      </c>
    </row>
    <row r="218" spans="1:12" x14ac:dyDescent="0.25">
      <c r="A218" t="s">
        <v>223</v>
      </c>
      <c r="B218" s="1">
        <v>46270</v>
      </c>
      <c r="C218" t="s">
        <v>10009</v>
      </c>
      <c r="D218" t="s">
        <v>10017</v>
      </c>
      <c r="E218">
        <f>+_xlfn.XLOOKUP(TablaVentas[[#This Row],[PRODUCTOS]],TablaPrecios[PRODUCTOS],TablaPrecios[PRECIOS UNITARIOS],"No encontado")</f>
        <v>50</v>
      </c>
      <c r="F218">
        <v>11</v>
      </c>
      <c r="G218" t="s">
        <v>10027</v>
      </c>
      <c r="H218" s="2">
        <v>293</v>
      </c>
      <c r="I218" s="3">
        <v>0.16</v>
      </c>
      <c r="J218" s="2">
        <f t="shared" si="9"/>
        <v>246.12</v>
      </c>
      <c r="K218" s="2">
        <f t="shared" si="10"/>
        <v>44.301600000000001</v>
      </c>
      <c r="L218" s="2">
        <f t="shared" si="11"/>
        <v>290.42160000000001</v>
      </c>
    </row>
    <row r="219" spans="1:12" x14ac:dyDescent="0.25">
      <c r="A219" t="s">
        <v>224</v>
      </c>
      <c r="B219" s="1">
        <v>46045</v>
      </c>
      <c r="C219" t="s">
        <v>10009</v>
      </c>
      <c r="D219" t="s">
        <v>10018</v>
      </c>
      <c r="E219">
        <f>+_xlfn.XLOOKUP(TablaVentas[[#This Row],[PRODUCTOS]],TablaPrecios[PRODUCTOS],TablaPrecios[PRECIOS UNITARIOS],"No encontado")</f>
        <v>850</v>
      </c>
      <c r="F219">
        <v>18</v>
      </c>
      <c r="G219" t="s">
        <v>10026</v>
      </c>
      <c r="H219" s="2">
        <v>440</v>
      </c>
      <c r="I219" s="3">
        <v>0.14000000000000001</v>
      </c>
      <c r="J219" s="2">
        <f t="shared" si="9"/>
        <v>378.4</v>
      </c>
      <c r="K219" s="2">
        <f t="shared" si="10"/>
        <v>68.111999999999995</v>
      </c>
      <c r="L219" s="2">
        <f t="shared" si="11"/>
        <v>446.51199999999994</v>
      </c>
    </row>
    <row r="220" spans="1:12" x14ac:dyDescent="0.25">
      <c r="A220" t="s">
        <v>225</v>
      </c>
      <c r="B220" s="1">
        <v>46283</v>
      </c>
      <c r="C220" t="s">
        <v>10011</v>
      </c>
      <c r="D220" t="s">
        <v>10020</v>
      </c>
      <c r="E220">
        <f>+_xlfn.XLOOKUP(TablaVentas[[#This Row],[PRODUCTOS]],TablaPrecios[PRODUCTOS],TablaPrecios[PRECIOS UNITARIOS],"No encontado")</f>
        <v>150</v>
      </c>
      <c r="F220">
        <v>14</v>
      </c>
      <c r="G220" t="s">
        <v>10027</v>
      </c>
      <c r="H220" s="2">
        <v>423</v>
      </c>
      <c r="I220" s="3">
        <v>0.19</v>
      </c>
      <c r="J220" s="2">
        <f t="shared" si="9"/>
        <v>342.63</v>
      </c>
      <c r="K220" s="2">
        <f t="shared" si="10"/>
        <v>61.673399999999994</v>
      </c>
      <c r="L220" s="2">
        <f t="shared" si="11"/>
        <v>404.30340000000001</v>
      </c>
    </row>
    <row r="221" spans="1:12" x14ac:dyDescent="0.25">
      <c r="A221" t="s">
        <v>226</v>
      </c>
      <c r="B221" s="1">
        <v>46065</v>
      </c>
      <c r="C221" t="s">
        <v>10007</v>
      </c>
      <c r="D221" t="s">
        <v>10021</v>
      </c>
      <c r="E221">
        <f>+_xlfn.XLOOKUP(TablaVentas[[#This Row],[PRODUCTOS]],TablaPrecios[PRODUCTOS],TablaPrecios[PRECIOS UNITARIOS],"No encontado")</f>
        <v>200</v>
      </c>
      <c r="F221">
        <v>19</v>
      </c>
      <c r="G221" t="s">
        <v>10024</v>
      </c>
      <c r="H221" s="2">
        <v>158</v>
      </c>
      <c r="I221" s="3">
        <v>0.11</v>
      </c>
      <c r="J221" s="2">
        <f t="shared" si="9"/>
        <v>140.62</v>
      </c>
      <c r="K221" s="2">
        <f t="shared" si="10"/>
        <v>25.311599999999999</v>
      </c>
      <c r="L221" s="2">
        <f t="shared" si="11"/>
        <v>165.9316</v>
      </c>
    </row>
    <row r="222" spans="1:12" x14ac:dyDescent="0.25">
      <c r="A222" t="s">
        <v>227</v>
      </c>
      <c r="B222" s="1">
        <v>46101</v>
      </c>
      <c r="C222" t="s">
        <v>10010</v>
      </c>
      <c r="D222" t="s">
        <v>10020</v>
      </c>
      <c r="E222">
        <f>+_xlfn.XLOOKUP(TablaVentas[[#This Row],[PRODUCTOS]],TablaPrecios[PRODUCTOS],TablaPrecios[PRECIOS UNITARIOS],"No encontado")</f>
        <v>150</v>
      </c>
      <c r="F222">
        <v>5</v>
      </c>
      <c r="G222" t="s">
        <v>10025</v>
      </c>
      <c r="H222" s="2">
        <v>254</v>
      </c>
      <c r="I222" s="3">
        <v>0.14000000000000001</v>
      </c>
      <c r="J222" s="2">
        <f t="shared" si="9"/>
        <v>218.44</v>
      </c>
      <c r="K222" s="2">
        <f t="shared" si="10"/>
        <v>39.319199999999995</v>
      </c>
      <c r="L222" s="2">
        <f t="shared" si="11"/>
        <v>257.75919999999996</v>
      </c>
    </row>
    <row r="223" spans="1:12" x14ac:dyDescent="0.25">
      <c r="A223" t="s">
        <v>228</v>
      </c>
      <c r="B223" s="1">
        <v>46162</v>
      </c>
      <c r="C223" t="s">
        <v>10012</v>
      </c>
      <c r="D223" t="s">
        <v>10020</v>
      </c>
      <c r="E223">
        <f>+_xlfn.XLOOKUP(TablaVentas[[#This Row],[PRODUCTOS]],TablaPrecios[PRODUCTOS],TablaPrecios[PRECIOS UNITARIOS],"No encontado")</f>
        <v>150</v>
      </c>
      <c r="F223">
        <v>13</v>
      </c>
      <c r="G223" t="s">
        <v>10025</v>
      </c>
      <c r="H223" s="2">
        <v>208</v>
      </c>
      <c r="I223" s="3">
        <v>0.15</v>
      </c>
      <c r="J223" s="2">
        <f t="shared" si="9"/>
        <v>176.8</v>
      </c>
      <c r="K223" s="2">
        <f t="shared" si="10"/>
        <v>31.824000000000002</v>
      </c>
      <c r="L223" s="2">
        <f t="shared" si="11"/>
        <v>208.62400000000002</v>
      </c>
    </row>
    <row r="224" spans="1:12" x14ac:dyDescent="0.25">
      <c r="A224" t="s">
        <v>229</v>
      </c>
      <c r="B224" s="1">
        <v>46023</v>
      </c>
      <c r="C224" t="s">
        <v>10008</v>
      </c>
      <c r="D224" t="s">
        <v>10020</v>
      </c>
      <c r="E224">
        <f>+_xlfn.XLOOKUP(TablaVentas[[#This Row],[PRODUCTOS]],TablaPrecios[PRODUCTOS],TablaPrecios[PRECIOS UNITARIOS],"No encontado")</f>
        <v>150</v>
      </c>
      <c r="F224">
        <v>13</v>
      </c>
      <c r="G224" t="s">
        <v>10024</v>
      </c>
      <c r="H224" s="2">
        <v>417</v>
      </c>
      <c r="I224" s="3">
        <v>0.11</v>
      </c>
      <c r="J224" s="2">
        <f t="shared" si="9"/>
        <v>371.13</v>
      </c>
      <c r="K224" s="2">
        <f t="shared" si="10"/>
        <v>66.803399999999996</v>
      </c>
      <c r="L224" s="2">
        <f t="shared" si="11"/>
        <v>437.93340000000001</v>
      </c>
    </row>
    <row r="225" spans="1:12" x14ac:dyDescent="0.25">
      <c r="A225" t="s">
        <v>230</v>
      </c>
      <c r="B225" s="1">
        <v>46107</v>
      </c>
      <c r="C225" t="s">
        <v>10009</v>
      </c>
      <c r="D225" t="s">
        <v>10017</v>
      </c>
      <c r="E225">
        <f>+_xlfn.XLOOKUP(TablaVentas[[#This Row],[PRODUCTOS]],TablaPrecios[PRODUCTOS],TablaPrecios[PRECIOS UNITARIOS],"No encontado")</f>
        <v>50</v>
      </c>
      <c r="F225">
        <v>16</v>
      </c>
      <c r="G225" t="s">
        <v>10026</v>
      </c>
      <c r="H225" s="2">
        <v>122</v>
      </c>
      <c r="I225" s="3">
        <v>0.2</v>
      </c>
      <c r="J225" s="2">
        <f t="shared" si="9"/>
        <v>97.6</v>
      </c>
      <c r="K225" s="2">
        <f t="shared" si="10"/>
        <v>17.567999999999998</v>
      </c>
      <c r="L225" s="2">
        <f t="shared" si="11"/>
        <v>115.16799999999999</v>
      </c>
    </row>
    <row r="226" spans="1:12" x14ac:dyDescent="0.25">
      <c r="A226" t="s">
        <v>231</v>
      </c>
      <c r="B226" s="1">
        <v>46059</v>
      </c>
      <c r="C226" t="s">
        <v>10008</v>
      </c>
      <c r="D226" t="s">
        <v>10019</v>
      </c>
      <c r="E226">
        <f>+_xlfn.XLOOKUP(TablaVentas[[#This Row],[PRODUCTOS]],TablaPrecios[PRODUCTOS],TablaPrecios[PRECIOS UNITARIOS],"No encontado")</f>
        <v>1200</v>
      </c>
      <c r="F226">
        <v>9</v>
      </c>
      <c r="G226" t="s">
        <v>10026</v>
      </c>
      <c r="H226" s="2">
        <v>235</v>
      </c>
      <c r="I226" s="3">
        <v>0.1</v>
      </c>
      <c r="J226" s="2">
        <f t="shared" si="9"/>
        <v>211.5</v>
      </c>
      <c r="K226" s="2">
        <f t="shared" si="10"/>
        <v>38.07</v>
      </c>
      <c r="L226" s="2">
        <f t="shared" si="11"/>
        <v>249.57</v>
      </c>
    </row>
    <row r="227" spans="1:12" x14ac:dyDescent="0.25">
      <c r="A227" t="s">
        <v>232</v>
      </c>
      <c r="B227" s="1">
        <v>46161</v>
      </c>
      <c r="C227" t="s">
        <v>10007</v>
      </c>
      <c r="D227" t="s">
        <v>10020</v>
      </c>
      <c r="E227">
        <f>+_xlfn.XLOOKUP(TablaVentas[[#This Row],[PRODUCTOS]],TablaPrecios[PRODUCTOS],TablaPrecios[PRECIOS UNITARIOS],"No encontado")</f>
        <v>150</v>
      </c>
      <c r="F227">
        <v>9</v>
      </c>
      <c r="G227" t="s">
        <v>10025</v>
      </c>
      <c r="H227" s="2">
        <v>85</v>
      </c>
      <c r="I227" s="3">
        <v>0.2</v>
      </c>
      <c r="J227" s="2">
        <f t="shared" si="9"/>
        <v>68</v>
      </c>
      <c r="K227" s="2">
        <f t="shared" si="10"/>
        <v>12.24</v>
      </c>
      <c r="L227" s="2">
        <f t="shared" si="11"/>
        <v>80.239999999999995</v>
      </c>
    </row>
    <row r="228" spans="1:12" x14ac:dyDescent="0.25">
      <c r="A228" t="s">
        <v>233</v>
      </c>
      <c r="B228" s="1">
        <v>46151</v>
      </c>
      <c r="C228" t="s">
        <v>10010</v>
      </c>
      <c r="D228" t="s">
        <v>10019</v>
      </c>
      <c r="E228">
        <f>+_xlfn.XLOOKUP(TablaVentas[[#This Row],[PRODUCTOS]],TablaPrecios[PRODUCTOS],TablaPrecios[PRECIOS UNITARIOS],"No encontado")</f>
        <v>1200</v>
      </c>
      <c r="F228">
        <v>20</v>
      </c>
      <c r="G228" t="s">
        <v>10025</v>
      </c>
      <c r="H228" s="2">
        <v>60</v>
      </c>
      <c r="I228" s="3">
        <v>0.15</v>
      </c>
      <c r="J228" s="2">
        <f t="shared" si="9"/>
        <v>51</v>
      </c>
      <c r="K228" s="2">
        <f t="shared" si="10"/>
        <v>9.18</v>
      </c>
      <c r="L228" s="2">
        <f t="shared" si="11"/>
        <v>60.18</v>
      </c>
    </row>
    <row r="229" spans="1:12" x14ac:dyDescent="0.25">
      <c r="A229" t="s">
        <v>234</v>
      </c>
      <c r="B229" s="1">
        <v>46333</v>
      </c>
      <c r="C229" t="s">
        <v>10010</v>
      </c>
      <c r="D229" t="s">
        <v>10018</v>
      </c>
      <c r="E229">
        <f>+_xlfn.XLOOKUP(TablaVentas[[#This Row],[PRODUCTOS]],TablaPrecios[PRODUCTOS],TablaPrecios[PRECIOS UNITARIOS],"No encontado")</f>
        <v>850</v>
      </c>
      <c r="F229">
        <v>16</v>
      </c>
      <c r="G229" t="s">
        <v>10024</v>
      </c>
      <c r="H229" s="2">
        <v>286</v>
      </c>
      <c r="I229" s="3">
        <v>0.18</v>
      </c>
      <c r="J229" s="2">
        <f t="shared" si="9"/>
        <v>234.52</v>
      </c>
      <c r="K229" s="2">
        <f t="shared" si="10"/>
        <v>42.2136</v>
      </c>
      <c r="L229" s="2">
        <f t="shared" si="11"/>
        <v>276.73360000000002</v>
      </c>
    </row>
    <row r="230" spans="1:12" x14ac:dyDescent="0.25">
      <c r="A230" t="s">
        <v>235</v>
      </c>
      <c r="B230" s="1">
        <v>46291</v>
      </c>
      <c r="C230" t="s">
        <v>10008</v>
      </c>
      <c r="D230" t="s">
        <v>10019</v>
      </c>
      <c r="E230">
        <f>+_xlfn.XLOOKUP(TablaVentas[[#This Row],[PRODUCTOS]],TablaPrecios[PRODUCTOS],TablaPrecios[PRECIOS UNITARIOS],"No encontado")</f>
        <v>1200</v>
      </c>
      <c r="F230">
        <v>14</v>
      </c>
      <c r="G230" t="s">
        <v>10024</v>
      </c>
      <c r="H230" s="2">
        <v>251</v>
      </c>
      <c r="I230" s="3">
        <v>0.17</v>
      </c>
      <c r="J230" s="2">
        <f t="shared" si="9"/>
        <v>208.32999999999998</v>
      </c>
      <c r="K230" s="2">
        <f t="shared" si="10"/>
        <v>37.499399999999994</v>
      </c>
      <c r="L230" s="2">
        <f t="shared" si="11"/>
        <v>245.82939999999996</v>
      </c>
    </row>
    <row r="231" spans="1:12" x14ac:dyDescent="0.25">
      <c r="A231" t="s">
        <v>236</v>
      </c>
      <c r="B231" s="1">
        <v>46177</v>
      </c>
      <c r="C231" t="s">
        <v>10008</v>
      </c>
      <c r="D231" t="s">
        <v>10019</v>
      </c>
      <c r="E231">
        <f>+_xlfn.XLOOKUP(TablaVentas[[#This Row],[PRODUCTOS]],TablaPrecios[PRODUCTOS],TablaPrecios[PRECIOS UNITARIOS],"No encontado")</f>
        <v>1200</v>
      </c>
      <c r="F231">
        <v>19</v>
      </c>
      <c r="G231" t="s">
        <v>10027</v>
      </c>
      <c r="H231" s="2">
        <v>180</v>
      </c>
      <c r="I231" s="3">
        <v>0.12</v>
      </c>
      <c r="J231" s="2">
        <f t="shared" si="9"/>
        <v>158.4</v>
      </c>
      <c r="K231" s="2">
        <f t="shared" si="10"/>
        <v>28.512</v>
      </c>
      <c r="L231" s="2">
        <f t="shared" si="11"/>
        <v>186.91200000000001</v>
      </c>
    </row>
    <row r="232" spans="1:12" x14ac:dyDescent="0.25">
      <c r="A232" t="s">
        <v>237</v>
      </c>
      <c r="B232" s="1">
        <v>46241</v>
      </c>
      <c r="C232" t="s">
        <v>10012</v>
      </c>
      <c r="D232" t="s">
        <v>10020</v>
      </c>
      <c r="E232">
        <f>+_xlfn.XLOOKUP(TablaVentas[[#This Row],[PRODUCTOS]],TablaPrecios[PRODUCTOS],TablaPrecios[PRECIOS UNITARIOS],"No encontado")</f>
        <v>150</v>
      </c>
      <c r="F232">
        <v>5</v>
      </c>
      <c r="G232" t="s">
        <v>10026</v>
      </c>
      <c r="H232" s="2">
        <v>243</v>
      </c>
      <c r="I232" s="3">
        <v>0.13</v>
      </c>
      <c r="J232" s="2">
        <f t="shared" si="9"/>
        <v>211.41</v>
      </c>
      <c r="K232" s="2">
        <f t="shared" si="10"/>
        <v>38.053799999999995</v>
      </c>
      <c r="L232" s="2">
        <f t="shared" si="11"/>
        <v>249.46379999999999</v>
      </c>
    </row>
    <row r="233" spans="1:12" x14ac:dyDescent="0.25">
      <c r="A233" t="s">
        <v>238</v>
      </c>
      <c r="B233" s="1">
        <v>46245</v>
      </c>
      <c r="C233" t="s">
        <v>10008</v>
      </c>
      <c r="D233" t="s">
        <v>10017</v>
      </c>
      <c r="E233">
        <f>+_xlfn.XLOOKUP(TablaVentas[[#This Row],[PRODUCTOS]],TablaPrecios[PRODUCTOS],TablaPrecios[PRECIOS UNITARIOS],"No encontado")</f>
        <v>50</v>
      </c>
      <c r="F233">
        <v>7</v>
      </c>
      <c r="G233" t="s">
        <v>10024</v>
      </c>
      <c r="H233" s="2">
        <v>442</v>
      </c>
      <c r="I233" s="3">
        <v>0.13</v>
      </c>
      <c r="J233" s="2">
        <f t="shared" si="9"/>
        <v>384.54</v>
      </c>
      <c r="K233" s="2">
        <f t="shared" si="10"/>
        <v>69.217200000000005</v>
      </c>
      <c r="L233" s="2">
        <f t="shared" si="11"/>
        <v>453.75720000000001</v>
      </c>
    </row>
    <row r="234" spans="1:12" x14ac:dyDescent="0.25">
      <c r="A234" t="s">
        <v>239</v>
      </c>
      <c r="B234" s="1">
        <v>46216</v>
      </c>
      <c r="C234" t="s">
        <v>10012</v>
      </c>
      <c r="D234" t="s">
        <v>10021</v>
      </c>
      <c r="E234">
        <f>+_xlfn.XLOOKUP(TablaVentas[[#This Row],[PRODUCTOS]],TablaPrecios[PRODUCTOS],TablaPrecios[PRECIOS UNITARIOS],"No encontado")</f>
        <v>200</v>
      </c>
      <c r="F234">
        <v>7</v>
      </c>
      <c r="G234" t="s">
        <v>10023</v>
      </c>
      <c r="H234" s="2">
        <v>224</v>
      </c>
      <c r="I234" s="3">
        <v>0.18</v>
      </c>
      <c r="J234" s="2">
        <f t="shared" si="9"/>
        <v>183.68</v>
      </c>
      <c r="K234" s="2">
        <f t="shared" si="10"/>
        <v>33.062399999999997</v>
      </c>
      <c r="L234" s="2">
        <f t="shared" si="11"/>
        <v>216.7424</v>
      </c>
    </row>
    <row r="235" spans="1:12" x14ac:dyDescent="0.25">
      <c r="A235" t="s">
        <v>240</v>
      </c>
      <c r="B235" s="1">
        <v>46375</v>
      </c>
      <c r="C235" t="s">
        <v>10012</v>
      </c>
      <c r="D235" t="s">
        <v>10017</v>
      </c>
      <c r="E235">
        <f>+_xlfn.XLOOKUP(TablaVentas[[#This Row],[PRODUCTOS]],TablaPrecios[PRODUCTOS],TablaPrecios[PRECIOS UNITARIOS],"No encontado")</f>
        <v>50</v>
      </c>
      <c r="F235">
        <v>15</v>
      </c>
      <c r="G235" t="s">
        <v>10023</v>
      </c>
      <c r="H235" s="2">
        <v>206</v>
      </c>
      <c r="I235" s="3">
        <v>0.13</v>
      </c>
      <c r="J235" s="2">
        <f t="shared" si="9"/>
        <v>179.22</v>
      </c>
      <c r="K235" s="2">
        <f t="shared" si="10"/>
        <v>32.259599999999999</v>
      </c>
      <c r="L235" s="2">
        <f t="shared" si="11"/>
        <v>211.4796</v>
      </c>
    </row>
    <row r="236" spans="1:12" x14ac:dyDescent="0.25">
      <c r="A236" t="s">
        <v>241</v>
      </c>
      <c r="B236" s="1">
        <v>46384</v>
      </c>
      <c r="C236" t="s">
        <v>10008</v>
      </c>
      <c r="D236" t="s">
        <v>10021</v>
      </c>
      <c r="E236">
        <f>+_xlfn.XLOOKUP(TablaVentas[[#This Row],[PRODUCTOS]],TablaPrecios[PRODUCTOS],TablaPrecios[PRECIOS UNITARIOS],"No encontado")</f>
        <v>200</v>
      </c>
      <c r="F236">
        <v>18</v>
      </c>
      <c r="G236" t="s">
        <v>10025</v>
      </c>
      <c r="H236" s="2">
        <v>309</v>
      </c>
      <c r="I236" s="3">
        <v>0.13</v>
      </c>
      <c r="J236" s="2">
        <f t="shared" si="9"/>
        <v>268.83</v>
      </c>
      <c r="K236" s="2">
        <f t="shared" si="10"/>
        <v>48.389399999999995</v>
      </c>
      <c r="L236" s="2">
        <f t="shared" si="11"/>
        <v>317.21939999999995</v>
      </c>
    </row>
    <row r="237" spans="1:12" x14ac:dyDescent="0.25">
      <c r="A237" t="s">
        <v>242</v>
      </c>
      <c r="B237" s="1">
        <v>46355</v>
      </c>
      <c r="C237" t="s">
        <v>10007</v>
      </c>
      <c r="D237" t="s">
        <v>10019</v>
      </c>
      <c r="E237">
        <f>+_xlfn.XLOOKUP(TablaVentas[[#This Row],[PRODUCTOS]],TablaPrecios[PRODUCTOS],TablaPrecios[PRECIOS UNITARIOS],"No encontado")</f>
        <v>1200</v>
      </c>
      <c r="F237">
        <v>13</v>
      </c>
      <c r="G237" t="s">
        <v>10026</v>
      </c>
      <c r="H237" s="2">
        <v>98</v>
      </c>
      <c r="I237" s="3">
        <v>0.1</v>
      </c>
      <c r="J237" s="2">
        <f t="shared" si="9"/>
        <v>88.2</v>
      </c>
      <c r="K237" s="2">
        <f t="shared" si="10"/>
        <v>15.875999999999999</v>
      </c>
      <c r="L237" s="2">
        <f t="shared" si="11"/>
        <v>104.07600000000001</v>
      </c>
    </row>
    <row r="238" spans="1:12" x14ac:dyDescent="0.25">
      <c r="A238" t="s">
        <v>243</v>
      </c>
      <c r="B238" s="1">
        <v>46384</v>
      </c>
      <c r="C238" t="s">
        <v>10012</v>
      </c>
      <c r="D238" t="s">
        <v>10020</v>
      </c>
      <c r="E238">
        <f>+_xlfn.XLOOKUP(TablaVentas[[#This Row],[PRODUCTOS]],TablaPrecios[PRODUCTOS],TablaPrecios[PRECIOS UNITARIOS],"No encontado")</f>
        <v>150</v>
      </c>
      <c r="F238">
        <v>18</v>
      </c>
      <c r="G238" t="s">
        <v>10024</v>
      </c>
      <c r="H238" s="2">
        <v>289</v>
      </c>
      <c r="I238" s="3">
        <v>0.13</v>
      </c>
      <c r="J238" s="2">
        <f t="shared" si="9"/>
        <v>251.43</v>
      </c>
      <c r="K238" s="2">
        <f t="shared" si="10"/>
        <v>45.257399999999997</v>
      </c>
      <c r="L238" s="2">
        <f t="shared" si="11"/>
        <v>296.68740000000003</v>
      </c>
    </row>
    <row r="239" spans="1:12" x14ac:dyDescent="0.25">
      <c r="A239" t="s">
        <v>244</v>
      </c>
      <c r="B239" s="1">
        <v>46104</v>
      </c>
      <c r="C239" t="s">
        <v>10009</v>
      </c>
      <c r="D239" t="s">
        <v>10017</v>
      </c>
      <c r="E239">
        <f>+_xlfn.XLOOKUP(TablaVentas[[#This Row],[PRODUCTOS]],TablaPrecios[PRODUCTOS],TablaPrecios[PRECIOS UNITARIOS],"No encontado")</f>
        <v>50</v>
      </c>
      <c r="F239">
        <v>9</v>
      </c>
      <c r="G239" t="s">
        <v>10026</v>
      </c>
      <c r="H239" s="2">
        <v>285</v>
      </c>
      <c r="I239" s="3">
        <v>0.13</v>
      </c>
      <c r="J239" s="2">
        <f t="shared" si="9"/>
        <v>247.95</v>
      </c>
      <c r="K239" s="2">
        <f t="shared" si="10"/>
        <v>44.630999999999993</v>
      </c>
      <c r="L239" s="2">
        <f t="shared" si="11"/>
        <v>292.58099999999996</v>
      </c>
    </row>
    <row r="240" spans="1:12" x14ac:dyDescent="0.25">
      <c r="A240" t="s">
        <v>245</v>
      </c>
      <c r="B240" s="1">
        <v>46305</v>
      </c>
      <c r="C240" t="s">
        <v>10012</v>
      </c>
      <c r="D240" t="s">
        <v>10017</v>
      </c>
      <c r="E240">
        <f>+_xlfn.XLOOKUP(TablaVentas[[#This Row],[PRODUCTOS]],TablaPrecios[PRODUCTOS],TablaPrecios[PRECIOS UNITARIOS],"No encontado")</f>
        <v>50</v>
      </c>
      <c r="F240">
        <v>11</v>
      </c>
      <c r="G240" t="s">
        <v>10023</v>
      </c>
      <c r="H240" s="2">
        <v>418</v>
      </c>
      <c r="I240" s="3">
        <v>0.13</v>
      </c>
      <c r="J240" s="2">
        <f t="shared" si="9"/>
        <v>363.65999999999997</v>
      </c>
      <c r="K240" s="2">
        <f t="shared" si="10"/>
        <v>65.458799999999997</v>
      </c>
      <c r="L240" s="2">
        <f t="shared" si="11"/>
        <v>429.11879999999996</v>
      </c>
    </row>
    <row r="241" spans="1:12" x14ac:dyDescent="0.25">
      <c r="A241" t="s">
        <v>246</v>
      </c>
      <c r="B241" s="1">
        <v>46107</v>
      </c>
      <c r="C241" t="s">
        <v>10010</v>
      </c>
      <c r="D241" t="s">
        <v>10019</v>
      </c>
      <c r="E241">
        <f>+_xlfn.XLOOKUP(TablaVentas[[#This Row],[PRODUCTOS]],TablaPrecios[PRODUCTOS],TablaPrecios[PRECIOS UNITARIOS],"No encontado")</f>
        <v>1200</v>
      </c>
      <c r="F241">
        <v>18</v>
      </c>
      <c r="G241" t="s">
        <v>10025</v>
      </c>
      <c r="H241" s="2">
        <v>328</v>
      </c>
      <c r="I241" s="3">
        <v>0.1</v>
      </c>
      <c r="J241" s="2">
        <f t="shared" si="9"/>
        <v>295.2</v>
      </c>
      <c r="K241" s="2">
        <f t="shared" si="10"/>
        <v>53.135999999999996</v>
      </c>
      <c r="L241" s="2">
        <f t="shared" si="11"/>
        <v>348.33600000000001</v>
      </c>
    </row>
    <row r="242" spans="1:12" x14ac:dyDescent="0.25">
      <c r="A242" t="s">
        <v>247</v>
      </c>
      <c r="B242" s="1">
        <v>46342</v>
      </c>
      <c r="C242" t="s">
        <v>10008</v>
      </c>
      <c r="D242" t="s">
        <v>10018</v>
      </c>
      <c r="E242">
        <f>+_xlfn.XLOOKUP(TablaVentas[[#This Row],[PRODUCTOS]],TablaPrecios[PRODUCTOS],TablaPrecios[PRECIOS UNITARIOS],"No encontado")</f>
        <v>850</v>
      </c>
      <c r="F242">
        <v>20</v>
      </c>
      <c r="G242" t="s">
        <v>10027</v>
      </c>
      <c r="H242" s="2">
        <v>280</v>
      </c>
      <c r="I242" s="3">
        <v>0.17</v>
      </c>
      <c r="J242" s="2">
        <f t="shared" si="9"/>
        <v>232.4</v>
      </c>
      <c r="K242" s="2">
        <f t="shared" si="10"/>
        <v>41.832000000000001</v>
      </c>
      <c r="L242" s="2">
        <f t="shared" si="11"/>
        <v>274.23200000000003</v>
      </c>
    </row>
    <row r="243" spans="1:12" x14ac:dyDescent="0.25">
      <c r="A243" t="s">
        <v>248</v>
      </c>
      <c r="B243" s="1">
        <v>46052</v>
      </c>
      <c r="C243" t="s">
        <v>10010</v>
      </c>
      <c r="D243" t="s">
        <v>10020</v>
      </c>
      <c r="E243">
        <f>+_xlfn.XLOOKUP(TablaVentas[[#This Row],[PRODUCTOS]],TablaPrecios[PRODUCTOS],TablaPrecios[PRECIOS UNITARIOS],"No encontado")</f>
        <v>150</v>
      </c>
      <c r="F243">
        <v>14</v>
      </c>
      <c r="G243" t="s">
        <v>10025</v>
      </c>
      <c r="H243" s="2">
        <v>338</v>
      </c>
      <c r="I243" s="3">
        <v>0.15</v>
      </c>
      <c r="J243" s="2">
        <f t="shared" si="9"/>
        <v>287.3</v>
      </c>
      <c r="K243" s="2">
        <f t="shared" si="10"/>
        <v>51.713999999999999</v>
      </c>
      <c r="L243" s="2">
        <f t="shared" si="11"/>
        <v>339.01400000000001</v>
      </c>
    </row>
    <row r="244" spans="1:12" x14ac:dyDescent="0.25">
      <c r="A244" t="s">
        <v>249</v>
      </c>
      <c r="B244" s="1">
        <v>46305</v>
      </c>
      <c r="C244" t="s">
        <v>10009</v>
      </c>
      <c r="D244" t="s">
        <v>10017</v>
      </c>
      <c r="E244">
        <f>+_xlfn.XLOOKUP(TablaVentas[[#This Row],[PRODUCTOS]],TablaPrecios[PRODUCTOS],TablaPrecios[PRECIOS UNITARIOS],"No encontado")</f>
        <v>50</v>
      </c>
      <c r="F244">
        <v>5</v>
      </c>
      <c r="G244" t="s">
        <v>10024</v>
      </c>
      <c r="H244" s="2">
        <v>128</v>
      </c>
      <c r="I244" s="3">
        <v>0.13</v>
      </c>
      <c r="J244" s="2">
        <f t="shared" si="9"/>
        <v>111.36</v>
      </c>
      <c r="K244" s="2">
        <f t="shared" si="10"/>
        <v>20.044799999999999</v>
      </c>
      <c r="L244" s="2">
        <f t="shared" si="11"/>
        <v>131.40479999999999</v>
      </c>
    </row>
    <row r="245" spans="1:12" x14ac:dyDescent="0.25">
      <c r="A245" t="s">
        <v>250</v>
      </c>
      <c r="B245" s="1">
        <v>46057</v>
      </c>
      <c r="C245" t="s">
        <v>10007</v>
      </c>
      <c r="D245" t="s">
        <v>10019</v>
      </c>
      <c r="E245">
        <f>+_xlfn.XLOOKUP(TablaVentas[[#This Row],[PRODUCTOS]],TablaPrecios[PRODUCTOS],TablaPrecios[PRECIOS UNITARIOS],"No encontado")</f>
        <v>1200</v>
      </c>
      <c r="F245">
        <v>14</v>
      </c>
      <c r="G245" t="s">
        <v>10023</v>
      </c>
      <c r="H245" s="2">
        <v>143</v>
      </c>
      <c r="I245" s="3">
        <v>0.12</v>
      </c>
      <c r="J245" s="2">
        <f t="shared" si="9"/>
        <v>125.84</v>
      </c>
      <c r="K245" s="2">
        <f t="shared" si="10"/>
        <v>22.651199999999999</v>
      </c>
      <c r="L245" s="2">
        <f t="shared" si="11"/>
        <v>148.49119999999999</v>
      </c>
    </row>
    <row r="246" spans="1:12" x14ac:dyDescent="0.25">
      <c r="A246" t="s">
        <v>251</v>
      </c>
      <c r="B246" s="1">
        <v>46062</v>
      </c>
      <c r="C246" t="s">
        <v>10012</v>
      </c>
      <c r="D246" t="s">
        <v>10018</v>
      </c>
      <c r="E246">
        <f>+_xlfn.XLOOKUP(TablaVentas[[#This Row],[PRODUCTOS]],TablaPrecios[PRODUCTOS],TablaPrecios[PRECIOS UNITARIOS],"No encontado")</f>
        <v>850</v>
      </c>
      <c r="F246">
        <v>9</v>
      </c>
      <c r="G246" t="s">
        <v>10026</v>
      </c>
      <c r="H246" s="2">
        <v>66</v>
      </c>
      <c r="I246" s="3">
        <v>0.12</v>
      </c>
      <c r="J246" s="2">
        <f t="shared" si="9"/>
        <v>58.08</v>
      </c>
      <c r="K246" s="2">
        <f t="shared" si="10"/>
        <v>10.4544</v>
      </c>
      <c r="L246" s="2">
        <f t="shared" si="11"/>
        <v>68.534400000000005</v>
      </c>
    </row>
    <row r="247" spans="1:12" x14ac:dyDescent="0.25">
      <c r="A247" t="s">
        <v>252</v>
      </c>
      <c r="B247" s="1">
        <v>46176</v>
      </c>
      <c r="C247" t="s">
        <v>10012</v>
      </c>
      <c r="D247" t="s">
        <v>10017</v>
      </c>
      <c r="E247">
        <f>+_xlfn.XLOOKUP(TablaVentas[[#This Row],[PRODUCTOS]],TablaPrecios[PRODUCTOS],TablaPrecios[PRECIOS UNITARIOS],"No encontado")</f>
        <v>50</v>
      </c>
      <c r="F247">
        <v>7</v>
      </c>
      <c r="G247" t="s">
        <v>10025</v>
      </c>
      <c r="H247" s="2">
        <v>249</v>
      </c>
      <c r="I247" s="3">
        <v>0.11</v>
      </c>
      <c r="J247" s="2">
        <f t="shared" si="9"/>
        <v>221.61</v>
      </c>
      <c r="K247" s="2">
        <f t="shared" si="10"/>
        <v>39.889800000000001</v>
      </c>
      <c r="L247" s="2">
        <f t="shared" si="11"/>
        <v>261.49979999999999</v>
      </c>
    </row>
    <row r="248" spans="1:12" x14ac:dyDescent="0.25">
      <c r="A248" t="s">
        <v>253</v>
      </c>
      <c r="B248" s="1">
        <v>46164</v>
      </c>
      <c r="C248" t="s">
        <v>10009</v>
      </c>
      <c r="D248" t="s">
        <v>10018</v>
      </c>
      <c r="E248">
        <f>+_xlfn.XLOOKUP(TablaVentas[[#This Row],[PRODUCTOS]],TablaPrecios[PRODUCTOS],TablaPrecios[PRECIOS UNITARIOS],"No encontado")</f>
        <v>850</v>
      </c>
      <c r="F248">
        <v>7</v>
      </c>
      <c r="G248" t="s">
        <v>10026</v>
      </c>
      <c r="H248" s="2">
        <v>393</v>
      </c>
      <c r="I248" s="3">
        <v>0.16</v>
      </c>
      <c r="J248" s="2">
        <f t="shared" si="9"/>
        <v>330.12</v>
      </c>
      <c r="K248" s="2">
        <f t="shared" si="10"/>
        <v>59.421599999999998</v>
      </c>
      <c r="L248" s="2">
        <f t="shared" si="11"/>
        <v>389.54160000000002</v>
      </c>
    </row>
    <row r="249" spans="1:12" x14ac:dyDescent="0.25">
      <c r="A249" t="s">
        <v>254</v>
      </c>
      <c r="B249" s="1">
        <v>46329</v>
      </c>
      <c r="C249" t="s">
        <v>10008</v>
      </c>
      <c r="D249" t="s">
        <v>10019</v>
      </c>
      <c r="E249">
        <f>+_xlfn.XLOOKUP(TablaVentas[[#This Row],[PRODUCTOS]],TablaPrecios[PRODUCTOS],TablaPrecios[PRECIOS UNITARIOS],"No encontado")</f>
        <v>1200</v>
      </c>
      <c r="F249">
        <v>13</v>
      </c>
      <c r="G249" t="s">
        <v>10023</v>
      </c>
      <c r="H249" s="2">
        <v>98</v>
      </c>
      <c r="I249" s="3">
        <v>0.14000000000000001</v>
      </c>
      <c r="J249" s="2">
        <f t="shared" si="9"/>
        <v>84.28</v>
      </c>
      <c r="K249" s="2">
        <f t="shared" si="10"/>
        <v>15.170399999999999</v>
      </c>
      <c r="L249" s="2">
        <f t="shared" si="11"/>
        <v>99.450400000000002</v>
      </c>
    </row>
    <row r="250" spans="1:12" x14ac:dyDescent="0.25">
      <c r="A250" t="s">
        <v>255</v>
      </c>
      <c r="B250" s="1">
        <v>46264</v>
      </c>
      <c r="C250" t="s">
        <v>10012</v>
      </c>
      <c r="D250" t="s">
        <v>10019</v>
      </c>
      <c r="E250">
        <f>+_xlfn.XLOOKUP(TablaVentas[[#This Row],[PRODUCTOS]],TablaPrecios[PRODUCTOS],TablaPrecios[PRECIOS UNITARIOS],"No encontado")</f>
        <v>1200</v>
      </c>
      <c r="F250">
        <v>19</v>
      </c>
      <c r="G250" t="s">
        <v>10027</v>
      </c>
      <c r="H250" s="2">
        <v>445</v>
      </c>
      <c r="I250" s="3">
        <v>0.2</v>
      </c>
      <c r="J250" s="2">
        <f t="shared" si="9"/>
        <v>356</v>
      </c>
      <c r="K250" s="2">
        <f t="shared" si="10"/>
        <v>64.08</v>
      </c>
      <c r="L250" s="2">
        <f t="shared" si="11"/>
        <v>420.08</v>
      </c>
    </row>
    <row r="251" spans="1:12" x14ac:dyDescent="0.25">
      <c r="A251" t="s">
        <v>256</v>
      </c>
      <c r="B251" s="1">
        <v>46208</v>
      </c>
      <c r="C251" t="s">
        <v>10009</v>
      </c>
      <c r="D251" t="s">
        <v>10021</v>
      </c>
      <c r="E251">
        <f>+_xlfn.XLOOKUP(TablaVentas[[#This Row],[PRODUCTOS]],TablaPrecios[PRODUCTOS],TablaPrecios[PRECIOS UNITARIOS],"No encontado")</f>
        <v>200</v>
      </c>
      <c r="F251">
        <v>19</v>
      </c>
      <c r="G251" t="s">
        <v>10025</v>
      </c>
      <c r="H251" s="2">
        <v>226</v>
      </c>
      <c r="I251" s="3">
        <v>0.16</v>
      </c>
      <c r="J251" s="2">
        <f t="shared" si="9"/>
        <v>189.84</v>
      </c>
      <c r="K251" s="2">
        <f t="shared" si="10"/>
        <v>34.171199999999999</v>
      </c>
      <c r="L251" s="2">
        <f t="shared" si="11"/>
        <v>224.0112</v>
      </c>
    </row>
    <row r="252" spans="1:12" x14ac:dyDescent="0.25">
      <c r="A252" t="s">
        <v>257</v>
      </c>
      <c r="B252" s="1">
        <v>46074</v>
      </c>
      <c r="C252" t="s">
        <v>10008</v>
      </c>
      <c r="D252" t="s">
        <v>10017</v>
      </c>
      <c r="E252">
        <f>+_xlfn.XLOOKUP(TablaVentas[[#This Row],[PRODUCTOS]],TablaPrecios[PRODUCTOS],TablaPrecios[PRECIOS UNITARIOS],"No encontado")</f>
        <v>50</v>
      </c>
      <c r="F252">
        <v>17</v>
      </c>
      <c r="G252" t="s">
        <v>10026</v>
      </c>
      <c r="H252" s="2">
        <v>157</v>
      </c>
      <c r="I252" s="3">
        <v>0.12</v>
      </c>
      <c r="J252" s="2">
        <f t="shared" si="9"/>
        <v>138.16</v>
      </c>
      <c r="K252" s="2">
        <f t="shared" si="10"/>
        <v>24.8688</v>
      </c>
      <c r="L252" s="2">
        <f t="shared" si="11"/>
        <v>163.02879999999999</v>
      </c>
    </row>
    <row r="253" spans="1:12" x14ac:dyDescent="0.25">
      <c r="A253" t="s">
        <v>258</v>
      </c>
      <c r="B253" s="1">
        <v>46354</v>
      </c>
      <c r="C253" t="s">
        <v>10012</v>
      </c>
      <c r="D253" t="s">
        <v>10021</v>
      </c>
      <c r="E253">
        <f>+_xlfn.XLOOKUP(TablaVentas[[#This Row],[PRODUCTOS]],TablaPrecios[PRODUCTOS],TablaPrecios[PRECIOS UNITARIOS],"No encontado")</f>
        <v>200</v>
      </c>
      <c r="F253">
        <v>20</v>
      </c>
      <c r="G253" t="s">
        <v>10027</v>
      </c>
      <c r="H253" s="2">
        <v>238</v>
      </c>
      <c r="I253" s="3">
        <v>0.1</v>
      </c>
      <c r="J253" s="2">
        <f t="shared" si="9"/>
        <v>214.2</v>
      </c>
      <c r="K253" s="2">
        <f t="shared" si="10"/>
        <v>38.555999999999997</v>
      </c>
      <c r="L253" s="2">
        <f t="shared" si="11"/>
        <v>252.75599999999997</v>
      </c>
    </row>
    <row r="254" spans="1:12" x14ac:dyDescent="0.25">
      <c r="A254" t="s">
        <v>259</v>
      </c>
      <c r="B254" s="1">
        <v>46240</v>
      </c>
      <c r="C254" t="s">
        <v>10012</v>
      </c>
      <c r="D254" t="s">
        <v>10019</v>
      </c>
      <c r="E254">
        <f>+_xlfn.XLOOKUP(TablaVentas[[#This Row],[PRODUCTOS]],TablaPrecios[PRODUCTOS],TablaPrecios[PRECIOS UNITARIOS],"No encontado")</f>
        <v>1200</v>
      </c>
      <c r="F254">
        <v>10</v>
      </c>
      <c r="G254" t="s">
        <v>10023</v>
      </c>
      <c r="H254" s="2">
        <v>117</v>
      </c>
      <c r="I254" s="3">
        <v>0.11</v>
      </c>
      <c r="J254" s="2">
        <f t="shared" si="9"/>
        <v>104.13</v>
      </c>
      <c r="K254" s="2">
        <f t="shared" si="10"/>
        <v>18.743399999999998</v>
      </c>
      <c r="L254" s="2">
        <f t="shared" si="11"/>
        <v>122.87339999999999</v>
      </c>
    </row>
    <row r="255" spans="1:12" x14ac:dyDescent="0.25">
      <c r="A255" t="s">
        <v>260</v>
      </c>
      <c r="B255" s="1">
        <v>46208</v>
      </c>
      <c r="C255" t="s">
        <v>10011</v>
      </c>
      <c r="D255" t="s">
        <v>10018</v>
      </c>
      <c r="E255">
        <f>+_xlfn.XLOOKUP(TablaVentas[[#This Row],[PRODUCTOS]],TablaPrecios[PRODUCTOS],TablaPrecios[PRECIOS UNITARIOS],"No encontado")</f>
        <v>850</v>
      </c>
      <c r="F255">
        <v>9</v>
      </c>
      <c r="G255" t="s">
        <v>10026</v>
      </c>
      <c r="H255" s="2">
        <v>415</v>
      </c>
      <c r="I255" s="3">
        <v>0.14000000000000001</v>
      </c>
      <c r="J255" s="2">
        <f t="shared" si="9"/>
        <v>356.9</v>
      </c>
      <c r="K255" s="2">
        <f t="shared" si="10"/>
        <v>64.24199999999999</v>
      </c>
      <c r="L255" s="2">
        <f t="shared" si="11"/>
        <v>421.14199999999994</v>
      </c>
    </row>
    <row r="256" spans="1:12" x14ac:dyDescent="0.25">
      <c r="A256" t="s">
        <v>261</v>
      </c>
      <c r="B256" s="1">
        <v>46287</v>
      </c>
      <c r="C256" t="s">
        <v>10012</v>
      </c>
      <c r="D256" t="s">
        <v>10021</v>
      </c>
      <c r="E256">
        <f>+_xlfn.XLOOKUP(TablaVentas[[#This Row],[PRODUCTOS]],TablaPrecios[PRODUCTOS],TablaPrecios[PRECIOS UNITARIOS],"No encontado")</f>
        <v>200</v>
      </c>
      <c r="F256">
        <v>7</v>
      </c>
      <c r="G256" t="s">
        <v>10025</v>
      </c>
      <c r="H256" s="2">
        <v>487</v>
      </c>
      <c r="I256" s="3">
        <v>0.12</v>
      </c>
      <c r="J256" s="2">
        <f t="shared" si="9"/>
        <v>428.56</v>
      </c>
      <c r="K256" s="2">
        <f t="shared" si="10"/>
        <v>77.140799999999999</v>
      </c>
      <c r="L256" s="2">
        <f t="shared" si="11"/>
        <v>505.70080000000002</v>
      </c>
    </row>
    <row r="257" spans="1:12" x14ac:dyDescent="0.25">
      <c r="A257" t="s">
        <v>262</v>
      </c>
      <c r="B257" s="1">
        <v>46116</v>
      </c>
      <c r="C257" t="s">
        <v>10011</v>
      </c>
      <c r="D257" t="s">
        <v>10018</v>
      </c>
      <c r="E257">
        <f>+_xlfn.XLOOKUP(TablaVentas[[#This Row],[PRODUCTOS]],TablaPrecios[PRODUCTOS],TablaPrecios[PRECIOS UNITARIOS],"No encontado")</f>
        <v>850</v>
      </c>
      <c r="F257">
        <v>17</v>
      </c>
      <c r="G257" t="s">
        <v>10023</v>
      </c>
      <c r="H257" s="2">
        <v>220</v>
      </c>
      <c r="I257" s="3">
        <v>0.15</v>
      </c>
      <c r="J257" s="2">
        <f t="shared" si="9"/>
        <v>187</v>
      </c>
      <c r="K257" s="2">
        <f t="shared" si="10"/>
        <v>33.659999999999997</v>
      </c>
      <c r="L257" s="2">
        <f t="shared" si="11"/>
        <v>220.66</v>
      </c>
    </row>
    <row r="258" spans="1:12" x14ac:dyDescent="0.25">
      <c r="A258" t="s">
        <v>263</v>
      </c>
      <c r="B258" s="1">
        <v>46187</v>
      </c>
      <c r="C258" t="s">
        <v>10007</v>
      </c>
      <c r="D258" t="s">
        <v>10021</v>
      </c>
      <c r="E258">
        <f>+_xlfn.XLOOKUP(TablaVentas[[#This Row],[PRODUCTOS]],TablaPrecios[PRODUCTOS],TablaPrecios[PRECIOS UNITARIOS],"No encontado")</f>
        <v>200</v>
      </c>
      <c r="F258">
        <v>7</v>
      </c>
      <c r="G258" t="s">
        <v>10027</v>
      </c>
      <c r="H258" s="2">
        <v>365</v>
      </c>
      <c r="I258" s="3">
        <v>0.14000000000000001</v>
      </c>
      <c r="J258" s="2">
        <f t="shared" si="9"/>
        <v>313.89999999999998</v>
      </c>
      <c r="K258" s="2">
        <f t="shared" si="10"/>
        <v>56.501999999999995</v>
      </c>
      <c r="L258" s="2">
        <f t="shared" si="11"/>
        <v>370.40199999999999</v>
      </c>
    </row>
    <row r="259" spans="1:12" x14ac:dyDescent="0.25">
      <c r="A259" t="s">
        <v>264</v>
      </c>
      <c r="B259" s="1">
        <v>46215</v>
      </c>
      <c r="C259" t="s">
        <v>10010</v>
      </c>
      <c r="D259" t="s">
        <v>10018</v>
      </c>
      <c r="E259">
        <f>+_xlfn.XLOOKUP(TablaVentas[[#This Row],[PRODUCTOS]],TablaPrecios[PRODUCTOS],TablaPrecios[PRECIOS UNITARIOS],"No encontado")</f>
        <v>850</v>
      </c>
      <c r="F259">
        <v>14</v>
      </c>
      <c r="G259" t="s">
        <v>10023</v>
      </c>
      <c r="H259" s="2">
        <v>489</v>
      </c>
      <c r="I259" s="3">
        <v>0.2</v>
      </c>
      <c r="J259" s="2">
        <f t="shared" ref="J259:J322" si="12">+H259-H259*I259</f>
        <v>391.2</v>
      </c>
      <c r="K259" s="2">
        <f t="shared" ref="K259:K322" si="13">+J259*0.18</f>
        <v>70.415999999999997</v>
      </c>
      <c r="L259" s="2">
        <f t="shared" ref="L259:L322" si="14">+J259+K259</f>
        <v>461.61599999999999</v>
      </c>
    </row>
    <row r="260" spans="1:12" x14ac:dyDescent="0.25">
      <c r="A260" t="s">
        <v>265</v>
      </c>
      <c r="B260" s="1">
        <v>46106</v>
      </c>
      <c r="C260" t="s">
        <v>10012</v>
      </c>
      <c r="D260" t="s">
        <v>10019</v>
      </c>
      <c r="E260">
        <f>+_xlfn.XLOOKUP(TablaVentas[[#This Row],[PRODUCTOS]],TablaPrecios[PRODUCTOS],TablaPrecios[PRECIOS UNITARIOS],"No encontado")</f>
        <v>1200</v>
      </c>
      <c r="F260">
        <v>15</v>
      </c>
      <c r="G260" t="s">
        <v>10024</v>
      </c>
      <c r="H260" s="2">
        <v>358</v>
      </c>
      <c r="I260" s="3">
        <v>0.13</v>
      </c>
      <c r="J260" s="2">
        <f t="shared" si="12"/>
        <v>311.45999999999998</v>
      </c>
      <c r="K260" s="2">
        <f t="shared" si="13"/>
        <v>56.062799999999996</v>
      </c>
      <c r="L260" s="2">
        <f t="shared" si="14"/>
        <v>367.52279999999996</v>
      </c>
    </row>
    <row r="261" spans="1:12" x14ac:dyDescent="0.25">
      <c r="A261" t="s">
        <v>266</v>
      </c>
      <c r="B261" s="1">
        <v>46170</v>
      </c>
      <c r="C261" t="s">
        <v>10011</v>
      </c>
      <c r="D261" t="s">
        <v>10020</v>
      </c>
      <c r="E261">
        <f>+_xlfn.XLOOKUP(TablaVentas[[#This Row],[PRODUCTOS]],TablaPrecios[PRODUCTOS],TablaPrecios[PRECIOS UNITARIOS],"No encontado")</f>
        <v>150</v>
      </c>
      <c r="F261">
        <v>15</v>
      </c>
      <c r="G261" t="s">
        <v>10025</v>
      </c>
      <c r="H261" s="2">
        <v>259</v>
      </c>
      <c r="I261" s="3">
        <v>0.14000000000000001</v>
      </c>
      <c r="J261" s="2">
        <f t="shared" si="12"/>
        <v>222.74</v>
      </c>
      <c r="K261" s="2">
        <f t="shared" si="13"/>
        <v>40.093200000000003</v>
      </c>
      <c r="L261" s="2">
        <f t="shared" si="14"/>
        <v>262.83320000000003</v>
      </c>
    </row>
    <row r="262" spans="1:12" x14ac:dyDescent="0.25">
      <c r="A262" t="s">
        <v>267</v>
      </c>
      <c r="B262" s="1">
        <v>46265</v>
      </c>
      <c r="C262" t="s">
        <v>10009</v>
      </c>
      <c r="D262" t="s">
        <v>10019</v>
      </c>
      <c r="E262">
        <f>+_xlfn.XLOOKUP(TablaVentas[[#This Row],[PRODUCTOS]],TablaPrecios[PRODUCTOS],TablaPrecios[PRECIOS UNITARIOS],"No encontado")</f>
        <v>1200</v>
      </c>
      <c r="F262">
        <v>11</v>
      </c>
      <c r="G262" t="s">
        <v>10025</v>
      </c>
      <c r="H262" s="2">
        <v>232</v>
      </c>
      <c r="I262" s="3">
        <v>0.1</v>
      </c>
      <c r="J262" s="2">
        <f t="shared" si="12"/>
        <v>208.8</v>
      </c>
      <c r="K262" s="2">
        <f t="shared" si="13"/>
        <v>37.584000000000003</v>
      </c>
      <c r="L262" s="2">
        <f t="shared" si="14"/>
        <v>246.38400000000001</v>
      </c>
    </row>
    <row r="263" spans="1:12" x14ac:dyDescent="0.25">
      <c r="A263" t="s">
        <v>268</v>
      </c>
      <c r="B263" s="1">
        <v>46320</v>
      </c>
      <c r="C263" t="s">
        <v>10007</v>
      </c>
      <c r="D263" t="s">
        <v>10019</v>
      </c>
      <c r="E263">
        <f>+_xlfn.XLOOKUP(TablaVentas[[#This Row],[PRODUCTOS]],TablaPrecios[PRODUCTOS],TablaPrecios[PRECIOS UNITARIOS],"No encontado")</f>
        <v>1200</v>
      </c>
      <c r="F263">
        <v>18</v>
      </c>
      <c r="G263" t="s">
        <v>10023</v>
      </c>
      <c r="H263" s="2">
        <v>352</v>
      </c>
      <c r="I263" s="3">
        <v>0.19</v>
      </c>
      <c r="J263" s="2">
        <f t="shared" si="12"/>
        <v>285.12</v>
      </c>
      <c r="K263" s="2">
        <f t="shared" si="13"/>
        <v>51.321599999999997</v>
      </c>
      <c r="L263" s="2">
        <f t="shared" si="14"/>
        <v>336.44159999999999</v>
      </c>
    </row>
    <row r="264" spans="1:12" x14ac:dyDescent="0.25">
      <c r="A264" t="s">
        <v>269</v>
      </c>
      <c r="B264" s="1">
        <v>46037</v>
      </c>
      <c r="C264" t="s">
        <v>10012</v>
      </c>
      <c r="D264" t="s">
        <v>10017</v>
      </c>
      <c r="E264">
        <f>+_xlfn.XLOOKUP(TablaVentas[[#This Row],[PRODUCTOS]],TablaPrecios[PRODUCTOS],TablaPrecios[PRECIOS UNITARIOS],"No encontado")</f>
        <v>50</v>
      </c>
      <c r="F264">
        <v>13</v>
      </c>
      <c r="G264" t="s">
        <v>10025</v>
      </c>
      <c r="H264" s="2">
        <v>370</v>
      </c>
      <c r="I264" s="3">
        <v>0.19</v>
      </c>
      <c r="J264" s="2">
        <f t="shared" si="12"/>
        <v>299.7</v>
      </c>
      <c r="K264" s="2">
        <f t="shared" si="13"/>
        <v>53.945999999999998</v>
      </c>
      <c r="L264" s="2">
        <f t="shared" si="14"/>
        <v>353.64599999999996</v>
      </c>
    </row>
    <row r="265" spans="1:12" x14ac:dyDescent="0.25">
      <c r="A265" t="s">
        <v>270</v>
      </c>
      <c r="B265" s="1">
        <v>46285</v>
      </c>
      <c r="C265" t="s">
        <v>10009</v>
      </c>
      <c r="D265" t="s">
        <v>10021</v>
      </c>
      <c r="E265">
        <f>+_xlfn.XLOOKUP(TablaVentas[[#This Row],[PRODUCTOS]],TablaPrecios[PRODUCTOS],TablaPrecios[PRECIOS UNITARIOS],"No encontado")</f>
        <v>200</v>
      </c>
      <c r="F265">
        <v>12</v>
      </c>
      <c r="G265" t="s">
        <v>10024</v>
      </c>
      <c r="H265" s="2">
        <v>266</v>
      </c>
      <c r="I265" s="3">
        <v>0.13</v>
      </c>
      <c r="J265" s="2">
        <f t="shared" si="12"/>
        <v>231.42000000000002</v>
      </c>
      <c r="K265" s="2">
        <f t="shared" si="13"/>
        <v>41.6556</v>
      </c>
      <c r="L265" s="2">
        <f t="shared" si="14"/>
        <v>273.07560000000001</v>
      </c>
    </row>
    <row r="266" spans="1:12" x14ac:dyDescent="0.25">
      <c r="A266" t="s">
        <v>271</v>
      </c>
      <c r="B266" s="1">
        <v>46381</v>
      </c>
      <c r="C266" t="s">
        <v>10010</v>
      </c>
      <c r="D266" t="s">
        <v>10021</v>
      </c>
      <c r="E266">
        <f>+_xlfn.XLOOKUP(TablaVentas[[#This Row],[PRODUCTOS]],TablaPrecios[PRODUCTOS],TablaPrecios[PRECIOS UNITARIOS],"No encontado")</f>
        <v>200</v>
      </c>
      <c r="F266">
        <v>12</v>
      </c>
      <c r="G266" t="s">
        <v>10027</v>
      </c>
      <c r="H266" s="2">
        <v>372</v>
      </c>
      <c r="I266" s="3">
        <v>0.15</v>
      </c>
      <c r="J266" s="2">
        <f t="shared" si="12"/>
        <v>316.2</v>
      </c>
      <c r="K266" s="2">
        <f t="shared" si="13"/>
        <v>56.915999999999997</v>
      </c>
      <c r="L266" s="2">
        <f t="shared" si="14"/>
        <v>373.11599999999999</v>
      </c>
    </row>
    <row r="267" spans="1:12" x14ac:dyDescent="0.25">
      <c r="A267" t="s">
        <v>272</v>
      </c>
      <c r="B267" s="1">
        <v>46284</v>
      </c>
      <c r="C267" t="s">
        <v>10008</v>
      </c>
      <c r="D267" t="s">
        <v>10017</v>
      </c>
      <c r="E267">
        <f>+_xlfn.XLOOKUP(TablaVentas[[#This Row],[PRODUCTOS]],TablaPrecios[PRODUCTOS],TablaPrecios[PRECIOS UNITARIOS],"No encontado")</f>
        <v>50</v>
      </c>
      <c r="F267">
        <v>20</v>
      </c>
      <c r="G267" t="s">
        <v>10024</v>
      </c>
      <c r="H267" s="2">
        <v>133</v>
      </c>
      <c r="I267" s="3">
        <v>0.2</v>
      </c>
      <c r="J267" s="2">
        <f t="shared" si="12"/>
        <v>106.4</v>
      </c>
      <c r="K267" s="2">
        <f t="shared" si="13"/>
        <v>19.152000000000001</v>
      </c>
      <c r="L267" s="2">
        <f t="shared" si="14"/>
        <v>125.55200000000001</v>
      </c>
    </row>
    <row r="268" spans="1:12" x14ac:dyDescent="0.25">
      <c r="A268" t="s">
        <v>273</v>
      </c>
      <c r="B268" s="1">
        <v>46055</v>
      </c>
      <c r="C268" t="s">
        <v>10010</v>
      </c>
      <c r="D268" t="s">
        <v>10020</v>
      </c>
      <c r="E268">
        <f>+_xlfn.XLOOKUP(TablaVentas[[#This Row],[PRODUCTOS]],TablaPrecios[PRODUCTOS],TablaPrecios[PRECIOS UNITARIOS],"No encontado")</f>
        <v>150</v>
      </c>
      <c r="F268">
        <v>7</v>
      </c>
      <c r="G268" t="s">
        <v>10027</v>
      </c>
      <c r="H268" s="2">
        <v>397</v>
      </c>
      <c r="I268" s="3">
        <v>0.19</v>
      </c>
      <c r="J268" s="2">
        <f t="shared" si="12"/>
        <v>321.57</v>
      </c>
      <c r="K268" s="2">
        <f t="shared" si="13"/>
        <v>57.882599999999996</v>
      </c>
      <c r="L268" s="2">
        <f t="shared" si="14"/>
        <v>379.45259999999996</v>
      </c>
    </row>
    <row r="269" spans="1:12" x14ac:dyDescent="0.25">
      <c r="A269" t="s">
        <v>274</v>
      </c>
      <c r="B269" s="1">
        <v>46089</v>
      </c>
      <c r="C269" t="s">
        <v>10010</v>
      </c>
      <c r="D269" t="s">
        <v>10019</v>
      </c>
      <c r="E269">
        <f>+_xlfn.XLOOKUP(TablaVentas[[#This Row],[PRODUCTOS]],TablaPrecios[PRODUCTOS],TablaPrecios[PRECIOS UNITARIOS],"No encontado")</f>
        <v>1200</v>
      </c>
      <c r="F269">
        <v>19</v>
      </c>
      <c r="G269" t="s">
        <v>10027</v>
      </c>
      <c r="H269" s="2">
        <v>324</v>
      </c>
      <c r="I269" s="3">
        <v>0.19</v>
      </c>
      <c r="J269" s="2">
        <f t="shared" si="12"/>
        <v>262.44</v>
      </c>
      <c r="K269" s="2">
        <f t="shared" si="13"/>
        <v>47.239199999999997</v>
      </c>
      <c r="L269" s="2">
        <f t="shared" si="14"/>
        <v>309.67919999999998</v>
      </c>
    </row>
    <row r="270" spans="1:12" x14ac:dyDescent="0.25">
      <c r="A270" t="s">
        <v>275</v>
      </c>
      <c r="B270" s="1">
        <v>46102</v>
      </c>
      <c r="C270" t="s">
        <v>10007</v>
      </c>
      <c r="D270" t="s">
        <v>10020</v>
      </c>
      <c r="E270">
        <f>+_xlfn.XLOOKUP(TablaVentas[[#This Row],[PRODUCTOS]],TablaPrecios[PRODUCTOS],TablaPrecios[PRECIOS UNITARIOS],"No encontado")</f>
        <v>150</v>
      </c>
      <c r="F270">
        <v>7</v>
      </c>
      <c r="G270" t="s">
        <v>10023</v>
      </c>
      <c r="H270" s="2">
        <v>126</v>
      </c>
      <c r="I270" s="3">
        <v>0.1</v>
      </c>
      <c r="J270" s="2">
        <f t="shared" si="12"/>
        <v>113.4</v>
      </c>
      <c r="K270" s="2">
        <f t="shared" si="13"/>
        <v>20.411999999999999</v>
      </c>
      <c r="L270" s="2">
        <f t="shared" si="14"/>
        <v>133.81200000000001</v>
      </c>
    </row>
    <row r="271" spans="1:12" x14ac:dyDescent="0.25">
      <c r="A271" t="s">
        <v>276</v>
      </c>
      <c r="B271" s="1">
        <v>46319</v>
      </c>
      <c r="C271" t="s">
        <v>10009</v>
      </c>
      <c r="D271" t="s">
        <v>10019</v>
      </c>
      <c r="E271">
        <f>+_xlfn.XLOOKUP(TablaVentas[[#This Row],[PRODUCTOS]],TablaPrecios[PRODUCTOS],TablaPrecios[PRECIOS UNITARIOS],"No encontado")</f>
        <v>1200</v>
      </c>
      <c r="F271">
        <v>12</v>
      </c>
      <c r="G271" t="s">
        <v>10023</v>
      </c>
      <c r="H271" s="2">
        <v>118</v>
      </c>
      <c r="I271" s="3">
        <v>0.14000000000000001</v>
      </c>
      <c r="J271" s="2">
        <f t="shared" si="12"/>
        <v>101.47999999999999</v>
      </c>
      <c r="K271" s="2">
        <f t="shared" si="13"/>
        <v>18.266399999999997</v>
      </c>
      <c r="L271" s="2">
        <f t="shared" si="14"/>
        <v>119.74639999999999</v>
      </c>
    </row>
    <row r="272" spans="1:12" x14ac:dyDescent="0.25">
      <c r="A272" t="s">
        <v>277</v>
      </c>
      <c r="B272" s="1">
        <v>46173</v>
      </c>
      <c r="C272" t="s">
        <v>10012</v>
      </c>
      <c r="D272" t="s">
        <v>10018</v>
      </c>
      <c r="E272">
        <f>+_xlfn.XLOOKUP(TablaVentas[[#This Row],[PRODUCTOS]],TablaPrecios[PRODUCTOS],TablaPrecios[PRECIOS UNITARIOS],"No encontado")</f>
        <v>850</v>
      </c>
      <c r="F272">
        <v>6</v>
      </c>
      <c r="G272" t="s">
        <v>10023</v>
      </c>
      <c r="H272" s="2">
        <v>478</v>
      </c>
      <c r="I272" s="3">
        <v>0.16</v>
      </c>
      <c r="J272" s="2">
        <f t="shared" si="12"/>
        <v>401.52</v>
      </c>
      <c r="K272" s="2">
        <f t="shared" si="13"/>
        <v>72.273599999999988</v>
      </c>
      <c r="L272" s="2">
        <f t="shared" si="14"/>
        <v>473.79359999999997</v>
      </c>
    </row>
    <row r="273" spans="1:12" x14ac:dyDescent="0.25">
      <c r="A273" t="s">
        <v>278</v>
      </c>
      <c r="B273" s="1">
        <v>46210</v>
      </c>
      <c r="C273" t="s">
        <v>10008</v>
      </c>
      <c r="D273" t="s">
        <v>10019</v>
      </c>
      <c r="E273">
        <f>+_xlfn.XLOOKUP(TablaVentas[[#This Row],[PRODUCTOS]],TablaPrecios[PRODUCTOS],TablaPrecios[PRECIOS UNITARIOS],"No encontado")</f>
        <v>1200</v>
      </c>
      <c r="F273">
        <v>7</v>
      </c>
      <c r="G273" t="s">
        <v>10024</v>
      </c>
      <c r="H273" s="2">
        <v>95</v>
      </c>
      <c r="I273" s="3">
        <v>0.17</v>
      </c>
      <c r="J273" s="2">
        <f t="shared" si="12"/>
        <v>78.849999999999994</v>
      </c>
      <c r="K273" s="2">
        <f t="shared" si="13"/>
        <v>14.192999999999998</v>
      </c>
      <c r="L273" s="2">
        <f t="shared" si="14"/>
        <v>93.042999999999992</v>
      </c>
    </row>
    <row r="274" spans="1:12" x14ac:dyDescent="0.25">
      <c r="A274" t="s">
        <v>279</v>
      </c>
      <c r="B274" s="1">
        <v>46070</v>
      </c>
      <c r="C274" t="s">
        <v>10009</v>
      </c>
      <c r="D274" t="s">
        <v>10018</v>
      </c>
      <c r="E274">
        <f>+_xlfn.XLOOKUP(TablaVentas[[#This Row],[PRODUCTOS]],TablaPrecios[PRODUCTOS],TablaPrecios[PRECIOS UNITARIOS],"No encontado")</f>
        <v>850</v>
      </c>
      <c r="F274">
        <v>13</v>
      </c>
      <c r="G274" t="s">
        <v>10026</v>
      </c>
      <c r="H274" s="2">
        <v>303</v>
      </c>
      <c r="I274" s="3">
        <v>0.14000000000000001</v>
      </c>
      <c r="J274" s="2">
        <f t="shared" si="12"/>
        <v>260.58</v>
      </c>
      <c r="K274" s="2">
        <f t="shared" si="13"/>
        <v>46.904399999999995</v>
      </c>
      <c r="L274" s="2">
        <f t="shared" si="14"/>
        <v>307.48439999999999</v>
      </c>
    </row>
    <row r="275" spans="1:12" x14ac:dyDescent="0.25">
      <c r="A275" t="s">
        <v>280</v>
      </c>
      <c r="B275" s="1">
        <v>46174</v>
      </c>
      <c r="C275" t="s">
        <v>10012</v>
      </c>
      <c r="D275" t="s">
        <v>10018</v>
      </c>
      <c r="E275">
        <f>+_xlfn.XLOOKUP(TablaVentas[[#This Row],[PRODUCTOS]],TablaPrecios[PRODUCTOS],TablaPrecios[PRECIOS UNITARIOS],"No encontado")</f>
        <v>850</v>
      </c>
      <c r="F275">
        <v>8</v>
      </c>
      <c r="G275" t="s">
        <v>10025</v>
      </c>
      <c r="H275" s="2">
        <v>324</v>
      </c>
      <c r="I275" s="3">
        <v>0.13</v>
      </c>
      <c r="J275" s="2">
        <f t="shared" si="12"/>
        <v>281.88</v>
      </c>
      <c r="K275" s="2">
        <f t="shared" si="13"/>
        <v>50.738399999999999</v>
      </c>
      <c r="L275" s="2">
        <f t="shared" si="14"/>
        <v>332.61840000000001</v>
      </c>
    </row>
    <row r="276" spans="1:12" x14ac:dyDescent="0.25">
      <c r="A276" t="s">
        <v>281</v>
      </c>
      <c r="B276" s="1">
        <v>46300</v>
      </c>
      <c r="C276" t="s">
        <v>10012</v>
      </c>
      <c r="D276" t="s">
        <v>10017</v>
      </c>
      <c r="E276">
        <f>+_xlfn.XLOOKUP(TablaVentas[[#This Row],[PRODUCTOS]],TablaPrecios[PRODUCTOS],TablaPrecios[PRECIOS UNITARIOS],"No encontado")</f>
        <v>50</v>
      </c>
      <c r="F276">
        <v>10</v>
      </c>
      <c r="G276" t="s">
        <v>10024</v>
      </c>
      <c r="H276" s="2">
        <v>482</v>
      </c>
      <c r="I276" s="3">
        <v>0.18</v>
      </c>
      <c r="J276" s="2">
        <f t="shared" si="12"/>
        <v>395.24</v>
      </c>
      <c r="K276" s="2">
        <f t="shared" si="13"/>
        <v>71.143199999999993</v>
      </c>
      <c r="L276" s="2">
        <f t="shared" si="14"/>
        <v>466.38319999999999</v>
      </c>
    </row>
    <row r="277" spans="1:12" x14ac:dyDescent="0.25">
      <c r="A277" t="s">
        <v>282</v>
      </c>
      <c r="B277" s="1">
        <v>46345</v>
      </c>
      <c r="C277" t="s">
        <v>10009</v>
      </c>
      <c r="D277" t="s">
        <v>10018</v>
      </c>
      <c r="E277">
        <f>+_xlfn.XLOOKUP(TablaVentas[[#This Row],[PRODUCTOS]],TablaPrecios[PRODUCTOS],TablaPrecios[PRECIOS UNITARIOS],"No encontado")</f>
        <v>850</v>
      </c>
      <c r="F277">
        <v>14</v>
      </c>
      <c r="G277" t="s">
        <v>10026</v>
      </c>
      <c r="H277" s="2">
        <v>354</v>
      </c>
      <c r="I277" s="3">
        <v>0.19</v>
      </c>
      <c r="J277" s="2">
        <f t="shared" si="12"/>
        <v>286.74</v>
      </c>
      <c r="K277" s="2">
        <f t="shared" si="13"/>
        <v>51.613199999999999</v>
      </c>
      <c r="L277" s="2">
        <f t="shared" si="14"/>
        <v>338.35320000000002</v>
      </c>
    </row>
    <row r="278" spans="1:12" x14ac:dyDescent="0.25">
      <c r="A278" t="s">
        <v>283</v>
      </c>
      <c r="B278" s="1">
        <v>46159</v>
      </c>
      <c r="C278" t="s">
        <v>10008</v>
      </c>
      <c r="D278" t="s">
        <v>10017</v>
      </c>
      <c r="E278">
        <f>+_xlfn.XLOOKUP(TablaVentas[[#This Row],[PRODUCTOS]],TablaPrecios[PRODUCTOS],TablaPrecios[PRECIOS UNITARIOS],"No encontado")</f>
        <v>50</v>
      </c>
      <c r="F278">
        <v>5</v>
      </c>
      <c r="G278" t="s">
        <v>10025</v>
      </c>
      <c r="H278" s="2">
        <v>485</v>
      </c>
      <c r="I278" s="3">
        <v>0.2</v>
      </c>
      <c r="J278" s="2">
        <f t="shared" si="12"/>
        <v>388</v>
      </c>
      <c r="K278" s="2">
        <f t="shared" si="13"/>
        <v>69.84</v>
      </c>
      <c r="L278" s="2">
        <f t="shared" si="14"/>
        <v>457.84000000000003</v>
      </c>
    </row>
    <row r="279" spans="1:12" x14ac:dyDescent="0.25">
      <c r="A279" t="s">
        <v>284</v>
      </c>
      <c r="B279" s="1">
        <v>46171</v>
      </c>
      <c r="C279" t="s">
        <v>10012</v>
      </c>
      <c r="D279" t="s">
        <v>10019</v>
      </c>
      <c r="E279">
        <f>+_xlfn.XLOOKUP(TablaVentas[[#This Row],[PRODUCTOS]],TablaPrecios[PRODUCTOS],TablaPrecios[PRECIOS UNITARIOS],"No encontado")</f>
        <v>1200</v>
      </c>
      <c r="F279">
        <v>10</v>
      </c>
      <c r="G279" t="s">
        <v>10027</v>
      </c>
      <c r="H279" s="2">
        <v>295</v>
      </c>
      <c r="I279" s="3">
        <v>0.11</v>
      </c>
      <c r="J279" s="2">
        <f t="shared" si="12"/>
        <v>262.55</v>
      </c>
      <c r="K279" s="2">
        <f t="shared" si="13"/>
        <v>47.259</v>
      </c>
      <c r="L279" s="2">
        <f t="shared" si="14"/>
        <v>309.80900000000003</v>
      </c>
    </row>
    <row r="280" spans="1:12" x14ac:dyDescent="0.25">
      <c r="A280" t="s">
        <v>285</v>
      </c>
      <c r="B280" s="1">
        <v>46332</v>
      </c>
      <c r="C280" t="s">
        <v>10010</v>
      </c>
      <c r="D280" t="s">
        <v>10021</v>
      </c>
      <c r="E280">
        <f>+_xlfn.XLOOKUP(TablaVentas[[#This Row],[PRODUCTOS]],TablaPrecios[PRODUCTOS],TablaPrecios[PRECIOS UNITARIOS],"No encontado")</f>
        <v>200</v>
      </c>
      <c r="F280">
        <v>20</v>
      </c>
      <c r="G280" t="s">
        <v>10024</v>
      </c>
      <c r="H280" s="2">
        <v>329</v>
      </c>
      <c r="I280" s="3">
        <v>0.16</v>
      </c>
      <c r="J280" s="2">
        <f t="shared" si="12"/>
        <v>276.36</v>
      </c>
      <c r="K280" s="2">
        <f t="shared" si="13"/>
        <v>49.744799999999998</v>
      </c>
      <c r="L280" s="2">
        <f t="shared" si="14"/>
        <v>326.10480000000001</v>
      </c>
    </row>
    <row r="281" spans="1:12" x14ac:dyDescent="0.25">
      <c r="A281" t="s">
        <v>286</v>
      </c>
      <c r="B281" s="1">
        <v>46030</v>
      </c>
      <c r="C281" t="s">
        <v>10010</v>
      </c>
      <c r="D281" t="s">
        <v>10020</v>
      </c>
      <c r="E281">
        <f>+_xlfn.XLOOKUP(TablaVentas[[#This Row],[PRODUCTOS]],TablaPrecios[PRODUCTOS],TablaPrecios[PRECIOS UNITARIOS],"No encontado")</f>
        <v>150</v>
      </c>
      <c r="F281">
        <v>18</v>
      </c>
      <c r="G281" t="s">
        <v>10025</v>
      </c>
      <c r="H281" s="2">
        <v>143</v>
      </c>
      <c r="I281" s="3">
        <v>0.18</v>
      </c>
      <c r="J281" s="2">
        <f t="shared" si="12"/>
        <v>117.26</v>
      </c>
      <c r="K281" s="2">
        <f t="shared" si="13"/>
        <v>21.1068</v>
      </c>
      <c r="L281" s="2">
        <f t="shared" si="14"/>
        <v>138.36680000000001</v>
      </c>
    </row>
    <row r="282" spans="1:12" x14ac:dyDescent="0.25">
      <c r="A282" t="s">
        <v>287</v>
      </c>
      <c r="B282" s="1">
        <v>46234</v>
      </c>
      <c r="C282" t="s">
        <v>10011</v>
      </c>
      <c r="D282" t="s">
        <v>10017</v>
      </c>
      <c r="E282">
        <f>+_xlfn.XLOOKUP(TablaVentas[[#This Row],[PRODUCTOS]],TablaPrecios[PRODUCTOS],TablaPrecios[PRECIOS UNITARIOS],"No encontado")</f>
        <v>50</v>
      </c>
      <c r="F282">
        <v>19</v>
      </c>
      <c r="G282" t="s">
        <v>10026</v>
      </c>
      <c r="H282" s="2">
        <v>377</v>
      </c>
      <c r="I282" s="3">
        <v>0.12</v>
      </c>
      <c r="J282" s="2">
        <f t="shared" si="12"/>
        <v>331.76</v>
      </c>
      <c r="K282" s="2">
        <f t="shared" si="13"/>
        <v>59.716799999999999</v>
      </c>
      <c r="L282" s="2">
        <f t="shared" si="14"/>
        <v>391.47679999999997</v>
      </c>
    </row>
    <row r="283" spans="1:12" x14ac:dyDescent="0.25">
      <c r="A283" t="s">
        <v>288</v>
      </c>
      <c r="B283" s="1">
        <v>46362</v>
      </c>
      <c r="C283" t="s">
        <v>10011</v>
      </c>
      <c r="D283" t="s">
        <v>10019</v>
      </c>
      <c r="E283">
        <f>+_xlfn.XLOOKUP(TablaVentas[[#This Row],[PRODUCTOS]],TablaPrecios[PRODUCTOS],TablaPrecios[PRECIOS UNITARIOS],"No encontado")</f>
        <v>1200</v>
      </c>
      <c r="F283">
        <v>6</v>
      </c>
      <c r="G283" t="s">
        <v>10026</v>
      </c>
      <c r="H283" s="2">
        <v>430</v>
      </c>
      <c r="I283" s="3">
        <v>0.17</v>
      </c>
      <c r="J283" s="2">
        <f t="shared" si="12"/>
        <v>356.9</v>
      </c>
      <c r="K283" s="2">
        <f t="shared" si="13"/>
        <v>64.24199999999999</v>
      </c>
      <c r="L283" s="2">
        <f t="shared" si="14"/>
        <v>421.14199999999994</v>
      </c>
    </row>
    <row r="284" spans="1:12" x14ac:dyDescent="0.25">
      <c r="A284" t="s">
        <v>289</v>
      </c>
      <c r="B284" s="1">
        <v>46368</v>
      </c>
      <c r="C284" t="s">
        <v>10007</v>
      </c>
      <c r="D284" t="s">
        <v>10021</v>
      </c>
      <c r="E284">
        <f>+_xlfn.XLOOKUP(TablaVentas[[#This Row],[PRODUCTOS]],TablaPrecios[PRODUCTOS],TablaPrecios[PRECIOS UNITARIOS],"No encontado")</f>
        <v>200</v>
      </c>
      <c r="F284">
        <v>9</v>
      </c>
      <c r="G284" t="s">
        <v>10026</v>
      </c>
      <c r="H284" s="2">
        <v>199</v>
      </c>
      <c r="I284" s="3">
        <v>0.16</v>
      </c>
      <c r="J284" s="2">
        <f t="shared" si="12"/>
        <v>167.16</v>
      </c>
      <c r="K284" s="2">
        <f t="shared" si="13"/>
        <v>30.088799999999999</v>
      </c>
      <c r="L284" s="2">
        <f t="shared" si="14"/>
        <v>197.24879999999999</v>
      </c>
    </row>
    <row r="285" spans="1:12" x14ac:dyDescent="0.25">
      <c r="A285" t="s">
        <v>290</v>
      </c>
      <c r="B285" s="1">
        <v>46131</v>
      </c>
      <c r="C285" t="s">
        <v>10007</v>
      </c>
      <c r="D285" t="s">
        <v>10021</v>
      </c>
      <c r="E285">
        <f>+_xlfn.XLOOKUP(TablaVentas[[#This Row],[PRODUCTOS]],TablaPrecios[PRODUCTOS],TablaPrecios[PRECIOS UNITARIOS],"No encontado")</f>
        <v>200</v>
      </c>
      <c r="F285">
        <v>9</v>
      </c>
      <c r="G285" t="s">
        <v>10027</v>
      </c>
      <c r="H285" s="2">
        <v>355</v>
      </c>
      <c r="I285" s="3">
        <v>0.17</v>
      </c>
      <c r="J285" s="2">
        <f t="shared" si="12"/>
        <v>294.64999999999998</v>
      </c>
      <c r="K285" s="2">
        <f t="shared" si="13"/>
        <v>53.036999999999992</v>
      </c>
      <c r="L285" s="2">
        <f t="shared" si="14"/>
        <v>347.68699999999995</v>
      </c>
    </row>
    <row r="286" spans="1:12" x14ac:dyDescent="0.25">
      <c r="A286" t="s">
        <v>291</v>
      </c>
      <c r="B286" s="1">
        <v>46139</v>
      </c>
      <c r="C286" t="s">
        <v>10011</v>
      </c>
      <c r="D286" t="s">
        <v>10017</v>
      </c>
      <c r="E286">
        <f>+_xlfn.XLOOKUP(TablaVentas[[#This Row],[PRODUCTOS]],TablaPrecios[PRODUCTOS],TablaPrecios[PRECIOS UNITARIOS],"No encontado")</f>
        <v>50</v>
      </c>
      <c r="F286">
        <v>16</v>
      </c>
      <c r="G286" t="s">
        <v>10026</v>
      </c>
      <c r="H286" s="2">
        <v>136</v>
      </c>
      <c r="I286" s="3">
        <v>0.2</v>
      </c>
      <c r="J286" s="2">
        <f t="shared" si="12"/>
        <v>108.8</v>
      </c>
      <c r="K286" s="2">
        <f t="shared" si="13"/>
        <v>19.584</v>
      </c>
      <c r="L286" s="2">
        <f t="shared" si="14"/>
        <v>128.38399999999999</v>
      </c>
    </row>
    <row r="287" spans="1:12" x14ac:dyDescent="0.25">
      <c r="A287" t="s">
        <v>292</v>
      </c>
      <c r="B287" s="1">
        <v>46277</v>
      </c>
      <c r="C287" t="s">
        <v>10011</v>
      </c>
      <c r="D287" t="s">
        <v>10020</v>
      </c>
      <c r="E287">
        <f>+_xlfn.XLOOKUP(TablaVentas[[#This Row],[PRODUCTOS]],TablaPrecios[PRODUCTOS],TablaPrecios[PRECIOS UNITARIOS],"No encontado")</f>
        <v>150</v>
      </c>
      <c r="F287">
        <v>7</v>
      </c>
      <c r="G287" t="s">
        <v>10026</v>
      </c>
      <c r="H287" s="2">
        <v>255</v>
      </c>
      <c r="I287" s="3">
        <v>0.11</v>
      </c>
      <c r="J287" s="2">
        <f t="shared" si="12"/>
        <v>226.95</v>
      </c>
      <c r="K287" s="2">
        <f t="shared" si="13"/>
        <v>40.850999999999999</v>
      </c>
      <c r="L287" s="2">
        <f t="shared" si="14"/>
        <v>267.80099999999999</v>
      </c>
    </row>
    <row r="288" spans="1:12" x14ac:dyDescent="0.25">
      <c r="A288" t="s">
        <v>293</v>
      </c>
      <c r="B288" s="1">
        <v>46379</v>
      </c>
      <c r="C288" t="s">
        <v>10012</v>
      </c>
      <c r="D288" t="s">
        <v>10020</v>
      </c>
      <c r="E288">
        <f>+_xlfn.XLOOKUP(TablaVentas[[#This Row],[PRODUCTOS]],TablaPrecios[PRODUCTOS],TablaPrecios[PRECIOS UNITARIOS],"No encontado")</f>
        <v>150</v>
      </c>
      <c r="F288">
        <v>11</v>
      </c>
      <c r="G288" t="s">
        <v>10023</v>
      </c>
      <c r="H288" s="2">
        <v>470</v>
      </c>
      <c r="I288" s="3">
        <v>0.13</v>
      </c>
      <c r="J288" s="2">
        <f t="shared" si="12"/>
        <v>408.9</v>
      </c>
      <c r="K288" s="2">
        <f t="shared" si="13"/>
        <v>73.60199999999999</v>
      </c>
      <c r="L288" s="2">
        <f t="shared" si="14"/>
        <v>482.50199999999995</v>
      </c>
    </row>
    <row r="289" spans="1:12" x14ac:dyDescent="0.25">
      <c r="A289" t="s">
        <v>294</v>
      </c>
      <c r="B289" s="1">
        <v>46227</v>
      </c>
      <c r="C289" t="s">
        <v>10009</v>
      </c>
      <c r="D289" t="s">
        <v>10017</v>
      </c>
      <c r="E289">
        <f>+_xlfn.XLOOKUP(TablaVentas[[#This Row],[PRODUCTOS]],TablaPrecios[PRODUCTOS],TablaPrecios[PRECIOS UNITARIOS],"No encontado")</f>
        <v>50</v>
      </c>
      <c r="F289">
        <v>7</v>
      </c>
      <c r="G289" t="s">
        <v>10024</v>
      </c>
      <c r="H289" s="2">
        <v>336</v>
      </c>
      <c r="I289" s="3">
        <v>0.13</v>
      </c>
      <c r="J289" s="2">
        <f t="shared" si="12"/>
        <v>292.32</v>
      </c>
      <c r="K289" s="2">
        <f t="shared" si="13"/>
        <v>52.617599999999996</v>
      </c>
      <c r="L289" s="2">
        <f t="shared" si="14"/>
        <v>344.93759999999997</v>
      </c>
    </row>
    <row r="290" spans="1:12" x14ac:dyDescent="0.25">
      <c r="A290" t="s">
        <v>295</v>
      </c>
      <c r="B290" s="1">
        <v>46282</v>
      </c>
      <c r="C290" t="s">
        <v>10009</v>
      </c>
      <c r="D290" t="s">
        <v>10017</v>
      </c>
      <c r="E290">
        <f>+_xlfn.XLOOKUP(TablaVentas[[#This Row],[PRODUCTOS]],TablaPrecios[PRODUCTOS],TablaPrecios[PRECIOS UNITARIOS],"No encontado")</f>
        <v>50</v>
      </c>
      <c r="F290">
        <v>15</v>
      </c>
      <c r="G290" t="s">
        <v>10026</v>
      </c>
      <c r="H290" s="2">
        <v>360</v>
      </c>
      <c r="I290" s="3">
        <v>0.12</v>
      </c>
      <c r="J290" s="2">
        <f t="shared" si="12"/>
        <v>316.8</v>
      </c>
      <c r="K290" s="2">
        <f t="shared" si="13"/>
        <v>57.024000000000001</v>
      </c>
      <c r="L290" s="2">
        <f t="shared" si="14"/>
        <v>373.82400000000001</v>
      </c>
    </row>
    <row r="291" spans="1:12" x14ac:dyDescent="0.25">
      <c r="A291" t="s">
        <v>296</v>
      </c>
      <c r="B291" s="1">
        <v>46116</v>
      </c>
      <c r="C291" t="s">
        <v>10011</v>
      </c>
      <c r="D291" t="s">
        <v>10021</v>
      </c>
      <c r="E291">
        <f>+_xlfn.XLOOKUP(TablaVentas[[#This Row],[PRODUCTOS]],TablaPrecios[PRODUCTOS],TablaPrecios[PRECIOS UNITARIOS],"No encontado")</f>
        <v>200</v>
      </c>
      <c r="F291">
        <v>15</v>
      </c>
      <c r="G291" t="s">
        <v>10027</v>
      </c>
      <c r="H291" s="2">
        <v>352</v>
      </c>
      <c r="I291" s="3">
        <v>0.2</v>
      </c>
      <c r="J291" s="2">
        <f t="shared" si="12"/>
        <v>281.60000000000002</v>
      </c>
      <c r="K291" s="2">
        <f t="shared" si="13"/>
        <v>50.688000000000002</v>
      </c>
      <c r="L291" s="2">
        <f t="shared" si="14"/>
        <v>332.28800000000001</v>
      </c>
    </row>
    <row r="292" spans="1:12" x14ac:dyDescent="0.25">
      <c r="A292" t="s">
        <v>297</v>
      </c>
      <c r="B292" s="1">
        <v>46150</v>
      </c>
      <c r="C292" t="s">
        <v>10010</v>
      </c>
      <c r="D292" t="s">
        <v>10020</v>
      </c>
      <c r="E292">
        <f>+_xlfn.XLOOKUP(TablaVentas[[#This Row],[PRODUCTOS]],TablaPrecios[PRODUCTOS],TablaPrecios[PRECIOS UNITARIOS],"No encontado")</f>
        <v>150</v>
      </c>
      <c r="F292">
        <v>16</v>
      </c>
      <c r="G292" t="s">
        <v>10023</v>
      </c>
      <c r="H292" s="2">
        <v>467</v>
      </c>
      <c r="I292" s="3">
        <v>0.17</v>
      </c>
      <c r="J292" s="2">
        <f t="shared" si="12"/>
        <v>387.61</v>
      </c>
      <c r="K292" s="2">
        <f t="shared" si="13"/>
        <v>69.769800000000004</v>
      </c>
      <c r="L292" s="2">
        <f t="shared" si="14"/>
        <v>457.37980000000005</v>
      </c>
    </row>
    <row r="293" spans="1:12" x14ac:dyDescent="0.25">
      <c r="A293" t="s">
        <v>298</v>
      </c>
      <c r="B293" s="1">
        <v>46274</v>
      </c>
      <c r="C293" t="s">
        <v>10011</v>
      </c>
      <c r="D293" t="s">
        <v>10019</v>
      </c>
      <c r="E293">
        <f>+_xlfn.XLOOKUP(TablaVentas[[#This Row],[PRODUCTOS]],TablaPrecios[PRODUCTOS],TablaPrecios[PRECIOS UNITARIOS],"No encontado")</f>
        <v>1200</v>
      </c>
      <c r="F293">
        <v>9</v>
      </c>
      <c r="G293" t="s">
        <v>10024</v>
      </c>
      <c r="H293" s="2">
        <v>119</v>
      </c>
      <c r="I293" s="3">
        <v>0.13</v>
      </c>
      <c r="J293" s="2">
        <f t="shared" si="12"/>
        <v>103.53</v>
      </c>
      <c r="K293" s="2">
        <f t="shared" si="13"/>
        <v>18.635400000000001</v>
      </c>
      <c r="L293" s="2">
        <f t="shared" si="14"/>
        <v>122.16540000000001</v>
      </c>
    </row>
    <row r="294" spans="1:12" x14ac:dyDescent="0.25">
      <c r="A294" t="s">
        <v>299</v>
      </c>
      <c r="B294" s="1">
        <v>46125</v>
      </c>
      <c r="C294" t="s">
        <v>10009</v>
      </c>
      <c r="D294" t="s">
        <v>10020</v>
      </c>
      <c r="E294">
        <f>+_xlfn.XLOOKUP(TablaVentas[[#This Row],[PRODUCTOS]],TablaPrecios[PRODUCTOS],TablaPrecios[PRECIOS UNITARIOS],"No encontado")</f>
        <v>150</v>
      </c>
      <c r="F294">
        <v>14</v>
      </c>
      <c r="G294" t="s">
        <v>10027</v>
      </c>
      <c r="H294" s="2">
        <v>278</v>
      </c>
      <c r="I294" s="3">
        <v>0.1</v>
      </c>
      <c r="J294" s="2">
        <f t="shared" si="12"/>
        <v>250.2</v>
      </c>
      <c r="K294" s="2">
        <f t="shared" si="13"/>
        <v>45.035999999999994</v>
      </c>
      <c r="L294" s="2">
        <f t="shared" si="14"/>
        <v>295.23599999999999</v>
      </c>
    </row>
    <row r="295" spans="1:12" x14ac:dyDescent="0.25">
      <c r="A295" t="s">
        <v>300</v>
      </c>
      <c r="B295" s="1">
        <v>46208</v>
      </c>
      <c r="C295" t="s">
        <v>10008</v>
      </c>
      <c r="D295" t="s">
        <v>10018</v>
      </c>
      <c r="E295">
        <f>+_xlfn.XLOOKUP(TablaVentas[[#This Row],[PRODUCTOS]],TablaPrecios[PRODUCTOS],TablaPrecios[PRECIOS UNITARIOS],"No encontado")</f>
        <v>850</v>
      </c>
      <c r="F295">
        <v>16</v>
      </c>
      <c r="G295" t="s">
        <v>10027</v>
      </c>
      <c r="H295" s="2">
        <v>331</v>
      </c>
      <c r="I295" s="3">
        <v>0.17</v>
      </c>
      <c r="J295" s="2">
        <f t="shared" si="12"/>
        <v>274.73</v>
      </c>
      <c r="K295" s="2">
        <f t="shared" si="13"/>
        <v>49.4514</v>
      </c>
      <c r="L295" s="2">
        <f t="shared" si="14"/>
        <v>324.1814</v>
      </c>
    </row>
    <row r="296" spans="1:12" x14ac:dyDescent="0.25">
      <c r="A296" t="s">
        <v>301</v>
      </c>
      <c r="B296" s="1">
        <v>46204</v>
      </c>
      <c r="C296" t="s">
        <v>10010</v>
      </c>
      <c r="D296" t="s">
        <v>10021</v>
      </c>
      <c r="E296">
        <f>+_xlfn.XLOOKUP(TablaVentas[[#This Row],[PRODUCTOS]],TablaPrecios[PRODUCTOS],TablaPrecios[PRECIOS UNITARIOS],"No encontado")</f>
        <v>200</v>
      </c>
      <c r="F296">
        <v>8</v>
      </c>
      <c r="G296" t="s">
        <v>10024</v>
      </c>
      <c r="H296" s="2">
        <v>447</v>
      </c>
      <c r="I296" s="3">
        <v>0.12</v>
      </c>
      <c r="J296" s="2">
        <f t="shared" si="12"/>
        <v>393.36</v>
      </c>
      <c r="K296" s="2">
        <f t="shared" si="13"/>
        <v>70.8048</v>
      </c>
      <c r="L296" s="2">
        <f t="shared" si="14"/>
        <v>464.16480000000001</v>
      </c>
    </row>
    <row r="297" spans="1:12" x14ac:dyDescent="0.25">
      <c r="A297" t="s">
        <v>302</v>
      </c>
      <c r="B297" s="1">
        <v>46102</v>
      </c>
      <c r="C297" t="s">
        <v>10010</v>
      </c>
      <c r="D297" t="s">
        <v>10021</v>
      </c>
      <c r="E297">
        <f>+_xlfn.XLOOKUP(TablaVentas[[#This Row],[PRODUCTOS]],TablaPrecios[PRODUCTOS],TablaPrecios[PRECIOS UNITARIOS],"No encontado")</f>
        <v>200</v>
      </c>
      <c r="F297">
        <v>12</v>
      </c>
      <c r="G297" t="s">
        <v>10026</v>
      </c>
      <c r="H297" s="2">
        <v>154</v>
      </c>
      <c r="I297" s="3">
        <v>0.17</v>
      </c>
      <c r="J297" s="2">
        <f t="shared" si="12"/>
        <v>127.82</v>
      </c>
      <c r="K297" s="2">
        <f t="shared" si="13"/>
        <v>23.007599999999996</v>
      </c>
      <c r="L297" s="2">
        <f t="shared" si="14"/>
        <v>150.82759999999999</v>
      </c>
    </row>
    <row r="298" spans="1:12" x14ac:dyDescent="0.25">
      <c r="A298" t="s">
        <v>303</v>
      </c>
      <c r="B298" s="1">
        <v>46124</v>
      </c>
      <c r="C298" t="s">
        <v>10007</v>
      </c>
      <c r="D298" t="s">
        <v>10018</v>
      </c>
      <c r="E298">
        <f>+_xlfn.XLOOKUP(TablaVentas[[#This Row],[PRODUCTOS]],TablaPrecios[PRODUCTOS],TablaPrecios[PRECIOS UNITARIOS],"No encontado")</f>
        <v>850</v>
      </c>
      <c r="F298">
        <v>12</v>
      </c>
      <c r="G298" t="s">
        <v>10023</v>
      </c>
      <c r="H298" s="2">
        <v>114</v>
      </c>
      <c r="I298" s="3">
        <v>0.11</v>
      </c>
      <c r="J298" s="2">
        <f t="shared" si="12"/>
        <v>101.46</v>
      </c>
      <c r="K298" s="2">
        <f t="shared" si="13"/>
        <v>18.262799999999999</v>
      </c>
      <c r="L298" s="2">
        <f t="shared" si="14"/>
        <v>119.72279999999999</v>
      </c>
    </row>
    <row r="299" spans="1:12" x14ac:dyDescent="0.25">
      <c r="A299" t="s">
        <v>304</v>
      </c>
      <c r="B299" s="1">
        <v>46159</v>
      </c>
      <c r="C299" t="s">
        <v>10011</v>
      </c>
      <c r="D299" t="s">
        <v>10018</v>
      </c>
      <c r="E299">
        <f>+_xlfn.XLOOKUP(TablaVentas[[#This Row],[PRODUCTOS]],TablaPrecios[PRODUCTOS],TablaPrecios[PRECIOS UNITARIOS],"No encontado")</f>
        <v>850</v>
      </c>
      <c r="F299">
        <v>16</v>
      </c>
      <c r="G299" t="s">
        <v>10024</v>
      </c>
      <c r="H299" s="2">
        <v>278</v>
      </c>
      <c r="I299" s="3">
        <v>0.15</v>
      </c>
      <c r="J299" s="2">
        <f t="shared" si="12"/>
        <v>236.3</v>
      </c>
      <c r="K299" s="2">
        <f t="shared" si="13"/>
        <v>42.533999999999999</v>
      </c>
      <c r="L299" s="2">
        <f t="shared" si="14"/>
        <v>278.834</v>
      </c>
    </row>
    <row r="300" spans="1:12" x14ac:dyDescent="0.25">
      <c r="A300" t="s">
        <v>305</v>
      </c>
      <c r="B300" s="1">
        <v>46331</v>
      </c>
      <c r="C300" t="s">
        <v>10007</v>
      </c>
      <c r="D300" t="s">
        <v>10017</v>
      </c>
      <c r="E300">
        <f>+_xlfn.XLOOKUP(TablaVentas[[#This Row],[PRODUCTOS]],TablaPrecios[PRODUCTOS],TablaPrecios[PRECIOS UNITARIOS],"No encontado")</f>
        <v>50</v>
      </c>
      <c r="F300">
        <v>19</v>
      </c>
      <c r="G300" t="s">
        <v>10026</v>
      </c>
      <c r="H300" s="2">
        <v>180</v>
      </c>
      <c r="I300" s="3">
        <v>0.13</v>
      </c>
      <c r="J300" s="2">
        <f t="shared" si="12"/>
        <v>156.6</v>
      </c>
      <c r="K300" s="2">
        <f t="shared" si="13"/>
        <v>28.187999999999999</v>
      </c>
      <c r="L300" s="2">
        <f t="shared" si="14"/>
        <v>184.78799999999998</v>
      </c>
    </row>
    <row r="301" spans="1:12" x14ac:dyDescent="0.25">
      <c r="A301" t="s">
        <v>306</v>
      </c>
      <c r="B301" s="1">
        <v>46332</v>
      </c>
      <c r="C301" t="s">
        <v>10008</v>
      </c>
      <c r="D301" t="s">
        <v>10021</v>
      </c>
      <c r="E301">
        <f>+_xlfn.XLOOKUP(TablaVentas[[#This Row],[PRODUCTOS]],TablaPrecios[PRODUCTOS],TablaPrecios[PRECIOS UNITARIOS],"No encontado")</f>
        <v>200</v>
      </c>
      <c r="F301">
        <v>18</v>
      </c>
      <c r="G301" t="s">
        <v>10025</v>
      </c>
      <c r="H301" s="2">
        <v>431</v>
      </c>
      <c r="I301" s="3">
        <v>0.16</v>
      </c>
      <c r="J301" s="2">
        <f t="shared" si="12"/>
        <v>362.03999999999996</v>
      </c>
      <c r="K301" s="2">
        <f t="shared" si="13"/>
        <v>65.167199999999994</v>
      </c>
      <c r="L301" s="2">
        <f t="shared" si="14"/>
        <v>427.20719999999994</v>
      </c>
    </row>
    <row r="302" spans="1:12" x14ac:dyDescent="0.25">
      <c r="A302" t="s">
        <v>307</v>
      </c>
      <c r="B302" s="1">
        <v>46311</v>
      </c>
      <c r="C302" t="s">
        <v>10007</v>
      </c>
      <c r="D302" t="s">
        <v>10021</v>
      </c>
      <c r="E302">
        <f>+_xlfn.XLOOKUP(TablaVentas[[#This Row],[PRODUCTOS]],TablaPrecios[PRODUCTOS],TablaPrecios[PRECIOS UNITARIOS],"No encontado")</f>
        <v>200</v>
      </c>
      <c r="F302">
        <v>8</v>
      </c>
      <c r="G302" t="s">
        <v>10024</v>
      </c>
      <c r="H302" s="2">
        <v>390</v>
      </c>
      <c r="I302" s="3">
        <v>0.12</v>
      </c>
      <c r="J302" s="2">
        <f t="shared" si="12"/>
        <v>343.2</v>
      </c>
      <c r="K302" s="2">
        <f t="shared" si="13"/>
        <v>61.775999999999996</v>
      </c>
      <c r="L302" s="2">
        <f t="shared" si="14"/>
        <v>404.976</v>
      </c>
    </row>
    <row r="303" spans="1:12" x14ac:dyDescent="0.25">
      <c r="A303" t="s">
        <v>308</v>
      </c>
      <c r="B303" s="1">
        <v>46297</v>
      </c>
      <c r="C303" t="s">
        <v>10011</v>
      </c>
      <c r="D303" t="s">
        <v>10020</v>
      </c>
      <c r="E303">
        <f>+_xlfn.XLOOKUP(TablaVentas[[#This Row],[PRODUCTOS]],TablaPrecios[PRODUCTOS],TablaPrecios[PRECIOS UNITARIOS],"No encontado")</f>
        <v>150</v>
      </c>
      <c r="F303">
        <v>12</v>
      </c>
      <c r="G303" t="s">
        <v>10027</v>
      </c>
      <c r="H303" s="2">
        <v>157</v>
      </c>
      <c r="I303" s="3">
        <v>0.12</v>
      </c>
      <c r="J303" s="2">
        <f t="shared" si="12"/>
        <v>138.16</v>
      </c>
      <c r="K303" s="2">
        <f t="shared" si="13"/>
        <v>24.8688</v>
      </c>
      <c r="L303" s="2">
        <f t="shared" si="14"/>
        <v>163.02879999999999</v>
      </c>
    </row>
    <row r="304" spans="1:12" x14ac:dyDescent="0.25">
      <c r="A304" t="s">
        <v>309</v>
      </c>
      <c r="B304" s="1">
        <v>46263</v>
      </c>
      <c r="C304" t="s">
        <v>10008</v>
      </c>
      <c r="D304" t="s">
        <v>10020</v>
      </c>
      <c r="E304">
        <f>+_xlfn.XLOOKUP(TablaVentas[[#This Row],[PRODUCTOS]],TablaPrecios[PRODUCTOS],TablaPrecios[PRECIOS UNITARIOS],"No encontado")</f>
        <v>150</v>
      </c>
      <c r="F304">
        <v>14</v>
      </c>
      <c r="G304" t="s">
        <v>10023</v>
      </c>
      <c r="H304" s="2">
        <v>454</v>
      </c>
      <c r="I304" s="3">
        <v>0.15</v>
      </c>
      <c r="J304" s="2">
        <f t="shared" si="12"/>
        <v>385.9</v>
      </c>
      <c r="K304" s="2">
        <f t="shared" si="13"/>
        <v>69.461999999999989</v>
      </c>
      <c r="L304" s="2">
        <f t="shared" si="14"/>
        <v>455.36199999999997</v>
      </c>
    </row>
    <row r="305" spans="1:12" x14ac:dyDescent="0.25">
      <c r="A305" t="s">
        <v>310</v>
      </c>
      <c r="B305" s="1">
        <v>46175</v>
      </c>
      <c r="C305" t="s">
        <v>10012</v>
      </c>
      <c r="D305" t="s">
        <v>10020</v>
      </c>
      <c r="E305">
        <f>+_xlfn.XLOOKUP(TablaVentas[[#This Row],[PRODUCTOS]],TablaPrecios[PRODUCTOS],TablaPrecios[PRECIOS UNITARIOS],"No encontado")</f>
        <v>150</v>
      </c>
      <c r="F305">
        <v>7</v>
      </c>
      <c r="G305" t="s">
        <v>10025</v>
      </c>
      <c r="H305" s="2">
        <v>130</v>
      </c>
      <c r="I305" s="3">
        <v>0.12</v>
      </c>
      <c r="J305" s="2">
        <f t="shared" si="12"/>
        <v>114.4</v>
      </c>
      <c r="K305" s="2">
        <f t="shared" si="13"/>
        <v>20.591999999999999</v>
      </c>
      <c r="L305" s="2">
        <f t="shared" si="14"/>
        <v>134.99200000000002</v>
      </c>
    </row>
    <row r="306" spans="1:12" x14ac:dyDescent="0.25">
      <c r="A306" t="s">
        <v>311</v>
      </c>
      <c r="B306" s="1">
        <v>46111</v>
      </c>
      <c r="C306" t="s">
        <v>10008</v>
      </c>
      <c r="D306" t="s">
        <v>10021</v>
      </c>
      <c r="E306">
        <f>+_xlfn.XLOOKUP(TablaVentas[[#This Row],[PRODUCTOS]],TablaPrecios[PRODUCTOS],TablaPrecios[PRECIOS UNITARIOS],"No encontado")</f>
        <v>200</v>
      </c>
      <c r="F306">
        <v>10</v>
      </c>
      <c r="G306" t="s">
        <v>10026</v>
      </c>
      <c r="H306" s="2">
        <v>400</v>
      </c>
      <c r="I306" s="3">
        <v>0.13</v>
      </c>
      <c r="J306" s="2">
        <f t="shared" si="12"/>
        <v>348</v>
      </c>
      <c r="K306" s="2">
        <f t="shared" si="13"/>
        <v>62.64</v>
      </c>
      <c r="L306" s="2">
        <f t="shared" si="14"/>
        <v>410.64</v>
      </c>
    </row>
    <row r="307" spans="1:12" x14ac:dyDescent="0.25">
      <c r="A307" t="s">
        <v>312</v>
      </c>
      <c r="B307" s="1">
        <v>46145</v>
      </c>
      <c r="C307" t="s">
        <v>10009</v>
      </c>
      <c r="D307" t="s">
        <v>10019</v>
      </c>
      <c r="E307">
        <f>+_xlfn.XLOOKUP(TablaVentas[[#This Row],[PRODUCTOS]],TablaPrecios[PRODUCTOS],TablaPrecios[PRECIOS UNITARIOS],"No encontado")</f>
        <v>1200</v>
      </c>
      <c r="F307">
        <v>8</v>
      </c>
      <c r="G307" t="s">
        <v>10027</v>
      </c>
      <c r="H307" s="2">
        <v>222</v>
      </c>
      <c r="I307" s="3">
        <v>0.14000000000000001</v>
      </c>
      <c r="J307" s="2">
        <f t="shared" si="12"/>
        <v>190.92</v>
      </c>
      <c r="K307" s="2">
        <f t="shared" si="13"/>
        <v>34.365599999999993</v>
      </c>
      <c r="L307" s="2">
        <f t="shared" si="14"/>
        <v>225.28559999999999</v>
      </c>
    </row>
    <row r="308" spans="1:12" x14ac:dyDescent="0.25">
      <c r="A308" t="s">
        <v>313</v>
      </c>
      <c r="B308" s="1">
        <v>46202</v>
      </c>
      <c r="C308" t="s">
        <v>10010</v>
      </c>
      <c r="D308" t="s">
        <v>10020</v>
      </c>
      <c r="E308">
        <f>+_xlfn.XLOOKUP(TablaVentas[[#This Row],[PRODUCTOS]],TablaPrecios[PRODUCTOS],TablaPrecios[PRECIOS UNITARIOS],"No encontado")</f>
        <v>150</v>
      </c>
      <c r="F308">
        <v>6</v>
      </c>
      <c r="G308" t="s">
        <v>10027</v>
      </c>
      <c r="H308" s="2">
        <v>121</v>
      </c>
      <c r="I308" s="3">
        <v>0.1</v>
      </c>
      <c r="J308" s="2">
        <f t="shared" si="12"/>
        <v>108.9</v>
      </c>
      <c r="K308" s="2">
        <f t="shared" si="13"/>
        <v>19.602</v>
      </c>
      <c r="L308" s="2">
        <f t="shared" si="14"/>
        <v>128.50200000000001</v>
      </c>
    </row>
    <row r="309" spans="1:12" x14ac:dyDescent="0.25">
      <c r="A309" t="s">
        <v>314</v>
      </c>
      <c r="B309" s="1">
        <v>46069</v>
      </c>
      <c r="C309" t="s">
        <v>10012</v>
      </c>
      <c r="D309" t="s">
        <v>10017</v>
      </c>
      <c r="E309">
        <f>+_xlfn.XLOOKUP(TablaVentas[[#This Row],[PRODUCTOS]],TablaPrecios[PRODUCTOS],TablaPrecios[PRECIOS UNITARIOS],"No encontado")</f>
        <v>50</v>
      </c>
      <c r="F309">
        <v>12</v>
      </c>
      <c r="G309" t="s">
        <v>10024</v>
      </c>
      <c r="H309" s="2">
        <v>381</v>
      </c>
      <c r="I309" s="3">
        <v>0.16</v>
      </c>
      <c r="J309" s="2">
        <f t="shared" si="12"/>
        <v>320.04000000000002</v>
      </c>
      <c r="K309" s="2">
        <f t="shared" si="13"/>
        <v>57.607199999999999</v>
      </c>
      <c r="L309" s="2">
        <f t="shared" si="14"/>
        <v>377.6472</v>
      </c>
    </row>
    <row r="310" spans="1:12" x14ac:dyDescent="0.25">
      <c r="A310" t="s">
        <v>315</v>
      </c>
      <c r="B310" s="1">
        <v>46178</v>
      </c>
      <c r="C310" t="s">
        <v>10007</v>
      </c>
      <c r="D310" t="s">
        <v>10019</v>
      </c>
      <c r="E310">
        <f>+_xlfn.XLOOKUP(TablaVentas[[#This Row],[PRODUCTOS]],TablaPrecios[PRODUCTOS],TablaPrecios[PRECIOS UNITARIOS],"No encontado")</f>
        <v>1200</v>
      </c>
      <c r="F310">
        <v>17</v>
      </c>
      <c r="G310" t="s">
        <v>10024</v>
      </c>
      <c r="H310" s="2">
        <v>237</v>
      </c>
      <c r="I310" s="3">
        <v>0.15</v>
      </c>
      <c r="J310" s="2">
        <f t="shared" si="12"/>
        <v>201.45</v>
      </c>
      <c r="K310" s="2">
        <f t="shared" si="13"/>
        <v>36.260999999999996</v>
      </c>
      <c r="L310" s="2">
        <f t="shared" si="14"/>
        <v>237.71099999999998</v>
      </c>
    </row>
    <row r="311" spans="1:12" x14ac:dyDescent="0.25">
      <c r="A311" t="s">
        <v>316</v>
      </c>
      <c r="B311" s="1">
        <v>46295</v>
      </c>
      <c r="C311" t="s">
        <v>10007</v>
      </c>
      <c r="D311" t="s">
        <v>10019</v>
      </c>
      <c r="E311">
        <f>+_xlfn.XLOOKUP(TablaVentas[[#This Row],[PRODUCTOS]],TablaPrecios[PRODUCTOS],TablaPrecios[PRECIOS UNITARIOS],"No encontado")</f>
        <v>1200</v>
      </c>
      <c r="F311">
        <v>8</v>
      </c>
      <c r="G311" t="s">
        <v>10025</v>
      </c>
      <c r="H311" s="2">
        <v>419</v>
      </c>
      <c r="I311" s="3">
        <v>0.14000000000000001</v>
      </c>
      <c r="J311" s="2">
        <f t="shared" si="12"/>
        <v>360.34</v>
      </c>
      <c r="K311" s="2">
        <f t="shared" si="13"/>
        <v>64.861199999999997</v>
      </c>
      <c r="L311" s="2">
        <f t="shared" si="14"/>
        <v>425.20119999999997</v>
      </c>
    </row>
    <row r="312" spans="1:12" x14ac:dyDescent="0.25">
      <c r="A312" t="s">
        <v>317</v>
      </c>
      <c r="B312" s="1">
        <v>46153</v>
      </c>
      <c r="C312" t="s">
        <v>10007</v>
      </c>
      <c r="D312" t="s">
        <v>10021</v>
      </c>
      <c r="E312">
        <f>+_xlfn.XLOOKUP(TablaVentas[[#This Row],[PRODUCTOS]],TablaPrecios[PRODUCTOS],TablaPrecios[PRECIOS UNITARIOS],"No encontado")</f>
        <v>200</v>
      </c>
      <c r="F312">
        <v>8</v>
      </c>
      <c r="G312" t="s">
        <v>10026</v>
      </c>
      <c r="H312" s="2">
        <v>371</v>
      </c>
      <c r="I312" s="3">
        <v>0.18</v>
      </c>
      <c r="J312" s="2">
        <f t="shared" si="12"/>
        <v>304.22000000000003</v>
      </c>
      <c r="K312" s="2">
        <f t="shared" si="13"/>
        <v>54.759600000000006</v>
      </c>
      <c r="L312" s="2">
        <f t="shared" si="14"/>
        <v>358.9796</v>
      </c>
    </row>
    <row r="313" spans="1:12" x14ac:dyDescent="0.25">
      <c r="A313" t="s">
        <v>318</v>
      </c>
      <c r="B313" s="1">
        <v>46230</v>
      </c>
      <c r="C313" t="s">
        <v>10009</v>
      </c>
      <c r="D313" t="s">
        <v>10020</v>
      </c>
      <c r="E313">
        <f>+_xlfn.XLOOKUP(TablaVentas[[#This Row],[PRODUCTOS]],TablaPrecios[PRODUCTOS],TablaPrecios[PRECIOS UNITARIOS],"No encontado")</f>
        <v>150</v>
      </c>
      <c r="F313">
        <v>11</v>
      </c>
      <c r="G313" t="s">
        <v>10024</v>
      </c>
      <c r="H313" s="2">
        <v>151</v>
      </c>
      <c r="I313" s="3">
        <v>0.14000000000000001</v>
      </c>
      <c r="J313" s="2">
        <f t="shared" si="12"/>
        <v>129.86000000000001</v>
      </c>
      <c r="K313" s="2">
        <f t="shared" si="13"/>
        <v>23.3748</v>
      </c>
      <c r="L313" s="2">
        <f t="shared" si="14"/>
        <v>153.23480000000001</v>
      </c>
    </row>
    <row r="314" spans="1:12" x14ac:dyDescent="0.25">
      <c r="A314" t="s">
        <v>319</v>
      </c>
      <c r="B314" s="1">
        <v>46220</v>
      </c>
      <c r="C314" t="s">
        <v>10012</v>
      </c>
      <c r="D314" t="s">
        <v>10021</v>
      </c>
      <c r="E314">
        <f>+_xlfn.XLOOKUP(TablaVentas[[#This Row],[PRODUCTOS]],TablaPrecios[PRODUCTOS],TablaPrecios[PRECIOS UNITARIOS],"No encontado")</f>
        <v>200</v>
      </c>
      <c r="F314">
        <v>19</v>
      </c>
      <c r="G314" t="s">
        <v>10027</v>
      </c>
      <c r="H314" s="2">
        <v>447</v>
      </c>
      <c r="I314" s="3">
        <v>0.17</v>
      </c>
      <c r="J314" s="2">
        <f t="shared" si="12"/>
        <v>371.01</v>
      </c>
      <c r="K314" s="2">
        <f t="shared" si="13"/>
        <v>66.78179999999999</v>
      </c>
      <c r="L314" s="2">
        <f t="shared" si="14"/>
        <v>437.79179999999997</v>
      </c>
    </row>
    <row r="315" spans="1:12" x14ac:dyDescent="0.25">
      <c r="A315" t="s">
        <v>320</v>
      </c>
      <c r="B315" s="1">
        <v>46166</v>
      </c>
      <c r="C315" t="s">
        <v>10011</v>
      </c>
      <c r="D315" t="s">
        <v>10018</v>
      </c>
      <c r="E315">
        <f>+_xlfn.XLOOKUP(TablaVentas[[#This Row],[PRODUCTOS]],TablaPrecios[PRODUCTOS],TablaPrecios[PRECIOS UNITARIOS],"No encontado")</f>
        <v>850</v>
      </c>
      <c r="F315">
        <v>9</v>
      </c>
      <c r="G315" t="s">
        <v>10025</v>
      </c>
      <c r="H315" s="2">
        <v>373</v>
      </c>
      <c r="I315" s="3">
        <v>0.13</v>
      </c>
      <c r="J315" s="2">
        <f t="shared" si="12"/>
        <v>324.51</v>
      </c>
      <c r="K315" s="2">
        <f t="shared" si="13"/>
        <v>58.411799999999999</v>
      </c>
      <c r="L315" s="2">
        <f t="shared" si="14"/>
        <v>382.92179999999996</v>
      </c>
    </row>
    <row r="316" spans="1:12" x14ac:dyDescent="0.25">
      <c r="A316" t="s">
        <v>321</v>
      </c>
      <c r="B316" s="1">
        <v>46239</v>
      </c>
      <c r="C316" t="s">
        <v>10012</v>
      </c>
      <c r="D316" t="s">
        <v>10021</v>
      </c>
      <c r="E316">
        <f>+_xlfn.XLOOKUP(TablaVentas[[#This Row],[PRODUCTOS]],TablaPrecios[PRODUCTOS],TablaPrecios[PRECIOS UNITARIOS],"No encontado")</f>
        <v>200</v>
      </c>
      <c r="F316">
        <v>17</v>
      </c>
      <c r="G316" t="s">
        <v>10026</v>
      </c>
      <c r="H316" s="2">
        <v>283</v>
      </c>
      <c r="I316" s="3">
        <v>0.15</v>
      </c>
      <c r="J316" s="2">
        <f t="shared" si="12"/>
        <v>240.55</v>
      </c>
      <c r="K316" s="2">
        <f t="shared" si="13"/>
        <v>43.298999999999999</v>
      </c>
      <c r="L316" s="2">
        <f t="shared" si="14"/>
        <v>283.84899999999999</v>
      </c>
    </row>
    <row r="317" spans="1:12" x14ac:dyDescent="0.25">
      <c r="A317" t="s">
        <v>322</v>
      </c>
      <c r="B317" s="1">
        <v>46236</v>
      </c>
      <c r="C317" t="s">
        <v>10010</v>
      </c>
      <c r="D317" t="s">
        <v>10018</v>
      </c>
      <c r="E317">
        <f>+_xlfn.XLOOKUP(TablaVentas[[#This Row],[PRODUCTOS]],TablaPrecios[PRODUCTOS],TablaPrecios[PRECIOS UNITARIOS],"No encontado")</f>
        <v>850</v>
      </c>
      <c r="F317">
        <v>8</v>
      </c>
      <c r="G317" t="s">
        <v>10026</v>
      </c>
      <c r="H317" s="2">
        <v>423</v>
      </c>
      <c r="I317" s="3">
        <v>0.14000000000000001</v>
      </c>
      <c r="J317" s="2">
        <f t="shared" si="12"/>
        <v>363.78</v>
      </c>
      <c r="K317" s="2">
        <f t="shared" si="13"/>
        <v>65.480399999999989</v>
      </c>
      <c r="L317" s="2">
        <f t="shared" si="14"/>
        <v>429.26039999999995</v>
      </c>
    </row>
    <row r="318" spans="1:12" x14ac:dyDescent="0.25">
      <c r="A318" t="s">
        <v>323</v>
      </c>
      <c r="B318" s="1">
        <v>46168</v>
      </c>
      <c r="C318" t="s">
        <v>10007</v>
      </c>
      <c r="D318" t="s">
        <v>10017</v>
      </c>
      <c r="E318">
        <f>+_xlfn.XLOOKUP(TablaVentas[[#This Row],[PRODUCTOS]],TablaPrecios[PRODUCTOS],TablaPrecios[PRECIOS UNITARIOS],"No encontado")</f>
        <v>50</v>
      </c>
      <c r="F318">
        <v>8</v>
      </c>
      <c r="G318" t="s">
        <v>10026</v>
      </c>
      <c r="H318" s="2">
        <v>284</v>
      </c>
      <c r="I318" s="3">
        <v>0.1</v>
      </c>
      <c r="J318" s="2">
        <f t="shared" si="12"/>
        <v>255.6</v>
      </c>
      <c r="K318" s="2">
        <f t="shared" si="13"/>
        <v>46.007999999999996</v>
      </c>
      <c r="L318" s="2">
        <f t="shared" si="14"/>
        <v>301.608</v>
      </c>
    </row>
    <row r="319" spans="1:12" x14ac:dyDescent="0.25">
      <c r="A319" t="s">
        <v>324</v>
      </c>
      <c r="B319" s="1">
        <v>46042</v>
      </c>
      <c r="C319" t="s">
        <v>10012</v>
      </c>
      <c r="D319" t="s">
        <v>10017</v>
      </c>
      <c r="E319">
        <f>+_xlfn.XLOOKUP(TablaVentas[[#This Row],[PRODUCTOS]],TablaPrecios[PRODUCTOS],TablaPrecios[PRECIOS UNITARIOS],"No encontado")</f>
        <v>50</v>
      </c>
      <c r="F319">
        <v>18</v>
      </c>
      <c r="G319" t="s">
        <v>10025</v>
      </c>
      <c r="H319" s="2">
        <v>124</v>
      </c>
      <c r="I319" s="3">
        <v>0.13</v>
      </c>
      <c r="J319" s="2">
        <f t="shared" si="12"/>
        <v>107.88</v>
      </c>
      <c r="K319" s="2">
        <f t="shared" si="13"/>
        <v>19.418399999999998</v>
      </c>
      <c r="L319" s="2">
        <f t="shared" si="14"/>
        <v>127.29839999999999</v>
      </c>
    </row>
    <row r="320" spans="1:12" x14ac:dyDescent="0.25">
      <c r="A320" t="s">
        <v>325</v>
      </c>
      <c r="B320" s="1">
        <v>46150</v>
      </c>
      <c r="C320" t="s">
        <v>10009</v>
      </c>
      <c r="D320" t="s">
        <v>10018</v>
      </c>
      <c r="E320">
        <f>+_xlfn.XLOOKUP(TablaVentas[[#This Row],[PRODUCTOS]],TablaPrecios[PRODUCTOS],TablaPrecios[PRECIOS UNITARIOS],"No encontado")</f>
        <v>850</v>
      </c>
      <c r="F320">
        <v>14</v>
      </c>
      <c r="G320" t="s">
        <v>10025</v>
      </c>
      <c r="H320" s="2">
        <v>84</v>
      </c>
      <c r="I320" s="3">
        <v>0.13</v>
      </c>
      <c r="J320" s="2">
        <f t="shared" si="12"/>
        <v>73.08</v>
      </c>
      <c r="K320" s="2">
        <f t="shared" si="13"/>
        <v>13.154399999999999</v>
      </c>
      <c r="L320" s="2">
        <f t="shared" si="14"/>
        <v>86.234399999999994</v>
      </c>
    </row>
    <row r="321" spans="1:12" x14ac:dyDescent="0.25">
      <c r="A321" t="s">
        <v>326</v>
      </c>
      <c r="B321" s="1">
        <v>46176</v>
      </c>
      <c r="C321" t="s">
        <v>10008</v>
      </c>
      <c r="D321" t="s">
        <v>10017</v>
      </c>
      <c r="E321">
        <f>+_xlfn.XLOOKUP(TablaVentas[[#This Row],[PRODUCTOS]],TablaPrecios[PRODUCTOS],TablaPrecios[PRECIOS UNITARIOS],"No encontado")</f>
        <v>50</v>
      </c>
      <c r="F321">
        <v>11</v>
      </c>
      <c r="G321" t="s">
        <v>10025</v>
      </c>
      <c r="H321" s="2">
        <v>404</v>
      </c>
      <c r="I321" s="3">
        <v>0.11</v>
      </c>
      <c r="J321" s="2">
        <f t="shared" si="12"/>
        <v>359.56</v>
      </c>
      <c r="K321" s="2">
        <f t="shared" si="13"/>
        <v>64.720799999999997</v>
      </c>
      <c r="L321" s="2">
        <f t="shared" si="14"/>
        <v>424.2808</v>
      </c>
    </row>
    <row r="322" spans="1:12" x14ac:dyDescent="0.25">
      <c r="A322" t="s">
        <v>327</v>
      </c>
      <c r="B322" s="1">
        <v>46248</v>
      </c>
      <c r="C322" t="s">
        <v>10009</v>
      </c>
      <c r="D322" t="s">
        <v>10019</v>
      </c>
      <c r="E322">
        <f>+_xlfn.XLOOKUP(TablaVentas[[#This Row],[PRODUCTOS]],TablaPrecios[PRODUCTOS],TablaPrecios[PRECIOS UNITARIOS],"No encontado")</f>
        <v>1200</v>
      </c>
      <c r="F322">
        <v>6</v>
      </c>
      <c r="G322" t="s">
        <v>10027</v>
      </c>
      <c r="H322" s="2">
        <v>281</v>
      </c>
      <c r="I322" s="3">
        <v>0.18</v>
      </c>
      <c r="J322" s="2">
        <f t="shared" si="12"/>
        <v>230.42000000000002</v>
      </c>
      <c r="K322" s="2">
        <f t="shared" si="13"/>
        <v>41.4756</v>
      </c>
      <c r="L322" s="2">
        <f t="shared" si="14"/>
        <v>271.8956</v>
      </c>
    </row>
    <row r="323" spans="1:12" x14ac:dyDescent="0.25">
      <c r="A323" t="s">
        <v>328</v>
      </c>
      <c r="B323" s="1">
        <v>46274</v>
      </c>
      <c r="C323" t="s">
        <v>10012</v>
      </c>
      <c r="D323" t="s">
        <v>10021</v>
      </c>
      <c r="E323">
        <f>+_xlfn.XLOOKUP(TablaVentas[[#This Row],[PRODUCTOS]],TablaPrecios[PRODUCTOS],TablaPrecios[PRECIOS UNITARIOS],"No encontado")</f>
        <v>200</v>
      </c>
      <c r="F323">
        <v>9</v>
      </c>
      <c r="G323" t="s">
        <v>10025</v>
      </c>
      <c r="H323" s="2">
        <v>359</v>
      </c>
      <c r="I323" s="3">
        <v>0.15</v>
      </c>
      <c r="J323" s="2">
        <f t="shared" ref="J323:J386" si="15">+H323-H323*I323</f>
        <v>305.14999999999998</v>
      </c>
      <c r="K323" s="2">
        <f t="shared" ref="K323:K386" si="16">+J323*0.18</f>
        <v>54.926999999999992</v>
      </c>
      <c r="L323" s="2">
        <f t="shared" ref="L323:L386" si="17">+J323+K323</f>
        <v>360.077</v>
      </c>
    </row>
    <row r="324" spans="1:12" x14ac:dyDescent="0.25">
      <c r="A324" t="s">
        <v>329</v>
      </c>
      <c r="B324" s="1">
        <v>46090</v>
      </c>
      <c r="C324" t="s">
        <v>10009</v>
      </c>
      <c r="D324" t="s">
        <v>10020</v>
      </c>
      <c r="E324">
        <f>+_xlfn.XLOOKUP(TablaVentas[[#This Row],[PRODUCTOS]],TablaPrecios[PRODUCTOS],TablaPrecios[PRECIOS UNITARIOS],"No encontado")</f>
        <v>150</v>
      </c>
      <c r="F324">
        <v>7</v>
      </c>
      <c r="G324" t="s">
        <v>10025</v>
      </c>
      <c r="H324" s="2">
        <v>134</v>
      </c>
      <c r="I324" s="3">
        <v>0.19</v>
      </c>
      <c r="J324" s="2">
        <f t="shared" si="15"/>
        <v>108.53999999999999</v>
      </c>
      <c r="K324" s="2">
        <f t="shared" si="16"/>
        <v>19.537199999999999</v>
      </c>
      <c r="L324" s="2">
        <f t="shared" si="17"/>
        <v>128.0772</v>
      </c>
    </row>
    <row r="325" spans="1:12" x14ac:dyDescent="0.25">
      <c r="A325" t="s">
        <v>330</v>
      </c>
      <c r="B325" s="1">
        <v>46040</v>
      </c>
      <c r="C325" t="s">
        <v>10012</v>
      </c>
      <c r="D325" t="s">
        <v>10020</v>
      </c>
      <c r="E325">
        <f>+_xlfn.XLOOKUP(TablaVentas[[#This Row],[PRODUCTOS]],TablaPrecios[PRODUCTOS],TablaPrecios[PRECIOS UNITARIOS],"No encontado")</f>
        <v>150</v>
      </c>
      <c r="F325">
        <v>13</v>
      </c>
      <c r="G325" t="s">
        <v>10027</v>
      </c>
      <c r="H325" s="2">
        <v>413</v>
      </c>
      <c r="I325" s="3">
        <v>0.16</v>
      </c>
      <c r="J325" s="2">
        <f t="shared" si="15"/>
        <v>346.92</v>
      </c>
      <c r="K325" s="2">
        <f t="shared" si="16"/>
        <v>62.445599999999999</v>
      </c>
      <c r="L325" s="2">
        <f t="shared" si="17"/>
        <v>409.36560000000003</v>
      </c>
    </row>
    <row r="326" spans="1:12" x14ac:dyDescent="0.25">
      <c r="A326" t="s">
        <v>331</v>
      </c>
      <c r="B326" s="1">
        <v>46342</v>
      </c>
      <c r="C326" t="s">
        <v>10007</v>
      </c>
      <c r="D326" t="s">
        <v>10019</v>
      </c>
      <c r="E326">
        <f>+_xlfn.XLOOKUP(TablaVentas[[#This Row],[PRODUCTOS]],TablaPrecios[PRODUCTOS],TablaPrecios[PRECIOS UNITARIOS],"No encontado")</f>
        <v>1200</v>
      </c>
      <c r="F326">
        <v>13</v>
      </c>
      <c r="G326" t="s">
        <v>10027</v>
      </c>
      <c r="H326" s="2">
        <v>225</v>
      </c>
      <c r="I326" s="3">
        <v>0.14000000000000001</v>
      </c>
      <c r="J326" s="2">
        <f t="shared" si="15"/>
        <v>193.5</v>
      </c>
      <c r="K326" s="2">
        <f t="shared" si="16"/>
        <v>34.83</v>
      </c>
      <c r="L326" s="2">
        <f t="shared" si="17"/>
        <v>228.32999999999998</v>
      </c>
    </row>
    <row r="327" spans="1:12" x14ac:dyDescent="0.25">
      <c r="A327" t="s">
        <v>332</v>
      </c>
      <c r="B327" s="1">
        <v>46195</v>
      </c>
      <c r="C327" t="s">
        <v>10007</v>
      </c>
      <c r="D327" t="s">
        <v>10018</v>
      </c>
      <c r="E327">
        <f>+_xlfn.XLOOKUP(TablaVentas[[#This Row],[PRODUCTOS]],TablaPrecios[PRODUCTOS],TablaPrecios[PRECIOS UNITARIOS],"No encontado")</f>
        <v>850</v>
      </c>
      <c r="F327">
        <v>6</v>
      </c>
      <c r="G327" t="s">
        <v>10025</v>
      </c>
      <c r="H327" s="2">
        <v>66</v>
      </c>
      <c r="I327" s="3">
        <v>0.17</v>
      </c>
      <c r="J327" s="2">
        <f t="shared" si="15"/>
        <v>54.78</v>
      </c>
      <c r="K327" s="2">
        <f t="shared" si="16"/>
        <v>9.8604000000000003</v>
      </c>
      <c r="L327" s="2">
        <f t="shared" si="17"/>
        <v>64.6404</v>
      </c>
    </row>
    <row r="328" spans="1:12" x14ac:dyDescent="0.25">
      <c r="A328" t="s">
        <v>333</v>
      </c>
      <c r="B328" s="1">
        <v>46232</v>
      </c>
      <c r="C328" t="s">
        <v>10010</v>
      </c>
      <c r="D328" t="s">
        <v>10017</v>
      </c>
      <c r="E328">
        <f>+_xlfn.XLOOKUP(TablaVentas[[#This Row],[PRODUCTOS]],TablaPrecios[PRODUCTOS],TablaPrecios[PRECIOS UNITARIOS],"No encontado")</f>
        <v>50</v>
      </c>
      <c r="F328">
        <v>10</v>
      </c>
      <c r="G328" t="s">
        <v>10026</v>
      </c>
      <c r="H328" s="2">
        <v>380</v>
      </c>
      <c r="I328" s="3">
        <v>0.14000000000000001</v>
      </c>
      <c r="J328" s="2">
        <f t="shared" si="15"/>
        <v>326.8</v>
      </c>
      <c r="K328" s="2">
        <f t="shared" si="16"/>
        <v>58.823999999999998</v>
      </c>
      <c r="L328" s="2">
        <f t="shared" si="17"/>
        <v>385.62400000000002</v>
      </c>
    </row>
    <row r="329" spans="1:12" x14ac:dyDescent="0.25">
      <c r="A329" t="s">
        <v>334</v>
      </c>
      <c r="B329" s="1">
        <v>46180</v>
      </c>
      <c r="C329" t="s">
        <v>10012</v>
      </c>
      <c r="D329" t="s">
        <v>10017</v>
      </c>
      <c r="E329">
        <f>+_xlfn.XLOOKUP(TablaVentas[[#This Row],[PRODUCTOS]],TablaPrecios[PRODUCTOS],TablaPrecios[PRECIOS UNITARIOS],"No encontado")</f>
        <v>50</v>
      </c>
      <c r="F329">
        <v>13</v>
      </c>
      <c r="G329" t="s">
        <v>10027</v>
      </c>
      <c r="H329" s="2">
        <v>108</v>
      </c>
      <c r="I329" s="3">
        <v>0.14000000000000001</v>
      </c>
      <c r="J329" s="2">
        <f t="shared" si="15"/>
        <v>92.88</v>
      </c>
      <c r="K329" s="2">
        <f t="shared" si="16"/>
        <v>16.718399999999999</v>
      </c>
      <c r="L329" s="2">
        <f t="shared" si="17"/>
        <v>109.5984</v>
      </c>
    </row>
    <row r="330" spans="1:12" x14ac:dyDescent="0.25">
      <c r="A330" t="s">
        <v>335</v>
      </c>
      <c r="B330" s="1">
        <v>46266</v>
      </c>
      <c r="C330" t="s">
        <v>10012</v>
      </c>
      <c r="D330" t="s">
        <v>10021</v>
      </c>
      <c r="E330">
        <f>+_xlfn.XLOOKUP(TablaVentas[[#This Row],[PRODUCTOS]],TablaPrecios[PRODUCTOS],TablaPrecios[PRECIOS UNITARIOS],"No encontado")</f>
        <v>200</v>
      </c>
      <c r="F330">
        <v>16</v>
      </c>
      <c r="G330" t="s">
        <v>10023</v>
      </c>
      <c r="H330" s="2">
        <v>146</v>
      </c>
      <c r="I330" s="3">
        <v>0.18</v>
      </c>
      <c r="J330" s="2">
        <f t="shared" si="15"/>
        <v>119.72</v>
      </c>
      <c r="K330" s="2">
        <f t="shared" si="16"/>
        <v>21.549599999999998</v>
      </c>
      <c r="L330" s="2">
        <f t="shared" si="17"/>
        <v>141.2696</v>
      </c>
    </row>
    <row r="331" spans="1:12" x14ac:dyDescent="0.25">
      <c r="A331" t="s">
        <v>336</v>
      </c>
      <c r="B331" s="1">
        <v>46057</v>
      </c>
      <c r="C331" t="s">
        <v>10011</v>
      </c>
      <c r="D331" t="s">
        <v>10021</v>
      </c>
      <c r="E331">
        <f>+_xlfn.XLOOKUP(TablaVentas[[#This Row],[PRODUCTOS]],TablaPrecios[PRODUCTOS],TablaPrecios[PRECIOS UNITARIOS],"No encontado")</f>
        <v>200</v>
      </c>
      <c r="F331">
        <v>11</v>
      </c>
      <c r="G331" t="s">
        <v>10024</v>
      </c>
      <c r="H331" s="2">
        <v>251</v>
      </c>
      <c r="I331" s="3">
        <v>0.14000000000000001</v>
      </c>
      <c r="J331" s="2">
        <f t="shared" si="15"/>
        <v>215.86</v>
      </c>
      <c r="K331" s="2">
        <f t="shared" si="16"/>
        <v>38.854800000000004</v>
      </c>
      <c r="L331" s="2">
        <f t="shared" si="17"/>
        <v>254.71480000000003</v>
      </c>
    </row>
    <row r="332" spans="1:12" x14ac:dyDescent="0.25">
      <c r="A332" t="s">
        <v>337</v>
      </c>
      <c r="B332" s="1">
        <v>46162</v>
      </c>
      <c r="C332" t="s">
        <v>10011</v>
      </c>
      <c r="D332" t="s">
        <v>10019</v>
      </c>
      <c r="E332">
        <f>+_xlfn.XLOOKUP(TablaVentas[[#This Row],[PRODUCTOS]],TablaPrecios[PRODUCTOS],TablaPrecios[PRECIOS UNITARIOS],"No encontado")</f>
        <v>1200</v>
      </c>
      <c r="F332">
        <v>5</v>
      </c>
      <c r="G332" t="s">
        <v>10027</v>
      </c>
      <c r="H332" s="2">
        <v>433</v>
      </c>
      <c r="I332" s="3">
        <v>0.19</v>
      </c>
      <c r="J332" s="2">
        <f t="shared" si="15"/>
        <v>350.73</v>
      </c>
      <c r="K332" s="2">
        <f t="shared" si="16"/>
        <v>63.131399999999999</v>
      </c>
      <c r="L332" s="2">
        <f t="shared" si="17"/>
        <v>413.8614</v>
      </c>
    </row>
    <row r="333" spans="1:12" x14ac:dyDescent="0.25">
      <c r="A333" t="s">
        <v>338</v>
      </c>
      <c r="B333" s="1">
        <v>46246</v>
      </c>
      <c r="C333" t="s">
        <v>10008</v>
      </c>
      <c r="D333" t="s">
        <v>10019</v>
      </c>
      <c r="E333">
        <f>+_xlfn.XLOOKUP(TablaVentas[[#This Row],[PRODUCTOS]],TablaPrecios[PRODUCTOS],TablaPrecios[PRECIOS UNITARIOS],"No encontado")</f>
        <v>1200</v>
      </c>
      <c r="F333">
        <v>11</v>
      </c>
      <c r="G333" t="s">
        <v>10027</v>
      </c>
      <c r="H333" s="2">
        <v>198</v>
      </c>
      <c r="I333" s="3">
        <v>0.19</v>
      </c>
      <c r="J333" s="2">
        <f t="shared" si="15"/>
        <v>160.38</v>
      </c>
      <c r="K333" s="2">
        <f t="shared" si="16"/>
        <v>28.868399999999998</v>
      </c>
      <c r="L333" s="2">
        <f t="shared" si="17"/>
        <v>189.2484</v>
      </c>
    </row>
    <row r="334" spans="1:12" x14ac:dyDescent="0.25">
      <c r="A334" t="s">
        <v>339</v>
      </c>
      <c r="B334" s="1">
        <v>46386</v>
      </c>
      <c r="C334" t="s">
        <v>10008</v>
      </c>
      <c r="D334" t="s">
        <v>10021</v>
      </c>
      <c r="E334">
        <f>+_xlfn.XLOOKUP(TablaVentas[[#This Row],[PRODUCTOS]],TablaPrecios[PRODUCTOS],TablaPrecios[PRECIOS UNITARIOS],"No encontado")</f>
        <v>200</v>
      </c>
      <c r="F334">
        <v>15</v>
      </c>
      <c r="G334" t="s">
        <v>10023</v>
      </c>
      <c r="H334" s="2">
        <v>386</v>
      </c>
      <c r="I334" s="3">
        <v>0.11</v>
      </c>
      <c r="J334" s="2">
        <f t="shared" si="15"/>
        <v>343.54</v>
      </c>
      <c r="K334" s="2">
        <f t="shared" si="16"/>
        <v>61.837200000000003</v>
      </c>
      <c r="L334" s="2">
        <f t="shared" si="17"/>
        <v>405.37720000000002</v>
      </c>
    </row>
    <row r="335" spans="1:12" x14ac:dyDescent="0.25">
      <c r="A335" t="s">
        <v>340</v>
      </c>
      <c r="B335" s="1">
        <v>46090</v>
      </c>
      <c r="C335" t="s">
        <v>10007</v>
      </c>
      <c r="D335" t="s">
        <v>10020</v>
      </c>
      <c r="E335">
        <f>+_xlfn.XLOOKUP(TablaVentas[[#This Row],[PRODUCTOS]],TablaPrecios[PRODUCTOS],TablaPrecios[PRECIOS UNITARIOS],"No encontado")</f>
        <v>150</v>
      </c>
      <c r="F335">
        <v>6</v>
      </c>
      <c r="G335" t="s">
        <v>10024</v>
      </c>
      <c r="H335" s="2">
        <v>358</v>
      </c>
      <c r="I335" s="3">
        <v>0.17</v>
      </c>
      <c r="J335" s="2">
        <f t="shared" si="15"/>
        <v>297.14</v>
      </c>
      <c r="K335" s="2">
        <f t="shared" si="16"/>
        <v>53.485199999999999</v>
      </c>
      <c r="L335" s="2">
        <f t="shared" si="17"/>
        <v>350.62520000000001</v>
      </c>
    </row>
    <row r="336" spans="1:12" x14ac:dyDescent="0.25">
      <c r="A336" t="s">
        <v>341</v>
      </c>
      <c r="B336" s="1">
        <v>46224</v>
      </c>
      <c r="C336" t="s">
        <v>10011</v>
      </c>
      <c r="D336" t="s">
        <v>10018</v>
      </c>
      <c r="E336">
        <f>+_xlfn.XLOOKUP(TablaVentas[[#This Row],[PRODUCTOS]],TablaPrecios[PRODUCTOS],TablaPrecios[PRECIOS UNITARIOS],"No encontado")</f>
        <v>850</v>
      </c>
      <c r="F336">
        <v>15</v>
      </c>
      <c r="G336" t="s">
        <v>10025</v>
      </c>
      <c r="H336" s="2">
        <v>277</v>
      </c>
      <c r="I336" s="3">
        <v>0.2</v>
      </c>
      <c r="J336" s="2">
        <f t="shared" si="15"/>
        <v>221.6</v>
      </c>
      <c r="K336" s="2">
        <f t="shared" si="16"/>
        <v>39.887999999999998</v>
      </c>
      <c r="L336" s="2">
        <f t="shared" si="17"/>
        <v>261.488</v>
      </c>
    </row>
    <row r="337" spans="1:12" x14ac:dyDescent="0.25">
      <c r="A337" t="s">
        <v>342</v>
      </c>
      <c r="B337" s="1">
        <v>46107</v>
      </c>
      <c r="C337" t="s">
        <v>10008</v>
      </c>
      <c r="D337" t="s">
        <v>10017</v>
      </c>
      <c r="E337">
        <f>+_xlfn.XLOOKUP(TablaVentas[[#This Row],[PRODUCTOS]],TablaPrecios[PRODUCTOS],TablaPrecios[PRECIOS UNITARIOS],"No encontado")</f>
        <v>50</v>
      </c>
      <c r="F337">
        <v>17</v>
      </c>
      <c r="G337" t="s">
        <v>10024</v>
      </c>
      <c r="H337" s="2">
        <v>324</v>
      </c>
      <c r="I337" s="3">
        <v>0.13</v>
      </c>
      <c r="J337" s="2">
        <f t="shared" si="15"/>
        <v>281.88</v>
      </c>
      <c r="K337" s="2">
        <f t="shared" si="16"/>
        <v>50.738399999999999</v>
      </c>
      <c r="L337" s="2">
        <f t="shared" si="17"/>
        <v>332.61840000000001</v>
      </c>
    </row>
    <row r="338" spans="1:12" x14ac:dyDescent="0.25">
      <c r="A338" t="s">
        <v>343</v>
      </c>
      <c r="B338" s="1">
        <v>46116</v>
      </c>
      <c r="C338" t="s">
        <v>10008</v>
      </c>
      <c r="D338" t="s">
        <v>10017</v>
      </c>
      <c r="E338">
        <f>+_xlfn.XLOOKUP(TablaVentas[[#This Row],[PRODUCTOS]],TablaPrecios[PRODUCTOS],TablaPrecios[PRECIOS UNITARIOS],"No encontado")</f>
        <v>50</v>
      </c>
      <c r="F338">
        <v>20</v>
      </c>
      <c r="G338" t="s">
        <v>10023</v>
      </c>
      <c r="H338" s="2">
        <v>422</v>
      </c>
      <c r="I338" s="3">
        <v>0.14000000000000001</v>
      </c>
      <c r="J338" s="2">
        <f t="shared" si="15"/>
        <v>362.92</v>
      </c>
      <c r="K338" s="2">
        <f t="shared" si="16"/>
        <v>65.325599999999994</v>
      </c>
      <c r="L338" s="2">
        <f t="shared" si="17"/>
        <v>428.24560000000002</v>
      </c>
    </row>
    <row r="339" spans="1:12" x14ac:dyDescent="0.25">
      <c r="A339" t="s">
        <v>344</v>
      </c>
      <c r="B339" s="1">
        <v>46300</v>
      </c>
      <c r="C339" t="s">
        <v>10012</v>
      </c>
      <c r="D339" t="s">
        <v>10018</v>
      </c>
      <c r="E339">
        <f>+_xlfn.XLOOKUP(TablaVentas[[#This Row],[PRODUCTOS]],TablaPrecios[PRODUCTOS],TablaPrecios[PRECIOS UNITARIOS],"No encontado")</f>
        <v>850</v>
      </c>
      <c r="F339">
        <v>16</v>
      </c>
      <c r="G339" t="s">
        <v>10027</v>
      </c>
      <c r="H339" s="2">
        <v>394</v>
      </c>
      <c r="I339" s="3">
        <v>0.12</v>
      </c>
      <c r="J339" s="2">
        <f t="shared" si="15"/>
        <v>346.72</v>
      </c>
      <c r="K339" s="2">
        <f t="shared" si="16"/>
        <v>62.409600000000005</v>
      </c>
      <c r="L339" s="2">
        <f t="shared" si="17"/>
        <v>409.12960000000004</v>
      </c>
    </row>
    <row r="340" spans="1:12" x14ac:dyDescent="0.25">
      <c r="A340" t="s">
        <v>345</v>
      </c>
      <c r="B340" s="1">
        <v>46190</v>
      </c>
      <c r="C340" t="s">
        <v>10011</v>
      </c>
      <c r="D340" t="s">
        <v>10020</v>
      </c>
      <c r="E340">
        <f>+_xlfn.XLOOKUP(TablaVentas[[#This Row],[PRODUCTOS]],TablaPrecios[PRODUCTOS],TablaPrecios[PRECIOS UNITARIOS],"No encontado")</f>
        <v>150</v>
      </c>
      <c r="F340">
        <v>15</v>
      </c>
      <c r="G340" t="s">
        <v>10023</v>
      </c>
      <c r="H340" s="2">
        <v>423</v>
      </c>
      <c r="I340" s="3">
        <v>0.15</v>
      </c>
      <c r="J340" s="2">
        <f t="shared" si="15"/>
        <v>359.55</v>
      </c>
      <c r="K340" s="2">
        <f t="shared" si="16"/>
        <v>64.718999999999994</v>
      </c>
      <c r="L340" s="2">
        <f t="shared" si="17"/>
        <v>424.26900000000001</v>
      </c>
    </row>
    <row r="341" spans="1:12" x14ac:dyDescent="0.25">
      <c r="A341" t="s">
        <v>346</v>
      </c>
      <c r="B341" s="1">
        <v>46127</v>
      </c>
      <c r="C341" t="s">
        <v>10012</v>
      </c>
      <c r="D341" t="s">
        <v>10019</v>
      </c>
      <c r="E341">
        <f>+_xlfn.XLOOKUP(TablaVentas[[#This Row],[PRODUCTOS]],TablaPrecios[PRODUCTOS],TablaPrecios[PRECIOS UNITARIOS],"No encontado")</f>
        <v>1200</v>
      </c>
      <c r="F341">
        <v>17</v>
      </c>
      <c r="G341" t="s">
        <v>10025</v>
      </c>
      <c r="H341" s="2">
        <v>425</v>
      </c>
      <c r="I341" s="3">
        <v>0.14000000000000001</v>
      </c>
      <c r="J341" s="2">
        <f t="shared" si="15"/>
        <v>365.5</v>
      </c>
      <c r="K341" s="2">
        <f t="shared" si="16"/>
        <v>65.789999999999992</v>
      </c>
      <c r="L341" s="2">
        <f t="shared" si="17"/>
        <v>431.28999999999996</v>
      </c>
    </row>
    <row r="342" spans="1:12" x14ac:dyDescent="0.25">
      <c r="A342" t="s">
        <v>347</v>
      </c>
      <c r="B342" s="1">
        <v>46338</v>
      </c>
      <c r="C342" t="s">
        <v>10012</v>
      </c>
      <c r="D342" t="s">
        <v>10018</v>
      </c>
      <c r="E342">
        <f>+_xlfn.XLOOKUP(TablaVentas[[#This Row],[PRODUCTOS]],TablaPrecios[PRODUCTOS],TablaPrecios[PRECIOS UNITARIOS],"No encontado")</f>
        <v>850</v>
      </c>
      <c r="F342">
        <v>11</v>
      </c>
      <c r="G342" t="s">
        <v>10025</v>
      </c>
      <c r="H342" s="2">
        <v>259</v>
      </c>
      <c r="I342" s="3">
        <v>0.2</v>
      </c>
      <c r="J342" s="2">
        <f t="shared" si="15"/>
        <v>207.2</v>
      </c>
      <c r="K342" s="2">
        <f t="shared" si="16"/>
        <v>37.295999999999999</v>
      </c>
      <c r="L342" s="2">
        <f t="shared" si="17"/>
        <v>244.49599999999998</v>
      </c>
    </row>
    <row r="343" spans="1:12" x14ac:dyDescent="0.25">
      <c r="A343" t="s">
        <v>348</v>
      </c>
      <c r="B343" s="1">
        <v>46230</v>
      </c>
      <c r="C343" t="s">
        <v>10010</v>
      </c>
      <c r="D343" t="s">
        <v>10021</v>
      </c>
      <c r="E343">
        <f>+_xlfn.XLOOKUP(TablaVentas[[#This Row],[PRODUCTOS]],TablaPrecios[PRODUCTOS],TablaPrecios[PRECIOS UNITARIOS],"No encontado")</f>
        <v>200</v>
      </c>
      <c r="F343">
        <v>13</v>
      </c>
      <c r="G343" t="s">
        <v>10026</v>
      </c>
      <c r="H343" s="2">
        <v>202</v>
      </c>
      <c r="I343" s="3">
        <v>0.16</v>
      </c>
      <c r="J343" s="2">
        <f t="shared" si="15"/>
        <v>169.68</v>
      </c>
      <c r="K343" s="2">
        <f t="shared" si="16"/>
        <v>30.542400000000001</v>
      </c>
      <c r="L343" s="2">
        <f t="shared" si="17"/>
        <v>200.22239999999999</v>
      </c>
    </row>
    <row r="344" spans="1:12" x14ac:dyDescent="0.25">
      <c r="A344" t="s">
        <v>349</v>
      </c>
      <c r="B344" s="1">
        <v>46126</v>
      </c>
      <c r="C344" t="s">
        <v>10010</v>
      </c>
      <c r="D344" t="s">
        <v>10019</v>
      </c>
      <c r="E344">
        <f>+_xlfn.XLOOKUP(TablaVentas[[#This Row],[PRODUCTOS]],TablaPrecios[PRODUCTOS],TablaPrecios[PRECIOS UNITARIOS],"No encontado")</f>
        <v>1200</v>
      </c>
      <c r="F344">
        <v>8</v>
      </c>
      <c r="G344" t="s">
        <v>10023</v>
      </c>
      <c r="H344" s="2">
        <v>147</v>
      </c>
      <c r="I344" s="3">
        <v>0.17</v>
      </c>
      <c r="J344" s="2">
        <f t="shared" si="15"/>
        <v>122.00999999999999</v>
      </c>
      <c r="K344" s="2">
        <f t="shared" si="16"/>
        <v>21.961799999999997</v>
      </c>
      <c r="L344" s="2">
        <f t="shared" si="17"/>
        <v>143.97179999999997</v>
      </c>
    </row>
    <row r="345" spans="1:12" x14ac:dyDescent="0.25">
      <c r="A345" t="s">
        <v>350</v>
      </c>
      <c r="B345" s="1">
        <v>46377</v>
      </c>
      <c r="C345" t="s">
        <v>10011</v>
      </c>
      <c r="D345" t="s">
        <v>10018</v>
      </c>
      <c r="E345">
        <f>+_xlfn.XLOOKUP(TablaVentas[[#This Row],[PRODUCTOS]],TablaPrecios[PRODUCTOS],TablaPrecios[PRECIOS UNITARIOS],"No encontado")</f>
        <v>850</v>
      </c>
      <c r="F345">
        <v>5</v>
      </c>
      <c r="G345" t="s">
        <v>10027</v>
      </c>
      <c r="H345" s="2">
        <v>110</v>
      </c>
      <c r="I345" s="3">
        <v>0.14000000000000001</v>
      </c>
      <c r="J345" s="2">
        <f t="shared" si="15"/>
        <v>94.6</v>
      </c>
      <c r="K345" s="2">
        <f t="shared" si="16"/>
        <v>17.027999999999999</v>
      </c>
      <c r="L345" s="2">
        <f t="shared" si="17"/>
        <v>111.62799999999999</v>
      </c>
    </row>
    <row r="346" spans="1:12" x14ac:dyDescent="0.25">
      <c r="A346" t="s">
        <v>351</v>
      </c>
      <c r="B346" s="1">
        <v>46152</v>
      </c>
      <c r="C346" t="s">
        <v>10010</v>
      </c>
      <c r="D346" t="s">
        <v>10019</v>
      </c>
      <c r="E346">
        <f>+_xlfn.XLOOKUP(TablaVentas[[#This Row],[PRODUCTOS]],TablaPrecios[PRODUCTOS],TablaPrecios[PRECIOS UNITARIOS],"No encontado")</f>
        <v>1200</v>
      </c>
      <c r="F346">
        <v>13</v>
      </c>
      <c r="G346" t="s">
        <v>10026</v>
      </c>
      <c r="H346" s="2">
        <v>197</v>
      </c>
      <c r="I346" s="3">
        <v>0.16</v>
      </c>
      <c r="J346" s="2">
        <f t="shared" si="15"/>
        <v>165.48</v>
      </c>
      <c r="K346" s="2">
        <f t="shared" si="16"/>
        <v>29.786399999999997</v>
      </c>
      <c r="L346" s="2">
        <f t="shared" si="17"/>
        <v>195.26639999999998</v>
      </c>
    </row>
    <row r="347" spans="1:12" x14ac:dyDescent="0.25">
      <c r="A347" t="s">
        <v>352</v>
      </c>
      <c r="B347" s="1">
        <v>46192</v>
      </c>
      <c r="C347" t="s">
        <v>10011</v>
      </c>
      <c r="D347" t="s">
        <v>10017</v>
      </c>
      <c r="E347">
        <f>+_xlfn.XLOOKUP(TablaVentas[[#This Row],[PRODUCTOS]],TablaPrecios[PRODUCTOS],TablaPrecios[PRECIOS UNITARIOS],"No encontado")</f>
        <v>50</v>
      </c>
      <c r="F347">
        <v>8</v>
      </c>
      <c r="G347" t="s">
        <v>10025</v>
      </c>
      <c r="H347" s="2">
        <v>87</v>
      </c>
      <c r="I347" s="3">
        <v>0.11</v>
      </c>
      <c r="J347" s="2">
        <f t="shared" si="15"/>
        <v>77.430000000000007</v>
      </c>
      <c r="K347" s="2">
        <f t="shared" si="16"/>
        <v>13.9374</v>
      </c>
      <c r="L347" s="2">
        <f t="shared" si="17"/>
        <v>91.367400000000004</v>
      </c>
    </row>
    <row r="348" spans="1:12" x14ac:dyDescent="0.25">
      <c r="A348" t="s">
        <v>353</v>
      </c>
      <c r="B348" s="1">
        <v>46121</v>
      </c>
      <c r="C348" t="s">
        <v>10007</v>
      </c>
      <c r="D348" t="s">
        <v>10021</v>
      </c>
      <c r="E348">
        <f>+_xlfn.XLOOKUP(TablaVentas[[#This Row],[PRODUCTOS]],TablaPrecios[PRODUCTOS],TablaPrecios[PRECIOS UNITARIOS],"No encontado")</f>
        <v>200</v>
      </c>
      <c r="F348">
        <v>6</v>
      </c>
      <c r="G348" t="s">
        <v>10025</v>
      </c>
      <c r="H348" s="2">
        <v>200</v>
      </c>
      <c r="I348" s="3">
        <v>0.11</v>
      </c>
      <c r="J348" s="2">
        <f t="shared" si="15"/>
        <v>178</v>
      </c>
      <c r="K348" s="2">
        <f t="shared" si="16"/>
        <v>32.04</v>
      </c>
      <c r="L348" s="2">
        <f t="shared" si="17"/>
        <v>210.04</v>
      </c>
    </row>
    <row r="349" spans="1:12" x14ac:dyDescent="0.25">
      <c r="A349" t="s">
        <v>354</v>
      </c>
      <c r="B349" s="1">
        <v>46386</v>
      </c>
      <c r="C349" t="s">
        <v>10009</v>
      </c>
      <c r="D349" t="s">
        <v>10017</v>
      </c>
      <c r="E349">
        <f>+_xlfn.XLOOKUP(TablaVentas[[#This Row],[PRODUCTOS]],TablaPrecios[PRODUCTOS],TablaPrecios[PRECIOS UNITARIOS],"No encontado")</f>
        <v>50</v>
      </c>
      <c r="F349">
        <v>6</v>
      </c>
      <c r="G349" t="s">
        <v>10026</v>
      </c>
      <c r="H349" s="2">
        <v>65</v>
      </c>
      <c r="I349" s="3">
        <v>0.18</v>
      </c>
      <c r="J349" s="2">
        <f t="shared" si="15"/>
        <v>53.3</v>
      </c>
      <c r="K349" s="2">
        <f t="shared" si="16"/>
        <v>9.5939999999999994</v>
      </c>
      <c r="L349" s="2">
        <f t="shared" si="17"/>
        <v>62.893999999999998</v>
      </c>
    </row>
    <row r="350" spans="1:12" x14ac:dyDescent="0.25">
      <c r="A350" t="s">
        <v>355</v>
      </c>
      <c r="B350" s="1">
        <v>46345</v>
      </c>
      <c r="C350" t="s">
        <v>10011</v>
      </c>
      <c r="D350" t="s">
        <v>10017</v>
      </c>
      <c r="E350">
        <f>+_xlfn.XLOOKUP(TablaVentas[[#This Row],[PRODUCTOS]],TablaPrecios[PRODUCTOS],TablaPrecios[PRECIOS UNITARIOS],"No encontado")</f>
        <v>50</v>
      </c>
      <c r="F350">
        <v>5</v>
      </c>
      <c r="G350" t="s">
        <v>10026</v>
      </c>
      <c r="H350" s="2">
        <v>418</v>
      </c>
      <c r="I350" s="3">
        <v>0.14000000000000001</v>
      </c>
      <c r="J350" s="2">
        <f t="shared" si="15"/>
        <v>359.48</v>
      </c>
      <c r="K350" s="2">
        <f t="shared" si="16"/>
        <v>64.706400000000002</v>
      </c>
      <c r="L350" s="2">
        <f t="shared" si="17"/>
        <v>424.18640000000005</v>
      </c>
    </row>
    <row r="351" spans="1:12" x14ac:dyDescent="0.25">
      <c r="A351" t="s">
        <v>356</v>
      </c>
      <c r="B351" s="1">
        <v>46367</v>
      </c>
      <c r="C351" t="s">
        <v>10007</v>
      </c>
      <c r="D351" t="s">
        <v>10020</v>
      </c>
      <c r="E351">
        <f>+_xlfn.XLOOKUP(TablaVentas[[#This Row],[PRODUCTOS]],TablaPrecios[PRODUCTOS],TablaPrecios[PRECIOS UNITARIOS],"No encontado")</f>
        <v>150</v>
      </c>
      <c r="F351">
        <v>18</v>
      </c>
      <c r="G351" t="s">
        <v>10027</v>
      </c>
      <c r="H351" s="2">
        <v>329</v>
      </c>
      <c r="I351" s="3">
        <v>0.12</v>
      </c>
      <c r="J351" s="2">
        <f t="shared" si="15"/>
        <v>289.52</v>
      </c>
      <c r="K351" s="2">
        <f t="shared" si="16"/>
        <v>52.113599999999998</v>
      </c>
      <c r="L351" s="2">
        <f t="shared" si="17"/>
        <v>341.6336</v>
      </c>
    </row>
    <row r="352" spans="1:12" x14ac:dyDescent="0.25">
      <c r="A352" t="s">
        <v>357</v>
      </c>
      <c r="B352" s="1">
        <v>46379</v>
      </c>
      <c r="C352" t="s">
        <v>10008</v>
      </c>
      <c r="D352" t="s">
        <v>10018</v>
      </c>
      <c r="E352">
        <f>+_xlfn.XLOOKUP(TablaVentas[[#This Row],[PRODUCTOS]],TablaPrecios[PRODUCTOS],TablaPrecios[PRECIOS UNITARIOS],"No encontado")</f>
        <v>850</v>
      </c>
      <c r="F352">
        <v>16</v>
      </c>
      <c r="G352" t="s">
        <v>10025</v>
      </c>
      <c r="H352" s="2">
        <v>63</v>
      </c>
      <c r="I352" s="3">
        <v>0.16</v>
      </c>
      <c r="J352" s="2">
        <f t="shared" si="15"/>
        <v>52.92</v>
      </c>
      <c r="K352" s="2">
        <f t="shared" si="16"/>
        <v>9.5256000000000007</v>
      </c>
      <c r="L352" s="2">
        <f t="shared" si="17"/>
        <v>62.445599999999999</v>
      </c>
    </row>
    <row r="353" spans="1:12" x14ac:dyDescent="0.25">
      <c r="A353" t="s">
        <v>358</v>
      </c>
      <c r="B353" s="1">
        <v>46092</v>
      </c>
      <c r="C353" t="s">
        <v>10009</v>
      </c>
      <c r="D353" t="s">
        <v>10020</v>
      </c>
      <c r="E353">
        <f>+_xlfn.XLOOKUP(TablaVentas[[#This Row],[PRODUCTOS]],TablaPrecios[PRODUCTOS],TablaPrecios[PRECIOS UNITARIOS],"No encontado")</f>
        <v>150</v>
      </c>
      <c r="F353">
        <v>14</v>
      </c>
      <c r="G353" t="s">
        <v>10025</v>
      </c>
      <c r="H353" s="2">
        <v>206</v>
      </c>
      <c r="I353" s="3">
        <v>0.17</v>
      </c>
      <c r="J353" s="2">
        <f t="shared" si="15"/>
        <v>170.98</v>
      </c>
      <c r="K353" s="2">
        <f t="shared" si="16"/>
        <v>30.776399999999995</v>
      </c>
      <c r="L353" s="2">
        <f t="shared" si="17"/>
        <v>201.75639999999999</v>
      </c>
    </row>
    <row r="354" spans="1:12" x14ac:dyDescent="0.25">
      <c r="A354" t="s">
        <v>359</v>
      </c>
      <c r="B354" s="1">
        <v>46247</v>
      </c>
      <c r="C354" t="s">
        <v>10009</v>
      </c>
      <c r="D354" t="s">
        <v>10018</v>
      </c>
      <c r="E354">
        <f>+_xlfn.XLOOKUP(TablaVentas[[#This Row],[PRODUCTOS]],TablaPrecios[PRODUCTOS],TablaPrecios[PRECIOS UNITARIOS],"No encontado")</f>
        <v>850</v>
      </c>
      <c r="F354">
        <v>6</v>
      </c>
      <c r="G354" t="s">
        <v>10024</v>
      </c>
      <c r="H354" s="2">
        <v>136</v>
      </c>
      <c r="I354" s="3">
        <v>0.19</v>
      </c>
      <c r="J354" s="2">
        <f t="shared" si="15"/>
        <v>110.16</v>
      </c>
      <c r="K354" s="2">
        <f t="shared" si="16"/>
        <v>19.828799999999998</v>
      </c>
      <c r="L354" s="2">
        <f t="shared" si="17"/>
        <v>129.9888</v>
      </c>
    </row>
    <row r="355" spans="1:12" x14ac:dyDescent="0.25">
      <c r="A355" t="s">
        <v>360</v>
      </c>
      <c r="B355" s="1">
        <v>46290</v>
      </c>
      <c r="C355" t="s">
        <v>10012</v>
      </c>
      <c r="D355" t="s">
        <v>10019</v>
      </c>
      <c r="E355">
        <f>+_xlfn.XLOOKUP(TablaVentas[[#This Row],[PRODUCTOS]],TablaPrecios[PRODUCTOS],TablaPrecios[PRECIOS UNITARIOS],"No encontado")</f>
        <v>1200</v>
      </c>
      <c r="F355">
        <v>14</v>
      </c>
      <c r="G355" t="s">
        <v>10027</v>
      </c>
      <c r="H355" s="2">
        <v>187</v>
      </c>
      <c r="I355" s="3">
        <v>0.16</v>
      </c>
      <c r="J355" s="2">
        <f t="shared" si="15"/>
        <v>157.07999999999998</v>
      </c>
      <c r="K355" s="2">
        <f t="shared" si="16"/>
        <v>28.274399999999996</v>
      </c>
      <c r="L355" s="2">
        <f t="shared" si="17"/>
        <v>185.35439999999997</v>
      </c>
    </row>
    <row r="356" spans="1:12" x14ac:dyDescent="0.25">
      <c r="A356" t="s">
        <v>361</v>
      </c>
      <c r="B356" s="1">
        <v>46103</v>
      </c>
      <c r="C356" t="s">
        <v>10008</v>
      </c>
      <c r="D356" t="s">
        <v>10020</v>
      </c>
      <c r="E356">
        <f>+_xlfn.XLOOKUP(TablaVentas[[#This Row],[PRODUCTOS]],TablaPrecios[PRODUCTOS],TablaPrecios[PRECIOS UNITARIOS],"No encontado")</f>
        <v>150</v>
      </c>
      <c r="F356">
        <v>7</v>
      </c>
      <c r="G356" t="s">
        <v>10023</v>
      </c>
      <c r="H356" s="2">
        <v>236</v>
      </c>
      <c r="I356" s="3">
        <v>0.19</v>
      </c>
      <c r="J356" s="2">
        <f t="shared" si="15"/>
        <v>191.16</v>
      </c>
      <c r="K356" s="2">
        <f t="shared" si="16"/>
        <v>34.408799999999999</v>
      </c>
      <c r="L356" s="2">
        <f t="shared" si="17"/>
        <v>225.56880000000001</v>
      </c>
    </row>
    <row r="357" spans="1:12" x14ac:dyDescent="0.25">
      <c r="A357" t="s">
        <v>362</v>
      </c>
      <c r="B357" s="1">
        <v>46308</v>
      </c>
      <c r="C357" t="s">
        <v>10009</v>
      </c>
      <c r="D357" t="s">
        <v>10021</v>
      </c>
      <c r="E357">
        <f>+_xlfn.XLOOKUP(TablaVentas[[#This Row],[PRODUCTOS]],TablaPrecios[PRODUCTOS],TablaPrecios[PRECIOS UNITARIOS],"No encontado")</f>
        <v>200</v>
      </c>
      <c r="F357">
        <v>16</v>
      </c>
      <c r="G357" t="s">
        <v>10024</v>
      </c>
      <c r="H357" s="2">
        <v>372</v>
      </c>
      <c r="I357" s="3">
        <v>0.15</v>
      </c>
      <c r="J357" s="2">
        <f t="shared" si="15"/>
        <v>316.2</v>
      </c>
      <c r="K357" s="2">
        <f t="shared" si="16"/>
        <v>56.915999999999997</v>
      </c>
      <c r="L357" s="2">
        <f t="shared" si="17"/>
        <v>373.11599999999999</v>
      </c>
    </row>
    <row r="358" spans="1:12" x14ac:dyDescent="0.25">
      <c r="A358" t="s">
        <v>363</v>
      </c>
      <c r="B358" s="1">
        <v>46318</v>
      </c>
      <c r="C358" t="s">
        <v>10012</v>
      </c>
      <c r="D358" t="s">
        <v>10017</v>
      </c>
      <c r="E358">
        <f>+_xlfn.XLOOKUP(TablaVentas[[#This Row],[PRODUCTOS]],TablaPrecios[PRODUCTOS],TablaPrecios[PRECIOS UNITARIOS],"No encontado")</f>
        <v>50</v>
      </c>
      <c r="F358">
        <v>20</v>
      </c>
      <c r="G358" t="s">
        <v>10025</v>
      </c>
      <c r="H358" s="2">
        <v>255</v>
      </c>
      <c r="I358" s="3">
        <v>0.1</v>
      </c>
      <c r="J358" s="2">
        <f t="shared" si="15"/>
        <v>229.5</v>
      </c>
      <c r="K358" s="2">
        <f t="shared" si="16"/>
        <v>41.309999999999995</v>
      </c>
      <c r="L358" s="2">
        <f t="shared" si="17"/>
        <v>270.81</v>
      </c>
    </row>
    <row r="359" spans="1:12" x14ac:dyDescent="0.25">
      <c r="A359" t="s">
        <v>364</v>
      </c>
      <c r="B359" s="1">
        <v>46115</v>
      </c>
      <c r="C359" t="s">
        <v>10007</v>
      </c>
      <c r="D359" t="s">
        <v>10017</v>
      </c>
      <c r="E359">
        <f>+_xlfn.XLOOKUP(TablaVentas[[#This Row],[PRODUCTOS]],TablaPrecios[PRODUCTOS],TablaPrecios[PRECIOS UNITARIOS],"No encontado")</f>
        <v>50</v>
      </c>
      <c r="F359">
        <v>15</v>
      </c>
      <c r="G359" t="s">
        <v>10027</v>
      </c>
      <c r="H359" s="2">
        <v>142</v>
      </c>
      <c r="I359" s="3">
        <v>0.13</v>
      </c>
      <c r="J359" s="2">
        <f t="shared" si="15"/>
        <v>123.53999999999999</v>
      </c>
      <c r="K359" s="2">
        <f t="shared" si="16"/>
        <v>22.237199999999998</v>
      </c>
      <c r="L359" s="2">
        <f t="shared" si="17"/>
        <v>145.77719999999999</v>
      </c>
    </row>
    <row r="360" spans="1:12" x14ac:dyDescent="0.25">
      <c r="A360" t="s">
        <v>365</v>
      </c>
      <c r="B360" s="1">
        <v>46306</v>
      </c>
      <c r="C360" t="s">
        <v>10011</v>
      </c>
      <c r="D360" t="s">
        <v>10020</v>
      </c>
      <c r="E360">
        <f>+_xlfn.XLOOKUP(TablaVentas[[#This Row],[PRODUCTOS]],TablaPrecios[PRODUCTOS],TablaPrecios[PRECIOS UNITARIOS],"No encontado")</f>
        <v>150</v>
      </c>
      <c r="F360">
        <v>20</v>
      </c>
      <c r="G360" t="s">
        <v>10024</v>
      </c>
      <c r="H360" s="2">
        <v>181</v>
      </c>
      <c r="I360" s="3">
        <v>0.17</v>
      </c>
      <c r="J360" s="2">
        <f t="shared" si="15"/>
        <v>150.22999999999999</v>
      </c>
      <c r="K360" s="2">
        <f t="shared" si="16"/>
        <v>27.041399999999996</v>
      </c>
      <c r="L360" s="2">
        <f t="shared" si="17"/>
        <v>177.27139999999997</v>
      </c>
    </row>
    <row r="361" spans="1:12" x14ac:dyDescent="0.25">
      <c r="A361" t="s">
        <v>366</v>
      </c>
      <c r="B361" s="1">
        <v>46260</v>
      </c>
      <c r="C361" t="s">
        <v>10007</v>
      </c>
      <c r="D361" t="s">
        <v>10021</v>
      </c>
      <c r="E361">
        <f>+_xlfn.XLOOKUP(TablaVentas[[#This Row],[PRODUCTOS]],TablaPrecios[PRODUCTOS],TablaPrecios[PRECIOS UNITARIOS],"No encontado")</f>
        <v>200</v>
      </c>
      <c r="F361">
        <v>11</v>
      </c>
      <c r="G361" t="s">
        <v>10023</v>
      </c>
      <c r="H361" s="2">
        <v>117</v>
      </c>
      <c r="I361" s="3">
        <v>0.18</v>
      </c>
      <c r="J361" s="2">
        <f t="shared" si="15"/>
        <v>95.94</v>
      </c>
      <c r="K361" s="2">
        <f t="shared" si="16"/>
        <v>17.269199999999998</v>
      </c>
      <c r="L361" s="2">
        <f t="shared" si="17"/>
        <v>113.2092</v>
      </c>
    </row>
    <row r="362" spans="1:12" x14ac:dyDescent="0.25">
      <c r="A362" t="s">
        <v>367</v>
      </c>
      <c r="B362" s="1">
        <v>46044</v>
      </c>
      <c r="C362" t="s">
        <v>10012</v>
      </c>
      <c r="D362" t="s">
        <v>10017</v>
      </c>
      <c r="E362">
        <f>+_xlfn.XLOOKUP(TablaVentas[[#This Row],[PRODUCTOS]],TablaPrecios[PRODUCTOS],TablaPrecios[PRECIOS UNITARIOS],"No encontado")</f>
        <v>50</v>
      </c>
      <c r="F362">
        <v>5</v>
      </c>
      <c r="G362" t="s">
        <v>10024</v>
      </c>
      <c r="H362" s="2">
        <v>395</v>
      </c>
      <c r="I362" s="3">
        <v>0.13</v>
      </c>
      <c r="J362" s="2">
        <f t="shared" si="15"/>
        <v>343.65</v>
      </c>
      <c r="K362" s="2">
        <f t="shared" si="16"/>
        <v>61.856999999999992</v>
      </c>
      <c r="L362" s="2">
        <f t="shared" si="17"/>
        <v>405.50699999999995</v>
      </c>
    </row>
    <row r="363" spans="1:12" x14ac:dyDescent="0.25">
      <c r="A363" t="s">
        <v>368</v>
      </c>
      <c r="B363" s="1">
        <v>46043</v>
      </c>
      <c r="C363" t="s">
        <v>10008</v>
      </c>
      <c r="D363" t="s">
        <v>10021</v>
      </c>
      <c r="E363">
        <f>+_xlfn.XLOOKUP(TablaVentas[[#This Row],[PRODUCTOS]],TablaPrecios[PRODUCTOS],TablaPrecios[PRECIOS UNITARIOS],"No encontado")</f>
        <v>200</v>
      </c>
      <c r="F363">
        <v>18</v>
      </c>
      <c r="G363" t="s">
        <v>10025</v>
      </c>
      <c r="H363" s="2">
        <v>318</v>
      </c>
      <c r="I363" s="3">
        <v>0.17</v>
      </c>
      <c r="J363" s="2">
        <f t="shared" si="15"/>
        <v>263.94</v>
      </c>
      <c r="K363" s="2">
        <f t="shared" si="16"/>
        <v>47.5092</v>
      </c>
      <c r="L363" s="2">
        <f t="shared" si="17"/>
        <v>311.44920000000002</v>
      </c>
    </row>
    <row r="364" spans="1:12" x14ac:dyDescent="0.25">
      <c r="A364" t="s">
        <v>369</v>
      </c>
      <c r="B364" s="1">
        <v>46037</v>
      </c>
      <c r="C364" t="s">
        <v>10012</v>
      </c>
      <c r="D364" t="s">
        <v>10021</v>
      </c>
      <c r="E364">
        <f>+_xlfn.XLOOKUP(TablaVentas[[#This Row],[PRODUCTOS]],TablaPrecios[PRODUCTOS],TablaPrecios[PRECIOS UNITARIOS],"No encontado")</f>
        <v>200</v>
      </c>
      <c r="F364">
        <v>13</v>
      </c>
      <c r="G364" t="s">
        <v>10023</v>
      </c>
      <c r="H364" s="2">
        <v>454</v>
      </c>
      <c r="I364" s="3">
        <v>0.18</v>
      </c>
      <c r="J364" s="2">
        <f t="shared" si="15"/>
        <v>372.28</v>
      </c>
      <c r="K364" s="2">
        <f t="shared" si="16"/>
        <v>67.01039999999999</v>
      </c>
      <c r="L364" s="2">
        <f t="shared" si="17"/>
        <v>439.29039999999998</v>
      </c>
    </row>
    <row r="365" spans="1:12" x14ac:dyDescent="0.25">
      <c r="A365" t="s">
        <v>370</v>
      </c>
      <c r="B365" s="1">
        <v>46254</v>
      </c>
      <c r="C365" t="s">
        <v>10012</v>
      </c>
      <c r="D365" t="s">
        <v>10017</v>
      </c>
      <c r="E365">
        <f>+_xlfn.XLOOKUP(TablaVentas[[#This Row],[PRODUCTOS]],TablaPrecios[PRODUCTOS],TablaPrecios[PRECIOS UNITARIOS],"No encontado")</f>
        <v>50</v>
      </c>
      <c r="F365">
        <v>8</v>
      </c>
      <c r="G365" t="s">
        <v>10026</v>
      </c>
      <c r="H365" s="2">
        <v>466</v>
      </c>
      <c r="I365" s="3">
        <v>0.18</v>
      </c>
      <c r="J365" s="2">
        <f t="shared" si="15"/>
        <v>382.12</v>
      </c>
      <c r="K365" s="2">
        <f t="shared" si="16"/>
        <v>68.781599999999997</v>
      </c>
      <c r="L365" s="2">
        <f t="shared" si="17"/>
        <v>450.90160000000003</v>
      </c>
    </row>
    <row r="366" spans="1:12" x14ac:dyDescent="0.25">
      <c r="A366" t="s">
        <v>371</v>
      </c>
      <c r="B366" s="1">
        <v>46252</v>
      </c>
      <c r="C366" t="s">
        <v>10010</v>
      </c>
      <c r="D366" t="s">
        <v>10020</v>
      </c>
      <c r="E366">
        <f>+_xlfn.XLOOKUP(TablaVentas[[#This Row],[PRODUCTOS]],TablaPrecios[PRODUCTOS],TablaPrecios[PRECIOS UNITARIOS],"No encontado")</f>
        <v>150</v>
      </c>
      <c r="F366">
        <v>12</v>
      </c>
      <c r="G366" t="s">
        <v>10025</v>
      </c>
      <c r="H366" s="2">
        <v>69</v>
      </c>
      <c r="I366" s="3">
        <v>0.13</v>
      </c>
      <c r="J366" s="2">
        <f t="shared" si="15"/>
        <v>60.03</v>
      </c>
      <c r="K366" s="2">
        <f t="shared" si="16"/>
        <v>10.805400000000001</v>
      </c>
      <c r="L366" s="2">
        <f t="shared" si="17"/>
        <v>70.835400000000007</v>
      </c>
    </row>
    <row r="367" spans="1:12" x14ac:dyDescent="0.25">
      <c r="A367" t="s">
        <v>372</v>
      </c>
      <c r="B367" s="1">
        <v>46087</v>
      </c>
      <c r="C367" t="s">
        <v>10011</v>
      </c>
      <c r="D367" t="s">
        <v>10019</v>
      </c>
      <c r="E367">
        <f>+_xlfn.XLOOKUP(TablaVentas[[#This Row],[PRODUCTOS]],TablaPrecios[PRODUCTOS],TablaPrecios[PRECIOS UNITARIOS],"No encontado")</f>
        <v>1200</v>
      </c>
      <c r="F367">
        <v>8</v>
      </c>
      <c r="G367" t="s">
        <v>10027</v>
      </c>
      <c r="H367" s="2">
        <v>482</v>
      </c>
      <c r="I367" s="3">
        <v>0.12</v>
      </c>
      <c r="J367" s="2">
        <f t="shared" si="15"/>
        <v>424.16</v>
      </c>
      <c r="K367" s="2">
        <f t="shared" si="16"/>
        <v>76.348799999999997</v>
      </c>
      <c r="L367" s="2">
        <f t="shared" si="17"/>
        <v>500.50880000000001</v>
      </c>
    </row>
    <row r="368" spans="1:12" x14ac:dyDescent="0.25">
      <c r="A368" t="s">
        <v>373</v>
      </c>
      <c r="B368" s="1">
        <v>46332</v>
      </c>
      <c r="C368" t="s">
        <v>10007</v>
      </c>
      <c r="D368" t="s">
        <v>10019</v>
      </c>
      <c r="E368">
        <f>+_xlfn.XLOOKUP(TablaVentas[[#This Row],[PRODUCTOS]],TablaPrecios[PRODUCTOS],TablaPrecios[PRECIOS UNITARIOS],"No encontado")</f>
        <v>1200</v>
      </c>
      <c r="F368">
        <v>19</v>
      </c>
      <c r="G368" t="s">
        <v>10025</v>
      </c>
      <c r="H368" s="2">
        <v>188</v>
      </c>
      <c r="I368" s="3">
        <v>0.1</v>
      </c>
      <c r="J368" s="2">
        <f t="shared" si="15"/>
        <v>169.2</v>
      </c>
      <c r="K368" s="2">
        <f t="shared" si="16"/>
        <v>30.455999999999996</v>
      </c>
      <c r="L368" s="2">
        <f t="shared" si="17"/>
        <v>199.65599999999998</v>
      </c>
    </row>
    <row r="369" spans="1:12" x14ac:dyDescent="0.25">
      <c r="A369" t="s">
        <v>374</v>
      </c>
      <c r="B369" s="1">
        <v>46276</v>
      </c>
      <c r="C369" t="s">
        <v>10012</v>
      </c>
      <c r="D369" t="s">
        <v>10019</v>
      </c>
      <c r="E369">
        <f>+_xlfn.XLOOKUP(TablaVentas[[#This Row],[PRODUCTOS]],TablaPrecios[PRODUCTOS],TablaPrecios[PRECIOS UNITARIOS],"No encontado")</f>
        <v>1200</v>
      </c>
      <c r="F369">
        <v>15</v>
      </c>
      <c r="G369" t="s">
        <v>10026</v>
      </c>
      <c r="H369" s="2">
        <v>153</v>
      </c>
      <c r="I369" s="3">
        <v>0.17</v>
      </c>
      <c r="J369" s="2">
        <f t="shared" si="15"/>
        <v>126.99</v>
      </c>
      <c r="K369" s="2">
        <f t="shared" si="16"/>
        <v>22.858199999999997</v>
      </c>
      <c r="L369" s="2">
        <f t="shared" si="17"/>
        <v>149.84819999999999</v>
      </c>
    </row>
    <row r="370" spans="1:12" x14ac:dyDescent="0.25">
      <c r="A370" t="s">
        <v>375</v>
      </c>
      <c r="B370" s="1">
        <v>46376</v>
      </c>
      <c r="C370" t="s">
        <v>10012</v>
      </c>
      <c r="D370" t="s">
        <v>10021</v>
      </c>
      <c r="E370">
        <f>+_xlfn.XLOOKUP(TablaVentas[[#This Row],[PRODUCTOS]],TablaPrecios[PRODUCTOS],TablaPrecios[PRECIOS UNITARIOS],"No encontado")</f>
        <v>200</v>
      </c>
      <c r="F370">
        <v>12</v>
      </c>
      <c r="G370" t="s">
        <v>10027</v>
      </c>
      <c r="H370" s="2">
        <v>52</v>
      </c>
      <c r="I370" s="3">
        <v>0.18</v>
      </c>
      <c r="J370" s="2">
        <f t="shared" si="15"/>
        <v>42.64</v>
      </c>
      <c r="K370" s="2">
        <f t="shared" si="16"/>
        <v>7.6752000000000002</v>
      </c>
      <c r="L370" s="2">
        <f t="shared" si="17"/>
        <v>50.315200000000004</v>
      </c>
    </row>
    <row r="371" spans="1:12" x14ac:dyDescent="0.25">
      <c r="A371" t="s">
        <v>376</v>
      </c>
      <c r="B371" s="1">
        <v>46250</v>
      </c>
      <c r="C371" t="s">
        <v>10011</v>
      </c>
      <c r="D371" t="s">
        <v>10019</v>
      </c>
      <c r="E371">
        <f>+_xlfn.XLOOKUP(TablaVentas[[#This Row],[PRODUCTOS]],TablaPrecios[PRODUCTOS],TablaPrecios[PRECIOS UNITARIOS],"No encontado")</f>
        <v>1200</v>
      </c>
      <c r="F371">
        <v>7</v>
      </c>
      <c r="G371" t="s">
        <v>10023</v>
      </c>
      <c r="H371" s="2">
        <v>348</v>
      </c>
      <c r="I371" s="3">
        <v>0.18</v>
      </c>
      <c r="J371" s="2">
        <f t="shared" si="15"/>
        <v>285.36</v>
      </c>
      <c r="K371" s="2">
        <f t="shared" si="16"/>
        <v>51.364800000000002</v>
      </c>
      <c r="L371" s="2">
        <f t="shared" si="17"/>
        <v>336.72480000000002</v>
      </c>
    </row>
    <row r="372" spans="1:12" x14ac:dyDescent="0.25">
      <c r="A372" t="s">
        <v>377</v>
      </c>
      <c r="B372" s="1">
        <v>46262</v>
      </c>
      <c r="C372" t="s">
        <v>10008</v>
      </c>
      <c r="D372" t="s">
        <v>10020</v>
      </c>
      <c r="E372">
        <f>+_xlfn.XLOOKUP(TablaVentas[[#This Row],[PRODUCTOS]],TablaPrecios[PRODUCTOS],TablaPrecios[PRECIOS UNITARIOS],"No encontado")</f>
        <v>150</v>
      </c>
      <c r="F372">
        <v>18</v>
      </c>
      <c r="G372" t="s">
        <v>10026</v>
      </c>
      <c r="H372" s="2">
        <v>357</v>
      </c>
      <c r="I372" s="3">
        <v>0.19</v>
      </c>
      <c r="J372" s="2">
        <f t="shared" si="15"/>
        <v>289.17</v>
      </c>
      <c r="K372" s="2">
        <f t="shared" si="16"/>
        <v>52.050600000000003</v>
      </c>
      <c r="L372" s="2">
        <f t="shared" si="17"/>
        <v>341.22059999999999</v>
      </c>
    </row>
    <row r="373" spans="1:12" x14ac:dyDescent="0.25">
      <c r="A373" t="s">
        <v>378</v>
      </c>
      <c r="B373" s="1">
        <v>46299</v>
      </c>
      <c r="C373" t="s">
        <v>10009</v>
      </c>
      <c r="D373" t="s">
        <v>10018</v>
      </c>
      <c r="E373">
        <f>+_xlfn.XLOOKUP(TablaVentas[[#This Row],[PRODUCTOS]],TablaPrecios[PRODUCTOS],TablaPrecios[PRECIOS UNITARIOS],"No encontado")</f>
        <v>850</v>
      </c>
      <c r="F373">
        <v>20</v>
      </c>
      <c r="G373" t="s">
        <v>10025</v>
      </c>
      <c r="H373" s="2">
        <v>423</v>
      </c>
      <c r="I373" s="3">
        <v>0.16</v>
      </c>
      <c r="J373" s="2">
        <f t="shared" si="15"/>
        <v>355.32</v>
      </c>
      <c r="K373" s="2">
        <f t="shared" si="16"/>
        <v>63.957599999999999</v>
      </c>
      <c r="L373" s="2">
        <f t="shared" si="17"/>
        <v>419.27760000000001</v>
      </c>
    </row>
    <row r="374" spans="1:12" x14ac:dyDescent="0.25">
      <c r="A374" t="s">
        <v>379</v>
      </c>
      <c r="B374" s="1">
        <v>46120</v>
      </c>
      <c r="C374" t="s">
        <v>10007</v>
      </c>
      <c r="D374" t="s">
        <v>10020</v>
      </c>
      <c r="E374">
        <f>+_xlfn.XLOOKUP(TablaVentas[[#This Row],[PRODUCTOS]],TablaPrecios[PRODUCTOS],TablaPrecios[PRECIOS UNITARIOS],"No encontado")</f>
        <v>150</v>
      </c>
      <c r="F374">
        <v>10</v>
      </c>
      <c r="G374" t="s">
        <v>10025</v>
      </c>
      <c r="H374" s="2">
        <v>372</v>
      </c>
      <c r="I374" s="3">
        <v>0.14000000000000001</v>
      </c>
      <c r="J374" s="2">
        <f t="shared" si="15"/>
        <v>319.92</v>
      </c>
      <c r="K374" s="2">
        <f t="shared" si="16"/>
        <v>57.585599999999999</v>
      </c>
      <c r="L374" s="2">
        <f t="shared" si="17"/>
        <v>377.50560000000002</v>
      </c>
    </row>
    <row r="375" spans="1:12" x14ac:dyDescent="0.25">
      <c r="A375" t="s">
        <v>380</v>
      </c>
      <c r="B375" s="1">
        <v>46060</v>
      </c>
      <c r="C375" t="s">
        <v>10011</v>
      </c>
      <c r="D375" t="s">
        <v>10019</v>
      </c>
      <c r="E375">
        <f>+_xlfn.XLOOKUP(TablaVentas[[#This Row],[PRODUCTOS]],TablaPrecios[PRODUCTOS],TablaPrecios[PRECIOS UNITARIOS],"No encontado")</f>
        <v>1200</v>
      </c>
      <c r="F375">
        <v>5</v>
      </c>
      <c r="G375" t="s">
        <v>10027</v>
      </c>
      <c r="H375" s="2">
        <v>290</v>
      </c>
      <c r="I375" s="3">
        <v>0.12</v>
      </c>
      <c r="J375" s="2">
        <f t="shared" si="15"/>
        <v>255.2</v>
      </c>
      <c r="K375" s="2">
        <f t="shared" si="16"/>
        <v>45.935999999999993</v>
      </c>
      <c r="L375" s="2">
        <f t="shared" si="17"/>
        <v>301.13599999999997</v>
      </c>
    </row>
    <row r="376" spans="1:12" x14ac:dyDescent="0.25">
      <c r="A376" t="s">
        <v>381</v>
      </c>
      <c r="B376" s="1">
        <v>46121</v>
      </c>
      <c r="C376" t="s">
        <v>10012</v>
      </c>
      <c r="D376" t="s">
        <v>10017</v>
      </c>
      <c r="E376">
        <f>+_xlfn.XLOOKUP(TablaVentas[[#This Row],[PRODUCTOS]],TablaPrecios[PRODUCTOS],TablaPrecios[PRECIOS UNITARIOS],"No encontado")</f>
        <v>50</v>
      </c>
      <c r="F376">
        <v>14</v>
      </c>
      <c r="G376" t="s">
        <v>10024</v>
      </c>
      <c r="H376" s="2">
        <v>382</v>
      </c>
      <c r="I376" s="3">
        <v>0.15</v>
      </c>
      <c r="J376" s="2">
        <f t="shared" si="15"/>
        <v>324.7</v>
      </c>
      <c r="K376" s="2">
        <f t="shared" si="16"/>
        <v>58.445999999999998</v>
      </c>
      <c r="L376" s="2">
        <f t="shared" si="17"/>
        <v>383.14599999999996</v>
      </c>
    </row>
    <row r="377" spans="1:12" x14ac:dyDescent="0.25">
      <c r="A377" t="s">
        <v>382</v>
      </c>
      <c r="B377" s="1">
        <v>46064</v>
      </c>
      <c r="C377" t="s">
        <v>10012</v>
      </c>
      <c r="D377" t="s">
        <v>10020</v>
      </c>
      <c r="E377">
        <f>+_xlfn.XLOOKUP(TablaVentas[[#This Row],[PRODUCTOS]],TablaPrecios[PRODUCTOS],TablaPrecios[PRECIOS UNITARIOS],"No encontado")</f>
        <v>150</v>
      </c>
      <c r="F377">
        <v>12</v>
      </c>
      <c r="G377" t="s">
        <v>10026</v>
      </c>
      <c r="H377" s="2">
        <v>297</v>
      </c>
      <c r="I377" s="3">
        <v>0.18</v>
      </c>
      <c r="J377" s="2">
        <f t="shared" si="15"/>
        <v>243.54</v>
      </c>
      <c r="K377" s="2">
        <f t="shared" si="16"/>
        <v>43.837199999999996</v>
      </c>
      <c r="L377" s="2">
        <f t="shared" si="17"/>
        <v>287.37720000000002</v>
      </c>
    </row>
    <row r="378" spans="1:12" x14ac:dyDescent="0.25">
      <c r="A378" t="s">
        <v>383</v>
      </c>
      <c r="B378" s="1">
        <v>46119</v>
      </c>
      <c r="C378" t="s">
        <v>10007</v>
      </c>
      <c r="D378" t="s">
        <v>10019</v>
      </c>
      <c r="E378">
        <f>+_xlfn.XLOOKUP(TablaVentas[[#This Row],[PRODUCTOS]],TablaPrecios[PRODUCTOS],TablaPrecios[PRECIOS UNITARIOS],"No encontado")</f>
        <v>1200</v>
      </c>
      <c r="F378">
        <v>5</v>
      </c>
      <c r="G378" t="s">
        <v>10024</v>
      </c>
      <c r="H378" s="2">
        <v>208</v>
      </c>
      <c r="I378" s="3">
        <v>0.16</v>
      </c>
      <c r="J378" s="2">
        <f t="shared" si="15"/>
        <v>174.72</v>
      </c>
      <c r="K378" s="2">
        <f t="shared" si="16"/>
        <v>31.4496</v>
      </c>
      <c r="L378" s="2">
        <f t="shared" si="17"/>
        <v>206.1696</v>
      </c>
    </row>
    <row r="379" spans="1:12" x14ac:dyDescent="0.25">
      <c r="A379" t="s">
        <v>384</v>
      </c>
      <c r="B379" s="1">
        <v>46348</v>
      </c>
      <c r="C379" t="s">
        <v>10009</v>
      </c>
      <c r="D379" t="s">
        <v>10021</v>
      </c>
      <c r="E379">
        <f>+_xlfn.XLOOKUP(TablaVentas[[#This Row],[PRODUCTOS]],TablaPrecios[PRODUCTOS],TablaPrecios[PRECIOS UNITARIOS],"No encontado")</f>
        <v>200</v>
      </c>
      <c r="F379">
        <v>10</v>
      </c>
      <c r="G379" t="s">
        <v>10026</v>
      </c>
      <c r="H379" s="2">
        <v>363</v>
      </c>
      <c r="I379" s="3">
        <v>0.15</v>
      </c>
      <c r="J379" s="2">
        <f t="shared" si="15"/>
        <v>308.55</v>
      </c>
      <c r="K379" s="2">
        <f t="shared" si="16"/>
        <v>55.539000000000001</v>
      </c>
      <c r="L379" s="2">
        <f t="shared" si="17"/>
        <v>364.089</v>
      </c>
    </row>
    <row r="380" spans="1:12" x14ac:dyDescent="0.25">
      <c r="A380" t="s">
        <v>385</v>
      </c>
      <c r="B380" s="1">
        <v>46323</v>
      </c>
      <c r="C380" t="s">
        <v>10011</v>
      </c>
      <c r="D380" t="s">
        <v>10018</v>
      </c>
      <c r="E380">
        <f>+_xlfn.XLOOKUP(TablaVentas[[#This Row],[PRODUCTOS]],TablaPrecios[PRODUCTOS],TablaPrecios[PRECIOS UNITARIOS],"No encontado")</f>
        <v>850</v>
      </c>
      <c r="F380">
        <v>11</v>
      </c>
      <c r="G380" t="s">
        <v>10023</v>
      </c>
      <c r="H380" s="2">
        <v>394</v>
      </c>
      <c r="I380" s="3">
        <v>0.11</v>
      </c>
      <c r="J380" s="2">
        <f t="shared" si="15"/>
        <v>350.65999999999997</v>
      </c>
      <c r="K380" s="2">
        <f t="shared" si="16"/>
        <v>63.118799999999993</v>
      </c>
      <c r="L380" s="2">
        <f t="shared" si="17"/>
        <v>413.77879999999993</v>
      </c>
    </row>
    <row r="381" spans="1:12" x14ac:dyDescent="0.25">
      <c r="A381" t="s">
        <v>386</v>
      </c>
      <c r="B381" s="1">
        <v>46250</v>
      </c>
      <c r="C381" t="s">
        <v>10009</v>
      </c>
      <c r="D381" t="s">
        <v>10020</v>
      </c>
      <c r="E381">
        <f>+_xlfn.XLOOKUP(TablaVentas[[#This Row],[PRODUCTOS]],TablaPrecios[PRODUCTOS],TablaPrecios[PRECIOS UNITARIOS],"No encontado")</f>
        <v>150</v>
      </c>
      <c r="F381">
        <v>18</v>
      </c>
      <c r="G381" t="s">
        <v>10025</v>
      </c>
      <c r="H381" s="2">
        <v>444</v>
      </c>
      <c r="I381" s="3">
        <v>0.13</v>
      </c>
      <c r="J381" s="2">
        <f t="shared" si="15"/>
        <v>386.28</v>
      </c>
      <c r="K381" s="2">
        <f t="shared" si="16"/>
        <v>69.530399999999986</v>
      </c>
      <c r="L381" s="2">
        <f t="shared" si="17"/>
        <v>455.81039999999996</v>
      </c>
    </row>
    <row r="382" spans="1:12" x14ac:dyDescent="0.25">
      <c r="A382" t="s">
        <v>387</v>
      </c>
      <c r="B382" s="1">
        <v>46232</v>
      </c>
      <c r="C382" t="s">
        <v>10011</v>
      </c>
      <c r="D382" t="s">
        <v>10017</v>
      </c>
      <c r="E382">
        <f>+_xlfn.XLOOKUP(TablaVentas[[#This Row],[PRODUCTOS]],TablaPrecios[PRODUCTOS],TablaPrecios[PRECIOS UNITARIOS],"No encontado")</f>
        <v>50</v>
      </c>
      <c r="F382">
        <v>7</v>
      </c>
      <c r="G382" t="s">
        <v>10027</v>
      </c>
      <c r="H382" s="2">
        <v>234</v>
      </c>
      <c r="I382" s="3">
        <v>0.11</v>
      </c>
      <c r="J382" s="2">
        <f t="shared" si="15"/>
        <v>208.26</v>
      </c>
      <c r="K382" s="2">
        <f t="shared" si="16"/>
        <v>37.486799999999995</v>
      </c>
      <c r="L382" s="2">
        <f t="shared" si="17"/>
        <v>245.74679999999998</v>
      </c>
    </row>
    <row r="383" spans="1:12" x14ac:dyDescent="0.25">
      <c r="A383" t="s">
        <v>388</v>
      </c>
      <c r="B383" s="1">
        <v>46057</v>
      </c>
      <c r="C383" t="s">
        <v>10008</v>
      </c>
      <c r="D383" t="s">
        <v>10019</v>
      </c>
      <c r="E383">
        <f>+_xlfn.XLOOKUP(TablaVentas[[#This Row],[PRODUCTOS]],TablaPrecios[PRODUCTOS],TablaPrecios[PRECIOS UNITARIOS],"No encontado")</f>
        <v>1200</v>
      </c>
      <c r="F383">
        <v>17</v>
      </c>
      <c r="G383" t="s">
        <v>10025</v>
      </c>
      <c r="H383" s="2">
        <v>324</v>
      </c>
      <c r="I383" s="3">
        <v>0.19</v>
      </c>
      <c r="J383" s="2">
        <f t="shared" si="15"/>
        <v>262.44</v>
      </c>
      <c r="K383" s="2">
        <f t="shared" si="16"/>
        <v>47.239199999999997</v>
      </c>
      <c r="L383" s="2">
        <f t="shared" si="17"/>
        <v>309.67919999999998</v>
      </c>
    </row>
    <row r="384" spans="1:12" x14ac:dyDescent="0.25">
      <c r="A384" t="s">
        <v>389</v>
      </c>
      <c r="B384" s="1">
        <v>46351</v>
      </c>
      <c r="C384" t="s">
        <v>10009</v>
      </c>
      <c r="D384" t="s">
        <v>10019</v>
      </c>
      <c r="E384">
        <f>+_xlfn.XLOOKUP(TablaVentas[[#This Row],[PRODUCTOS]],TablaPrecios[PRODUCTOS],TablaPrecios[PRECIOS UNITARIOS],"No encontado")</f>
        <v>1200</v>
      </c>
      <c r="F384">
        <v>18</v>
      </c>
      <c r="G384" t="s">
        <v>10023</v>
      </c>
      <c r="H384" s="2">
        <v>170</v>
      </c>
      <c r="I384" s="3">
        <v>0.19</v>
      </c>
      <c r="J384" s="2">
        <f t="shared" si="15"/>
        <v>137.69999999999999</v>
      </c>
      <c r="K384" s="2">
        <f t="shared" si="16"/>
        <v>24.785999999999998</v>
      </c>
      <c r="L384" s="2">
        <f t="shared" si="17"/>
        <v>162.48599999999999</v>
      </c>
    </row>
    <row r="385" spans="1:12" x14ac:dyDescent="0.25">
      <c r="A385" t="s">
        <v>390</v>
      </c>
      <c r="B385" s="1">
        <v>46093</v>
      </c>
      <c r="C385" t="s">
        <v>10008</v>
      </c>
      <c r="D385" t="s">
        <v>10021</v>
      </c>
      <c r="E385">
        <f>+_xlfn.XLOOKUP(TablaVentas[[#This Row],[PRODUCTOS]],TablaPrecios[PRODUCTOS],TablaPrecios[PRECIOS UNITARIOS],"No encontado")</f>
        <v>200</v>
      </c>
      <c r="F385">
        <v>18</v>
      </c>
      <c r="G385" t="s">
        <v>10023</v>
      </c>
      <c r="H385" s="2">
        <v>364</v>
      </c>
      <c r="I385" s="3">
        <v>0.11</v>
      </c>
      <c r="J385" s="2">
        <f t="shared" si="15"/>
        <v>323.95999999999998</v>
      </c>
      <c r="K385" s="2">
        <f t="shared" si="16"/>
        <v>58.312799999999996</v>
      </c>
      <c r="L385" s="2">
        <f t="shared" si="17"/>
        <v>382.27279999999996</v>
      </c>
    </row>
    <row r="386" spans="1:12" x14ac:dyDescent="0.25">
      <c r="A386" t="s">
        <v>391</v>
      </c>
      <c r="B386" s="1">
        <v>46352</v>
      </c>
      <c r="C386" t="s">
        <v>10012</v>
      </c>
      <c r="D386" t="s">
        <v>10021</v>
      </c>
      <c r="E386">
        <f>+_xlfn.XLOOKUP(TablaVentas[[#This Row],[PRODUCTOS]],TablaPrecios[PRODUCTOS],TablaPrecios[PRECIOS UNITARIOS],"No encontado")</f>
        <v>200</v>
      </c>
      <c r="F386">
        <v>12</v>
      </c>
      <c r="G386" t="s">
        <v>10024</v>
      </c>
      <c r="H386" s="2">
        <v>258</v>
      </c>
      <c r="I386" s="3">
        <v>0.13</v>
      </c>
      <c r="J386" s="2">
        <f t="shared" si="15"/>
        <v>224.46</v>
      </c>
      <c r="K386" s="2">
        <f t="shared" si="16"/>
        <v>40.402799999999999</v>
      </c>
      <c r="L386" s="2">
        <f t="shared" si="17"/>
        <v>264.86279999999999</v>
      </c>
    </row>
    <row r="387" spans="1:12" x14ac:dyDescent="0.25">
      <c r="A387" t="s">
        <v>392</v>
      </c>
      <c r="B387" s="1">
        <v>46254</v>
      </c>
      <c r="C387" t="s">
        <v>10010</v>
      </c>
      <c r="D387" t="s">
        <v>10018</v>
      </c>
      <c r="E387">
        <f>+_xlfn.XLOOKUP(TablaVentas[[#This Row],[PRODUCTOS]],TablaPrecios[PRODUCTOS],TablaPrecios[PRECIOS UNITARIOS],"No encontado")</f>
        <v>850</v>
      </c>
      <c r="F387">
        <v>12</v>
      </c>
      <c r="G387" t="s">
        <v>10026</v>
      </c>
      <c r="H387" s="2">
        <v>195</v>
      </c>
      <c r="I387" s="3">
        <v>0.2</v>
      </c>
      <c r="J387" s="2">
        <f t="shared" ref="J387:J450" si="18">+H387-H387*I387</f>
        <v>156</v>
      </c>
      <c r="K387" s="2">
        <f t="shared" ref="K387:K450" si="19">+J387*0.18</f>
        <v>28.08</v>
      </c>
      <c r="L387" s="2">
        <f t="shared" ref="L387:L450" si="20">+J387+K387</f>
        <v>184.07999999999998</v>
      </c>
    </row>
    <row r="388" spans="1:12" x14ac:dyDescent="0.25">
      <c r="A388" t="s">
        <v>393</v>
      </c>
      <c r="B388" s="1">
        <v>46143</v>
      </c>
      <c r="C388" t="s">
        <v>10011</v>
      </c>
      <c r="D388" t="s">
        <v>10017</v>
      </c>
      <c r="E388">
        <f>+_xlfn.XLOOKUP(TablaVentas[[#This Row],[PRODUCTOS]],TablaPrecios[PRODUCTOS],TablaPrecios[PRECIOS UNITARIOS],"No encontado")</f>
        <v>50</v>
      </c>
      <c r="F388">
        <v>7</v>
      </c>
      <c r="G388" t="s">
        <v>10025</v>
      </c>
      <c r="H388" s="2">
        <v>460</v>
      </c>
      <c r="I388" s="3">
        <v>0.19</v>
      </c>
      <c r="J388" s="2">
        <f t="shared" si="18"/>
        <v>372.6</v>
      </c>
      <c r="K388" s="2">
        <f t="shared" si="19"/>
        <v>67.067999999999998</v>
      </c>
      <c r="L388" s="2">
        <f t="shared" si="20"/>
        <v>439.66800000000001</v>
      </c>
    </row>
    <row r="389" spans="1:12" x14ac:dyDescent="0.25">
      <c r="A389" t="s">
        <v>394</v>
      </c>
      <c r="B389" s="1">
        <v>46230</v>
      </c>
      <c r="C389" t="s">
        <v>10012</v>
      </c>
      <c r="D389" t="s">
        <v>10019</v>
      </c>
      <c r="E389">
        <f>+_xlfn.XLOOKUP(TablaVentas[[#This Row],[PRODUCTOS]],TablaPrecios[PRODUCTOS],TablaPrecios[PRECIOS UNITARIOS],"No encontado")</f>
        <v>1200</v>
      </c>
      <c r="F389">
        <v>5</v>
      </c>
      <c r="G389" t="s">
        <v>10023</v>
      </c>
      <c r="H389" s="2">
        <v>189</v>
      </c>
      <c r="I389" s="3">
        <v>0.12</v>
      </c>
      <c r="J389" s="2">
        <f t="shared" si="18"/>
        <v>166.32</v>
      </c>
      <c r="K389" s="2">
        <f t="shared" si="19"/>
        <v>29.937599999999996</v>
      </c>
      <c r="L389" s="2">
        <f t="shared" si="20"/>
        <v>196.2576</v>
      </c>
    </row>
    <row r="390" spans="1:12" x14ac:dyDescent="0.25">
      <c r="A390" t="s">
        <v>395</v>
      </c>
      <c r="B390" s="1">
        <v>46085</v>
      </c>
      <c r="C390" t="s">
        <v>10008</v>
      </c>
      <c r="D390" t="s">
        <v>10021</v>
      </c>
      <c r="E390">
        <f>+_xlfn.XLOOKUP(TablaVentas[[#This Row],[PRODUCTOS]],TablaPrecios[PRODUCTOS],TablaPrecios[PRECIOS UNITARIOS],"No encontado")</f>
        <v>200</v>
      </c>
      <c r="F390">
        <v>17</v>
      </c>
      <c r="G390" t="s">
        <v>10023</v>
      </c>
      <c r="H390" s="2">
        <v>280</v>
      </c>
      <c r="I390" s="3">
        <v>0.14000000000000001</v>
      </c>
      <c r="J390" s="2">
        <f t="shared" si="18"/>
        <v>240.8</v>
      </c>
      <c r="K390" s="2">
        <f t="shared" si="19"/>
        <v>43.344000000000001</v>
      </c>
      <c r="L390" s="2">
        <f t="shared" si="20"/>
        <v>284.14400000000001</v>
      </c>
    </row>
    <row r="391" spans="1:12" x14ac:dyDescent="0.25">
      <c r="A391" t="s">
        <v>396</v>
      </c>
      <c r="B391" s="1">
        <v>46223</v>
      </c>
      <c r="C391" t="s">
        <v>10009</v>
      </c>
      <c r="D391" t="s">
        <v>10017</v>
      </c>
      <c r="E391">
        <f>+_xlfn.XLOOKUP(TablaVentas[[#This Row],[PRODUCTOS]],TablaPrecios[PRODUCTOS],TablaPrecios[PRECIOS UNITARIOS],"No encontado")</f>
        <v>50</v>
      </c>
      <c r="F391">
        <v>7</v>
      </c>
      <c r="G391" t="s">
        <v>10027</v>
      </c>
      <c r="H391" s="2">
        <v>301</v>
      </c>
      <c r="I391" s="3">
        <v>0.11</v>
      </c>
      <c r="J391" s="2">
        <f t="shared" si="18"/>
        <v>267.89</v>
      </c>
      <c r="K391" s="2">
        <f t="shared" si="19"/>
        <v>48.220199999999998</v>
      </c>
      <c r="L391" s="2">
        <f t="shared" si="20"/>
        <v>316.11019999999996</v>
      </c>
    </row>
    <row r="392" spans="1:12" x14ac:dyDescent="0.25">
      <c r="A392" t="s">
        <v>397</v>
      </c>
      <c r="B392" s="1">
        <v>46099</v>
      </c>
      <c r="C392" t="s">
        <v>10008</v>
      </c>
      <c r="D392" t="s">
        <v>10020</v>
      </c>
      <c r="E392">
        <f>+_xlfn.XLOOKUP(TablaVentas[[#This Row],[PRODUCTOS]],TablaPrecios[PRODUCTOS],TablaPrecios[PRECIOS UNITARIOS],"No encontado")</f>
        <v>150</v>
      </c>
      <c r="F392">
        <v>7</v>
      </c>
      <c r="G392" t="s">
        <v>10026</v>
      </c>
      <c r="H392" s="2">
        <v>245</v>
      </c>
      <c r="I392" s="3">
        <v>0.19</v>
      </c>
      <c r="J392" s="2">
        <f t="shared" si="18"/>
        <v>198.45</v>
      </c>
      <c r="K392" s="2">
        <f t="shared" si="19"/>
        <v>35.720999999999997</v>
      </c>
      <c r="L392" s="2">
        <f t="shared" si="20"/>
        <v>234.17099999999999</v>
      </c>
    </row>
    <row r="393" spans="1:12" x14ac:dyDescent="0.25">
      <c r="A393" t="s">
        <v>398</v>
      </c>
      <c r="B393" s="1">
        <v>46182</v>
      </c>
      <c r="C393" t="s">
        <v>10012</v>
      </c>
      <c r="D393" t="s">
        <v>10017</v>
      </c>
      <c r="E393">
        <f>+_xlfn.XLOOKUP(TablaVentas[[#This Row],[PRODUCTOS]],TablaPrecios[PRODUCTOS],TablaPrecios[PRECIOS UNITARIOS],"No encontado")</f>
        <v>50</v>
      </c>
      <c r="F393">
        <v>11</v>
      </c>
      <c r="G393" t="s">
        <v>10025</v>
      </c>
      <c r="H393" s="2">
        <v>465</v>
      </c>
      <c r="I393" s="3">
        <v>0.13</v>
      </c>
      <c r="J393" s="2">
        <f t="shared" si="18"/>
        <v>404.55</v>
      </c>
      <c r="K393" s="2">
        <f t="shared" si="19"/>
        <v>72.819000000000003</v>
      </c>
      <c r="L393" s="2">
        <f t="shared" si="20"/>
        <v>477.36900000000003</v>
      </c>
    </row>
    <row r="394" spans="1:12" x14ac:dyDescent="0.25">
      <c r="A394" t="s">
        <v>399</v>
      </c>
      <c r="B394" s="1">
        <v>46265</v>
      </c>
      <c r="C394" t="s">
        <v>10007</v>
      </c>
      <c r="D394" t="s">
        <v>10021</v>
      </c>
      <c r="E394">
        <f>+_xlfn.XLOOKUP(TablaVentas[[#This Row],[PRODUCTOS]],TablaPrecios[PRODUCTOS],TablaPrecios[PRECIOS UNITARIOS],"No encontado")</f>
        <v>200</v>
      </c>
      <c r="F394">
        <v>10</v>
      </c>
      <c r="G394" t="s">
        <v>10027</v>
      </c>
      <c r="H394" s="2">
        <v>57</v>
      </c>
      <c r="I394" s="3">
        <v>0.19</v>
      </c>
      <c r="J394" s="2">
        <f t="shared" si="18"/>
        <v>46.17</v>
      </c>
      <c r="K394" s="2">
        <f t="shared" si="19"/>
        <v>8.3106000000000009</v>
      </c>
      <c r="L394" s="2">
        <f t="shared" si="20"/>
        <v>54.480600000000003</v>
      </c>
    </row>
    <row r="395" spans="1:12" x14ac:dyDescent="0.25">
      <c r="A395" t="s">
        <v>400</v>
      </c>
      <c r="B395" s="1">
        <v>46146</v>
      </c>
      <c r="C395" t="s">
        <v>10010</v>
      </c>
      <c r="D395" t="s">
        <v>10017</v>
      </c>
      <c r="E395">
        <f>+_xlfn.XLOOKUP(TablaVentas[[#This Row],[PRODUCTOS]],TablaPrecios[PRODUCTOS],TablaPrecios[PRECIOS UNITARIOS],"No encontado")</f>
        <v>50</v>
      </c>
      <c r="F395">
        <v>16</v>
      </c>
      <c r="G395" t="s">
        <v>10025</v>
      </c>
      <c r="H395" s="2">
        <v>362</v>
      </c>
      <c r="I395" s="3">
        <v>0.17</v>
      </c>
      <c r="J395" s="2">
        <f t="shared" si="18"/>
        <v>300.45999999999998</v>
      </c>
      <c r="K395" s="2">
        <f t="shared" si="19"/>
        <v>54.082799999999992</v>
      </c>
      <c r="L395" s="2">
        <f t="shared" si="20"/>
        <v>354.54279999999994</v>
      </c>
    </row>
    <row r="396" spans="1:12" x14ac:dyDescent="0.25">
      <c r="A396" t="s">
        <v>401</v>
      </c>
      <c r="B396" s="1">
        <v>46345</v>
      </c>
      <c r="C396" t="s">
        <v>10007</v>
      </c>
      <c r="D396" t="s">
        <v>10019</v>
      </c>
      <c r="E396">
        <f>+_xlfn.XLOOKUP(TablaVentas[[#This Row],[PRODUCTOS]],TablaPrecios[PRODUCTOS],TablaPrecios[PRECIOS UNITARIOS],"No encontado")</f>
        <v>1200</v>
      </c>
      <c r="F396">
        <v>13</v>
      </c>
      <c r="G396" t="s">
        <v>10026</v>
      </c>
      <c r="H396" s="2">
        <v>266</v>
      </c>
      <c r="I396" s="3">
        <v>0.15</v>
      </c>
      <c r="J396" s="2">
        <f t="shared" si="18"/>
        <v>226.1</v>
      </c>
      <c r="K396" s="2">
        <f t="shared" si="19"/>
        <v>40.698</v>
      </c>
      <c r="L396" s="2">
        <f t="shared" si="20"/>
        <v>266.798</v>
      </c>
    </row>
    <row r="397" spans="1:12" x14ac:dyDescent="0.25">
      <c r="A397" t="s">
        <v>402</v>
      </c>
      <c r="B397" s="1">
        <v>46356</v>
      </c>
      <c r="C397" t="s">
        <v>10007</v>
      </c>
      <c r="D397" t="s">
        <v>10017</v>
      </c>
      <c r="E397">
        <f>+_xlfn.XLOOKUP(TablaVentas[[#This Row],[PRODUCTOS]],TablaPrecios[PRODUCTOS],TablaPrecios[PRECIOS UNITARIOS],"No encontado")</f>
        <v>50</v>
      </c>
      <c r="F397">
        <v>9</v>
      </c>
      <c r="G397" t="s">
        <v>10027</v>
      </c>
      <c r="H397" s="2">
        <v>53</v>
      </c>
      <c r="I397" s="3">
        <v>0.16</v>
      </c>
      <c r="J397" s="2">
        <f t="shared" si="18"/>
        <v>44.519999999999996</v>
      </c>
      <c r="K397" s="2">
        <f t="shared" si="19"/>
        <v>8.0135999999999985</v>
      </c>
      <c r="L397" s="2">
        <f t="shared" si="20"/>
        <v>52.533599999999993</v>
      </c>
    </row>
    <row r="398" spans="1:12" x14ac:dyDescent="0.25">
      <c r="A398" t="s">
        <v>403</v>
      </c>
      <c r="B398" s="1">
        <v>46094</v>
      </c>
      <c r="C398" t="s">
        <v>10009</v>
      </c>
      <c r="D398" t="s">
        <v>10020</v>
      </c>
      <c r="E398">
        <f>+_xlfn.XLOOKUP(TablaVentas[[#This Row],[PRODUCTOS]],TablaPrecios[PRODUCTOS],TablaPrecios[PRECIOS UNITARIOS],"No encontado")</f>
        <v>150</v>
      </c>
      <c r="F398">
        <v>19</v>
      </c>
      <c r="G398" t="s">
        <v>10026</v>
      </c>
      <c r="H398" s="2">
        <v>107</v>
      </c>
      <c r="I398" s="3">
        <v>0.11</v>
      </c>
      <c r="J398" s="2">
        <f t="shared" si="18"/>
        <v>95.23</v>
      </c>
      <c r="K398" s="2">
        <f t="shared" si="19"/>
        <v>17.141400000000001</v>
      </c>
      <c r="L398" s="2">
        <f t="shared" si="20"/>
        <v>112.37140000000001</v>
      </c>
    </row>
    <row r="399" spans="1:12" x14ac:dyDescent="0.25">
      <c r="A399" t="s">
        <v>404</v>
      </c>
      <c r="B399" s="1">
        <v>46287</v>
      </c>
      <c r="C399" t="s">
        <v>10007</v>
      </c>
      <c r="D399" t="s">
        <v>10018</v>
      </c>
      <c r="E399">
        <f>+_xlfn.XLOOKUP(TablaVentas[[#This Row],[PRODUCTOS]],TablaPrecios[PRODUCTOS],TablaPrecios[PRECIOS UNITARIOS],"No encontado")</f>
        <v>850</v>
      </c>
      <c r="F399">
        <v>8</v>
      </c>
      <c r="G399" t="s">
        <v>10023</v>
      </c>
      <c r="H399" s="2">
        <v>269</v>
      </c>
      <c r="I399" s="3">
        <v>0.14000000000000001</v>
      </c>
      <c r="J399" s="2">
        <f t="shared" si="18"/>
        <v>231.34</v>
      </c>
      <c r="K399" s="2">
        <f t="shared" si="19"/>
        <v>41.641199999999998</v>
      </c>
      <c r="L399" s="2">
        <f t="shared" si="20"/>
        <v>272.9812</v>
      </c>
    </row>
    <row r="400" spans="1:12" x14ac:dyDescent="0.25">
      <c r="A400" t="s">
        <v>405</v>
      </c>
      <c r="B400" s="1">
        <v>46312</v>
      </c>
      <c r="C400" t="s">
        <v>10008</v>
      </c>
      <c r="D400" t="s">
        <v>10020</v>
      </c>
      <c r="E400">
        <f>+_xlfn.XLOOKUP(TablaVentas[[#This Row],[PRODUCTOS]],TablaPrecios[PRODUCTOS],TablaPrecios[PRECIOS UNITARIOS],"No encontado")</f>
        <v>150</v>
      </c>
      <c r="F400">
        <v>16</v>
      </c>
      <c r="G400" t="s">
        <v>10023</v>
      </c>
      <c r="H400" s="2">
        <v>63</v>
      </c>
      <c r="I400" s="3">
        <v>0.14000000000000001</v>
      </c>
      <c r="J400" s="2">
        <f t="shared" si="18"/>
        <v>54.18</v>
      </c>
      <c r="K400" s="2">
        <f t="shared" si="19"/>
        <v>9.7523999999999997</v>
      </c>
      <c r="L400" s="2">
        <f t="shared" si="20"/>
        <v>63.932400000000001</v>
      </c>
    </row>
    <row r="401" spans="1:12" x14ac:dyDescent="0.25">
      <c r="A401" t="s">
        <v>406</v>
      </c>
      <c r="B401" s="1">
        <v>46087</v>
      </c>
      <c r="C401" t="s">
        <v>10008</v>
      </c>
      <c r="D401" t="s">
        <v>10017</v>
      </c>
      <c r="E401">
        <f>+_xlfn.XLOOKUP(TablaVentas[[#This Row],[PRODUCTOS]],TablaPrecios[PRODUCTOS],TablaPrecios[PRECIOS UNITARIOS],"No encontado")</f>
        <v>50</v>
      </c>
      <c r="F401">
        <v>19</v>
      </c>
      <c r="G401" t="s">
        <v>10023</v>
      </c>
      <c r="H401" s="2">
        <v>136</v>
      </c>
      <c r="I401" s="3">
        <v>0.1</v>
      </c>
      <c r="J401" s="2">
        <f t="shared" si="18"/>
        <v>122.4</v>
      </c>
      <c r="K401" s="2">
        <f t="shared" si="19"/>
        <v>22.032</v>
      </c>
      <c r="L401" s="2">
        <f t="shared" si="20"/>
        <v>144.43200000000002</v>
      </c>
    </row>
    <row r="402" spans="1:12" x14ac:dyDescent="0.25">
      <c r="A402" t="s">
        <v>407</v>
      </c>
      <c r="B402" s="1">
        <v>46188</v>
      </c>
      <c r="C402" t="s">
        <v>10007</v>
      </c>
      <c r="D402" t="s">
        <v>10021</v>
      </c>
      <c r="E402">
        <f>+_xlfn.XLOOKUP(TablaVentas[[#This Row],[PRODUCTOS]],TablaPrecios[PRODUCTOS],TablaPrecios[PRECIOS UNITARIOS],"No encontado")</f>
        <v>200</v>
      </c>
      <c r="F402">
        <v>5</v>
      </c>
      <c r="G402" t="s">
        <v>10026</v>
      </c>
      <c r="H402" s="2">
        <v>121</v>
      </c>
      <c r="I402" s="3">
        <v>0.14000000000000001</v>
      </c>
      <c r="J402" s="2">
        <f t="shared" si="18"/>
        <v>104.06</v>
      </c>
      <c r="K402" s="2">
        <f t="shared" si="19"/>
        <v>18.730799999999999</v>
      </c>
      <c r="L402" s="2">
        <f t="shared" si="20"/>
        <v>122.7908</v>
      </c>
    </row>
    <row r="403" spans="1:12" x14ac:dyDescent="0.25">
      <c r="A403" t="s">
        <v>408</v>
      </c>
      <c r="B403" s="1">
        <v>46098</v>
      </c>
      <c r="C403" t="s">
        <v>10010</v>
      </c>
      <c r="D403" t="s">
        <v>10018</v>
      </c>
      <c r="E403">
        <f>+_xlfn.XLOOKUP(TablaVentas[[#This Row],[PRODUCTOS]],TablaPrecios[PRODUCTOS],TablaPrecios[PRECIOS UNITARIOS],"No encontado")</f>
        <v>850</v>
      </c>
      <c r="F403">
        <v>14</v>
      </c>
      <c r="G403" t="s">
        <v>10023</v>
      </c>
      <c r="H403" s="2">
        <v>406</v>
      </c>
      <c r="I403" s="3">
        <v>0.19</v>
      </c>
      <c r="J403" s="2">
        <f t="shared" si="18"/>
        <v>328.86</v>
      </c>
      <c r="K403" s="2">
        <f t="shared" si="19"/>
        <v>59.194800000000001</v>
      </c>
      <c r="L403" s="2">
        <f t="shared" si="20"/>
        <v>388.0548</v>
      </c>
    </row>
    <row r="404" spans="1:12" x14ac:dyDescent="0.25">
      <c r="A404" t="s">
        <v>409</v>
      </c>
      <c r="B404" s="1">
        <v>46336</v>
      </c>
      <c r="C404" t="s">
        <v>10010</v>
      </c>
      <c r="D404" t="s">
        <v>10018</v>
      </c>
      <c r="E404">
        <f>+_xlfn.XLOOKUP(TablaVentas[[#This Row],[PRODUCTOS]],TablaPrecios[PRODUCTOS],TablaPrecios[PRECIOS UNITARIOS],"No encontado")</f>
        <v>850</v>
      </c>
      <c r="F404">
        <v>9</v>
      </c>
      <c r="G404" t="s">
        <v>10026</v>
      </c>
      <c r="H404" s="2">
        <v>292</v>
      </c>
      <c r="I404" s="3">
        <v>0.1</v>
      </c>
      <c r="J404" s="2">
        <f t="shared" si="18"/>
        <v>262.8</v>
      </c>
      <c r="K404" s="2">
        <f t="shared" si="19"/>
        <v>47.304000000000002</v>
      </c>
      <c r="L404" s="2">
        <f t="shared" si="20"/>
        <v>310.10400000000004</v>
      </c>
    </row>
    <row r="405" spans="1:12" x14ac:dyDescent="0.25">
      <c r="A405" t="s">
        <v>410</v>
      </c>
      <c r="B405" s="1">
        <v>46113</v>
      </c>
      <c r="C405" t="s">
        <v>10008</v>
      </c>
      <c r="D405" t="s">
        <v>10018</v>
      </c>
      <c r="E405">
        <f>+_xlfn.XLOOKUP(TablaVentas[[#This Row],[PRODUCTOS]],TablaPrecios[PRODUCTOS],TablaPrecios[PRECIOS UNITARIOS],"No encontado")</f>
        <v>850</v>
      </c>
      <c r="F405">
        <v>10</v>
      </c>
      <c r="G405" t="s">
        <v>10023</v>
      </c>
      <c r="H405" s="2">
        <v>238</v>
      </c>
      <c r="I405" s="3">
        <v>0.11</v>
      </c>
      <c r="J405" s="2">
        <f t="shared" si="18"/>
        <v>211.82</v>
      </c>
      <c r="K405" s="2">
        <f t="shared" si="19"/>
        <v>38.127599999999994</v>
      </c>
      <c r="L405" s="2">
        <f t="shared" si="20"/>
        <v>249.94759999999999</v>
      </c>
    </row>
    <row r="406" spans="1:12" x14ac:dyDescent="0.25">
      <c r="A406" t="s">
        <v>411</v>
      </c>
      <c r="B406" s="1">
        <v>46174</v>
      </c>
      <c r="C406" t="s">
        <v>10008</v>
      </c>
      <c r="D406" t="s">
        <v>10020</v>
      </c>
      <c r="E406">
        <f>+_xlfn.XLOOKUP(TablaVentas[[#This Row],[PRODUCTOS]],TablaPrecios[PRODUCTOS],TablaPrecios[PRECIOS UNITARIOS],"No encontado")</f>
        <v>150</v>
      </c>
      <c r="F406">
        <v>15</v>
      </c>
      <c r="G406" t="s">
        <v>10023</v>
      </c>
      <c r="H406" s="2">
        <v>319</v>
      </c>
      <c r="I406" s="3">
        <v>0.14000000000000001</v>
      </c>
      <c r="J406" s="2">
        <f t="shared" si="18"/>
        <v>274.33999999999997</v>
      </c>
      <c r="K406" s="2">
        <f t="shared" si="19"/>
        <v>49.381199999999993</v>
      </c>
      <c r="L406" s="2">
        <f t="shared" si="20"/>
        <v>323.72119999999995</v>
      </c>
    </row>
    <row r="407" spans="1:12" x14ac:dyDescent="0.25">
      <c r="A407" t="s">
        <v>412</v>
      </c>
      <c r="B407" s="1">
        <v>46348</v>
      </c>
      <c r="C407" t="s">
        <v>10011</v>
      </c>
      <c r="D407" t="s">
        <v>10019</v>
      </c>
      <c r="E407">
        <f>+_xlfn.XLOOKUP(TablaVentas[[#This Row],[PRODUCTOS]],TablaPrecios[PRODUCTOS],TablaPrecios[PRECIOS UNITARIOS],"No encontado")</f>
        <v>1200</v>
      </c>
      <c r="F407">
        <v>19</v>
      </c>
      <c r="G407" t="s">
        <v>10023</v>
      </c>
      <c r="H407" s="2">
        <v>372</v>
      </c>
      <c r="I407" s="3">
        <v>0.16</v>
      </c>
      <c r="J407" s="2">
        <f t="shared" si="18"/>
        <v>312.48</v>
      </c>
      <c r="K407" s="2">
        <f t="shared" si="19"/>
        <v>56.246400000000001</v>
      </c>
      <c r="L407" s="2">
        <f t="shared" si="20"/>
        <v>368.72640000000001</v>
      </c>
    </row>
    <row r="408" spans="1:12" x14ac:dyDescent="0.25">
      <c r="A408" t="s">
        <v>413</v>
      </c>
      <c r="B408" s="1">
        <v>46181</v>
      </c>
      <c r="C408" t="s">
        <v>10011</v>
      </c>
      <c r="D408" t="s">
        <v>10021</v>
      </c>
      <c r="E408">
        <f>+_xlfn.XLOOKUP(TablaVentas[[#This Row],[PRODUCTOS]],TablaPrecios[PRODUCTOS],TablaPrecios[PRECIOS UNITARIOS],"No encontado")</f>
        <v>200</v>
      </c>
      <c r="F408">
        <v>16</v>
      </c>
      <c r="G408" t="s">
        <v>10024</v>
      </c>
      <c r="H408" s="2">
        <v>376</v>
      </c>
      <c r="I408" s="3">
        <v>0.16</v>
      </c>
      <c r="J408" s="2">
        <f t="shared" si="18"/>
        <v>315.83999999999997</v>
      </c>
      <c r="K408" s="2">
        <f t="shared" si="19"/>
        <v>56.851199999999992</v>
      </c>
      <c r="L408" s="2">
        <f t="shared" si="20"/>
        <v>372.69119999999998</v>
      </c>
    </row>
    <row r="409" spans="1:12" x14ac:dyDescent="0.25">
      <c r="A409" t="s">
        <v>414</v>
      </c>
      <c r="B409" s="1">
        <v>46099</v>
      </c>
      <c r="C409" t="s">
        <v>10007</v>
      </c>
      <c r="D409" t="s">
        <v>10019</v>
      </c>
      <c r="E409">
        <f>+_xlfn.XLOOKUP(TablaVentas[[#This Row],[PRODUCTOS]],TablaPrecios[PRODUCTOS],TablaPrecios[PRECIOS UNITARIOS],"No encontado")</f>
        <v>1200</v>
      </c>
      <c r="F409">
        <v>14</v>
      </c>
      <c r="G409" t="s">
        <v>10025</v>
      </c>
      <c r="H409" s="2">
        <v>190</v>
      </c>
      <c r="I409" s="3">
        <v>0.14000000000000001</v>
      </c>
      <c r="J409" s="2">
        <f t="shared" si="18"/>
        <v>163.4</v>
      </c>
      <c r="K409" s="2">
        <f t="shared" si="19"/>
        <v>29.411999999999999</v>
      </c>
      <c r="L409" s="2">
        <f t="shared" si="20"/>
        <v>192.81200000000001</v>
      </c>
    </row>
    <row r="410" spans="1:12" x14ac:dyDescent="0.25">
      <c r="A410" t="s">
        <v>415</v>
      </c>
      <c r="B410" s="1">
        <v>46344</v>
      </c>
      <c r="C410" t="s">
        <v>10008</v>
      </c>
      <c r="D410" t="s">
        <v>10018</v>
      </c>
      <c r="E410">
        <f>+_xlfn.XLOOKUP(TablaVentas[[#This Row],[PRODUCTOS]],TablaPrecios[PRODUCTOS],TablaPrecios[PRECIOS UNITARIOS],"No encontado")</f>
        <v>850</v>
      </c>
      <c r="F410">
        <v>12</v>
      </c>
      <c r="G410" t="s">
        <v>10026</v>
      </c>
      <c r="H410" s="2">
        <v>334</v>
      </c>
      <c r="I410" s="3">
        <v>0.18</v>
      </c>
      <c r="J410" s="2">
        <f t="shared" si="18"/>
        <v>273.88</v>
      </c>
      <c r="K410" s="2">
        <f t="shared" si="19"/>
        <v>49.298400000000001</v>
      </c>
      <c r="L410" s="2">
        <f t="shared" si="20"/>
        <v>323.17840000000001</v>
      </c>
    </row>
    <row r="411" spans="1:12" x14ac:dyDescent="0.25">
      <c r="A411" t="s">
        <v>416</v>
      </c>
      <c r="B411" s="1">
        <v>46091</v>
      </c>
      <c r="C411" t="s">
        <v>10007</v>
      </c>
      <c r="D411" t="s">
        <v>10019</v>
      </c>
      <c r="E411">
        <f>+_xlfn.XLOOKUP(TablaVentas[[#This Row],[PRODUCTOS]],TablaPrecios[PRODUCTOS],TablaPrecios[PRECIOS UNITARIOS],"No encontado")</f>
        <v>1200</v>
      </c>
      <c r="F411">
        <v>15</v>
      </c>
      <c r="G411" t="s">
        <v>10025</v>
      </c>
      <c r="H411" s="2">
        <v>389</v>
      </c>
      <c r="I411" s="3">
        <v>0.15</v>
      </c>
      <c r="J411" s="2">
        <f t="shared" si="18"/>
        <v>330.65</v>
      </c>
      <c r="K411" s="2">
        <f t="shared" si="19"/>
        <v>59.516999999999996</v>
      </c>
      <c r="L411" s="2">
        <f t="shared" si="20"/>
        <v>390.16699999999997</v>
      </c>
    </row>
    <row r="412" spans="1:12" x14ac:dyDescent="0.25">
      <c r="A412" t="s">
        <v>417</v>
      </c>
      <c r="B412" s="1">
        <v>46025</v>
      </c>
      <c r="C412" t="s">
        <v>10012</v>
      </c>
      <c r="D412" t="s">
        <v>10018</v>
      </c>
      <c r="E412">
        <f>+_xlfn.XLOOKUP(TablaVentas[[#This Row],[PRODUCTOS]],TablaPrecios[PRODUCTOS],TablaPrecios[PRECIOS UNITARIOS],"No encontado")</f>
        <v>850</v>
      </c>
      <c r="F412">
        <v>15</v>
      </c>
      <c r="G412" t="s">
        <v>10026</v>
      </c>
      <c r="H412" s="2">
        <v>311</v>
      </c>
      <c r="I412" s="3">
        <v>0.15</v>
      </c>
      <c r="J412" s="2">
        <f t="shared" si="18"/>
        <v>264.35000000000002</v>
      </c>
      <c r="K412" s="2">
        <f t="shared" si="19"/>
        <v>47.583000000000006</v>
      </c>
      <c r="L412" s="2">
        <f t="shared" si="20"/>
        <v>311.93300000000005</v>
      </c>
    </row>
    <row r="413" spans="1:12" x14ac:dyDescent="0.25">
      <c r="A413" t="s">
        <v>418</v>
      </c>
      <c r="B413" s="1">
        <v>46368</v>
      </c>
      <c r="C413" t="s">
        <v>10011</v>
      </c>
      <c r="D413" t="s">
        <v>10020</v>
      </c>
      <c r="E413">
        <f>+_xlfn.XLOOKUP(TablaVentas[[#This Row],[PRODUCTOS]],TablaPrecios[PRODUCTOS],TablaPrecios[PRECIOS UNITARIOS],"No encontado")</f>
        <v>150</v>
      </c>
      <c r="F413">
        <v>10</v>
      </c>
      <c r="G413" t="s">
        <v>10023</v>
      </c>
      <c r="H413" s="2">
        <v>328</v>
      </c>
      <c r="I413" s="3">
        <v>0.14000000000000001</v>
      </c>
      <c r="J413" s="2">
        <f t="shared" si="18"/>
        <v>282.08</v>
      </c>
      <c r="K413" s="2">
        <f t="shared" si="19"/>
        <v>50.774399999999993</v>
      </c>
      <c r="L413" s="2">
        <f t="shared" si="20"/>
        <v>332.8544</v>
      </c>
    </row>
    <row r="414" spans="1:12" x14ac:dyDescent="0.25">
      <c r="A414" t="s">
        <v>419</v>
      </c>
      <c r="B414" s="1">
        <v>46208</v>
      </c>
      <c r="C414" t="s">
        <v>10011</v>
      </c>
      <c r="D414" t="s">
        <v>10018</v>
      </c>
      <c r="E414">
        <f>+_xlfn.XLOOKUP(TablaVentas[[#This Row],[PRODUCTOS]],TablaPrecios[PRODUCTOS],TablaPrecios[PRECIOS UNITARIOS],"No encontado")</f>
        <v>850</v>
      </c>
      <c r="F414">
        <v>6</v>
      </c>
      <c r="G414" t="s">
        <v>10023</v>
      </c>
      <c r="H414" s="2">
        <v>187</v>
      </c>
      <c r="I414" s="3">
        <v>0.16</v>
      </c>
      <c r="J414" s="2">
        <f t="shared" si="18"/>
        <v>157.07999999999998</v>
      </c>
      <c r="K414" s="2">
        <f t="shared" si="19"/>
        <v>28.274399999999996</v>
      </c>
      <c r="L414" s="2">
        <f t="shared" si="20"/>
        <v>185.35439999999997</v>
      </c>
    </row>
    <row r="415" spans="1:12" x14ac:dyDescent="0.25">
      <c r="A415" t="s">
        <v>420</v>
      </c>
      <c r="B415" s="1">
        <v>46059</v>
      </c>
      <c r="C415" t="s">
        <v>10009</v>
      </c>
      <c r="D415" t="s">
        <v>10018</v>
      </c>
      <c r="E415">
        <f>+_xlfn.XLOOKUP(TablaVentas[[#This Row],[PRODUCTOS]],TablaPrecios[PRODUCTOS],TablaPrecios[PRECIOS UNITARIOS],"No encontado")</f>
        <v>850</v>
      </c>
      <c r="F415">
        <v>15</v>
      </c>
      <c r="G415" t="s">
        <v>10026</v>
      </c>
      <c r="H415" s="2">
        <v>384</v>
      </c>
      <c r="I415" s="3">
        <v>0.2</v>
      </c>
      <c r="J415" s="2">
        <f t="shared" si="18"/>
        <v>307.2</v>
      </c>
      <c r="K415" s="2">
        <f t="shared" si="19"/>
        <v>55.295999999999999</v>
      </c>
      <c r="L415" s="2">
        <f t="shared" si="20"/>
        <v>362.49599999999998</v>
      </c>
    </row>
    <row r="416" spans="1:12" x14ac:dyDescent="0.25">
      <c r="A416" t="s">
        <v>421</v>
      </c>
      <c r="B416" s="1">
        <v>46040</v>
      </c>
      <c r="C416" t="s">
        <v>10010</v>
      </c>
      <c r="D416" t="s">
        <v>10021</v>
      </c>
      <c r="E416">
        <f>+_xlfn.XLOOKUP(TablaVentas[[#This Row],[PRODUCTOS]],TablaPrecios[PRODUCTOS],TablaPrecios[PRECIOS UNITARIOS],"No encontado")</f>
        <v>200</v>
      </c>
      <c r="F416">
        <v>6</v>
      </c>
      <c r="G416" t="s">
        <v>10024</v>
      </c>
      <c r="H416" s="2">
        <v>121</v>
      </c>
      <c r="I416" s="3">
        <v>0.13</v>
      </c>
      <c r="J416" s="2">
        <f t="shared" si="18"/>
        <v>105.27</v>
      </c>
      <c r="K416" s="2">
        <f t="shared" si="19"/>
        <v>18.948599999999999</v>
      </c>
      <c r="L416" s="2">
        <f t="shared" si="20"/>
        <v>124.2186</v>
      </c>
    </row>
    <row r="417" spans="1:12" x14ac:dyDescent="0.25">
      <c r="A417" t="s">
        <v>422</v>
      </c>
      <c r="B417" s="1">
        <v>46363</v>
      </c>
      <c r="C417" t="s">
        <v>10011</v>
      </c>
      <c r="D417" t="s">
        <v>10018</v>
      </c>
      <c r="E417">
        <f>+_xlfn.XLOOKUP(TablaVentas[[#This Row],[PRODUCTOS]],TablaPrecios[PRODUCTOS],TablaPrecios[PRECIOS UNITARIOS],"No encontado")</f>
        <v>850</v>
      </c>
      <c r="F417">
        <v>6</v>
      </c>
      <c r="G417" t="s">
        <v>10023</v>
      </c>
      <c r="H417" s="2">
        <v>195</v>
      </c>
      <c r="I417" s="3">
        <v>0.15</v>
      </c>
      <c r="J417" s="2">
        <f t="shared" si="18"/>
        <v>165.75</v>
      </c>
      <c r="K417" s="2">
        <f t="shared" si="19"/>
        <v>29.834999999999997</v>
      </c>
      <c r="L417" s="2">
        <f t="shared" si="20"/>
        <v>195.58500000000001</v>
      </c>
    </row>
    <row r="418" spans="1:12" x14ac:dyDescent="0.25">
      <c r="A418" t="s">
        <v>423</v>
      </c>
      <c r="B418" s="1">
        <v>46144</v>
      </c>
      <c r="C418" t="s">
        <v>10012</v>
      </c>
      <c r="D418" t="s">
        <v>10020</v>
      </c>
      <c r="E418">
        <f>+_xlfn.XLOOKUP(TablaVentas[[#This Row],[PRODUCTOS]],TablaPrecios[PRODUCTOS],TablaPrecios[PRECIOS UNITARIOS],"No encontado")</f>
        <v>150</v>
      </c>
      <c r="F418">
        <v>10</v>
      </c>
      <c r="G418" t="s">
        <v>10025</v>
      </c>
      <c r="H418" s="2">
        <v>137</v>
      </c>
      <c r="I418" s="3">
        <v>0.14000000000000001</v>
      </c>
      <c r="J418" s="2">
        <f t="shared" si="18"/>
        <v>117.82</v>
      </c>
      <c r="K418" s="2">
        <f t="shared" si="19"/>
        <v>21.207599999999999</v>
      </c>
      <c r="L418" s="2">
        <f t="shared" si="20"/>
        <v>139.02760000000001</v>
      </c>
    </row>
    <row r="419" spans="1:12" x14ac:dyDescent="0.25">
      <c r="A419" t="s">
        <v>424</v>
      </c>
      <c r="B419" s="1">
        <v>46148</v>
      </c>
      <c r="C419" t="s">
        <v>10008</v>
      </c>
      <c r="D419" t="s">
        <v>10020</v>
      </c>
      <c r="E419">
        <f>+_xlfn.XLOOKUP(TablaVentas[[#This Row],[PRODUCTOS]],TablaPrecios[PRODUCTOS],TablaPrecios[PRECIOS UNITARIOS],"No encontado")</f>
        <v>150</v>
      </c>
      <c r="F419">
        <v>5</v>
      </c>
      <c r="G419" t="s">
        <v>10024</v>
      </c>
      <c r="H419" s="2">
        <v>471</v>
      </c>
      <c r="I419" s="3">
        <v>0.16</v>
      </c>
      <c r="J419" s="2">
        <f t="shared" si="18"/>
        <v>395.64</v>
      </c>
      <c r="K419" s="2">
        <f t="shared" si="19"/>
        <v>71.215199999999996</v>
      </c>
      <c r="L419" s="2">
        <f t="shared" si="20"/>
        <v>466.85519999999997</v>
      </c>
    </row>
    <row r="420" spans="1:12" x14ac:dyDescent="0.25">
      <c r="A420" t="s">
        <v>425</v>
      </c>
      <c r="B420" s="1">
        <v>46306</v>
      </c>
      <c r="C420" t="s">
        <v>10007</v>
      </c>
      <c r="D420" t="s">
        <v>10021</v>
      </c>
      <c r="E420">
        <f>+_xlfn.XLOOKUP(TablaVentas[[#This Row],[PRODUCTOS]],TablaPrecios[PRODUCTOS],TablaPrecios[PRECIOS UNITARIOS],"No encontado")</f>
        <v>200</v>
      </c>
      <c r="F420">
        <v>6</v>
      </c>
      <c r="G420" t="s">
        <v>10023</v>
      </c>
      <c r="H420" s="2">
        <v>114</v>
      </c>
      <c r="I420" s="3">
        <v>0.14000000000000001</v>
      </c>
      <c r="J420" s="2">
        <f t="shared" si="18"/>
        <v>98.039999999999992</v>
      </c>
      <c r="K420" s="2">
        <f t="shared" si="19"/>
        <v>17.647199999999998</v>
      </c>
      <c r="L420" s="2">
        <f t="shared" si="20"/>
        <v>115.68719999999999</v>
      </c>
    </row>
    <row r="421" spans="1:12" x14ac:dyDescent="0.25">
      <c r="A421" t="s">
        <v>426</v>
      </c>
      <c r="B421" s="1">
        <v>46155</v>
      </c>
      <c r="C421" t="s">
        <v>10011</v>
      </c>
      <c r="D421" t="s">
        <v>10021</v>
      </c>
      <c r="E421">
        <f>+_xlfn.XLOOKUP(TablaVentas[[#This Row],[PRODUCTOS]],TablaPrecios[PRODUCTOS],TablaPrecios[PRECIOS UNITARIOS],"No encontado")</f>
        <v>200</v>
      </c>
      <c r="F421">
        <v>20</v>
      </c>
      <c r="G421" t="s">
        <v>10025</v>
      </c>
      <c r="H421" s="2">
        <v>221</v>
      </c>
      <c r="I421" s="3">
        <v>0.15</v>
      </c>
      <c r="J421" s="2">
        <f t="shared" si="18"/>
        <v>187.85</v>
      </c>
      <c r="K421" s="2">
        <f t="shared" si="19"/>
        <v>33.812999999999995</v>
      </c>
      <c r="L421" s="2">
        <f t="shared" si="20"/>
        <v>221.66299999999998</v>
      </c>
    </row>
    <row r="422" spans="1:12" x14ac:dyDescent="0.25">
      <c r="A422" t="s">
        <v>427</v>
      </c>
      <c r="B422" s="1">
        <v>46215</v>
      </c>
      <c r="C422" t="s">
        <v>10010</v>
      </c>
      <c r="D422" t="s">
        <v>10018</v>
      </c>
      <c r="E422">
        <f>+_xlfn.XLOOKUP(TablaVentas[[#This Row],[PRODUCTOS]],TablaPrecios[PRODUCTOS],TablaPrecios[PRECIOS UNITARIOS],"No encontado")</f>
        <v>850</v>
      </c>
      <c r="F422">
        <v>19</v>
      </c>
      <c r="G422" t="s">
        <v>10023</v>
      </c>
      <c r="H422" s="2">
        <v>155</v>
      </c>
      <c r="I422" s="3">
        <v>0.17</v>
      </c>
      <c r="J422" s="2">
        <f t="shared" si="18"/>
        <v>128.65</v>
      </c>
      <c r="K422" s="2">
        <f t="shared" si="19"/>
        <v>23.157</v>
      </c>
      <c r="L422" s="2">
        <f t="shared" si="20"/>
        <v>151.80700000000002</v>
      </c>
    </row>
    <row r="423" spans="1:12" x14ac:dyDescent="0.25">
      <c r="A423" t="s">
        <v>428</v>
      </c>
      <c r="B423" s="1">
        <v>46087</v>
      </c>
      <c r="C423" t="s">
        <v>10007</v>
      </c>
      <c r="D423" t="s">
        <v>10017</v>
      </c>
      <c r="E423">
        <f>+_xlfn.XLOOKUP(TablaVentas[[#This Row],[PRODUCTOS]],TablaPrecios[PRODUCTOS],TablaPrecios[PRECIOS UNITARIOS],"No encontado")</f>
        <v>50</v>
      </c>
      <c r="F423">
        <v>16</v>
      </c>
      <c r="G423" t="s">
        <v>10023</v>
      </c>
      <c r="H423" s="2">
        <v>179</v>
      </c>
      <c r="I423" s="3">
        <v>0.17</v>
      </c>
      <c r="J423" s="2">
        <f t="shared" si="18"/>
        <v>148.57</v>
      </c>
      <c r="K423" s="2">
        <f t="shared" si="19"/>
        <v>26.742599999999999</v>
      </c>
      <c r="L423" s="2">
        <f t="shared" si="20"/>
        <v>175.3126</v>
      </c>
    </row>
    <row r="424" spans="1:12" x14ac:dyDescent="0.25">
      <c r="A424" t="s">
        <v>429</v>
      </c>
      <c r="B424" s="1">
        <v>46288</v>
      </c>
      <c r="C424" t="s">
        <v>10007</v>
      </c>
      <c r="D424" t="s">
        <v>10020</v>
      </c>
      <c r="E424">
        <f>+_xlfn.XLOOKUP(TablaVentas[[#This Row],[PRODUCTOS]],TablaPrecios[PRODUCTOS],TablaPrecios[PRECIOS UNITARIOS],"No encontado")</f>
        <v>150</v>
      </c>
      <c r="F424">
        <v>7</v>
      </c>
      <c r="G424" t="s">
        <v>10024</v>
      </c>
      <c r="H424" s="2">
        <v>253</v>
      </c>
      <c r="I424" s="3">
        <v>0.12</v>
      </c>
      <c r="J424" s="2">
        <f t="shared" si="18"/>
        <v>222.64</v>
      </c>
      <c r="K424" s="2">
        <f t="shared" si="19"/>
        <v>40.075199999999995</v>
      </c>
      <c r="L424" s="2">
        <f t="shared" si="20"/>
        <v>262.71519999999998</v>
      </c>
    </row>
    <row r="425" spans="1:12" x14ac:dyDescent="0.25">
      <c r="A425" t="s">
        <v>430</v>
      </c>
      <c r="B425" s="1">
        <v>46301</v>
      </c>
      <c r="C425" t="s">
        <v>10011</v>
      </c>
      <c r="D425" t="s">
        <v>10021</v>
      </c>
      <c r="E425">
        <f>+_xlfn.XLOOKUP(TablaVentas[[#This Row],[PRODUCTOS]],TablaPrecios[PRODUCTOS],TablaPrecios[PRECIOS UNITARIOS],"No encontado")</f>
        <v>200</v>
      </c>
      <c r="F425">
        <v>15</v>
      </c>
      <c r="G425" t="s">
        <v>10023</v>
      </c>
      <c r="H425" s="2">
        <v>237</v>
      </c>
      <c r="I425" s="3">
        <v>0.13</v>
      </c>
      <c r="J425" s="2">
        <f t="shared" si="18"/>
        <v>206.19</v>
      </c>
      <c r="K425" s="2">
        <f t="shared" si="19"/>
        <v>37.114199999999997</v>
      </c>
      <c r="L425" s="2">
        <f t="shared" si="20"/>
        <v>243.30419999999998</v>
      </c>
    </row>
    <row r="426" spans="1:12" x14ac:dyDescent="0.25">
      <c r="A426" t="s">
        <v>431</v>
      </c>
      <c r="B426" s="1">
        <v>46174</v>
      </c>
      <c r="C426" t="s">
        <v>10007</v>
      </c>
      <c r="D426" t="s">
        <v>10017</v>
      </c>
      <c r="E426">
        <f>+_xlfn.XLOOKUP(TablaVentas[[#This Row],[PRODUCTOS]],TablaPrecios[PRODUCTOS],TablaPrecios[PRECIOS UNITARIOS],"No encontado")</f>
        <v>50</v>
      </c>
      <c r="F426">
        <v>16</v>
      </c>
      <c r="G426" t="s">
        <v>10023</v>
      </c>
      <c r="H426" s="2">
        <v>136</v>
      </c>
      <c r="I426" s="3">
        <v>0.19</v>
      </c>
      <c r="J426" s="2">
        <f t="shared" si="18"/>
        <v>110.16</v>
      </c>
      <c r="K426" s="2">
        <f t="shared" si="19"/>
        <v>19.828799999999998</v>
      </c>
      <c r="L426" s="2">
        <f t="shared" si="20"/>
        <v>129.9888</v>
      </c>
    </row>
    <row r="427" spans="1:12" x14ac:dyDescent="0.25">
      <c r="A427" t="s">
        <v>432</v>
      </c>
      <c r="B427" s="1">
        <v>46248</v>
      </c>
      <c r="C427" t="s">
        <v>10011</v>
      </c>
      <c r="D427" t="s">
        <v>10020</v>
      </c>
      <c r="E427">
        <f>+_xlfn.XLOOKUP(TablaVentas[[#This Row],[PRODUCTOS]],TablaPrecios[PRODUCTOS],TablaPrecios[PRECIOS UNITARIOS],"No encontado")</f>
        <v>150</v>
      </c>
      <c r="F427">
        <v>16</v>
      </c>
      <c r="G427" t="s">
        <v>10025</v>
      </c>
      <c r="H427" s="2">
        <v>278</v>
      </c>
      <c r="I427" s="3">
        <v>0.14000000000000001</v>
      </c>
      <c r="J427" s="2">
        <f t="shared" si="18"/>
        <v>239.07999999999998</v>
      </c>
      <c r="K427" s="2">
        <f t="shared" si="19"/>
        <v>43.034399999999998</v>
      </c>
      <c r="L427" s="2">
        <f t="shared" si="20"/>
        <v>282.11439999999999</v>
      </c>
    </row>
    <row r="428" spans="1:12" x14ac:dyDescent="0.25">
      <c r="A428" t="s">
        <v>433</v>
      </c>
      <c r="B428" s="1">
        <v>46222</v>
      </c>
      <c r="C428" t="s">
        <v>10011</v>
      </c>
      <c r="D428" t="s">
        <v>10020</v>
      </c>
      <c r="E428">
        <f>+_xlfn.XLOOKUP(TablaVentas[[#This Row],[PRODUCTOS]],TablaPrecios[PRODUCTOS],TablaPrecios[PRECIOS UNITARIOS],"No encontado")</f>
        <v>150</v>
      </c>
      <c r="F428">
        <v>16</v>
      </c>
      <c r="G428" t="s">
        <v>10023</v>
      </c>
      <c r="H428" s="2">
        <v>406</v>
      </c>
      <c r="I428" s="3">
        <v>0.12</v>
      </c>
      <c r="J428" s="2">
        <f t="shared" si="18"/>
        <v>357.28</v>
      </c>
      <c r="K428" s="2">
        <f t="shared" si="19"/>
        <v>64.310399999999987</v>
      </c>
      <c r="L428" s="2">
        <f t="shared" si="20"/>
        <v>421.59039999999993</v>
      </c>
    </row>
    <row r="429" spans="1:12" x14ac:dyDescent="0.25">
      <c r="A429" t="s">
        <v>434</v>
      </c>
      <c r="B429" s="1">
        <v>46038</v>
      </c>
      <c r="C429" t="s">
        <v>10007</v>
      </c>
      <c r="D429" t="s">
        <v>10017</v>
      </c>
      <c r="E429">
        <f>+_xlfn.XLOOKUP(TablaVentas[[#This Row],[PRODUCTOS]],TablaPrecios[PRODUCTOS],TablaPrecios[PRECIOS UNITARIOS],"No encontado")</f>
        <v>50</v>
      </c>
      <c r="F429">
        <v>5</v>
      </c>
      <c r="G429" t="s">
        <v>10024</v>
      </c>
      <c r="H429" s="2">
        <v>393</v>
      </c>
      <c r="I429" s="3">
        <v>0.12</v>
      </c>
      <c r="J429" s="2">
        <f t="shared" si="18"/>
        <v>345.84000000000003</v>
      </c>
      <c r="K429" s="2">
        <f t="shared" si="19"/>
        <v>62.251200000000004</v>
      </c>
      <c r="L429" s="2">
        <f t="shared" si="20"/>
        <v>408.09120000000001</v>
      </c>
    </row>
    <row r="430" spans="1:12" x14ac:dyDescent="0.25">
      <c r="A430" t="s">
        <v>435</v>
      </c>
      <c r="B430" s="1">
        <v>46056</v>
      </c>
      <c r="C430" t="s">
        <v>10012</v>
      </c>
      <c r="D430" t="s">
        <v>10017</v>
      </c>
      <c r="E430">
        <f>+_xlfn.XLOOKUP(TablaVentas[[#This Row],[PRODUCTOS]],TablaPrecios[PRODUCTOS],TablaPrecios[PRECIOS UNITARIOS],"No encontado")</f>
        <v>50</v>
      </c>
      <c r="F430">
        <v>20</v>
      </c>
      <c r="G430" t="s">
        <v>10025</v>
      </c>
      <c r="H430" s="2">
        <v>162</v>
      </c>
      <c r="I430" s="3">
        <v>0.19</v>
      </c>
      <c r="J430" s="2">
        <f t="shared" si="18"/>
        <v>131.22</v>
      </c>
      <c r="K430" s="2">
        <f t="shared" si="19"/>
        <v>23.619599999999998</v>
      </c>
      <c r="L430" s="2">
        <f t="shared" si="20"/>
        <v>154.83959999999999</v>
      </c>
    </row>
    <row r="431" spans="1:12" x14ac:dyDescent="0.25">
      <c r="A431" t="s">
        <v>436</v>
      </c>
      <c r="B431" s="1">
        <v>46092</v>
      </c>
      <c r="C431" t="s">
        <v>10008</v>
      </c>
      <c r="D431" t="s">
        <v>10020</v>
      </c>
      <c r="E431">
        <f>+_xlfn.XLOOKUP(TablaVentas[[#This Row],[PRODUCTOS]],TablaPrecios[PRODUCTOS],TablaPrecios[PRECIOS UNITARIOS],"No encontado")</f>
        <v>150</v>
      </c>
      <c r="F431">
        <v>6</v>
      </c>
      <c r="G431" t="s">
        <v>10026</v>
      </c>
      <c r="H431" s="2">
        <v>63</v>
      </c>
      <c r="I431" s="3">
        <v>0.1</v>
      </c>
      <c r="J431" s="2">
        <f t="shared" si="18"/>
        <v>56.7</v>
      </c>
      <c r="K431" s="2">
        <f t="shared" si="19"/>
        <v>10.206</v>
      </c>
      <c r="L431" s="2">
        <f t="shared" si="20"/>
        <v>66.906000000000006</v>
      </c>
    </row>
    <row r="432" spans="1:12" x14ac:dyDescent="0.25">
      <c r="A432" t="s">
        <v>437</v>
      </c>
      <c r="B432" s="1">
        <v>46351</v>
      </c>
      <c r="C432" t="s">
        <v>10011</v>
      </c>
      <c r="D432" t="s">
        <v>10017</v>
      </c>
      <c r="E432">
        <f>+_xlfn.XLOOKUP(TablaVentas[[#This Row],[PRODUCTOS]],TablaPrecios[PRODUCTOS],TablaPrecios[PRECIOS UNITARIOS],"No encontado")</f>
        <v>50</v>
      </c>
      <c r="F432">
        <v>15</v>
      </c>
      <c r="G432" t="s">
        <v>10023</v>
      </c>
      <c r="H432" s="2">
        <v>177</v>
      </c>
      <c r="I432" s="3">
        <v>0.1</v>
      </c>
      <c r="J432" s="2">
        <f t="shared" si="18"/>
        <v>159.30000000000001</v>
      </c>
      <c r="K432" s="2">
        <f t="shared" si="19"/>
        <v>28.673999999999999</v>
      </c>
      <c r="L432" s="2">
        <f t="shared" si="20"/>
        <v>187.97400000000002</v>
      </c>
    </row>
    <row r="433" spans="1:12" x14ac:dyDescent="0.25">
      <c r="A433" t="s">
        <v>438</v>
      </c>
      <c r="B433" s="1">
        <v>46173</v>
      </c>
      <c r="C433" t="s">
        <v>10009</v>
      </c>
      <c r="D433" t="s">
        <v>10018</v>
      </c>
      <c r="E433">
        <f>+_xlfn.XLOOKUP(TablaVentas[[#This Row],[PRODUCTOS]],TablaPrecios[PRODUCTOS],TablaPrecios[PRECIOS UNITARIOS],"No encontado")</f>
        <v>850</v>
      </c>
      <c r="F433">
        <v>17</v>
      </c>
      <c r="G433" t="s">
        <v>10026</v>
      </c>
      <c r="H433" s="2">
        <v>428</v>
      </c>
      <c r="I433" s="3">
        <v>0.19</v>
      </c>
      <c r="J433" s="2">
        <f t="shared" si="18"/>
        <v>346.68</v>
      </c>
      <c r="K433" s="2">
        <f t="shared" si="19"/>
        <v>62.4024</v>
      </c>
      <c r="L433" s="2">
        <f t="shared" si="20"/>
        <v>409.08240000000001</v>
      </c>
    </row>
    <row r="434" spans="1:12" x14ac:dyDescent="0.25">
      <c r="A434" t="s">
        <v>439</v>
      </c>
      <c r="B434" s="1">
        <v>46320</v>
      </c>
      <c r="C434" t="s">
        <v>10008</v>
      </c>
      <c r="D434" t="s">
        <v>10020</v>
      </c>
      <c r="E434">
        <f>+_xlfn.XLOOKUP(TablaVentas[[#This Row],[PRODUCTOS]],TablaPrecios[PRODUCTOS],TablaPrecios[PRECIOS UNITARIOS],"No encontado")</f>
        <v>150</v>
      </c>
      <c r="F434">
        <v>18</v>
      </c>
      <c r="G434" t="s">
        <v>10024</v>
      </c>
      <c r="H434" s="2">
        <v>495</v>
      </c>
      <c r="I434" s="3">
        <v>0.12</v>
      </c>
      <c r="J434" s="2">
        <f t="shared" si="18"/>
        <v>435.6</v>
      </c>
      <c r="K434" s="2">
        <f t="shared" si="19"/>
        <v>78.408000000000001</v>
      </c>
      <c r="L434" s="2">
        <f t="shared" si="20"/>
        <v>514.00800000000004</v>
      </c>
    </row>
    <row r="435" spans="1:12" x14ac:dyDescent="0.25">
      <c r="A435" t="s">
        <v>440</v>
      </c>
      <c r="B435" s="1">
        <v>46375</v>
      </c>
      <c r="C435" t="s">
        <v>10007</v>
      </c>
      <c r="D435" t="s">
        <v>10018</v>
      </c>
      <c r="E435">
        <f>+_xlfn.XLOOKUP(TablaVentas[[#This Row],[PRODUCTOS]],TablaPrecios[PRODUCTOS],TablaPrecios[PRECIOS UNITARIOS],"No encontado")</f>
        <v>850</v>
      </c>
      <c r="F435">
        <v>11</v>
      </c>
      <c r="G435" t="s">
        <v>10024</v>
      </c>
      <c r="H435" s="2">
        <v>240</v>
      </c>
      <c r="I435" s="3">
        <v>0.2</v>
      </c>
      <c r="J435" s="2">
        <f t="shared" si="18"/>
        <v>192</v>
      </c>
      <c r="K435" s="2">
        <f t="shared" si="19"/>
        <v>34.56</v>
      </c>
      <c r="L435" s="2">
        <f t="shared" si="20"/>
        <v>226.56</v>
      </c>
    </row>
    <row r="436" spans="1:12" x14ac:dyDescent="0.25">
      <c r="A436" t="s">
        <v>441</v>
      </c>
      <c r="B436" s="1">
        <v>46150</v>
      </c>
      <c r="C436" t="s">
        <v>10009</v>
      </c>
      <c r="D436" t="s">
        <v>10018</v>
      </c>
      <c r="E436">
        <f>+_xlfn.XLOOKUP(TablaVentas[[#This Row],[PRODUCTOS]],TablaPrecios[PRODUCTOS],TablaPrecios[PRECIOS UNITARIOS],"No encontado")</f>
        <v>850</v>
      </c>
      <c r="F436">
        <v>10</v>
      </c>
      <c r="G436" t="s">
        <v>10026</v>
      </c>
      <c r="H436" s="2">
        <v>62</v>
      </c>
      <c r="I436" s="3">
        <v>0.12</v>
      </c>
      <c r="J436" s="2">
        <f t="shared" si="18"/>
        <v>54.56</v>
      </c>
      <c r="K436" s="2">
        <f t="shared" si="19"/>
        <v>9.8208000000000002</v>
      </c>
      <c r="L436" s="2">
        <f t="shared" si="20"/>
        <v>64.380800000000008</v>
      </c>
    </row>
    <row r="437" spans="1:12" x14ac:dyDescent="0.25">
      <c r="A437" t="s">
        <v>442</v>
      </c>
      <c r="B437" s="1">
        <v>46166</v>
      </c>
      <c r="C437" t="s">
        <v>10010</v>
      </c>
      <c r="D437" t="s">
        <v>10017</v>
      </c>
      <c r="E437">
        <f>+_xlfn.XLOOKUP(TablaVentas[[#This Row],[PRODUCTOS]],TablaPrecios[PRODUCTOS],TablaPrecios[PRECIOS UNITARIOS],"No encontado")</f>
        <v>50</v>
      </c>
      <c r="F437">
        <v>17</v>
      </c>
      <c r="G437" t="s">
        <v>10027</v>
      </c>
      <c r="H437" s="2">
        <v>297</v>
      </c>
      <c r="I437" s="3">
        <v>0.1</v>
      </c>
      <c r="J437" s="2">
        <f t="shared" si="18"/>
        <v>267.3</v>
      </c>
      <c r="K437" s="2">
        <f t="shared" si="19"/>
        <v>48.113999999999997</v>
      </c>
      <c r="L437" s="2">
        <f t="shared" si="20"/>
        <v>315.41399999999999</v>
      </c>
    </row>
    <row r="438" spans="1:12" x14ac:dyDescent="0.25">
      <c r="A438" t="s">
        <v>443</v>
      </c>
      <c r="B438" s="1">
        <v>46131</v>
      </c>
      <c r="C438" t="s">
        <v>10009</v>
      </c>
      <c r="D438" t="s">
        <v>10019</v>
      </c>
      <c r="E438">
        <f>+_xlfn.XLOOKUP(TablaVentas[[#This Row],[PRODUCTOS]],TablaPrecios[PRODUCTOS],TablaPrecios[PRECIOS UNITARIOS],"No encontado")</f>
        <v>1200</v>
      </c>
      <c r="F438">
        <v>12</v>
      </c>
      <c r="G438" t="s">
        <v>10025</v>
      </c>
      <c r="H438" s="2">
        <v>390</v>
      </c>
      <c r="I438" s="3">
        <v>0.17</v>
      </c>
      <c r="J438" s="2">
        <f t="shared" si="18"/>
        <v>323.7</v>
      </c>
      <c r="K438" s="2">
        <f t="shared" si="19"/>
        <v>58.265999999999998</v>
      </c>
      <c r="L438" s="2">
        <f t="shared" si="20"/>
        <v>381.96600000000001</v>
      </c>
    </row>
    <row r="439" spans="1:12" x14ac:dyDescent="0.25">
      <c r="A439" t="s">
        <v>444</v>
      </c>
      <c r="B439" s="1">
        <v>46335</v>
      </c>
      <c r="C439" t="s">
        <v>10010</v>
      </c>
      <c r="D439" t="s">
        <v>10018</v>
      </c>
      <c r="E439">
        <f>+_xlfn.XLOOKUP(TablaVentas[[#This Row],[PRODUCTOS]],TablaPrecios[PRODUCTOS],TablaPrecios[PRECIOS UNITARIOS],"No encontado")</f>
        <v>850</v>
      </c>
      <c r="F439">
        <v>11</v>
      </c>
      <c r="G439" t="s">
        <v>10025</v>
      </c>
      <c r="H439" s="2">
        <v>164</v>
      </c>
      <c r="I439" s="3">
        <v>0.19</v>
      </c>
      <c r="J439" s="2">
        <f t="shared" si="18"/>
        <v>132.84</v>
      </c>
      <c r="K439" s="2">
        <f t="shared" si="19"/>
        <v>23.911200000000001</v>
      </c>
      <c r="L439" s="2">
        <f t="shared" si="20"/>
        <v>156.75120000000001</v>
      </c>
    </row>
    <row r="440" spans="1:12" x14ac:dyDescent="0.25">
      <c r="A440" t="s">
        <v>445</v>
      </c>
      <c r="B440" s="1">
        <v>46309</v>
      </c>
      <c r="C440" t="s">
        <v>10009</v>
      </c>
      <c r="D440" t="s">
        <v>10021</v>
      </c>
      <c r="E440">
        <f>+_xlfn.XLOOKUP(TablaVentas[[#This Row],[PRODUCTOS]],TablaPrecios[PRODUCTOS],TablaPrecios[PRECIOS UNITARIOS],"No encontado")</f>
        <v>200</v>
      </c>
      <c r="F440">
        <v>13</v>
      </c>
      <c r="G440" t="s">
        <v>10024</v>
      </c>
      <c r="H440" s="2">
        <v>396</v>
      </c>
      <c r="I440" s="3">
        <v>0.16</v>
      </c>
      <c r="J440" s="2">
        <f t="shared" si="18"/>
        <v>332.64</v>
      </c>
      <c r="K440" s="2">
        <f t="shared" si="19"/>
        <v>59.875199999999992</v>
      </c>
      <c r="L440" s="2">
        <f t="shared" si="20"/>
        <v>392.51519999999999</v>
      </c>
    </row>
    <row r="441" spans="1:12" x14ac:dyDescent="0.25">
      <c r="A441" t="s">
        <v>446</v>
      </c>
      <c r="B441" s="1">
        <v>46058</v>
      </c>
      <c r="C441" t="s">
        <v>10011</v>
      </c>
      <c r="D441" t="s">
        <v>10018</v>
      </c>
      <c r="E441">
        <f>+_xlfn.XLOOKUP(TablaVentas[[#This Row],[PRODUCTOS]],TablaPrecios[PRODUCTOS],TablaPrecios[PRECIOS UNITARIOS],"No encontado")</f>
        <v>850</v>
      </c>
      <c r="F441">
        <v>10</v>
      </c>
      <c r="G441" t="s">
        <v>10024</v>
      </c>
      <c r="H441" s="2">
        <v>193</v>
      </c>
      <c r="I441" s="3">
        <v>0.2</v>
      </c>
      <c r="J441" s="2">
        <f t="shared" si="18"/>
        <v>154.4</v>
      </c>
      <c r="K441" s="2">
        <f t="shared" si="19"/>
        <v>27.792000000000002</v>
      </c>
      <c r="L441" s="2">
        <f t="shared" si="20"/>
        <v>182.19200000000001</v>
      </c>
    </row>
    <row r="442" spans="1:12" x14ac:dyDescent="0.25">
      <c r="A442" t="s">
        <v>447</v>
      </c>
      <c r="B442" s="1">
        <v>46245</v>
      </c>
      <c r="C442" t="s">
        <v>10011</v>
      </c>
      <c r="D442" t="s">
        <v>10018</v>
      </c>
      <c r="E442">
        <f>+_xlfn.XLOOKUP(TablaVentas[[#This Row],[PRODUCTOS]],TablaPrecios[PRODUCTOS],TablaPrecios[PRECIOS UNITARIOS],"No encontado")</f>
        <v>850</v>
      </c>
      <c r="F442">
        <v>8</v>
      </c>
      <c r="G442" t="s">
        <v>10025</v>
      </c>
      <c r="H442" s="2">
        <v>268</v>
      </c>
      <c r="I442" s="3">
        <v>0.15</v>
      </c>
      <c r="J442" s="2">
        <f t="shared" si="18"/>
        <v>227.8</v>
      </c>
      <c r="K442" s="2">
        <f t="shared" si="19"/>
        <v>41.003999999999998</v>
      </c>
      <c r="L442" s="2">
        <f t="shared" si="20"/>
        <v>268.80400000000003</v>
      </c>
    </row>
    <row r="443" spans="1:12" x14ac:dyDescent="0.25">
      <c r="A443" t="s">
        <v>448</v>
      </c>
      <c r="B443" s="1">
        <v>46384</v>
      </c>
      <c r="C443" t="s">
        <v>10007</v>
      </c>
      <c r="D443" t="s">
        <v>10020</v>
      </c>
      <c r="E443">
        <f>+_xlfn.XLOOKUP(TablaVentas[[#This Row],[PRODUCTOS]],TablaPrecios[PRODUCTOS],TablaPrecios[PRECIOS UNITARIOS],"No encontado")</f>
        <v>150</v>
      </c>
      <c r="F443">
        <v>13</v>
      </c>
      <c r="G443" t="s">
        <v>10025</v>
      </c>
      <c r="H443" s="2">
        <v>385</v>
      </c>
      <c r="I443" s="3">
        <v>0.18</v>
      </c>
      <c r="J443" s="2">
        <f t="shared" si="18"/>
        <v>315.7</v>
      </c>
      <c r="K443" s="2">
        <f t="shared" si="19"/>
        <v>56.825999999999993</v>
      </c>
      <c r="L443" s="2">
        <f t="shared" si="20"/>
        <v>372.52599999999995</v>
      </c>
    </row>
    <row r="444" spans="1:12" x14ac:dyDescent="0.25">
      <c r="A444" t="s">
        <v>449</v>
      </c>
      <c r="B444" s="1">
        <v>46293</v>
      </c>
      <c r="C444" t="s">
        <v>10010</v>
      </c>
      <c r="D444" t="s">
        <v>10017</v>
      </c>
      <c r="E444">
        <f>+_xlfn.XLOOKUP(TablaVentas[[#This Row],[PRODUCTOS]],TablaPrecios[PRODUCTOS],TablaPrecios[PRECIOS UNITARIOS],"No encontado")</f>
        <v>50</v>
      </c>
      <c r="F444">
        <v>19</v>
      </c>
      <c r="G444" t="s">
        <v>10025</v>
      </c>
      <c r="H444" s="2">
        <v>127</v>
      </c>
      <c r="I444" s="3">
        <v>0.13</v>
      </c>
      <c r="J444" s="2">
        <f t="shared" si="18"/>
        <v>110.49</v>
      </c>
      <c r="K444" s="2">
        <f t="shared" si="19"/>
        <v>19.888199999999998</v>
      </c>
      <c r="L444" s="2">
        <f t="shared" si="20"/>
        <v>130.37819999999999</v>
      </c>
    </row>
    <row r="445" spans="1:12" x14ac:dyDescent="0.25">
      <c r="A445" t="s">
        <v>450</v>
      </c>
      <c r="B445" s="1">
        <v>46235</v>
      </c>
      <c r="C445" t="s">
        <v>10012</v>
      </c>
      <c r="D445" t="s">
        <v>10020</v>
      </c>
      <c r="E445">
        <f>+_xlfn.XLOOKUP(TablaVentas[[#This Row],[PRODUCTOS]],TablaPrecios[PRODUCTOS],TablaPrecios[PRECIOS UNITARIOS],"No encontado")</f>
        <v>150</v>
      </c>
      <c r="F445">
        <v>10</v>
      </c>
      <c r="G445" t="s">
        <v>10026</v>
      </c>
      <c r="H445" s="2">
        <v>297</v>
      </c>
      <c r="I445" s="3">
        <v>0.18</v>
      </c>
      <c r="J445" s="2">
        <f t="shared" si="18"/>
        <v>243.54</v>
      </c>
      <c r="K445" s="2">
        <f t="shared" si="19"/>
        <v>43.837199999999996</v>
      </c>
      <c r="L445" s="2">
        <f t="shared" si="20"/>
        <v>287.37720000000002</v>
      </c>
    </row>
    <row r="446" spans="1:12" x14ac:dyDescent="0.25">
      <c r="A446" t="s">
        <v>451</v>
      </c>
      <c r="B446" s="1">
        <v>46330</v>
      </c>
      <c r="C446" t="s">
        <v>10011</v>
      </c>
      <c r="D446" t="s">
        <v>10017</v>
      </c>
      <c r="E446">
        <f>+_xlfn.XLOOKUP(TablaVentas[[#This Row],[PRODUCTOS]],TablaPrecios[PRODUCTOS],TablaPrecios[PRECIOS UNITARIOS],"No encontado")</f>
        <v>50</v>
      </c>
      <c r="F446">
        <v>6</v>
      </c>
      <c r="G446" t="s">
        <v>10025</v>
      </c>
      <c r="H446" s="2">
        <v>113</v>
      </c>
      <c r="I446" s="3">
        <v>0.2</v>
      </c>
      <c r="J446" s="2">
        <f t="shared" si="18"/>
        <v>90.4</v>
      </c>
      <c r="K446" s="2">
        <f t="shared" si="19"/>
        <v>16.272000000000002</v>
      </c>
      <c r="L446" s="2">
        <f t="shared" si="20"/>
        <v>106.67200000000001</v>
      </c>
    </row>
    <row r="447" spans="1:12" x14ac:dyDescent="0.25">
      <c r="A447" t="s">
        <v>452</v>
      </c>
      <c r="B447" s="1">
        <v>46152</v>
      </c>
      <c r="C447" t="s">
        <v>10011</v>
      </c>
      <c r="D447" t="s">
        <v>10017</v>
      </c>
      <c r="E447">
        <f>+_xlfn.XLOOKUP(TablaVentas[[#This Row],[PRODUCTOS]],TablaPrecios[PRODUCTOS],TablaPrecios[PRECIOS UNITARIOS],"No encontado")</f>
        <v>50</v>
      </c>
      <c r="F447">
        <v>6</v>
      </c>
      <c r="G447" t="s">
        <v>10024</v>
      </c>
      <c r="H447" s="2">
        <v>129</v>
      </c>
      <c r="I447" s="3">
        <v>0.17</v>
      </c>
      <c r="J447" s="2">
        <f t="shared" si="18"/>
        <v>107.07</v>
      </c>
      <c r="K447" s="2">
        <f t="shared" si="19"/>
        <v>19.272599999999997</v>
      </c>
      <c r="L447" s="2">
        <f t="shared" si="20"/>
        <v>126.34259999999999</v>
      </c>
    </row>
    <row r="448" spans="1:12" x14ac:dyDescent="0.25">
      <c r="A448" t="s">
        <v>453</v>
      </c>
      <c r="B448" s="1">
        <v>46083</v>
      </c>
      <c r="C448" t="s">
        <v>10008</v>
      </c>
      <c r="D448" t="s">
        <v>10019</v>
      </c>
      <c r="E448">
        <f>+_xlfn.XLOOKUP(TablaVentas[[#This Row],[PRODUCTOS]],TablaPrecios[PRODUCTOS],TablaPrecios[PRECIOS UNITARIOS],"No encontado")</f>
        <v>1200</v>
      </c>
      <c r="F448">
        <v>16</v>
      </c>
      <c r="G448" t="s">
        <v>10026</v>
      </c>
      <c r="H448" s="2">
        <v>128</v>
      </c>
      <c r="I448" s="3">
        <v>0.11</v>
      </c>
      <c r="J448" s="2">
        <f t="shared" si="18"/>
        <v>113.92</v>
      </c>
      <c r="K448" s="2">
        <f t="shared" si="19"/>
        <v>20.505600000000001</v>
      </c>
      <c r="L448" s="2">
        <f t="shared" si="20"/>
        <v>134.4256</v>
      </c>
    </row>
    <row r="449" spans="1:12" x14ac:dyDescent="0.25">
      <c r="A449" t="s">
        <v>454</v>
      </c>
      <c r="B449" s="1">
        <v>46111</v>
      </c>
      <c r="C449" t="s">
        <v>10012</v>
      </c>
      <c r="D449" t="s">
        <v>10018</v>
      </c>
      <c r="E449">
        <f>+_xlfn.XLOOKUP(TablaVentas[[#This Row],[PRODUCTOS]],TablaPrecios[PRODUCTOS],TablaPrecios[PRECIOS UNITARIOS],"No encontado")</f>
        <v>850</v>
      </c>
      <c r="F449">
        <v>10</v>
      </c>
      <c r="G449" t="s">
        <v>10023</v>
      </c>
      <c r="H449" s="2">
        <v>321</v>
      </c>
      <c r="I449" s="3">
        <v>0.2</v>
      </c>
      <c r="J449" s="2">
        <f t="shared" si="18"/>
        <v>256.8</v>
      </c>
      <c r="K449" s="2">
        <f t="shared" si="19"/>
        <v>46.224000000000004</v>
      </c>
      <c r="L449" s="2">
        <f t="shared" si="20"/>
        <v>303.024</v>
      </c>
    </row>
    <row r="450" spans="1:12" x14ac:dyDescent="0.25">
      <c r="A450" t="s">
        <v>455</v>
      </c>
      <c r="B450" s="1">
        <v>46166</v>
      </c>
      <c r="C450" t="s">
        <v>10009</v>
      </c>
      <c r="D450" t="s">
        <v>10017</v>
      </c>
      <c r="E450">
        <f>+_xlfn.XLOOKUP(TablaVentas[[#This Row],[PRODUCTOS]],TablaPrecios[PRODUCTOS],TablaPrecios[PRECIOS UNITARIOS],"No encontado")</f>
        <v>50</v>
      </c>
      <c r="F450">
        <v>19</v>
      </c>
      <c r="G450" t="s">
        <v>10024</v>
      </c>
      <c r="H450" s="2">
        <v>73</v>
      </c>
      <c r="I450" s="3">
        <v>0.2</v>
      </c>
      <c r="J450" s="2">
        <f t="shared" si="18"/>
        <v>58.4</v>
      </c>
      <c r="K450" s="2">
        <f t="shared" si="19"/>
        <v>10.511999999999999</v>
      </c>
      <c r="L450" s="2">
        <f t="shared" si="20"/>
        <v>68.911999999999992</v>
      </c>
    </row>
    <row r="451" spans="1:12" x14ac:dyDescent="0.25">
      <c r="A451" t="s">
        <v>456</v>
      </c>
      <c r="B451" s="1">
        <v>46260</v>
      </c>
      <c r="C451" t="s">
        <v>10011</v>
      </c>
      <c r="D451" t="s">
        <v>10021</v>
      </c>
      <c r="E451">
        <f>+_xlfn.XLOOKUP(TablaVentas[[#This Row],[PRODUCTOS]],TablaPrecios[PRODUCTOS],TablaPrecios[PRECIOS UNITARIOS],"No encontado")</f>
        <v>200</v>
      </c>
      <c r="F451">
        <v>9</v>
      </c>
      <c r="G451" t="s">
        <v>10026</v>
      </c>
      <c r="H451" s="2">
        <v>478</v>
      </c>
      <c r="I451" s="3">
        <v>0.19</v>
      </c>
      <c r="J451" s="2">
        <f t="shared" ref="J451:J514" si="21">+H451-H451*I451</f>
        <v>387.18</v>
      </c>
      <c r="K451" s="2">
        <f t="shared" ref="K451:K514" si="22">+J451*0.18</f>
        <v>69.692399999999992</v>
      </c>
      <c r="L451" s="2">
        <f t="shared" ref="L451:L514" si="23">+J451+K451</f>
        <v>456.87239999999997</v>
      </c>
    </row>
    <row r="452" spans="1:12" x14ac:dyDescent="0.25">
      <c r="A452" t="s">
        <v>457</v>
      </c>
      <c r="B452" s="1">
        <v>46189</v>
      </c>
      <c r="C452" t="s">
        <v>10010</v>
      </c>
      <c r="D452" t="s">
        <v>10021</v>
      </c>
      <c r="E452">
        <f>+_xlfn.XLOOKUP(TablaVentas[[#This Row],[PRODUCTOS]],TablaPrecios[PRODUCTOS],TablaPrecios[PRECIOS UNITARIOS],"No encontado")</f>
        <v>200</v>
      </c>
      <c r="F452">
        <v>17</v>
      </c>
      <c r="G452" t="s">
        <v>10024</v>
      </c>
      <c r="H452" s="2">
        <v>442</v>
      </c>
      <c r="I452" s="3">
        <v>0.1</v>
      </c>
      <c r="J452" s="2">
        <f t="shared" si="21"/>
        <v>397.8</v>
      </c>
      <c r="K452" s="2">
        <f t="shared" si="22"/>
        <v>71.603999999999999</v>
      </c>
      <c r="L452" s="2">
        <f t="shared" si="23"/>
        <v>469.404</v>
      </c>
    </row>
    <row r="453" spans="1:12" x14ac:dyDescent="0.25">
      <c r="A453" t="s">
        <v>458</v>
      </c>
      <c r="B453" s="1">
        <v>46094</v>
      </c>
      <c r="C453" t="s">
        <v>10011</v>
      </c>
      <c r="D453" t="s">
        <v>10018</v>
      </c>
      <c r="E453">
        <f>+_xlfn.XLOOKUP(TablaVentas[[#This Row],[PRODUCTOS]],TablaPrecios[PRODUCTOS],TablaPrecios[PRECIOS UNITARIOS],"No encontado")</f>
        <v>850</v>
      </c>
      <c r="F453">
        <v>12</v>
      </c>
      <c r="G453" t="s">
        <v>10026</v>
      </c>
      <c r="H453" s="2">
        <v>98</v>
      </c>
      <c r="I453" s="3">
        <v>0.16</v>
      </c>
      <c r="J453" s="2">
        <f t="shared" si="21"/>
        <v>82.32</v>
      </c>
      <c r="K453" s="2">
        <f t="shared" si="22"/>
        <v>14.817599999999999</v>
      </c>
      <c r="L453" s="2">
        <f t="shared" si="23"/>
        <v>97.137599999999992</v>
      </c>
    </row>
    <row r="454" spans="1:12" x14ac:dyDescent="0.25">
      <c r="A454" t="s">
        <v>459</v>
      </c>
      <c r="B454" s="1">
        <v>46215</v>
      </c>
      <c r="C454" t="s">
        <v>10009</v>
      </c>
      <c r="D454" t="s">
        <v>10020</v>
      </c>
      <c r="E454">
        <f>+_xlfn.XLOOKUP(TablaVentas[[#This Row],[PRODUCTOS]],TablaPrecios[PRODUCTOS],TablaPrecios[PRECIOS UNITARIOS],"No encontado")</f>
        <v>150</v>
      </c>
      <c r="F454">
        <v>13</v>
      </c>
      <c r="G454" t="s">
        <v>10023</v>
      </c>
      <c r="H454" s="2">
        <v>264</v>
      </c>
      <c r="I454" s="3">
        <v>0.1</v>
      </c>
      <c r="J454" s="2">
        <f t="shared" si="21"/>
        <v>237.6</v>
      </c>
      <c r="K454" s="2">
        <f t="shared" si="22"/>
        <v>42.768000000000001</v>
      </c>
      <c r="L454" s="2">
        <f t="shared" si="23"/>
        <v>280.36799999999999</v>
      </c>
    </row>
    <row r="455" spans="1:12" x14ac:dyDescent="0.25">
      <c r="A455" t="s">
        <v>460</v>
      </c>
      <c r="B455" s="1">
        <v>46158</v>
      </c>
      <c r="C455" t="s">
        <v>10009</v>
      </c>
      <c r="D455" t="s">
        <v>10017</v>
      </c>
      <c r="E455">
        <f>+_xlfn.XLOOKUP(TablaVentas[[#This Row],[PRODUCTOS]],TablaPrecios[PRODUCTOS],TablaPrecios[PRECIOS UNITARIOS],"No encontado")</f>
        <v>50</v>
      </c>
      <c r="F455">
        <v>17</v>
      </c>
      <c r="G455" t="s">
        <v>10026</v>
      </c>
      <c r="H455" s="2">
        <v>369</v>
      </c>
      <c r="I455" s="3">
        <v>0.19</v>
      </c>
      <c r="J455" s="2">
        <f t="shared" si="21"/>
        <v>298.89</v>
      </c>
      <c r="K455" s="2">
        <f t="shared" si="22"/>
        <v>53.800199999999997</v>
      </c>
      <c r="L455" s="2">
        <f t="shared" si="23"/>
        <v>352.6902</v>
      </c>
    </row>
    <row r="456" spans="1:12" x14ac:dyDescent="0.25">
      <c r="A456" t="s">
        <v>461</v>
      </c>
      <c r="B456" s="1">
        <v>46140</v>
      </c>
      <c r="C456" t="s">
        <v>10008</v>
      </c>
      <c r="D456" t="s">
        <v>10019</v>
      </c>
      <c r="E456">
        <f>+_xlfn.XLOOKUP(TablaVentas[[#This Row],[PRODUCTOS]],TablaPrecios[PRODUCTOS],TablaPrecios[PRECIOS UNITARIOS],"No encontado")</f>
        <v>1200</v>
      </c>
      <c r="F456">
        <v>9</v>
      </c>
      <c r="G456" t="s">
        <v>10025</v>
      </c>
      <c r="H456" s="2">
        <v>120</v>
      </c>
      <c r="I456" s="3">
        <v>0.18</v>
      </c>
      <c r="J456" s="2">
        <f t="shared" si="21"/>
        <v>98.4</v>
      </c>
      <c r="K456" s="2">
        <f t="shared" si="22"/>
        <v>17.712</v>
      </c>
      <c r="L456" s="2">
        <f t="shared" si="23"/>
        <v>116.11200000000001</v>
      </c>
    </row>
    <row r="457" spans="1:12" x14ac:dyDescent="0.25">
      <c r="A457" t="s">
        <v>462</v>
      </c>
      <c r="B457" s="1">
        <v>46069</v>
      </c>
      <c r="C457" t="s">
        <v>10008</v>
      </c>
      <c r="D457" t="s">
        <v>10021</v>
      </c>
      <c r="E457">
        <f>+_xlfn.XLOOKUP(TablaVentas[[#This Row],[PRODUCTOS]],TablaPrecios[PRODUCTOS],TablaPrecios[PRECIOS UNITARIOS],"No encontado")</f>
        <v>200</v>
      </c>
      <c r="F457">
        <v>12</v>
      </c>
      <c r="G457" t="s">
        <v>10026</v>
      </c>
      <c r="H457" s="2">
        <v>92</v>
      </c>
      <c r="I457" s="3">
        <v>0.13</v>
      </c>
      <c r="J457" s="2">
        <f t="shared" si="21"/>
        <v>80.039999999999992</v>
      </c>
      <c r="K457" s="2">
        <f t="shared" si="22"/>
        <v>14.407199999999998</v>
      </c>
      <c r="L457" s="2">
        <f t="shared" si="23"/>
        <v>94.447199999999995</v>
      </c>
    </row>
    <row r="458" spans="1:12" x14ac:dyDescent="0.25">
      <c r="A458" t="s">
        <v>463</v>
      </c>
      <c r="B458" s="1">
        <v>46356</v>
      </c>
      <c r="C458" t="s">
        <v>10012</v>
      </c>
      <c r="D458" t="s">
        <v>10017</v>
      </c>
      <c r="E458">
        <f>+_xlfn.XLOOKUP(TablaVentas[[#This Row],[PRODUCTOS]],TablaPrecios[PRODUCTOS],TablaPrecios[PRECIOS UNITARIOS],"No encontado")</f>
        <v>50</v>
      </c>
      <c r="F458">
        <v>12</v>
      </c>
      <c r="G458" t="s">
        <v>10027</v>
      </c>
      <c r="H458" s="2">
        <v>103</v>
      </c>
      <c r="I458" s="3">
        <v>0.13</v>
      </c>
      <c r="J458" s="2">
        <f t="shared" si="21"/>
        <v>89.61</v>
      </c>
      <c r="K458" s="2">
        <f t="shared" si="22"/>
        <v>16.129799999999999</v>
      </c>
      <c r="L458" s="2">
        <f t="shared" si="23"/>
        <v>105.7398</v>
      </c>
    </row>
    <row r="459" spans="1:12" x14ac:dyDescent="0.25">
      <c r="A459" t="s">
        <v>464</v>
      </c>
      <c r="B459" s="1">
        <v>46086</v>
      </c>
      <c r="C459" t="s">
        <v>10011</v>
      </c>
      <c r="D459" t="s">
        <v>10017</v>
      </c>
      <c r="E459">
        <f>+_xlfn.XLOOKUP(TablaVentas[[#This Row],[PRODUCTOS]],TablaPrecios[PRODUCTOS],TablaPrecios[PRECIOS UNITARIOS],"No encontado")</f>
        <v>50</v>
      </c>
      <c r="F459">
        <v>7</v>
      </c>
      <c r="G459" t="s">
        <v>10023</v>
      </c>
      <c r="H459" s="2">
        <v>264</v>
      </c>
      <c r="I459" s="3">
        <v>0.12</v>
      </c>
      <c r="J459" s="2">
        <f t="shared" si="21"/>
        <v>232.32</v>
      </c>
      <c r="K459" s="2">
        <f t="shared" si="22"/>
        <v>41.817599999999999</v>
      </c>
      <c r="L459" s="2">
        <f t="shared" si="23"/>
        <v>274.13760000000002</v>
      </c>
    </row>
    <row r="460" spans="1:12" x14ac:dyDescent="0.25">
      <c r="A460" t="s">
        <v>465</v>
      </c>
      <c r="B460" s="1">
        <v>46185</v>
      </c>
      <c r="C460" t="s">
        <v>10011</v>
      </c>
      <c r="D460" t="s">
        <v>10017</v>
      </c>
      <c r="E460">
        <f>+_xlfn.XLOOKUP(TablaVentas[[#This Row],[PRODUCTOS]],TablaPrecios[PRODUCTOS],TablaPrecios[PRECIOS UNITARIOS],"No encontado")</f>
        <v>50</v>
      </c>
      <c r="F460">
        <v>12</v>
      </c>
      <c r="G460" t="s">
        <v>10026</v>
      </c>
      <c r="H460" s="2">
        <v>176</v>
      </c>
      <c r="I460" s="3">
        <v>0.16</v>
      </c>
      <c r="J460" s="2">
        <f t="shared" si="21"/>
        <v>147.84</v>
      </c>
      <c r="K460" s="2">
        <f t="shared" si="22"/>
        <v>26.6112</v>
      </c>
      <c r="L460" s="2">
        <f t="shared" si="23"/>
        <v>174.4512</v>
      </c>
    </row>
    <row r="461" spans="1:12" x14ac:dyDescent="0.25">
      <c r="A461" t="s">
        <v>466</v>
      </c>
      <c r="B461" s="1">
        <v>46135</v>
      </c>
      <c r="C461" t="s">
        <v>10012</v>
      </c>
      <c r="D461" t="s">
        <v>10019</v>
      </c>
      <c r="E461">
        <f>+_xlfn.XLOOKUP(TablaVentas[[#This Row],[PRODUCTOS]],TablaPrecios[PRODUCTOS],TablaPrecios[PRECIOS UNITARIOS],"No encontado")</f>
        <v>1200</v>
      </c>
      <c r="F461">
        <v>17</v>
      </c>
      <c r="G461" t="s">
        <v>10026</v>
      </c>
      <c r="H461" s="2">
        <v>304</v>
      </c>
      <c r="I461" s="3">
        <v>0.19</v>
      </c>
      <c r="J461" s="2">
        <f t="shared" si="21"/>
        <v>246.24</v>
      </c>
      <c r="K461" s="2">
        <f t="shared" si="22"/>
        <v>44.3232</v>
      </c>
      <c r="L461" s="2">
        <f t="shared" si="23"/>
        <v>290.56319999999999</v>
      </c>
    </row>
    <row r="462" spans="1:12" x14ac:dyDescent="0.25">
      <c r="A462" t="s">
        <v>467</v>
      </c>
      <c r="B462" s="1">
        <v>46298</v>
      </c>
      <c r="C462" t="s">
        <v>10009</v>
      </c>
      <c r="D462" t="s">
        <v>10018</v>
      </c>
      <c r="E462">
        <f>+_xlfn.XLOOKUP(TablaVentas[[#This Row],[PRODUCTOS]],TablaPrecios[PRODUCTOS],TablaPrecios[PRECIOS UNITARIOS],"No encontado")</f>
        <v>850</v>
      </c>
      <c r="F462">
        <v>11</v>
      </c>
      <c r="G462" t="s">
        <v>10027</v>
      </c>
      <c r="H462" s="2">
        <v>206</v>
      </c>
      <c r="I462" s="3">
        <v>0.14000000000000001</v>
      </c>
      <c r="J462" s="2">
        <f t="shared" si="21"/>
        <v>177.16</v>
      </c>
      <c r="K462" s="2">
        <f t="shared" si="22"/>
        <v>31.8888</v>
      </c>
      <c r="L462" s="2">
        <f t="shared" si="23"/>
        <v>209.0488</v>
      </c>
    </row>
    <row r="463" spans="1:12" x14ac:dyDescent="0.25">
      <c r="A463" t="s">
        <v>468</v>
      </c>
      <c r="B463" s="1">
        <v>46321</v>
      </c>
      <c r="C463" t="s">
        <v>10011</v>
      </c>
      <c r="D463" t="s">
        <v>10017</v>
      </c>
      <c r="E463">
        <f>+_xlfn.XLOOKUP(TablaVentas[[#This Row],[PRODUCTOS]],TablaPrecios[PRODUCTOS],TablaPrecios[PRECIOS UNITARIOS],"No encontado")</f>
        <v>50</v>
      </c>
      <c r="F463">
        <v>6</v>
      </c>
      <c r="G463" t="s">
        <v>10025</v>
      </c>
      <c r="H463" s="2">
        <v>277</v>
      </c>
      <c r="I463" s="3">
        <v>0.17</v>
      </c>
      <c r="J463" s="2">
        <f t="shared" si="21"/>
        <v>229.91</v>
      </c>
      <c r="K463" s="2">
        <f t="shared" si="22"/>
        <v>41.383800000000001</v>
      </c>
      <c r="L463" s="2">
        <f t="shared" si="23"/>
        <v>271.29379999999998</v>
      </c>
    </row>
    <row r="464" spans="1:12" x14ac:dyDescent="0.25">
      <c r="A464" t="s">
        <v>469</v>
      </c>
      <c r="B464" s="1">
        <v>46235</v>
      </c>
      <c r="C464" t="s">
        <v>10008</v>
      </c>
      <c r="D464" t="s">
        <v>10019</v>
      </c>
      <c r="E464">
        <f>+_xlfn.XLOOKUP(TablaVentas[[#This Row],[PRODUCTOS]],TablaPrecios[PRODUCTOS],TablaPrecios[PRECIOS UNITARIOS],"No encontado")</f>
        <v>1200</v>
      </c>
      <c r="F464">
        <v>18</v>
      </c>
      <c r="G464" t="s">
        <v>10023</v>
      </c>
      <c r="H464" s="2">
        <v>153</v>
      </c>
      <c r="I464" s="3">
        <v>0.19</v>
      </c>
      <c r="J464" s="2">
        <f t="shared" si="21"/>
        <v>123.93</v>
      </c>
      <c r="K464" s="2">
        <f t="shared" si="22"/>
        <v>22.307400000000001</v>
      </c>
      <c r="L464" s="2">
        <f t="shared" si="23"/>
        <v>146.23740000000001</v>
      </c>
    </row>
    <row r="465" spans="1:12" x14ac:dyDescent="0.25">
      <c r="A465" t="s">
        <v>470</v>
      </c>
      <c r="B465" s="1">
        <v>46103</v>
      </c>
      <c r="C465" t="s">
        <v>10012</v>
      </c>
      <c r="D465" t="s">
        <v>10019</v>
      </c>
      <c r="E465">
        <f>+_xlfn.XLOOKUP(TablaVentas[[#This Row],[PRODUCTOS]],TablaPrecios[PRODUCTOS],TablaPrecios[PRECIOS UNITARIOS],"No encontado")</f>
        <v>1200</v>
      </c>
      <c r="F465">
        <v>6</v>
      </c>
      <c r="G465" t="s">
        <v>10023</v>
      </c>
      <c r="H465" s="2">
        <v>55</v>
      </c>
      <c r="I465" s="3">
        <v>0.19</v>
      </c>
      <c r="J465" s="2">
        <f t="shared" si="21"/>
        <v>44.55</v>
      </c>
      <c r="K465" s="2">
        <f t="shared" si="22"/>
        <v>8.0189999999999984</v>
      </c>
      <c r="L465" s="2">
        <f t="shared" si="23"/>
        <v>52.568999999999996</v>
      </c>
    </row>
    <row r="466" spans="1:12" x14ac:dyDescent="0.25">
      <c r="A466" t="s">
        <v>471</v>
      </c>
      <c r="B466" s="1">
        <v>46305</v>
      </c>
      <c r="C466" t="s">
        <v>10012</v>
      </c>
      <c r="D466" t="s">
        <v>10019</v>
      </c>
      <c r="E466">
        <f>+_xlfn.XLOOKUP(TablaVentas[[#This Row],[PRODUCTOS]],TablaPrecios[PRODUCTOS],TablaPrecios[PRECIOS UNITARIOS],"No encontado")</f>
        <v>1200</v>
      </c>
      <c r="F466">
        <v>10</v>
      </c>
      <c r="G466" t="s">
        <v>10025</v>
      </c>
      <c r="H466" s="2">
        <v>383</v>
      </c>
      <c r="I466" s="3">
        <v>0.12</v>
      </c>
      <c r="J466" s="2">
        <f t="shared" si="21"/>
        <v>337.04</v>
      </c>
      <c r="K466" s="2">
        <f t="shared" si="22"/>
        <v>60.667200000000001</v>
      </c>
      <c r="L466" s="2">
        <f t="shared" si="23"/>
        <v>397.7072</v>
      </c>
    </row>
    <row r="467" spans="1:12" x14ac:dyDescent="0.25">
      <c r="A467" t="s">
        <v>472</v>
      </c>
      <c r="B467" s="1">
        <v>46304</v>
      </c>
      <c r="C467" t="s">
        <v>10011</v>
      </c>
      <c r="D467" t="s">
        <v>10021</v>
      </c>
      <c r="E467">
        <f>+_xlfn.XLOOKUP(TablaVentas[[#This Row],[PRODUCTOS]],TablaPrecios[PRODUCTOS],TablaPrecios[PRECIOS UNITARIOS],"No encontado")</f>
        <v>200</v>
      </c>
      <c r="F467">
        <v>8</v>
      </c>
      <c r="G467" t="s">
        <v>10024</v>
      </c>
      <c r="H467" s="2">
        <v>442</v>
      </c>
      <c r="I467" s="3">
        <v>0.16</v>
      </c>
      <c r="J467" s="2">
        <f t="shared" si="21"/>
        <v>371.28</v>
      </c>
      <c r="K467" s="2">
        <f t="shared" si="22"/>
        <v>66.830399999999997</v>
      </c>
      <c r="L467" s="2">
        <f t="shared" si="23"/>
        <v>438.11039999999997</v>
      </c>
    </row>
    <row r="468" spans="1:12" x14ac:dyDescent="0.25">
      <c r="A468" t="s">
        <v>473</v>
      </c>
      <c r="B468" s="1">
        <v>46182</v>
      </c>
      <c r="C468" t="s">
        <v>10012</v>
      </c>
      <c r="D468" t="s">
        <v>10019</v>
      </c>
      <c r="E468">
        <f>+_xlfn.XLOOKUP(TablaVentas[[#This Row],[PRODUCTOS]],TablaPrecios[PRODUCTOS],TablaPrecios[PRECIOS UNITARIOS],"No encontado")</f>
        <v>1200</v>
      </c>
      <c r="F468">
        <v>9</v>
      </c>
      <c r="G468" t="s">
        <v>10027</v>
      </c>
      <c r="H468" s="2">
        <v>317</v>
      </c>
      <c r="I468" s="3">
        <v>0.17</v>
      </c>
      <c r="J468" s="2">
        <f t="shared" si="21"/>
        <v>263.11</v>
      </c>
      <c r="K468" s="2">
        <f t="shared" si="22"/>
        <v>47.3598</v>
      </c>
      <c r="L468" s="2">
        <f t="shared" si="23"/>
        <v>310.46980000000002</v>
      </c>
    </row>
    <row r="469" spans="1:12" x14ac:dyDescent="0.25">
      <c r="A469" t="s">
        <v>474</v>
      </c>
      <c r="B469" s="1">
        <v>46041</v>
      </c>
      <c r="C469" t="s">
        <v>10010</v>
      </c>
      <c r="D469" t="s">
        <v>10021</v>
      </c>
      <c r="E469">
        <f>+_xlfn.XLOOKUP(TablaVentas[[#This Row],[PRODUCTOS]],TablaPrecios[PRODUCTOS],TablaPrecios[PRECIOS UNITARIOS],"No encontado")</f>
        <v>200</v>
      </c>
      <c r="F469">
        <v>15</v>
      </c>
      <c r="G469" t="s">
        <v>10024</v>
      </c>
      <c r="H469" s="2">
        <v>183</v>
      </c>
      <c r="I469" s="3">
        <v>0.14000000000000001</v>
      </c>
      <c r="J469" s="2">
        <f t="shared" si="21"/>
        <v>157.38</v>
      </c>
      <c r="K469" s="2">
        <f t="shared" si="22"/>
        <v>28.328399999999998</v>
      </c>
      <c r="L469" s="2">
        <f t="shared" si="23"/>
        <v>185.70839999999998</v>
      </c>
    </row>
    <row r="470" spans="1:12" x14ac:dyDescent="0.25">
      <c r="A470" t="s">
        <v>475</v>
      </c>
      <c r="B470" s="1">
        <v>46378</v>
      </c>
      <c r="C470" t="s">
        <v>10007</v>
      </c>
      <c r="D470" t="s">
        <v>10020</v>
      </c>
      <c r="E470">
        <f>+_xlfn.XLOOKUP(TablaVentas[[#This Row],[PRODUCTOS]],TablaPrecios[PRODUCTOS],TablaPrecios[PRECIOS UNITARIOS],"No encontado")</f>
        <v>150</v>
      </c>
      <c r="F470">
        <v>6</v>
      </c>
      <c r="G470" t="s">
        <v>10026</v>
      </c>
      <c r="H470" s="2">
        <v>500</v>
      </c>
      <c r="I470" s="3">
        <v>0.11</v>
      </c>
      <c r="J470" s="2">
        <f t="shared" si="21"/>
        <v>445</v>
      </c>
      <c r="K470" s="2">
        <f t="shared" si="22"/>
        <v>80.099999999999994</v>
      </c>
      <c r="L470" s="2">
        <f t="shared" si="23"/>
        <v>525.1</v>
      </c>
    </row>
    <row r="471" spans="1:12" x14ac:dyDescent="0.25">
      <c r="A471" t="s">
        <v>476</v>
      </c>
      <c r="B471" s="1">
        <v>46033</v>
      </c>
      <c r="C471" t="s">
        <v>10007</v>
      </c>
      <c r="D471" t="s">
        <v>10017</v>
      </c>
      <c r="E471">
        <f>+_xlfn.XLOOKUP(TablaVentas[[#This Row],[PRODUCTOS]],TablaPrecios[PRODUCTOS],TablaPrecios[PRECIOS UNITARIOS],"No encontado")</f>
        <v>50</v>
      </c>
      <c r="F471">
        <v>18</v>
      </c>
      <c r="G471" t="s">
        <v>10026</v>
      </c>
      <c r="H471" s="2">
        <v>483</v>
      </c>
      <c r="I471" s="3">
        <v>0.13</v>
      </c>
      <c r="J471" s="2">
        <f t="shared" si="21"/>
        <v>420.21</v>
      </c>
      <c r="K471" s="2">
        <f t="shared" si="22"/>
        <v>75.637799999999999</v>
      </c>
      <c r="L471" s="2">
        <f t="shared" si="23"/>
        <v>495.84780000000001</v>
      </c>
    </row>
    <row r="472" spans="1:12" x14ac:dyDescent="0.25">
      <c r="A472" t="s">
        <v>477</v>
      </c>
      <c r="B472" s="1">
        <v>46181</v>
      </c>
      <c r="C472" t="s">
        <v>10008</v>
      </c>
      <c r="D472" t="s">
        <v>10020</v>
      </c>
      <c r="E472">
        <f>+_xlfn.XLOOKUP(TablaVentas[[#This Row],[PRODUCTOS]],TablaPrecios[PRODUCTOS],TablaPrecios[PRECIOS UNITARIOS],"No encontado")</f>
        <v>150</v>
      </c>
      <c r="F472">
        <v>15</v>
      </c>
      <c r="G472" t="s">
        <v>10027</v>
      </c>
      <c r="H472" s="2">
        <v>152</v>
      </c>
      <c r="I472" s="3">
        <v>0.15</v>
      </c>
      <c r="J472" s="2">
        <f t="shared" si="21"/>
        <v>129.19999999999999</v>
      </c>
      <c r="K472" s="2">
        <f t="shared" si="22"/>
        <v>23.255999999999997</v>
      </c>
      <c r="L472" s="2">
        <f t="shared" si="23"/>
        <v>152.45599999999999</v>
      </c>
    </row>
    <row r="473" spans="1:12" x14ac:dyDescent="0.25">
      <c r="A473" t="s">
        <v>478</v>
      </c>
      <c r="B473" s="1">
        <v>46105</v>
      </c>
      <c r="C473" t="s">
        <v>10009</v>
      </c>
      <c r="D473" t="s">
        <v>10020</v>
      </c>
      <c r="E473">
        <f>+_xlfn.XLOOKUP(TablaVentas[[#This Row],[PRODUCTOS]],TablaPrecios[PRODUCTOS],TablaPrecios[PRECIOS UNITARIOS],"No encontado")</f>
        <v>150</v>
      </c>
      <c r="F473">
        <v>13</v>
      </c>
      <c r="G473" t="s">
        <v>10027</v>
      </c>
      <c r="H473" s="2">
        <v>328</v>
      </c>
      <c r="I473" s="3">
        <v>0.14000000000000001</v>
      </c>
      <c r="J473" s="2">
        <f t="shared" si="21"/>
        <v>282.08</v>
      </c>
      <c r="K473" s="2">
        <f t="shared" si="22"/>
        <v>50.774399999999993</v>
      </c>
      <c r="L473" s="2">
        <f t="shared" si="23"/>
        <v>332.8544</v>
      </c>
    </row>
    <row r="474" spans="1:12" x14ac:dyDescent="0.25">
      <c r="A474" t="s">
        <v>479</v>
      </c>
      <c r="B474" s="1">
        <v>46223</v>
      </c>
      <c r="C474" t="s">
        <v>10011</v>
      </c>
      <c r="D474" t="s">
        <v>10019</v>
      </c>
      <c r="E474">
        <f>+_xlfn.XLOOKUP(TablaVentas[[#This Row],[PRODUCTOS]],TablaPrecios[PRODUCTOS],TablaPrecios[PRECIOS UNITARIOS],"No encontado")</f>
        <v>1200</v>
      </c>
      <c r="F474">
        <v>12</v>
      </c>
      <c r="G474" t="s">
        <v>10027</v>
      </c>
      <c r="H474" s="2">
        <v>81</v>
      </c>
      <c r="I474" s="3">
        <v>0.13</v>
      </c>
      <c r="J474" s="2">
        <f t="shared" si="21"/>
        <v>70.47</v>
      </c>
      <c r="K474" s="2">
        <f t="shared" si="22"/>
        <v>12.6846</v>
      </c>
      <c r="L474" s="2">
        <f t="shared" si="23"/>
        <v>83.154600000000002</v>
      </c>
    </row>
    <row r="475" spans="1:12" x14ac:dyDescent="0.25">
      <c r="A475" t="s">
        <v>480</v>
      </c>
      <c r="B475" s="1">
        <v>46298</v>
      </c>
      <c r="C475" t="s">
        <v>10010</v>
      </c>
      <c r="D475" t="s">
        <v>10021</v>
      </c>
      <c r="E475">
        <f>+_xlfn.XLOOKUP(TablaVentas[[#This Row],[PRODUCTOS]],TablaPrecios[PRODUCTOS],TablaPrecios[PRECIOS UNITARIOS],"No encontado")</f>
        <v>200</v>
      </c>
      <c r="F475">
        <v>13</v>
      </c>
      <c r="G475" t="s">
        <v>10023</v>
      </c>
      <c r="H475" s="2">
        <v>477</v>
      </c>
      <c r="I475" s="3">
        <v>0.16</v>
      </c>
      <c r="J475" s="2">
        <f t="shared" si="21"/>
        <v>400.68</v>
      </c>
      <c r="K475" s="2">
        <f t="shared" si="22"/>
        <v>72.122399999999999</v>
      </c>
      <c r="L475" s="2">
        <f t="shared" si="23"/>
        <v>472.80240000000003</v>
      </c>
    </row>
    <row r="476" spans="1:12" x14ac:dyDescent="0.25">
      <c r="A476" t="s">
        <v>481</v>
      </c>
      <c r="B476" s="1">
        <v>46229</v>
      </c>
      <c r="C476" t="s">
        <v>10007</v>
      </c>
      <c r="D476" t="s">
        <v>10019</v>
      </c>
      <c r="E476">
        <f>+_xlfn.XLOOKUP(TablaVentas[[#This Row],[PRODUCTOS]],TablaPrecios[PRODUCTOS],TablaPrecios[PRECIOS UNITARIOS],"No encontado")</f>
        <v>1200</v>
      </c>
      <c r="F476">
        <v>5</v>
      </c>
      <c r="G476" t="s">
        <v>10027</v>
      </c>
      <c r="H476" s="2">
        <v>417</v>
      </c>
      <c r="I476" s="3">
        <v>0.15</v>
      </c>
      <c r="J476" s="2">
        <f t="shared" si="21"/>
        <v>354.45</v>
      </c>
      <c r="K476" s="2">
        <f t="shared" si="22"/>
        <v>63.800999999999995</v>
      </c>
      <c r="L476" s="2">
        <f t="shared" si="23"/>
        <v>418.25099999999998</v>
      </c>
    </row>
    <row r="477" spans="1:12" x14ac:dyDescent="0.25">
      <c r="A477" t="s">
        <v>482</v>
      </c>
      <c r="B477" s="1">
        <v>46061</v>
      </c>
      <c r="C477" t="s">
        <v>10008</v>
      </c>
      <c r="D477" t="s">
        <v>10020</v>
      </c>
      <c r="E477">
        <f>+_xlfn.XLOOKUP(TablaVentas[[#This Row],[PRODUCTOS]],TablaPrecios[PRODUCTOS],TablaPrecios[PRECIOS UNITARIOS],"No encontado")</f>
        <v>150</v>
      </c>
      <c r="F477">
        <v>8</v>
      </c>
      <c r="G477" t="s">
        <v>10027</v>
      </c>
      <c r="H477" s="2">
        <v>398</v>
      </c>
      <c r="I477" s="3">
        <v>0.11</v>
      </c>
      <c r="J477" s="2">
        <f t="shared" si="21"/>
        <v>354.22</v>
      </c>
      <c r="K477" s="2">
        <f t="shared" si="22"/>
        <v>63.759600000000006</v>
      </c>
      <c r="L477" s="2">
        <f t="shared" si="23"/>
        <v>417.9796</v>
      </c>
    </row>
    <row r="478" spans="1:12" x14ac:dyDescent="0.25">
      <c r="A478" t="s">
        <v>483</v>
      </c>
      <c r="B478" s="1">
        <v>46224</v>
      </c>
      <c r="C478" t="s">
        <v>10007</v>
      </c>
      <c r="D478" t="s">
        <v>10018</v>
      </c>
      <c r="E478">
        <f>+_xlfn.XLOOKUP(TablaVentas[[#This Row],[PRODUCTOS]],TablaPrecios[PRODUCTOS],TablaPrecios[PRECIOS UNITARIOS],"No encontado")</f>
        <v>850</v>
      </c>
      <c r="F478">
        <v>17</v>
      </c>
      <c r="G478" t="s">
        <v>10024</v>
      </c>
      <c r="H478" s="2">
        <v>243</v>
      </c>
      <c r="I478" s="3">
        <v>0.18</v>
      </c>
      <c r="J478" s="2">
        <f t="shared" si="21"/>
        <v>199.26</v>
      </c>
      <c r="K478" s="2">
        <f t="shared" si="22"/>
        <v>35.866799999999998</v>
      </c>
      <c r="L478" s="2">
        <f t="shared" si="23"/>
        <v>235.1268</v>
      </c>
    </row>
    <row r="479" spans="1:12" x14ac:dyDescent="0.25">
      <c r="A479" t="s">
        <v>484</v>
      </c>
      <c r="B479" s="1">
        <v>46088</v>
      </c>
      <c r="C479" t="s">
        <v>10008</v>
      </c>
      <c r="D479" t="s">
        <v>10021</v>
      </c>
      <c r="E479">
        <f>+_xlfn.XLOOKUP(TablaVentas[[#This Row],[PRODUCTOS]],TablaPrecios[PRODUCTOS],TablaPrecios[PRECIOS UNITARIOS],"No encontado")</f>
        <v>200</v>
      </c>
      <c r="F479">
        <v>13</v>
      </c>
      <c r="G479" t="s">
        <v>10024</v>
      </c>
      <c r="H479" s="2">
        <v>60</v>
      </c>
      <c r="I479" s="3">
        <v>0.1</v>
      </c>
      <c r="J479" s="2">
        <f t="shared" si="21"/>
        <v>54</v>
      </c>
      <c r="K479" s="2">
        <f t="shared" si="22"/>
        <v>9.7199999999999989</v>
      </c>
      <c r="L479" s="2">
        <f t="shared" si="23"/>
        <v>63.72</v>
      </c>
    </row>
    <row r="480" spans="1:12" x14ac:dyDescent="0.25">
      <c r="A480" t="s">
        <v>485</v>
      </c>
      <c r="B480" s="1">
        <v>46300</v>
      </c>
      <c r="C480" t="s">
        <v>10007</v>
      </c>
      <c r="D480" t="s">
        <v>10021</v>
      </c>
      <c r="E480">
        <f>+_xlfn.XLOOKUP(TablaVentas[[#This Row],[PRODUCTOS]],TablaPrecios[PRODUCTOS],TablaPrecios[PRECIOS UNITARIOS],"No encontado")</f>
        <v>200</v>
      </c>
      <c r="F480">
        <v>16</v>
      </c>
      <c r="G480" t="s">
        <v>10027</v>
      </c>
      <c r="H480" s="2">
        <v>473</v>
      </c>
      <c r="I480" s="3">
        <v>0.1</v>
      </c>
      <c r="J480" s="2">
        <f t="shared" si="21"/>
        <v>425.7</v>
      </c>
      <c r="K480" s="2">
        <f t="shared" si="22"/>
        <v>76.625999999999991</v>
      </c>
      <c r="L480" s="2">
        <f t="shared" si="23"/>
        <v>502.32599999999996</v>
      </c>
    </row>
    <row r="481" spans="1:12" x14ac:dyDescent="0.25">
      <c r="A481" t="s">
        <v>486</v>
      </c>
      <c r="B481" s="1">
        <v>46026</v>
      </c>
      <c r="C481" t="s">
        <v>10012</v>
      </c>
      <c r="D481" t="s">
        <v>10018</v>
      </c>
      <c r="E481">
        <f>+_xlfn.XLOOKUP(TablaVentas[[#This Row],[PRODUCTOS]],TablaPrecios[PRODUCTOS],TablaPrecios[PRECIOS UNITARIOS],"No encontado")</f>
        <v>850</v>
      </c>
      <c r="F481">
        <v>18</v>
      </c>
      <c r="G481" t="s">
        <v>10026</v>
      </c>
      <c r="H481" s="2">
        <v>481</v>
      </c>
      <c r="I481" s="3">
        <v>0.18</v>
      </c>
      <c r="J481" s="2">
        <f t="shared" si="21"/>
        <v>394.42</v>
      </c>
      <c r="K481" s="2">
        <f t="shared" si="22"/>
        <v>70.995599999999996</v>
      </c>
      <c r="L481" s="2">
        <f t="shared" si="23"/>
        <v>465.41560000000004</v>
      </c>
    </row>
    <row r="482" spans="1:12" x14ac:dyDescent="0.25">
      <c r="A482" t="s">
        <v>487</v>
      </c>
      <c r="B482" s="1">
        <v>46074</v>
      </c>
      <c r="C482" t="s">
        <v>10012</v>
      </c>
      <c r="D482" t="s">
        <v>10017</v>
      </c>
      <c r="E482">
        <f>+_xlfn.XLOOKUP(TablaVentas[[#This Row],[PRODUCTOS]],TablaPrecios[PRODUCTOS],TablaPrecios[PRECIOS UNITARIOS],"No encontado")</f>
        <v>50</v>
      </c>
      <c r="F482">
        <v>12</v>
      </c>
      <c r="G482" t="s">
        <v>10024</v>
      </c>
      <c r="H482" s="2">
        <v>428</v>
      </c>
      <c r="I482" s="3">
        <v>0.11</v>
      </c>
      <c r="J482" s="2">
        <f t="shared" si="21"/>
        <v>380.92</v>
      </c>
      <c r="K482" s="2">
        <f t="shared" si="22"/>
        <v>68.565600000000003</v>
      </c>
      <c r="L482" s="2">
        <f t="shared" si="23"/>
        <v>449.48560000000003</v>
      </c>
    </row>
    <row r="483" spans="1:12" x14ac:dyDescent="0.25">
      <c r="A483" t="s">
        <v>488</v>
      </c>
      <c r="B483" s="1">
        <v>46041</v>
      </c>
      <c r="C483" t="s">
        <v>10008</v>
      </c>
      <c r="D483" t="s">
        <v>10020</v>
      </c>
      <c r="E483">
        <f>+_xlfn.XLOOKUP(TablaVentas[[#This Row],[PRODUCTOS]],TablaPrecios[PRODUCTOS],TablaPrecios[PRECIOS UNITARIOS],"No encontado")</f>
        <v>150</v>
      </c>
      <c r="F483">
        <v>13</v>
      </c>
      <c r="G483" t="s">
        <v>10026</v>
      </c>
      <c r="H483" s="2">
        <v>232</v>
      </c>
      <c r="I483" s="3">
        <v>0.14000000000000001</v>
      </c>
      <c r="J483" s="2">
        <f t="shared" si="21"/>
        <v>199.51999999999998</v>
      </c>
      <c r="K483" s="2">
        <f t="shared" si="22"/>
        <v>35.913599999999995</v>
      </c>
      <c r="L483" s="2">
        <f t="shared" si="23"/>
        <v>235.43359999999998</v>
      </c>
    </row>
    <row r="484" spans="1:12" x14ac:dyDescent="0.25">
      <c r="A484" t="s">
        <v>489</v>
      </c>
      <c r="B484" s="1">
        <v>46328</v>
      </c>
      <c r="C484" t="s">
        <v>10012</v>
      </c>
      <c r="D484" t="s">
        <v>10021</v>
      </c>
      <c r="E484">
        <f>+_xlfn.XLOOKUP(TablaVentas[[#This Row],[PRODUCTOS]],TablaPrecios[PRODUCTOS],TablaPrecios[PRECIOS UNITARIOS],"No encontado")</f>
        <v>200</v>
      </c>
      <c r="F484">
        <v>20</v>
      </c>
      <c r="G484" t="s">
        <v>10024</v>
      </c>
      <c r="H484" s="2">
        <v>341</v>
      </c>
      <c r="I484" s="3">
        <v>0.13</v>
      </c>
      <c r="J484" s="2">
        <f t="shared" si="21"/>
        <v>296.67</v>
      </c>
      <c r="K484" s="2">
        <f t="shared" si="22"/>
        <v>53.400600000000004</v>
      </c>
      <c r="L484" s="2">
        <f t="shared" si="23"/>
        <v>350.07060000000001</v>
      </c>
    </row>
    <row r="485" spans="1:12" x14ac:dyDescent="0.25">
      <c r="A485" t="s">
        <v>490</v>
      </c>
      <c r="B485" s="1">
        <v>46064</v>
      </c>
      <c r="C485" t="s">
        <v>10011</v>
      </c>
      <c r="D485" t="s">
        <v>10020</v>
      </c>
      <c r="E485">
        <f>+_xlfn.XLOOKUP(TablaVentas[[#This Row],[PRODUCTOS]],TablaPrecios[PRODUCTOS],TablaPrecios[PRECIOS UNITARIOS],"No encontado")</f>
        <v>150</v>
      </c>
      <c r="F485">
        <v>19</v>
      </c>
      <c r="G485" t="s">
        <v>10026</v>
      </c>
      <c r="H485" s="2">
        <v>60</v>
      </c>
      <c r="I485" s="3">
        <v>0.12</v>
      </c>
      <c r="J485" s="2">
        <f t="shared" si="21"/>
        <v>52.8</v>
      </c>
      <c r="K485" s="2">
        <f t="shared" si="22"/>
        <v>9.5039999999999996</v>
      </c>
      <c r="L485" s="2">
        <f t="shared" si="23"/>
        <v>62.303999999999995</v>
      </c>
    </row>
    <row r="486" spans="1:12" x14ac:dyDescent="0.25">
      <c r="A486" t="s">
        <v>491</v>
      </c>
      <c r="B486" s="1">
        <v>46115</v>
      </c>
      <c r="C486" t="s">
        <v>10009</v>
      </c>
      <c r="D486" t="s">
        <v>10018</v>
      </c>
      <c r="E486">
        <f>+_xlfn.XLOOKUP(TablaVentas[[#This Row],[PRODUCTOS]],TablaPrecios[PRODUCTOS],TablaPrecios[PRECIOS UNITARIOS],"No encontado")</f>
        <v>850</v>
      </c>
      <c r="F486">
        <v>20</v>
      </c>
      <c r="G486" t="s">
        <v>10026</v>
      </c>
      <c r="H486" s="2">
        <v>186</v>
      </c>
      <c r="I486" s="3">
        <v>0.18</v>
      </c>
      <c r="J486" s="2">
        <f t="shared" si="21"/>
        <v>152.52000000000001</v>
      </c>
      <c r="K486" s="2">
        <f t="shared" si="22"/>
        <v>27.453600000000002</v>
      </c>
      <c r="L486" s="2">
        <f t="shared" si="23"/>
        <v>179.9736</v>
      </c>
    </row>
    <row r="487" spans="1:12" x14ac:dyDescent="0.25">
      <c r="A487" t="s">
        <v>492</v>
      </c>
      <c r="B487" s="1">
        <v>46086</v>
      </c>
      <c r="C487" t="s">
        <v>10012</v>
      </c>
      <c r="D487" t="s">
        <v>10018</v>
      </c>
      <c r="E487">
        <f>+_xlfn.XLOOKUP(TablaVentas[[#This Row],[PRODUCTOS]],TablaPrecios[PRODUCTOS],TablaPrecios[PRECIOS UNITARIOS],"No encontado")</f>
        <v>850</v>
      </c>
      <c r="F487">
        <v>14</v>
      </c>
      <c r="G487" t="s">
        <v>10024</v>
      </c>
      <c r="H487" s="2">
        <v>294</v>
      </c>
      <c r="I487" s="3">
        <v>0.13</v>
      </c>
      <c r="J487" s="2">
        <f t="shared" si="21"/>
        <v>255.78</v>
      </c>
      <c r="K487" s="2">
        <f t="shared" si="22"/>
        <v>46.040399999999998</v>
      </c>
      <c r="L487" s="2">
        <f t="shared" si="23"/>
        <v>301.82040000000001</v>
      </c>
    </row>
    <row r="488" spans="1:12" x14ac:dyDescent="0.25">
      <c r="A488" t="s">
        <v>493</v>
      </c>
      <c r="B488" s="1">
        <v>46258</v>
      </c>
      <c r="C488" t="s">
        <v>10009</v>
      </c>
      <c r="D488" t="s">
        <v>10020</v>
      </c>
      <c r="E488">
        <f>+_xlfn.XLOOKUP(TablaVentas[[#This Row],[PRODUCTOS]],TablaPrecios[PRODUCTOS],TablaPrecios[PRECIOS UNITARIOS],"No encontado")</f>
        <v>150</v>
      </c>
      <c r="F488">
        <v>11</v>
      </c>
      <c r="G488" t="s">
        <v>10026</v>
      </c>
      <c r="H488" s="2">
        <v>80</v>
      </c>
      <c r="I488" s="3">
        <v>0.11</v>
      </c>
      <c r="J488" s="2">
        <f t="shared" si="21"/>
        <v>71.2</v>
      </c>
      <c r="K488" s="2">
        <f t="shared" si="22"/>
        <v>12.816000000000001</v>
      </c>
      <c r="L488" s="2">
        <f t="shared" si="23"/>
        <v>84.016000000000005</v>
      </c>
    </row>
    <row r="489" spans="1:12" x14ac:dyDescent="0.25">
      <c r="A489" t="s">
        <v>494</v>
      </c>
      <c r="B489" s="1">
        <v>46088</v>
      </c>
      <c r="C489" t="s">
        <v>10010</v>
      </c>
      <c r="D489" t="s">
        <v>10017</v>
      </c>
      <c r="E489">
        <f>+_xlfn.XLOOKUP(TablaVentas[[#This Row],[PRODUCTOS]],TablaPrecios[PRODUCTOS],TablaPrecios[PRECIOS UNITARIOS],"No encontado")</f>
        <v>50</v>
      </c>
      <c r="F489">
        <v>5</v>
      </c>
      <c r="G489" t="s">
        <v>10026</v>
      </c>
      <c r="H489" s="2">
        <v>164</v>
      </c>
      <c r="I489" s="3">
        <v>0.18</v>
      </c>
      <c r="J489" s="2">
        <f t="shared" si="21"/>
        <v>134.47999999999999</v>
      </c>
      <c r="K489" s="2">
        <f t="shared" si="22"/>
        <v>24.206399999999999</v>
      </c>
      <c r="L489" s="2">
        <f t="shared" si="23"/>
        <v>158.68639999999999</v>
      </c>
    </row>
    <row r="490" spans="1:12" x14ac:dyDescent="0.25">
      <c r="A490" t="s">
        <v>495</v>
      </c>
      <c r="B490" s="1">
        <v>46175</v>
      </c>
      <c r="C490" t="s">
        <v>10011</v>
      </c>
      <c r="D490" t="s">
        <v>10021</v>
      </c>
      <c r="E490">
        <f>+_xlfn.XLOOKUP(TablaVentas[[#This Row],[PRODUCTOS]],TablaPrecios[PRODUCTOS],TablaPrecios[PRECIOS UNITARIOS],"No encontado")</f>
        <v>200</v>
      </c>
      <c r="F490">
        <v>6</v>
      </c>
      <c r="G490" t="s">
        <v>10026</v>
      </c>
      <c r="H490" s="2">
        <v>426</v>
      </c>
      <c r="I490" s="3">
        <v>0.1</v>
      </c>
      <c r="J490" s="2">
        <f t="shared" si="21"/>
        <v>383.4</v>
      </c>
      <c r="K490" s="2">
        <f t="shared" si="22"/>
        <v>69.012</v>
      </c>
      <c r="L490" s="2">
        <f t="shared" si="23"/>
        <v>452.41199999999998</v>
      </c>
    </row>
    <row r="491" spans="1:12" x14ac:dyDescent="0.25">
      <c r="A491" t="s">
        <v>496</v>
      </c>
      <c r="B491" s="1">
        <v>46259</v>
      </c>
      <c r="C491" t="s">
        <v>10011</v>
      </c>
      <c r="D491" t="s">
        <v>10018</v>
      </c>
      <c r="E491">
        <f>+_xlfn.XLOOKUP(TablaVentas[[#This Row],[PRODUCTOS]],TablaPrecios[PRODUCTOS],TablaPrecios[PRECIOS UNITARIOS],"No encontado")</f>
        <v>850</v>
      </c>
      <c r="F491">
        <v>5</v>
      </c>
      <c r="G491" t="s">
        <v>10027</v>
      </c>
      <c r="H491" s="2">
        <v>218</v>
      </c>
      <c r="I491" s="3">
        <v>0.14000000000000001</v>
      </c>
      <c r="J491" s="2">
        <f t="shared" si="21"/>
        <v>187.48</v>
      </c>
      <c r="K491" s="2">
        <f t="shared" si="22"/>
        <v>33.746399999999994</v>
      </c>
      <c r="L491" s="2">
        <f t="shared" si="23"/>
        <v>221.22639999999998</v>
      </c>
    </row>
    <row r="492" spans="1:12" x14ac:dyDescent="0.25">
      <c r="A492" t="s">
        <v>497</v>
      </c>
      <c r="B492" s="1">
        <v>46249</v>
      </c>
      <c r="C492" t="s">
        <v>10008</v>
      </c>
      <c r="D492" t="s">
        <v>10019</v>
      </c>
      <c r="E492">
        <f>+_xlfn.XLOOKUP(TablaVentas[[#This Row],[PRODUCTOS]],TablaPrecios[PRODUCTOS],TablaPrecios[PRECIOS UNITARIOS],"No encontado")</f>
        <v>1200</v>
      </c>
      <c r="F492">
        <v>6</v>
      </c>
      <c r="G492" t="s">
        <v>10026</v>
      </c>
      <c r="H492" s="2">
        <v>283</v>
      </c>
      <c r="I492" s="3">
        <v>0.19</v>
      </c>
      <c r="J492" s="2">
        <f t="shared" si="21"/>
        <v>229.23</v>
      </c>
      <c r="K492" s="2">
        <f t="shared" si="22"/>
        <v>41.261399999999995</v>
      </c>
      <c r="L492" s="2">
        <f t="shared" si="23"/>
        <v>270.4914</v>
      </c>
    </row>
    <row r="493" spans="1:12" x14ac:dyDescent="0.25">
      <c r="A493" t="s">
        <v>498</v>
      </c>
      <c r="B493" s="1">
        <v>46278</v>
      </c>
      <c r="C493" t="s">
        <v>10010</v>
      </c>
      <c r="D493" t="s">
        <v>10019</v>
      </c>
      <c r="E493">
        <f>+_xlfn.XLOOKUP(TablaVentas[[#This Row],[PRODUCTOS]],TablaPrecios[PRODUCTOS],TablaPrecios[PRECIOS UNITARIOS],"No encontado")</f>
        <v>1200</v>
      </c>
      <c r="F493">
        <v>18</v>
      </c>
      <c r="G493" t="s">
        <v>10024</v>
      </c>
      <c r="H493" s="2">
        <v>430</v>
      </c>
      <c r="I493" s="3">
        <v>0.17</v>
      </c>
      <c r="J493" s="2">
        <f t="shared" si="21"/>
        <v>356.9</v>
      </c>
      <c r="K493" s="2">
        <f t="shared" si="22"/>
        <v>64.24199999999999</v>
      </c>
      <c r="L493" s="2">
        <f t="shared" si="23"/>
        <v>421.14199999999994</v>
      </c>
    </row>
    <row r="494" spans="1:12" x14ac:dyDescent="0.25">
      <c r="A494" t="s">
        <v>499</v>
      </c>
      <c r="B494" s="1">
        <v>46264</v>
      </c>
      <c r="C494" t="s">
        <v>10012</v>
      </c>
      <c r="D494" t="s">
        <v>10021</v>
      </c>
      <c r="E494">
        <f>+_xlfn.XLOOKUP(TablaVentas[[#This Row],[PRODUCTOS]],TablaPrecios[PRODUCTOS],TablaPrecios[PRECIOS UNITARIOS],"No encontado")</f>
        <v>200</v>
      </c>
      <c r="F494">
        <v>12</v>
      </c>
      <c r="G494" t="s">
        <v>10025</v>
      </c>
      <c r="H494" s="2">
        <v>479</v>
      </c>
      <c r="I494" s="3">
        <v>0.11</v>
      </c>
      <c r="J494" s="2">
        <f t="shared" si="21"/>
        <v>426.31</v>
      </c>
      <c r="K494" s="2">
        <f t="shared" si="22"/>
        <v>76.735799999999998</v>
      </c>
      <c r="L494" s="2">
        <f t="shared" si="23"/>
        <v>503.04579999999999</v>
      </c>
    </row>
    <row r="495" spans="1:12" x14ac:dyDescent="0.25">
      <c r="A495" t="s">
        <v>500</v>
      </c>
      <c r="B495" s="1">
        <v>46378</v>
      </c>
      <c r="C495" t="s">
        <v>10012</v>
      </c>
      <c r="D495" t="s">
        <v>10021</v>
      </c>
      <c r="E495">
        <f>+_xlfn.XLOOKUP(TablaVentas[[#This Row],[PRODUCTOS]],TablaPrecios[PRODUCTOS],TablaPrecios[PRECIOS UNITARIOS],"No encontado")</f>
        <v>200</v>
      </c>
      <c r="F495">
        <v>18</v>
      </c>
      <c r="G495" t="s">
        <v>10025</v>
      </c>
      <c r="H495" s="2">
        <v>124</v>
      </c>
      <c r="I495" s="3">
        <v>0.14000000000000001</v>
      </c>
      <c r="J495" s="2">
        <f t="shared" si="21"/>
        <v>106.64</v>
      </c>
      <c r="K495" s="2">
        <f t="shared" si="22"/>
        <v>19.1952</v>
      </c>
      <c r="L495" s="2">
        <f t="shared" si="23"/>
        <v>125.8352</v>
      </c>
    </row>
    <row r="496" spans="1:12" x14ac:dyDescent="0.25">
      <c r="A496" t="s">
        <v>501</v>
      </c>
      <c r="B496" s="1">
        <v>46177</v>
      </c>
      <c r="C496" t="s">
        <v>10009</v>
      </c>
      <c r="D496" t="s">
        <v>10021</v>
      </c>
      <c r="E496">
        <f>+_xlfn.XLOOKUP(TablaVentas[[#This Row],[PRODUCTOS]],TablaPrecios[PRODUCTOS],TablaPrecios[PRECIOS UNITARIOS],"No encontado")</f>
        <v>200</v>
      </c>
      <c r="F496">
        <v>10</v>
      </c>
      <c r="G496" t="s">
        <v>10024</v>
      </c>
      <c r="H496" s="2">
        <v>456</v>
      </c>
      <c r="I496" s="3">
        <v>0.16</v>
      </c>
      <c r="J496" s="2">
        <f t="shared" si="21"/>
        <v>383.03999999999996</v>
      </c>
      <c r="K496" s="2">
        <f t="shared" si="22"/>
        <v>68.947199999999995</v>
      </c>
      <c r="L496" s="2">
        <f t="shared" si="23"/>
        <v>451.98719999999997</v>
      </c>
    </row>
    <row r="497" spans="1:12" x14ac:dyDescent="0.25">
      <c r="A497" t="s">
        <v>502</v>
      </c>
      <c r="B497" s="1">
        <v>46113</v>
      </c>
      <c r="C497" t="s">
        <v>10008</v>
      </c>
      <c r="D497" t="s">
        <v>10019</v>
      </c>
      <c r="E497">
        <f>+_xlfn.XLOOKUP(TablaVentas[[#This Row],[PRODUCTOS]],TablaPrecios[PRODUCTOS],TablaPrecios[PRECIOS UNITARIOS],"No encontado")</f>
        <v>1200</v>
      </c>
      <c r="F497">
        <v>19</v>
      </c>
      <c r="G497" t="s">
        <v>10027</v>
      </c>
      <c r="H497" s="2">
        <v>74</v>
      </c>
      <c r="I497" s="3">
        <v>0.13</v>
      </c>
      <c r="J497" s="2">
        <f t="shared" si="21"/>
        <v>64.38</v>
      </c>
      <c r="K497" s="2">
        <f t="shared" si="22"/>
        <v>11.588399999999998</v>
      </c>
      <c r="L497" s="2">
        <f t="shared" si="23"/>
        <v>75.968399999999988</v>
      </c>
    </row>
    <row r="498" spans="1:12" x14ac:dyDescent="0.25">
      <c r="A498" t="s">
        <v>503</v>
      </c>
      <c r="B498" s="1">
        <v>46313</v>
      </c>
      <c r="C498" t="s">
        <v>10009</v>
      </c>
      <c r="D498" t="s">
        <v>10019</v>
      </c>
      <c r="E498">
        <f>+_xlfn.XLOOKUP(TablaVentas[[#This Row],[PRODUCTOS]],TablaPrecios[PRODUCTOS],TablaPrecios[PRECIOS UNITARIOS],"No encontado")</f>
        <v>1200</v>
      </c>
      <c r="F498">
        <v>14</v>
      </c>
      <c r="G498" t="s">
        <v>10023</v>
      </c>
      <c r="H498" s="2">
        <v>223</v>
      </c>
      <c r="I498" s="3">
        <v>0.12</v>
      </c>
      <c r="J498" s="2">
        <f t="shared" si="21"/>
        <v>196.24</v>
      </c>
      <c r="K498" s="2">
        <f t="shared" si="22"/>
        <v>35.3232</v>
      </c>
      <c r="L498" s="2">
        <f t="shared" si="23"/>
        <v>231.56319999999999</v>
      </c>
    </row>
    <row r="499" spans="1:12" x14ac:dyDescent="0.25">
      <c r="A499" t="s">
        <v>504</v>
      </c>
      <c r="B499" s="1">
        <v>46207</v>
      </c>
      <c r="C499" t="s">
        <v>10010</v>
      </c>
      <c r="D499" t="s">
        <v>10020</v>
      </c>
      <c r="E499">
        <f>+_xlfn.XLOOKUP(TablaVentas[[#This Row],[PRODUCTOS]],TablaPrecios[PRODUCTOS],TablaPrecios[PRECIOS UNITARIOS],"No encontado")</f>
        <v>150</v>
      </c>
      <c r="F499">
        <v>9</v>
      </c>
      <c r="G499" t="s">
        <v>10027</v>
      </c>
      <c r="H499" s="2">
        <v>296</v>
      </c>
      <c r="I499" s="3">
        <v>0.16</v>
      </c>
      <c r="J499" s="2">
        <f t="shared" si="21"/>
        <v>248.64</v>
      </c>
      <c r="K499" s="2">
        <f t="shared" si="22"/>
        <v>44.755199999999995</v>
      </c>
      <c r="L499" s="2">
        <f t="shared" si="23"/>
        <v>293.39519999999999</v>
      </c>
    </row>
    <row r="500" spans="1:12" x14ac:dyDescent="0.25">
      <c r="A500" t="s">
        <v>505</v>
      </c>
      <c r="B500" s="1">
        <v>46261</v>
      </c>
      <c r="C500" t="s">
        <v>10007</v>
      </c>
      <c r="D500" t="s">
        <v>10018</v>
      </c>
      <c r="E500">
        <f>+_xlfn.XLOOKUP(TablaVentas[[#This Row],[PRODUCTOS]],TablaPrecios[PRODUCTOS],TablaPrecios[PRECIOS UNITARIOS],"No encontado")</f>
        <v>850</v>
      </c>
      <c r="F500">
        <v>6</v>
      </c>
      <c r="G500" t="s">
        <v>10027</v>
      </c>
      <c r="H500" s="2">
        <v>206</v>
      </c>
      <c r="I500" s="3">
        <v>0.15</v>
      </c>
      <c r="J500" s="2">
        <f t="shared" si="21"/>
        <v>175.1</v>
      </c>
      <c r="K500" s="2">
        <f t="shared" si="22"/>
        <v>31.517999999999997</v>
      </c>
      <c r="L500" s="2">
        <f t="shared" si="23"/>
        <v>206.61799999999999</v>
      </c>
    </row>
    <row r="501" spans="1:12" x14ac:dyDescent="0.25">
      <c r="A501" t="s">
        <v>506</v>
      </c>
      <c r="B501" s="1">
        <v>46266</v>
      </c>
      <c r="C501" t="s">
        <v>10010</v>
      </c>
      <c r="D501" t="s">
        <v>10021</v>
      </c>
      <c r="E501">
        <f>+_xlfn.XLOOKUP(TablaVentas[[#This Row],[PRODUCTOS]],TablaPrecios[PRODUCTOS],TablaPrecios[PRECIOS UNITARIOS],"No encontado")</f>
        <v>200</v>
      </c>
      <c r="F501">
        <v>8</v>
      </c>
      <c r="G501" t="s">
        <v>10024</v>
      </c>
      <c r="H501" s="2">
        <v>437</v>
      </c>
      <c r="I501" s="3">
        <v>0.11</v>
      </c>
      <c r="J501" s="2">
        <f t="shared" si="21"/>
        <v>388.93</v>
      </c>
      <c r="K501" s="2">
        <f t="shared" si="22"/>
        <v>70.007400000000004</v>
      </c>
      <c r="L501" s="2">
        <f t="shared" si="23"/>
        <v>458.93740000000003</v>
      </c>
    </row>
    <row r="502" spans="1:12" x14ac:dyDescent="0.25">
      <c r="A502" t="s">
        <v>507</v>
      </c>
      <c r="B502" s="1">
        <v>46320</v>
      </c>
      <c r="C502" t="s">
        <v>10011</v>
      </c>
      <c r="D502" t="s">
        <v>10020</v>
      </c>
      <c r="E502">
        <f>+_xlfn.XLOOKUP(TablaVentas[[#This Row],[PRODUCTOS]],TablaPrecios[PRODUCTOS],TablaPrecios[PRECIOS UNITARIOS],"No encontado")</f>
        <v>150</v>
      </c>
      <c r="F502">
        <v>8</v>
      </c>
      <c r="G502" t="s">
        <v>10027</v>
      </c>
      <c r="H502" s="2">
        <v>413</v>
      </c>
      <c r="I502" s="3">
        <v>0.11</v>
      </c>
      <c r="J502" s="2">
        <f t="shared" si="21"/>
        <v>367.57</v>
      </c>
      <c r="K502" s="2">
        <f t="shared" si="22"/>
        <v>66.162599999999998</v>
      </c>
      <c r="L502" s="2">
        <f t="shared" si="23"/>
        <v>433.73259999999999</v>
      </c>
    </row>
    <row r="503" spans="1:12" x14ac:dyDescent="0.25">
      <c r="A503" t="s">
        <v>508</v>
      </c>
      <c r="B503" s="1">
        <v>46355</v>
      </c>
      <c r="C503" t="s">
        <v>10008</v>
      </c>
      <c r="D503" t="s">
        <v>10017</v>
      </c>
      <c r="E503">
        <f>+_xlfn.XLOOKUP(TablaVentas[[#This Row],[PRODUCTOS]],TablaPrecios[PRODUCTOS],TablaPrecios[PRECIOS UNITARIOS],"No encontado")</f>
        <v>50</v>
      </c>
      <c r="F503">
        <v>5</v>
      </c>
      <c r="G503" t="s">
        <v>10026</v>
      </c>
      <c r="H503" s="2">
        <v>438</v>
      </c>
      <c r="I503" s="3">
        <v>0.17</v>
      </c>
      <c r="J503" s="2">
        <f t="shared" si="21"/>
        <v>363.53999999999996</v>
      </c>
      <c r="K503" s="2">
        <f t="shared" si="22"/>
        <v>65.43719999999999</v>
      </c>
      <c r="L503" s="2">
        <f t="shared" si="23"/>
        <v>428.97719999999993</v>
      </c>
    </row>
    <row r="504" spans="1:12" x14ac:dyDescent="0.25">
      <c r="A504" t="s">
        <v>509</v>
      </c>
      <c r="B504" s="1">
        <v>46265</v>
      </c>
      <c r="C504" t="s">
        <v>10012</v>
      </c>
      <c r="D504" t="s">
        <v>10018</v>
      </c>
      <c r="E504">
        <f>+_xlfn.XLOOKUP(TablaVentas[[#This Row],[PRODUCTOS]],TablaPrecios[PRODUCTOS],TablaPrecios[PRECIOS UNITARIOS],"No encontado")</f>
        <v>850</v>
      </c>
      <c r="F504">
        <v>20</v>
      </c>
      <c r="G504" t="s">
        <v>10023</v>
      </c>
      <c r="H504" s="2">
        <v>467</v>
      </c>
      <c r="I504" s="3">
        <v>0.15</v>
      </c>
      <c r="J504" s="2">
        <f t="shared" si="21"/>
        <v>396.95</v>
      </c>
      <c r="K504" s="2">
        <f t="shared" si="22"/>
        <v>71.450999999999993</v>
      </c>
      <c r="L504" s="2">
        <f t="shared" si="23"/>
        <v>468.40099999999995</v>
      </c>
    </row>
    <row r="505" spans="1:12" x14ac:dyDescent="0.25">
      <c r="A505" t="s">
        <v>510</v>
      </c>
      <c r="B505" s="1">
        <v>46030</v>
      </c>
      <c r="C505" t="s">
        <v>10007</v>
      </c>
      <c r="D505" t="s">
        <v>10017</v>
      </c>
      <c r="E505">
        <f>+_xlfn.XLOOKUP(TablaVentas[[#This Row],[PRODUCTOS]],TablaPrecios[PRODUCTOS],TablaPrecios[PRECIOS UNITARIOS],"No encontado")</f>
        <v>50</v>
      </c>
      <c r="F505">
        <v>8</v>
      </c>
      <c r="G505" t="s">
        <v>10027</v>
      </c>
      <c r="H505" s="2">
        <v>333</v>
      </c>
      <c r="I505" s="3">
        <v>0.12</v>
      </c>
      <c r="J505" s="2">
        <f t="shared" si="21"/>
        <v>293.04000000000002</v>
      </c>
      <c r="K505" s="2">
        <f t="shared" si="22"/>
        <v>52.747199999999999</v>
      </c>
      <c r="L505" s="2">
        <f t="shared" si="23"/>
        <v>345.78720000000004</v>
      </c>
    </row>
    <row r="506" spans="1:12" x14ac:dyDescent="0.25">
      <c r="A506" t="s">
        <v>511</v>
      </c>
      <c r="B506" s="1">
        <v>46105</v>
      </c>
      <c r="C506" t="s">
        <v>10007</v>
      </c>
      <c r="D506" t="s">
        <v>10018</v>
      </c>
      <c r="E506">
        <f>+_xlfn.XLOOKUP(TablaVentas[[#This Row],[PRODUCTOS]],TablaPrecios[PRODUCTOS],TablaPrecios[PRECIOS UNITARIOS],"No encontado")</f>
        <v>850</v>
      </c>
      <c r="F506">
        <v>13</v>
      </c>
      <c r="G506" t="s">
        <v>10023</v>
      </c>
      <c r="H506" s="2">
        <v>367</v>
      </c>
      <c r="I506" s="3">
        <v>0.13</v>
      </c>
      <c r="J506" s="2">
        <f t="shared" si="21"/>
        <v>319.29000000000002</v>
      </c>
      <c r="K506" s="2">
        <f t="shared" si="22"/>
        <v>57.472200000000001</v>
      </c>
      <c r="L506" s="2">
        <f t="shared" si="23"/>
        <v>376.76220000000001</v>
      </c>
    </row>
    <row r="507" spans="1:12" x14ac:dyDescent="0.25">
      <c r="A507" t="s">
        <v>512</v>
      </c>
      <c r="B507" s="1">
        <v>46286</v>
      </c>
      <c r="C507" t="s">
        <v>10008</v>
      </c>
      <c r="D507" t="s">
        <v>10021</v>
      </c>
      <c r="E507">
        <f>+_xlfn.XLOOKUP(TablaVentas[[#This Row],[PRODUCTOS]],TablaPrecios[PRODUCTOS],TablaPrecios[PRECIOS UNITARIOS],"No encontado")</f>
        <v>200</v>
      </c>
      <c r="F507">
        <v>15</v>
      </c>
      <c r="G507" t="s">
        <v>10024</v>
      </c>
      <c r="H507" s="2">
        <v>207</v>
      </c>
      <c r="I507" s="3">
        <v>0.1</v>
      </c>
      <c r="J507" s="2">
        <f t="shared" si="21"/>
        <v>186.3</v>
      </c>
      <c r="K507" s="2">
        <f t="shared" si="22"/>
        <v>33.533999999999999</v>
      </c>
      <c r="L507" s="2">
        <f t="shared" si="23"/>
        <v>219.834</v>
      </c>
    </row>
    <row r="508" spans="1:12" x14ac:dyDescent="0.25">
      <c r="A508" t="s">
        <v>513</v>
      </c>
      <c r="B508" s="1">
        <v>46337</v>
      </c>
      <c r="C508" t="s">
        <v>10007</v>
      </c>
      <c r="D508" t="s">
        <v>10019</v>
      </c>
      <c r="E508">
        <f>+_xlfn.XLOOKUP(TablaVentas[[#This Row],[PRODUCTOS]],TablaPrecios[PRODUCTOS],TablaPrecios[PRECIOS UNITARIOS],"No encontado")</f>
        <v>1200</v>
      </c>
      <c r="F508">
        <v>12</v>
      </c>
      <c r="G508" t="s">
        <v>10023</v>
      </c>
      <c r="H508" s="2">
        <v>99</v>
      </c>
      <c r="I508" s="3">
        <v>0.12</v>
      </c>
      <c r="J508" s="2">
        <f t="shared" si="21"/>
        <v>87.12</v>
      </c>
      <c r="K508" s="2">
        <f t="shared" si="22"/>
        <v>15.6816</v>
      </c>
      <c r="L508" s="2">
        <f t="shared" si="23"/>
        <v>102.80160000000001</v>
      </c>
    </row>
    <row r="509" spans="1:12" x14ac:dyDescent="0.25">
      <c r="A509" t="s">
        <v>514</v>
      </c>
      <c r="B509" s="1">
        <v>46320</v>
      </c>
      <c r="C509" t="s">
        <v>10009</v>
      </c>
      <c r="D509" t="s">
        <v>10017</v>
      </c>
      <c r="E509">
        <f>+_xlfn.XLOOKUP(TablaVentas[[#This Row],[PRODUCTOS]],TablaPrecios[PRODUCTOS],TablaPrecios[PRECIOS UNITARIOS],"No encontado")</f>
        <v>50</v>
      </c>
      <c r="F509">
        <v>11</v>
      </c>
      <c r="G509" t="s">
        <v>10027</v>
      </c>
      <c r="H509" s="2">
        <v>348</v>
      </c>
      <c r="I509" s="3">
        <v>0.1</v>
      </c>
      <c r="J509" s="2">
        <f t="shared" si="21"/>
        <v>313.2</v>
      </c>
      <c r="K509" s="2">
        <f t="shared" si="22"/>
        <v>56.375999999999998</v>
      </c>
      <c r="L509" s="2">
        <f t="shared" si="23"/>
        <v>369.57599999999996</v>
      </c>
    </row>
    <row r="510" spans="1:12" x14ac:dyDescent="0.25">
      <c r="A510" t="s">
        <v>515</v>
      </c>
      <c r="B510" s="1">
        <v>46160</v>
      </c>
      <c r="C510" t="s">
        <v>10009</v>
      </c>
      <c r="D510" t="s">
        <v>10017</v>
      </c>
      <c r="E510">
        <f>+_xlfn.XLOOKUP(TablaVentas[[#This Row],[PRODUCTOS]],TablaPrecios[PRODUCTOS],TablaPrecios[PRECIOS UNITARIOS],"No encontado")</f>
        <v>50</v>
      </c>
      <c r="F510">
        <v>16</v>
      </c>
      <c r="G510" t="s">
        <v>10023</v>
      </c>
      <c r="H510" s="2">
        <v>156</v>
      </c>
      <c r="I510" s="3">
        <v>0.18</v>
      </c>
      <c r="J510" s="2">
        <f t="shared" si="21"/>
        <v>127.92</v>
      </c>
      <c r="K510" s="2">
        <f t="shared" si="22"/>
        <v>23.025600000000001</v>
      </c>
      <c r="L510" s="2">
        <f t="shared" si="23"/>
        <v>150.94560000000001</v>
      </c>
    </row>
    <row r="511" spans="1:12" x14ac:dyDescent="0.25">
      <c r="A511" t="s">
        <v>516</v>
      </c>
      <c r="B511" s="1">
        <v>46066</v>
      </c>
      <c r="C511" t="s">
        <v>10007</v>
      </c>
      <c r="D511" t="s">
        <v>10020</v>
      </c>
      <c r="E511">
        <f>+_xlfn.XLOOKUP(TablaVentas[[#This Row],[PRODUCTOS]],TablaPrecios[PRODUCTOS],TablaPrecios[PRECIOS UNITARIOS],"No encontado")</f>
        <v>150</v>
      </c>
      <c r="F511">
        <v>20</v>
      </c>
      <c r="G511" t="s">
        <v>10027</v>
      </c>
      <c r="H511" s="2">
        <v>491</v>
      </c>
      <c r="I511" s="3">
        <v>0.14000000000000001</v>
      </c>
      <c r="J511" s="2">
        <f t="shared" si="21"/>
        <v>422.26</v>
      </c>
      <c r="K511" s="2">
        <f t="shared" si="22"/>
        <v>76.006799999999998</v>
      </c>
      <c r="L511" s="2">
        <f t="shared" si="23"/>
        <v>498.26679999999999</v>
      </c>
    </row>
    <row r="512" spans="1:12" x14ac:dyDescent="0.25">
      <c r="A512" t="s">
        <v>517</v>
      </c>
      <c r="B512" s="1">
        <v>46270</v>
      </c>
      <c r="C512" t="s">
        <v>10012</v>
      </c>
      <c r="D512" t="s">
        <v>10018</v>
      </c>
      <c r="E512">
        <f>+_xlfn.XLOOKUP(TablaVentas[[#This Row],[PRODUCTOS]],TablaPrecios[PRODUCTOS],TablaPrecios[PRECIOS UNITARIOS],"No encontado")</f>
        <v>850</v>
      </c>
      <c r="F512">
        <v>19</v>
      </c>
      <c r="G512" t="s">
        <v>10024</v>
      </c>
      <c r="H512" s="2">
        <v>218</v>
      </c>
      <c r="I512" s="3">
        <v>0.12</v>
      </c>
      <c r="J512" s="2">
        <f t="shared" si="21"/>
        <v>191.84</v>
      </c>
      <c r="K512" s="2">
        <f t="shared" si="22"/>
        <v>34.531199999999998</v>
      </c>
      <c r="L512" s="2">
        <f t="shared" si="23"/>
        <v>226.37119999999999</v>
      </c>
    </row>
    <row r="513" spans="1:12" x14ac:dyDescent="0.25">
      <c r="A513" t="s">
        <v>518</v>
      </c>
      <c r="B513" s="1">
        <v>46108</v>
      </c>
      <c r="C513" t="s">
        <v>10010</v>
      </c>
      <c r="D513" t="s">
        <v>10019</v>
      </c>
      <c r="E513">
        <f>+_xlfn.XLOOKUP(TablaVentas[[#This Row],[PRODUCTOS]],TablaPrecios[PRODUCTOS],TablaPrecios[PRECIOS UNITARIOS],"No encontado")</f>
        <v>1200</v>
      </c>
      <c r="F513">
        <v>17</v>
      </c>
      <c r="G513" t="s">
        <v>10027</v>
      </c>
      <c r="H513" s="2">
        <v>338</v>
      </c>
      <c r="I513" s="3">
        <v>0.12</v>
      </c>
      <c r="J513" s="2">
        <f t="shared" si="21"/>
        <v>297.44</v>
      </c>
      <c r="K513" s="2">
        <f t="shared" si="22"/>
        <v>53.539200000000001</v>
      </c>
      <c r="L513" s="2">
        <f t="shared" si="23"/>
        <v>350.97919999999999</v>
      </c>
    </row>
    <row r="514" spans="1:12" x14ac:dyDescent="0.25">
      <c r="A514" t="s">
        <v>519</v>
      </c>
      <c r="B514" s="1">
        <v>46220</v>
      </c>
      <c r="C514" t="s">
        <v>10012</v>
      </c>
      <c r="D514" t="s">
        <v>10021</v>
      </c>
      <c r="E514">
        <f>+_xlfn.XLOOKUP(TablaVentas[[#This Row],[PRODUCTOS]],TablaPrecios[PRODUCTOS],TablaPrecios[PRECIOS UNITARIOS],"No encontado")</f>
        <v>200</v>
      </c>
      <c r="F514">
        <v>17</v>
      </c>
      <c r="G514" t="s">
        <v>10024</v>
      </c>
      <c r="H514" s="2">
        <v>216</v>
      </c>
      <c r="I514" s="3">
        <v>0.2</v>
      </c>
      <c r="J514" s="2">
        <f t="shared" si="21"/>
        <v>172.8</v>
      </c>
      <c r="K514" s="2">
        <f t="shared" si="22"/>
        <v>31.103999999999999</v>
      </c>
      <c r="L514" s="2">
        <f t="shared" si="23"/>
        <v>203.904</v>
      </c>
    </row>
    <row r="515" spans="1:12" x14ac:dyDescent="0.25">
      <c r="A515" t="s">
        <v>520</v>
      </c>
      <c r="B515" s="1">
        <v>46089</v>
      </c>
      <c r="C515" t="s">
        <v>10007</v>
      </c>
      <c r="D515" t="s">
        <v>10020</v>
      </c>
      <c r="E515">
        <f>+_xlfn.XLOOKUP(TablaVentas[[#This Row],[PRODUCTOS]],TablaPrecios[PRODUCTOS],TablaPrecios[PRECIOS UNITARIOS],"No encontado")</f>
        <v>150</v>
      </c>
      <c r="F515">
        <v>6</v>
      </c>
      <c r="G515" t="s">
        <v>10026</v>
      </c>
      <c r="H515" s="2">
        <v>54</v>
      </c>
      <c r="I515" s="3">
        <v>0.11</v>
      </c>
      <c r="J515" s="2">
        <f t="shared" ref="J515:J578" si="24">+H515-H515*I515</f>
        <v>48.06</v>
      </c>
      <c r="K515" s="2">
        <f t="shared" ref="K515:K578" si="25">+J515*0.18</f>
        <v>8.6508000000000003</v>
      </c>
      <c r="L515" s="2">
        <f t="shared" ref="L515:L578" si="26">+J515+K515</f>
        <v>56.710800000000006</v>
      </c>
    </row>
    <row r="516" spans="1:12" x14ac:dyDescent="0.25">
      <c r="A516" t="s">
        <v>521</v>
      </c>
      <c r="B516" s="1">
        <v>46274</v>
      </c>
      <c r="C516" t="s">
        <v>10008</v>
      </c>
      <c r="D516" t="s">
        <v>10019</v>
      </c>
      <c r="E516">
        <f>+_xlfn.XLOOKUP(TablaVentas[[#This Row],[PRODUCTOS]],TablaPrecios[PRODUCTOS],TablaPrecios[PRECIOS UNITARIOS],"No encontado")</f>
        <v>1200</v>
      </c>
      <c r="F516">
        <v>16</v>
      </c>
      <c r="G516" t="s">
        <v>10023</v>
      </c>
      <c r="H516" s="2">
        <v>84</v>
      </c>
      <c r="I516" s="3">
        <v>0.12</v>
      </c>
      <c r="J516" s="2">
        <f t="shared" si="24"/>
        <v>73.92</v>
      </c>
      <c r="K516" s="2">
        <f t="shared" si="25"/>
        <v>13.3056</v>
      </c>
      <c r="L516" s="2">
        <f t="shared" si="26"/>
        <v>87.2256</v>
      </c>
    </row>
    <row r="517" spans="1:12" x14ac:dyDescent="0.25">
      <c r="A517" t="s">
        <v>522</v>
      </c>
      <c r="B517" s="1">
        <v>46320</v>
      </c>
      <c r="C517" t="s">
        <v>10008</v>
      </c>
      <c r="D517" t="s">
        <v>10017</v>
      </c>
      <c r="E517">
        <f>+_xlfn.XLOOKUP(TablaVentas[[#This Row],[PRODUCTOS]],TablaPrecios[PRODUCTOS],TablaPrecios[PRECIOS UNITARIOS],"No encontado")</f>
        <v>50</v>
      </c>
      <c r="F517">
        <v>18</v>
      </c>
      <c r="G517" t="s">
        <v>10025</v>
      </c>
      <c r="H517" s="2">
        <v>310</v>
      </c>
      <c r="I517" s="3">
        <v>0.1</v>
      </c>
      <c r="J517" s="2">
        <f t="shared" si="24"/>
        <v>279</v>
      </c>
      <c r="K517" s="2">
        <f t="shared" si="25"/>
        <v>50.22</v>
      </c>
      <c r="L517" s="2">
        <f t="shared" si="26"/>
        <v>329.22</v>
      </c>
    </row>
    <row r="518" spans="1:12" x14ac:dyDescent="0.25">
      <c r="A518" t="s">
        <v>523</v>
      </c>
      <c r="B518" s="1">
        <v>46144</v>
      </c>
      <c r="C518" t="s">
        <v>10012</v>
      </c>
      <c r="D518" t="s">
        <v>10017</v>
      </c>
      <c r="E518">
        <f>+_xlfn.XLOOKUP(TablaVentas[[#This Row],[PRODUCTOS]],TablaPrecios[PRODUCTOS],TablaPrecios[PRECIOS UNITARIOS],"No encontado")</f>
        <v>50</v>
      </c>
      <c r="F518">
        <v>11</v>
      </c>
      <c r="G518" t="s">
        <v>10024</v>
      </c>
      <c r="H518" s="2">
        <v>385</v>
      </c>
      <c r="I518" s="3">
        <v>0.19</v>
      </c>
      <c r="J518" s="2">
        <f t="shared" si="24"/>
        <v>311.85000000000002</v>
      </c>
      <c r="K518" s="2">
        <f t="shared" si="25"/>
        <v>56.133000000000003</v>
      </c>
      <c r="L518" s="2">
        <f t="shared" si="26"/>
        <v>367.983</v>
      </c>
    </row>
    <row r="519" spans="1:12" x14ac:dyDescent="0.25">
      <c r="A519" t="s">
        <v>524</v>
      </c>
      <c r="B519" s="1">
        <v>46033</v>
      </c>
      <c r="C519" t="s">
        <v>10011</v>
      </c>
      <c r="D519" t="s">
        <v>10019</v>
      </c>
      <c r="E519">
        <f>+_xlfn.XLOOKUP(TablaVentas[[#This Row],[PRODUCTOS]],TablaPrecios[PRODUCTOS],TablaPrecios[PRECIOS UNITARIOS],"No encontado")</f>
        <v>1200</v>
      </c>
      <c r="F519">
        <v>6</v>
      </c>
      <c r="G519" t="s">
        <v>10023</v>
      </c>
      <c r="H519" s="2">
        <v>75</v>
      </c>
      <c r="I519" s="3">
        <v>0.15</v>
      </c>
      <c r="J519" s="2">
        <f t="shared" si="24"/>
        <v>63.75</v>
      </c>
      <c r="K519" s="2">
        <f t="shared" si="25"/>
        <v>11.475</v>
      </c>
      <c r="L519" s="2">
        <f t="shared" si="26"/>
        <v>75.224999999999994</v>
      </c>
    </row>
    <row r="520" spans="1:12" x14ac:dyDescent="0.25">
      <c r="A520" t="s">
        <v>525</v>
      </c>
      <c r="B520" s="1">
        <v>46251</v>
      </c>
      <c r="C520" t="s">
        <v>10011</v>
      </c>
      <c r="D520" t="s">
        <v>10020</v>
      </c>
      <c r="E520">
        <f>+_xlfn.XLOOKUP(TablaVentas[[#This Row],[PRODUCTOS]],TablaPrecios[PRODUCTOS],TablaPrecios[PRECIOS UNITARIOS],"No encontado")</f>
        <v>150</v>
      </c>
      <c r="F520">
        <v>14</v>
      </c>
      <c r="G520" t="s">
        <v>10026</v>
      </c>
      <c r="H520" s="2">
        <v>147</v>
      </c>
      <c r="I520" s="3">
        <v>0.15</v>
      </c>
      <c r="J520" s="2">
        <f t="shared" si="24"/>
        <v>124.95</v>
      </c>
      <c r="K520" s="2">
        <f t="shared" si="25"/>
        <v>22.491</v>
      </c>
      <c r="L520" s="2">
        <f t="shared" si="26"/>
        <v>147.441</v>
      </c>
    </row>
    <row r="521" spans="1:12" x14ac:dyDescent="0.25">
      <c r="A521" t="s">
        <v>526</v>
      </c>
      <c r="B521" s="1">
        <v>46276</v>
      </c>
      <c r="C521" t="s">
        <v>10007</v>
      </c>
      <c r="D521" t="s">
        <v>10019</v>
      </c>
      <c r="E521">
        <f>+_xlfn.XLOOKUP(TablaVentas[[#This Row],[PRODUCTOS]],TablaPrecios[PRODUCTOS],TablaPrecios[PRECIOS UNITARIOS],"No encontado")</f>
        <v>1200</v>
      </c>
      <c r="F521">
        <v>13</v>
      </c>
      <c r="G521" t="s">
        <v>10026</v>
      </c>
      <c r="H521" s="2">
        <v>322</v>
      </c>
      <c r="I521" s="3">
        <v>0.15</v>
      </c>
      <c r="J521" s="2">
        <f t="shared" si="24"/>
        <v>273.7</v>
      </c>
      <c r="K521" s="2">
        <f t="shared" si="25"/>
        <v>49.265999999999998</v>
      </c>
      <c r="L521" s="2">
        <f t="shared" si="26"/>
        <v>322.96600000000001</v>
      </c>
    </row>
    <row r="522" spans="1:12" x14ac:dyDescent="0.25">
      <c r="A522" t="s">
        <v>527</v>
      </c>
      <c r="B522" s="1">
        <v>46031</v>
      </c>
      <c r="C522" t="s">
        <v>10007</v>
      </c>
      <c r="D522" t="s">
        <v>10021</v>
      </c>
      <c r="E522">
        <f>+_xlfn.XLOOKUP(TablaVentas[[#This Row],[PRODUCTOS]],TablaPrecios[PRODUCTOS],TablaPrecios[PRECIOS UNITARIOS],"No encontado")</f>
        <v>200</v>
      </c>
      <c r="F522">
        <v>15</v>
      </c>
      <c r="G522" t="s">
        <v>10023</v>
      </c>
      <c r="H522" s="2">
        <v>410</v>
      </c>
      <c r="I522" s="3">
        <v>0.14000000000000001</v>
      </c>
      <c r="J522" s="2">
        <f t="shared" si="24"/>
        <v>352.6</v>
      </c>
      <c r="K522" s="2">
        <f t="shared" si="25"/>
        <v>63.468000000000004</v>
      </c>
      <c r="L522" s="2">
        <f t="shared" si="26"/>
        <v>416.06800000000004</v>
      </c>
    </row>
    <row r="523" spans="1:12" x14ac:dyDescent="0.25">
      <c r="A523" t="s">
        <v>528</v>
      </c>
      <c r="B523" s="1">
        <v>46377</v>
      </c>
      <c r="C523" t="s">
        <v>10011</v>
      </c>
      <c r="D523" t="s">
        <v>10018</v>
      </c>
      <c r="E523">
        <f>+_xlfn.XLOOKUP(TablaVentas[[#This Row],[PRODUCTOS]],TablaPrecios[PRODUCTOS],TablaPrecios[PRECIOS UNITARIOS],"No encontado")</f>
        <v>850</v>
      </c>
      <c r="F523">
        <v>13</v>
      </c>
      <c r="G523" t="s">
        <v>10024</v>
      </c>
      <c r="H523" s="2">
        <v>179</v>
      </c>
      <c r="I523" s="3">
        <v>0.18</v>
      </c>
      <c r="J523" s="2">
        <f t="shared" si="24"/>
        <v>146.78</v>
      </c>
      <c r="K523" s="2">
        <f t="shared" si="25"/>
        <v>26.420400000000001</v>
      </c>
      <c r="L523" s="2">
        <f t="shared" si="26"/>
        <v>173.2004</v>
      </c>
    </row>
    <row r="524" spans="1:12" x14ac:dyDescent="0.25">
      <c r="A524" t="s">
        <v>529</v>
      </c>
      <c r="B524" s="1">
        <v>46267</v>
      </c>
      <c r="C524" t="s">
        <v>10009</v>
      </c>
      <c r="D524" t="s">
        <v>10020</v>
      </c>
      <c r="E524">
        <f>+_xlfn.XLOOKUP(TablaVentas[[#This Row],[PRODUCTOS]],TablaPrecios[PRODUCTOS],TablaPrecios[PRECIOS UNITARIOS],"No encontado")</f>
        <v>150</v>
      </c>
      <c r="F524">
        <v>8</v>
      </c>
      <c r="G524" t="s">
        <v>10023</v>
      </c>
      <c r="H524" s="2">
        <v>116</v>
      </c>
      <c r="I524" s="3">
        <v>0.18</v>
      </c>
      <c r="J524" s="2">
        <f t="shared" si="24"/>
        <v>95.12</v>
      </c>
      <c r="K524" s="2">
        <f t="shared" si="25"/>
        <v>17.121600000000001</v>
      </c>
      <c r="L524" s="2">
        <f t="shared" si="26"/>
        <v>112.24160000000001</v>
      </c>
    </row>
    <row r="525" spans="1:12" x14ac:dyDescent="0.25">
      <c r="A525" t="s">
        <v>530</v>
      </c>
      <c r="B525" s="1">
        <v>46357</v>
      </c>
      <c r="C525" t="s">
        <v>10008</v>
      </c>
      <c r="D525" t="s">
        <v>10020</v>
      </c>
      <c r="E525">
        <f>+_xlfn.XLOOKUP(TablaVentas[[#This Row],[PRODUCTOS]],TablaPrecios[PRODUCTOS],TablaPrecios[PRECIOS UNITARIOS],"No encontado")</f>
        <v>150</v>
      </c>
      <c r="F525">
        <v>18</v>
      </c>
      <c r="G525" t="s">
        <v>10024</v>
      </c>
      <c r="H525" s="2">
        <v>455</v>
      </c>
      <c r="I525" s="3">
        <v>0.2</v>
      </c>
      <c r="J525" s="2">
        <f t="shared" si="24"/>
        <v>364</v>
      </c>
      <c r="K525" s="2">
        <f t="shared" si="25"/>
        <v>65.52</v>
      </c>
      <c r="L525" s="2">
        <f t="shared" si="26"/>
        <v>429.52</v>
      </c>
    </row>
    <row r="526" spans="1:12" x14ac:dyDescent="0.25">
      <c r="A526" t="s">
        <v>531</v>
      </c>
      <c r="B526" s="1">
        <v>46117</v>
      </c>
      <c r="C526" t="s">
        <v>10009</v>
      </c>
      <c r="D526" t="s">
        <v>10019</v>
      </c>
      <c r="E526">
        <f>+_xlfn.XLOOKUP(TablaVentas[[#This Row],[PRODUCTOS]],TablaPrecios[PRODUCTOS],TablaPrecios[PRECIOS UNITARIOS],"No encontado")</f>
        <v>1200</v>
      </c>
      <c r="F526">
        <v>10</v>
      </c>
      <c r="G526" t="s">
        <v>10025</v>
      </c>
      <c r="H526" s="2">
        <v>106</v>
      </c>
      <c r="I526" s="3">
        <v>0.18</v>
      </c>
      <c r="J526" s="2">
        <f t="shared" si="24"/>
        <v>86.92</v>
      </c>
      <c r="K526" s="2">
        <f t="shared" si="25"/>
        <v>15.6456</v>
      </c>
      <c r="L526" s="2">
        <f t="shared" si="26"/>
        <v>102.5656</v>
      </c>
    </row>
    <row r="527" spans="1:12" x14ac:dyDescent="0.25">
      <c r="A527" t="s">
        <v>532</v>
      </c>
      <c r="B527" s="1">
        <v>46036</v>
      </c>
      <c r="C527" t="s">
        <v>10012</v>
      </c>
      <c r="D527" t="s">
        <v>10017</v>
      </c>
      <c r="E527">
        <f>+_xlfn.XLOOKUP(TablaVentas[[#This Row],[PRODUCTOS]],TablaPrecios[PRODUCTOS],TablaPrecios[PRECIOS UNITARIOS],"No encontado")</f>
        <v>50</v>
      </c>
      <c r="F527">
        <v>7</v>
      </c>
      <c r="G527" t="s">
        <v>10024</v>
      </c>
      <c r="H527" s="2">
        <v>427</v>
      </c>
      <c r="I527" s="3">
        <v>0.14000000000000001</v>
      </c>
      <c r="J527" s="2">
        <f t="shared" si="24"/>
        <v>367.21999999999997</v>
      </c>
      <c r="K527" s="2">
        <f t="shared" si="25"/>
        <v>66.099599999999995</v>
      </c>
      <c r="L527" s="2">
        <f t="shared" si="26"/>
        <v>433.31959999999998</v>
      </c>
    </row>
    <row r="528" spans="1:12" x14ac:dyDescent="0.25">
      <c r="A528" t="s">
        <v>533</v>
      </c>
      <c r="B528" s="1">
        <v>46098</v>
      </c>
      <c r="C528" t="s">
        <v>10010</v>
      </c>
      <c r="D528" t="s">
        <v>10021</v>
      </c>
      <c r="E528">
        <f>+_xlfn.XLOOKUP(TablaVentas[[#This Row],[PRODUCTOS]],TablaPrecios[PRODUCTOS],TablaPrecios[PRECIOS UNITARIOS],"No encontado")</f>
        <v>200</v>
      </c>
      <c r="F528">
        <v>17</v>
      </c>
      <c r="G528" t="s">
        <v>10027</v>
      </c>
      <c r="H528" s="2">
        <v>71</v>
      </c>
      <c r="I528" s="3">
        <v>0.16</v>
      </c>
      <c r="J528" s="2">
        <f t="shared" si="24"/>
        <v>59.64</v>
      </c>
      <c r="K528" s="2">
        <f t="shared" si="25"/>
        <v>10.735199999999999</v>
      </c>
      <c r="L528" s="2">
        <f t="shared" si="26"/>
        <v>70.375200000000007</v>
      </c>
    </row>
    <row r="529" spans="1:12" x14ac:dyDescent="0.25">
      <c r="A529" t="s">
        <v>534</v>
      </c>
      <c r="B529" s="1">
        <v>46154</v>
      </c>
      <c r="C529" t="s">
        <v>10011</v>
      </c>
      <c r="D529" t="s">
        <v>10017</v>
      </c>
      <c r="E529">
        <f>+_xlfn.XLOOKUP(TablaVentas[[#This Row],[PRODUCTOS]],TablaPrecios[PRODUCTOS],TablaPrecios[PRECIOS UNITARIOS],"No encontado")</f>
        <v>50</v>
      </c>
      <c r="F529">
        <v>18</v>
      </c>
      <c r="G529" t="s">
        <v>10027</v>
      </c>
      <c r="H529" s="2">
        <v>235</v>
      </c>
      <c r="I529" s="3">
        <v>0.14000000000000001</v>
      </c>
      <c r="J529" s="2">
        <f t="shared" si="24"/>
        <v>202.1</v>
      </c>
      <c r="K529" s="2">
        <f t="shared" si="25"/>
        <v>36.378</v>
      </c>
      <c r="L529" s="2">
        <f t="shared" si="26"/>
        <v>238.47800000000001</v>
      </c>
    </row>
    <row r="530" spans="1:12" x14ac:dyDescent="0.25">
      <c r="A530" t="s">
        <v>535</v>
      </c>
      <c r="B530" s="1">
        <v>46236</v>
      </c>
      <c r="C530" t="s">
        <v>10010</v>
      </c>
      <c r="D530" t="s">
        <v>10018</v>
      </c>
      <c r="E530">
        <f>+_xlfn.XLOOKUP(TablaVentas[[#This Row],[PRODUCTOS]],TablaPrecios[PRODUCTOS],TablaPrecios[PRECIOS UNITARIOS],"No encontado")</f>
        <v>850</v>
      </c>
      <c r="F530">
        <v>6</v>
      </c>
      <c r="G530" t="s">
        <v>10023</v>
      </c>
      <c r="H530" s="2">
        <v>279</v>
      </c>
      <c r="I530" s="3">
        <v>0.14000000000000001</v>
      </c>
      <c r="J530" s="2">
        <f t="shared" si="24"/>
        <v>239.94</v>
      </c>
      <c r="K530" s="2">
        <f t="shared" si="25"/>
        <v>43.1892</v>
      </c>
      <c r="L530" s="2">
        <f t="shared" si="26"/>
        <v>283.12919999999997</v>
      </c>
    </row>
    <row r="531" spans="1:12" x14ac:dyDescent="0.25">
      <c r="A531" t="s">
        <v>536</v>
      </c>
      <c r="B531" s="1">
        <v>46150</v>
      </c>
      <c r="C531" t="s">
        <v>10007</v>
      </c>
      <c r="D531" t="s">
        <v>10020</v>
      </c>
      <c r="E531">
        <f>+_xlfn.XLOOKUP(TablaVentas[[#This Row],[PRODUCTOS]],TablaPrecios[PRODUCTOS],TablaPrecios[PRECIOS UNITARIOS],"No encontado")</f>
        <v>150</v>
      </c>
      <c r="F531">
        <v>20</v>
      </c>
      <c r="G531" t="s">
        <v>10027</v>
      </c>
      <c r="H531" s="2">
        <v>253</v>
      </c>
      <c r="I531" s="3">
        <v>0.13</v>
      </c>
      <c r="J531" s="2">
        <f t="shared" si="24"/>
        <v>220.11</v>
      </c>
      <c r="K531" s="2">
        <f t="shared" si="25"/>
        <v>39.619799999999998</v>
      </c>
      <c r="L531" s="2">
        <f t="shared" si="26"/>
        <v>259.72980000000001</v>
      </c>
    </row>
    <row r="532" spans="1:12" x14ac:dyDescent="0.25">
      <c r="A532" t="s">
        <v>537</v>
      </c>
      <c r="B532" s="1">
        <v>46098</v>
      </c>
      <c r="C532" t="s">
        <v>10007</v>
      </c>
      <c r="D532" t="s">
        <v>10019</v>
      </c>
      <c r="E532">
        <f>+_xlfn.XLOOKUP(TablaVentas[[#This Row],[PRODUCTOS]],TablaPrecios[PRODUCTOS],TablaPrecios[PRECIOS UNITARIOS],"No encontado")</f>
        <v>1200</v>
      </c>
      <c r="F532">
        <v>11</v>
      </c>
      <c r="G532" t="s">
        <v>10023</v>
      </c>
      <c r="H532" s="2">
        <v>434</v>
      </c>
      <c r="I532" s="3">
        <v>0.13</v>
      </c>
      <c r="J532" s="2">
        <f t="shared" si="24"/>
        <v>377.58</v>
      </c>
      <c r="K532" s="2">
        <f t="shared" si="25"/>
        <v>67.964399999999998</v>
      </c>
      <c r="L532" s="2">
        <f t="shared" si="26"/>
        <v>445.5444</v>
      </c>
    </row>
    <row r="533" spans="1:12" x14ac:dyDescent="0.25">
      <c r="A533" t="s">
        <v>538</v>
      </c>
      <c r="B533" s="1">
        <v>46041</v>
      </c>
      <c r="C533" t="s">
        <v>10010</v>
      </c>
      <c r="D533" t="s">
        <v>10020</v>
      </c>
      <c r="E533">
        <f>+_xlfn.XLOOKUP(TablaVentas[[#This Row],[PRODUCTOS]],TablaPrecios[PRODUCTOS],TablaPrecios[PRECIOS UNITARIOS],"No encontado")</f>
        <v>150</v>
      </c>
      <c r="F533">
        <v>12</v>
      </c>
      <c r="G533" t="s">
        <v>10026</v>
      </c>
      <c r="H533" s="2">
        <v>407</v>
      </c>
      <c r="I533" s="3">
        <v>0.12</v>
      </c>
      <c r="J533" s="2">
        <f t="shared" si="24"/>
        <v>358.16</v>
      </c>
      <c r="K533" s="2">
        <f t="shared" si="25"/>
        <v>64.468800000000002</v>
      </c>
      <c r="L533" s="2">
        <f t="shared" si="26"/>
        <v>422.62880000000001</v>
      </c>
    </row>
    <row r="534" spans="1:12" x14ac:dyDescent="0.25">
      <c r="A534" t="s">
        <v>539</v>
      </c>
      <c r="B534" s="1">
        <v>46344</v>
      </c>
      <c r="C534" t="s">
        <v>10007</v>
      </c>
      <c r="D534" t="s">
        <v>10017</v>
      </c>
      <c r="E534">
        <f>+_xlfn.XLOOKUP(TablaVentas[[#This Row],[PRODUCTOS]],TablaPrecios[PRODUCTOS],TablaPrecios[PRECIOS UNITARIOS],"No encontado")</f>
        <v>50</v>
      </c>
      <c r="F534">
        <v>9</v>
      </c>
      <c r="G534" t="s">
        <v>10027</v>
      </c>
      <c r="H534" s="2">
        <v>470</v>
      </c>
      <c r="I534" s="3">
        <v>0.12</v>
      </c>
      <c r="J534" s="2">
        <f t="shared" si="24"/>
        <v>413.6</v>
      </c>
      <c r="K534" s="2">
        <f t="shared" si="25"/>
        <v>74.448000000000008</v>
      </c>
      <c r="L534" s="2">
        <f t="shared" si="26"/>
        <v>488.048</v>
      </c>
    </row>
    <row r="535" spans="1:12" x14ac:dyDescent="0.25">
      <c r="A535" t="s">
        <v>540</v>
      </c>
      <c r="B535" s="1">
        <v>46289</v>
      </c>
      <c r="C535" t="s">
        <v>10007</v>
      </c>
      <c r="D535" t="s">
        <v>10018</v>
      </c>
      <c r="E535">
        <f>+_xlfn.XLOOKUP(TablaVentas[[#This Row],[PRODUCTOS]],TablaPrecios[PRODUCTOS],TablaPrecios[PRECIOS UNITARIOS],"No encontado")</f>
        <v>850</v>
      </c>
      <c r="F535">
        <v>17</v>
      </c>
      <c r="G535" t="s">
        <v>10024</v>
      </c>
      <c r="H535" s="2">
        <v>215</v>
      </c>
      <c r="I535" s="3">
        <v>0.16</v>
      </c>
      <c r="J535" s="2">
        <f t="shared" si="24"/>
        <v>180.6</v>
      </c>
      <c r="K535" s="2">
        <f t="shared" si="25"/>
        <v>32.507999999999996</v>
      </c>
      <c r="L535" s="2">
        <f t="shared" si="26"/>
        <v>213.108</v>
      </c>
    </row>
    <row r="536" spans="1:12" x14ac:dyDescent="0.25">
      <c r="A536" t="s">
        <v>541</v>
      </c>
      <c r="B536" s="1">
        <v>46138</v>
      </c>
      <c r="C536" t="s">
        <v>10008</v>
      </c>
      <c r="D536" t="s">
        <v>10020</v>
      </c>
      <c r="E536">
        <f>+_xlfn.XLOOKUP(TablaVentas[[#This Row],[PRODUCTOS]],TablaPrecios[PRODUCTOS],TablaPrecios[PRECIOS UNITARIOS],"No encontado")</f>
        <v>150</v>
      </c>
      <c r="F536">
        <v>19</v>
      </c>
      <c r="G536" t="s">
        <v>10026</v>
      </c>
      <c r="H536" s="2">
        <v>117</v>
      </c>
      <c r="I536" s="3">
        <v>0.13</v>
      </c>
      <c r="J536" s="2">
        <f t="shared" si="24"/>
        <v>101.78999999999999</v>
      </c>
      <c r="K536" s="2">
        <f t="shared" si="25"/>
        <v>18.322199999999999</v>
      </c>
      <c r="L536" s="2">
        <f t="shared" si="26"/>
        <v>120.11219999999999</v>
      </c>
    </row>
    <row r="537" spans="1:12" x14ac:dyDescent="0.25">
      <c r="A537" t="s">
        <v>542</v>
      </c>
      <c r="B537" s="1">
        <v>46362</v>
      </c>
      <c r="C537" t="s">
        <v>10007</v>
      </c>
      <c r="D537" t="s">
        <v>10018</v>
      </c>
      <c r="E537">
        <f>+_xlfn.XLOOKUP(TablaVentas[[#This Row],[PRODUCTOS]],TablaPrecios[PRODUCTOS],TablaPrecios[PRECIOS UNITARIOS],"No encontado")</f>
        <v>850</v>
      </c>
      <c r="F537">
        <v>17</v>
      </c>
      <c r="G537" t="s">
        <v>10023</v>
      </c>
      <c r="H537" s="2">
        <v>53</v>
      </c>
      <c r="I537" s="3">
        <v>0.13</v>
      </c>
      <c r="J537" s="2">
        <f t="shared" si="24"/>
        <v>46.11</v>
      </c>
      <c r="K537" s="2">
        <f t="shared" si="25"/>
        <v>8.2997999999999994</v>
      </c>
      <c r="L537" s="2">
        <f t="shared" si="26"/>
        <v>54.409799999999997</v>
      </c>
    </row>
    <row r="538" spans="1:12" x14ac:dyDescent="0.25">
      <c r="A538" t="s">
        <v>543</v>
      </c>
      <c r="B538" s="1">
        <v>46321</v>
      </c>
      <c r="C538" t="s">
        <v>10007</v>
      </c>
      <c r="D538" t="s">
        <v>10021</v>
      </c>
      <c r="E538">
        <f>+_xlfn.XLOOKUP(TablaVentas[[#This Row],[PRODUCTOS]],TablaPrecios[PRODUCTOS],TablaPrecios[PRECIOS UNITARIOS],"No encontado")</f>
        <v>200</v>
      </c>
      <c r="F538">
        <v>12</v>
      </c>
      <c r="G538" t="s">
        <v>10025</v>
      </c>
      <c r="H538" s="2">
        <v>93</v>
      </c>
      <c r="I538" s="3">
        <v>0.15</v>
      </c>
      <c r="J538" s="2">
        <f t="shared" si="24"/>
        <v>79.05</v>
      </c>
      <c r="K538" s="2">
        <f t="shared" si="25"/>
        <v>14.228999999999999</v>
      </c>
      <c r="L538" s="2">
        <f t="shared" si="26"/>
        <v>93.278999999999996</v>
      </c>
    </row>
    <row r="539" spans="1:12" x14ac:dyDescent="0.25">
      <c r="A539" t="s">
        <v>544</v>
      </c>
      <c r="B539" s="1">
        <v>46145</v>
      </c>
      <c r="C539" t="s">
        <v>10007</v>
      </c>
      <c r="D539" t="s">
        <v>10019</v>
      </c>
      <c r="E539">
        <f>+_xlfn.XLOOKUP(TablaVentas[[#This Row],[PRODUCTOS]],TablaPrecios[PRODUCTOS],TablaPrecios[PRECIOS UNITARIOS],"No encontado")</f>
        <v>1200</v>
      </c>
      <c r="F539">
        <v>16</v>
      </c>
      <c r="G539" t="s">
        <v>10026</v>
      </c>
      <c r="H539" s="2">
        <v>208</v>
      </c>
      <c r="I539" s="3">
        <v>0.15</v>
      </c>
      <c r="J539" s="2">
        <f t="shared" si="24"/>
        <v>176.8</v>
      </c>
      <c r="K539" s="2">
        <f t="shared" si="25"/>
        <v>31.824000000000002</v>
      </c>
      <c r="L539" s="2">
        <f t="shared" si="26"/>
        <v>208.62400000000002</v>
      </c>
    </row>
    <row r="540" spans="1:12" x14ac:dyDescent="0.25">
      <c r="A540" t="s">
        <v>545</v>
      </c>
      <c r="B540" s="1">
        <v>46143</v>
      </c>
      <c r="C540" t="s">
        <v>10011</v>
      </c>
      <c r="D540" t="s">
        <v>10019</v>
      </c>
      <c r="E540">
        <f>+_xlfn.XLOOKUP(TablaVentas[[#This Row],[PRODUCTOS]],TablaPrecios[PRODUCTOS],TablaPrecios[PRECIOS UNITARIOS],"No encontado")</f>
        <v>1200</v>
      </c>
      <c r="F540">
        <v>16</v>
      </c>
      <c r="G540" t="s">
        <v>10027</v>
      </c>
      <c r="H540" s="2">
        <v>412</v>
      </c>
      <c r="I540" s="3">
        <v>0.11</v>
      </c>
      <c r="J540" s="2">
        <f t="shared" si="24"/>
        <v>366.68</v>
      </c>
      <c r="K540" s="2">
        <f t="shared" si="25"/>
        <v>66.002399999999994</v>
      </c>
      <c r="L540" s="2">
        <f t="shared" si="26"/>
        <v>432.68240000000003</v>
      </c>
    </row>
    <row r="541" spans="1:12" x14ac:dyDescent="0.25">
      <c r="A541" t="s">
        <v>546</v>
      </c>
      <c r="B541" s="1">
        <v>46345</v>
      </c>
      <c r="C541" t="s">
        <v>10009</v>
      </c>
      <c r="D541" t="s">
        <v>10020</v>
      </c>
      <c r="E541">
        <f>+_xlfn.XLOOKUP(TablaVentas[[#This Row],[PRODUCTOS]],TablaPrecios[PRODUCTOS],TablaPrecios[PRECIOS UNITARIOS],"No encontado")</f>
        <v>150</v>
      </c>
      <c r="F541">
        <v>11</v>
      </c>
      <c r="G541" t="s">
        <v>10023</v>
      </c>
      <c r="H541" s="2">
        <v>448</v>
      </c>
      <c r="I541" s="3">
        <v>0.11</v>
      </c>
      <c r="J541" s="2">
        <f t="shared" si="24"/>
        <v>398.72</v>
      </c>
      <c r="K541" s="2">
        <f t="shared" si="25"/>
        <v>71.769599999999997</v>
      </c>
      <c r="L541" s="2">
        <f t="shared" si="26"/>
        <v>470.4896</v>
      </c>
    </row>
    <row r="542" spans="1:12" x14ac:dyDescent="0.25">
      <c r="A542" t="s">
        <v>547</v>
      </c>
      <c r="B542" s="1">
        <v>46290</v>
      </c>
      <c r="C542" t="s">
        <v>10011</v>
      </c>
      <c r="D542" t="s">
        <v>10019</v>
      </c>
      <c r="E542">
        <f>+_xlfn.XLOOKUP(TablaVentas[[#This Row],[PRODUCTOS]],TablaPrecios[PRODUCTOS],TablaPrecios[PRECIOS UNITARIOS],"No encontado")</f>
        <v>1200</v>
      </c>
      <c r="F542">
        <v>14</v>
      </c>
      <c r="G542" t="s">
        <v>10026</v>
      </c>
      <c r="H542" s="2">
        <v>343</v>
      </c>
      <c r="I542" s="3">
        <v>0.15</v>
      </c>
      <c r="J542" s="2">
        <f t="shared" si="24"/>
        <v>291.55</v>
      </c>
      <c r="K542" s="2">
        <f t="shared" si="25"/>
        <v>52.478999999999999</v>
      </c>
      <c r="L542" s="2">
        <f t="shared" si="26"/>
        <v>344.029</v>
      </c>
    </row>
    <row r="543" spans="1:12" x14ac:dyDescent="0.25">
      <c r="A543" t="s">
        <v>548</v>
      </c>
      <c r="B543" s="1">
        <v>46092</v>
      </c>
      <c r="C543" t="s">
        <v>10007</v>
      </c>
      <c r="D543" t="s">
        <v>10017</v>
      </c>
      <c r="E543">
        <f>+_xlfn.XLOOKUP(TablaVentas[[#This Row],[PRODUCTOS]],TablaPrecios[PRODUCTOS],TablaPrecios[PRECIOS UNITARIOS],"No encontado")</f>
        <v>50</v>
      </c>
      <c r="F543">
        <v>16</v>
      </c>
      <c r="G543" t="s">
        <v>10026</v>
      </c>
      <c r="H543" s="2">
        <v>333</v>
      </c>
      <c r="I543" s="3">
        <v>0.18</v>
      </c>
      <c r="J543" s="2">
        <f t="shared" si="24"/>
        <v>273.06</v>
      </c>
      <c r="K543" s="2">
        <f t="shared" si="25"/>
        <v>49.150799999999997</v>
      </c>
      <c r="L543" s="2">
        <f t="shared" si="26"/>
        <v>322.21080000000001</v>
      </c>
    </row>
    <row r="544" spans="1:12" x14ac:dyDescent="0.25">
      <c r="A544" t="s">
        <v>549</v>
      </c>
      <c r="B544" s="1">
        <v>46242</v>
      </c>
      <c r="C544" t="s">
        <v>10010</v>
      </c>
      <c r="D544" t="s">
        <v>10021</v>
      </c>
      <c r="E544">
        <f>+_xlfn.XLOOKUP(TablaVentas[[#This Row],[PRODUCTOS]],TablaPrecios[PRODUCTOS],TablaPrecios[PRECIOS UNITARIOS],"No encontado")</f>
        <v>200</v>
      </c>
      <c r="F544">
        <v>20</v>
      </c>
      <c r="G544" t="s">
        <v>10025</v>
      </c>
      <c r="H544" s="2">
        <v>338</v>
      </c>
      <c r="I544" s="3">
        <v>0.18</v>
      </c>
      <c r="J544" s="2">
        <f t="shared" si="24"/>
        <v>277.16000000000003</v>
      </c>
      <c r="K544" s="2">
        <f t="shared" si="25"/>
        <v>49.888800000000003</v>
      </c>
      <c r="L544" s="2">
        <f t="shared" si="26"/>
        <v>327.04880000000003</v>
      </c>
    </row>
    <row r="545" spans="1:12" x14ac:dyDescent="0.25">
      <c r="A545" t="s">
        <v>550</v>
      </c>
      <c r="B545" s="1">
        <v>46303</v>
      </c>
      <c r="C545" t="s">
        <v>10010</v>
      </c>
      <c r="D545" t="s">
        <v>10017</v>
      </c>
      <c r="E545">
        <f>+_xlfn.XLOOKUP(TablaVentas[[#This Row],[PRODUCTOS]],TablaPrecios[PRODUCTOS],TablaPrecios[PRECIOS UNITARIOS],"No encontado")</f>
        <v>50</v>
      </c>
      <c r="F545">
        <v>6</v>
      </c>
      <c r="G545" t="s">
        <v>10023</v>
      </c>
      <c r="H545" s="2">
        <v>104</v>
      </c>
      <c r="I545" s="3">
        <v>0.19</v>
      </c>
      <c r="J545" s="2">
        <f t="shared" si="24"/>
        <v>84.24</v>
      </c>
      <c r="K545" s="2">
        <f t="shared" si="25"/>
        <v>15.163199999999998</v>
      </c>
      <c r="L545" s="2">
        <f t="shared" si="26"/>
        <v>99.403199999999998</v>
      </c>
    </row>
    <row r="546" spans="1:12" x14ac:dyDescent="0.25">
      <c r="A546" t="s">
        <v>551</v>
      </c>
      <c r="B546" s="1">
        <v>46211</v>
      </c>
      <c r="C546" t="s">
        <v>10008</v>
      </c>
      <c r="D546" t="s">
        <v>10017</v>
      </c>
      <c r="E546">
        <f>+_xlfn.XLOOKUP(TablaVentas[[#This Row],[PRODUCTOS]],TablaPrecios[PRODUCTOS],TablaPrecios[PRECIOS UNITARIOS],"No encontado")</f>
        <v>50</v>
      </c>
      <c r="F546">
        <v>19</v>
      </c>
      <c r="G546" t="s">
        <v>10025</v>
      </c>
      <c r="H546" s="2">
        <v>298</v>
      </c>
      <c r="I546" s="3">
        <v>0.12</v>
      </c>
      <c r="J546" s="2">
        <f t="shared" si="24"/>
        <v>262.24</v>
      </c>
      <c r="K546" s="2">
        <f t="shared" si="25"/>
        <v>47.203200000000002</v>
      </c>
      <c r="L546" s="2">
        <f t="shared" si="26"/>
        <v>309.44319999999999</v>
      </c>
    </row>
    <row r="547" spans="1:12" x14ac:dyDescent="0.25">
      <c r="A547" t="s">
        <v>552</v>
      </c>
      <c r="B547" s="1">
        <v>46380</v>
      </c>
      <c r="C547" t="s">
        <v>10012</v>
      </c>
      <c r="D547" t="s">
        <v>10020</v>
      </c>
      <c r="E547">
        <f>+_xlfn.XLOOKUP(TablaVentas[[#This Row],[PRODUCTOS]],TablaPrecios[PRODUCTOS],TablaPrecios[PRECIOS UNITARIOS],"No encontado")</f>
        <v>150</v>
      </c>
      <c r="F547">
        <v>13</v>
      </c>
      <c r="G547" t="s">
        <v>10024</v>
      </c>
      <c r="H547" s="2">
        <v>351</v>
      </c>
      <c r="I547" s="3">
        <v>0.1</v>
      </c>
      <c r="J547" s="2">
        <f t="shared" si="24"/>
        <v>315.89999999999998</v>
      </c>
      <c r="K547" s="2">
        <f t="shared" si="25"/>
        <v>56.861999999999995</v>
      </c>
      <c r="L547" s="2">
        <f t="shared" si="26"/>
        <v>372.76199999999994</v>
      </c>
    </row>
    <row r="548" spans="1:12" x14ac:dyDescent="0.25">
      <c r="A548" t="s">
        <v>553</v>
      </c>
      <c r="B548" s="1">
        <v>46290</v>
      </c>
      <c r="C548" t="s">
        <v>10008</v>
      </c>
      <c r="D548" t="s">
        <v>10019</v>
      </c>
      <c r="E548">
        <f>+_xlfn.XLOOKUP(TablaVentas[[#This Row],[PRODUCTOS]],TablaPrecios[PRODUCTOS],TablaPrecios[PRECIOS UNITARIOS],"No encontado")</f>
        <v>1200</v>
      </c>
      <c r="F548">
        <v>20</v>
      </c>
      <c r="G548" t="s">
        <v>10023</v>
      </c>
      <c r="H548" s="2">
        <v>131</v>
      </c>
      <c r="I548" s="3">
        <v>0.11</v>
      </c>
      <c r="J548" s="2">
        <f t="shared" si="24"/>
        <v>116.59</v>
      </c>
      <c r="K548" s="2">
        <f t="shared" si="25"/>
        <v>20.9862</v>
      </c>
      <c r="L548" s="2">
        <f t="shared" si="26"/>
        <v>137.5762</v>
      </c>
    </row>
    <row r="549" spans="1:12" x14ac:dyDescent="0.25">
      <c r="A549" t="s">
        <v>554</v>
      </c>
      <c r="B549" s="1">
        <v>46211</v>
      </c>
      <c r="C549" t="s">
        <v>10009</v>
      </c>
      <c r="D549" t="s">
        <v>10019</v>
      </c>
      <c r="E549">
        <f>+_xlfn.XLOOKUP(TablaVentas[[#This Row],[PRODUCTOS]],TablaPrecios[PRODUCTOS],TablaPrecios[PRECIOS UNITARIOS],"No encontado")</f>
        <v>1200</v>
      </c>
      <c r="F549">
        <v>5</v>
      </c>
      <c r="G549" t="s">
        <v>10025</v>
      </c>
      <c r="H549" s="2">
        <v>312</v>
      </c>
      <c r="I549" s="3">
        <v>0.15</v>
      </c>
      <c r="J549" s="2">
        <f t="shared" si="24"/>
        <v>265.2</v>
      </c>
      <c r="K549" s="2">
        <f t="shared" si="25"/>
        <v>47.735999999999997</v>
      </c>
      <c r="L549" s="2">
        <f t="shared" si="26"/>
        <v>312.93599999999998</v>
      </c>
    </row>
    <row r="550" spans="1:12" x14ac:dyDescent="0.25">
      <c r="A550" t="s">
        <v>555</v>
      </c>
      <c r="B550" s="1">
        <v>46130</v>
      </c>
      <c r="C550" t="s">
        <v>10008</v>
      </c>
      <c r="D550" t="s">
        <v>10020</v>
      </c>
      <c r="E550">
        <f>+_xlfn.XLOOKUP(TablaVentas[[#This Row],[PRODUCTOS]],TablaPrecios[PRODUCTOS],TablaPrecios[PRECIOS UNITARIOS],"No encontado")</f>
        <v>150</v>
      </c>
      <c r="F550">
        <v>19</v>
      </c>
      <c r="G550" t="s">
        <v>10025</v>
      </c>
      <c r="H550" s="2">
        <v>387</v>
      </c>
      <c r="I550" s="3">
        <v>0.16</v>
      </c>
      <c r="J550" s="2">
        <f t="shared" si="24"/>
        <v>325.08</v>
      </c>
      <c r="K550" s="2">
        <f t="shared" si="25"/>
        <v>58.514399999999995</v>
      </c>
      <c r="L550" s="2">
        <f t="shared" si="26"/>
        <v>383.59439999999995</v>
      </c>
    </row>
    <row r="551" spans="1:12" x14ac:dyDescent="0.25">
      <c r="A551" t="s">
        <v>556</v>
      </c>
      <c r="B551" s="1">
        <v>46337</v>
      </c>
      <c r="C551" t="s">
        <v>10012</v>
      </c>
      <c r="D551" t="s">
        <v>10020</v>
      </c>
      <c r="E551">
        <f>+_xlfn.XLOOKUP(TablaVentas[[#This Row],[PRODUCTOS]],TablaPrecios[PRODUCTOS],TablaPrecios[PRECIOS UNITARIOS],"No encontado")</f>
        <v>150</v>
      </c>
      <c r="F551">
        <v>15</v>
      </c>
      <c r="G551" t="s">
        <v>10025</v>
      </c>
      <c r="H551" s="2">
        <v>220</v>
      </c>
      <c r="I551" s="3">
        <v>0.18</v>
      </c>
      <c r="J551" s="2">
        <f t="shared" si="24"/>
        <v>180.4</v>
      </c>
      <c r="K551" s="2">
        <f t="shared" si="25"/>
        <v>32.472000000000001</v>
      </c>
      <c r="L551" s="2">
        <f t="shared" si="26"/>
        <v>212.87200000000001</v>
      </c>
    </row>
    <row r="552" spans="1:12" x14ac:dyDescent="0.25">
      <c r="A552" t="s">
        <v>557</v>
      </c>
      <c r="B552" s="1">
        <v>46027</v>
      </c>
      <c r="C552" t="s">
        <v>10007</v>
      </c>
      <c r="D552" t="s">
        <v>10021</v>
      </c>
      <c r="E552">
        <f>+_xlfn.XLOOKUP(TablaVentas[[#This Row],[PRODUCTOS]],TablaPrecios[PRODUCTOS],TablaPrecios[PRECIOS UNITARIOS],"No encontado")</f>
        <v>200</v>
      </c>
      <c r="F552">
        <v>19</v>
      </c>
      <c r="G552" t="s">
        <v>10023</v>
      </c>
      <c r="H552" s="2">
        <v>121</v>
      </c>
      <c r="I552" s="3">
        <v>0.14000000000000001</v>
      </c>
      <c r="J552" s="2">
        <f t="shared" si="24"/>
        <v>104.06</v>
      </c>
      <c r="K552" s="2">
        <f t="shared" si="25"/>
        <v>18.730799999999999</v>
      </c>
      <c r="L552" s="2">
        <f t="shared" si="26"/>
        <v>122.7908</v>
      </c>
    </row>
    <row r="553" spans="1:12" x14ac:dyDescent="0.25">
      <c r="A553" t="s">
        <v>558</v>
      </c>
      <c r="B553" s="1">
        <v>46086</v>
      </c>
      <c r="C553" t="s">
        <v>10010</v>
      </c>
      <c r="D553" t="s">
        <v>10020</v>
      </c>
      <c r="E553">
        <f>+_xlfn.XLOOKUP(TablaVentas[[#This Row],[PRODUCTOS]],TablaPrecios[PRODUCTOS],TablaPrecios[PRECIOS UNITARIOS],"No encontado")</f>
        <v>150</v>
      </c>
      <c r="F553">
        <v>11</v>
      </c>
      <c r="G553" t="s">
        <v>10026</v>
      </c>
      <c r="H553" s="2">
        <v>407</v>
      </c>
      <c r="I553" s="3">
        <v>0.19</v>
      </c>
      <c r="J553" s="2">
        <f t="shared" si="24"/>
        <v>329.67</v>
      </c>
      <c r="K553" s="2">
        <f t="shared" si="25"/>
        <v>59.340600000000002</v>
      </c>
      <c r="L553" s="2">
        <f t="shared" si="26"/>
        <v>389.01060000000001</v>
      </c>
    </row>
    <row r="554" spans="1:12" x14ac:dyDescent="0.25">
      <c r="A554" t="s">
        <v>559</v>
      </c>
      <c r="B554" s="1">
        <v>46317</v>
      </c>
      <c r="C554" t="s">
        <v>10009</v>
      </c>
      <c r="D554" t="s">
        <v>10018</v>
      </c>
      <c r="E554">
        <f>+_xlfn.XLOOKUP(TablaVentas[[#This Row],[PRODUCTOS]],TablaPrecios[PRODUCTOS],TablaPrecios[PRECIOS UNITARIOS],"No encontado")</f>
        <v>850</v>
      </c>
      <c r="F554">
        <v>6</v>
      </c>
      <c r="G554" t="s">
        <v>10027</v>
      </c>
      <c r="H554" s="2">
        <v>62</v>
      </c>
      <c r="I554" s="3">
        <v>0.14000000000000001</v>
      </c>
      <c r="J554" s="2">
        <f t="shared" si="24"/>
        <v>53.32</v>
      </c>
      <c r="K554" s="2">
        <f t="shared" si="25"/>
        <v>9.5975999999999999</v>
      </c>
      <c r="L554" s="2">
        <f t="shared" si="26"/>
        <v>62.9176</v>
      </c>
    </row>
    <row r="555" spans="1:12" x14ac:dyDescent="0.25">
      <c r="A555" t="s">
        <v>560</v>
      </c>
      <c r="B555" s="1">
        <v>46236</v>
      </c>
      <c r="C555" t="s">
        <v>10008</v>
      </c>
      <c r="D555" t="s">
        <v>10019</v>
      </c>
      <c r="E555">
        <f>+_xlfn.XLOOKUP(TablaVentas[[#This Row],[PRODUCTOS]],TablaPrecios[PRODUCTOS],TablaPrecios[PRECIOS UNITARIOS],"No encontado")</f>
        <v>1200</v>
      </c>
      <c r="F555">
        <v>16</v>
      </c>
      <c r="G555" t="s">
        <v>10026</v>
      </c>
      <c r="H555" s="2">
        <v>66</v>
      </c>
      <c r="I555" s="3">
        <v>0.17</v>
      </c>
      <c r="J555" s="2">
        <f t="shared" si="24"/>
        <v>54.78</v>
      </c>
      <c r="K555" s="2">
        <f t="shared" si="25"/>
        <v>9.8604000000000003</v>
      </c>
      <c r="L555" s="2">
        <f t="shared" si="26"/>
        <v>64.6404</v>
      </c>
    </row>
    <row r="556" spans="1:12" x14ac:dyDescent="0.25">
      <c r="A556" t="s">
        <v>561</v>
      </c>
      <c r="B556" s="1">
        <v>46089</v>
      </c>
      <c r="C556" t="s">
        <v>10007</v>
      </c>
      <c r="D556" t="s">
        <v>10019</v>
      </c>
      <c r="E556">
        <f>+_xlfn.XLOOKUP(TablaVentas[[#This Row],[PRODUCTOS]],TablaPrecios[PRODUCTOS],TablaPrecios[PRECIOS UNITARIOS],"No encontado")</f>
        <v>1200</v>
      </c>
      <c r="F556">
        <v>13</v>
      </c>
      <c r="G556" t="s">
        <v>10026</v>
      </c>
      <c r="H556" s="2">
        <v>139</v>
      </c>
      <c r="I556" s="3">
        <v>0.17</v>
      </c>
      <c r="J556" s="2">
        <f t="shared" si="24"/>
        <v>115.37</v>
      </c>
      <c r="K556" s="2">
        <f t="shared" si="25"/>
        <v>20.7666</v>
      </c>
      <c r="L556" s="2">
        <f t="shared" si="26"/>
        <v>136.13660000000002</v>
      </c>
    </row>
    <row r="557" spans="1:12" x14ac:dyDescent="0.25">
      <c r="A557" t="s">
        <v>562</v>
      </c>
      <c r="B557" s="1">
        <v>46324</v>
      </c>
      <c r="C557" t="s">
        <v>10010</v>
      </c>
      <c r="D557" t="s">
        <v>10020</v>
      </c>
      <c r="E557">
        <f>+_xlfn.XLOOKUP(TablaVentas[[#This Row],[PRODUCTOS]],TablaPrecios[PRODUCTOS],TablaPrecios[PRECIOS UNITARIOS],"No encontado")</f>
        <v>150</v>
      </c>
      <c r="F557">
        <v>5</v>
      </c>
      <c r="G557" t="s">
        <v>10026</v>
      </c>
      <c r="H557" s="2">
        <v>498</v>
      </c>
      <c r="I557" s="3">
        <v>0.17</v>
      </c>
      <c r="J557" s="2">
        <f t="shared" si="24"/>
        <v>413.34</v>
      </c>
      <c r="K557" s="2">
        <f t="shared" si="25"/>
        <v>74.401199999999989</v>
      </c>
      <c r="L557" s="2">
        <f t="shared" si="26"/>
        <v>487.74119999999994</v>
      </c>
    </row>
    <row r="558" spans="1:12" x14ac:dyDescent="0.25">
      <c r="A558" t="s">
        <v>563</v>
      </c>
      <c r="B558" s="1">
        <v>46048</v>
      </c>
      <c r="C558" t="s">
        <v>10010</v>
      </c>
      <c r="D558" t="s">
        <v>10020</v>
      </c>
      <c r="E558">
        <f>+_xlfn.XLOOKUP(TablaVentas[[#This Row],[PRODUCTOS]],TablaPrecios[PRODUCTOS],TablaPrecios[PRECIOS UNITARIOS],"No encontado")</f>
        <v>150</v>
      </c>
      <c r="F558">
        <v>8</v>
      </c>
      <c r="G558" t="s">
        <v>10025</v>
      </c>
      <c r="H558" s="2">
        <v>497</v>
      </c>
      <c r="I558" s="3">
        <v>0.17</v>
      </c>
      <c r="J558" s="2">
        <f t="shared" si="24"/>
        <v>412.51</v>
      </c>
      <c r="K558" s="2">
        <f t="shared" si="25"/>
        <v>74.251799999999989</v>
      </c>
      <c r="L558" s="2">
        <f t="shared" si="26"/>
        <v>486.76179999999999</v>
      </c>
    </row>
    <row r="559" spans="1:12" x14ac:dyDescent="0.25">
      <c r="A559" t="s">
        <v>564</v>
      </c>
      <c r="B559" s="1">
        <v>46372</v>
      </c>
      <c r="C559" t="s">
        <v>10008</v>
      </c>
      <c r="D559" t="s">
        <v>10019</v>
      </c>
      <c r="E559">
        <f>+_xlfn.XLOOKUP(TablaVentas[[#This Row],[PRODUCTOS]],TablaPrecios[PRODUCTOS],TablaPrecios[PRECIOS UNITARIOS],"No encontado")</f>
        <v>1200</v>
      </c>
      <c r="F559">
        <v>9</v>
      </c>
      <c r="G559" t="s">
        <v>10024</v>
      </c>
      <c r="H559" s="2">
        <v>417</v>
      </c>
      <c r="I559" s="3">
        <v>0.15</v>
      </c>
      <c r="J559" s="2">
        <f t="shared" si="24"/>
        <v>354.45</v>
      </c>
      <c r="K559" s="2">
        <f t="shared" si="25"/>
        <v>63.800999999999995</v>
      </c>
      <c r="L559" s="2">
        <f t="shared" si="26"/>
        <v>418.25099999999998</v>
      </c>
    </row>
    <row r="560" spans="1:12" x14ac:dyDescent="0.25">
      <c r="A560" t="s">
        <v>565</v>
      </c>
      <c r="B560" s="1">
        <v>46297</v>
      </c>
      <c r="C560" t="s">
        <v>10008</v>
      </c>
      <c r="D560" t="s">
        <v>10017</v>
      </c>
      <c r="E560">
        <f>+_xlfn.XLOOKUP(TablaVentas[[#This Row],[PRODUCTOS]],TablaPrecios[PRODUCTOS],TablaPrecios[PRECIOS UNITARIOS],"No encontado")</f>
        <v>50</v>
      </c>
      <c r="F560">
        <v>5</v>
      </c>
      <c r="G560" t="s">
        <v>10024</v>
      </c>
      <c r="H560" s="2">
        <v>61</v>
      </c>
      <c r="I560" s="3">
        <v>0.13</v>
      </c>
      <c r="J560" s="2">
        <f t="shared" si="24"/>
        <v>53.07</v>
      </c>
      <c r="K560" s="2">
        <f t="shared" si="25"/>
        <v>9.5526</v>
      </c>
      <c r="L560" s="2">
        <f t="shared" si="26"/>
        <v>62.622599999999998</v>
      </c>
    </row>
    <row r="561" spans="1:12" x14ac:dyDescent="0.25">
      <c r="A561" t="s">
        <v>566</v>
      </c>
      <c r="B561" s="1">
        <v>46287</v>
      </c>
      <c r="C561" t="s">
        <v>10012</v>
      </c>
      <c r="D561" t="s">
        <v>10021</v>
      </c>
      <c r="E561">
        <f>+_xlfn.XLOOKUP(TablaVentas[[#This Row],[PRODUCTOS]],TablaPrecios[PRODUCTOS],TablaPrecios[PRECIOS UNITARIOS],"No encontado")</f>
        <v>200</v>
      </c>
      <c r="F561">
        <v>10</v>
      </c>
      <c r="G561" t="s">
        <v>10027</v>
      </c>
      <c r="H561" s="2">
        <v>132</v>
      </c>
      <c r="I561" s="3">
        <v>0.16</v>
      </c>
      <c r="J561" s="2">
        <f t="shared" si="24"/>
        <v>110.88</v>
      </c>
      <c r="K561" s="2">
        <f t="shared" si="25"/>
        <v>19.958399999999997</v>
      </c>
      <c r="L561" s="2">
        <f t="shared" si="26"/>
        <v>130.83839999999998</v>
      </c>
    </row>
    <row r="562" spans="1:12" x14ac:dyDescent="0.25">
      <c r="A562" t="s">
        <v>567</v>
      </c>
      <c r="B562" s="1">
        <v>46286</v>
      </c>
      <c r="C562" t="s">
        <v>10011</v>
      </c>
      <c r="D562" t="s">
        <v>10020</v>
      </c>
      <c r="E562">
        <f>+_xlfn.XLOOKUP(TablaVentas[[#This Row],[PRODUCTOS]],TablaPrecios[PRODUCTOS],TablaPrecios[PRECIOS UNITARIOS],"No encontado")</f>
        <v>150</v>
      </c>
      <c r="F562">
        <v>7</v>
      </c>
      <c r="G562" t="s">
        <v>10025</v>
      </c>
      <c r="H562" s="2">
        <v>152</v>
      </c>
      <c r="I562" s="3">
        <v>0.18</v>
      </c>
      <c r="J562" s="2">
        <f t="shared" si="24"/>
        <v>124.64</v>
      </c>
      <c r="K562" s="2">
        <f t="shared" si="25"/>
        <v>22.435199999999998</v>
      </c>
      <c r="L562" s="2">
        <f t="shared" si="26"/>
        <v>147.0752</v>
      </c>
    </row>
    <row r="563" spans="1:12" x14ac:dyDescent="0.25">
      <c r="A563" t="s">
        <v>568</v>
      </c>
      <c r="B563" s="1">
        <v>46215</v>
      </c>
      <c r="C563" t="s">
        <v>10007</v>
      </c>
      <c r="D563" t="s">
        <v>10021</v>
      </c>
      <c r="E563">
        <f>+_xlfn.XLOOKUP(TablaVentas[[#This Row],[PRODUCTOS]],TablaPrecios[PRODUCTOS],TablaPrecios[PRECIOS UNITARIOS],"No encontado")</f>
        <v>200</v>
      </c>
      <c r="F563">
        <v>9</v>
      </c>
      <c r="G563" t="s">
        <v>10025</v>
      </c>
      <c r="H563" s="2">
        <v>460</v>
      </c>
      <c r="I563" s="3">
        <v>0.13</v>
      </c>
      <c r="J563" s="2">
        <f t="shared" si="24"/>
        <v>400.2</v>
      </c>
      <c r="K563" s="2">
        <f t="shared" si="25"/>
        <v>72.036000000000001</v>
      </c>
      <c r="L563" s="2">
        <f t="shared" si="26"/>
        <v>472.23599999999999</v>
      </c>
    </row>
    <row r="564" spans="1:12" x14ac:dyDescent="0.25">
      <c r="A564" t="s">
        <v>569</v>
      </c>
      <c r="B564" s="1">
        <v>46086</v>
      </c>
      <c r="C564" t="s">
        <v>10009</v>
      </c>
      <c r="D564" t="s">
        <v>10021</v>
      </c>
      <c r="E564">
        <f>+_xlfn.XLOOKUP(TablaVentas[[#This Row],[PRODUCTOS]],TablaPrecios[PRODUCTOS],TablaPrecios[PRECIOS UNITARIOS],"No encontado")</f>
        <v>200</v>
      </c>
      <c r="F564">
        <v>9</v>
      </c>
      <c r="G564" t="s">
        <v>10024</v>
      </c>
      <c r="H564" s="2">
        <v>170</v>
      </c>
      <c r="I564" s="3">
        <v>0.13</v>
      </c>
      <c r="J564" s="2">
        <f t="shared" si="24"/>
        <v>147.9</v>
      </c>
      <c r="K564" s="2">
        <f t="shared" si="25"/>
        <v>26.622</v>
      </c>
      <c r="L564" s="2">
        <f t="shared" si="26"/>
        <v>174.52199999999999</v>
      </c>
    </row>
    <row r="565" spans="1:12" x14ac:dyDescent="0.25">
      <c r="A565" t="s">
        <v>570</v>
      </c>
      <c r="B565" s="1">
        <v>46275</v>
      </c>
      <c r="C565" t="s">
        <v>10008</v>
      </c>
      <c r="D565" t="s">
        <v>10017</v>
      </c>
      <c r="E565">
        <f>+_xlfn.XLOOKUP(TablaVentas[[#This Row],[PRODUCTOS]],TablaPrecios[PRODUCTOS],TablaPrecios[PRECIOS UNITARIOS],"No encontado")</f>
        <v>50</v>
      </c>
      <c r="F565">
        <v>16</v>
      </c>
      <c r="G565" t="s">
        <v>10023</v>
      </c>
      <c r="H565" s="2">
        <v>251</v>
      </c>
      <c r="I565" s="3">
        <v>0.11</v>
      </c>
      <c r="J565" s="2">
        <f t="shared" si="24"/>
        <v>223.39</v>
      </c>
      <c r="K565" s="2">
        <f t="shared" si="25"/>
        <v>40.210199999999993</v>
      </c>
      <c r="L565" s="2">
        <f t="shared" si="26"/>
        <v>263.60019999999997</v>
      </c>
    </row>
    <row r="566" spans="1:12" x14ac:dyDescent="0.25">
      <c r="A566" t="s">
        <v>571</v>
      </c>
      <c r="B566" s="1">
        <v>46155</v>
      </c>
      <c r="C566" t="s">
        <v>10010</v>
      </c>
      <c r="D566" t="s">
        <v>10018</v>
      </c>
      <c r="E566">
        <f>+_xlfn.XLOOKUP(TablaVentas[[#This Row],[PRODUCTOS]],TablaPrecios[PRODUCTOS],TablaPrecios[PRECIOS UNITARIOS],"No encontado")</f>
        <v>850</v>
      </c>
      <c r="F566">
        <v>16</v>
      </c>
      <c r="G566" t="s">
        <v>10027</v>
      </c>
      <c r="H566" s="2">
        <v>391</v>
      </c>
      <c r="I566" s="3">
        <v>0.1</v>
      </c>
      <c r="J566" s="2">
        <f t="shared" si="24"/>
        <v>351.9</v>
      </c>
      <c r="K566" s="2">
        <f t="shared" si="25"/>
        <v>63.341999999999992</v>
      </c>
      <c r="L566" s="2">
        <f t="shared" si="26"/>
        <v>415.24199999999996</v>
      </c>
    </row>
    <row r="567" spans="1:12" x14ac:dyDescent="0.25">
      <c r="A567" t="s">
        <v>572</v>
      </c>
      <c r="B567" s="1">
        <v>46299</v>
      </c>
      <c r="C567" t="s">
        <v>10011</v>
      </c>
      <c r="D567" t="s">
        <v>10021</v>
      </c>
      <c r="E567">
        <f>+_xlfn.XLOOKUP(TablaVentas[[#This Row],[PRODUCTOS]],TablaPrecios[PRODUCTOS],TablaPrecios[PRECIOS UNITARIOS],"No encontado")</f>
        <v>200</v>
      </c>
      <c r="F567">
        <v>7</v>
      </c>
      <c r="G567" t="s">
        <v>10027</v>
      </c>
      <c r="H567" s="2">
        <v>300</v>
      </c>
      <c r="I567" s="3">
        <v>0.13</v>
      </c>
      <c r="J567" s="2">
        <f t="shared" si="24"/>
        <v>261</v>
      </c>
      <c r="K567" s="2">
        <f t="shared" si="25"/>
        <v>46.98</v>
      </c>
      <c r="L567" s="2">
        <f t="shared" si="26"/>
        <v>307.98</v>
      </c>
    </row>
    <row r="568" spans="1:12" x14ac:dyDescent="0.25">
      <c r="A568" t="s">
        <v>573</v>
      </c>
      <c r="B568" s="1">
        <v>46310</v>
      </c>
      <c r="C568" t="s">
        <v>10009</v>
      </c>
      <c r="D568" t="s">
        <v>10020</v>
      </c>
      <c r="E568">
        <f>+_xlfn.XLOOKUP(TablaVentas[[#This Row],[PRODUCTOS]],TablaPrecios[PRODUCTOS],TablaPrecios[PRECIOS UNITARIOS],"No encontado")</f>
        <v>150</v>
      </c>
      <c r="F568">
        <v>12</v>
      </c>
      <c r="G568" t="s">
        <v>10023</v>
      </c>
      <c r="H568" s="2">
        <v>364</v>
      </c>
      <c r="I568" s="3">
        <v>0.13</v>
      </c>
      <c r="J568" s="2">
        <f t="shared" si="24"/>
        <v>316.68</v>
      </c>
      <c r="K568" s="2">
        <f t="shared" si="25"/>
        <v>57.002400000000002</v>
      </c>
      <c r="L568" s="2">
        <f t="shared" si="26"/>
        <v>373.68240000000003</v>
      </c>
    </row>
    <row r="569" spans="1:12" x14ac:dyDescent="0.25">
      <c r="A569" t="s">
        <v>574</v>
      </c>
      <c r="B569" s="1">
        <v>46131</v>
      </c>
      <c r="C569" t="s">
        <v>10011</v>
      </c>
      <c r="D569" t="s">
        <v>10021</v>
      </c>
      <c r="E569">
        <f>+_xlfn.XLOOKUP(TablaVentas[[#This Row],[PRODUCTOS]],TablaPrecios[PRODUCTOS],TablaPrecios[PRECIOS UNITARIOS],"No encontado")</f>
        <v>200</v>
      </c>
      <c r="F569">
        <v>17</v>
      </c>
      <c r="G569" t="s">
        <v>10024</v>
      </c>
      <c r="H569" s="2">
        <v>367</v>
      </c>
      <c r="I569" s="3">
        <v>0.17</v>
      </c>
      <c r="J569" s="2">
        <f t="shared" si="24"/>
        <v>304.61</v>
      </c>
      <c r="K569" s="2">
        <f t="shared" si="25"/>
        <v>54.829799999999999</v>
      </c>
      <c r="L569" s="2">
        <f t="shared" si="26"/>
        <v>359.43979999999999</v>
      </c>
    </row>
    <row r="570" spans="1:12" x14ac:dyDescent="0.25">
      <c r="A570" t="s">
        <v>575</v>
      </c>
      <c r="B570" s="1">
        <v>46076</v>
      </c>
      <c r="C570" t="s">
        <v>10008</v>
      </c>
      <c r="D570" t="s">
        <v>10020</v>
      </c>
      <c r="E570">
        <f>+_xlfn.XLOOKUP(TablaVentas[[#This Row],[PRODUCTOS]],TablaPrecios[PRODUCTOS],TablaPrecios[PRECIOS UNITARIOS],"No encontado")</f>
        <v>150</v>
      </c>
      <c r="F570">
        <v>19</v>
      </c>
      <c r="G570" t="s">
        <v>10023</v>
      </c>
      <c r="H570" s="2">
        <v>135</v>
      </c>
      <c r="I570" s="3">
        <v>0.16</v>
      </c>
      <c r="J570" s="2">
        <f t="shared" si="24"/>
        <v>113.4</v>
      </c>
      <c r="K570" s="2">
        <f t="shared" si="25"/>
        <v>20.411999999999999</v>
      </c>
      <c r="L570" s="2">
        <f t="shared" si="26"/>
        <v>133.81200000000001</v>
      </c>
    </row>
    <row r="571" spans="1:12" x14ac:dyDescent="0.25">
      <c r="A571" t="s">
        <v>576</v>
      </c>
      <c r="B571" s="1">
        <v>46085</v>
      </c>
      <c r="C571" t="s">
        <v>10012</v>
      </c>
      <c r="D571" t="s">
        <v>10017</v>
      </c>
      <c r="E571">
        <f>+_xlfn.XLOOKUP(TablaVentas[[#This Row],[PRODUCTOS]],TablaPrecios[PRODUCTOS],TablaPrecios[PRECIOS UNITARIOS],"No encontado")</f>
        <v>50</v>
      </c>
      <c r="F571">
        <v>5</v>
      </c>
      <c r="G571" t="s">
        <v>10024</v>
      </c>
      <c r="H571" s="2">
        <v>202</v>
      </c>
      <c r="I571" s="3">
        <v>0.14000000000000001</v>
      </c>
      <c r="J571" s="2">
        <f t="shared" si="24"/>
        <v>173.72</v>
      </c>
      <c r="K571" s="2">
        <f t="shared" si="25"/>
        <v>31.269599999999997</v>
      </c>
      <c r="L571" s="2">
        <f t="shared" si="26"/>
        <v>204.9896</v>
      </c>
    </row>
    <row r="572" spans="1:12" x14ac:dyDescent="0.25">
      <c r="A572" t="s">
        <v>577</v>
      </c>
      <c r="B572" s="1">
        <v>46090</v>
      </c>
      <c r="C572" t="s">
        <v>10007</v>
      </c>
      <c r="D572" t="s">
        <v>10018</v>
      </c>
      <c r="E572">
        <f>+_xlfn.XLOOKUP(TablaVentas[[#This Row],[PRODUCTOS]],TablaPrecios[PRODUCTOS],TablaPrecios[PRECIOS UNITARIOS],"No encontado")</f>
        <v>850</v>
      </c>
      <c r="F572">
        <v>7</v>
      </c>
      <c r="G572" t="s">
        <v>10027</v>
      </c>
      <c r="H572" s="2">
        <v>399</v>
      </c>
      <c r="I572" s="3">
        <v>0.18</v>
      </c>
      <c r="J572" s="2">
        <f t="shared" si="24"/>
        <v>327.18</v>
      </c>
      <c r="K572" s="2">
        <f t="shared" si="25"/>
        <v>58.892400000000002</v>
      </c>
      <c r="L572" s="2">
        <f t="shared" si="26"/>
        <v>386.07240000000002</v>
      </c>
    </row>
    <row r="573" spans="1:12" x14ac:dyDescent="0.25">
      <c r="A573" t="s">
        <v>578</v>
      </c>
      <c r="B573" s="1">
        <v>46360</v>
      </c>
      <c r="C573" t="s">
        <v>10009</v>
      </c>
      <c r="D573" t="s">
        <v>10019</v>
      </c>
      <c r="E573">
        <f>+_xlfn.XLOOKUP(TablaVentas[[#This Row],[PRODUCTOS]],TablaPrecios[PRODUCTOS],TablaPrecios[PRECIOS UNITARIOS],"No encontado")</f>
        <v>1200</v>
      </c>
      <c r="F573">
        <v>17</v>
      </c>
      <c r="G573" t="s">
        <v>10027</v>
      </c>
      <c r="H573" s="2">
        <v>383</v>
      </c>
      <c r="I573" s="3">
        <v>0.19</v>
      </c>
      <c r="J573" s="2">
        <f t="shared" si="24"/>
        <v>310.23</v>
      </c>
      <c r="K573" s="2">
        <f t="shared" si="25"/>
        <v>55.8414</v>
      </c>
      <c r="L573" s="2">
        <f t="shared" si="26"/>
        <v>366.07140000000004</v>
      </c>
    </row>
    <row r="574" spans="1:12" x14ac:dyDescent="0.25">
      <c r="A574" t="s">
        <v>579</v>
      </c>
      <c r="B574" s="1">
        <v>46091</v>
      </c>
      <c r="C574" t="s">
        <v>10009</v>
      </c>
      <c r="D574" t="s">
        <v>10021</v>
      </c>
      <c r="E574">
        <f>+_xlfn.XLOOKUP(TablaVentas[[#This Row],[PRODUCTOS]],TablaPrecios[PRODUCTOS],TablaPrecios[PRECIOS UNITARIOS],"No encontado")</f>
        <v>200</v>
      </c>
      <c r="F574">
        <v>7</v>
      </c>
      <c r="G574" t="s">
        <v>10025</v>
      </c>
      <c r="H574" s="2">
        <v>344</v>
      </c>
      <c r="I574" s="3">
        <v>0.2</v>
      </c>
      <c r="J574" s="2">
        <f t="shared" si="24"/>
        <v>275.2</v>
      </c>
      <c r="K574" s="2">
        <f t="shared" si="25"/>
        <v>49.535999999999994</v>
      </c>
      <c r="L574" s="2">
        <f t="shared" si="26"/>
        <v>324.73599999999999</v>
      </c>
    </row>
    <row r="575" spans="1:12" x14ac:dyDescent="0.25">
      <c r="A575" t="s">
        <v>580</v>
      </c>
      <c r="B575" s="1">
        <v>46220</v>
      </c>
      <c r="C575" t="s">
        <v>10008</v>
      </c>
      <c r="D575" t="s">
        <v>10017</v>
      </c>
      <c r="E575">
        <f>+_xlfn.XLOOKUP(TablaVentas[[#This Row],[PRODUCTOS]],TablaPrecios[PRODUCTOS],TablaPrecios[PRECIOS UNITARIOS],"No encontado")</f>
        <v>50</v>
      </c>
      <c r="F575">
        <v>10</v>
      </c>
      <c r="G575" t="s">
        <v>10025</v>
      </c>
      <c r="H575" s="2">
        <v>55</v>
      </c>
      <c r="I575" s="3">
        <v>0.13</v>
      </c>
      <c r="J575" s="2">
        <f t="shared" si="24"/>
        <v>47.85</v>
      </c>
      <c r="K575" s="2">
        <f t="shared" si="25"/>
        <v>8.6129999999999995</v>
      </c>
      <c r="L575" s="2">
        <f t="shared" si="26"/>
        <v>56.463000000000001</v>
      </c>
    </row>
    <row r="576" spans="1:12" x14ac:dyDescent="0.25">
      <c r="A576" t="s">
        <v>581</v>
      </c>
      <c r="B576" s="1">
        <v>46031</v>
      </c>
      <c r="C576" t="s">
        <v>10008</v>
      </c>
      <c r="D576" t="s">
        <v>10019</v>
      </c>
      <c r="E576">
        <f>+_xlfn.XLOOKUP(TablaVentas[[#This Row],[PRODUCTOS]],TablaPrecios[PRODUCTOS],TablaPrecios[PRECIOS UNITARIOS],"No encontado")</f>
        <v>1200</v>
      </c>
      <c r="F576">
        <v>16</v>
      </c>
      <c r="G576" t="s">
        <v>10026</v>
      </c>
      <c r="H576" s="2">
        <v>475</v>
      </c>
      <c r="I576" s="3">
        <v>0.17</v>
      </c>
      <c r="J576" s="2">
        <f t="shared" si="24"/>
        <v>394.25</v>
      </c>
      <c r="K576" s="2">
        <f t="shared" si="25"/>
        <v>70.965000000000003</v>
      </c>
      <c r="L576" s="2">
        <f t="shared" si="26"/>
        <v>465.21500000000003</v>
      </c>
    </row>
    <row r="577" spans="1:12" x14ac:dyDescent="0.25">
      <c r="A577" t="s">
        <v>582</v>
      </c>
      <c r="B577" s="1">
        <v>46373</v>
      </c>
      <c r="C577" t="s">
        <v>10009</v>
      </c>
      <c r="D577" t="s">
        <v>10018</v>
      </c>
      <c r="E577">
        <f>+_xlfn.XLOOKUP(TablaVentas[[#This Row],[PRODUCTOS]],TablaPrecios[PRODUCTOS],TablaPrecios[PRECIOS UNITARIOS],"No encontado")</f>
        <v>850</v>
      </c>
      <c r="F577">
        <v>12</v>
      </c>
      <c r="G577" t="s">
        <v>10026</v>
      </c>
      <c r="H577" s="2">
        <v>192</v>
      </c>
      <c r="I577" s="3">
        <v>0.13</v>
      </c>
      <c r="J577" s="2">
        <f t="shared" si="24"/>
        <v>167.04</v>
      </c>
      <c r="K577" s="2">
        <f t="shared" si="25"/>
        <v>30.067199999999996</v>
      </c>
      <c r="L577" s="2">
        <f t="shared" si="26"/>
        <v>197.10719999999998</v>
      </c>
    </row>
    <row r="578" spans="1:12" x14ac:dyDescent="0.25">
      <c r="A578" t="s">
        <v>583</v>
      </c>
      <c r="B578" s="1">
        <v>46194</v>
      </c>
      <c r="C578" t="s">
        <v>10011</v>
      </c>
      <c r="D578" t="s">
        <v>10019</v>
      </c>
      <c r="E578">
        <f>+_xlfn.XLOOKUP(TablaVentas[[#This Row],[PRODUCTOS]],TablaPrecios[PRODUCTOS],TablaPrecios[PRECIOS UNITARIOS],"No encontado")</f>
        <v>1200</v>
      </c>
      <c r="F578">
        <v>14</v>
      </c>
      <c r="G578" t="s">
        <v>10024</v>
      </c>
      <c r="H578" s="2">
        <v>289</v>
      </c>
      <c r="I578" s="3">
        <v>0.12</v>
      </c>
      <c r="J578" s="2">
        <f t="shared" si="24"/>
        <v>254.32</v>
      </c>
      <c r="K578" s="2">
        <f t="shared" si="25"/>
        <v>45.7776</v>
      </c>
      <c r="L578" s="2">
        <f t="shared" si="26"/>
        <v>300.0976</v>
      </c>
    </row>
    <row r="579" spans="1:12" x14ac:dyDescent="0.25">
      <c r="A579" t="s">
        <v>584</v>
      </c>
      <c r="B579" s="1">
        <v>46247</v>
      </c>
      <c r="C579" t="s">
        <v>10007</v>
      </c>
      <c r="D579" t="s">
        <v>10019</v>
      </c>
      <c r="E579">
        <f>+_xlfn.XLOOKUP(TablaVentas[[#This Row],[PRODUCTOS]],TablaPrecios[PRODUCTOS],TablaPrecios[PRECIOS UNITARIOS],"No encontado")</f>
        <v>1200</v>
      </c>
      <c r="F579">
        <v>12</v>
      </c>
      <c r="G579" t="s">
        <v>10024</v>
      </c>
      <c r="H579" s="2">
        <v>357</v>
      </c>
      <c r="I579" s="3">
        <v>0.12</v>
      </c>
      <c r="J579" s="2">
        <f t="shared" ref="J579:J642" si="27">+H579-H579*I579</f>
        <v>314.16000000000003</v>
      </c>
      <c r="K579" s="2">
        <f t="shared" ref="K579:K642" si="28">+J579*0.18</f>
        <v>56.5488</v>
      </c>
      <c r="L579" s="2">
        <f t="shared" ref="L579:L642" si="29">+J579+K579</f>
        <v>370.7088</v>
      </c>
    </row>
    <row r="580" spans="1:12" x14ac:dyDescent="0.25">
      <c r="A580" t="s">
        <v>585</v>
      </c>
      <c r="B580" s="1">
        <v>46111</v>
      </c>
      <c r="C580" t="s">
        <v>10007</v>
      </c>
      <c r="D580" t="s">
        <v>10020</v>
      </c>
      <c r="E580">
        <f>+_xlfn.XLOOKUP(TablaVentas[[#This Row],[PRODUCTOS]],TablaPrecios[PRODUCTOS],TablaPrecios[PRECIOS UNITARIOS],"No encontado")</f>
        <v>150</v>
      </c>
      <c r="F580">
        <v>5</v>
      </c>
      <c r="G580" t="s">
        <v>10027</v>
      </c>
      <c r="H580" s="2">
        <v>222</v>
      </c>
      <c r="I580" s="3">
        <v>0.12</v>
      </c>
      <c r="J580" s="2">
        <f t="shared" si="27"/>
        <v>195.36</v>
      </c>
      <c r="K580" s="2">
        <f t="shared" si="28"/>
        <v>35.1648</v>
      </c>
      <c r="L580" s="2">
        <f t="shared" si="29"/>
        <v>230.52480000000003</v>
      </c>
    </row>
    <row r="581" spans="1:12" x14ac:dyDescent="0.25">
      <c r="A581" t="s">
        <v>586</v>
      </c>
      <c r="B581" s="1">
        <v>46263</v>
      </c>
      <c r="C581" t="s">
        <v>10008</v>
      </c>
      <c r="D581" t="s">
        <v>10021</v>
      </c>
      <c r="E581">
        <f>+_xlfn.XLOOKUP(TablaVentas[[#This Row],[PRODUCTOS]],TablaPrecios[PRODUCTOS],TablaPrecios[PRECIOS UNITARIOS],"No encontado")</f>
        <v>200</v>
      </c>
      <c r="F581">
        <v>11</v>
      </c>
      <c r="G581" t="s">
        <v>10027</v>
      </c>
      <c r="H581" s="2">
        <v>187</v>
      </c>
      <c r="I581" s="3">
        <v>0.12</v>
      </c>
      <c r="J581" s="2">
        <f t="shared" si="27"/>
        <v>164.56</v>
      </c>
      <c r="K581" s="2">
        <f t="shared" si="28"/>
        <v>29.620799999999999</v>
      </c>
      <c r="L581" s="2">
        <f t="shared" si="29"/>
        <v>194.1808</v>
      </c>
    </row>
    <row r="582" spans="1:12" x14ac:dyDescent="0.25">
      <c r="A582" t="s">
        <v>587</v>
      </c>
      <c r="B582" s="1">
        <v>46165</v>
      </c>
      <c r="C582" t="s">
        <v>10007</v>
      </c>
      <c r="D582" t="s">
        <v>10021</v>
      </c>
      <c r="E582">
        <f>+_xlfn.XLOOKUP(TablaVentas[[#This Row],[PRODUCTOS]],TablaPrecios[PRODUCTOS],TablaPrecios[PRECIOS UNITARIOS],"No encontado")</f>
        <v>200</v>
      </c>
      <c r="F582">
        <v>17</v>
      </c>
      <c r="G582" t="s">
        <v>10024</v>
      </c>
      <c r="H582" s="2">
        <v>389</v>
      </c>
      <c r="I582" s="3">
        <v>0.15</v>
      </c>
      <c r="J582" s="2">
        <f t="shared" si="27"/>
        <v>330.65</v>
      </c>
      <c r="K582" s="2">
        <f t="shared" si="28"/>
        <v>59.516999999999996</v>
      </c>
      <c r="L582" s="2">
        <f t="shared" si="29"/>
        <v>390.16699999999997</v>
      </c>
    </row>
    <row r="583" spans="1:12" x14ac:dyDescent="0.25">
      <c r="A583" t="s">
        <v>588</v>
      </c>
      <c r="B583" s="1">
        <v>46078</v>
      </c>
      <c r="C583" t="s">
        <v>10011</v>
      </c>
      <c r="D583" t="s">
        <v>10017</v>
      </c>
      <c r="E583">
        <f>+_xlfn.XLOOKUP(TablaVentas[[#This Row],[PRODUCTOS]],TablaPrecios[PRODUCTOS],TablaPrecios[PRECIOS UNITARIOS],"No encontado")</f>
        <v>50</v>
      </c>
      <c r="F583">
        <v>20</v>
      </c>
      <c r="G583" t="s">
        <v>10025</v>
      </c>
      <c r="H583" s="2">
        <v>450</v>
      </c>
      <c r="I583" s="3">
        <v>0.18</v>
      </c>
      <c r="J583" s="2">
        <f t="shared" si="27"/>
        <v>369</v>
      </c>
      <c r="K583" s="2">
        <f t="shared" si="28"/>
        <v>66.42</v>
      </c>
      <c r="L583" s="2">
        <f t="shared" si="29"/>
        <v>435.42</v>
      </c>
    </row>
    <row r="584" spans="1:12" x14ac:dyDescent="0.25">
      <c r="A584" t="s">
        <v>589</v>
      </c>
      <c r="B584" s="1">
        <v>46080</v>
      </c>
      <c r="C584" t="s">
        <v>10009</v>
      </c>
      <c r="D584" t="s">
        <v>10021</v>
      </c>
      <c r="E584">
        <f>+_xlfn.XLOOKUP(TablaVentas[[#This Row],[PRODUCTOS]],TablaPrecios[PRODUCTOS],TablaPrecios[PRECIOS UNITARIOS],"No encontado")</f>
        <v>200</v>
      </c>
      <c r="F584">
        <v>15</v>
      </c>
      <c r="G584" t="s">
        <v>10026</v>
      </c>
      <c r="H584" s="2">
        <v>330</v>
      </c>
      <c r="I584" s="3">
        <v>0.1</v>
      </c>
      <c r="J584" s="2">
        <f t="shared" si="27"/>
        <v>297</v>
      </c>
      <c r="K584" s="2">
        <f t="shared" si="28"/>
        <v>53.46</v>
      </c>
      <c r="L584" s="2">
        <f t="shared" si="29"/>
        <v>350.46</v>
      </c>
    </row>
    <row r="585" spans="1:12" x14ac:dyDescent="0.25">
      <c r="A585" t="s">
        <v>590</v>
      </c>
      <c r="B585" s="1">
        <v>46310</v>
      </c>
      <c r="C585" t="s">
        <v>10010</v>
      </c>
      <c r="D585" t="s">
        <v>10021</v>
      </c>
      <c r="E585">
        <f>+_xlfn.XLOOKUP(TablaVentas[[#This Row],[PRODUCTOS]],TablaPrecios[PRODUCTOS],TablaPrecios[PRECIOS UNITARIOS],"No encontado")</f>
        <v>200</v>
      </c>
      <c r="F585">
        <v>20</v>
      </c>
      <c r="G585" t="s">
        <v>10025</v>
      </c>
      <c r="H585" s="2">
        <v>55</v>
      </c>
      <c r="I585" s="3">
        <v>0.16</v>
      </c>
      <c r="J585" s="2">
        <f t="shared" si="27"/>
        <v>46.2</v>
      </c>
      <c r="K585" s="2">
        <f t="shared" si="28"/>
        <v>8.3160000000000007</v>
      </c>
      <c r="L585" s="2">
        <f t="shared" si="29"/>
        <v>54.516000000000005</v>
      </c>
    </row>
    <row r="586" spans="1:12" x14ac:dyDescent="0.25">
      <c r="A586" t="s">
        <v>591</v>
      </c>
      <c r="B586" s="1">
        <v>46162</v>
      </c>
      <c r="C586" t="s">
        <v>10010</v>
      </c>
      <c r="D586" t="s">
        <v>10021</v>
      </c>
      <c r="E586">
        <f>+_xlfn.XLOOKUP(TablaVentas[[#This Row],[PRODUCTOS]],TablaPrecios[PRODUCTOS],TablaPrecios[PRECIOS UNITARIOS],"No encontado")</f>
        <v>200</v>
      </c>
      <c r="F586">
        <v>19</v>
      </c>
      <c r="G586" t="s">
        <v>10027</v>
      </c>
      <c r="H586" s="2">
        <v>320</v>
      </c>
      <c r="I586" s="3">
        <v>0.14000000000000001</v>
      </c>
      <c r="J586" s="2">
        <f t="shared" si="27"/>
        <v>275.2</v>
      </c>
      <c r="K586" s="2">
        <f t="shared" si="28"/>
        <v>49.535999999999994</v>
      </c>
      <c r="L586" s="2">
        <f t="shared" si="29"/>
        <v>324.73599999999999</v>
      </c>
    </row>
    <row r="587" spans="1:12" x14ac:dyDescent="0.25">
      <c r="A587" t="s">
        <v>592</v>
      </c>
      <c r="B587" s="1">
        <v>46354</v>
      </c>
      <c r="C587" t="s">
        <v>10010</v>
      </c>
      <c r="D587" t="s">
        <v>10021</v>
      </c>
      <c r="E587">
        <f>+_xlfn.XLOOKUP(TablaVentas[[#This Row],[PRODUCTOS]],TablaPrecios[PRODUCTOS],TablaPrecios[PRECIOS UNITARIOS],"No encontado")</f>
        <v>200</v>
      </c>
      <c r="F587">
        <v>8</v>
      </c>
      <c r="G587" t="s">
        <v>10026</v>
      </c>
      <c r="H587" s="2">
        <v>349</v>
      </c>
      <c r="I587" s="3">
        <v>0.17</v>
      </c>
      <c r="J587" s="2">
        <f t="shared" si="27"/>
        <v>289.67</v>
      </c>
      <c r="K587" s="2">
        <f t="shared" si="28"/>
        <v>52.140599999999999</v>
      </c>
      <c r="L587" s="2">
        <f t="shared" si="29"/>
        <v>341.81060000000002</v>
      </c>
    </row>
    <row r="588" spans="1:12" x14ac:dyDescent="0.25">
      <c r="A588" t="s">
        <v>593</v>
      </c>
      <c r="B588" s="1">
        <v>46145</v>
      </c>
      <c r="C588" t="s">
        <v>10010</v>
      </c>
      <c r="D588" t="s">
        <v>10020</v>
      </c>
      <c r="E588">
        <f>+_xlfn.XLOOKUP(TablaVentas[[#This Row],[PRODUCTOS]],TablaPrecios[PRODUCTOS],TablaPrecios[PRECIOS UNITARIOS],"No encontado")</f>
        <v>150</v>
      </c>
      <c r="F588">
        <v>8</v>
      </c>
      <c r="G588" t="s">
        <v>10023</v>
      </c>
      <c r="H588" s="2">
        <v>177</v>
      </c>
      <c r="I588" s="3">
        <v>0.14000000000000001</v>
      </c>
      <c r="J588" s="2">
        <f t="shared" si="27"/>
        <v>152.22</v>
      </c>
      <c r="K588" s="2">
        <f t="shared" si="28"/>
        <v>27.3996</v>
      </c>
      <c r="L588" s="2">
        <f t="shared" si="29"/>
        <v>179.61959999999999</v>
      </c>
    </row>
    <row r="589" spans="1:12" x14ac:dyDescent="0.25">
      <c r="A589" t="s">
        <v>594</v>
      </c>
      <c r="B589" s="1">
        <v>46162</v>
      </c>
      <c r="C589" t="s">
        <v>10008</v>
      </c>
      <c r="D589" t="s">
        <v>10017</v>
      </c>
      <c r="E589">
        <f>+_xlfn.XLOOKUP(TablaVentas[[#This Row],[PRODUCTOS]],TablaPrecios[PRODUCTOS],TablaPrecios[PRECIOS UNITARIOS],"No encontado")</f>
        <v>50</v>
      </c>
      <c r="F589">
        <v>16</v>
      </c>
      <c r="G589" t="s">
        <v>10025</v>
      </c>
      <c r="H589" s="2">
        <v>346</v>
      </c>
      <c r="I589" s="3">
        <v>0.12</v>
      </c>
      <c r="J589" s="2">
        <f t="shared" si="27"/>
        <v>304.48</v>
      </c>
      <c r="K589" s="2">
        <f t="shared" si="28"/>
        <v>54.806400000000004</v>
      </c>
      <c r="L589" s="2">
        <f t="shared" si="29"/>
        <v>359.28640000000001</v>
      </c>
    </row>
    <row r="590" spans="1:12" x14ac:dyDescent="0.25">
      <c r="A590" t="s">
        <v>595</v>
      </c>
      <c r="B590" s="1">
        <v>46146</v>
      </c>
      <c r="C590" t="s">
        <v>10008</v>
      </c>
      <c r="D590" t="s">
        <v>10017</v>
      </c>
      <c r="E590">
        <f>+_xlfn.XLOOKUP(TablaVentas[[#This Row],[PRODUCTOS]],TablaPrecios[PRODUCTOS],TablaPrecios[PRECIOS UNITARIOS],"No encontado")</f>
        <v>50</v>
      </c>
      <c r="F590">
        <v>19</v>
      </c>
      <c r="G590" t="s">
        <v>10023</v>
      </c>
      <c r="H590" s="2">
        <v>177</v>
      </c>
      <c r="I590" s="3">
        <v>0.18</v>
      </c>
      <c r="J590" s="2">
        <f t="shared" si="27"/>
        <v>145.13999999999999</v>
      </c>
      <c r="K590" s="2">
        <f t="shared" si="28"/>
        <v>26.125199999999996</v>
      </c>
      <c r="L590" s="2">
        <f t="shared" si="29"/>
        <v>171.26519999999999</v>
      </c>
    </row>
    <row r="591" spans="1:12" x14ac:dyDescent="0.25">
      <c r="A591" t="s">
        <v>596</v>
      </c>
      <c r="B591" s="1">
        <v>46113</v>
      </c>
      <c r="C591" t="s">
        <v>10009</v>
      </c>
      <c r="D591" t="s">
        <v>10020</v>
      </c>
      <c r="E591">
        <f>+_xlfn.XLOOKUP(TablaVentas[[#This Row],[PRODUCTOS]],TablaPrecios[PRODUCTOS],TablaPrecios[PRECIOS UNITARIOS],"No encontado")</f>
        <v>150</v>
      </c>
      <c r="F591">
        <v>15</v>
      </c>
      <c r="G591" t="s">
        <v>10026</v>
      </c>
      <c r="H591" s="2">
        <v>490</v>
      </c>
      <c r="I591" s="3">
        <v>0.18</v>
      </c>
      <c r="J591" s="2">
        <f t="shared" si="27"/>
        <v>401.8</v>
      </c>
      <c r="K591" s="2">
        <f t="shared" si="28"/>
        <v>72.323999999999998</v>
      </c>
      <c r="L591" s="2">
        <f t="shared" si="29"/>
        <v>474.12400000000002</v>
      </c>
    </row>
    <row r="592" spans="1:12" x14ac:dyDescent="0.25">
      <c r="A592" t="s">
        <v>597</v>
      </c>
      <c r="B592" s="1">
        <v>46236</v>
      </c>
      <c r="C592" t="s">
        <v>10012</v>
      </c>
      <c r="D592" t="s">
        <v>10019</v>
      </c>
      <c r="E592">
        <f>+_xlfn.XLOOKUP(TablaVentas[[#This Row],[PRODUCTOS]],TablaPrecios[PRODUCTOS],TablaPrecios[PRECIOS UNITARIOS],"No encontado")</f>
        <v>1200</v>
      </c>
      <c r="F592">
        <v>17</v>
      </c>
      <c r="G592" t="s">
        <v>10026</v>
      </c>
      <c r="H592" s="2">
        <v>319</v>
      </c>
      <c r="I592" s="3">
        <v>0.13</v>
      </c>
      <c r="J592" s="2">
        <f t="shared" si="27"/>
        <v>277.52999999999997</v>
      </c>
      <c r="K592" s="2">
        <f t="shared" si="28"/>
        <v>49.95539999999999</v>
      </c>
      <c r="L592" s="2">
        <f t="shared" si="29"/>
        <v>327.48539999999997</v>
      </c>
    </row>
    <row r="593" spans="1:12" x14ac:dyDescent="0.25">
      <c r="A593" t="s">
        <v>598</v>
      </c>
      <c r="B593" s="1">
        <v>46108</v>
      </c>
      <c r="C593" t="s">
        <v>10012</v>
      </c>
      <c r="D593" t="s">
        <v>10020</v>
      </c>
      <c r="E593">
        <f>+_xlfn.XLOOKUP(TablaVentas[[#This Row],[PRODUCTOS]],TablaPrecios[PRODUCTOS],TablaPrecios[PRECIOS UNITARIOS],"No encontado")</f>
        <v>150</v>
      </c>
      <c r="F593">
        <v>19</v>
      </c>
      <c r="G593" t="s">
        <v>10024</v>
      </c>
      <c r="H593" s="2">
        <v>298</v>
      </c>
      <c r="I593" s="3">
        <v>0.12</v>
      </c>
      <c r="J593" s="2">
        <f t="shared" si="27"/>
        <v>262.24</v>
      </c>
      <c r="K593" s="2">
        <f t="shared" si="28"/>
        <v>47.203200000000002</v>
      </c>
      <c r="L593" s="2">
        <f t="shared" si="29"/>
        <v>309.44319999999999</v>
      </c>
    </row>
    <row r="594" spans="1:12" x14ac:dyDescent="0.25">
      <c r="A594" t="s">
        <v>599</v>
      </c>
      <c r="B594" s="1">
        <v>46221</v>
      </c>
      <c r="C594" t="s">
        <v>10010</v>
      </c>
      <c r="D594" t="s">
        <v>10020</v>
      </c>
      <c r="E594">
        <f>+_xlfn.XLOOKUP(TablaVentas[[#This Row],[PRODUCTOS]],TablaPrecios[PRODUCTOS],TablaPrecios[PRECIOS UNITARIOS],"No encontado")</f>
        <v>150</v>
      </c>
      <c r="F594">
        <v>11</v>
      </c>
      <c r="G594" t="s">
        <v>10027</v>
      </c>
      <c r="H594" s="2">
        <v>437</v>
      </c>
      <c r="I594" s="3">
        <v>0.2</v>
      </c>
      <c r="J594" s="2">
        <f t="shared" si="27"/>
        <v>349.6</v>
      </c>
      <c r="K594" s="2">
        <f t="shared" si="28"/>
        <v>62.928000000000004</v>
      </c>
      <c r="L594" s="2">
        <f t="shared" si="29"/>
        <v>412.52800000000002</v>
      </c>
    </row>
    <row r="595" spans="1:12" x14ac:dyDescent="0.25">
      <c r="A595" t="s">
        <v>600</v>
      </c>
      <c r="B595" s="1">
        <v>46171</v>
      </c>
      <c r="C595" t="s">
        <v>10007</v>
      </c>
      <c r="D595" t="s">
        <v>10019</v>
      </c>
      <c r="E595">
        <f>+_xlfn.XLOOKUP(TablaVentas[[#This Row],[PRODUCTOS]],TablaPrecios[PRODUCTOS],TablaPrecios[PRECIOS UNITARIOS],"No encontado")</f>
        <v>1200</v>
      </c>
      <c r="F595">
        <v>6</v>
      </c>
      <c r="G595" t="s">
        <v>10027</v>
      </c>
      <c r="H595" s="2">
        <v>448</v>
      </c>
      <c r="I595" s="3">
        <v>0.15</v>
      </c>
      <c r="J595" s="2">
        <f t="shared" si="27"/>
        <v>380.8</v>
      </c>
      <c r="K595" s="2">
        <f t="shared" si="28"/>
        <v>68.543999999999997</v>
      </c>
      <c r="L595" s="2">
        <f t="shared" si="29"/>
        <v>449.34399999999999</v>
      </c>
    </row>
    <row r="596" spans="1:12" x14ac:dyDescent="0.25">
      <c r="A596" t="s">
        <v>601</v>
      </c>
      <c r="B596" s="1">
        <v>46082</v>
      </c>
      <c r="C596" t="s">
        <v>10012</v>
      </c>
      <c r="D596" t="s">
        <v>10021</v>
      </c>
      <c r="E596">
        <f>+_xlfn.XLOOKUP(TablaVentas[[#This Row],[PRODUCTOS]],TablaPrecios[PRODUCTOS],TablaPrecios[PRECIOS UNITARIOS],"No encontado")</f>
        <v>200</v>
      </c>
      <c r="F596">
        <v>18</v>
      </c>
      <c r="G596" t="s">
        <v>10024</v>
      </c>
      <c r="H596" s="2">
        <v>182</v>
      </c>
      <c r="I596" s="3">
        <v>0.19</v>
      </c>
      <c r="J596" s="2">
        <f t="shared" si="27"/>
        <v>147.42000000000002</v>
      </c>
      <c r="K596" s="2">
        <f t="shared" si="28"/>
        <v>26.535600000000002</v>
      </c>
      <c r="L596" s="2">
        <f t="shared" si="29"/>
        <v>173.9556</v>
      </c>
    </row>
    <row r="597" spans="1:12" x14ac:dyDescent="0.25">
      <c r="A597" t="s">
        <v>602</v>
      </c>
      <c r="B597" s="1">
        <v>46070</v>
      </c>
      <c r="C597" t="s">
        <v>10011</v>
      </c>
      <c r="D597" t="s">
        <v>10021</v>
      </c>
      <c r="E597">
        <f>+_xlfn.XLOOKUP(TablaVentas[[#This Row],[PRODUCTOS]],TablaPrecios[PRODUCTOS],TablaPrecios[PRECIOS UNITARIOS],"No encontado")</f>
        <v>200</v>
      </c>
      <c r="F597">
        <v>6</v>
      </c>
      <c r="G597" t="s">
        <v>10025</v>
      </c>
      <c r="H597" s="2">
        <v>290</v>
      </c>
      <c r="I597" s="3">
        <v>0.14000000000000001</v>
      </c>
      <c r="J597" s="2">
        <f t="shared" si="27"/>
        <v>249.4</v>
      </c>
      <c r="K597" s="2">
        <f t="shared" si="28"/>
        <v>44.891999999999996</v>
      </c>
      <c r="L597" s="2">
        <f t="shared" si="29"/>
        <v>294.29200000000003</v>
      </c>
    </row>
    <row r="598" spans="1:12" x14ac:dyDescent="0.25">
      <c r="A598" t="s">
        <v>603</v>
      </c>
      <c r="B598" s="1">
        <v>46260</v>
      </c>
      <c r="C598" t="s">
        <v>10012</v>
      </c>
      <c r="D598" t="s">
        <v>10020</v>
      </c>
      <c r="E598">
        <f>+_xlfn.XLOOKUP(TablaVentas[[#This Row],[PRODUCTOS]],TablaPrecios[PRODUCTOS],TablaPrecios[PRECIOS UNITARIOS],"No encontado")</f>
        <v>150</v>
      </c>
      <c r="F598">
        <v>14</v>
      </c>
      <c r="G598" t="s">
        <v>10027</v>
      </c>
      <c r="H598" s="2">
        <v>97</v>
      </c>
      <c r="I598" s="3">
        <v>0.12</v>
      </c>
      <c r="J598" s="2">
        <f t="shared" si="27"/>
        <v>85.36</v>
      </c>
      <c r="K598" s="2">
        <f t="shared" si="28"/>
        <v>15.364799999999999</v>
      </c>
      <c r="L598" s="2">
        <f t="shared" si="29"/>
        <v>100.7248</v>
      </c>
    </row>
    <row r="599" spans="1:12" x14ac:dyDescent="0.25">
      <c r="A599" t="s">
        <v>604</v>
      </c>
      <c r="B599" s="1">
        <v>46152</v>
      </c>
      <c r="C599" t="s">
        <v>10009</v>
      </c>
      <c r="D599" t="s">
        <v>10021</v>
      </c>
      <c r="E599">
        <f>+_xlfn.XLOOKUP(TablaVentas[[#This Row],[PRODUCTOS]],TablaPrecios[PRODUCTOS],TablaPrecios[PRECIOS UNITARIOS],"No encontado")</f>
        <v>200</v>
      </c>
      <c r="F599">
        <v>15</v>
      </c>
      <c r="G599" t="s">
        <v>10024</v>
      </c>
      <c r="H599" s="2">
        <v>96</v>
      </c>
      <c r="I599" s="3">
        <v>0.17</v>
      </c>
      <c r="J599" s="2">
        <f t="shared" si="27"/>
        <v>79.680000000000007</v>
      </c>
      <c r="K599" s="2">
        <f t="shared" si="28"/>
        <v>14.342400000000001</v>
      </c>
      <c r="L599" s="2">
        <f t="shared" si="29"/>
        <v>94.022400000000005</v>
      </c>
    </row>
    <row r="600" spans="1:12" x14ac:dyDescent="0.25">
      <c r="A600" t="s">
        <v>605</v>
      </c>
      <c r="B600" s="1">
        <v>46382</v>
      </c>
      <c r="C600" t="s">
        <v>10012</v>
      </c>
      <c r="D600" t="s">
        <v>10018</v>
      </c>
      <c r="E600">
        <f>+_xlfn.XLOOKUP(TablaVentas[[#This Row],[PRODUCTOS]],TablaPrecios[PRODUCTOS],TablaPrecios[PRECIOS UNITARIOS],"No encontado")</f>
        <v>850</v>
      </c>
      <c r="F600">
        <v>10</v>
      </c>
      <c r="G600" t="s">
        <v>10025</v>
      </c>
      <c r="H600" s="2">
        <v>469</v>
      </c>
      <c r="I600" s="3">
        <v>0.13</v>
      </c>
      <c r="J600" s="2">
        <f t="shared" si="27"/>
        <v>408.03</v>
      </c>
      <c r="K600" s="2">
        <f t="shared" si="28"/>
        <v>73.445399999999992</v>
      </c>
      <c r="L600" s="2">
        <f t="shared" si="29"/>
        <v>481.47539999999998</v>
      </c>
    </row>
    <row r="601" spans="1:12" x14ac:dyDescent="0.25">
      <c r="A601" t="s">
        <v>606</v>
      </c>
      <c r="B601" s="1">
        <v>46314</v>
      </c>
      <c r="C601" t="s">
        <v>10009</v>
      </c>
      <c r="D601" t="s">
        <v>10021</v>
      </c>
      <c r="E601">
        <f>+_xlfn.XLOOKUP(TablaVentas[[#This Row],[PRODUCTOS]],TablaPrecios[PRODUCTOS],TablaPrecios[PRECIOS UNITARIOS],"No encontado")</f>
        <v>200</v>
      </c>
      <c r="F601">
        <v>20</v>
      </c>
      <c r="G601" t="s">
        <v>10025</v>
      </c>
      <c r="H601" s="2">
        <v>225</v>
      </c>
      <c r="I601" s="3">
        <v>0.14000000000000001</v>
      </c>
      <c r="J601" s="2">
        <f t="shared" si="27"/>
        <v>193.5</v>
      </c>
      <c r="K601" s="2">
        <f t="shared" si="28"/>
        <v>34.83</v>
      </c>
      <c r="L601" s="2">
        <f t="shared" si="29"/>
        <v>228.32999999999998</v>
      </c>
    </row>
    <row r="602" spans="1:12" x14ac:dyDescent="0.25">
      <c r="A602" t="s">
        <v>607</v>
      </c>
      <c r="B602" s="1">
        <v>46151</v>
      </c>
      <c r="C602" t="s">
        <v>10010</v>
      </c>
      <c r="D602" t="s">
        <v>10020</v>
      </c>
      <c r="E602">
        <f>+_xlfn.XLOOKUP(TablaVentas[[#This Row],[PRODUCTOS]],TablaPrecios[PRODUCTOS],TablaPrecios[PRECIOS UNITARIOS],"No encontado")</f>
        <v>150</v>
      </c>
      <c r="F602">
        <v>15</v>
      </c>
      <c r="G602" t="s">
        <v>10026</v>
      </c>
      <c r="H602" s="2">
        <v>372</v>
      </c>
      <c r="I602" s="3">
        <v>0.1</v>
      </c>
      <c r="J602" s="2">
        <f t="shared" si="27"/>
        <v>334.8</v>
      </c>
      <c r="K602" s="2">
        <f t="shared" si="28"/>
        <v>60.264000000000003</v>
      </c>
      <c r="L602" s="2">
        <f t="shared" si="29"/>
        <v>395.06400000000002</v>
      </c>
    </row>
    <row r="603" spans="1:12" x14ac:dyDescent="0.25">
      <c r="A603" t="s">
        <v>608</v>
      </c>
      <c r="B603" s="1">
        <v>46198</v>
      </c>
      <c r="C603" t="s">
        <v>10008</v>
      </c>
      <c r="D603" t="s">
        <v>10020</v>
      </c>
      <c r="E603">
        <f>+_xlfn.XLOOKUP(TablaVentas[[#This Row],[PRODUCTOS]],TablaPrecios[PRODUCTOS],TablaPrecios[PRECIOS UNITARIOS],"No encontado")</f>
        <v>150</v>
      </c>
      <c r="F603">
        <v>16</v>
      </c>
      <c r="G603" t="s">
        <v>10025</v>
      </c>
      <c r="H603" s="2">
        <v>412</v>
      </c>
      <c r="I603" s="3">
        <v>0.15</v>
      </c>
      <c r="J603" s="2">
        <f t="shared" si="27"/>
        <v>350.2</v>
      </c>
      <c r="K603" s="2">
        <f t="shared" si="28"/>
        <v>63.035999999999994</v>
      </c>
      <c r="L603" s="2">
        <f t="shared" si="29"/>
        <v>413.23599999999999</v>
      </c>
    </row>
    <row r="604" spans="1:12" x14ac:dyDescent="0.25">
      <c r="A604" t="s">
        <v>609</v>
      </c>
      <c r="B604" s="1">
        <v>46113</v>
      </c>
      <c r="C604" t="s">
        <v>10011</v>
      </c>
      <c r="D604" t="s">
        <v>10017</v>
      </c>
      <c r="E604">
        <f>+_xlfn.XLOOKUP(TablaVentas[[#This Row],[PRODUCTOS]],TablaPrecios[PRODUCTOS],TablaPrecios[PRECIOS UNITARIOS],"No encontado")</f>
        <v>50</v>
      </c>
      <c r="F604">
        <v>5</v>
      </c>
      <c r="G604" t="s">
        <v>10027</v>
      </c>
      <c r="H604" s="2">
        <v>82</v>
      </c>
      <c r="I604" s="3">
        <v>0.19</v>
      </c>
      <c r="J604" s="2">
        <f t="shared" si="27"/>
        <v>66.42</v>
      </c>
      <c r="K604" s="2">
        <f t="shared" si="28"/>
        <v>11.9556</v>
      </c>
      <c r="L604" s="2">
        <f t="shared" si="29"/>
        <v>78.375600000000006</v>
      </c>
    </row>
    <row r="605" spans="1:12" x14ac:dyDescent="0.25">
      <c r="A605" t="s">
        <v>610</v>
      </c>
      <c r="B605" s="1">
        <v>46179</v>
      </c>
      <c r="C605" t="s">
        <v>10010</v>
      </c>
      <c r="D605" t="s">
        <v>10017</v>
      </c>
      <c r="E605">
        <f>+_xlfn.XLOOKUP(TablaVentas[[#This Row],[PRODUCTOS]],TablaPrecios[PRODUCTOS],TablaPrecios[PRECIOS UNITARIOS],"No encontado")</f>
        <v>50</v>
      </c>
      <c r="F605">
        <v>11</v>
      </c>
      <c r="G605" t="s">
        <v>10024</v>
      </c>
      <c r="H605" s="2">
        <v>182</v>
      </c>
      <c r="I605" s="3">
        <v>0.17</v>
      </c>
      <c r="J605" s="2">
        <f t="shared" si="27"/>
        <v>151.06</v>
      </c>
      <c r="K605" s="2">
        <f t="shared" si="28"/>
        <v>27.190799999999999</v>
      </c>
      <c r="L605" s="2">
        <f t="shared" si="29"/>
        <v>178.2508</v>
      </c>
    </row>
    <row r="606" spans="1:12" x14ac:dyDescent="0.25">
      <c r="A606" t="s">
        <v>611</v>
      </c>
      <c r="B606" s="1">
        <v>46296</v>
      </c>
      <c r="C606" t="s">
        <v>10011</v>
      </c>
      <c r="D606" t="s">
        <v>10019</v>
      </c>
      <c r="E606">
        <f>+_xlfn.XLOOKUP(TablaVentas[[#This Row],[PRODUCTOS]],TablaPrecios[PRODUCTOS],TablaPrecios[PRECIOS UNITARIOS],"No encontado")</f>
        <v>1200</v>
      </c>
      <c r="F606">
        <v>19</v>
      </c>
      <c r="G606" t="s">
        <v>10023</v>
      </c>
      <c r="H606" s="2">
        <v>367</v>
      </c>
      <c r="I606" s="3">
        <v>0.15</v>
      </c>
      <c r="J606" s="2">
        <f t="shared" si="27"/>
        <v>311.95</v>
      </c>
      <c r="K606" s="2">
        <f t="shared" si="28"/>
        <v>56.150999999999996</v>
      </c>
      <c r="L606" s="2">
        <f t="shared" si="29"/>
        <v>368.101</v>
      </c>
    </row>
    <row r="607" spans="1:12" x14ac:dyDescent="0.25">
      <c r="A607" t="s">
        <v>612</v>
      </c>
      <c r="B607" s="1">
        <v>46323</v>
      </c>
      <c r="C607" t="s">
        <v>10008</v>
      </c>
      <c r="D607" t="s">
        <v>10021</v>
      </c>
      <c r="E607">
        <f>+_xlfn.XLOOKUP(TablaVentas[[#This Row],[PRODUCTOS]],TablaPrecios[PRODUCTOS],TablaPrecios[PRECIOS UNITARIOS],"No encontado")</f>
        <v>200</v>
      </c>
      <c r="F607">
        <v>6</v>
      </c>
      <c r="G607" t="s">
        <v>10024</v>
      </c>
      <c r="H607" s="2">
        <v>126</v>
      </c>
      <c r="I607" s="3">
        <v>0.17</v>
      </c>
      <c r="J607" s="2">
        <f t="shared" si="27"/>
        <v>104.58</v>
      </c>
      <c r="K607" s="2">
        <f t="shared" si="28"/>
        <v>18.824400000000001</v>
      </c>
      <c r="L607" s="2">
        <f t="shared" si="29"/>
        <v>123.4044</v>
      </c>
    </row>
    <row r="608" spans="1:12" x14ac:dyDescent="0.25">
      <c r="A608" t="s">
        <v>613</v>
      </c>
      <c r="B608" s="1">
        <v>46350</v>
      </c>
      <c r="C608" t="s">
        <v>10007</v>
      </c>
      <c r="D608" t="s">
        <v>10019</v>
      </c>
      <c r="E608">
        <f>+_xlfn.XLOOKUP(TablaVentas[[#This Row],[PRODUCTOS]],TablaPrecios[PRODUCTOS],TablaPrecios[PRECIOS UNITARIOS],"No encontado")</f>
        <v>1200</v>
      </c>
      <c r="F608">
        <v>11</v>
      </c>
      <c r="G608" t="s">
        <v>10026</v>
      </c>
      <c r="H608" s="2">
        <v>375</v>
      </c>
      <c r="I608" s="3">
        <v>0.14000000000000001</v>
      </c>
      <c r="J608" s="2">
        <f t="shared" si="27"/>
        <v>322.5</v>
      </c>
      <c r="K608" s="2">
        <f t="shared" si="28"/>
        <v>58.05</v>
      </c>
      <c r="L608" s="2">
        <f t="shared" si="29"/>
        <v>380.55</v>
      </c>
    </row>
    <row r="609" spans="1:12" x14ac:dyDescent="0.25">
      <c r="A609" t="s">
        <v>614</v>
      </c>
      <c r="B609" s="1">
        <v>46212</v>
      </c>
      <c r="C609" t="s">
        <v>10007</v>
      </c>
      <c r="D609" t="s">
        <v>10019</v>
      </c>
      <c r="E609">
        <f>+_xlfn.XLOOKUP(TablaVentas[[#This Row],[PRODUCTOS]],TablaPrecios[PRODUCTOS],TablaPrecios[PRECIOS UNITARIOS],"No encontado")</f>
        <v>1200</v>
      </c>
      <c r="F609">
        <v>17</v>
      </c>
      <c r="G609" t="s">
        <v>10027</v>
      </c>
      <c r="H609" s="2">
        <v>73</v>
      </c>
      <c r="I609" s="3">
        <v>0.15</v>
      </c>
      <c r="J609" s="2">
        <f t="shared" si="27"/>
        <v>62.05</v>
      </c>
      <c r="K609" s="2">
        <f t="shared" si="28"/>
        <v>11.168999999999999</v>
      </c>
      <c r="L609" s="2">
        <f t="shared" si="29"/>
        <v>73.218999999999994</v>
      </c>
    </row>
    <row r="610" spans="1:12" x14ac:dyDescent="0.25">
      <c r="A610" t="s">
        <v>615</v>
      </c>
      <c r="B610" s="1">
        <v>46200</v>
      </c>
      <c r="C610" t="s">
        <v>10008</v>
      </c>
      <c r="D610" t="s">
        <v>10021</v>
      </c>
      <c r="E610">
        <f>+_xlfn.XLOOKUP(TablaVentas[[#This Row],[PRODUCTOS]],TablaPrecios[PRODUCTOS],TablaPrecios[PRECIOS UNITARIOS],"No encontado")</f>
        <v>200</v>
      </c>
      <c r="F610">
        <v>9</v>
      </c>
      <c r="G610" t="s">
        <v>10024</v>
      </c>
      <c r="H610" s="2">
        <v>484</v>
      </c>
      <c r="I610" s="3">
        <v>0.16</v>
      </c>
      <c r="J610" s="2">
        <f t="shared" si="27"/>
        <v>406.56</v>
      </c>
      <c r="K610" s="2">
        <f t="shared" si="28"/>
        <v>73.180799999999991</v>
      </c>
      <c r="L610" s="2">
        <f t="shared" si="29"/>
        <v>479.74079999999998</v>
      </c>
    </row>
    <row r="611" spans="1:12" x14ac:dyDescent="0.25">
      <c r="A611" t="s">
        <v>616</v>
      </c>
      <c r="B611" s="1">
        <v>46193</v>
      </c>
      <c r="C611" t="s">
        <v>10012</v>
      </c>
      <c r="D611" t="s">
        <v>10017</v>
      </c>
      <c r="E611">
        <f>+_xlfn.XLOOKUP(TablaVentas[[#This Row],[PRODUCTOS]],TablaPrecios[PRODUCTOS],TablaPrecios[PRECIOS UNITARIOS],"No encontado")</f>
        <v>50</v>
      </c>
      <c r="F611">
        <v>20</v>
      </c>
      <c r="G611" t="s">
        <v>10025</v>
      </c>
      <c r="H611" s="2">
        <v>465</v>
      </c>
      <c r="I611" s="3">
        <v>0.19</v>
      </c>
      <c r="J611" s="2">
        <f t="shared" si="27"/>
        <v>376.65</v>
      </c>
      <c r="K611" s="2">
        <f t="shared" si="28"/>
        <v>67.796999999999997</v>
      </c>
      <c r="L611" s="2">
        <f t="shared" si="29"/>
        <v>444.447</v>
      </c>
    </row>
    <row r="612" spans="1:12" x14ac:dyDescent="0.25">
      <c r="A612" t="s">
        <v>617</v>
      </c>
      <c r="B612" s="1">
        <v>46192</v>
      </c>
      <c r="C612" t="s">
        <v>10011</v>
      </c>
      <c r="D612" t="s">
        <v>10020</v>
      </c>
      <c r="E612">
        <f>+_xlfn.XLOOKUP(TablaVentas[[#This Row],[PRODUCTOS]],TablaPrecios[PRODUCTOS],TablaPrecios[PRECIOS UNITARIOS],"No encontado")</f>
        <v>150</v>
      </c>
      <c r="F612">
        <v>15</v>
      </c>
      <c r="G612" t="s">
        <v>10027</v>
      </c>
      <c r="H612" s="2">
        <v>467</v>
      </c>
      <c r="I612" s="3">
        <v>0.16</v>
      </c>
      <c r="J612" s="2">
        <f t="shared" si="27"/>
        <v>392.28</v>
      </c>
      <c r="K612" s="2">
        <f t="shared" si="28"/>
        <v>70.610399999999998</v>
      </c>
      <c r="L612" s="2">
        <f t="shared" si="29"/>
        <v>462.8904</v>
      </c>
    </row>
    <row r="613" spans="1:12" x14ac:dyDescent="0.25">
      <c r="A613" t="s">
        <v>618</v>
      </c>
      <c r="B613" s="1">
        <v>46228</v>
      </c>
      <c r="C613" t="s">
        <v>10009</v>
      </c>
      <c r="D613" t="s">
        <v>10021</v>
      </c>
      <c r="E613">
        <f>+_xlfn.XLOOKUP(TablaVentas[[#This Row],[PRODUCTOS]],TablaPrecios[PRODUCTOS],TablaPrecios[PRECIOS UNITARIOS],"No encontado")</f>
        <v>200</v>
      </c>
      <c r="F613">
        <v>19</v>
      </c>
      <c r="G613" t="s">
        <v>10026</v>
      </c>
      <c r="H613" s="2">
        <v>165</v>
      </c>
      <c r="I613" s="3">
        <v>0.12</v>
      </c>
      <c r="J613" s="2">
        <f t="shared" si="27"/>
        <v>145.19999999999999</v>
      </c>
      <c r="K613" s="2">
        <f t="shared" si="28"/>
        <v>26.135999999999996</v>
      </c>
      <c r="L613" s="2">
        <f t="shared" si="29"/>
        <v>171.33599999999998</v>
      </c>
    </row>
    <row r="614" spans="1:12" x14ac:dyDescent="0.25">
      <c r="A614" t="s">
        <v>619</v>
      </c>
      <c r="B614" s="1">
        <v>46158</v>
      </c>
      <c r="C614" t="s">
        <v>10008</v>
      </c>
      <c r="D614" t="s">
        <v>10018</v>
      </c>
      <c r="E614">
        <f>+_xlfn.XLOOKUP(TablaVentas[[#This Row],[PRODUCTOS]],TablaPrecios[PRODUCTOS],TablaPrecios[PRECIOS UNITARIOS],"No encontado")</f>
        <v>850</v>
      </c>
      <c r="F614">
        <v>17</v>
      </c>
      <c r="G614" t="s">
        <v>10024</v>
      </c>
      <c r="H614" s="2">
        <v>114</v>
      </c>
      <c r="I614" s="3">
        <v>0.14000000000000001</v>
      </c>
      <c r="J614" s="2">
        <f t="shared" si="27"/>
        <v>98.039999999999992</v>
      </c>
      <c r="K614" s="2">
        <f t="shared" si="28"/>
        <v>17.647199999999998</v>
      </c>
      <c r="L614" s="2">
        <f t="shared" si="29"/>
        <v>115.68719999999999</v>
      </c>
    </row>
    <row r="615" spans="1:12" x14ac:dyDescent="0.25">
      <c r="A615" t="s">
        <v>620</v>
      </c>
      <c r="B615" s="1">
        <v>46129</v>
      </c>
      <c r="C615" t="s">
        <v>10007</v>
      </c>
      <c r="D615" t="s">
        <v>10017</v>
      </c>
      <c r="E615">
        <f>+_xlfn.XLOOKUP(TablaVentas[[#This Row],[PRODUCTOS]],TablaPrecios[PRODUCTOS],TablaPrecios[PRECIOS UNITARIOS],"No encontado")</f>
        <v>50</v>
      </c>
      <c r="F615">
        <v>18</v>
      </c>
      <c r="G615" t="s">
        <v>10025</v>
      </c>
      <c r="H615" s="2">
        <v>327</v>
      </c>
      <c r="I615" s="3">
        <v>0.13</v>
      </c>
      <c r="J615" s="2">
        <f t="shared" si="27"/>
        <v>284.49</v>
      </c>
      <c r="K615" s="2">
        <f t="shared" si="28"/>
        <v>51.208199999999998</v>
      </c>
      <c r="L615" s="2">
        <f t="shared" si="29"/>
        <v>335.69819999999999</v>
      </c>
    </row>
    <row r="616" spans="1:12" x14ac:dyDescent="0.25">
      <c r="A616" t="s">
        <v>621</v>
      </c>
      <c r="B616" s="1">
        <v>46139</v>
      </c>
      <c r="C616" t="s">
        <v>10008</v>
      </c>
      <c r="D616" t="s">
        <v>10021</v>
      </c>
      <c r="E616">
        <f>+_xlfn.XLOOKUP(TablaVentas[[#This Row],[PRODUCTOS]],TablaPrecios[PRODUCTOS],TablaPrecios[PRECIOS UNITARIOS],"No encontado")</f>
        <v>200</v>
      </c>
      <c r="F616">
        <v>10</v>
      </c>
      <c r="G616" t="s">
        <v>10023</v>
      </c>
      <c r="H616" s="2">
        <v>299</v>
      </c>
      <c r="I616" s="3">
        <v>0.18</v>
      </c>
      <c r="J616" s="2">
        <f t="shared" si="27"/>
        <v>245.18</v>
      </c>
      <c r="K616" s="2">
        <f t="shared" si="28"/>
        <v>44.132399999999997</v>
      </c>
      <c r="L616" s="2">
        <f t="shared" si="29"/>
        <v>289.31240000000003</v>
      </c>
    </row>
    <row r="617" spans="1:12" x14ac:dyDescent="0.25">
      <c r="A617" t="s">
        <v>622</v>
      </c>
      <c r="B617" s="1">
        <v>46119</v>
      </c>
      <c r="C617" t="s">
        <v>10008</v>
      </c>
      <c r="D617" t="s">
        <v>10019</v>
      </c>
      <c r="E617">
        <f>+_xlfn.XLOOKUP(TablaVentas[[#This Row],[PRODUCTOS]],TablaPrecios[PRODUCTOS],TablaPrecios[PRECIOS UNITARIOS],"No encontado")</f>
        <v>1200</v>
      </c>
      <c r="F617">
        <v>5</v>
      </c>
      <c r="G617" t="s">
        <v>10024</v>
      </c>
      <c r="H617" s="2">
        <v>178</v>
      </c>
      <c r="I617" s="3">
        <v>0.15</v>
      </c>
      <c r="J617" s="2">
        <f t="shared" si="27"/>
        <v>151.30000000000001</v>
      </c>
      <c r="K617" s="2">
        <f t="shared" si="28"/>
        <v>27.234000000000002</v>
      </c>
      <c r="L617" s="2">
        <f t="shared" si="29"/>
        <v>178.53400000000002</v>
      </c>
    </row>
    <row r="618" spans="1:12" x14ac:dyDescent="0.25">
      <c r="A618" t="s">
        <v>623</v>
      </c>
      <c r="B618" s="1">
        <v>46192</v>
      </c>
      <c r="C618" t="s">
        <v>10007</v>
      </c>
      <c r="D618" t="s">
        <v>10017</v>
      </c>
      <c r="E618">
        <f>+_xlfn.XLOOKUP(TablaVentas[[#This Row],[PRODUCTOS]],TablaPrecios[PRODUCTOS],TablaPrecios[PRECIOS UNITARIOS],"No encontado")</f>
        <v>50</v>
      </c>
      <c r="F618">
        <v>12</v>
      </c>
      <c r="G618" t="s">
        <v>10027</v>
      </c>
      <c r="H618" s="2">
        <v>127</v>
      </c>
      <c r="I618" s="3">
        <v>0.12</v>
      </c>
      <c r="J618" s="2">
        <f t="shared" si="27"/>
        <v>111.76</v>
      </c>
      <c r="K618" s="2">
        <f t="shared" si="28"/>
        <v>20.116800000000001</v>
      </c>
      <c r="L618" s="2">
        <f t="shared" si="29"/>
        <v>131.8768</v>
      </c>
    </row>
    <row r="619" spans="1:12" x14ac:dyDescent="0.25">
      <c r="A619" t="s">
        <v>624</v>
      </c>
      <c r="B619" s="1">
        <v>46367</v>
      </c>
      <c r="C619" t="s">
        <v>10007</v>
      </c>
      <c r="D619" t="s">
        <v>10019</v>
      </c>
      <c r="E619">
        <f>+_xlfn.XLOOKUP(TablaVentas[[#This Row],[PRODUCTOS]],TablaPrecios[PRODUCTOS],TablaPrecios[PRECIOS UNITARIOS],"No encontado")</f>
        <v>1200</v>
      </c>
      <c r="F619">
        <v>20</v>
      </c>
      <c r="G619" t="s">
        <v>10026</v>
      </c>
      <c r="H619" s="2">
        <v>345</v>
      </c>
      <c r="I619" s="3">
        <v>0.12</v>
      </c>
      <c r="J619" s="2">
        <f t="shared" si="27"/>
        <v>303.60000000000002</v>
      </c>
      <c r="K619" s="2">
        <f t="shared" si="28"/>
        <v>54.648000000000003</v>
      </c>
      <c r="L619" s="2">
        <f t="shared" si="29"/>
        <v>358.24800000000005</v>
      </c>
    </row>
    <row r="620" spans="1:12" x14ac:dyDescent="0.25">
      <c r="A620" t="s">
        <v>625</v>
      </c>
      <c r="B620" s="1">
        <v>46380</v>
      </c>
      <c r="C620" t="s">
        <v>10007</v>
      </c>
      <c r="D620" t="s">
        <v>10019</v>
      </c>
      <c r="E620">
        <f>+_xlfn.XLOOKUP(TablaVentas[[#This Row],[PRODUCTOS]],TablaPrecios[PRODUCTOS],TablaPrecios[PRECIOS UNITARIOS],"No encontado")</f>
        <v>1200</v>
      </c>
      <c r="F620">
        <v>11</v>
      </c>
      <c r="G620" t="s">
        <v>10027</v>
      </c>
      <c r="H620" s="2">
        <v>162</v>
      </c>
      <c r="I620" s="3">
        <v>0.17</v>
      </c>
      <c r="J620" s="2">
        <f t="shared" si="27"/>
        <v>134.46</v>
      </c>
      <c r="K620" s="2">
        <f t="shared" si="28"/>
        <v>24.2028</v>
      </c>
      <c r="L620" s="2">
        <f t="shared" si="29"/>
        <v>158.6628</v>
      </c>
    </row>
    <row r="621" spans="1:12" x14ac:dyDescent="0.25">
      <c r="A621" t="s">
        <v>626</v>
      </c>
      <c r="B621" s="1">
        <v>46362</v>
      </c>
      <c r="C621" t="s">
        <v>10012</v>
      </c>
      <c r="D621" t="s">
        <v>10019</v>
      </c>
      <c r="E621">
        <f>+_xlfn.XLOOKUP(TablaVentas[[#This Row],[PRODUCTOS]],TablaPrecios[PRODUCTOS],TablaPrecios[PRECIOS UNITARIOS],"No encontado")</f>
        <v>1200</v>
      </c>
      <c r="F621">
        <v>12</v>
      </c>
      <c r="G621" t="s">
        <v>10025</v>
      </c>
      <c r="H621" s="2">
        <v>495</v>
      </c>
      <c r="I621" s="3">
        <v>0.16</v>
      </c>
      <c r="J621" s="2">
        <f t="shared" si="27"/>
        <v>415.8</v>
      </c>
      <c r="K621" s="2">
        <f t="shared" si="28"/>
        <v>74.843999999999994</v>
      </c>
      <c r="L621" s="2">
        <f t="shared" si="29"/>
        <v>490.64400000000001</v>
      </c>
    </row>
    <row r="622" spans="1:12" x14ac:dyDescent="0.25">
      <c r="A622" t="s">
        <v>627</v>
      </c>
      <c r="B622" s="1">
        <v>46136</v>
      </c>
      <c r="C622" t="s">
        <v>10010</v>
      </c>
      <c r="D622" t="s">
        <v>10020</v>
      </c>
      <c r="E622">
        <f>+_xlfn.XLOOKUP(TablaVentas[[#This Row],[PRODUCTOS]],TablaPrecios[PRODUCTOS],TablaPrecios[PRECIOS UNITARIOS],"No encontado")</f>
        <v>150</v>
      </c>
      <c r="F622">
        <v>10</v>
      </c>
      <c r="G622" t="s">
        <v>10027</v>
      </c>
      <c r="H622" s="2">
        <v>334</v>
      </c>
      <c r="I622" s="3">
        <v>0.12</v>
      </c>
      <c r="J622" s="2">
        <f t="shared" si="27"/>
        <v>293.92</v>
      </c>
      <c r="K622" s="2">
        <f t="shared" si="28"/>
        <v>52.9056</v>
      </c>
      <c r="L622" s="2">
        <f t="shared" si="29"/>
        <v>346.82560000000001</v>
      </c>
    </row>
    <row r="623" spans="1:12" x14ac:dyDescent="0.25">
      <c r="A623" t="s">
        <v>628</v>
      </c>
      <c r="B623" s="1">
        <v>46371</v>
      </c>
      <c r="C623" t="s">
        <v>10009</v>
      </c>
      <c r="D623" t="s">
        <v>10020</v>
      </c>
      <c r="E623">
        <f>+_xlfn.XLOOKUP(TablaVentas[[#This Row],[PRODUCTOS]],TablaPrecios[PRODUCTOS],TablaPrecios[PRECIOS UNITARIOS],"No encontado")</f>
        <v>150</v>
      </c>
      <c r="F623">
        <v>5</v>
      </c>
      <c r="G623" t="s">
        <v>10027</v>
      </c>
      <c r="H623" s="2">
        <v>130</v>
      </c>
      <c r="I623" s="3">
        <v>0.15</v>
      </c>
      <c r="J623" s="2">
        <f t="shared" si="27"/>
        <v>110.5</v>
      </c>
      <c r="K623" s="2">
        <f t="shared" si="28"/>
        <v>19.89</v>
      </c>
      <c r="L623" s="2">
        <f t="shared" si="29"/>
        <v>130.38999999999999</v>
      </c>
    </row>
    <row r="624" spans="1:12" x14ac:dyDescent="0.25">
      <c r="A624" t="s">
        <v>629</v>
      </c>
      <c r="B624" s="1">
        <v>46357</v>
      </c>
      <c r="C624" t="s">
        <v>10011</v>
      </c>
      <c r="D624" t="s">
        <v>10019</v>
      </c>
      <c r="E624">
        <f>+_xlfn.XLOOKUP(TablaVentas[[#This Row],[PRODUCTOS]],TablaPrecios[PRODUCTOS],TablaPrecios[PRECIOS UNITARIOS],"No encontado")</f>
        <v>1200</v>
      </c>
      <c r="F624">
        <v>6</v>
      </c>
      <c r="G624" t="s">
        <v>10027</v>
      </c>
      <c r="H624" s="2">
        <v>95</v>
      </c>
      <c r="I624" s="3">
        <v>0.18</v>
      </c>
      <c r="J624" s="2">
        <f t="shared" si="27"/>
        <v>77.900000000000006</v>
      </c>
      <c r="K624" s="2">
        <f t="shared" si="28"/>
        <v>14.022</v>
      </c>
      <c r="L624" s="2">
        <f t="shared" si="29"/>
        <v>91.922000000000011</v>
      </c>
    </row>
    <row r="625" spans="1:12" x14ac:dyDescent="0.25">
      <c r="A625" t="s">
        <v>630</v>
      </c>
      <c r="B625" s="1">
        <v>46030</v>
      </c>
      <c r="C625" t="s">
        <v>10011</v>
      </c>
      <c r="D625" t="s">
        <v>10017</v>
      </c>
      <c r="E625">
        <f>+_xlfn.XLOOKUP(TablaVentas[[#This Row],[PRODUCTOS]],TablaPrecios[PRODUCTOS],TablaPrecios[PRECIOS UNITARIOS],"No encontado")</f>
        <v>50</v>
      </c>
      <c r="F625">
        <v>18</v>
      </c>
      <c r="G625" t="s">
        <v>10023</v>
      </c>
      <c r="H625" s="2">
        <v>328</v>
      </c>
      <c r="I625" s="3">
        <v>0.13</v>
      </c>
      <c r="J625" s="2">
        <f t="shared" si="27"/>
        <v>285.36</v>
      </c>
      <c r="K625" s="2">
        <f t="shared" si="28"/>
        <v>51.364800000000002</v>
      </c>
      <c r="L625" s="2">
        <f t="shared" si="29"/>
        <v>336.72480000000002</v>
      </c>
    </row>
    <row r="626" spans="1:12" x14ac:dyDescent="0.25">
      <c r="A626" t="s">
        <v>631</v>
      </c>
      <c r="B626" s="1">
        <v>46126</v>
      </c>
      <c r="C626" t="s">
        <v>10007</v>
      </c>
      <c r="D626" t="s">
        <v>10018</v>
      </c>
      <c r="E626">
        <f>+_xlfn.XLOOKUP(TablaVentas[[#This Row],[PRODUCTOS]],TablaPrecios[PRODUCTOS],TablaPrecios[PRECIOS UNITARIOS],"No encontado")</f>
        <v>850</v>
      </c>
      <c r="F626">
        <v>14</v>
      </c>
      <c r="G626" t="s">
        <v>10026</v>
      </c>
      <c r="H626" s="2">
        <v>237</v>
      </c>
      <c r="I626" s="3">
        <v>0.2</v>
      </c>
      <c r="J626" s="2">
        <f t="shared" si="27"/>
        <v>189.6</v>
      </c>
      <c r="K626" s="2">
        <f t="shared" si="28"/>
        <v>34.128</v>
      </c>
      <c r="L626" s="2">
        <f t="shared" si="29"/>
        <v>223.72800000000001</v>
      </c>
    </row>
    <row r="627" spans="1:12" x14ac:dyDescent="0.25">
      <c r="A627" t="s">
        <v>632</v>
      </c>
      <c r="B627" s="1">
        <v>46036</v>
      </c>
      <c r="C627" t="s">
        <v>10011</v>
      </c>
      <c r="D627" t="s">
        <v>10018</v>
      </c>
      <c r="E627">
        <f>+_xlfn.XLOOKUP(TablaVentas[[#This Row],[PRODUCTOS]],TablaPrecios[PRODUCTOS],TablaPrecios[PRECIOS UNITARIOS],"No encontado")</f>
        <v>850</v>
      </c>
      <c r="F627">
        <v>8</v>
      </c>
      <c r="G627" t="s">
        <v>10025</v>
      </c>
      <c r="H627" s="2">
        <v>208</v>
      </c>
      <c r="I627" s="3">
        <v>0.13</v>
      </c>
      <c r="J627" s="2">
        <f t="shared" si="27"/>
        <v>180.96</v>
      </c>
      <c r="K627" s="2">
        <f t="shared" si="28"/>
        <v>32.572800000000001</v>
      </c>
      <c r="L627" s="2">
        <f t="shared" si="29"/>
        <v>213.53280000000001</v>
      </c>
    </row>
    <row r="628" spans="1:12" x14ac:dyDescent="0.25">
      <c r="A628" t="s">
        <v>633</v>
      </c>
      <c r="B628" s="1">
        <v>46103</v>
      </c>
      <c r="C628" t="s">
        <v>10007</v>
      </c>
      <c r="D628" t="s">
        <v>10019</v>
      </c>
      <c r="E628">
        <f>+_xlfn.XLOOKUP(TablaVentas[[#This Row],[PRODUCTOS]],TablaPrecios[PRODUCTOS],TablaPrecios[PRECIOS UNITARIOS],"No encontado")</f>
        <v>1200</v>
      </c>
      <c r="F628">
        <v>7</v>
      </c>
      <c r="G628" t="s">
        <v>10025</v>
      </c>
      <c r="H628" s="2">
        <v>277</v>
      </c>
      <c r="I628" s="3">
        <v>0.13</v>
      </c>
      <c r="J628" s="2">
        <f t="shared" si="27"/>
        <v>240.99</v>
      </c>
      <c r="K628" s="2">
        <f t="shared" si="28"/>
        <v>43.3782</v>
      </c>
      <c r="L628" s="2">
        <f t="shared" si="29"/>
        <v>284.3682</v>
      </c>
    </row>
    <row r="629" spans="1:12" x14ac:dyDescent="0.25">
      <c r="A629" t="s">
        <v>634</v>
      </c>
      <c r="B629" s="1">
        <v>46190</v>
      </c>
      <c r="C629" t="s">
        <v>10007</v>
      </c>
      <c r="D629" t="s">
        <v>10019</v>
      </c>
      <c r="E629">
        <f>+_xlfn.XLOOKUP(TablaVentas[[#This Row],[PRODUCTOS]],TablaPrecios[PRODUCTOS],TablaPrecios[PRECIOS UNITARIOS],"No encontado")</f>
        <v>1200</v>
      </c>
      <c r="F629">
        <v>5</v>
      </c>
      <c r="G629" t="s">
        <v>10025</v>
      </c>
      <c r="H629" s="2">
        <v>141</v>
      </c>
      <c r="I629" s="3">
        <v>0.19</v>
      </c>
      <c r="J629" s="2">
        <f t="shared" si="27"/>
        <v>114.21000000000001</v>
      </c>
      <c r="K629" s="2">
        <f t="shared" si="28"/>
        <v>20.5578</v>
      </c>
      <c r="L629" s="2">
        <f t="shared" si="29"/>
        <v>134.76780000000002</v>
      </c>
    </row>
    <row r="630" spans="1:12" x14ac:dyDescent="0.25">
      <c r="A630" t="s">
        <v>635</v>
      </c>
      <c r="B630" s="1">
        <v>46082</v>
      </c>
      <c r="C630" t="s">
        <v>10007</v>
      </c>
      <c r="D630" t="s">
        <v>10020</v>
      </c>
      <c r="E630">
        <f>+_xlfn.XLOOKUP(TablaVentas[[#This Row],[PRODUCTOS]],TablaPrecios[PRODUCTOS],TablaPrecios[PRECIOS UNITARIOS],"No encontado")</f>
        <v>150</v>
      </c>
      <c r="F630">
        <v>8</v>
      </c>
      <c r="G630" t="s">
        <v>10024</v>
      </c>
      <c r="H630" s="2">
        <v>84</v>
      </c>
      <c r="I630" s="3">
        <v>0.14000000000000001</v>
      </c>
      <c r="J630" s="2">
        <f t="shared" si="27"/>
        <v>72.239999999999995</v>
      </c>
      <c r="K630" s="2">
        <f t="shared" si="28"/>
        <v>13.003199999999998</v>
      </c>
      <c r="L630" s="2">
        <f t="shared" si="29"/>
        <v>85.243199999999987</v>
      </c>
    </row>
    <row r="631" spans="1:12" x14ac:dyDescent="0.25">
      <c r="A631" t="s">
        <v>636</v>
      </c>
      <c r="B631" s="1">
        <v>46385</v>
      </c>
      <c r="C631" t="s">
        <v>10012</v>
      </c>
      <c r="D631" t="s">
        <v>10019</v>
      </c>
      <c r="E631">
        <f>+_xlfn.XLOOKUP(TablaVentas[[#This Row],[PRODUCTOS]],TablaPrecios[PRODUCTOS],TablaPrecios[PRECIOS UNITARIOS],"No encontado")</f>
        <v>1200</v>
      </c>
      <c r="F631">
        <v>17</v>
      </c>
      <c r="G631" t="s">
        <v>10027</v>
      </c>
      <c r="H631" s="2">
        <v>101</v>
      </c>
      <c r="I631" s="3">
        <v>0.14000000000000001</v>
      </c>
      <c r="J631" s="2">
        <f t="shared" si="27"/>
        <v>86.86</v>
      </c>
      <c r="K631" s="2">
        <f t="shared" si="28"/>
        <v>15.634799999999998</v>
      </c>
      <c r="L631" s="2">
        <f t="shared" si="29"/>
        <v>102.4948</v>
      </c>
    </row>
    <row r="632" spans="1:12" x14ac:dyDescent="0.25">
      <c r="A632" t="s">
        <v>637</v>
      </c>
      <c r="B632" s="1">
        <v>46155</v>
      </c>
      <c r="C632" t="s">
        <v>10007</v>
      </c>
      <c r="D632" t="s">
        <v>10019</v>
      </c>
      <c r="E632">
        <f>+_xlfn.XLOOKUP(TablaVentas[[#This Row],[PRODUCTOS]],TablaPrecios[PRODUCTOS],TablaPrecios[PRECIOS UNITARIOS],"No encontado")</f>
        <v>1200</v>
      </c>
      <c r="F632">
        <v>6</v>
      </c>
      <c r="G632" t="s">
        <v>10027</v>
      </c>
      <c r="H632" s="2">
        <v>204</v>
      </c>
      <c r="I632" s="3">
        <v>0.14000000000000001</v>
      </c>
      <c r="J632" s="2">
        <f t="shared" si="27"/>
        <v>175.44</v>
      </c>
      <c r="K632" s="2">
        <f t="shared" si="28"/>
        <v>31.5792</v>
      </c>
      <c r="L632" s="2">
        <f t="shared" si="29"/>
        <v>207.01920000000001</v>
      </c>
    </row>
    <row r="633" spans="1:12" x14ac:dyDescent="0.25">
      <c r="A633" t="s">
        <v>638</v>
      </c>
      <c r="B633" s="1">
        <v>46317</v>
      </c>
      <c r="C633" t="s">
        <v>10008</v>
      </c>
      <c r="D633" t="s">
        <v>10019</v>
      </c>
      <c r="E633">
        <f>+_xlfn.XLOOKUP(TablaVentas[[#This Row],[PRODUCTOS]],TablaPrecios[PRODUCTOS],TablaPrecios[PRECIOS UNITARIOS],"No encontado")</f>
        <v>1200</v>
      </c>
      <c r="F633">
        <v>15</v>
      </c>
      <c r="G633" t="s">
        <v>10023</v>
      </c>
      <c r="H633" s="2">
        <v>363</v>
      </c>
      <c r="I633" s="3">
        <v>0.1</v>
      </c>
      <c r="J633" s="2">
        <f t="shared" si="27"/>
        <v>326.7</v>
      </c>
      <c r="K633" s="2">
        <f t="shared" si="28"/>
        <v>58.805999999999997</v>
      </c>
      <c r="L633" s="2">
        <f t="shared" si="29"/>
        <v>385.50599999999997</v>
      </c>
    </row>
    <row r="634" spans="1:12" x14ac:dyDescent="0.25">
      <c r="A634" t="s">
        <v>639</v>
      </c>
      <c r="B634" s="1">
        <v>46030</v>
      </c>
      <c r="C634" t="s">
        <v>10008</v>
      </c>
      <c r="D634" t="s">
        <v>10020</v>
      </c>
      <c r="E634">
        <f>+_xlfn.XLOOKUP(TablaVentas[[#This Row],[PRODUCTOS]],TablaPrecios[PRODUCTOS],TablaPrecios[PRECIOS UNITARIOS],"No encontado")</f>
        <v>150</v>
      </c>
      <c r="F634">
        <v>16</v>
      </c>
      <c r="G634" t="s">
        <v>10026</v>
      </c>
      <c r="H634" s="2">
        <v>319</v>
      </c>
      <c r="I634" s="3">
        <v>0.2</v>
      </c>
      <c r="J634" s="2">
        <f t="shared" si="27"/>
        <v>255.2</v>
      </c>
      <c r="K634" s="2">
        <f t="shared" si="28"/>
        <v>45.935999999999993</v>
      </c>
      <c r="L634" s="2">
        <f t="shared" si="29"/>
        <v>301.13599999999997</v>
      </c>
    </row>
    <row r="635" spans="1:12" x14ac:dyDescent="0.25">
      <c r="A635" t="s">
        <v>640</v>
      </c>
      <c r="B635" s="1">
        <v>46363</v>
      </c>
      <c r="C635" t="s">
        <v>10010</v>
      </c>
      <c r="D635" t="s">
        <v>10019</v>
      </c>
      <c r="E635">
        <f>+_xlfn.XLOOKUP(TablaVentas[[#This Row],[PRODUCTOS]],TablaPrecios[PRODUCTOS],TablaPrecios[PRECIOS UNITARIOS],"No encontado")</f>
        <v>1200</v>
      </c>
      <c r="F635">
        <v>12</v>
      </c>
      <c r="G635" t="s">
        <v>10026</v>
      </c>
      <c r="H635" s="2">
        <v>366</v>
      </c>
      <c r="I635" s="3">
        <v>0.16</v>
      </c>
      <c r="J635" s="2">
        <f t="shared" si="27"/>
        <v>307.44</v>
      </c>
      <c r="K635" s="2">
        <f t="shared" si="28"/>
        <v>55.339199999999998</v>
      </c>
      <c r="L635" s="2">
        <f t="shared" si="29"/>
        <v>362.7792</v>
      </c>
    </row>
    <row r="636" spans="1:12" x14ac:dyDescent="0.25">
      <c r="A636" t="s">
        <v>641</v>
      </c>
      <c r="B636" s="1">
        <v>46139</v>
      </c>
      <c r="C636" t="s">
        <v>10008</v>
      </c>
      <c r="D636" t="s">
        <v>10017</v>
      </c>
      <c r="E636">
        <f>+_xlfn.XLOOKUP(TablaVentas[[#This Row],[PRODUCTOS]],TablaPrecios[PRODUCTOS],TablaPrecios[PRECIOS UNITARIOS],"No encontado")</f>
        <v>50</v>
      </c>
      <c r="F636">
        <v>15</v>
      </c>
      <c r="G636" t="s">
        <v>10023</v>
      </c>
      <c r="H636" s="2">
        <v>400</v>
      </c>
      <c r="I636" s="3">
        <v>0.15</v>
      </c>
      <c r="J636" s="2">
        <f t="shared" si="27"/>
        <v>340</v>
      </c>
      <c r="K636" s="2">
        <f t="shared" si="28"/>
        <v>61.199999999999996</v>
      </c>
      <c r="L636" s="2">
        <f t="shared" si="29"/>
        <v>401.2</v>
      </c>
    </row>
    <row r="637" spans="1:12" x14ac:dyDescent="0.25">
      <c r="A637" t="s">
        <v>642</v>
      </c>
      <c r="B637" s="1">
        <v>46242</v>
      </c>
      <c r="C637" t="s">
        <v>10007</v>
      </c>
      <c r="D637" t="s">
        <v>10021</v>
      </c>
      <c r="E637">
        <f>+_xlfn.XLOOKUP(TablaVentas[[#This Row],[PRODUCTOS]],TablaPrecios[PRODUCTOS],TablaPrecios[PRECIOS UNITARIOS],"No encontado")</f>
        <v>200</v>
      </c>
      <c r="F637">
        <v>6</v>
      </c>
      <c r="G637" t="s">
        <v>10027</v>
      </c>
      <c r="H637" s="2">
        <v>476</v>
      </c>
      <c r="I637" s="3">
        <v>0.13</v>
      </c>
      <c r="J637" s="2">
        <f t="shared" si="27"/>
        <v>414.12</v>
      </c>
      <c r="K637" s="2">
        <f t="shared" si="28"/>
        <v>74.541600000000003</v>
      </c>
      <c r="L637" s="2">
        <f t="shared" si="29"/>
        <v>488.66160000000002</v>
      </c>
    </row>
    <row r="638" spans="1:12" x14ac:dyDescent="0.25">
      <c r="A638" t="s">
        <v>643</v>
      </c>
      <c r="B638" s="1">
        <v>46056</v>
      </c>
      <c r="C638" t="s">
        <v>10012</v>
      </c>
      <c r="D638" t="s">
        <v>10020</v>
      </c>
      <c r="E638">
        <f>+_xlfn.XLOOKUP(TablaVentas[[#This Row],[PRODUCTOS]],TablaPrecios[PRODUCTOS],TablaPrecios[PRECIOS UNITARIOS],"No encontado")</f>
        <v>150</v>
      </c>
      <c r="F638">
        <v>14</v>
      </c>
      <c r="G638" t="s">
        <v>10023</v>
      </c>
      <c r="H638" s="2">
        <v>237</v>
      </c>
      <c r="I638" s="3">
        <v>0.14000000000000001</v>
      </c>
      <c r="J638" s="2">
        <f t="shared" si="27"/>
        <v>203.82</v>
      </c>
      <c r="K638" s="2">
        <f t="shared" si="28"/>
        <v>36.687599999999996</v>
      </c>
      <c r="L638" s="2">
        <f t="shared" si="29"/>
        <v>240.5076</v>
      </c>
    </row>
    <row r="639" spans="1:12" x14ac:dyDescent="0.25">
      <c r="A639" t="s">
        <v>644</v>
      </c>
      <c r="B639" s="1">
        <v>46272</v>
      </c>
      <c r="C639" t="s">
        <v>10009</v>
      </c>
      <c r="D639" t="s">
        <v>10018</v>
      </c>
      <c r="E639">
        <f>+_xlfn.XLOOKUP(TablaVentas[[#This Row],[PRODUCTOS]],TablaPrecios[PRODUCTOS],TablaPrecios[PRECIOS UNITARIOS],"No encontado")</f>
        <v>850</v>
      </c>
      <c r="F639">
        <v>19</v>
      </c>
      <c r="G639" t="s">
        <v>10024</v>
      </c>
      <c r="H639" s="2">
        <v>235</v>
      </c>
      <c r="I639" s="3">
        <v>0.19</v>
      </c>
      <c r="J639" s="2">
        <f t="shared" si="27"/>
        <v>190.35</v>
      </c>
      <c r="K639" s="2">
        <f t="shared" si="28"/>
        <v>34.262999999999998</v>
      </c>
      <c r="L639" s="2">
        <f t="shared" si="29"/>
        <v>224.613</v>
      </c>
    </row>
    <row r="640" spans="1:12" x14ac:dyDescent="0.25">
      <c r="A640" t="s">
        <v>645</v>
      </c>
      <c r="B640" s="1">
        <v>46325</v>
      </c>
      <c r="C640" t="s">
        <v>10012</v>
      </c>
      <c r="D640" t="s">
        <v>10018</v>
      </c>
      <c r="E640">
        <f>+_xlfn.XLOOKUP(TablaVentas[[#This Row],[PRODUCTOS]],TablaPrecios[PRODUCTOS],TablaPrecios[PRECIOS UNITARIOS],"No encontado")</f>
        <v>850</v>
      </c>
      <c r="F640">
        <v>7</v>
      </c>
      <c r="G640" t="s">
        <v>10024</v>
      </c>
      <c r="H640" s="2">
        <v>333</v>
      </c>
      <c r="I640" s="3">
        <v>0.14000000000000001</v>
      </c>
      <c r="J640" s="2">
        <f t="shared" si="27"/>
        <v>286.38</v>
      </c>
      <c r="K640" s="2">
        <f t="shared" si="28"/>
        <v>51.548399999999994</v>
      </c>
      <c r="L640" s="2">
        <f t="shared" si="29"/>
        <v>337.92840000000001</v>
      </c>
    </row>
    <row r="641" spans="1:12" x14ac:dyDescent="0.25">
      <c r="A641" t="s">
        <v>646</v>
      </c>
      <c r="B641" s="1">
        <v>46338</v>
      </c>
      <c r="C641" t="s">
        <v>10012</v>
      </c>
      <c r="D641" t="s">
        <v>10018</v>
      </c>
      <c r="E641">
        <f>+_xlfn.XLOOKUP(TablaVentas[[#This Row],[PRODUCTOS]],TablaPrecios[PRODUCTOS],TablaPrecios[PRECIOS UNITARIOS],"No encontado")</f>
        <v>850</v>
      </c>
      <c r="F641">
        <v>10</v>
      </c>
      <c r="G641" t="s">
        <v>10024</v>
      </c>
      <c r="H641" s="2">
        <v>138</v>
      </c>
      <c r="I641" s="3">
        <v>0.16</v>
      </c>
      <c r="J641" s="2">
        <f t="shared" si="27"/>
        <v>115.92</v>
      </c>
      <c r="K641" s="2">
        <f t="shared" si="28"/>
        <v>20.865600000000001</v>
      </c>
      <c r="L641" s="2">
        <f t="shared" si="29"/>
        <v>136.78559999999999</v>
      </c>
    </row>
    <row r="642" spans="1:12" x14ac:dyDescent="0.25">
      <c r="A642" t="s">
        <v>647</v>
      </c>
      <c r="B642" s="1">
        <v>46320</v>
      </c>
      <c r="C642" t="s">
        <v>10009</v>
      </c>
      <c r="D642" t="s">
        <v>10018</v>
      </c>
      <c r="E642">
        <f>+_xlfn.XLOOKUP(TablaVentas[[#This Row],[PRODUCTOS]],TablaPrecios[PRODUCTOS],TablaPrecios[PRECIOS UNITARIOS],"No encontado")</f>
        <v>850</v>
      </c>
      <c r="F642">
        <v>15</v>
      </c>
      <c r="G642" t="s">
        <v>10023</v>
      </c>
      <c r="H642" s="2">
        <v>132</v>
      </c>
      <c r="I642" s="3">
        <v>0.15</v>
      </c>
      <c r="J642" s="2">
        <f t="shared" si="27"/>
        <v>112.2</v>
      </c>
      <c r="K642" s="2">
        <f t="shared" si="28"/>
        <v>20.196000000000002</v>
      </c>
      <c r="L642" s="2">
        <f t="shared" si="29"/>
        <v>132.39600000000002</v>
      </c>
    </row>
    <row r="643" spans="1:12" x14ac:dyDescent="0.25">
      <c r="A643" t="s">
        <v>648</v>
      </c>
      <c r="B643" s="1">
        <v>46081</v>
      </c>
      <c r="C643" t="s">
        <v>10007</v>
      </c>
      <c r="D643" t="s">
        <v>10020</v>
      </c>
      <c r="E643">
        <f>+_xlfn.XLOOKUP(TablaVentas[[#This Row],[PRODUCTOS]],TablaPrecios[PRODUCTOS],TablaPrecios[PRECIOS UNITARIOS],"No encontado")</f>
        <v>150</v>
      </c>
      <c r="F643">
        <v>13</v>
      </c>
      <c r="G643" t="s">
        <v>10027</v>
      </c>
      <c r="H643" s="2">
        <v>192</v>
      </c>
      <c r="I643" s="3">
        <v>0.18</v>
      </c>
      <c r="J643" s="2">
        <f t="shared" ref="J643:J706" si="30">+H643-H643*I643</f>
        <v>157.44</v>
      </c>
      <c r="K643" s="2">
        <f t="shared" ref="K643:K706" si="31">+J643*0.18</f>
        <v>28.339199999999998</v>
      </c>
      <c r="L643" s="2">
        <f t="shared" ref="L643:L706" si="32">+J643+K643</f>
        <v>185.7792</v>
      </c>
    </row>
    <row r="644" spans="1:12" x14ac:dyDescent="0.25">
      <c r="A644" t="s">
        <v>649</v>
      </c>
      <c r="B644" s="1">
        <v>46063</v>
      </c>
      <c r="C644" t="s">
        <v>10011</v>
      </c>
      <c r="D644" t="s">
        <v>10021</v>
      </c>
      <c r="E644">
        <f>+_xlfn.XLOOKUP(TablaVentas[[#This Row],[PRODUCTOS]],TablaPrecios[PRODUCTOS],TablaPrecios[PRECIOS UNITARIOS],"No encontado")</f>
        <v>200</v>
      </c>
      <c r="F644">
        <v>9</v>
      </c>
      <c r="G644" t="s">
        <v>10025</v>
      </c>
      <c r="H644" s="2">
        <v>389</v>
      </c>
      <c r="I644" s="3">
        <v>0.11</v>
      </c>
      <c r="J644" s="2">
        <f t="shared" si="30"/>
        <v>346.21</v>
      </c>
      <c r="K644" s="2">
        <f t="shared" si="31"/>
        <v>62.317799999999991</v>
      </c>
      <c r="L644" s="2">
        <f t="shared" si="32"/>
        <v>408.52779999999996</v>
      </c>
    </row>
    <row r="645" spans="1:12" x14ac:dyDescent="0.25">
      <c r="A645" t="s">
        <v>650</v>
      </c>
      <c r="B645" s="1">
        <v>46324</v>
      </c>
      <c r="C645" t="s">
        <v>10007</v>
      </c>
      <c r="D645" t="s">
        <v>10021</v>
      </c>
      <c r="E645">
        <f>+_xlfn.XLOOKUP(TablaVentas[[#This Row],[PRODUCTOS]],TablaPrecios[PRODUCTOS],TablaPrecios[PRECIOS UNITARIOS],"No encontado")</f>
        <v>200</v>
      </c>
      <c r="F645">
        <v>19</v>
      </c>
      <c r="G645" t="s">
        <v>10027</v>
      </c>
      <c r="H645" s="2">
        <v>359</v>
      </c>
      <c r="I645" s="3">
        <v>0.14000000000000001</v>
      </c>
      <c r="J645" s="2">
        <f t="shared" si="30"/>
        <v>308.74</v>
      </c>
      <c r="K645" s="2">
        <f t="shared" si="31"/>
        <v>55.5732</v>
      </c>
      <c r="L645" s="2">
        <f t="shared" si="32"/>
        <v>364.31319999999999</v>
      </c>
    </row>
    <row r="646" spans="1:12" x14ac:dyDescent="0.25">
      <c r="A646" t="s">
        <v>651</v>
      </c>
      <c r="B646" s="1">
        <v>46234</v>
      </c>
      <c r="C646" t="s">
        <v>10011</v>
      </c>
      <c r="D646" t="s">
        <v>10018</v>
      </c>
      <c r="E646">
        <f>+_xlfn.XLOOKUP(TablaVentas[[#This Row],[PRODUCTOS]],TablaPrecios[PRODUCTOS],TablaPrecios[PRECIOS UNITARIOS],"No encontado")</f>
        <v>850</v>
      </c>
      <c r="F646">
        <v>6</v>
      </c>
      <c r="G646" t="s">
        <v>10027</v>
      </c>
      <c r="H646" s="2">
        <v>244</v>
      </c>
      <c r="I646" s="3">
        <v>0.1</v>
      </c>
      <c r="J646" s="2">
        <f t="shared" si="30"/>
        <v>219.6</v>
      </c>
      <c r="K646" s="2">
        <f t="shared" si="31"/>
        <v>39.527999999999999</v>
      </c>
      <c r="L646" s="2">
        <f t="shared" si="32"/>
        <v>259.12799999999999</v>
      </c>
    </row>
    <row r="647" spans="1:12" x14ac:dyDescent="0.25">
      <c r="A647" t="s">
        <v>652</v>
      </c>
      <c r="B647" s="1">
        <v>46269</v>
      </c>
      <c r="C647" t="s">
        <v>10008</v>
      </c>
      <c r="D647" t="s">
        <v>10018</v>
      </c>
      <c r="E647">
        <f>+_xlfn.XLOOKUP(TablaVentas[[#This Row],[PRODUCTOS]],TablaPrecios[PRODUCTOS],TablaPrecios[PRECIOS UNITARIOS],"No encontado")</f>
        <v>850</v>
      </c>
      <c r="F647">
        <v>11</v>
      </c>
      <c r="G647" t="s">
        <v>10024</v>
      </c>
      <c r="H647" s="2">
        <v>96</v>
      </c>
      <c r="I647" s="3">
        <v>0.13</v>
      </c>
      <c r="J647" s="2">
        <f t="shared" si="30"/>
        <v>83.52</v>
      </c>
      <c r="K647" s="2">
        <f t="shared" si="31"/>
        <v>15.033599999999998</v>
      </c>
      <c r="L647" s="2">
        <f t="shared" si="32"/>
        <v>98.553599999999989</v>
      </c>
    </row>
    <row r="648" spans="1:12" x14ac:dyDescent="0.25">
      <c r="A648" t="s">
        <v>653</v>
      </c>
      <c r="B648" s="1">
        <v>46079</v>
      </c>
      <c r="C648" t="s">
        <v>10011</v>
      </c>
      <c r="D648" t="s">
        <v>10021</v>
      </c>
      <c r="E648">
        <f>+_xlfn.XLOOKUP(TablaVentas[[#This Row],[PRODUCTOS]],TablaPrecios[PRODUCTOS],TablaPrecios[PRECIOS UNITARIOS],"No encontado")</f>
        <v>200</v>
      </c>
      <c r="F648">
        <v>19</v>
      </c>
      <c r="G648" t="s">
        <v>10026</v>
      </c>
      <c r="H648" s="2">
        <v>286</v>
      </c>
      <c r="I648" s="3">
        <v>0.15</v>
      </c>
      <c r="J648" s="2">
        <f t="shared" si="30"/>
        <v>243.1</v>
      </c>
      <c r="K648" s="2">
        <f t="shared" si="31"/>
        <v>43.757999999999996</v>
      </c>
      <c r="L648" s="2">
        <f t="shared" si="32"/>
        <v>286.858</v>
      </c>
    </row>
    <row r="649" spans="1:12" x14ac:dyDescent="0.25">
      <c r="A649" t="s">
        <v>654</v>
      </c>
      <c r="B649" s="1">
        <v>46027</v>
      </c>
      <c r="C649" t="s">
        <v>10011</v>
      </c>
      <c r="D649" t="s">
        <v>10017</v>
      </c>
      <c r="E649">
        <f>+_xlfn.XLOOKUP(TablaVentas[[#This Row],[PRODUCTOS]],TablaPrecios[PRODUCTOS],TablaPrecios[PRECIOS UNITARIOS],"No encontado")</f>
        <v>50</v>
      </c>
      <c r="F649">
        <v>9</v>
      </c>
      <c r="G649" t="s">
        <v>10025</v>
      </c>
      <c r="H649" s="2">
        <v>142</v>
      </c>
      <c r="I649" s="3">
        <v>0.13</v>
      </c>
      <c r="J649" s="2">
        <f t="shared" si="30"/>
        <v>123.53999999999999</v>
      </c>
      <c r="K649" s="2">
        <f t="shared" si="31"/>
        <v>22.237199999999998</v>
      </c>
      <c r="L649" s="2">
        <f t="shared" si="32"/>
        <v>145.77719999999999</v>
      </c>
    </row>
    <row r="650" spans="1:12" x14ac:dyDescent="0.25">
      <c r="A650" t="s">
        <v>655</v>
      </c>
      <c r="B650" s="1">
        <v>46152</v>
      </c>
      <c r="C650" t="s">
        <v>10010</v>
      </c>
      <c r="D650" t="s">
        <v>10021</v>
      </c>
      <c r="E650">
        <f>+_xlfn.XLOOKUP(TablaVentas[[#This Row],[PRODUCTOS]],TablaPrecios[PRODUCTOS],TablaPrecios[PRECIOS UNITARIOS],"No encontado")</f>
        <v>200</v>
      </c>
      <c r="F650">
        <v>6</v>
      </c>
      <c r="G650" t="s">
        <v>10024</v>
      </c>
      <c r="H650" s="2">
        <v>53</v>
      </c>
      <c r="I650" s="3">
        <v>0.1</v>
      </c>
      <c r="J650" s="2">
        <f t="shared" si="30"/>
        <v>47.7</v>
      </c>
      <c r="K650" s="2">
        <f t="shared" si="31"/>
        <v>8.5860000000000003</v>
      </c>
      <c r="L650" s="2">
        <f t="shared" si="32"/>
        <v>56.286000000000001</v>
      </c>
    </row>
    <row r="651" spans="1:12" x14ac:dyDescent="0.25">
      <c r="A651" t="s">
        <v>656</v>
      </c>
      <c r="B651" s="1">
        <v>46108</v>
      </c>
      <c r="C651" t="s">
        <v>10008</v>
      </c>
      <c r="D651" t="s">
        <v>10019</v>
      </c>
      <c r="E651">
        <f>+_xlfn.XLOOKUP(TablaVentas[[#This Row],[PRODUCTOS]],TablaPrecios[PRODUCTOS],TablaPrecios[PRECIOS UNITARIOS],"No encontado")</f>
        <v>1200</v>
      </c>
      <c r="F651">
        <v>12</v>
      </c>
      <c r="G651" t="s">
        <v>10025</v>
      </c>
      <c r="H651" s="2">
        <v>240</v>
      </c>
      <c r="I651" s="3">
        <v>0.15</v>
      </c>
      <c r="J651" s="2">
        <f t="shared" si="30"/>
        <v>204</v>
      </c>
      <c r="K651" s="2">
        <f t="shared" si="31"/>
        <v>36.72</v>
      </c>
      <c r="L651" s="2">
        <f t="shared" si="32"/>
        <v>240.72</v>
      </c>
    </row>
    <row r="652" spans="1:12" x14ac:dyDescent="0.25">
      <c r="A652" t="s">
        <v>657</v>
      </c>
      <c r="B652" s="1">
        <v>46268</v>
      </c>
      <c r="C652" t="s">
        <v>10007</v>
      </c>
      <c r="D652" t="s">
        <v>10018</v>
      </c>
      <c r="E652">
        <f>+_xlfn.XLOOKUP(TablaVentas[[#This Row],[PRODUCTOS]],TablaPrecios[PRODUCTOS],TablaPrecios[PRECIOS UNITARIOS],"No encontado")</f>
        <v>850</v>
      </c>
      <c r="F652">
        <v>17</v>
      </c>
      <c r="G652" t="s">
        <v>10027</v>
      </c>
      <c r="H652" s="2">
        <v>318</v>
      </c>
      <c r="I652" s="3">
        <v>0.1</v>
      </c>
      <c r="J652" s="2">
        <f t="shared" si="30"/>
        <v>286.2</v>
      </c>
      <c r="K652" s="2">
        <f t="shared" si="31"/>
        <v>51.515999999999998</v>
      </c>
      <c r="L652" s="2">
        <f t="shared" si="32"/>
        <v>337.71600000000001</v>
      </c>
    </row>
    <row r="653" spans="1:12" x14ac:dyDescent="0.25">
      <c r="A653" t="s">
        <v>658</v>
      </c>
      <c r="B653" s="1">
        <v>46039</v>
      </c>
      <c r="C653" t="s">
        <v>10010</v>
      </c>
      <c r="D653" t="s">
        <v>10021</v>
      </c>
      <c r="E653">
        <f>+_xlfn.XLOOKUP(TablaVentas[[#This Row],[PRODUCTOS]],TablaPrecios[PRODUCTOS],TablaPrecios[PRECIOS UNITARIOS],"No encontado")</f>
        <v>200</v>
      </c>
      <c r="F653">
        <v>8</v>
      </c>
      <c r="G653" t="s">
        <v>10025</v>
      </c>
      <c r="H653" s="2">
        <v>351</v>
      </c>
      <c r="I653" s="3">
        <v>0.18</v>
      </c>
      <c r="J653" s="2">
        <f t="shared" si="30"/>
        <v>287.82</v>
      </c>
      <c r="K653" s="2">
        <f t="shared" si="31"/>
        <v>51.807599999999994</v>
      </c>
      <c r="L653" s="2">
        <f t="shared" si="32"/>
        <v>339.62759999999997</v>
      </c>
    </row>
    <row r="654" spans="1:12" x14ac:dyDescent="0.25">
      <c r="A654" t="s">
        <v>659</v>
      </c>
      <c r="B654" s="1">
        <v>46176</v>
      </c>
      <c r="C654" t="s">
        <v>10007</v>
      </c>
      <c r="D654" t="s">
        <v>10020</v>
      </c>
      <c r="E654">
        <f>+_xlfn.XLOOKUP(TablaVentas[[#This Row],[PRODUCTOS]],TablaPrecios[PRODUCTOS],TablaPrecios[PRECIOS UNITARIOS],"No encontado")</f>
        <v>150</v>
      </c>
      <c r="F654">
        <v>19</v>
      </c>
      <c r="G654" t="s">
        <v>10027</v>
      </c>
      <c r="H654" s="2">
        <v>327</v>
      </c>
      <c r="I654" s="3">
        <v>0.19</v>
      </c>
      <c r="J654" s="2">
        <f t="shared" si="30"/>
        <v>264.87</v>
      </c>
      <c r="K654" s="2">
        <f t="shared" si="31"/>
        <v>47.676600000000001</v>
      </c>
      <c r="L654" s="2">
        <f t="shared" si="32"/>
        <v>312.54660000000001</v>
      </c>
    </row>
    <row r="655" spans="1:12" x14ac:dyDescent="0.25">
      <c r="A655" t="s">
        <v>660</v>
      </c>
      <c r="B655" s="1">
        <v>46217</v>
      </c>
      <c r="C655" t="s">
        <v>10012</v>
      </c>
      <c r="D655" t="s">
        <v>10019</v>
      </c>
      <c r="E655">
        <f>+_xlfn.XLOOKUP(TablaVentas[[#This Row],[PRODUCTOS]],TablaPrecios[PRODUCTOS],TablaPrecios[PRECIOS UNITARIOS],"No encontado")</f>
        <v>1200</v>
      </c>
      <c r="F655">
        <v>7</v>
      </c>
      <c r="G655" t="s">
        <v>10026</v>
      </c>
      <c r="H655" s="2">
        <v>151</v>
      </c>
      <c r="I655" s="3">
        <v>0.14000000000000001</v>
      </c>
      <c r="J655" s="2">
        <f t="shared" si="30"/>
        <v>129.86000000000001</v>
      </c>
      <c r="K655" s="2">
        <f t="shared" si="31"/>
        <v>23.3748</v>
      </c>
      <c r="L655" s="2">
        <f t="shared" si="32"/>
        <v>153.23480000000001</v>
      </c>
    </row>
    <row r="656" spans="1:12" x14ac:dyDescent="0.25">
      <c r="A656" t="s">
        <v>661</v>
      </c>
      <c r="B656" s="1">
        <v>46251</v>
      </c>
      <c r="C656" t="s">
        <v>10007</v>
      </c>
      <c r="D656" t="s">
        <v>10017</v>
      </c>
      <c r="E656">
        <f>+_xlfn.XLOOKUP(TablaVentas[[#This Row],[PRODUCTOS]],TablaPrecios[PRODUCTOS],TablaPrecios[PRECIOS UNITARIOS],"No encontado")</f>
        <v>50</v>
      </c>
      <c r="F656">
        <v>13</v>
      </c>
      <c r="G656" t="s">
        <v>10025</v>
      </c>
      <c r="H656" s="2">
        <v>253</v>
      </c>
      <c r="I656" s="3">
        <v>0.14000000000000001</v>
      </c>
      <c r="J656" s="2">
        <f t="shared" si="30"/>
        <v>217.57999999999998</v>
      </c>
      <c r="K656" s="2">
        <f t="shared" si="31"/>
        <v>39.164399999999993</v>
      </c>
      <c r="L656" s="2">
        <f t="shared" si="32"/>
        <v>256.74439999999998</v>
      </c>
    </row>
    <row r="657" spans="1:12" x14ac:dyDescent="0.25">
      <c r="A657" t="s">
        <v>662</v>
      </c>
      <c r="B657" s="1">
        <v>46132</v>
      </c>
      <c r="C657" t="s">
        <v>10008</v>
      </c>
      <c r="D657" t="s">
        <v>10018</v>
      </c>
      <c r="E657">
        <f>+_xlfn.XLOOKUP(TablaVentas[[#This Row],[PRODUCTOS]],TablaPrecios[PRODUCTOS],TablaPrecios[PRECIOS UNITARIOS],"No encontado")</f>
        <v>850</v>
      </c>
      <c r="F657">
        <v>12</v>
      </c>
      <c r="G657" t="s">
        <v>10027</v>
      </c>
      <c r="H657" s="2">
        <v>350</v>
      </c>
      <c r="I657" s="3">
        <v>0.2</v>
      </c>
      <c r="J657" s="2">
        <f t="shared" si="30"/>
        <v>280</v>
      </c>
      <c r="K657" s="2">
        <f t="shared" si="31"/>
        <v>50.4</v>
      </c>
      <c r="L657" s="2">
        <f t="shared" si="32"/>
        <v>330.4</v>
      </c>
    </row>
    <row r="658" spans="1:12" x14ac:dyDescent="0.25">
      <c r="A658" t="s">
        <v>663</v>
      </c>
      <c r="B658" s="1">
        <v>46113</v>
      </c>
      <c r="C658" t="s">
        <v>10007</v>
      </c>
      <c r="D658" t="s">
        <v>10018</v>
      </c>
      <c r="E658">
        <f>+_xlfn.XLOOKUP(TablaVentas[[#This Row],[PRODUCTOS]],TablaPrecios[PRODUCTOS],TablaPrecios[PRECIOS UNITARIOS],"No encontado")</f>
        <v>850</v>
      </c>
      <c r="F658">
        <v>13</v>
      </c>
      <c r="G658" t="s">
        <v>10025</v>
      </c>
      <c r="H658" s="2">
        <v>104</v>
      </c>
      <c r="I658" s="3">
        <v>0.11</v>
      </c>
      <c r="J658" s="2">
        <f t="shared" si="30"/>
        <v>92.56</v>
      </c>
      <c r="K658" s="2">
        <f t="shared" si="31"/>
        <v>16.660799999999998</v>
      </c>
      <c r="L658" s="2">
        <f t="shared" si="32"/>
        <v>109.2208</v>
      </c>
    </row>
    <row r="659" spans="1:12" x14ac:dyDescent="0.25">
      <c r="A659" t="s">
        <v>664</v>
      </c>
      <c r="B659" s="1">
        <v>46327</v>
      </c>
      <c r="C659" t="s">
        <v>10011</v>
      </c>
      <c r="D659" t="s">
        <v>10021</v>
      </c>
      <c r="E659">
        <f>+_xlfn.XLOOKUP(TablaVentas[[#This Row],[PRODUCTOS]],TablaPrecios[PRODUCTOS],TablaPrecios[PRECIOS UNITARIOS],"No encontado")</f>
        <v>200</v>
      </c>
      <c r="F659">
        <v>18</v>
      </c>
      <c r="G659" t="s">
        <v>10027</v>
      </c>
      <c r="H659" s="2">
        <v>365</v>
      </c>
      <c r="I659" s="3">
        <v>0.12</v>
      </c>
      <c r="J659" s="2">
        <f t="shared" si="30"/>
        <v>321.2</v>
      </c>
      <c r="K659" s="2">
        <f t="shared" si="31"/>
        <v>57.815999999999995</v>
      </c>
      <c r="L659" s="2">
        <f t="shared" si="32"/>
        <v>379.01599999999996</v>
      </c>
    </row>
    <row r="660" spans="1:12" x14ac:dyDescent="0.25">
      <c r="A660" t="s">
        <v>665</v>
      </c>
      <c r="B660" s="1">
        <v>46271</v>
      </c>
      <c r="C660" t="s">
        <v>10008</v>
      </c>
      <c r="D660" t="s">
        <v>10019</v>
      </c>
      <c r="E660">
        <f>+_xlfn.XLOOKUP(TablaVentas[[#This Row],[PRODUCTOS]],TablaPrecios[PRODUCTOS],TablaPrecios[PRECIOS UNITARIOS],"No encontado")</f>
        <v>1200</v>
      </c>
      <c r="F660">
        <v>12</v>
      </c>
      <c r="G660" t="s">
        <v>10024</v>
      </c>
      <c r="H660" s="2">
        <v>417</v>
      </c>
      <c r="I660" s="3">
        <v>0.1</v>
      </c>
      <c r="J660" s="2">
        <f t="shared" si="30"/>
        <v>375.3</v>
      </c>
      <c r="K660" s="2">
        <f t="shared" si="31"/>
        <v>67.554000000000002</v>
      </c>
      <c r="L660" s="2">
        <f t="shared" si="32"/>
        <v>442.85400000000004</v>
      </c>
    </row>
    <row r="661" spans="1:12" x14ac:dyDescent="0.25">
      <c r="A661" t="s">
        <v>666</v>
      </c>
      <c r="B661" s="1">
        <v>46293</v>
      </c>
      <c r="C661" t="s">
        <v>10012</v>
      </c>
      <c r="D661" t="s">
        <v>10017</v>
      </c>
      <c r="E661">
        <f>+_xlfn.XLOOKUP(TablaVentas[[#This Row],[PRODUCTOS]],TablaPrecios[PRODUCTOS],TablaPrecios[PRECIOS UNITARIOS],"No encontado")</f>
        <v>50</v>
      </c>
      <c r="F661">
        <v>17</v>
      </c>
      <c r="G661" t="s">
        <v>10027</v>
      </c>
      <c r="H661" s="2">
        <v>123</v>
      </c>
      <c r="I661" s="3">
        <v>0.15</v>
      </c>
      <c r="J661" s="2">
        <f t="shared" si="30"/>
        <v>104.55</v>
      </c>
      <c r="K661" s="2">
        <f t="shared" si="31"/>
        <v>18.818999999999999</v>
      </c>
      <c r="L661" s="2">
        <f t="shared" si="32"/>
        <v>123.369</v>
      </c>
    </row>
    <row r="662" spans="1:12" x14ac:dyDescent="0.25">
      <c r="A662" t="s">
        <v>667</v>
      </c>
      <c r="B662" s="1">
        <v>46121</v>
      </c>
      <c r="C662" t="s">
        <v>10007</v>
      </c>
      <c r="D662" t="s">
        <v>10021</v>
      </c>
      <c r="E662">
        <f>+_xlfn.XLOOKUP(TablaVentas[[#This Row],[PRODUCTOS]],TablaPrecios[PRODUCTOS],TablaPrecios[PRECIOS UNITARIOS],"No encontado")</f>
        <v>200</v>
      </c>
      <c r="F662">
        <v>12</v>
      </c>
      <c r="G662" t="s">
        <v>10024</v>
      </c>
      <c r="H662" s="2">
        <v>444</v>
      </c>
      <c r="I662" s="3">
        <v>0.12</v>
      </c>
      <c r="J662" s="2">
        <f t="shared" si="30"/>
        <v>390.72</v>
      </c>
      <c r="K662" s="2">
        <f t="shared" si="31"/>
        <v>70.329599999999999</v>
      </c>
      <c r="L662" s="2">
        <f t="shared" si="32"/>
        <v>461.04960000000005</v>
      </c>
    </row>
    <row r="663" spans="1:12" x14ac:dyDescent="0.25">
      <c r="A663" t="s">
        <v>668</v>
      </c>
      <c r="B663" s="1">
        <v>46235</v>
      </c>
      <c r="C663" t="s">
        <v>10012</v>
      </c>
      <c r="D663" t="s">
        <v>10021</v>
      </c>
      <c r="E663">
        <f>+_xlfn.XLOOKUP(TablaVentas[[#This Row],[PRODUCTOS]],TablaPrecios[PRODUCTOS],TablaPrecios[PRECIOS UNITARIOS],"No encontado")</f>
        <v>200</v>
      </c>
      <c r="F663">
        <v>6</v>
      </c>
      <c r="G663" t="s">
        <v>10024</v>
      </c>
      <c r="H663" s="2">
        <v>261</v>
      </c>
      <c r="I663" s="3">
        <v>0.11</v>
      </c>
      <c r="J663" s="2">
        <f t="shared" si="30"/>
        <v>232.29</v>
      </c>
      <c r="K663" s="2">
        <f t="shared" si="31"/>
        <v>41.812199999999997</v>
      </c>
      <c r="L663" s="2">
        <f t="shared" si="32"/>
        <v>274.10219999999998</v>
      </c>
    </row>
    <row r="664" spans="1:12" x14ac:dyDescent="0.25">
      <c r="A664" t="s">
        <v>669</v>
      </c>
      <c r="B664" s="1">
        <v>46284</v>
      </c>
      <c r="C664" t="s">
        <v>10011</v>
      </c>
      <c r="D664" t="s">
        <v>10019</v>
      </c>
      <c r="E664">
        <f>+_xlfn.XLOOKUP(TablaVentas[[#This Row],[PRODUCTOS]],TablaPrecios[PRODUCTOS],TablaPrecios[PRECIOS UNITARIOS],"No encontado")</f>
        <v>1200</v>
      </c>
      <c r="F664">
        <v>19</v>
      </c>
      <c r="G664" t="s">
        <v>10025</v>
      </c>
      <c r="H664" s="2">
        <v>401</v>
      </c>
      <c r="I664" s="3">
        <v>0.17</v>
      </c>
      <c r="J664" s="2">
        <f t="shared" si="30"/>
        <v>332.83</v>
      </c>
      <c r="K664" s="2">
        <f t="shared" si="31"/>
        <v>59.909399999999998</v>
      </c>
      <c r="L664" s="2">
        <f t="shared" si="32"/>
        <v>392.73939999999999</v>
      </c>
    </row>
    <row r="665" spans="1:12" x14ac:dyDescent="0.25">
      <c r="A665" t="s">
        <v>670</v>
      </c>
      <c r="B665" s="1">
        <v>46273</v>
      </c>
      <c r="C665" t="s">
        <v>10012</v>
      </c>
      <c r="D665" t="s">
        <v>10019</v>
      </c>
      <c r="E665">
        <f>+_xlfn.XLOOKUP(TablaVentas[[#This Row],[PRODUCTOS]],TablaPrecios[PRODUCTOS],TablaPrecios[PRECIOS UNITARIOS],"No encontado")</f>
        <v>1200</v>
      </c>
      <c r="F665">
        <v>13</v>
      </c>
      <c r="G665" t="s">
        <v>10023</v>
      </c>
      <c r="H665" s="2">
        <v>332</v>
      </c>
      <c r="I665" s="3">
        <v>0.15</v>
      </c>
      <c r="J665" s="2">
        <f t="shared" si="30"/>
        <v>282.2</v>
      </c>
      <c r="K665" s="2">
        <f t="shared" si="31"/>
        <v>50.795999999999999</v>
      </c>
      <c r="L665" s="2">
        <f t="shared" si="32"/>
        <v>332.99599999999998</v>
      </c>
    </row>
    <row r="666" spans="1:12" x14ac:dyDescent="0.25">
      <c r="A666" t="s">
        <v>671</v>
      </c>
      <c r="B666" s="1">
        <v>46095</v>
      </c>
      <c r="C666" t="s">
        <v>10008</v>
      </c>
      <c r="D666" t="s">
        <v>10019</v>
      </c>
      <c r="E666">
        <f>+_xlfn.XLOOKUP(TablaVentas[[#This Row],[PRODUCTOS]],TablaPrecios[PRODUCTOS],TablaPrecios[PRECIOS UNITARIOS],"No encontado")</f>
        <v>1200</v>
      </c>
      <c r="F666">
        <v>17</v>
      </c>
      <c r="G666" t="s">
        <v>10025</v>
      </c>
      <c r="H666" s="2">
        <v>156</v>
      </c>
      <c r="I666" s="3">
        <v>0.18</v>
      </c>
      <c r="J666" s="2">
        <f t="shared" si="30"/>
        <v>127.92</v>
      </c>
      <c r="K666" s="2">
        <f t="shared" si="31"/>
        <v>23.025600000000001</v>
      </c>
      <c r="L666" s="2">
        <f t="shared" si="32"/>
        <v>150.94560000000001</v>
      </c>
    </row>
    <row r="667" spans="1:12" x14ac:dyDescent="0.25">
      <c r="A667" t="s">
        <v>672</v>
      </c>
      <c r="B667" s="1">
        <v>46170</v>
      </c>
      <c r="C667" t="s">
        <v>10008</v>
      </c>
      <c r="D667" t="s">
        <v>10021</v>
      </c>
      <c r="E667">
        <f>+_xlfn.XLOOKUP(TablaVentas[[#This Row],[PRODUCTOS]],TablaPrecios[PRODUCTOS],TablaPrecios[PRECIOS UNITARIOS],"No encontado")</f>
        <v>200</v>
      </c>
      <c r="F667">
        <v>9</v>
      </c>
      <c r="G667" t="s">
        <v>10027</v>
      </c>
      <c r="H667" s="2">
        <v>344</v>
      </c>
      <c r="I667" s="3">
        <v>0.16</v>
      </c>
      <c r="J667" s="2">
        <f t="shared" si="30"/>
        <v>288.95999999999998</v>
      </c>
      <c r="K667" s="2">
        <f t="shared" si="31"/>
        <v>52.012799999999991</v>
      </c>
      <c r="L667" s="2">
        <f t="shared" si="32"/>
        <v>340.97279999999995</v>
      </c>
    </row>
    <row r="668" spans="1:12" x14ac:dyDescent="0.25">
      <c r="A668" t="s">
        <v>673</v>
      </c>
      <c r="B668" s="1">
        <v>46124</v>
      </c>
      <c r="C668" t="s">
        <v>10007</v>
      </c>
      <c r="D668" t="s">
        <v>10021</v>
      </c>
      <c r="E668">
        <f>+_xlfn.XLOOKUP(TablaVentas[[#This Row],[PRODUCTOS]],TablaPrecios[PRODUCTOS],TablaPrecios[PRECIOS UNITARIOS],"No encontado")</f>
        <v>200</v>
      </c>
      <c r="F668">
        <v>14</v>
      </c>
      <c r="G668" t="s">
        <v>10026</v>
      </c>
      <c r="H668" s="2">
        <v>454</v>
      </c>
      <c r="I668" s="3">
        <v>0.15</v>
      </c>
      <c r="J668" s="2">
        <f t="shared" si="30"/>
        <v>385.9</v>
      </c>
      <c r="K668" s="2">
        <f t="shared" si="31"/>
        <v>69.461999999999989</v>
      </c>
      <c r="L668" s="2">
        <f t="shared" si="32"/>
        <v>455.36199999999997</v>
      </c>
    </row>
    <row r="669" spans="1:12" x14ac:dyDescent="0.25">
      <c r="A669" t="s">
        <v>674</v>
      </c>
      <c r="B669" s="1">
        <v>46343</v>
      </c>
      <c r="C669" t="s">
        <v>10010</v>
      </c>
      <c r="D669" t="s">
        <v>10017</v>
      </c>
      <c r="E669">
        <f>+_xlfn.XLOOKUP(TablaVentas[[#This Row],[PRODUCTOS]],TablaPrecios[PRODUCTOS],TablaPrecios[PRECIOS UNITARIOS],"No encontado")</f>
        <v>50</v>
      </c>
      <c r="F669">
        <v>8</v>
      </c>
      <c r="G669" t="s">
        <v>10023</v>
      </c>
      <c r="H669" s="2">
        <v>251</v>
      </c>
      <c r="I669" s="3">
        <v>0.16</v>
      </c>
      <c r="J669" s="2">
        <f t="shared" si="30"/>
        <v>210.84</v>
      </c>
      <c r="K669" s="2">
        <f t="shared" si="31"/>
        <v>37.9512</v>
      </c>
      <c r="L669" s="2">
        <f t="shared" si="32"/>
        <v>248.7912</v>
      </c>
    </row>
    <row r="670" spans="1:12" x14ac:dyDescent="0.25">
      <c r="A670" t="s">
        <v>675</v>
      </c>
      <c r="B670" s="1">
        <v>46275</v>
      </c>
      <c r="C670" t="s">
        <v>10009</v>
      </c>
      <c r="D670" t="s">
        <v>10020</v>
      </c>
      <c r="E670">
        <f>+_xlfn.XLOOKUP(TablaVentas[[#This Row],[PRODUCTOS]],TablaPrecios[PRODUCTOS],TablaPrecios[PRECIOS UNITARIOS],"No encontado")</f>
        <v>150</v>
      </c>
      <c r="F670">
        <v>18</v>
      </c>
      <c r="G670" t="s">
        <v>10024</v>
      </c>
      <c r="H670" s="2">
        <v>311</v>
      </c>
      <c r="I670" s="3">
        <v>0.11</v>
      </c>
      <c r="J670" s="2">
        <f t="shared" si="30"/>
        <v>276.79000000000002</v>
      </c>
      <c r="K670" s="2">
        <f t="shared" si="31"/>
        <v>49.822200000000002</v>
      </c>
      <c r="L670" s="2">
        <f t="shared" si="32"/>
        <v>326.61220000000003</v>
      </c>
    </row>
    <row r="671" spans="1:12" x14ac:dyDescent="0.25">
      <c r="A671" t="s">
        <v>676</v>
      </c>
      <c r="B671" s="1">
        <v>46317</v>
      </c>
      <c r="C671" t="s">
        <v>10007</v>
      </c>
      <c r="D671" t="s">
        <v>10021</v>
      </c>
      <c r="E671">
        <f>+_xlfn.XLOOKUP(TablaVentas[[#This Row],[PRODUCTOS]],TablaPrecios[PRODUCTOS],TablaPrecios[PRECIOS UNITARIOS],"No encontado")</f>
        <v>200</v>
      </c>
      <c r="F671">
        <v>16</v>
      </c>
      <c r="G671" t="s">
        <v>10024</v>
      </c>
      <c r="H671" s="2">
        <v>86</v>
      </c>
      <c r="I671" s="3">
        <v>0.11</v>
      </c>
      <c r="J671" s="2">
        <f t="shared" si="30"/>
        <v>76.539999999999992</v>
      </c>
      <c r="K671" s="2">
        <f t="shared" si="31"/>
        <v>13.777199999999999</v>
      </c>
      <c r="L671" s="2">
        <f t="shared" si="32"/>
        <v>90.317199999999985</v>
      </c>
    </row>
    <row r="672" spans="1:12" x14ac:dyDescent="0.25">
      <c r="A672" t="s">
        <v>677</v>
      </c>
      <c r="B672" s="1">
        <v>46188</v>
      </c>
      <c r="C672" t="s">
        <v>10007</v>
      </c>
      <c r="D672" t="s">
        <v>10020</v>
      </c>
      <c r="E672">
        <f>+_xlfn.XLOOKUP(TablaVentas[[#This Row],[PRODUCTOS]],TablaPrecios[PRODUCTOS],TablaPrecios[PRECIOS UNITARIOS],"No encontado")</f>
        <v>150</v>
      </c>
      <c r="F672">
        <v>17</v>
      </c>
      <c r="G672" t="s">
        <v>10026</v>
      </c>
      <c r="H672" s="2">
        <v>493</v>
      </c>
      <c r="I672" s="3">
        <v>0.11</v>
      </c>
      <c r="J672" s="2">
        <f t="shared" si="30"/>
        <v>438.77</v>
      </c>
      <c r="K672" s="2">
        <f t="shared" si="31"/>
        <v>78.9786</v>
      </c>
      <c r="L672" s="2">
        <f t="shared" si="32"/>
        <v>517.74860000000001</v>
      </c>
    </row>
    <row r="673" spans="1:12" x14ac:dyDescent="0.25">
      <c r="A673" t="s">
        <v>678</v>
      </c>
      <c r="B673" s="1">
        <v>46325</v>
      </c>
      <c r="C673" t="s">
        <v>10009</v>
      </c>
      <c r="D673" t="s">
        <v>10021</v>
      </c>
      <c r="E673">
        <f>+_xlfn.XLOOKUP(TablaVentas[[#This Row],[PRODUCTOS]],TablaPrecios[PRODUCTOS],TablaPrecios[PRECIOS UNITARIOS],"No encontado")</f>
        <v>200</v>
      </c>
      <c r="F673">
        <v>9</v>
      </c>
      <c r="G673" t="s">
        <v>10025</v>
      </c>
      <c r="H673" s="2">
        <v>435</v>
      </c>
      <c r="I673" s="3">
        <v>0.15</v>
      </c>
      <c r="J673" s="2">
        <f t="shared" si="30"/>
        <v>369.75</v>
      </c>
      <c r="K673" s="2">
        <f t="shared" si="31"/>
        <v>66.554999999999993</v>
      </c>
      <c r="L673" s="2">
        <f t="shared" si="32"/>
        <v>436.30500000000001</v>
      </c>
    </row>
    <row r="674" spans="1:12" x14ac:dyDescent="0.25">
      <c r="A674" t="s">
        <v>679</v>
      </c>
      <c r="B674" s="1">
        <v>46327</v>
      </c>
      <c r="C674" t="s">
        <v>10011</v>
      </c>
      <c r="D674" t="s">
        <v>10017</v>
      </c>
      <c r="E674">
        <f>+_xlfn.XLOOKUP(TablaVentas[[#This Row],[PRODUCTOS]],TablaPrecios[PRODUCTOS],TablaPrecios[PRECIOS UNITARIOS],"No encontado")</f>
        <v>50</v>
      </c>
      <c r="F674">
        <v>18</v>
      </c>
      <c r="G674" t="s">
        <v>10027</v>
      </c>
      <c r="H674" s="2">
        <v>494</v>
      </c>
      <c r="I674" s="3">
        <v>0.16</v>
      </c>
      <c r="J674" s="2">
        <f t="shared" si="30"/>
        <v>414.96</v>
      </c>
      <c r="K674" s="2">
        <f t="shared" si="31"/>
        <v>74.692799999999991</v>
      </c>
      <c r="L674" s="2">
        <f t="shared" si="32"/>
        <v>489.65279999999996</v>
      </c>
    </row>
    <row r="675" spans="1:12" x14ac:dyDescent="0.25">
      <c r="A675" t="s">
        <v>680</v>
      </c>
      <c r="B675" s="1">
        <v>46335</v>
      </c>
      <c r="C675" t="s">
        <v>10008</v>
      </c>
      <c r="D675" t="s">
        <v>10018</v>
      </c>
      <c r="E675">
        <f>+_xlfn.XLOOKUP(TablaVentas[[#This Row],[PRODUCTOS]],TablaPrecios[PRODUCTOS],TablaPrecios[PRECIOS UNITARIOS],"No encontado")</f>
        <v>850</v>
      </c>
      <c r="F675">
        <v>5</v>
      </c>
      <c r="G675" t="s">
        <v>10026</v>
      </c>
      <c r="H675" s="2">
        <v>143</v>
      </c>
      <c r="I675" s="3">
        <v>0.16</v>
      </c>
      <c r="J675" s="2">
        <f t="shared" si="30"/>
        <v>120.12</v>
      </c>
      <c r="K675" s="2">
        <f t="shared" si="31"/>
        <v>21.621600000000001</v>
      </c>
      <c r="L675" s="2">
        <f t="shared" si="32"/>
        <v>141.74160000000001</v>
      </c>
    </row>
    <row r="676" spans="1:12" x14ac:dyDescent="0.25">
      <c r="A676" t="s">
        <v>681</v>
      </c>
      <c r="B676" s="1">
        <v>46094</v>
      </c>
      <c r="C676" t="s">
        <v>10008</v>
      </c>
      <c r="D676" t="s">
        <v>10017</v>
      </c>
      <c r="E676">
        <f>+_xlfn.XLOOKUP(TablaVentas[[#This Row],[PRODUCTOS]],TablaPrecios[PRODUCTOS],TablaPrecios[PRECIOS UNITARIOS],"No encontado")</f>
        <v>50</v>
      </c>
      <c r="F676">
        <v>17</v>
      </c>
      <c r="G676" t="s">
        <v>10023</v>
      </c>
      <c r="H676" s="2">
        <v>429</v>
      </c>
      <c r="I676" s="3">
        <v>0.13</v>
      </c>
      <c r="J676" s="2">
        <f t="shared" si="30"/>
        <v>373.23</v>
      </c>
      <c r="K676" s="2">
        <f t="shared" si="31"/>
        <v>67.181399999999996</v>
      </c>
      <c r="L676" s="2">
        <f t="shared" si="32"/>
        <v>440.41140000000001</v>
      </c>
    </row>
    <row r="677" spans="1:12" x14ac:dyDescent="0.25">
      <c r="A677" t="s">
        <v>682</v>
      </c>
      <c r="B677" s="1">
        <v>46362</v>
      </c>
      <c r="C677" t="s">
        <v>10008</v>
      </c>
      <c r="D677" t="s">
        <v>10020</v>
      </c>
      <c r="E677">
        <f>+_xlfn.XLOOKUP(TablaVentas[[#This Row],[PRODUCTOS]],TablaPrecios[PRODUCTOS],TablaPrecios[PRECIOS UNITARIOS],"No encontado")</f>
        <v>150</v>
      </c>
      <c r="F677">
        <v>10</v>
      </c>
      <c r="G677" t="s">
        <v>10027</v>
      </c>
      <c r="H677" s="2">
        <v>465</v>
      </c>
      <c r="I677" s="3">
        <v>0.2</v>
      </c>
      <c r="J677" s="2">
        <f t="shared" si="30"/>
        <v>372</v>
      </c>
      <c r="K677" s="2">
        <f t="shared" si="31"/>
        <v>66.959999999999994</v>
      </c>
      <c r="L677" s="2">
        <f t="shared" si="32"/>
        <v>438.96</v>
      </c>
    </row>
    <row r="678" spans="1:12" x14ac:dyDescent="0.25">
      <c r="A678" t="s">
        <v>683</v>
      </c>
      <c r="B678" s="1">
        <v>46090</v>
      </c>
      <c r="C678" t="s">
        <v>10012</v>
      </c>
      <c r="D678" t="s">
        <v>10020</v>
      </c>
      <c r="E678">
        <f>+_xlfn.XLOOKUP(TablaVentas[[#This Row],[PRODUCTOS]],TablaPrecios[PRODUCTOS],TablaPrecios[PRECIOS UNITARIOS],"No encontado")</f>
        <v>150</v>
      </c>
      <c r="F678">
        <v>19</v>
      </c>
      <c r="G678" t="s">
        <v>10026</v>
      </c>
      <c r="H678" s="2">
        <v>450</v>
      </c>
      <c r="I678" s="3">
        <v>0.14000000000000001</v>
      </c>
      <c r="J678" s="2">
        <f t="shared" si="30"/>
        <v>387</v>
      </c>
      <c r="K678" s="2">
        <f t="shared" si="31"/>
        <v>69.66</v>
      </c>
      <c r="L678" s="2">
        <f t="shared" si="32"/>
        <v>456.65999999999997</v>
      </c>
    </row>
    <row r="679" spans="1:12" x14ac:dyDescent="0.25">
      <c r="A679" t="s">
        <v>684</v>
      </c>
      <c r="B679" s="1">
        <v>46325</v>
      </c>
      <c r="C679" t="s">
        <v>10012</v>
      </c>
      <c r="D679" t="s">
        <v>10019</v>
      </c>
      <c r="E679">
        <f>+_xlfn.XLOOKUP(TablaVentas[[#This Row],[PRODUCTOS]],TablaPrecios[PRODUCTOS],TablaPrecios[PRECIOS UNITARIOS],"No encontado")</f>
        <v>1200</v>
      </c>
      <c r="F679">
        <v>18</v>
      </c>
      <c r="G679" t="s">
        <v>10024</v>
      </c>
      <c r="H679" s="2">
        <v>433</v>
      </c>
      <c r="I679" s="3">
        <v>0.14000000000000001</v>
      </c>
      <c r="J679" s="2">
        <f t="shared" si="30"/>
        <v>372.38</v>
      </c>
      <c r="K679" s="2">
        <f t="shared" si="31"/>
        <v>67.028399999999991</v>
      </c>
      <c r="L679" s="2">
        <f t="shared" si="32"/>
        <v>439.40839999999997</v>
      </c>
    </row>
    <row r="680" spans="1:12" x14ac:dyDescent="0.25">
      <c r="A680" t="s">
        <v>685</v>
      </c>
      <c r="B680" s="1">
        <v>46189</v>
      </c>
      <c r="C680" t="s">
        <v>10011</v>
      </c>
      <c r="D680" t="s">
        <v>10018</v>
      </c>
      <c r="E680">
        <f>+_xlfn.XLOOKUP(TablaVentas[[#This Row],[PRODUCTOS]],TablaPrecios[PRODUCTOS],TablaPrecios[PRECIOS UNITARIOS],"No encontado")</f>
        <v>850</v>
      </c>
      <c r="F680">
        <v>9</v>
      </c>
      <c r="G680" t="s">
        <v>10027</v>
      </c>
      <c r="H680" s="2">
        <v>372</v>
      </c>
      <c r="I680" s="3">
        <v>0.19</v>
      </c>
      <c r="J680" s="2">
        <f t="shared" si="30"/>
        <v>301.32</v>
      </c>
      <c r="K680" s="2">
        <f t="shared" si="31"/>
        <v>54.237599999999993</v>
      </c>
      <c r="L680" s="2">
        <f t="shared" si="32"/>
        <v>355.55759999999998</v>
      </c>
    </row>
    <row r="681" spans="1:12" x14ac:dyDescent="0.25">
      <c r="A681" t="s">
        <v>686</v>
      </c>
      <c r="B681" s="1">
        <v>46101</v>
      </c>
      <c r="C681" t="s">
        <v>10008</v>
      </c>
      <c r="D681" t="s">
        <v>10021</v>
      </c>
      <c r="E681">
        <f>+_xlfn.XLOOKUP(TablaVentas[[#This Row],[PRODUCTOS]],TablaPrecios[PRODUCTOS],TablaPrecios[PRECIOS UNITARIOS],"No encontado")</f>
        <v>200</v>
      </c>
      <c r="F681">
        <v>6</v>
      </c>
      <c r="G681" t="s">
        <v>10024</v>
      </c>
      <c r="H681" s="2">
        <v>366</v>
      </c>
      <c r="I681" s="3">
        <v>0.12</v>
      </c>
      <c r="J681" s="2">
        <f t="shared" si="30"/>
        <v>322.08</v>
      </c>
      <c r="K681" s="2">
        <f t="shared" si="31"/>
        <v>57.974399999999996</v>
      </c>
      <c r="L681" s="2">
        <f t="shared" si="32"/>
        <v>380.05439999999999</v>
      </c>
    </row>
    <row r="682" spans="1:12" x14ac:dyDescent="0.25">
      <c r="A682" t="s">
        <v>687</v>
      </c>
      <c r="B682" s="1">
        <v>46275</v>
      </c>
      <c r="C682" t="s">
        <v>10007</v>
      </c>
      <c r="D682" t="s">
        <v>10018</v>
      </c>
      <c r="E682">
        <f>+_xlfn.XLOOKUP(TablaVentas[[#This Row],[PRODUCTOS]],TablaPrecios[PRODUCTOS],TablaPrecios[PRECIOS UNITARIOS],"No encontado")</f>
        <v>850</v>
      </c>
      <c r="F682">
        <v>20</v>
      </c>
      <c r="G682" t="s">
        <v>10027</v>
      </c>
      <c r="H682" s="2">
        <v>210</v>
      </c>
      <c r="I682" s="3">
        <v>0.13</v>
      </c>
      <c r="J682" s="2">
        <f t="shared" si="30"/>
        <v>182.7</v>
      </c>
      <c r="K682" s="2">
        <f t="shared" si="31"/>
        <v>32.885999999999996</v>
      </c>
      <c r="L682" s="2">
        <f t="shared" si="32"/>
        <v>215.58599999999998</v>
      </c>
    </row>
    <row r="683" spans="1:12" x14ac:dyDescent="0.25">
      <c r="A683" t="s">
        <v>688</v>
      </c>
      <c r="B683" s="1">
        <v>46332</v>
      </c>
      <c r="C683" t="s">
        <v>10007</v>
      </c>
      <c r="D683" t="s">
        <v>10017</v>
      </c>
      <c r="E683">
        <f>+_xlfn.XLOOKUP(TablaVentas[[#This Row],[PRODUCTOS]],TablaPrecios[PRODUCTOS],TablaPrecios[PRECIOS UNITARIOS],"No encontado")</f>
        <v>50</v>
      </c>
      <c r="F683">
        <v>10</v>
      </c>
      <c r="G683" t="s">
        <v>10027</v>
      </c>
      <c r="H683" s="2">
        <v>187</v>
      </c>
      <c r="I683" s="3">
        <v>0.17</v>
      </c>
      <c r="J683" s="2">
        <f t="shared" si="30"/>
        <v>155.21</v>
      </c>
      <c r="K683" s="2">
        <f t="shared" si="31"/>
        <v>27.937799999999999</v>
      </c>
      <c r="L683" s="2">
        <f t="shared" si="32"/>
        <v>183.14780000000002</v>
      </c>
    </row>
    <row r="684" spans="1:12" x14ac:dyDescent="0.25">
      <c r="A684" t="s">
        <v>689</v>
      </c>
      <c r="B684" s="1">
        <v>46371</v>
      </c>
      <c r="C684" t="s">
        <v>10008</v>
      </c>
      <c r="D684" t="s">
        <v>10018</v>
      </c>
      <c r="E684">
        <f>+_xlfn.XLOOKUP(TablaVentas[[#This Row],[PRODUCTOS]],TablaPrecios[PRODUCTOS],TablaPrecios[PRECIOS UNITARIOS],"No encontado")</f>
        <v>850</v>
      </c>
      <c r="F684">
        <v>10</v>
      </c>
      <c r="G684" t="s">
        <v>10025</v>
      </c>
      <c r="H684" s="2">
        <v>112</v>
      </c>
      <c r="I684" s="3">
        <v>0.16</v>
      </c>
      <c r="J684" s="2">
        <f t="shared" si="30"/>
        <v>94.08</v>
      </c>
      <c r="K684" s="2">
        <f t="shared" si="31"/>
        <v>16.9344</v>
      </c>
      <c r="L684" s="2">
        <f t="shared" si="32"/>
        <v>111.01439999999999</v>
      </c>
    </row>
    <row r="685" spans="1:12" x14ac:dyDescent="0.25">
      <c r="A685" t="s">
        <v>690</v>
      </c>
      <c r="B685" s="1">
        <v>46298</v>
      </c>
      <c r="C685" t="s">
        <v>10007</v>
      </c>
      <c r="D685" t="s">
        <v>10021</v>
      </c>
      <c r="E685">
        <f>+_xlfn.XLOOKUP(TablaVentas[[#This Row],[PRODUCTOS]],TablaPrecios[PRODUCTOS],TablaPrecios[PRECIOS UNITARIOS],"No encontado")</f>
        <v>200</v>
      </c>
      <c r="F685">
        <v>7</v>
      </c>
      <c r="G685" t="s">
        <v>10023</v>
      </c>
      <c r="H685" s="2">
        <v>441</v>
      </c>
      <c r="I685" s="3">
        <v>0.13</v>
      </c>
      <c r="J685" s="2">
        <f t="shared" si="30"/>
        <v>383.67</v>
      </c>
      <c r="K685" s="2">
        <f t="shared" si="31"/>
        <v>69.060599999999994</v>
      </c>
      <c r="L685" s="2">
        <f t="shared" si="32"/>
        <v>452.73059999999998</v>
      </c>
    </row>
    <row r="686" spans="1:12" x14ac:dyDescent="0.25">
      <c r="A686" t="s">
        <v>691</v>
      </c>
      <c r="B686" s="1">
        <v>46329</v>
      </c>
      <c r="C686" t="s">
        <v>10012</v>
      </c>
      <c r="D686" t="s">
        <v>10018</v>
      </c>
      <c r="E686">
        <f>+_xlfn.XLOOKUP(TablaVentas[[#This Row],[PRODUCTOS]],TablaPrecios[PRODUCTOS],TablaPrecios[PRECIOS UNITARIOS],"No encontado")</f>
        <v>850</v>
      </c>
      <c r="F686">
        <v>13</v>
      </c>
      <c r="G686" t="s">
        <v>10023</v>
      </c>
      <c r="H686" s="2">
        <v>300</v>
      </c>
      <c r="I686" s="3">
        <v>0.18</v>
      </c>
      <c r="J686" s="2">
        <f t="shared" si="30"/>
        <v>246</v>
      </c>
      <c r="K686" s="2">
        <f t="shared" si="31"/>
        <v>44.28</v>
      </c>
      <c r="L686" s="2">
        <f t="shared" si="32"/>
        <v>290.27999999999997</v>
      </c>
    </row>
    <row r="687" spans="1:12" x14ac:dyDescent="0.25">
      <c r="A687" t="s">
        <v>692</v>
      </c>
      <c r="B687" s="1">
        <v>46101</v>
      </c>
      <c r="C687" t="s">
        <v>10012</v>
      </c>
      <c r="D687" t="s">
        <v>10019</v>
      </c>
      <c r="E687">
        <f>+_xlfn.XLOOKUP(TablaVentas[[#This Row],[PRODUCTOS]],TablaPrecios[PRODUCTOS],TablaPrecios[PRECIOS UNITARIOS],"No encontado")</f>
        <v>1200</v>
      </c>
      <c r="F687">
        <v>17</v>
      </c>
      <c r="G687" t="s">
        <v>10026</v>
      </c>
      <c r="H687" s="2">
        <v>420</v>
      </c>
      <c r="I687" s="3">
        <v>0.18</v>
      </c>
      <c r="J687" s="2">
        <f t="shared" si="30"/>
        <v>344.4</v>
      </c>
      <c r="K687" s="2">
        <f t="shared" si="31"/>
        <v>61.99199999999999</v>
      </c>
      <c r="L687" s="2">
        <f t="shared" si="32"/>
        <v>406.39199999999994</v>
      </c>
    </row>
    <row r="688" spans="1:12" x14ac:dyDescent="0.25">
      <c r="A688" t="s">
        <v>693</v>
      </c>
      <c r="B688" s="1">
        <v>46047</v>
      </c>
      <c r="C688" t="s">
        <v>10009</v>
      </c>
      <c r="D688" t="s">
        <v>10018</v>
      </c>
      <c r="E688">
        <f>+_xlfn.XLOOKUP(TablaVentas[[#This Row],[PRODUCTOS]],TablaPrecios[PRODUCTOS],TablaPrecios[PRECIOS UNITARIOS],"No encontado")</f>
        <v>850</v>
      </c>
      <c r="F688">
        <v>13</v>
      </c>
      <c r="G688" t="s">
        <v>10027</v>
      </c>
      <c r="H688" s="2">
        <v>356</v>
      </c>
      <c r="I688" s="3">
        <v>0.18</v>
      </c>
      <c r="J688" s="2">
        <f t="shared" si="30"/>
        <v>291.92</v>
      </c>
      <c r="K688" s="2">
        <f t="shared" si="31"/>
        <v>52.5456</v>
      </c>
      <c r="L688" s="2">
        <f t="shared" si="32"/>
        <v>344.46559999999999</v>
      </c>
    </row>
    <row r="689" spans="1:12" x14ac:dyDescent="0.25">
      <c r="A689" t="s">
        <v>694</v>
      </c>
      <c r="B689" s="1">
        <v>46284</v>
      </c>
      <c r="C689" t="s">
        <v>10008</v>
      </c>
      <c r="D689" t="s">
        <v>10019</v>
      </c>
      <c r="E689">
        <f>+_xlfn.XLOOKUP(TablaVentas[[#This Row],[PRODUCTOS]],TablaPrecios[PRODUCTOS],TablaPrecios[PRECIOS UNITARIOS],"No encontado")</f>
        <v>1200</v>
      </c>
      <c r="F689">
        <v>17</v>
      </c>
      <c r="G689" t="s">
        <v>10027</v>
      </c>
      <c r="H689" s="2">
        <v>52</v>
      </c>
      <c r="I689" s="3">
        <v>0.14000000000000001</v>
      </c>
      <c r="J689" s="2">
        <f t="shared" si="30"/>
        <v>44.72</v>
      </c>
      <c r="K689" s="2">
        <f t="shared" si="31"/>
        <v>8.0495999999999999</v>
      </c>
      <c r="L689" s="2">
        <f t="shared" si="32"/>
        <v>52.769599999999997</v>
      </c>
    </row>
    <row r="690" spans="1:12" x14ac:dyDescent="0.25">
      <c r="A690" t="s">
        <v>695</v>
      </c>
      <c r="B690" s="1">
        <v>46138</v>
      </c>
      <c r="C690" t="s">
        <v>10007</v>
      </c>
      <c r="D690" t="s">
        <v>10017</v>
      </c>
      <c r="E690">
        <f>+_xlfn.XLOOKUP(TablaVentas[[#This Row],[PRODUCTOS]],TablaPrecios[PRODUCTOS],TablaPrecios[PRECIOS UNITARIOS],"No encontado")</f>
        <v>50</v>
      </c>
      <c r="F690">
        <v>9</v>
      </c>
      <c r="G690" t="s">
        <v>10026</v>
      </c>
      <c r="H690" s="2">
        <v>248</v>
      </c>
      <c r="I690" s="3">
        <v>0.14000000000000001</v>
      </c>
      <c r="J690" s="2">
        <f t="shared" si="30"/>
        <v>213.28</v>
      </c>
      <c r="K690" s="2">
        <f t="shared" si="31"/>
        <v>38.3904</v>
      </c>
      <c r="L690" s="2">
        <f t="shared" si="32"/>
        <v>251.6704</v>
      </c>
    </row>
    <row r="691" spans="1:12" x14ac:dyDescent="0.25">
      <c r="A691" t="s">
        <v>696</v>
      </c>
      <c r="B691" s="1">
        <v>46112</v>
      </c>
      <c r="C691" t="s">
        <v>10008</v>
      </c>
      <c r="D691" t="s">
        <v>10019</v>
      </c>
      <c r="E691">
        <f>+_xlfn.XLOOKUP(TablaVentas[[#This Row],[PRODUCTOS]],TablaPrecios[PRODUCTOS],TablaPrecios[PRECIOS UNITARIOS],"No encontado")</f>
        <v>1200</v>
      </c>
      <c r="F691">
        <v>18</v>
      </c>
      <c r="G691" t="s">
        <v>10026</v>
      </c>
      <c r="H691" s="2">
        <v>489</v>
      </c>
      <c r="I691" s="3">
        <v>0.19</v>
      </c>
      <c r="J691" s="2">
        <f t="shared" si="30"/>
        <v>396.09000000000003</v>
      </c>
      <c r="K691" s="2">
        <f t="shared" si="31"/>
        <v>71.296199999999999</v>
      </c>
      <c r="L691" s="2">
        <f t="shared" si="32"/>
        <v>467.38620000000003</v>
      </c>
    </row>
    <row r="692" spans="1:12" x14ac:dyDescent="0.25">
      <c r="A692" t="s">
        <v>697</v>
      </c>
      <c r="B692" s="1">
        <v>46201</v>
      </c>
      <c r="C692" t="s">
        <v>10007</v>
      </c>
      <c r="D692" t="s">
        <v>10020</v>
      </c>
      <c r="E692">
        <f>+_xlfn.XLOOKUP(TablaVentas[[#This Row],[PRODUCTOS]],TablaPrecios[PRODUCTOS],TablaPrecios[PRECIOS UNITARIOS],"No encontado")</f>
        <v>150</v>
      </c>
      <c r="F692">
        <v>15</v>
      </c>
      <c r="G692" t="s">
        <v>10025</v>
      </c>
      <c r="H692" s="2">
        <v>228</v>
      </c>
      <c r="I692" s="3">
        <v>0.12</v>
      </c>
      <c r="J692" s="2">
        <f t="shared" si="30"/>
        <v>200.64</v>
      </c>
      <c r="K692" s="2">
        <f t="shared" si="31"/>
        <v>36.115199999999994</v>
      </c>
      <c r="L692" s="2">
        <f t="shared" si="32"/>
        <v>236.75519999999997</v>
      </c>
    </row>
    <row r="693" spans="1:12" x14ac:dyDescent="0.25">
      <c r="A693" t="s">
        <v>698</v>
      </c>
      <c r="B693" s="1">
        <v>46024</v>
      </c>
      <c r="C693" t="s">
        <v>10011</v>
      </c>
      <c r="D693" t="s">
        <v>10018</v>
      </c>
      <c r="E693">
        <f>+_xlfn.XLOOKUP(TablaVentas[[#This Row],[PRODUCTOS]],TablaPrecios[PRODUCTOS],TablaPrecios[PRECIOS UNITARIOS],"No encontado")</f>
        <v>850</v>
      </c>
      <c r="F693">
        <v>11</v>
      </c>
      <c r="G693" t="s">
        <v>10024</v>
      </c>
      <c r="H693" s="2">
        <v>341</v>
      </c>
      <c r="I693" s="3">
        <v>0.12</v>
      </c>
      <c r="J693" s="2">
        <f t="shared" si="30"/>
        <v>300.08</v>
      </c>
      <c r="K693" s="2">
        <f t="shared" si="31"/>
        <v>54.014399999999995</v>
      </c>
      <c r="L693" s="2">
        <f t="shared" si="32"/>
        <v>354.09439999999995</v>
      </c>
    </row>
    <row r="694" spans="1:12" x14ac:dyDescent="0.25">
      <c r="A694" t="s">
        <v>699</v>
      </c>
      <c r="B694" s="1">
        <v>46040</v>
      </c>
      <c r="C694" t="s">
        <v>10010</v>
      </c>
      <c r="D694" t="s">
        <v>10017</v>
      </c>
      <c r="E694">
        <f>+_xlfn.XLOOKUP(TablaVentas[[#This Row],[PRODUCTOS]],TablaPrecios[PRODUCTOS],TablaPrecios[PRECIOS UNITARIOS],"No encontado")</f>
        <v>50</v>
      </c>
      <c r="F694">
        <v>6</v>
      </c>
      <c r="G694" t="s">
        <v>10023</v>
      </c>
      <c r="H694" s="2">
        <v>216</v>
      </c>
      <c r="I694" s="3">
        <v>0.11</v>
      </c>
      <c r="J694" s="2">
        <f t="shared" si="30"/>
        <v>192.24</v>
      </c>
      <c r="K694" s="2">
        <f t="shared" si="31"/>
        <v>34.603200000000001</v>
      </c>
      <c r="L694" s="2">
        <f t="shared" si="32"/>
        <v>226.84320000000002</v>
      </c>
    </row>
    <row r="695" spans="1:12" x14ac:dyDescent="0.25">
      <c r="A695" t="s">
        <v>700</v>
      </c>
      <c r="B695" s="1">
        <v>46220</v>
      </c>
      <c r="C695" t="s">
        <v>10009</v>
      </c>
      <c r="D695" t="s">
        <v>10021</v>
      </c>
      <c r="E695">
        <f>+_xlfn.XLOOKUP(TablaVentas[[#This Row],[PRODUCTOS]],TablaPrecios[PRODUCTOS],TablaPrecios[PRECIOS UNITARIOS],"No encontado")</f>
        <v>200</v>
      </c>
      <c r="F695">
        <v>9</v>
      </c>
      <c r="G695" t="s">
        <v>10026</v>
      </c>
      <c r="H695" s="2">
        <v>164</v>
      </c>
      <c r="I695" s="3">
        <v>0.13</v>
      </c>
      <c r="J695" s="2">
        <f t="shared" si="30"/>
        <v>142.68</v>
      </c>
      <c r="K695" s="2">
        <f t="shared" si="31"/>
        <v>25.682400000000001</v>
      </c>
      <c r="L695" s="2">
        <f t="shared" si="32"/>
        <v>168.36240000000001</v>
      </c>
    </row>
    <row r="696" spans="1:12" x14ac:dyDescent="0.25">
      <c r="A696" t="s">
        <v>701</v>
      </c>
      <c r="B696" s="1">
        <v>46050</v>
      </c>
      <c r="C696" t="s">
        <v>10011</v>
      </c>
      <c r="D696" t="s">
        <v>10017</v>
      </c>
      <c r="E696">
        <f>+_xlfn.XLOOKUP(TablaVentas[[#This Row],[PRODUCTOS]],TablaPrecios[PRODUCTOS],TablaPrecios[PRECIOS UNITARIOS],"No encontado")</f>
        <v>50</v>
      </c>
      <c r="F696">
        <v>5</v>
      </c>
      <c r="G696" t="s">
        <v>10023</v>
      </c>
      <c r="H696" s="2">
        <v>167</v>
      </c>
      <c r="I696" s="3">
        <v>0.13</v>
      </c>
      <c r="J696" s="2">
        <f t="shared" si="30"/>
        <v>145.29</v>
      </c>
      <c r="K696" s="2">
        <f t="shared" si="31"/>
        <v>26.152199999999997</v>
      </c>
      <c r="L696" s="2">
        <f t="shared" si="32"/>
        <v>171.44219999999999</v>
      </c>
    </row>
    <row r="697" spans="1:12" x14ac:dyDescent="0.25">
      <c r="A697" t="s">
        <v>702</v>
      </c>
      <c r="B697" s="1">
        <v>46369</v>
      </c>
      <c r="C697" t="s">
        <v>10010</v>
      </c>
      <c r="D697" t="s">
        <v>10020</v>
      </c>
      <c r="E697">
        <f>+_xlfn.XLOOKUP(TablaVentas[[#This Row],[PRODUCTOS]],TablaPrecios[PRODUCTOS],TablaPrecios[PRECIOS UNITARIOS],"No encontado")</f>
        <v>150</v>
      </c>
      <c r="F697">
        <v>20</v>
      </c>
      <c r="G697" t="s">
        <v>10026</v>
      </c>
      <c r="H697" s="2">
        <v>326</v>
      </c>
      <c r="I697" s="3">
        <v>0.1</v>
      </c>
      <c r="J697" s="2">
        <f t="shared" si="30"/>
        <v>293.39999999999998</v>
      </c>
      <c r="K697" s="2">
        <f t="shared" si="31"/>
        <v>52.811999999999991</v>
      </c>
      <c r="L697" s="2">
        <f t="shared" si="32"/>
        <v>346.21199999999999</v>
      </c>
    </row>
    <row r="698" spans="1:12" x14ac:dyDescent="0.25">
      <c r="A698" t="s">
        <v>703</v>
      </c>
      <c r="B698" s="1">
        <v>46114</v>
      </c>
      <c r="C698" t="s">
        <v>10012</v>
      </c>
      <c r="D698" t="s">
        <v>10017</v>
      </c>
      <c r="E698">
        <f>+_xlfn.XLOOKUP(TablaVentas[[#This Row],[PRODUCTOS]],TablaPrecios[PRODUCTOS],TablaPrecios[PRECIOS UNITARIOS],"No encontado")</f>
        <v>50</v>
      </c>
      <c r="F698">
        <v>10</v>
      </c>
      <c r="G698" t="s">
        <v>10023</v>
      </c>
      <c r="H698" s="2">
        <v>209</v>
      </c>
      <c r="I698" s="3">
        <v>0.16</v>
      </c>
      <c r="J698" s="2">
        <f t="shared" si="30"/>
        <v>175.56</v>
      </c>
      <c r="K698" s="2">
        <f t="shared" si="31"/>
        <v>31.6008</v>
      </c>
      <c r="L698" s="2">
        <f t="shared" si="32"/>
        <v>207.16079999999999</v>
      </c>
    </row>
    <row r="699" spans="1:12" x14ac:dyDescent="0.25">
      <c r="A699" t="s">
        <v>704</v>
      </c>
      <c r="B699" s="1">
        <v>46048</v>
      </c>
      <c r="C699" t="s">
        <v>10009</v>
      </c>
      <c r="D699" t="s">
        <v>10018</v>
      </c>
      <c r="E699">
        <f>+_xlfn.XLOOKUP(TablaVentas[[#This Row],[PRODUCTOS]],TablaPrecios[PRODUCTOS],TablaPrecios[PRECIOS UNITARIOS],"No encontado")</f>
        <v>850</v>
      </c>
      <c r="F699">
        <v>11</v>
      </c>
      <c r="G699" t="s">
        <v>10027</v>
      </c>
      <c r="H699" s="2">
        <v>229</v>
      </c>
      <c r="I699" s="3">
        <v>0.18</v>
      </c>
      <c r="J699" s="2">
        <f t="shared" si="30"/>
        <v>187.78</v>
      </c>
      <c r="K699" s="2">
        <f t="shared" si="31"/>
        <v>33.800399999999996</v>
      </c>
      <c r="L699" s="2">
        <f t="shared" si="32"/>
        <v>221.5804</v>
      </c>
    </row>
    <row r="700" spans="1:12" x14ac:dyDescent="0.25">
      <c r="A700" t="s">
        <v>705</v>
      </c>
      <c r="B700" s="1">
        <v>46368</v>
      </c>
      <c r="C700" t="s">
        <v>10008</v>
      </c>
      <c r="D700" t="s">
        <v>10020</v>
      </c>
      <c r="E700">
        <f>+_xlfn.XLOOKUP(TablaVentas[[#This Row],[PRODUCTOS]],TablaPrecios[PRODUCTOS],TablaPrecios[PRECIOS UNITARIOS],"No encontado")</f>
        <v>150</v>
      </c>
      <c r="F700">
        <v>11</v>
      </c>
      <c r="G700" t="s">
        <v>10024</v>
      </c>
      <c r="H700" s="2">
        <v>488</v>
      </c>
      <c r="I700" s="3">
        <v>0.18</v>
      </c>
      <c r="J700" s="2">
        <f t="shared" si="30"/>
        <v>400.15999999999997</v>
      </c>
      <c r="K700" s="2">
        <f t="shared" si="31"/>
        <v>72.02879999999999</v>
      </c>
      <c r="L700" s="2">
        <f t="shared" si="32"/>
        <v>472.18879999999996</v>
      </c>
    </row>
    <row r="701" spans="1:12" x14ac:dyDescent="0.25">
      <c r="A701" t="s">
        <v>706</v>
      </c>
      <c r="B701" s="1">
        <v>46053</v>
      </c>
      <c r="C701" t="s">
        <v>10007</v>
      </c>
      <c r="D701" t="s">
        <v>10021</v>
      </c>
      <c r="E701">
        <f>+_xlfn.XLOOKUP(TablaVentas[[#This Row],[PRODUCTOS]],TablaPrecios[PRODUCTOS],TablaPrecios[PRECIOS UNITARIOS],"No encontado")</f>
        <v>200</v>
      </c>
      <c r="F701">
        <v>17</v>
      </c>
      <c r="G701" t="s">
        <v>10027</v>
      </c>
      <c r="H701" s="2">
        <v>212</v>
      </c>
      <c r="I701" s="3">
        <v>0.16</v>
      </c>
      <c r="J701" s="2">
        <f t="shared" si="30"/>
        <v>178.07999999999998</v>
      </c>
      <c r="K701" s="2">
        <f t="shared" si="31"/>
        <v>32.054399999999994</v>
      </c>
      <c r="L701" s="2">
        <f t="shared" si="32"/>
        <v>210.13439999999997</v>
      </c>
    </row>
    <row r="702" spans="1:12" x14ac:dyDescent="0.25">
      <c r="A702" t="s">
        <v>707</v>
      </c>
      <c r="B702" s="1">
        <v>46344</v>
      </c>
      <c r="C702" t="s">
        <v>10008</v>
      </c>
      <c r="D702" t="s">
        <v>10019</v>
      </c>
      <c r="E702">
        <f>+_xlfn.XLOOKUP(TablaVentas[[#This Row],[PRODUCTOS]],TablaPrecios[PRODUCTOS],TablaPrecios[PRECIOS UNITARIOS],"No encontado")</f>
        <v>1200</v>
      </c>
      <c r="F702">
        <v>9</v>
      </c>
      <c r="G702" t="s">
        <v>10027</v>
      </c>
      <c r="H702" s="2">
        <v>252</v>
      </c>
      <c r="I702" s="3">
        <v>0.11</v>
      </c>
      <c r="J702" s="2">
        <f t="shared" si="30"/>
        <v>224.28</v>
      </c>
      <c r="K702" s="2">
        <f t="shared" si="31"/>
        <v>40.370399999999997</v>
      </c>
      <c r="L702" s="2">
        <f t="shared" si="32"/>
        <v>264.65039999999999</v>
      </c>
    </row>
    <row r="703" spans="1:12" x14ac:dyDescent="0.25">
      <c r="A703" t="s">
        <v>708</v>
      </c>
      <c r="B703" s="1">
        <v>46166</v>
      </c>
      <c r="C703" t="s">
        <v>10008</v>
      </c>
      <c r="D703" t="s">
        <v>10020</v>
      </c>
      <c r="E703">
        <f>+_xlfn.XLOOKUP(TablaVentas[[#This Row],[PRODUCTOS]],TablaPrecios[PRODUCTOS],TablaPrecios[PRECIOS UNITARIOS],"No encontado")</f>
        <v>150</v>
      </c>
      <c r="F703">
        <v>19</v>
      </c>
      <c r="G703" t="s">
        <v>10023</v>
      </c>
      <c r="H703" s="2">
        <v>108</v>
      </c>
      <c r="I703" s="3">
        <v>0.12</v>
      </c>
      <c r="J703" s="2">
        <f t="shared" si="30"/>
        <v>95.04</v>
      </c>
      <c r="K703" s="2">
        <f t="shared" si="31"/>
        <v>17.107199999999999</v>
      </c>
      <c r="L703" s="2">
        <f t="shared" si="32"/>
        <v>112.1472</v>
      </c>
    </row>
    <row r="704" spans="1:12" x14ac:dyDescent="0.25">
      <c r="A704" t="s">
        <v>709</v>
      </c>
      <c r="B704" s="1">
        <v>46373</v>
      </c>
      <c r="C704" t="s">
        <v>10008</v>
      </c>
      <c r="D704" t="s">
        <v>10021</v>
      </c>
      <c r="E704">
        <f>+_xlfn.XLOOKUP(TablaVentas[[#This Row],[PRODUCTOS]],TablaPrecios[PRODUCTOS],TablaPrecios[PRECIOS UNITARIOS],"No encontado")</f>
        <v>200</v>
      </c>
      <c r="F704">
        <v>11</v>
      </c>
      <c r="G704" t="s">
        <v>10024</v>
      </c>
      <c r="H704" s="2">
        <v>438</v>
      </c>
      <c r="I704" s="3">
        <v>0.15</v>
      </c>
      <c r="J704" s="2">
        <f t="shared" si="30"/>
        <v>372.3</v>
      </c>
      <c r="K704" s="2">
        <f t="shared" si="31"/>
        <v>67.013999999999996</v>
      </c>
      <c r="L704" s="2">
        <f t="shared" si="32"/>
        <v>439.31400000000002</v>
      </c>
    </row>
    <row r="705" spans="1:12" x14ac:dyDescent="0.25">
      <c r="A705" t="s">
        <v>710</v>
      </c>
      <c r="B705" s="1">
        <v>46023</v>
      </c>
      <c r="C705" t="s">
        <v>10009</v>
      </c>
      <c r="D705" t="s">
        <v>10021</v>
      </c>
      <c r="E705">
        <f>+_xlfn.XLOOKUP(TablaVentas[[#This Row],[PRODUCTOS]],TablaPrecios[PRODUCTOS],TablaPrecios[PRECIOS UNITARIOS],"No encontado")</f>
        <v>200</v>
      </c>
      <c r="F705">
        <v>16</v>
      </c>
      <c r="G705" t="s">
        <v>10024</v>
      </c>
      <c r="H705" s="2">
        <v>139</v>
      </c>
      <c r="I705" s="3">
        <v>0.16</v>
      </c>
      <c r="J705" s="2">
        <f t="shared" si="30"/>
        <v>116.75999999999999</v>
      </c>
      <c r="K705" s="2">
        <f t="shared" si="31"/>
        <v>21.016799999999996</v>
      </c>
      <c r="L705" s="2">
        <f t="shared" si="32"/>
        <v>137.77679999999998</v>
      </c>
    </row>
    <row r="706" spans="1:12" x14ac:dyDescent="0.25">
      <c r="A706" t="s">
        <v>711</v>
      </c>
      <c r="B706" s="1">
        <v>46055</v>
      </c>
      <c r="C706" t="s">
        <v>10012</v>
      </c>
      <c r="D706" t="s">
        <v>10018</v>
      </c>
      <c r="E706">
        <f>+_xlfn.XLOOKUP(TablaVentas[[#This Row],[PRODUCTOS]],TablaPrecios[PRODUCTOS],TablaPrecios[PRECIOS UNITARIOS],"No encontado")</f>
        <v>850</v>
      </c>
      <c r="F706">
        <v>18</v>
      </c>
      <c r="G706" t="s">
        <v>10025</v>
      </c>
      <c r="H706" s="2">
        <v>299</v>
      </c>
      <c r="I706" s="3">
        <v>0.14000000000000001</v>
      </c>
      <c r="J706" s="2">
        <f t="shared" si="30"/>
        <v>257.14</v>
      </c>
      <c r="K706" s="2">
        <f t="shared" si="31"/>
        <v>46.285199999999996</v>
      </c>
      <c r="L706" s="2">
        <f t="shared" si="32"/>
        <v>303.42519999999996</v>
      </c>
    </row>
    <row r="707" spans="1:12" x14ac:dyDescent="0.25">
      <c r="A707" t="s">
        <v>712</v>
      </c>
      <c r="B707" s="1">
        <v>46065</v>
      </c>
      <c r="C707" t="s">
        <v>10010</v>
      </c>
      <c r="D707" t="s">
        <v>10017</v>
      </c>
      <c r="E707">
        <f>+_xlfn.XLOOKUP(TablaVentas[[#This Row],[PRODUCTOS]],TablaPrecios[PRODUCTOS],TablaPrecios[PRECIOS UNITARIOS],"No encontado")</f>
        <v>50</v>
      </c>
      <c r="F707">
        <v>7</v>
      </c>
      <c r="G707" t="s">
        <v>10024</v>
      </c>
      <c r="H707" s="2">
        <v>417</v>
      </c>
      <c r="I707" s="3">
        <v>0.19</v>
      </c>
      <c r="J707" s="2">
        <f t="shared" ref="J707:J770" si="33">+H707-H707*I707</f>
        <v>337.77</v>
      </c>
      <c r="K707" s="2">
        <f t="shared" ref="K707:K770" si="34">+J707*0.18</f>
        <v>60.798599999999993</v>
      </c>
      <c r="L707" s="2">
        <f t="shared" ref="L707:L770" si="35">+J707+K707</f>
        <v>398.56859999999995</v>
      </c>
    </row>
    <row r="708" spans="1:12" x14ac:dyDescent="0.25">
      <c r="A708" t="s">
        <v>713</v>
      </c>
      <c r="B708" s="1">
        <v>46097</v>
      </c>
      <c r="C708" t="s">
        <v>10008</v>
      </c>
      <c r="D708" t="s">
        <v>10021</v>
      </c>
      <c r="E708">
        <f>+_xlfn.XLOOKUP(TablaVentas[[#This Row],[PRODUCTOS]],TablaPrecios[PRODUCTOS],TablaPrecios[PRECIOS UNITARIOS],"No encontado")</f>
        <v>200</v>
      </c>
      <c r="F708">
        <v>14</v>
      </c>
      <c r="G708" t="s">
        <v>10025</v>
      </c>
      <c r="H708" s="2">
        <v>187</v>
      </c>
      <c r="I708" s="3">
        <v>0.13</v>
      </c>
      <c r="J708" s="2">
        <f t="shared" si="33"/>
        <v>162.69</v>
      </c>
      <c r="K708" s="2">
        <f t="shared" si="34"/>
        <v>29.284199999999998</v>
      </c>
      <c r="L708" s="2">
        <f t="shared" si="35"/>
        <v>191.9742</v>
      </c>
    </row>
    <row r="709" spans="1:12" x14ac:dyDescent="0.25">
      <c r="A709" t="s">
        <v>714</v>
      </c>
      <c r="B709" s="1">
        <v>46387</v>
      </c>
      <c r="C709" t="s">
        <v>10009</v>
      </c>
      <c r="D709" t="s">
        <v>10020</v>
      </c>
      <c r="E709">
        <f>+_xlfn.XLOOKUP(TablaVentas[[#This Row],[PRODUCTOS]],TablaPrecios[PRODUCTOS],TablaPrecios[PRECIOS UNITARIOS],"No encontado")</f>
        <v>150</v>
      </c>
      <c r="F709">
        <v>15</v>
      </c>
      <c r="G709" t="s">
        <v>10025</v>
      </c>
      <c r="H709" s="2">
        <v>232</v>
      </c>
      <c r="I709" s="3">
        <v>0.19</v>
      </c>
      <c r="J709" s="2">
        <f t="shared" si="33"/>
        <v>187.92000000000002</v>
      </c>
      <c r="K709" s="2">
        <f t="shared" si="34"/>
        <v>33.825600000000001</v>
      </c>
      <c r="L709" s="2">
        <f t="shared" si="35"/>
        <v>221.74560000000002</v>
      </c>
    </row>
    <row r="710" spans="1:12" x14ac:dyDescent="0.25">
      <c r="A710" t="s">
        <v>715</v>
      </c>
      <c r="B710" s="1">
        <v>46156</v>
      </c>
      <c r="C710" t="s">
        <v>10011</v>
      </c>
      <c r="D710" t="s">
        <v>10021</v>
      </c>
      <c r="E710">
        <f>+_xlfn.XLOOKUP(TablaVentas[[#This Row],[PRODUCTOS]],TablaPrecios[PRODUCTOS],TablaPrecios[PRECIOS UNITARIOS],"No encontado")</f>
        <v>200</v>
      </c>
      <c r="F710">
        <v>20</v>
      </c>
      <c r="G710" t="s">
        <v>10027</v>
      </c>
      <c r="H710" s="2">
        <v>123</v>
      </c>
      <c r="I710" s="3">
        <v>0.12</v>
      </c>
      <c r="J710" s="2">
        <f t="shared" si="33"/>
        <v>108.24</v>
      </c>
      <c r="K710" s="2">
        <f t="shared" si="34"/>
        <v>19.4832</v>
      </c>
      <c r="L710" s="2">
        <f t="shared" si="35"/>
        <v>127.72319999999999</v>
      </c>
    </row>
    <row r="711" spans="1:12" x14ac:dyDescent="0.25">
      <c r="A711" t="s">
        <v>716</v>
      </c>
      <c r="B711" s="1">
        <v>46275</v>
      </c>
      <c r="C711" t="s">
        <v>10008</v>
      </c>
      <c r="D711" t="s">
        <v>10018</v>
      </c>
      <c r="E711">
        <f>+_xlfn.XLOOKUP(TablaVentas[[#This Row],[PRODUCTOS]],TablaPrecios[PRODUCTOS],TablaPrecios[PRECIOS UNITARIOS],"No encontado")</f>
        <v>850</v>
      </c>
      <c r="F711">
        <v>15</v>
      </c>
      <c r="G711" t="s">
        <v>10025</v>
      </c>
      <c r="H711" s="2">
        <v>322</v>
      </c>
      <c r="I711" s="3">
        <v>0.17</v>
      </c>
      <c r="J711" s="2">
        <f t="shared" si="33"/>
        <v>267.26</v>
      </c>
      <c r="K711" s="2">
        <f t="shared" si="34"/>
        <v>48.1068</v>
      </c>
      <c r="L711" s="2">
        <f t="shared" si="35"/>
        <v>315.36680000000001</v>
      </c>
    </row>
    <row r="712" spans="1:12" x14ac:dyDescent="0.25">
      <c r="A712" t="s">
        <v>717</v>
      </c>
      <c r="B712" s="1">
        <v>46096</v>
      </c>
      <c r="C712" t="s">
        <v>10011</v>
      </c>
      <c r="D712" t="s">
        <v>10020</v>
      </c>
      <c r="E712">
        <f>+_xlfn.XLOOKUP(TablaVentas[[#This Row],[PRODUCTOS]],TablaPrecios[PRODUCTOS],TablaPrecios[PRECIOS UNITARIOS],"No encontado")</f>
        <v>150</v>
      </c>
      <c r="F712">
        <v>5</v>
      </c>
      <c r="G712" t="s">
        <v>10025</v>
      </c>
      <c r="H712" s="2">
        <v>317</v>
      </c>
      <c r="I712" s="3">
        <v>0.19</v>
      </c>
      <c r="J712" s="2">
        <f t="shared" si="33"/>
        <v>256.77</v>
      </c>
      <c r="K712" s="2">
        <f t="shared" si="34"/>
        <v>46.218599999999995</v>
      </c>
      <c r="L712" s="2">
        <f t="shared" si="35"/>
        <v>302.98859999999996</v>
      </c>
    </row>
    <row r="713" spans="1:12" x14ac:dyDescent="0.25">
      <c r="A713" t="s">
        <v>718</v>
      </c>
      <c r="B713" s="1">
        <v>46209</v>
      </c>
      <c r="C713" t="s">
        <v>10010</v>
      </c>
      <c r="D713" t="s">
        <v>10020</v>
      </c>
      <c r="E713">
        <f>+_xlfn.XLOOKUP(TablaVentas[[#This Row],[PRODUCTOS]],TablaPrecios[PRODUCTOS],TablaPrecios[PRECIOS UNITARIOS],"No encontado")</f>
        <v>150</v>
      </c>
      <c r="F713">
        <v>15</v>
      </c>
      <c r="G713" t="s">
        <v>10027</v>
      </c>
      <c r="H713" s="2">
        <v>236</v>
      </c>
      <c r="I713" s="3">
        <v>0.18</v>
      </c>
      <c r="J713" s="2">
        <f t="shared" si="33"/>
        <v>193.52</v>
      </c>
      <c r="K713" s="2">
        <f t="shared" si="34"/>
        <v>34.833599999999997</v>
      </c>
      <c r="L713" s="2">
        <f t="shared" si="35"/>
        <v>228.3536</v>
      </c>
    </row>
    <row r="714" spans="1:12" x14ac:dyDescent="0.25">
      <c r="A714" t="s">
        <v>719</v>
      </c>
      <c r="B714" s="1">
        <v>46206</v>
      </c>
      <c r="C714" t="s">
        <v>10012</v>
      </c>
      <c r="D714" t="s">
        <v>10021</v>
      </c>
      <c r="E714">
        <f>+_xlfn.XLOOKUP(TablaVentas[[#This Row],[PRODUCTOS]],TablaPrecios[PRODUCTOS],TablaPrecios[PRECIOS UNITARIOS],"No encontado")</f>
        <v>200</v>
      </c>
      <c r="F714">
        <v>20</v>
      </c>
      <c r="G714" t="s">
        <v>10024</v>
      </c>
      <c r="H714" s="2">
        <v>173</v>
      </c>
      <c r="I714" s="3">
        <v>0.14000000000000001</v>
      </c>
      <c r="J714" s="2">
        <f t="shared" si="33"/>
        <v>148.78</v>
      </c>
      <c r="K714" s="2">
        <f t="shared" si="34"/>
        <v>26.7804</v>
      </c>
      <c r="L714" s="2">
        <f t="shared" si="35"/>
        <v>175.56040000000002</v>
      </c>
    </row>
    <row r="715" spans="1:12" x14ac:dyDescent="0.25">
      <c r="A715" t="s">
        <v>720</v>
      </c>
      <c r="B715" s="1">
        <v>46331</v>
      </c>
      <c r="C715" t="s">
        <v>10011</v>
      </c>
      <c r="D715" t="s">
        <v>10020</v>
      </c>
      <c r="E715">
        <f>+_xlfn.XLOOKUP(TablaVentas[[#This Row],[PRODUCTOS]],TablaPrecios[PRODUCTOS],TablaPrecios[PRECIOS UNITARIOS],"No encontado")</f>
        <v>150</v>
      </c>
      <c r="F715">
        <v>10</v>
      </c>
      <c r="G715" t="s">
        <v>10024</v>
      </c>
      <c r="H715" s="2">
        <v>70</v>
      </c>
      <c r="I715" s="3">
        <v>0.12</v>
      </c>
      <c r="J715" s="2">
        <f t="shared" si="33"/>
        <v>61.6</v>
      </c>
      <c r="K715" s="2">
        <f t="shared" si="34"/>
        <v>11.087999999999999</v>
      </c>
      <c r="L715" s="2">
        <f t="shared" si="35"/>
        <v>72.688000000000002</v>
      </c>
    </row>
    <row r="716" spans="1:12" x14ac:dyDescent="0.25">
      <c r="A716" t="s">
        <v>721</v>
      </c>
      <c r="B716" s="1">
        <v>46124</v>
      </c>
      <c r="C716" t="s">
        <v>10010</v>
      </c>
      <c r="D716" t="s">
        <v>10017</v>
      </c>
      <c r="E716">
        <f>+_xlfn.XLOOKUP(TablaVentas[[#This Row],[PRODUCTOS]],TablaPrecios[PRODUCTOS],TablaPrecios[PRECIOS UNITARIOS],"No encontado")</f>
        <v>50</v>
      </c>
      <c r="F716">
        <v>13</v>
      </c>
      <c r="G716" t="s">
        <v>10024</v>
      </c>
      <c r="H716" s="2">
        <v>490</v>
      </c>
      <c r="I716" s="3">
        <v>0.2</v>
      </c>
      <c r="J716" s="2">
        <f t="shared" si="33"/>
        <v>392</v>
      </c>
      <c r="K716" s="2">
        <f t="shared" si="34"/>
        <v>70.56</v>
      </c>
      <c r="L716" s="2">
        <f t="shared" si="35"/>
        <v>462.56</v>
      </c>
    </row>
    <row r="717" spans="1:12" x14ac:dyDescent="0.25">
      <c r="A717" t="s">
        <v>722</v>
      </c>
      <c r="B717" s="1">
        <v>46250</v>
      </c>
      <c r="C717" t="s">
        <v>10011</v>
      </c>
      <c r="D717" t="s">
        <v>10020</v>
      </c>
      <c r="E717">
        <f>+_xlfn.XLOOKUP(TablaVentas[[#This Row],[PRODUCTOS]],TablaPrecios[PRODUCTOS],TablaPrecios[PRECIOS UNITARIOS],"No encontado")</f>
        <v>150</v>
      </c>
      <c r="F717">
        <v>10</v>
      </c>
      <c r="G717" t="s">
        <v>10026</v>
      </c>
      <c r="H717" s="2">
        <v>199</v>
      </c>
      <c r="I717" s="3">
        <v>0.15</v>
      </c>
      <c r="J717" s="2">
        <f t="shared" si="33"/>
        <v>169.15</v>
      </c>
      <c r="K717" s="2">
        <f t="shared" si="34"/>
        <v>30.446999999999999</v>
      </c>
      <c r="L717" s="2">
        <f t="shared" si="35"/>
        <v>199.59700000000001</v>
      </c>
    </row>
    <row r="718" spans="1:12" x14ac:dyDescent="0.25">
      <c r="A718" t="s">
        <v>723</v>
      </c>
      <c r="B718" s="1">
        <v>46377</v>
      </c>
      <c r="C718" t="s">
        <v>10010</v>
      </c>
      <c r="D718" t="s">
        <v>10021</v>
      </c>
      <c r="E718">
        <f>+_xlfn.XLOOKUP(TablaVentas[[#This Row],[PRODUCTOS]],TablaPrecios[PRODUCTOS],TablaPrecios[PRECIOS UNITARIOS],"No encontado")</f>
        <v>200</v>
      </c>
      <c r="F718">
        <v>8</v>
      </c>
      <c r="G718" t="s">
        <v>10023</v>
      </c>
      <c r="H718" s="2">
        <v>353</v>
      </c>
      <c r="I718" s="3">
        <v>0.16</v>
      </c>
      <c r="J718" s="2">
        <f t="shared" si="33"/>
        <v>296.52</v>
      </c>
      <c r="K718" s="2">
        <f t="shared" si="34"/>
        <v>53.373599999999996</v>
      </c>
      <c r="L718" s="2">
        <f t="shared" si="35"/>
        <v>349.89359999999999</v>
      </c>
    </row>
    <row r="719" spans="1:12" x14ac:dyDescent="0.25">
      <c r="A719" t="s">
        <v>724</v>
      </c>
      <c r="B719" s="1">
        <v>46319</v>
      </c>
      <c r="C719" t="s">
        <v>10009</v>
      </c>
      <c r="D719" t="s">
        <v>10017</v>
      </c>
      <c r="E719">
        <f>+_xlfn.XLOOKUP(TablaVentas[[#This Row],[PRODUCTOS]],TablaPrecios[PRODUCTOS],TablaPrecios[PRECIOS UNITARIOS],"No encontado")</f>
        <v>50</v>
      </c>
      <c r="F719">
        <v>15</v>
      </c>
      <c r="G719" t="s">
        <v>10023</v>
      </c>
      <c r="H719" s="2">
        <v>335</v>
      </c>
      <c r="I719" s="3">
        <v>0.14000000000000001</v>
      </c>
      <c r="J719" s="2">
        <f t="shared" si="33"/>
        <v>288.10000000000002</v>
      </c>
      <c r="K719" s="2">
        <f t="shared" si="34"/>
        <v>51.858000000000004</v>
      </c>
      <c r="L719" s="2">
        <f t="shared" si="35"/>
        <v>339.95800000000003</v>
      </c>
    </row>
    <row r="720" spans="1:12" x14ac:dyDescent="0.25">
      <c r="A720" t="s">
        <v>725</v>
      </c>
      <c r="B720" s="1">
        <v>46078</v>
      </c>
      <c r="C720" t="s">
        <v>10010</v>
      </c>
      <c r="D720" t="s">
        <v>10017</v>
      </c>
      <c r="E720">
        <f>+_xlfn.XLOOKUP(TablaVentas[[#This Row],[PRODUCTOS]],TablaPrecios[PRODUCTOS],TablaPrecios[PRECIOS UNITARIOS],"No encontado")</f>
        <v>50</v>
      </c>
      <c r="F720">
        <v>6</v>
      </c>
      <c r="G720" t="s">
        <v>10026</v>
      </c>
      <c r="H720" s="2">
        <v>356</v>
      </c>
      <c r="I720" s="3">
        <v>0.17</v>
      </c>
      <c r="J720" s="2">
        <f t="shared" si="33"/>
        <v>295.48</v>
      </c>
      <c r="K720" s="2">
        <f t="shared" si="34"/>
        <v>53.186399999999999</v>
      </c>
      <c r="L720" s="2">
        <f t="shared" si="35"/>
        <v>348.66640000000001</v>
      </c>
    </row>
    <row r="721" spans="1:12" x14ac:dyDescent="0.25">
      <c r="A721" t="s">
        <v>726</v>
      </c>
      <c r="B721" s="1">
        <v>46078</v>
      </c>
      <c r="C721" t="s">
        <v>10008</v>
      </c>
      <c r="D721" t="s">
        <v>10021</v>
      </c>
      <c r="E721">
        <f>+_xlfn.XLOOKUP(TablaVentas[[#This Row],[PRODUCTOS]],TablaPrecios[PRODUCTOS],TablaPrecios[PRECIOS UNITARIOS],"No encontado")</f>
        <v>200</v>
      </c>
      <c r="F721">
        <v>14</v>
      </c>
      <c r="G721" t="s">
        <v>10024</v>
      </c>
      <c r="H721" s="2">
        <v>169</v>
      </c>
      <c r="I721" s="3">
        <v>0.1</v>
      </c>
      <c r="J721" s="2">
        <f t="shared" si="33"/>
        <v>152.1</v>
      </c>
      <c r="K721" s="2">
        <f t="shared" si="34"/>
        <v>27.377999999999997</v>
      </c>
      <c r="L721" s="2">
        <f t="shared" si="35"/>
        <v>179.47799999999998</v>
      </c>
    </row>
    <row r="722" spans="1:12" x14ac:dyDescent="0.25">
      <c r="A722" t="s">
        <v>727</v>
      </c>
      <c r="B722" s="1">
        <v>46152</v>
      </c>
      <c r="C722" t="s">
        <v>10009</v>
      </c>
      <c r="D722" t="s">
        <v>10019</v>
      </c>
      <c r="E722">
        <f>+_xlfn.XLOOKUP(TablaVentas[[#This Row],[PRODUCTOS]],TablaPrecios[PRODUCTOS],TablaPrecios[PRECIOS UNITARIOS],"No encontado")</f>
        <v>1200</v>
      </c>
      <c r="F722">
        <v>19</v>
      </c>
      <c r="G722" t="s">
        <v>10023</v>
      </c>
      <c r="H722" s="2">
        <v>70</v>
      </c>
      <c r="I722" s="3">
        <v>0.14000000000000001</v>
      </c>
      <c r="J722" s="2">
        <f t="shared" si="33"/>
        <v>60.2</v>
      </c>
      <c r="K722" s="2">
        <f t="shared" si="34"/>
        <v>10.836</v>
      </c>
      <c r="L722" s="2">
        <f t="shared" si="35"/>
        <v>71.036000000000001</v>
      </c>
    </row>
    <row r="723" spans="1:12" x14ac:dyDescent="0.25">
      <c r="A723" t="s">
        <v>728</v>
      </c>
      <c r="B723" s="1">
        <v>46273</v>
      </c>
      <c r="C723" t="s">
        <v>10010</v>
      </c>
      <c r="D723" t="s">
        <v>10017</v>
      </c>
      <c r="E723">
        <f>+_xlfn.XLOOKUP(TablaVentas[[#This Row],[PRODUCTOS]],TablaPrecios[PRODUCTOS],TablaPrecios[PRECIOS UNITARIOS],"No encontado")</f>
        <v>50</v>
      </c>
      <c r="F723">
        <v>8</v>
      </c>
      <c r="G723" t="s">
        <v>10023</v>
      </c>
      <c r="H723" s="2">
        <v>350</v>
      </c>
      <c r="I723" s="3">
        <v>0.1</v>
      </c>
      <c r="J723" s="2">
        <f t="shared" si="33"/>
        <v>315</v>
      </c>
      <c r="K723" s="2">
        <f t="shared" si="34"/>
        <v>56.699999999999996</v>
      </c>
      <c r="L723" s="2">
        <f t="shared" si="35"/>
        <v>371.7</v>
      </c>
    </row>
    <row r="724" spans="1:12" x14ac:dyDescent="0.25">
      <c r="A724" t="s">
        <v>729</v>
      </c>
      <c r="B724" s="1">
        <v>46091</v>
      </c>
      <c r="C724" t="s">
        <v>10010</v>
      </c>
      <c r="D724" t="s">
        <v>10020</v>
      </c>
      <c r="E724">
        <f>+_xlfn.XLOOKUP(TablaVentas[[#This Row],[PRODUCTOS]],TablaPrecios[PRODUCTOS],TablaPrecios[PRECIOS UNITARIOS],"No encontado")</f>
        <v>150</v>
      </c>
      <c r="F724">
        <v>19</v>
      </c>
      <c r="G724" t="s">
        <v>10025</v>
      </c>
      <c r="H724" s="2">
        <v>159</v>
      </c>
      <c r="I724" s="3">
        <v>0.18</v>
      </c>
      <c r="J724" s="2">
        <f t="shared" si="33"/>
        <v>130.38</v>
      </c>
      <c r="K724" s="2">
        <f t="shared" si="34"/>
        <v>23.468399999999999</v>
      </c>
      <c r="L724" s="2">
        <f t="shared" si="35"/>
        <v>153.8484</v>
      </c>
    </row>
    <row r="725" spans="1:12" x14ac:dyDescent="0.25">
      <c r="A725" t="s">
        <v>730</v>
      </c>
      <c r="B725" s="1">
        <v>46299</v>
      </c>
      <c r="C725" t="s">
        <v>10011</v>
      </c>
      <c r="D725" t="s">
        <v>10018</v>
      </c>
      <c r="E725">
        <f>+_xlfn.XLOOKUP(TablaVentas[[#This Row],[PRODUCTOS]],TablaPrecios[PRODUCTOS],TablaPrecios[PRECIOS UNITARIOS],"No encontado")</f>
        <v>850</v>
      </c>
      <c r="F725">
        <v>17</v>
      </c>
      <c r="G725" t="s">
        <v>10025</v>
      </c>
      <c r="H725" s="2">
        <v>493</v>
      </c>
      <c r="I725" s="3">
        <v>0.13</v>
      </c>
      <c r="J725" s="2">
        <f t="shared" si="33"/>
        <v>428.90999999999997</v>
      </c>
      <c r="K725" s="2">
        <f t="shared" si="34"/>
        <v>77.203799999999987</v>
      </c>
      <c r="L725" s="2">
        <f t="shared" si="35"/>
        <v>506.11379999999997</v>
      </c>
    </row>
    <row r="726" spans="1:12" x14ac:dyDescent="0.25">
      <c r="A726" t="s">
        <v>731</v>
      </c>
      <c r="B726" s="1">
        <v>46132</v>
      </c>
      <c r="C726" t="s">
        <v>10012</v>
      </c>
      <c r="D726" t="s">
        <v>10021</v>
      </c>
      <c r="E726">
        <f>+_xlfn.XLOOKUP(TablaVentas[[#This Row],[PRODUCTOS]],TablaPrecios[PRODUCTOS],TablaPrecios[PRECIOS UNITARIOS],"No encontado")</f>
        <v>200</v>
      </c>
      <c r="F726">
        <v>15</v>
      </c>
      <c r="G726" t="s">
        <v>10025</v>
      </c>
      <c r="H726" s="2">
        <v>304</v>
      </c>
      <c r="I726" s="3">
        <v>0.17</v>
      </c>
      <c r="J726" s="2">
        <f t="shared" si="33"/>
        <v>252.32</v>
      </c>
      <c r="K726" s="2">
        <f t="shared" si="34"/>
        <v>45.4176</v>
      </c>
      <c r="L726" s="2">
        <f t="shared" si="35"/>
        <v>297.73759999999999</v>
      </c>
    </row>
    <row r="727" spans="1:12" x14ac:dyDescent="0.25">
      <c r="A727" t="s">
        <v>732</v>
      </c>
      <c r="B727" s="1">
        <v>46203</v>
      </c>
      <c r="C727" t="s">
        <v>10007</v>
      </c>
      <c r="D727" t="s">
        <v>10019</v>
      </c>
      <c r="E727">
        <f>+_xlfn.XLOOKUP(TablaVentas[[#This Row],[PRODUCTOS]],TablaPrecios[PRODUCTOS],TablaPrecios[PRECIOS UNITARIOS],"No encontado")</f>
        <v>1200</v>
      </c>
      <c r="F727">
        <v>20</v>
      </c>
      <c r="G727" t="s">
        <v>10023</v>
      </c>
      <c r="H727" s="2">
        <v>305</v>
      </c>
      <c r="I727" s="3">
        <v>0.19</v>
      </c>
      <c r="J727" s="2">
        <f t="shared" si="33"/>
        <v>247.05</v>
      </c>
      <c r="K727" s="2">
        <f t="shared" si="34"/>
        <v>44.469000000000001</v>
      </c>
      <c r="L727" s="2">
        <f t="shared" si="35"/>
        <v>291.51900000000001</v>
      </c>
    </row>
    <row r="728" spans="1:12" x14ac:dyDescent="0.25">
      <c r="A728" t="s">
        <v>733</v>
      </c>
      <c r="B728" s="1">
        <v>46286</v>
      </c>
      <c r="C728" t="s">
        <v>10012</v>
      </c>
      <c r="D728" t="s">
        <v>10018</v>
      </c>
      <c r="E728">
        <f>+_xlfn.XLOOKUP(TablaVentas[[#This Row],[PRODUCTOS]],TablaPrecios[PRODUCTOS],TablaPrecios[PRECIOS UNITARIOS],"No encontado")</f>
        <v>850</v>
      </c>
      <c r="F728">
        <v>14</v>
      </c>
      <c r="G728" t="s">
        <v>10026</v>
      </c>
      <c r="H728" s="2">
        <v>409</v>
      </c>
      <c r="I728" s="3">
        <v>0.18</v>
      </c>
      <c r="J728" s="2">
        <f t="shared" si="33"/>
        <v>335.38</v>
      </c>
      <c r="K728" s="2">
        <f t="shared" si="34"/>
        <v>60.368399999999994</v>
      </c>
      <c r="L728" s="2">
        <f t="shared" si="35"/>
        <v>395.7484</v>
      </c>
    </row>
    <row r="729" spans="1:12" x14ac:dyDescent="0.25">
      <c r="A729" t="s">
        <v>734</v>
      </c>
      <c r="B729" s="1">
        <v>46337</v>
      </c>
      <c r="C729" t="s">
        <v>10008</v>
      </c>
      <c r="D729" t="s">
        <v>10021</v>
      </c>
      <c r="E729">
        <f>+_xlfn.XLOOKUP(TablaVentas[[#This Row],[PRODUCTOS]],TablaPrecios[PRODUCTOS],TablaPrecios[PRECIOS UNITARIOS],"No encontado")</f>
        <v>200</v>
      </c>
      <c r="F729">
        <v>9</v>
      </c>
      <c r="G729" t="s">
        <v>10023</v>
      </c>
      <c r="H729" s="2">
        <v>205</v>
      </c>
      <c r="I729" s="3">
        <v>0.16</v>
      </c>
      <c r="J729" s="2">
        <f t="shared" si="33"/>
        <v>172.2</v>
      </c>
      <c r="K729" s="2">
        <f t="shared" si="34"/>
        <v>30.995999999999995</v>
      </c>
      <c r="L729" s="2">
        <f t="shared" si="35"/>
        <v>203.19599999999997</v>
      </c>
    </row>
    <row r="730" spans="1:12" x14ac:dyDescent="0.25">
      <c r="A730" t="s">
        <v>735</v>
      </c>
      <c r="B730" s="1">
        <v>46207</v>
      </c>
      <c r="C730" t="s">
        <v>10012</v>
      </c>
      <c r="D730" t="s">
        <v>10019</v>
      </c>
      <c r="E730">
        <f>+_xlfn.XLOOKUP(TablaVentas[[#This Row],[PRODUCTOS]],TablaPrecios[PRODUCTOS],TablaPrecios[PRECIOS UNITARIOS],"No encontado")</f>
        <v>1200</v>
      </c>
      <c r="F730">
        <v>5</v>
      </c>
      <c r="G730" t="s">
        <v>10025</v>
      </c>
      <c r="H730" s="2">
        <v>390</v>
      </c>
      <c r="I730" s="3">
        <v>0.18</v>
      </c>
      <c r="J730" s="2">
        <f t="shared" si="33"/>
        <v>319.8</v>
      </c>
      <c r="K730" s="2">
        <f t="shared" si="34"/>
        <v>57.564</v>
      </c>
      <c r="L730" s="2">
        <f t="shared" si="35"/>
        <v>377.36400000000003</v>
      </c>
    </row>
    <row r="731" spans="1:12" x14ac:dyDescent="0.25">
      <c r="A731" t="s">
        <v>736</v>
      </c>
      <c r="B731" s="1">
        <v>46160</v>
      </c>
      <c r="C731" t="s">
        <v>10011</v>
      </c>
      <c r="D731" t="s">
        <v>10021</v>
      </c>
      <c r="E731">
        <f>+_xlfn.XLOOKUP(TablaVentas[[#This Row],[PRODUCTOS]],TablaPrecios[PRODUCTOS],TablaPrecios[PRECIOS UNITARIOS],"No encontado")</f>
        <v>200</v>
      </c>
      <c r="F731">
        <v>10</v>
      </c>
      <c r="G731" t="s">
        <v>10026</v>
      </c>
      <c r="H731" s="2">
        <v>291</v>
      </c>
      <c r="I731" s="3">
        <v>0.2</v>
      </c>
      <c r="J731" s="2">
        <f t="shared" si="33"/>
        <v>232.8</v>
      </c>
      <c r="K731" s="2">
        <f t="shared" si="34"/>
        <v>41.904000000000003</v>
      </c>
      <c r="L731" s="2">
        <f t="shared" si="35"/>
        <v>274.70400000000001</v>
      </c>
    </row>
    <row r="732" spans="1:12" x14ac:dyDescent="0.25">
      <c r="A732" t="s">
        <v>737</v>
      </c>
      <c r="B732" s="1">
        <v>46332</v>
      </c>
      <c r="C732" t="s">
        <v>10009</v>
      </c>
      <c r="D732" t="s">
        <v>10017</v>
      </c>
      <c r="E732">
        <f>+_xlfn.XLOOKUP(TablaVentas[[#This Row],[PRODUCTOS]],TablaPrecios[PRODUCTOS],TablaPrecios[PRECIOS UNITARIOS],"No encontado")</f>
        <v>50</v>
      </c>
      <c r="F732">
        <v>10</v>
      </c>
      <c r="G732" t="s">
        <v>10026</v>
      </c>
      <c r="H732" s="2">
        <v>423</v>
      </c>
      <c r="I732" s="3">
        <v>0.15</v>
      </c>
      <c r="J732" s="2">
        <f t="shared" si="33"/>
        <v>359.55</v>
      </c>
      <c r="K732" s="2">
        <f t="shared" si="34"/>
        <v>64.718999999999994</v>
      </c>
      <c r="L732" s="2">
        <f t="shared" si="35"/>
        <v>424.26900000000001</v>
      </c>
    </row>
    <row r="733" spans="1:12" x14ac:dyDescent="0.25">
      <c r="A733" t="s">
        <v>738</v>
      </c>
      <c r="B733" s="1">
        <v>46079</v>
      </c>
      <c r="C733" t="s">
        <v>10007</v>
      </c>
      <c r="D733" t="s">
        <v>10019</v>
      </c>
      <c r="E733">
        <f>+_xlfn.XLOOKUP(TablaVentas[[#This Row],[PRODUCTOS]],TablaPrecios[PRODUCTOS],TablaPrecios[PRECIOS UNITARIOS],"No encontado")</f>
        <v>1200</v>
      </c>
      <c r="F733">
        <v>10</v>
      </c>
      <c r="G733" t="s">
        <v>10026</v>
      </c>
      <c r="H733" s="2">
        <v>495</v>
      </c>
      <c r="I733" s="3">
        <v>0.16</v>
      </c>
      <c r="J733" s="2">
        <f t="shared" si="33"/>
        <v>415.8</v>
      </c>
      <c r="K733" s="2">
        <f t="shared" si="34"/>
        <v>74.843999999999994</v>
      </c>
      <c r="L733" s="2">
        <f t="shared" si="35"/>
        <v>490.64400000000001</v>
      </c>
    </row>
    <row r="734" spans="1:12" x14ac:dyDescent="0.25">
      <c r="A734" t="s">
        <v>739</v>
      </c>
      <c r="B734" s="1">
        <v>46374</v>
      </c>
      <c r="C734" t="s">
        <v>10010</v>
      </c>
      <c r="D734" t="s">
        <v>10017</v>
      </c>
      <c r="E734">
        <f>+_xlfn.XLOOKUP(TablaVentas[[#This Row],[PRODUCTOS]],TablaPrecios[PRODUCTOS],TablaPrecios[PRECIOS UNITARIOS],"No encontado")</f>
        <v>50</v>
      </c>
      <c r="F734">
        <v>13</v>
      </c>
      <c r="G734" t="s">
        <v>10026</v>
      </c>
      <c r="H734" s="2">
        <v>104</v>
      </c>
      <c r="I734" s="3">
        <v>0.19</v>
      </c>
      <c r="J734" s="2">
        <f t="shared" si="33"/>
        <v>84.24</v>
      </c>
      <c r="K734" s="2">
        <f t="shared" si="34"/>
        <v>15.163199999999998</v>
      </c>
      <c r="L734" s="2">
        <f t="shared" si="35"/>
        <v>99.403199999999998</v>
      </c>
    </row>
    <row r="735" spans="1:12" x14ac:dyDescent="0.25">
      <c r="A735" t="s">
        <v>740</v>
      </c>
      <c r="B735" s="1">
        <v>46335</v>
      </c>
      <c r="C735" t="s">
        <v>10008</v>
      </c>
      <c r="D735" t="s">
        <v>10019</v>
      </c>
      <c r="E735">
        <f>+_xlfn.XLOOKUP(TablaVentas[[#This Row],[PRODUCTOS]],TablaPrecios[PRODUCTOS],TablaPrecios[PRECIOS UNITARIOS],"No encontado")</f>
        <v>1200</v>
      </c>
      <c r="F735">
        <v>16</v>
      </c>
      <c r="G735" t="s">
        <v>10023</v>
      </c>
      <c r="H735" s="2">
        <v>442</v>
      </c>
      <c r="I735" s="3">
        <v>0.17</v>
      </c>
      <c r="J735" s="2">
        <f t="shared" si="33"/>
        <v>366.86</v>
      </c>
      <c r="K735" s="2">
        <f t="shared" si="34"/>
        <v>66.034800000000004</v>
      </c>
      <c r="L735" s="2">
        <f t="shared" si="35"/>
        <v>432.89480000000003</v>
      </c>
    </row>
    <row r="736" spans="1:12" x14ac:dyDescent="0.25">
      <c r="A736" t="s">
        <v>741</v>
      </c>
      <c r="B736" s="1">
        <v>46156</v>
      </c>
      <c r="C736" t="s">
        <v>10012</v>
      </c>
      <c r="D736" t="s">
        <v>10018</v>
      </c>
      <c r="E736">
        <f>+_xlfn.XLOOKUP(TablaVentas[[#This Row],[PRODUCTOS]],TablaPrecios[PRODUCTOS],TablaPrecios[PRECIOS UNITARIOS],"No encontado")</f>
        <v>850</v>
      </c>
      <c r="F736">
        <v>18</v>
      </c>
      <c r="G736" t="s">
        <v>10025</v>
      </c>
      <c r="H736" s="2">
        <v>100</v>
      </c>
      <c r="I736" s="3">
        <v>0.16</v>
      </c>
      <c r="J736" s="2">
        <f t="shared" si="33"/>
        <v>84</v>
      </c>
      <c r="K736" s="2">
        <f t="shared" si="34"/>
        <v>15.12</v>
      </c>
      <c r="L736" s="2">
        <f t="shared" si="35"/>
        <v>99.12</v>
      </c>
    </row>
    <row r="737" spans="1:12" x14ac:dyDescent="0.25">
      <c r="A737" t="s">
        <v>742</v>
      </c>
      <c r="B737" s="1">
        <v>46024</v>
      </c>
      <c r="C737" t="s">
        <v>10009</v>
      </c>
      <c r="D737" t="s">
        <v>10017</v>
      </c>
      <c r="E737">
        <f>+_xlfn.XLOOKUP(TablaVentas[[#This Row],[PRODUCTOS]],TablaPrecios[PRODUCTOS],TablaPrecios[PRECIOS UNITARIOS],"No encontado")</f>
        <v>50</v>
      </c>
      <c r="F737">
        <v>19</v>
      </c>
      <c r="G737" t="s">
        <v>10024</v>
      </c>
      <c r="H737" s="2">
        <v>253</v>
      </c>
      <c r="I737" s="3">
        <v>0.11</v>
      </c>
      <c r="J737" s="2">
        <f t="shared" si="33"/>
        <v>225.17</v>
      </c>
      <c r="K737" s="2">
        <f t="shared" si="34"/>
        <v>40.5306</v>
      </c>
      <c r="L737" s="2">
        <f t="shared" si="35"/>
        <v>265.70060000000001</v>
      </c>
    </row>
    <row r="738" spans="1:12" x14ac:dyDescent="0.25">
      <c r="A738" t="s">
        <v>743</v>
      </c>
      <c r="B738" s="1">
        <v>46223</v>
      </c>
      <c r="C738" t="s">
        <v>10008</v>
      </c>
      <c r="D738" t="s">
        <v>10019</v>
      </c>
      <c r="E738">
        <f>+_xlfn.XLOOKUP(TablaVentas[[#This Row],[PRODUCTOS]],TablaPrecios[PRODUCTOS],TablaPrecios[PRECIOS UNITARIOS],"No encontado")</f>
        <v>1200</v>
      </c>
      <c r="F738">
        <v>5</v>
      </c>
      <c r="G738" t="s">
        <v>10027</v>
      </c>
      <c r="H738" s="2">
        <v>103</v>
      </c>
      <c r="I738" s="3">
        <v>0.17</v>
      </c>
      <c r="J738" s="2">
        <f t="shared" si="33"/>
        <v>85.49</v>
      </c>
      <c r="K738" s="2">
        <f t="shared" si="34"/>
        <v>15.388199999999998</v>
      </c>
      <c r="L738" s="2">
        <f t="shared" si="35"/>
        <v>100.87819999999999</v>
      </c>
    </row>
    <row r="739" spans="1:12" x14ac:dyDescent="0.25">
      <c r="A739" t="s">
        <v>744</v>
      </c>
      <c r="B739" s="1">
        <v>46117</v>
      </c>
      <c r="C739" t="s">
        <v>10010</v>
      </c>
      <c r="D739" t="s">
        <v>10019</v>
      </c>
      <c r="E739">
        <f>+_xlfn.XLOOKUP(TablaVentas[[#This Row],[PRODUCTOS]],TablaPrecios[PRODUCTOS],TablaPrecios[PRECIOS UNITARIOS],"No encontado")</f>
        <v>1200</v>
      </c>
      <c r="F739">
        <v>7</v>
      </c>
      <c r="G739" t="s">
        <v>10023</v>
      </c>
      <c r="H739" s="2">
        <v>497</v>
      </c>
      <c r="I739" s="3">
        <v>0.19</v>
      </c>
      <c r="J739" s="2">
        <f t="shared" si="33"/>
        <v>402.57</v>
      </c>
      <c r="K739" s="2">
        <f t="shared" si="34"/>
        <v>72.462599999999995</v>
      </c>
      <c r="L739" s="2">
        <f t="shared" si="35"/>
        <v>475.0326</v>
      </c>
    </row>
    <row r="740" spans="1:12" x14ac:dyDescent="0.25">
      <c r="A740" t="s">
        <v>745</v>
      </c>
      <c r="B740" s="1">
        <v>46340</v>
      </c>
      <c r="C740" t="s">
        <v>10012</v>
      </c>
      <c r="D740" t="s">
        <v>10021</v>
      </c>
      <c r="E740">
        <f>+_xlfn.XLOOKUP(TablaVentas[[#This Row],[PRODUCTOS]],TablaPrecios[PRODUCTOS],TablaPrecios[PRECIOS UNITARIOS],"No encontado")</f>
        <v>200</v>
      </c>
      <c r="F740">
        <v>17</v>
      </c>
      <c r="G740" t="s">
        <v>10027</v>
      </c>
      <c r="H740" s="2">
        <v>93</v>
      </c>
      <c r="I740" s="3">
        <v>0.14000000000000001</v>
      </c>
      <c r="J740" s="2">
        <f t="shared" si="33"/>
        <v>79.98</v>
      </c>
      <c r="K740" s="2">
        <f t="shared" si="34"/>
        <v>14.3964</v>
      </c>
      <c r="L740" s="2">
        <f t="shared" si="35"/>
        <v>94.376400000000004</v>
      </c>
    </row>
    <row r="741" spans="1:12" x14ac:dyDescent="0.25">
      <c r="A741" t="s">
        <v>746</v>
      </c>
      <c r="B741" s="1">
        <v>46293</v>
      </c>
      <c r="C741" t="s">
        <v>10012</v>
      </c>
      <c r="D741" t="s">
        <v>10021</v>
      </c>
      <c r="E741">
        <f>+_xlfn.XLOOKUP(TablaVentas[[#This Row],[PRODUCTOS]],TablaPrecios[PRODUCTOS],TablaPrecios[PRECIOS UNITARIOS],"No encontado")</f>
        <v>200</v>
      </c>
      <c r="F741">
        <v>15</v>
      </c>
      <c r="G741" t="s">
        <v>10025</v>
      </c>
      <c r="H741" s="2">
        <v>337</v>
      </c>
      <c r="I741" s="3">
        <v>0.13</v>
      </c>
      <c r="J741" s="2">
        <f t="shared" si="33"/>
        <v>293.19</v>
      </c>
      <c r="K741" s="2">
        <f t="shared" si="34"/>
        <v>52.7742</v>
      </c>
      <c r="L741" s="2">
        <f t="shared" si="35"/>
        <v>345.96420000000001</v>
      </c>
    </row>
    <row r="742" spans="1:12" x14ac:dyDescent="0.25">
      <c r="A742" t="s">
        <v>747</v>
      </c>
      <c r="B742" s="1">
        <v>46341</v>
      </c>
      <c r="C742" t="s">
        <v>10007</v>
      </c>
      <c r="D742" t="s">
        <v>10017</v>
      </c>
      <c r="E742">
        <f>+_xlfn.XLOOKUP(TablaVentas[[#This Row],[PRODUCTOS]],TablaPrecios[PRODUCTOS],TablaPrecios[PRECIOS UNITARIOS],"No encontado")</f>
        <v>50</v>
      </c>
      <c r="F742">
        <v>16</v>
      </c>
      <c r="G742" t="s">
        <v>10023</v>
      </c>
      <c r="H742" s="2">
        <v>361</v>
      </c>
      <c r="I742" s="3">
        <v>0.12</v>
      </c>
      <c r="J742" s="2">
        <f t="shared" si="33"/>
        <v>317.68</v>
      </c>
      <c r="K742" s="2">
        <f t="shared" si="34"/>
        <v>57.182400000000001</v>
      </c>
      <c r="L742" s="2">
        <f t="shared" si="35"/>
        <v>374.86239999999998</v>
      </c>
    </row>
    <row r="743" spans="1:12" x14ac:dyDescent="0.25">
      <c r="A743" t="s">
        <v>748</v>
      </c>
      <c r="B743" s="1">
        <v>46272</v>
      </c>
      <c r="C743" t="s">
        <v>10010</v>
      </c>
      <c r="D743" t="s">
        <v>10019</v>
      </c>
      <c r="E743">
        <f>+_xlfn.XLOOKUP(TablaVentas[[#This Row],[PRODUCTOS]],TablaPrecios[PRODUCTOS],TablaPrecios[PRECIOS UNITARIOS],"No encontado")</f>
        <v>1200</v>
      </c>
      <c r="F743">
        <v>9</v>
      </c>
      <c r="G743" t="s">
        <v>10024</v>
      </c>
      <c r="H743" s="2">
        <v>160</v>
      </c>
      <c r="I743" s="3">
        <v>0.1</v>
      </c>
      <c r="J743" s="2">
        <f t="shared" si="33"/>
        <v>144</v>
      </c>
      <c r="K743" s="2">
        <f t="shared" si="34"/>
        <v>25.919999999999998</v>
      </c>
      <c r="L743" s="2">
        <f t="shared" si="35"/>
        <v>169.92</v>
      </c>
    </row>
    <row r="744" spans="1:12" x14ac:dyDescent="0.25">
      <c r="A744" t="s">
        <v>749</v>
      </c>
      <c r="B744" s="1">
        <v>46062</v>
      </c>
      <c r="C744" t="s">
        <v>10009</v>
      </c>
      <c r="D744" t="s">
        <v>10017</v>
      </c>
      <c r="E744">
        <f>+_xlfn.XLOOKUP(TablaVentas[[#This Row],[PRODUCTOS]],TablaPrecios[PRODUCTOS],TablaPrecios[PRECIOS UNITARIOS],"No encontado")</f>
        <v>50</v>
      </c>
      <c r="F744">
        <v>8</v>
      </c>
      <c r="G744" t="s">
        <v>10025</v>
      </c>
      <c r="H744" s="2">
        <v>50</v>
      </c>
      <c r="I744" s="3">
        <v>0.18</v>
      </c>
      <c r="J744" s="2">
        <f t="shared" si="33"/>
        <v>41</v>
      </c>
      <c r="K744" s="2">
        <f t="shared" si="34"/>
        <v>7.38</v>
      </c>
      <c r="L744" s="2">
        <f t="shared" si="35"/>
        <v>48.38</v>
      </c>
    </row>
    <row r="745" spans="1:12" x14ac:dyDescent="0.25">
      <c r="A745" t="s">
        <v>750</v>
      </c>
      <c r="B745" s="1">
        <v>46186</v>
      </c>
      <c r="C745" t="s">
        <v>10007</v>
      </c>
      <c r="D745" t="s">
        <v>10020</v>
      </c>
      <c r="E745">
        <f>+_xlfn.XLOOKUP(TablaVentas[[#This Row],[PRODUCTOS]],TablaPrecios[PRODUCTOS],TablaPrecios[PRECIOS UNITARIOS],"No encontado")</f>
        <v>150</v>
      </c>
      <c r="F745">
        <v>10</v>
      </c>
      <c r="G745" t="s">
        <v>10027</v>
      </c>
      <c r="H745" s="2">
        <v>414</v>
      </c>
      <c r="I745" s="3">
        <v>0.13</v>
      </c>
      <c r="J745" s="2">
        <f t="shared" si="33"/>
        <v>360.18</v>
      </c>
      <c r="K745" s="2">
        <f t="shared" si="34"/>
        <v>64.832399999999993</v>
      </c>
      <c r="L745" s="2">
        <f t="shared" si="35"/>
        <v>425.01240000000001</v>
      </c>
    </row>
    <row r="746" spans="1:12" x14ac:dyDescent="0.25">
      <c r="A746" t="s">
        <v>751</v>
      </c>
      <c r="B746" s="1">
        <v>46029</v>
      </c>
      <c r="C746" t="s">
        <v>10008</v>
      </c>
      <c r="D746" t="s">
        <v>10019</v>
      </c>
      <c r="E746">
        <f>+_xlfn.XLOOKUP(TablaVentas[[#This Row],[PRODUCTOS]],TablaPrecios[PRODUCTOS],TablaPrecios[PRECIOS UNITARIOS],"No encontado")</f>
        <v>1200</v>
      </c>
      <c r="F746">
        <v>5</v>
      </c>
      <c r="G746" t="s">
        <v>10025</v>
      </c>
      <c r="H746" s="2">
        <v>231</v>
      </c>
      <c r="I746" s="3">
        <v>0.14000000000000001</v>
      </c>
      <c r="J746" s="2">
        <f t="shared" si="33"/>
        <v>198.66</v>
      </c>
      <c r="K746" s="2">
        <f t="shared" si="34"/>
        <v>35.758800000000001</v>
      </c>
      <c r="L746" s="2">
        <f t="shared" si="35"/>
        <v>234.4188</v>
      </c>
    </row>
    <row r="747" spans="1:12" x14ac:dyDescent="0.25">
      <c r="A747" t="s">
        <v>752</v>
      </c>
      <c r="B747" s="1">
        <v>46360</v>
      </c>
      <c r="C747" t="s">
        <v>10008</v>
      </c>
      <c r="D747" t="s">
        <v>10019</v>
      </c>
      <c r="E747">
        <f>+_xlfn.XLOOKUP(TablaVentas[[#This Row],[PRODUCTOS]],TablaPrecios[PRODUCTOS],TablaPrecios[PRECIOS UNITARIOS],"No encontado")</f>
        <v>1200</v>
      </c>
      <c r="F747">
        <v>15</v>
      </c>
      <c r="G747" t="s">
        <v>10026</v>
      </c>
      <c r="H747" s="2">
        <v>144</v>
      </c>
      <c r="I747" s="3">
        <v>0.19</v>
      </c>
      <c r="J747" s="2">
        <f t="shared" si="33"/>
        <v>116.64</v>
      </c>
      <c r="K747" s="2">
        <f t="shared" si="34"/>
        <v>20.995200000000001</v>
      </c>
      <c r="L747" s="2">
        <f t="shared" si="35"/>
        <v>137.6352</v>
      </c>
    </row>
    <row r="748" spans="1:12" x14ac:dyDescent="0.25">
      <c r="A748" t="s">
        <v>753</v>
      </c>
      <c r="B748" s="1">
        <v>46331</v>
      </c>
      <c r="C748" t="s">
        <v>10012</v>
      </c>
      <c r="D748" t="s">
        <v>10018</v>
      </c>
      <c r="E748">
        <f>+_xlfn.XLOOKUP(TablaVentas[[#This Row],[PRODUCTOS]],TablaPrecios[PRODUCTOS],TablaPrecios[PRECIOS UNITARIOS],"No encontado")</f>
        <v>850</v>
      </c>
      <c r="F748">
        <v>7</v>
      </c>
      <c r="G748" t="s">
        <v>10027</v>
      </c>
      <c r="H748" s="2">
        <v>458</v>
      </c>
      <c r="I748" s="3">
        <v>0.12</v>
      </c>
      <c r="J748" s="2">
        <f t="shared" si="33"/>
        <v>403.04</v>
      </c>
      <c r="K748" s="2">
        <f t="shared" si="34"/>
        <v>72.547200000000004</v>
      </c>
      <c r="L748" s="2">
        <f t="shared" si="35"/>
        <v>475.58720000000005</v>
      </c>
    </row>
    <row r="749" spans="1:12" x14ac:dyDescent="0.25">
      <c r="A749" t="s">
        <v>754</v>
      </c>
      <c r="B749" s="1">
        <v>46142</v>
      </c>
      <c r="C749" t="s">
        <v>10011</v>
      </c>
      <c r="D749" t="s">
        <v>10020</v>
      </c>
      <c r="E749">
        <f>+_xlfn.XLOOKUP(TablaVentas[[#This Row],[PRODUCTOS]],TablaPrecios[PRODUCTOS],TablaPrecios[PRECIOS UNITARIOS],"No encontado")</f>
        <v>150</v>
      </c>
      <c r="F749">
        <v>17</v>
      </c>
      <c r="G749" t="s">
        <v>10027</v>
      </c>
      <c r="H749" s="2">
        <v>416</v>
      </c>
      <c r="I749" s="3">
        <v>0.16</v>
      </c>
      <c r="J749" s="2">
        <f t="shared" si="33"/>
        <v>349.44</v>
      </c>
      <c r="K749" s="2">
        <f t="shared" si="34"/>
        <v>62.8992</v>
      </c>
      <c r="L749" s="2">
        <f t="shared" si="35"/>
        <v>412.33920000000001</v>
      </c>
    </row>
    <row r="750" spans="1:12" x14ac:dyDescent="0.25">
      <c r="A750" t="s">
        <v>755</v>
      </c>
      <c r="B750" s="1">
        <v>46180</v>
      </c>
      <c r="C750" t="s">
        <v>10008</v>
      </c>
      <c r="D750" t="s">
        <v>10019</v>
      </c>
      <c r="E750">
        <f>+_xlfn.XLOOKUP(TablaVentas[[#This Row],[PRODUCTOS]],TablaPrecios[PRODUCTOS],TablaPrecios[PRECIOS UNITARIOS],"No encontado")</f>
        <v>1200</v>
      </c>
      <c r="F750">
        <v>18</v>
      </c>
      <c r="G750" t="s">
        <v>10027</v>
      </c>
      <c r="H750" s="2">
        <v>113</v>
      </c>
      <c r="I750" s="3">
        <v>0.2</v>
      </c>
      <c r="J750" s="2">
        <f t="shared" si="33"/>
        <v>90.4</v>
      </c>
      <c r="K750" s="2">
        <f t="shared" si="34"/>
        <v>16.272000000000002</v>
      </c>
      <c r="L750" s="2">
        <f t="shared" si="35"/>
        <v>106.67200000000001</v>
      </c>
    </row>
    <row r="751" spans="1:12" x14ac:dyDescent="0.25">
      <c r="A751" t="s">
        <v>756</v>
      </c>
      <c r="B751" s="1">
        <v>46341</v>
      </c>
      <c r="C751" t="s">
        <v>10011</v>
      </c>
      <c r="D751" t="s">
        <v>10019</v>
      </c>
      <c r="E751">
        <f>+_xlfn.XLOOKUP(TablaVentas[[#This Row],[PRODUCTOS]],TablaPrecios[PRODUCTOS],TablaPrecios[PRECIOS UNITARIOS],"No encontado")</f>
        <v>1200</v>
      </c>
      <c r="F751">
        <v>17</v>
      </c>
      <c r="G751" t="s">
        <v>10025</v>
      </c>
      <c r="H751" s="2">
        <v>408</v>
      </c>
      <c r="I751" s="3">
        <v>0.12</v>
      </c>
      <c r="J751" s="2">
        <f t="shared" si="33"/>
        <v>359.04</v>
      </c>
      <c r="K751" s="2">
        <f t="shared" si="34"/>
        <v>64.627200000000002</v>
      </c>
      <c r="L751" s="2">
        <f t="shared" si="35"/>
        <v>423.66720000000004</v>
      </c>
    </row>
    <row r="752" spans="1:12" x14ac:dyDescent="0.25">
      <c r="A752" t="s">
        <v>757</v>
      </c>
      <c r="B752" s="1">
        <v>46133</v>
      </c>
      <c r="C752" t="s">
        <v>10011</v>
      </c>
      <c r="D752" t="s">
        <v>10021</v>
      </c>
      <c r="E752">
        <f>+_xlfn.XLOOKUP(TablaVentas[[#This Row],[PRODUCTOS]],TablaPrecios[PRODUCTOS],TablaPrecios[PRECIOS UNITARIOS],"No encontado")</f>
        <v>200</v>
      </c>
      <c r="F752">
        <v>15</v>
      </c>
      <c r="G752" t="s">
        <v>10025</v>
      </c>
      <c r="H752" s="2">
        <v>154</v>
      </c>
      <c r="I752" s="3">
        <v>0.19</v>
      </c>
      <c r="J752" s="2">
        <f t="shared" si="33"/>
        <v>124.74</v>
      </c>
      <c r="K752" s="2">
        <f t="shared" si="34"/>
        <v>22.453199999999999</v>
      </c>
      <c r="L752" s="2">
        <f t="shared" si="35"/>
        <v>147.19319999999999</v>
      </c>
    </row>
    <row r="753" spans="1:12" x14ac:dyDescent="0.25">
      <c r="A753" t="s">
        <v>758</v>
      </c>
      <c r="B753" s="1">
        <v>46187</v>
      </c>
      <c r="C753" t="s">
        <v>10007</v>
      </c>
      <c r="D753" t="s">
        <v>10020</v>
      </c>
      <c r="E753">
        <f>+_xlfn.XLOOKUP(TablaVentas[[#This Row],[PRODUCTOS]],TablaPrecios[PRODUCTOS],TablaPrecios[PRECIOS UNITARIOS],"No encontado")</f>
        <v>150</v>
      </c>
      <c r="F753">
        <v>14</v>
      </c>
      <c r="G753" t="s">
        <v>10025</v>
      </c>
      <c r="H753" s="2">
        <v>67</v>
      </c>
      <c r="I753" s="3">
        <v>0.19</v>
      </c>
      <c r="J753" s="2">
        <f t="shared" si="33"/>
        <v>54.269999999999996</v>
      </c>
      <c r="K753" s="2">
        <f t="shared" si="34"/>
        <v>9.7685999999999993</v>
      </c>
      <c r="L753" s="2">
        <f t="shared" si="35"/>
        <v>64.038600000000002</v>
      </c>
    </row>
    <row r="754" spans="1:12" x14ac:dyDescent="0.25">
      <c r="A754" t="s">
        <v>759</v>
      </c>
      <c r="B754" s="1">
        <v>46290</v>
      </c>
      <c r="C754" t="s">
        <v>10007</v>
      </c>
      <c r="D754" t="s">
        <v>10017</v>
      </c>
      <c r="E754">
        <f>+_xlfn.XLOOKUP(TablaVentas[[#This Row],[PRODUCTOS]],TablaPrecios[PRODUCTOS],TablaPrecios[PRECIOS UNITARIOS],"No encontado")</f>
        <v>50</v>
      </c>
      <c r="F754">
        <v>10</v>
      </c>
      <c r="G754" t="s">
        <v>10023</v>
      </c>
      <c r="H754" s="2">
        <v>352</v>
      </c>
      <c r="I754" s="3">
        <v>0.18</v>
      </c>
      <c r="J754" s="2">
        <f t="shared" si="33"/>
        <v>288.64</v>
      </c>
      <c r="K754" s="2">
        <f t="shared" si="34"/>
        <v>51.955199999999998</v>
      </c>
      <c r="L754" s="2">
        <f t="shared" si="35"/>
        <v>340.59519999999998</v>
      </c>
    </row>
    <row r="755" spans="1:12" x14ac:dyDescent="0.25">
      <c r="A755" t="s">
        <v>760</v>
      </c>
      <c r="B755" s="1">
        <v>46321</v>
      </c>
      <c r="C755" t="s">
        <v>10012</v>
      </c>
      <c r="D755" t="s">
        <v>10021</v>
      </c>
      <c r="E755">
        <f>+_xlfn.XLOOKUP(TablaVentas[[#This Row],[PRODUCTOS]],TablaPrecios[PRODUCTOS],TablaPrecios[PRECIOS UNITARIOS],"No encontado")</f>
        <v>200</v>
      </c>
      <c r="F755">
        <v>19</v>
      </c>
      <c r="G755" t="s">
        <v>10024</v>
      </c>
      <c r="H755" s="2">
        <v>117</v>
      </c>
      <c r="I755" s="3">
        <v>0.15</v>
      </c>
      <c r="J755" s="2">
        <f t="shared" si="33"/>
        <v>99.45</v>
      </c>
      <c r="K755" s="2">
        <f t="shared" si="34"/>
        <v>17.901</v>
      </c>
      <c r="L755" s="2">
        <f t="shared" si="35"/>
        <v>117.351</v>
      </c>
    </row>
    <row r="756" spans="1:12" x14ac:dyDescent="0.25">
      <c r="A756" t="s">
        <v>761</v>
      </c>
      <c r="B756" s="1">
        <v>46252</v>
      </c>
      <c r="C756" t="s">
        <v>10008</v>
      </c>
      <c r="D756" t="s">
        <v>10017</v>
      </c>
      <c r="E756">
        <f>+_xlfn.XLOOKUP(TablaVentas[[#This Row],[PRODUCTOS]],TablaPrecios[PRODUCTOS],TablaPrecios[PRECIOS UNITARIOS],"No encontado")</f>
        <v>50</v>
      </c>
      <c r="F756">
        <v>16</v>
      </c>
      <c r="G756" t="s">
        <v>10023</v>
      </c>
      <c r="H756" s="2">
        <v>432</v>
      </c>
      <c r="I756" s="3">
        <v>0.19</v>
      </c>
      <c r="J756" s="2">
        <f t="shared" si="33"/>
        <v>349.92</v>
      </c>
      <c r="K756" s="2">
        <f t="shared" si="34"/>
        <v>62.985599999999998</v>
      </c>
      <c r="L756" s="2">
        <f t="shared" si="35"/>
        <v>412.90559999999999</v>
      </c>
    </row>
    <row r="757" spans="1:12" x14ac:dyDescent="0.25">
      <c r="A757" t="s">
        <v>762</v>
      </c>
      <c r="B757" s="1">
        <v>46222</v>
      </c>
      <c r="C757" t="s">
        <v>10010</v>
      </c>
      <c r="D757" t="s">
        <v>10020</v>
      </c>
      <c r="E757">
        <f>+_xlfn.XLOOKUP(TablaVentas[[#This Row],[PRODUCTOS]],TablaPrecios[PRODUCTOS],TablaPrecios[PRECIOS UNITARIOS],"No encontado")</f>
        <v>150</v>
      </c>
      <c r="F757">
        <v>19</v>
      </c>
      <c r="G757" t="s">
        <v>10024</v>
      </c>
      <c r="H757" s="2">
        <v>148</v>
      </c>
      <c r="I757" s="3">
        <v>0.15</v>
      </c>
      <c r="J757" s="2">
        <f t="shared" si="33"/>
        <v>125.8</v>
      </c>
      <c r="K757" s="2">
        <f t="shared" si="34"/>
        <v>22.643999999999998</v>
      </c>
      <c r="L757" s="2">
        <f t="shared" si="35"/>
        <v>148.44399999999999</v>
      </c>
    </row>
    <row r="758" spans="1:12" x14ac:dyDescent="0.25">
      <c r="A758" t="s">
        <v>763</v>
      </c>
      <c r="B758" s="1">
        <v>46067</v>
      </c>
      <c r="C758" t="s">
        <v>10010</v>
      </c>
      <c r="D758" t="s">
        <v>10019</v>
      </c>
      <c r="E758">
        <f>+_xlfn.XLOOKUP(TablaVentas[[#This Row],[PRODUCTOS]],TablaPrecios[PRODUCTOS],TablaPrecios[PRECIOS UNITARIOS],"No encontado")</f>
        <v>1200</v>
      </c>
      <c r="F758">
        <v>15</v>
      </c>
      <c r="G758" t="s">
        <v>10027</v>
      </c>
      <c r="H758" s="2">
        <v>482</v>
      </c>
      <c r="I758" s="3">
        <v>0.19</v>
      </c>
      <c r="J758" s="2">
        <f t="shared" si="33"/>
        <v>390.42</v>
      </c>
      <c r="K758" s="2">
        <f t="shared" si="34"/>
        <v>70.275599999999997</v>
      </c>
      <c r="L758" s="2">
        <f t="shared" si="35"/>
        <v>460.69560000000001</v>
      </c>
    </row>
    <row r="759" spans="1:12" x14ac:dyDescent="0.25">
      <c r="A759" t="s">
        <v>764</v>
      </c>
      <c r="B759" s="1">
        <v>46024</v>
      </c>
      <c r="C759" t="s">
        <v>10009</v>
      </c>
      <c r="D759" t="s">
        <v>10018</v>
      </c>
      <c r="E759">
        <f>+_xlfn.XLOOKUP(TablaVentas[[#This Row],[PRODUCTOS]],TablaPrecios[PRODUCTOS],TablaPrecios[PRECIOS UNITARIOS],"No encontado")</f>
        <v>850</v>
      </c>
      <c r="F759">
        <v>5</v>
      </c>
      <c r="G759" t="s">
        <v>10023</v>
      </c>
      <c r="H759" s="2">
        <v>388</v>
      </c>
      <c r="I759" s="3">
        <v>0.18</v>
      </c>
      <c r="J759" s="2">
        <f t="shared" si="33"/>
        <v>318.15999999999997</v>
      </c>
      <c r="K759" s="2">
        <f t="shared" si="34"/>
        <v>57.268799999999992</v>
      </c>
      <c r="L759" s="2">
        <f t="shared" si="35"/>
        <v>375.42879999999997</v>
      </c>
    </row>
    <row r="760" spans="1:12" x14ac:dyDescent="0.25">
      <c r="A760" t="s">
        <v>765</v>
      </c>
      <c r="B760" s="1">
        <v>46185</v>
      </c>
      <c r="C760" t="s">
        <v>10010</v>
      </c>
      <c r="D760" t="s">
        <v>10017</v>
      </c>
      <c r="E760">
        <f>+_xlfn.XLOOKUP(TablaVentas[[#This Row],[PRODUCTOS]],TablaPrecios[PRODUCTOS],TablaPrecios[PRECIOS UNITARIOS],"No encontado")</f>
        <v>50</v>
      </c>
      <c r="F760">
        <v>19</v>
      </c>
      <c r="G760" t="s">
        <v>10027</v>
      </c>
      <c r="H760" s="2">
        <v>216</v>
      </c>
      <c r="I760" s="3">
        <v>0.2</v>
      </c>
      <c r="J760" s="2">
        <f t="shared" si="33"/>
        <v>172.8</v>
      </c>
      <c r="K760" s="2">
        <f t="shared" si="34"/>
        <v>31.103999999999999</v>
      </c>
      <c r="L760" s="2">
        <f t="shared" si="35"/>
        <v>203.904</v>
      </c>
    </row>
    <row r="761" spans="1:12" x14ac:dyDescent="0.25">
      <c r="A761" t="s">
        <v>766</v>
      </c>
      <c r="B761" s="1">
        <v>46309</v>
      </c>
      <c r="C761" t="s">
        <v>10009</v>
      </c>
      <c r="D761" t="s">
        <v>10020</v>
      </c>
      <c r="E761">
        <f>+_xlfn.XLOOKUP(TablaVentas[[#This Row],[PRODUCTOS]],TablaPrecios[PRODUCTOS],TablaPrecios[PRECIOS UNITARIOS],"No encontado")</f>
        <v>150</v>
      </c>
      <c r="F761">
        <v>15</v>
      </c>
      <c r="G761" t="s">
        <v>10023</v>
      </c>
      <c r="H761" s="2">
        <v>248</v>
      </c>
      <c r="I761" s="3">
        <v>0.15</v>
      </c>
      <c r="J761" s="2">
        <f t="shared" si="33"/>
        <v>210.8</v>
      </c>
      <c r="K761" s="2">
        <f t="shared" si="34"/>
        <v>37.944000000000003</v>
      </c>
      <c r="L761" s="2">
        <f t="shared" si="35"/>
        <v>248.74400000000003</v>
      </c>
    </row>
    <row r="762" spans="1:12" x14ac:dyDescent="0.25">
      <c r="A762" t="s">
        <v>767</v>
      </c>
      <c r="B762" s="1">
        <v>46385</v>
      </c>
      <c r="C762" t="s">
        <v>10008</v>
      </c>
      <c r="D762" t="s">
        <v>10019</v>
      </c>
      <c r="E762">
        <f>+_xlfn.XLOOKUP(TablaVentas[[#This Row],[PRODUCTOS]],TablaPrecios[PRODUCTOS],TablaPrecios[PRECIOS UNITARIOS],"No encontado")</f>
        <v>1200</v>
      </c>
      <c r="F762">
        <v>17</v>
      </c>
      <c r="G762" t="s">
        <v>10024</v>
      </c>
      <c r="H762" s="2">
        <v>423</v>
      </c>
      <c r="I762" s="3">
        <v>0.1</v>
      </c>
      <c r="J762" s="2">
        <f t="shared" si="33"/>
        <v>380.7</v>
      </c>
      <c r="K762" s="2">
        <f t="shared" si="34"/>
        <v>68.525999999999996</v>
      </c>
      <c r="L762" s="2">
        <f t="shared" si="35"/>
        <v>449.226</v>
      </c>
    </row>
    <row r="763" spans="1:12" x14ac:dyDescent="0.25">
      <c r="A763" t="s">
        <v>768</v>
      </c>
      <c r="B763" s="1">
        <v>46029</v>
      </c>
      <c r="C763" t="s">
        <v>10008</v>
      </c>
      <c r="D763" t="s">
        <v>10021</v>
      </c>
      <c r="E763">
        <f>+_xlfn.XLOOKUP(TablaVentas[[#This Row],[PRODUCTOS]],TablaPrecios[PRODUCTOS],TablaPrecios[PRECIOS UNITARIOS],"No encontado")</f>
        <v>200</v>
      </c>
      <c r="F763">
        <v>12</v>
      </c>
      <c r="G763" t="s">
        <v>10023</v>
      </c>
      <c r="H763" s="2">
        <v>50</v>
      </c>
      <c r="I763" s="3">
        <v>0.2</v>
      </c>
      <c r="J763" s="2">
        <f t="shared" si="33"/>
        <v>40</v>
      </c>
      <c r="K763" s="2">
        <f t="shared" si="34"/>
        <v>7.1999999999999993</v>
      </c>
      <c r="L763" s="2">
        <f t="shared" si="35"/>
        <v>47.2</v>
      </c>
    </row>
    <row r="764" spans="1:12" x14ac:dyDescent="0.25">
      <c r="A764" t="s">
        <v>769</v>
      </c>
      <c r="B764" s="1">
        <v>46276</v>
      </c>
      <c r="C764" t="s">
        <v>10009</v>
      </c>
      <c r="D764" t="s">
        <v>10021</v>
      </c>
      <c r="E764">
        <f>+_xlfn.XLOOKUP(TablaVentas[[#This Row],[PRODUCTOS]],TablaPrecios[PRODUCTOS],TablaPrecios[PRECIOS UNITARIOS],"No encontado")</f>
        <v>200</v>
      </c>
      <c r="F764">
        <v>14</v>
      </c>
      <c r="G764" t="s">
        <v>10026</v>
      </c>
      <c r="H764" s="2">
        <v>159</v>
      </c>
      <c r="I764" s="3">
        <v>0.16</v>
      </c>
      <c r="J764" s="2">
        <f t="shared" si="33"/>
        <v>133.56</v>
      </c>
      <c r="K764" s="2">
        <f t="shared" si="34"/>
        <v>24.040800000000001</v>
      </c>
      <c r="L764" s="2">
        <f t="shared" si="35"/>
        <v>157.60079999999999</v>
      </c>
    </row>
    <row r="765" spans="1:12" x14ac:dyDescent="0.25">
      <c r="A765" t="s">
        <v>770</v>
      </c>
      <c r="B765" s="1">
        <v>46342</v>
      </c>
      <c r="C765" t="s">
        <v>10009</v>
      </c>
      <c r="D765" t="s">
        <v>10021</v>
      </c>
      <c r="E765">
        <f>+_xlfn.XLOOKUP(TablaVentas[[#This Row],[PRODUCTOS]],TablaPrecios[PRODUCTOS],TablaPrecios[PRECIOS UNITARIOS],"No encontado")</f>
        <v>200</v>
      </c>
      <c r="F765">
        <v>17</v>
      </c>
      <c r="G765" t="s">
        <v>10024</v>
      </c>
      <c r="H765" s="2">
        <v>355</v>
      </c>
      <c r="I765" s="3">
        <v>0.2</v>
      </c>
      <c r="J765" s="2">
        <f t="shared" si="33"/>
        <v>284</v>
      </c>
      <c r="K765" s="2">
        <f t="shared" si="34"/>
        <v>51.12</v>
      </c>
      <c r="L765" s="2">
        <f t="shared" si="35"/>
        <v>335.12</v>
      </c>
    </row>
    <row r="766" spans="1:12" x14ac:dyDescent="0.25">
      <c r="A766" t="s">
        <v>771</v>
      </c>
      <c r="B766" s="1">
        <v>46260</v>
      </c>
      <c r="C766" t="s">
        <v>10011</v>
      </c>
      <c r="D766" t="s">
        <v>10019</v>
      </c>
      <c r="E766">
        <f>+_xlfn.XLOOKUP(TablaVentas[[#This Row],[PRODUCTOS]],TablaPrecios[PRODUCTOS],TablaPrecios[PRECIOS UNITARIOS],"No encontado")</f>
        <v>1200</v>
      </c>
      <c r="F766">
        <v>13</v>
      </c>
      <c r="G766" t="s">
        <v>10023</v>
      </c>
      <c r="H766" s="2">
        <v>128</v>
      </c>
      <c r="I766" s="3">
        <v>0.14000000000000001</v>
      </c>
      <c r="J766" s="2">
        <f t="shared" si="33"/>
        <v>110.08</v>
      </c>
      <c r="K766" s="2">
        <f t="shared" si="34"/>
        <v>19.814399999999999</v>
      </c>
      <c r="L766" s="2">
        <f t="shared" si="35"/>
        <v>129.89439999999999</v>
      </c>
    </row>
    <row r="767" spans="1:12" x14ac:dyDescent="0.25">
      <c r="A767" t="s">
        <v>772</v>
      </c>
      <c r="B767" s="1">
        <v>46029</v>
      </c>
      <c r="C767" t="s">
        <v>10008</v>
      </c>
      <c r="D767" t="s">
        <v>10019</v>
      </c>
      <c r="E767">
        <f>+_xlfn.XLOOKUP(TablaVentas[[#This Row],[PRODUCTOS]],TablaPrecios[PRODUCTOS],TablaPrecios[PRECIOS UNITARIOS],"No encontado")</f>
        <v>1200</v>
      </c>
      <c r="F767">
        <v>9</v>
      </c>
      <c r="G767" t="s">
        <v>10024</v>
      </c>
      <c r="H767" s="2">
        <v>227</v>
      </c>
      <c r="I767" s="3">
        <v>0.14000000000000001</v>
      </c>
      <c r="J767" s="2">
        <f t="shared" si="33"/>
        <v>195.22</v>
      </c>
      <c r="K767" s="2">
        <f t="shared" si="34"/>
        <v>35.139600000000002</v>
      </c>
      <c r="L767" s="2">
        <f t="shared" si="35"/>
        <v>230.3596</v>
      </c>
    </row>
    <row r="768" spans="1:12" x14ac:dyDescent="0.25">
      <c r="A768" t="s">
        <v>773</v>
      </c>
      <c r="B768" s="1">
        <v>46157</v>
      </c>
      <c r="C768" t="s">
        <v>10007</v>
      </c>
      <c r="D768" t="s">
        <v>10021</v>
      </c>
      <c r="E768">
        <f>+_xlfn.XLOOKUP(TablaVentas[[#This Row],[PRODUCTOS]],TablaPrecios[PRODUCTOS],TablaPrecios[PRECIOS UNITARIOS],"No encontado")</f>
        <v>200</v>
      </c>
      <c r="F768">
        <v>12</v>
      </c>
      <c r="G768" t="s">
        <v>10025</v>
      </c>
      <c r="H768" s="2">
        <v>318</v>
      </c>
      <c r="I768" s="3">
        <v>0.16</v>
      </c>
      <c r="J768" s="2">
        <f t="shared" si="33"/>
        <v>267.12</v>
      </c>
      <c r="K768" s="2">
        <f t="shared" si="34"/>
        <v>48.081600000000002</v>
      </c>
      <c r="L768" s="2">
        <f t="shared" si="35"/>
        <v>315.20159999999998</v>
      </c>
    </row>
    <row r="769" spans="1:12" x14ac:dyDescent="0.25">
      <c r="A769" t="s">
        <v>774</v>
      </c>
      <c r="B769" s="1">
        <v>46183</v>
      </c>
      <c r="C769" t="s">
        <v>10008</v>
      </c>
      <c r="D769" t="s">
        <v>10019</v>
      </c>
      <c r="E769">
        <f>+_xlfn.XLOOKUP(TablaVentas[[#This Row],[PRODUCTOS]],TablaPrecios[PRODUCTOS],TablaPrecios[PRECIOS UNITARIOS],"No encontado")</f>
        <v>1200</v>
      </c>
      <c r="F769">
        <v>15</v>
      </c>
      <c r="G769" t="s">
        <v>10026</v>
      </c>
      <c r="H769" s="2">
        <v>240</v>
      </c>
      <c r="I769" s="3">
        <v>0.14000000000000001</v>
      </c>
      <c r="J769" s="2">
        <f t="shared" si="33"/>
        <v>206.4</v>
      </c>
      <c r="K769" s="2">
        <f t="shared" si="34"/>
        <v>37.152000000000001</v>
      </c>
      <c r="L769" s="2">
        <f t="shared" si="35"/>
        <v>243.55200000000002</v>
      </c>
    </row>
    <row r="770" spans="1:12" x14ac:dyDescent="0.25">
      <c r="A770" t="s">
        <v>775</v>
      </c>
      <c r="B770" s="1">
        <v>46367</v>
      </c>
      <c r="C770" t="s">
        <v>10010</v>
      </c>
      <c r="D770" t="s">
        <v>10020</v>
      </c>
      <c r="E770">
        <f>+_xlfn.XLOOKUP(TablaVentas[[#This Row],[PRODUCTOS]],TablaPrecios[PRODUCTOS],TablaPrecios[PRECIOS UNITARIOS],"No encontado")</f>
        <v>150</v>
      </c>
      <c r="F770">
        <v>8</v>
      </c>
      <c r="G770" t="s">
        <v>10026</v>
      </c>
      <c r="H770" s="2">
        <v>430</v>
      </c>
      <c r="I770" s="3">
        <v>0.15</v>
      </c>
      <c r="J770" s="2">
        <f t="shared" si="33"/>
        <v>365.5</v>
      </c>
      <c r="K770" s="2">
        <f t="shared" si="34"/>
        <v>65.789999999999992</v>
      </c>
      <c r="L770" s="2">
        <f t="shared" si="35"/>
        <v>431.28999999999996</v>
      </c>
    </row>
    <row r="771" spans="1:12" x14ac:dyDescent="0.25">
      <c r="A771" t="s">
        <v>776</v>
      </c>
      <c r="B771" s="1">
        <v>46071</v>
      </c>
      <c r="C771" t="s">
        <v>10007</v>
      </c>
      <c r="D771" t="s">
        <v>10017</v>
      </c>
      <c r="E771">
        <f>+_xlfn.XLOOKUP(TablaVentas[[#This Row],[PRODUCTOS]],TablaPrecios[PRODUCTOS],TablaPrecios[PRECIOS UNITARIOS],"No encontado")</f>
        <v>50</v>
      </c>
      <c r="F771">
        <v>7</v>
      </c>
      <c r="G771" t="s">
        <v>10025</v>
      </c>
      <c r="H771" s="2">
        <v>350</v>
      </c>
      <c r="I771" s="3">
        <v>0.16</v>
      </c>
      <c r="J771" s="2">
        <f t="shared" ref="J771:J834" si="36">+H771-H771*I771</f>
        <v>294</v>
      </c>
      <c r="K771" s="2">
        <f t="shared" ref="K771:K834" si="37">+J771*0.18</f>
        <v>52.919999999999995</v>
      </c>
      <c r="L771" s="2">
        <f t="shared" ref="L771:L834" si="38">+J771+K771</f>
        <v>346.92</v>
      </c>
    </row>
    <row r="772" spans="1:12" x14ac:dyDescent="0.25">
      <c r="A772" t="s">
        <v>777</v>
      </c>
      <c r="B772" s="1">
        <v>46186</v>
      </c>
      <c r="C772" t="s">
        <v>10012</v>
      </c>
      <c r="D772" t="s">
        <v>10020</v>
      </c>
      <c r="E772">
        <f>+_xlfn.XLOOKUP(TablaVentas[[#This Row],[PRODUCTOS]],TablaPrecios[PRODUCTOS],TablaPrecios[PRECIOS UNITARIOS],"No encontado")</f>
        <v>150</v>
      </c>
      <c r="F772">
        <v>18</v>
      </c>
      <c r="G772" t="s">
        <v>10026</v>
      </c>
      <c r="H772" s="2">
        <v>353</v>
      </c>
      <c r="I772" s="3">
        <v>0.19</v>
      </c>
      <c r="J772" s="2">
        <f t="shared" si="36"/>
        <v>285.93</v>
      </c>
      <c r="K772" s="2">
        <f t="shared" si="37"/>
        <v>51.467399999999998</v>
      </c>
      <c r="L772" s="2">
        <f t="shared" si="38"/>
        <v>337.3974</v>
      </c>
    </row>
    <row r="773" spans="1:12" x14ac:dyDescent="0.25">
      <c r="A773" t="s">
        <v>778</v>
      </c>
      <c r="B773" s="1">
        <v>46330</v>
      </c>
      <c r="C773" t="s">
        <v>10010</v>
      </c>
      <c r="D773" t="s">
        <v>10021</v>
      </c>
      <c r="E773">
        <f>+_xlfn.XLOOKUP(TablaVentas[[#This Row],[PRODUCTOS]],TablaPrecios[PRODUCTOS],TablaPrecios[PRECIOS UNITARIOS],"No encontado")</f>
        <v>200</v>
      </c>
      <c r="F773">
        <v>8</v>
      </c>
      <c r="G773" t="s">
        <v>10023</v>
      </c>
      <c r="H773" s="2">
        <v>356</v>
      </c>
      <c r="I773" s="3">
        <v>0.12</v>
      </c>
      <c r="J773" s="2">
        <f t="shared" si="36"/>
        <v>313.27999999999997</v>
      </c>
      <c r="K773" s="2">
        <f t="shared" si="37"/>
        <v>56.390399999999993</v>
      </c>
      <c r="L773" s="2">
        <f t="shared" si="38"/>
        <v>369.67039999999997</v>
      </c>
    </row>
    <row r="774" spans="1:12" x14ac:dyDescent="0.25">
      <c r="A774" t="s">
        <v>779</v>
      </c>
      <c r="B774" s="1">
        <v>46092</v>
      </c>
      <c r="C774" t="s">
        <v>10009</v>
      </c>
      <c r="D774" t="s">
        <v>10020</v>
      </c>
      <c r="E774">
        <f>+_xlfn.XLOOKUP(TablaVentas[[#This Row],[PRODUCTOS]],TablaPrecios[PRODUCTOS],TablaPrecios[PRECIOS UNITARIOS],"No encontado")</f>
        <v>150</v>
      </c>
      <c r="F774">
        <v>16</v>
      </c>
      <c r="G774" t="s">
        <v>10023</v>
      </c>
      <c r="H774" s="2">
        <v>380</v>
      </c>
      <c r="I774" s="3">
        <v>0.11</v>
      </c>
      <c r="J774" s="2">
        <f t="shared" si="36"/>
        <v>338.2</v>
      </c>
      <c r="K774" s="2">
        <f t="shared" si="37"/>
        <v>60.875999999999998</v>
      </c>
      <c r="L774" s="2">
        <f t="shared" si="38"/>
        <v>399.07599999999996</v>
      </c>
    </row>
    <row r="775" spans="1:12" x14ac:dyDescent="0.25">
      <c r="A775" t="s">
        <v>780</v>
      </c>
      <c r="B775" s="1">
        <v>46167</v>
      </c>
      <c r="C775" t="s">
        <v>10011</v>
      </c>
      <c r="D775" t="s">
        <v>10018</v>
      </c>
      <c r="E775">
        <f>+_xlfn.XLOOKUP(TablaVentas[[#This Row],[PRODUCTOS]],TablaPrecios[PRODUCTOS],TablaPrecios[PRECIOS UNITARIOS],"No encontado")</f>
        <v>850</v>
      </c>
      <c r="F775">
        <v>18</v>
      </c>
      <c r="G775" t="s">
        <v>10026</v>
      </c>
      <c r="H775" s="2">
        <v>423</v>
      </c>
      <c r="I775" s="3">
        <v>0.14000000000000001</v>
      </c>
      <c r="J775" s="2">
        <f t="shared" si="36"/>
        <v>363.78</v>
      </c>
      <c r="K775" s="2">
        <f t="shared" si="37"/>
        <v>65.480399999999989</v>
      </c>
      <c r="L775" s="2">
        <f t="shared" si="38"/>
        <v>429.26039999999995</v>
      </c>
    </row>
    <row r="776" spans="1:12" x14ac:dyDescent="0.25">
      <c r="A776" t="s">
        <v>781</v>
      </c>
      <c r="B776" s="1">
        <v>46311</v>
      </c>
      <c r="C776" t="s">
        <v>10010</v>
      </c>
      <c r="D776" t="s">
        <v>10020</v>
      </c>
      <c r="E776">
        <f>+_xlfn.XLOOKUP(TablaVentas[[#This Row],[PRODUCTOS]],TablaPrecios[PRODUCTOS],TablaPrecios[PRECIOS UNITARIOS],"No encontado")</f>
        <v>150</v>
      </c>
      <c r="F776">
        <v>17</v>
      </c>
      <c r="G776" t="s">
        <v>10025</v>
      </c>
      <c r="H776" s="2">
        <v>257</v>
      </c>
      <c r="I776" s="3">
        <v>0.17</v>
      </c>
      <c r="J776" s="2">
        <f t="shared" si="36"/>
        <v>213.31</v>
      </c>
      <c r="K776" s="2">
        <f t="shared" si="37"/>
        <v>38.395800000000001</v>
      </c>
      <c r="L776" s="2">
        <f t="shared" si="38"/>
        <v>251.70580000000001</v>
      </c>
    </row>
    <row r="777" spans="1:12" x14ac:dyDescent="0.25">
      <c r="A777" t="s">
        <v>782</v>
      </c>
      <c r="B777" s="1">
        <v>46247</v>
      </c>
      <c r="C777" t="s">
        <v>10010</v>
      </c>
      <c r="D777" t="s">
        <v>10018</v>
      </c>
      <c r="E777">
        <f>+_xlfn.XLOOKUP(TablaVentas[[#This Row],[PRODUCTOS]],TablaPrecios[PRODUCTOS],TablaPrecios[PRECIOS UNITARIOS],"No encontado")</f>
        <v>850</v>
      </c>
      <c r="F777">
        <v>9</v>
      </c>
      <c r="G777" t="s">
        <v>10024</v>
      </c>
      <c r="H777" s="2">
        <v>346</v>
      </c>
      <c r="I777" s="3">
        <v>0.13</v>
      </c>
      <c r="J777" s="2">
        <f t="shared" si="36"/>
        <v>301.02</v>
      </c>
      <c r="K777" s="2">
        <f t="shared" si="37"/>
        <v>54.183599999999991</v>
      </c>
      <c r="L777" s="2">
        <f t="shared" si="38"/>
        <v>355.20359999999999</v>
      </c>
    </row>
    <row r="778" spans="1:12" x14ac:dyDescent="0.25">
      <c r="A778" t="s">
        <v>783</v>
      </c>
      <c r="B778" s="1">
        <v>46213</v>
      </c>
      <c r="C778" t="s">
        <v>10010</v>
      </c>
      <c r="D778" t="s">
        <v>10019</v>
      </c>
      <c r="E778">
        <f>+_xlfn.XLOOKUP(TablaVentas[[#This Row],[PRODUCTOS]],TablaPrecios[PRODUCTOS],TablaPrecios[PRECIOS UNITARIOS],"No encontado")</f>
        <v>1200</v>
      </c>
      <c r="F778">
        <v>20</v>
      </c>
      <c r="G778" t="s">
        <v>10027</v>
      </c>
      <c r="H778" s="2">
        <v>372</v>
      </c>
      <c r="I778" s="3">
        <v>0.15</v>
      </c>
      <c r="J778" s="2">
        <f t="shared" si="36"/>
        <v>316.2</v>
      </c>
      <c r="K778" s="2">
        <f t="shared" si="37"/>
        <v>56.915999999999997</v>
      </c>
      <c r="L778" s="2">
        <f t="shared" si="38"/>
        <v>373.11599999999999</v>
      </c>
    </row>
    <row r="779" spans="1:12" x14ac:dyDescent="0.25">
      <c r="A779" t="s">
        <v>784</v>
      </c>
      <c r="B779" s="1">
        <v>46341</v>
      </c>
      <c r="C779" t="s">
        <v>10010</v>
      </c>
      <c r="D779" t="s">
        <v>10018</v>
      </c>
      <c r="E779">
        <f>+_xlfn.XLOOKUP(TablaVentas[[#This Row],[PRODUCTOS]],TablaPrecios[PRODUCTOS],TablaPrecios[PRECIOS UNITARIOS],"No encontado")</f>
        <v>850</v>
      </c>
      <c r="F779">
        <v>11</v>
      </c>
      <c r="G779" t="s">
        <v>10023</v>
      </c>
      <c r="H779" s="2">
        <v>237</v>
      </c>
      <c r="I779" s="3">
        <v>0.13</v>
      </c>
      <c r="J779" s="2">
        <f t="shared" si="36"/>
        <v>206.19</v>
      </c>
      <c r="K779" s="2">
        <f t="shared" si="37"/>
        <v>37.114199999999997</v>
      </c>
      <c r="L779" s="2">
        <f t="shared" si="38"/>
        <v>243.30419999999998</v>
      </c>
    </row>
    <row r="780" spans="1:12" x14ac:dyDescent="0.25">
      <c r="A780" t="s">
        <v>785</v>
      </c>
      <c r="B780" s="1">
        <v>46308</v>
      </c>
      <c r="C780" t="s">
        <v>10011</v>
      </c>
      <c r="D780" t="s">
        <v>10018</v>
      </c>
      <c r="E780">
        <f>+_xlfn.XLOOKUP(TablaVentas[[#This Row],[PRODUCTOS]],TablaPrecios[PRODUCTOS],TablaPrecios[PRECIOS UNITARIOS],"No encontado")</f>
        <v>850</v>
      </c>
      <c r="F780">
        <v>17</v>
      </c>
      <c r="G780" t="s">
        <v>10024</v>
      </c>
      <c r="H780" s="2">
        <v>226</v>
      </c>
      <c r="I780" s="3">
        <v>0.19</v>
      </c>
      <c r="J780" s="2">
        <f t="shared" si="36"/>
        <v>183.06</v>
      </c>
      <c r="K780" s="2">
        <f t="shared" si="37"/>
        <v>32.950800000000001</v>
      </c>
      <c r="L780" s="2">
        <f t="shared" si="38"/>
        <v>216.01080000000002</v>
      </c>
    </row>
    <row r="781" spans="1:12" x14ac:dyDescent="0.25">
      <c r="A781" t="s">
        <v>786</v>
      </c>
      <c r="B781" s="1">
        <v>46309</v>
      </c>
      <c r="C781" t="s">
        <v>10012</v>
      </c>
      <c r="D781" t="s">
        <v>10018</v>
      </c>
      <c r="E781">
        <f>+_xlfn.XLOOKUP(TablaVentas[[#This Row],[PRODUCTOS]],TablaPrecios[PRODUCTOS],TablaPrecios[PRECIOS UNITARIOS],"No encontado")</f>
        <v>850</v>
      </c>
      <c r="F781">
        <v>10</v>
      </c>
      <c r="G781" t="s">
        <v>10026</v>
      </c>
      <c r="H781" s="2">
        <v>462</v>
      </c>
      <c r="I781" s="3">
        <v>0.1</v>
      </c>
      <c r="J781" s="2">
        <f t="shared" si="36"/>
        <v>415.8</v>
      </c>
      <c r="K781" s="2">
        <f t="shared" si="37"/>
        <v>74.843999999999994</v>
      </c>
      <c r="L781" s="2">
        <f t="shared" si="38"/>
        <v>490.64400000000001</v>
      </c>
    </row>
    <row r="782" spans="1:12" x14ac:dyDescent="0.25">
      <c r="A782" t="s">
        <v>787</v>
      </c>
      <c r="B782" s="1">
        <v>46355</v>
      </c>
      <c r="C782" t="s">
        <v>10011</v>
      </c>
      <c r="D782" t="s">
        <v>10017</v>
      </c>
      <c r="E782">
        <f>+_xlfn.XLOOKUP(TablaVentas[[#This Row],[PRODUCTOS]],TablaPrecios[PRODUCTOS],TablaPrecios[PRECIOS UNITARIOS],"No encontado")</f>
        <v>50</v>
      </c>
      <c r="F782">
        <v>16</v>
      </c>
      <c r="G782" t="s">
        <v>10026</v>
      </c>
      <c r="H782" s="2">
        <v>206</v>
      </c>
      <c r="I782" s="3">
        <v>0.17</v>
      </c>
      <c r="J782" s="2">
        <f t="shared" si="36"/>
        <v>170.98</v>
      </c>
      <c r="K782" s="2">
        <f t="shared" si="37"/>
        <v>30.776399999999995</v>
      </c>
      <c r="L782" s="2">
        <f t="shared" si="38"/>
        <v>201.75639999999999</v>
      </c>
    </row>
    <row r="783" spans="1:12" x14ac:dyDescent="0.25">
      <c r="A783" t="s">
        <v>788</v>
      </c>
      <c r="B783" s="1">
        <v>46097</v>
      </c>
      <c r="C783" t="s">
        <v>10010</v>
      </c>
      <c r="D783" t="s">
        <v>10017</v>
      </c>
      <c r="E783">
        <f>+_xlfn.XLOOKUP(TablaVentas[[#This Row],[PRODUCTOS]],TablaPrecios[PRODUCTOS],TablaPrecios[PRECIOS UNITARIOS],"No encontado")</f>
        <v>50</v>
      </c>
      <c r="F783">
        <v>15</v>
      </c>
      <c r="G783" t="s">
        <v>10025</v>
      </c>
      <c r="H783" s="2">
        <v>72</v>
      </c>
      <c r="I783" s="3">
        <v>0.15</v>
      </c>
      <c r="J783" s="2">
        <f t="shared" si="36"/>
        <v>61.2</v>
      </c>
      <c r="K783" s="2">
        <f t="shared" si="37"/>
        <v>11.016</v>
      </c>
      <c r="L783" s="2">
        <f t="shared" si="38"/>
        <v>72.216000000000008</v>
      </c>
    </row>
    <row r="784" spans="1:12" x14ac:dyDescent="0.25">
      <c r="A784" t="s">
        <v>789</v>
      </c>
      <c r="B784" s="1">
        <v>46272</v>
      </c>
      <c r="C784" t="s">
        <v>10010</v>
      </c>
      <c r="D784" t="s">
        <v>10018</v>
      </c>
      <c r="E784">
        <f>+_xlfn.XLOOKUP(TablaVentas[[#This Row],[PRODUCTOS]],TablaPrecios[PRODUCTOS],TablaPrecios[PRECIOS UNITARIOS],"No encontado")</f>
        <v>850</v>
      </c>
      <c r="F784">
        <v>19</v>
      </c>
      <c r="G784" t="s">
        <v>10024</v>
      </c>
      <c r="H784" s="2">
        <v>336</v>
      </c>
      <c r="I784" s="3">
        <v>0.14000000000000001</v>
      </c>
      <c r="J784" s="2">
        <f t="shared" si="36"/>
        <v>288.95999999999998</v>
      </c>
      <c r="K784" s="2">
        <f t="shared" si="37"/>
        <v>52.012799999999991</v>
      </c>
      <c r="L784" s="2">
        <f t="shared" si="38"/>
        <v>340.97279999999995</v>
      </c>
    </row>
    <row r="785" spans="1:12" x14ac:dyDescent="0.25">
      <c r="A785" t="s">
        <v>790</v>
      </c>
      <c r="B785" s="1">
        <v>46092</v>
      </c>
      <c r="C785" t="s">
        <v>10008</v>
      </c>
      <c r="D785" t="s">
        <v>10020</v>
      </c>
      <c r="E785">
        <f>+_xlfn.XLOOKUP(TablaVentas[[#This Row],[PRODUCTOS]],TablaPrecios[PRODUCTOS],TablaPrecios[PRECIOS UNITARIOS],"No encontado")</f>
        <v>150</v>
      </c>
      <c r="F785">
        <v>13</v>
      </c>
      <c r="G785" t="s">
        <v>10026</v>
      </c>
      <c r="H785" s="2">
        <v>52</v>
      </c>
      <c r="I785" s="3">
        <v>0.17</v>
      </c>
      <c r="J785" s="2">
        <f t="shared" si="36"/>
        <v>43.16</v>
      </c>
      <c r="K785" s="2">
        <f t="shared" si="37"/>
        <v>7.7687999999999988</v>
      </c>
      <c r="L785" s="2">
        <f t="shared" si="38"/>
        <v>50.928799999999995</v>
      </c>
    </row>
    <row r="786" spans="1:12" x14ac:dyDescent="0.25">
      <c r="A786" t="s">
        <v>791</v>
      </c>
      <c r="B786" s="1">
        <v>46326</v>
      </c>
      <c r="C786" t="s">
        <v>10011</v>
      </c>
      <c r="D786" t="s">
        <v>10017</v>
      </c>
      <c r="E786">
        <f>+_xlfn.XLOOKUP(TablaVentas[[#This Row],[PRODUCTOS]],TablaPrecios[PRODUCTOS],TablaPrecios[PRECIOS UNITARIOS],"No encontado")</f>
        <v>50</v>
      </c>
      <c r="F786">
        <v>10</v>
      </c>
      <c r="G786" t="s">
        <v>10026</v>
      </c>
      <c r="H786" s="2">
        <v>407</v>
      </c>
      <c r="I786" s="3">
        <v>0.16</v>
      </c>
      <c r="J786" s="2">
        <f t="shared" si="36"/>
        <v>341.88</v>
      </c>
      <c r="K786" s="2">
        <f t="shared" si="37"/>
        <v>61.538399999999996</v>
      </c>
      <c r="L786" s="2">
        <f t="shared" si="38"/>
        <v>403.41840000000002</v>
      </c>
    </row>
    <row r="787" spans="1:12" x14ac:dyDescent="0.25">
      <c r="A787" t="s">
        <v>792</v>
      </c>
      <c r="B787" s="1">
        <v>46260</v>
      </c>
      <c r="C787" t="s">
        <v>10009</v>
      </c>
      <c r="D787" t="s">
        <v>10021</v>
      </c>
      <c r="E787">
        <f>+_xlfn.XLOOKUP(TablaVentas[[#This Row],[PRODUCTOS]],TablaPrecios[PRODUCTOS],TablaPrecios[PRECIOS UNITARIOS],"No encontado")</f>
        <v>200</v>
      </c>
      <c r="F787">
        <v>5</v>
      </c>
      <c r="G787" t="s">
        <v>10027</v>
      </c>
      <c r="H787" s="2">
        <v>73</v>
      </c>
      <c r="I787" s="3">
        <v>0.18</v>
      </c>
      <c r="J787" s="2">
        <f t="shared" si="36"/>
        <v>59.86</v>
      </c>
      <c r="K787" s="2">
        <f t="shared" si="37"/>
        <v>10.774799999999999</v>
      </c>
      <c r="L787" s="2">
        <f t="shared" si="38"/>
        <v>70.634799999999998</v>
      </c>
    </row>
    <row r="788" spans="1:12" x14ac:dyDescent="0.25">
      <c r="A788" t="s">
        <v>793</v>
      </c>
      <c r="B788" s="1">
        <v>46284</v>
      </c>
      <c r="C788" t="s">
        <v>10008</v>
      </c>
      <c r="D788" t="s">
        <v>10019</v>
      </c>
      <c r="E788">
        <f>+_xlfn.XLOOKUP(TablaVentas[[#This Row],[PRODUCTOS]],TablaPrecios[PRODUCTOS],TablaPrecios[PRECIOS UNITARIOS],"No encontado")</f>
        <v>1200</v>
      </c>
      <c r="F788">
        <v>11</v>
      </c>
      <c r="G788" t="s">
        <v>10026</v>
      </c>
      <c r="H788" s="2">
        <v>60</v>
      </c>
      <c r="I788" s="3">
        <v>0.15</v>
      </c>
      <c r="J788" s="2">
        <f t="shared" si="36"/>
        <v>51</v>
      </c>
      <c r="K788" s="2">
        <f t="shared" si="37"/>
        <v>9.18</v>
      </c>
      <c r="L788" s="2">
        <f t="shared" si="38"/>
        <v>60.18</v>
      </c>
    </row>
    <row r="789" spans="1:12" x14ac:dyDescent="0.25">
      <c r="A789" t="s">
        <v>794</v>
      </c>
      <c r="B789" s="1">
        <v>46366</v>
      </c>
      <c r="C789" t="s">
        <v>10007</v>
      </c>
      <c r="D789" t="s">
        <v>10019</v>
      </c>
      <c r="E789">
        <f>+_xlfn.XLOOKUP(TablaVentas[[#This Row],[PRODUCTOS]],TablaPrecios[PRODUCTOS],TablaPrecios[PRECIOS UNITARIOS],"No encontado")</f>
        <v>1200</v>
      </c>
      <c r="F789">
        <v>9</v>
      </c>
      <c r="G789" t="s">
        <v>10023</v>
      </c>
      <c r="H789" s="2">
        <v>175</v>
      </c>
      <c r="I789" s="3">
        <v>0.16</v>
      </c>
      <c r="J789" s="2">
        <f t="shared" si="36"/>
        <v>147</v>
      </c>
      <c r="K789" s="2">
        <f t="shared" si="37"/>
        <v>26.459999999999997</v>
      </c>
      <c r="L789" s="2">
        <f t="shared" si="38"/>
        <v>173.46</v>
      </c>
    </row>
    <row r="790" spans="1:12" x14ac:dyDescent="0.25">
      <c r="A790" t="s">
        <v>795</v>
      </c>
      <c r="B790" s="1">
        <v>46112</v>
      </c>
      <c r="C790" t="s">
        <v>10009</v>
      </c>
      <c r="D790" t="s">
        <v>10019</v>
      </c>
      <c r="E790">
        <f>+_xlfn.XLOOKUP(TablaVentas[[#This Row],[PRODUCTOS]],TablaPrecios[PRODUCTOS],TablaPrecios[PRECIOS UNITARIOS],"No encontado")</f>
        <v>1200</v>
      </c>
      <c r="F790">
        <v>6</v>
      </c>
      <c r="G790" t="s">
        <v>10026</v>
      </c>
      <c r="H790" s="2">
        <v>473</v>
      </c>
      <c r="I790" s="3">
        <v>0.14000000000000001</v>
      </c>
      <c r="J790" s="2">
        <f t="shared" si="36"/>
        <v>406.78</v>
      </c>
      <c r="K790" s="2">
        <f t="shared" si="37"/>
        <v>73.220399999999998</v>
      </c>
      <c r="L790" s="2">
        <f t="shared" si="38"/>
        <v>480.00039999999996</v>
      </c>
    </row>
    <row r="791" spans="1:12" x14ac:dyDescent="0.25">
      <c r="A791" t="s">
        <v>796</v>
      </c>
      <c r="B791" s="1">
        <v>46171</v>
      </c>
      <c r="C791" t="s">
        <v>10007</v>
      </c>
      <c r="D791" t="s">
        <v>10021</v>
      </c>
      <c r="E791">
        <f>+_xlfn.XLOOKUP(TablaVentas[[#This Row],[PRODUCTOS]],TablaPrecios[PRODUCTOS],TablaPrecios[PRECIOS UNITARIOS],"No encontado")</f>
        <v>200</v>
      </c>
      <c r="F791">
        <v>5</v>
      </c>
      <c r="G791" t="s">
        <v>10026</v>
      </c>
      <c r="H791" s="2">
        <v>158</v>
      </c>
      <c r="I791" s="3">
        <v>0.17</v>
      </c>
      <c r="J791" s="2">
        <f t="shared" si="36"/>
        <v>131.13999999999999</v>
      </c>
      <c r="K791" s="2">
        <f t="shared" si="37"/>
        <v>23.605199999999996</v>
      </c>
      <c r="L791" s="2">
        <f t="shared" si="38"/>
        <v>154.74519999999998</v>
      </c>
    </row>
    <row r="792" spans="1:12" x14ac:dyDescent="0.25">
      <c r="A792" t="s">
        <v>797</v>
      </c>
      <c r="B792" s="1">
        <v>46322</v>
      </c>
      <c r="C792" t="s">
        <v>10012</v>
      </c>
      <c r="D792" t="s">
        <v>10019</v>
      </c>
      <c r="E792">
        <f>+_xlfn.XLOOKUP(TablaVentas[[#This Row],[PRODUCTOS]],TablaPrecios[PRODUCTOS],TablaPrecios[PRECIOS UNITARIOS],"No encontado")</f>
        <v>1200</v>
      </c>
      <c r="F792">
        <v>5</v>
      </c>
      <c r="G792" t="s">
        <v>10023</v>
      </c>
      <c r="H792" s="2">
        <v>187</v>
      </c>
      <c r="I792" s="3">
        <v>0.17</v>
      </c>
      <c r="J792" s="2">
        <f t="shared" si="36"/>
        <v>155.21</v>
      </c>
      <c r="K792" s="2">
        <f t="shared" si="37"/>
        <v>27.937799999999999</v>
      </c>
      <c r="L792" s="2">
        <f t="shared" si="38"/>
        <v>183.14780000000002</v>
      </c>
    </row>
    <row r="793" spans="1:12" x14ac:dyDescent="0.25">
      <c r="A793" t="s">
        <v>798</v>
      </c>
      <c r="B793" s="1">
        <v>46068</v>
      </c>
      <c r="C793" t="s">
        <v>10011</v>
      </c>
      <c r="D793" t="s">
        <v>10017</v>
      </c>
      <c r="E793">
        <f>+_xlfn.XLOOKUP(TablaVentas[[#This Row],[PRODUCTOS]],TablaPrecios[PRODUCTOS],TablaPrecios[PRECIOS UNITARIOS],"No encontado")</f>
        <v>50</v>
      </c>
      <c r="F793">
        <v>10</v>
      </c>
      <c r="G793" t="s">
        <v>10026</v>
      </c>
      <c r="H793" s="2">
        <v>71</v>
      </c>
      <c r="I793" s="3">
        <v>0.1</v>
      </c>
      <c r="J793" s="2">
        <f t="shared" si="36"/>
        <v>63.9</v>
      </c>
      <c r="K793" s="2">
        <f t="shared" si="37"/>
        <v>11.501999999999999</v>
      </c>
      <c r="L793" s="2">
        <f t="shared" si="38"/>
        <v>75.402000000000001</v>
      </c>
    </row>
    <row r="794" spans="1:12" x14ac:dyDescent="0.25">
      <c r="A794" t="s">
        <v>799</v>
      </c>
      <c r="B794" s="1">
        <v>46069</v>
      </c>
      <c r="C794" t="s">
        <v>10008</v>
      </c>
      <c r="D794" t="s">
        <v>10017</v>
      </c>
      <c r="E794">
        <f>+_xlfn.XLOOKUP(TablaVentas[[#This Row],[PRODUCTOS]],TablaPrecios[PRODUCTOS],TablaPrecios[PRECIOS UNITARIOS],"No encontado")</f>
        <v>50</v>
      </c>
      <c r="F794">
        <v>13</v>
      </c>
      <c r="G794" t="s">
        <v>10024</v>
      </c>
      <c r="H794" s="2">
        <v>278</v>
      </c>
      <c r="I794" s="3">
        <v>0.18</v>
      </c>
      <c r="J794" s="2">
        <f t="shared" si="36"/>
        <v>227.96</v>
      </c>
      <c r="K794" s="2">
        <f t="shared" si="37"/>
        <v>41.032800000000002</v>
      </c>
      <c r="L794" s="2">
        <f t="shared" si="38"/>
        <v>268.99279999999999</v>
      </c>
    </row>
    <row r="795" spans="1:12" x14ac:dyDescent="0.25">
      <c r="A795" t="s">
        <v>800</v>
      </c>
      <c r="B795" s="1">
        <v>46152</v>
      </c>
      <c r="C795" t="s">
        <v>10012</v>
      </c>
      <c r="D795" t="s">
        <v>10020</v>
      </c>
      <c r="E795">
        <f>+_xlfn.XLOOKUP(TablaVentas[[#This Row],[PRODUCTOS]],TablaPrecios[PRODUCTOS],TablaPrecios[PRECIOS UNITARIOS],"No encontado")</f>
        <v>150</v>
      </c>
      <c r="F795">
        <v>12</v>
      </c>
      <c r="G795" t="s">
        <v>10025</v>
      </c>
      <c r="H795" s="2">
        <v>198</v>
      </c>
      <c r="I795" s="3">
        <v>0.18</v>
      </c>
      <c r="J795" s="2">
        <f t="shared" si="36"/>
        <v>162.36000000000001</v>
      </c>
      <c r="K795" s="2">
        <f t="shared" si="37"/>
        <v>29.224800000000002</v>
      </c>
      <c r="L795" s="2">
        <f t="shared" si="38"/>
        <v>191.58480000000003</v>
      </c>
    </row>
    <row r="796" spans="1:12" x14ac:dyDescent="0.25">
      <c r="A796" t="s">
        <v>801</v>
      </c>
      <c r="B796" s="1">
        <v>46043</v>
      </c>
      <c r="C796" t="s">
        <v>10009</v>
      </c>
      <c r="D796" t="s">
        <v>10018</v>
      </c>
      <c r="E796">
        <f>+_xlfn.XLOOKUP(TablaVentas[[#This Row],[PRODUCTOS]],TablaPrecios[PRODUCTOS],TablaPrecios[PRECIOS UNITARIOS],"No encontado")</f>
        <v>850</v>
      </c>
      <c r="F796">
        <v>12</v>
      </c>
      <c r="G796" t="s">
        <v>10024</v>
      </c>
      <c r="H796" s="2">
        <v>219</v>
      </c>
      <c r="I796" s="3">
        <v>0.16</v>
      </c>
      <c r="J796" s="2">
        <f t="shared" si="36"/>
        <v>183.96</v>
      </c>
      <c r="K796" s="2">
        <f t="shared" si="37"/>
        <v>33.1128</v>
      </c>
      <c r="L796" s="2">
        <f t="shared" si="38"/>
        <v>217.0728</v>
      </c>
    </row>
    <row r="797" spans="1:12" x14ac:dyDescent="0.25">
      <c r="A797" t="s">
        <v>802</v>
      </c>
      <c r="B797" s="1">
        <v>46033</v>
      </c>
      <c r="C797" t="s">
        <v>10007</v>
      </c>
      <c r="D797" t="s">
        <v>10018</v>
      </c>
      <c r="E797">
        <f>+_xlfn.XLOOKUP(TablaVentas[[#This Row],[PRODUCTOS]],TablaPrecios[PRODUCTOS],TablaPrecios[PRECIOS UNITARIOS],"No encontado")</f>
        <v>850</v>
      </c>
      <c r="F797">
        <v>10</v>
      </c>
      <c r="G797" t="s">
        <v>10027</v>
      </c>
      <c r="H797" s="2">
        <v>164</v>
      </c>
      <c r="I797" s="3">
        <v>0.16</v>
      </c>
      <c r="J797" s="2">
        <f t="shared" si="36"/>
        <v>137.76</v>
      </c>
      <c r="K797" s="2">
        <f t="shared" si="37"/>
        <v>24.796799999999998</v>
      </c>
      <c r="L797" s="2">
        <f t="shared" si="38"/>
        <v>162.55679999999998</v>
      </c>
    </row>
    <row r="798" spans="1:12" x14ac:dyDescent="0.25">
      <c r="A798" t="s">
        <v>803</v>
      </c>
      <c r="B798" s="1">
        <v>46354</v>
      </c>
      <c r="C798" t="s">
        <v>10008</v>
      </c>
      <c r="D798" t="s">
        <v>10018</v>
      </c>
      <c r="E798">
        <f>+_xlfn.XLOOKUP(TablaVentas[[#This Row],[PRODUCTOS]],TablaPrecios[PRODUCTOS],TablaPrecios[PRECIOS UNITARIOS],"No encontado")</f>
        <v>850</v>
      </c>
      <c r="F798">
        <v>19</v>
      </c>
      <c r="G798" t="s">
        <v>10024</v>
      </c>
      <c r="H798" s="2">
        <v>53</v>
      </c>
      <c r="I798" s="3">
        <v>0.13</v>
      </c>
      <c r="J798" s="2">
        <f t="shared" si="36"/>
        <v>46.11</v>
      </c>
      <c r="K798" s="2">
        <f t="shared" si="37"/>
        <v>8.2997999999999994</v>
      </c>
      <c r="L798" s="2">
        <f t="shared" si="38"/>
        <v>54.409799999999997</v>
      </c>
    </row>
    <row r="799" spans="1:12" x14ac:dyDescent="0.25">
      <c r="A799" t="s">
        <v>804</v>
      </c>
      <c r="B799" s="1">
        <v>46229</v>
      </c>
      <c r="C799" t="s">
        <v>10010</v>
      </c>
      <c r="D799" t="s">
        <v>10020</v>
      </c>
      <c r="E799">
        <f>+_xlfn.XLOOKUP(TablaVentas[[#This Row],[PRODUCTOS]],TablaPrecios[PRODUCTOS],TablaPrecios[PRECIOS UNITARIOS],"No encontado")</f>
        <v>150</v>
      </c>
      <c r="F799">
        <v>19</v>
      </c>
      <c r="G799" t="s">
        <v>10027</v>
      </c>
      <c r="H799" s="2">
        <v>114</v>
      </c>
      <c r="I799" s="3">
        <v>0.11</v>
      </c>
      <c r="J799" s="2">
        <f t="shared" si="36"/>
        <v>101.46</v>
      </c>
      <c r="K799" s="2">
        <f t="shared" si="37"/>
        <v>18.262799999999999</v>
      </c>
      <c r="L799" s="2">
        <f t="shared" si="38"/>
        <v>119.72279999999999</v>
      </c>
    </row>
    <row r="800" spans="1:12" x14ac:dyDescent="0.25">
      <c r="A800" t="s">
        <v>805</v>
      </c>
      <c r="B800" s="1">
        <v>46216</v>
      </c>
      <c r="C800" t="s">
        <v>10012</v>
      </c>
      <c r="D800" t="s">
        <v>10020</v>
      </c>
      <c r="E800">
        <f>+_xlfn.XLOOKUP(TablaVentas[[#This Row],[PRODUCTOS]],TablaPrecios[PRODUCTOS],TablaPrecios[PRECIOS UNITARIOS],"No encontado")</f>
        <v>150</v>
      </c>
      <c r="F800">
        <v>16</v>
      </c>
      <c r="G800" t="s">
        <v>10024</v>
      </c>
      <c r="H800" s="2">
        <v>208</v>
      </c>
      <c r="I800" s="3">
        <v>0.13</v>
      </c>
      <c r="J800" s="2">
        <f t="shared" si="36"/>
        <v>180.96</v>
      </c>
      <c r="K800" s="2">
        <f t="shared" si="37"/>
        <v>32.572800000000001</v>
      </c>
      <c r="L800" s="2">
        <f t="shared" si="38"/>
        <v>213.53280000000001</v>
      </c>
    </row>
    <row r="801" spans="1:12" x14ac:dyDescent="0.25">
      <c r="A801" t="s">
        <v>806</v>
      </c>
      <c r="B801" s="1">
        <v>46072</v>
      </c>
      <c r="C801" t="s">
        <v>10008</v>
      </c>
      <c r="D801" t="s">
        <v>10017</v>
      </c>
      <c r="E801">
        <f>+_xlfn.XLOOKUP(TablaVentas[[#This Row],[PRODUCTOS]],TablaPrecios[PRODUCTOS],TablaPrecios[PRECIOS UNITARIOS],"No encontado")</f>
        <v>50</v>
      </c>
      <c r="F801">
        <v>8</v>
      </c>
      <c r="G801" t="s">
        <v>10026</v>
      </c>
      <c r="H801" s="2">
        <v>143</v>
      </c>
      <c r="I801" s="3">
        <v>0.15</v>
      </c>
      <c r="J801" s="2">
        <f t="shared" si="36"/>
        <v>121.55</v>
      </c>
      <c r="K801" s="2">
        <f t="shared" si="37"/>
        <v>21.878999999999998</v>
      </c>
      <c r="L801" s="2">
        <f t="shared" si="38"/>
        <v>143.429</v>
      </c>
    </row>
    <row r="802" spans="1:12" x14ac:dyDescent="0.25">
      <c r="A802" t="s">
        <v>807</v>
      </c>
      <c r="B802" s="1">
        <v>46056</v>
      </c>
      <c r="C802" t="s">
        <v>10008</v>
      </c>
      <c r="D802" t="s">
        <v>10021</v>
      </c>
      <c r="E802">
        <f>+_xlfn.XLOOKUP(TablaVentas[[#This Row],[PRODUCTOS]],TablaPrecios[PRODUCTOS],TablaPrecios[PRECIOS UNITARIOS],"No encontado")</f>
        <v>200</v>
      </c>
      <c r="F802">
        <v>16</v>
      </c>
      <c r="G802" t="s">
        <v>10023</v>
      </c>
      <c r="H802" s="2">
        <v>305</v>
      </c>
      <c r="I802" s="3">
        <v>0.19</v>
      </c>
      <c r="J802" s="2">
        <f t="shared" si="36"/>
        <v>247.05</v>
      </c>
      <c r="K802" s="2">
        <f t="shared" si="37"/>
        <v>44.469000000000001</v>
      </c>
      <c r="L802" s="2">
        <f t="shared" si="38"/>
        <v>291.51900000000001</v>
      </c>
    </row>
    <row r="803" spans="1:12" x14ac:dyDescent="0.25">
      <c r="A803" t="s">
        <v>808</v>
      </c>
      <c r="B803" s="1">
        <v>46220</v>
      </c>
      <c r="C803" t="s">
        <v>10009</v>
      </c>
      <c r="D803" t="s">
        <v>10019</v>
      </c>
      <c r="E803">
        <f>+_xlfn.XLOOKUP(TablaVentas[[#This Row],[PRODUCTOS]],TablaPrecios[PRODUCTOS],TablaPrecios[PRECIOS UNITARIOS],"No encontado")</f>
        <v>1200</v>
      </c>
      <c r="F803">
        <v>8</v>
      </c>
      <c r="G803" t="s">
        <v>10023</v>
      </c>
      <c r="H803" s="2">
        <v>87</v>
      </c>
      <c r="I803" s="3">
        <v>0.13</v>
      </c>
      <c r="J803" s="2">
        <f t="shared" si="36"/>
        <v>75.69</v>
      </c>
      <c r="K803" s="2">
        <f t="shared" si="37"/>
        <v>13.624199999999998</v>
      </c>
      <c r="L803" s="2">
        <f t="shared" si="38"/>
        <v>89.3142</v>
      </c>
    </row>
    <row r="804" spans="1:12" x14ac:dyDescent="0.25">
      <c r="A804" t="s">
        <v>809</v>
      </c>
      <c r="B804" s="1">
        <v>46240</v>
      </c>
      <c r="C804" t="s">
        <v>10010</v>
      </c>
      <c r="D804" t="s">
        <v>10020</v>
      </c>
      <c r="E804">
        <f>+_xlfn.XLOOKUP(TablaVentas[[#This Row],[PRODUCTOS]],TablaPrecios[PRODUCTOS],TablaPrecios[PRECIOS UNITARIOS],"No encontado")</f>
        <v>150</v>
      </c>
      <c r="F804">
        <v>16</v>
      </c>
      <c r="G804" t="s">
        <v>10026</v>
      </c>
      <c r="H804" s="2">
        <v>303</v>
      </c>
      <c r="I804" s="3">
        <v>0.14000000000000001</v>
      </c>
      <c r="J804" s="2">
        <f t="shared" si="36"/>
        <v>260.58</v>
      </c>
      <c r="K804" s="2">
        <f t="shared" si="37"/>
        <v>46.904399999999995</v>
      </c>
      <c r="L804" s="2">
        <f t="shared" si="38"/>
        <v>307.48439999999999</v>
      </c>
    </row>
    <row r="805" spans="1:12" x14ac:dyDescent="0.25">
      <c r="A805" t="s">
        <v>810</v>
      </c>
      <c r="B805" s="1">
        <v>46316</v>
      </c>
      <c r="C805" t="s">
        <v>10010</v>
      </c>
      <c r="D805" t="s">
        <v>10017</v>
      </c>
      <c r="E805">
        <f>+_xlfn.XLOOKUP(TablaVentas[[#This Row],[PRODUCTOS]],TablaPrecios[PRODUCTOS],TablaPrecios[PRECIOS UNITARIOS],"No encontado")</f>
        <v>50</v>
      </c>
      <c r="F805">
        <v>7</v>
      </c>
      <c r="G805" t="s">
        <v>10025</v>
      </c>
      <c r="H805" s="2">
        <v>135</v>
      </c>
      <c r="I805" s="3">
        <v>0.17</v>
      </c>
      <c r="J805" s="2">
        <f t="shared" si="36"/>
        <v>112.05</v>
      </c>
      <c r="K805" s="2">
        <f t="shared" si="37"/>
        <v>20.169</v>
      </c>
      <c r="L805" s="2">
        <f t="shared" si="38"/>
        <v>132.21899999999999</v>
      </c>
    </row>
    <row r="806" spans="1:12" x14ac:dyDescent="0.25">
      <c r="A806" t="s">
        <v>811</v>
      </c>
      <c r="B806" s="1">
        <v>46332</v>
      </c>
      <c r="C806" t="s">
        <v>10012</v>
      </c>
      <c r="D806" t="s">
        <v>10019</v>
      </c>
      <c r="E806">
        <f>+_xlfn.XLOOKUP(TablaVentas[[#This Row],[PRODUCTOS]],TablaPrecios[PRODUCTOS],TablaPrecios[PRECIOS UNITARIOS],"No encontado")</f>
        <v>1200</v>
      </c>
      <c r="F806">
        <v>16</v>
      </c>
      <c r="G806" t="s">
        <v>10027</v>
      </c>
      <c r="H806" s="2">
        <v>188</v>
      </c>
      <c r="I806" s="3">
        <v>0.1</v>
      </c>
      <c r="J806" s="2">
        <f t="shared" si="36"/>
        <v>169.2</v>
      </c>
      <c r="K806" s="2">
        <f t="shared" si="37"/>
        <v>30.455999999999996</v>
      </c>
      <c r="L806" s="2">
        <f t="shared" si="38"/>
        <v>199.65599999999998</v>
      </c>
    </row>
    <row r="807" spans="1:12" x14ac:dyDescent="0.25">
      <c r="A807" t="s">
        <v>812</v>
      </c>
      <c r="B807" s="1">
        <v>46124</v>
      </c>
      <c r="C807" t="s">
        <v>10007</v>
      </c>
      <c r="D807" t="s">
        <v>10019</v>
      </c>
      <c r="E807">
        <f>+_xlfn.XLOOKUP(TablaVentas[[#This Row],[PRODUCTOS]],TablaPrecios[PRODUCTOS],TablaPrecios[PRECIOS UNITARIOS],"No encontado")</f>
        <v>1200</v>
      </c>
      <c r="F807">
        <v>18</v>
      </c>
      <c r="G807" t="s">
        <v>10024</v>
      </c>
      <c r="H807" s="2">
        <v>483</v>
      </c>
      <c r="I807" s="3">
        <v>0.18</v>
      </c>
      <c r="J807" s="2">
        <f t="shared" si="36"/>
        <v>396.06</v>
      </c>
      <c r="K807" s="2">
        <f t="shared" si="37"/>
        <v>71.290800000000004</v>
      </c>
      <c r="L807" s="2">
        <f t="shared" si="38"/>
        <v>467.35079999999999</v>
      </c>
    </row>
    <row r="808" spans="1:12" x14ac:dyDescent="0.25">
      <c r="A808" t="s">
        <v>813</v>
      </c>
      <c r="B808" s="1">
        <v>46330</v>
      </c>
      <c r="C808" t="s">
        <v>10012</v>
      </c>
      <c r="D808" t="s">
        <v>10021</v>
      </c>
      <c r="E808">
        <f>+_xlfn.XLOOKUP(TablaVentas[[#This Row],[PRODUCTOS]],TablaPrecios[PRODUCTOS],TablaPrecios[PRECIOS UNITARIOS],"No encontado")</f>
        <v>200</v>
      </c>
      <c r="F808">
        <v>13</v>
      </c>
      <c r="G808" t="s">
        <v>10024</v>
      </c>
      <c r="H808" s="2">
        <v>147</v>
      </c>
      <c r="I808" s="3">
        <v>0.15</v>
      </c>
      <c r="J808" s="2">
        <f t="shared" si="36"/>
        <v>124.95</v>
      </c>
      <c r="K808" s="2">
        <f t="shared" si="37"/>
        <v>22.491</v>
      </c>
      <c r="L808" s="2">
        <f t="shared" si="38"/>
        <v>147.441</v>
      </c>
    </row>
    <row r="809" spans="1:12" x14ac:dyDescent="0.25">
      <c r="A809" t="s">
        <v>814</v>
      </c>
      <c r="B809" s="1">
        <v>46149</v>
      </c>
      <c r="C809" t="s">
        <v>10007</v>
      </c>
      <c r="D809" t="s">
        <v>10021</v>
      </c>
      <c r="E809">
        <f>+_xlfn.XLOOKUP(TablaVentas[[#This Row],[PRODUCTOS]],TablaPrecios[PRODUCTOS],TablaPrecios[PRECIOS UNITARIOS],"No encontado")</f>
        <v>200</v>
      </c>
      <c r="F809">
        <v>19</v>
      </c>
      <c r="G809" t="s">
        <v>10024</v>
      </c>
      <c r="H809" s="2">
        <v>365</v>
      </c>
      <c r="I809" s="3">
        <v>0.11</v>
      </c>
      <c r="J809" s="2">
        <f t="shared" si="36"/>
        <v>324.85000000000002</v>
      </c>
      <c r="K809" s="2">
        <f t="shared" si="37"/>
        <v>58.472999999999999</v>
      </c>
      <c r="L809" s="2">
        <f t="shared" si="38"/>
        <v>383.32300000000004</v>
      </c>
    </row>
    <row r="810" spans="1:12" x14ac:dyDescent="0.25">
      <c r="A810" t="s">
        <v>815</v>
      </c>
      <c r="B810" s="1">
        <v>46307</v>
      </c>
      <c r="C810" t="s">
        <v>10008</v>
      </c>
      <c r="D810" t="s">
        <v>10020</v>
      </c>
      <c r="E810">
        <f>+_xlfn.XLOOKUP(TablaVentas[[#This Row],[PRODUCTOS]],TablaPrecios[PRODUCTOS],TablaPrecios[PRECIOS UNITARIOS],"No encontado")</f>
        <v>150</v>
      </c>
      <c r="F810">
        <v>13</v>
      </c>
      <c r="G810" t="s">
        <v>10025</v>
      </c>
      <c r="H810" s="2">
        <v>87</v>
      </c>
      <c r="I810" s="3">
        <v>0.16</v>
      </c>
      <c r="J810" s="2">
        <f t="shared" si="36"/>
        <v>73.08</v>
      </c>
      <c r="K810" s="2">
        <f t="shared" si="37"/>
        <v>13.154399999999999</v>
      </c>
      <c r="L810" s="2">
        <f t="shared" si="38"/>
        <v>86.234399999999994</v>
      </c>
    </row>
    <row r="811" spans="1:12" x14ac:dyDescent="0.25">
      <c r="A811" t="s">
        <v>816</v>
      </c>
      <c r="B811" s="1">
        <v>46184</v>
      </c>
      <c r="C811" t="s">
        <v>10009</v>
      </c>
      <c r="D811" t="s">
        <v>10017</v>
      </c>
      <c r="E811">
        <f>+_xlfn.XLOOKUP(TablaVentas[[#This Row],[PRODUCTOS]],TablaPrecios[PRODUCTOS],TablaPrecios[PRECIOS UNITARIOS],"No encontado")</f>
        <v>50</v>
      </c>
      <c r="F811">
        <v>6</v>
      </c>
      <c r="G811" t="s">
        <v>10024</v>
      </c>
      <c r="H811" s="2">
        <v>427</v>
      </c>
      <c r="I811" s="3">
        <v>0.12</v>
      </c>
      <c r="J811" s="2">
        <f t="shared" si="36"/>
        <v>375.76</v>
      </c>
      <c r="K811" s="2">
        <f t="shared" si="37"/>
        <v>67.636799999999994</v>
      </c>
      <c r="L811" s="2">
        <f t="shared" si="38"/>
        <v>443.39679999999998</v>
      </c>
    </row>
    <row r="812" spans="1:12" x14ac:dyDescent="0.25">
      <c r="A812" t="s">
        <v>817</v>
      </c>
      <c r="B812" s="1">
        <v>46180</v>
      </c>
      <c r="C812" t="s">
        <v>10010</v>
      </c>
      <c r="D812" t="s">
        <v>10021</v>
      </c>
      <c r="E812">
        <f>+_xlfn.XLOOKUP(TablaVentas[[#This Row],[PRODUCTOS]],TablaPrecios[PRODUCTOS],TablaPrecios[PRECIOS UNITARIOS],"No encontado")</f>
        <v>200</v>
      </c>
      <c r="F812">
        <v>11</v>
      </c>
      <c r="G812" t="s">
        <v>10027</v>
      </c>
      <c r="H812" s="2">
        <v>301</v>
      </c>
      <c r="I812" s="3">
        <v>0.19</v>
      </c>
      <c r="J812" s="2">
        <f t="shared" si="36"/>
        <v>243.81</v>
      </c>
      <c r="K812" s="2">
        <f t="shared" si="37"/>
        <v>43.885799999999996</v>
      </c>
      <c r="L812" s="2">
        <f t="shared" si="38"/>
        <v>287.69580000000002</v>
      </c>
    </row>
    <row r="813" spans="1:12" x14ac:dyDescent="0.25">
      <c r="A813" t="s">
        <v>818</v>
      </c>
      <c r="B813" s="1">
        <v>46146</v>
      </c>
      <c r="C813" t="s">
        <v>10012</v>
      </c>
      <c r="D813" t="s">
        <v>10021</v>
      </c>
      <c r="E813">
        <f>+_xlfn.XLOOKUP(TablaVentas[[#This Row],[PRODUCTOS]],TablaPrecios[PRODUCTOS],TablaPrecios[PRECIOS UNITARIOS],"No encontado")</f>
        <v>200</v>
      </c>
      <c r="F813">
        <v>18</v>
      </c>
      <c r="G813" t="s">
        <v>10024</v>
      </c>
      <c r="H813" s="2">
        <v>326</v>
      </c>
      <c r="I813" s="3">
        <v>0.14000000000000001</v>
      </c>
      <c r="J813" s="2">
        <f t="shared" si="36"/>
        <v>280.36</v>
      </c>
      <c r="K813" s="2">
        <f t="shared" si="37"/>
        <v>50.464800000000004</v>
      </c>
      <c r="L813" s="2">
        <f t="shared" si="38"/>
        <v>330.82480000000004</v>
      </c>
    </row>
    <row r="814" spans="1:12" x14ac:dyDescent="0.25">
      <c r="A814" t="s">
        <v>819</v>
      </c>
      <c r="B814" s="1">
        <v>46219</v>
      </c>
      <c r="C814" t="s">
        <v>10007</v>
      </c>
      <c r="D814" t="s">
        <v>10019</v>
      </c>
      <c r="E814">
        <f>+_xlfn.XLOOKUP(TablaVentas[[#This Row],[PRODUCTOS]],TablaPrecios[PRODUCTOS],TablaPrecios[PRECIOS UNITARIOS],"No encontado")</f>
        <v>1200</v>
      </c>
      <c r="F814">
        <v>6</v>
      </c>
      <c r="G814" t="s">
        <v>10025</v>
      </c>
      <c r="H814" s="2">
        <v>275</v>
      </c>
      <c r="I814" s="3">
        <v>0.15</v>
      </c>
      <c r="J814" s="2">
        <f t="shared" si="36"/>
        <v>233.75</v>
      </c>
      <c r="K814" s="2">
        <f t="shared" si="37"/>
        <v>42.074999999999996</v>
      </c>
      <c r="L814" s="2">
        <f t="shared" si="38"/>
        <v>275.82499999999999</v>
      </c>
    </row>
    <row r="815" spans="1:12" x14ac:dyDescent="0.25">
      <c r="A815" t="s">
        <v>820</v>
      </c>
      <c r="B815" s="1">
        <v>46265</v>
      </c>
      <c r="C815" t="s">
        <v>10010</v>
      </c>
      <c r="D815" t="s">
        <v>10018</v>
      </c>
      <c r="E815">
        <f>+_xlfn.XLOOKUP(TablaVentas[[#This Row],[PRODUCTOS]],TablaPrecios[PRODUCTOS],TablaPrecios[PRECIOS UNITARIOS],"No encontado")</f>
        <v>850</v>
      </c>
      <c r="F815">
        <v>17</v>
      </c>
      <c r="G815" t="s">
        <v>10024</v>
      </c>
      <c r="H815" s="2">
        <v>282</v>
      </c>
      <c r="I815" s="3">
        <v>0.19</v>
      </c>
      <c r="J815" s="2">
        <f t="shared" si="36"/>
        <v>228.42000000000002</v>
      </c>
      <c r="K815" s="2">
        <f t="shared" si="37"/>
        <v>41.115600000000001</v>
      </c>
      <c r="L815" s="2">
        <f t="shared" si="38"/>
        <v>269.53560000000004</v>
      </c>
    </row>
    <row r="816" spans="1:12" x14ac:dyDescent="0.25">
      <c r="A816" t="s">
        <v>821</v>
      </c>
      <c r="B816" s="1">
        <v>46027</v>
      </c>
      <c r="C816" t="s">
        <v>10008</v>
      </c>
      <c r="D816" t="s">
        <v>10019</v>
      </c>
      <c r="E816">
        <f>+_xlfn.XLOOKUP(TablaVentas[[#This Row],[PRODUCTOS]],TablaPrecios[PRODUCTOS],TablaPrecios[PRECIOS UNITARIOS],"No encontado")</f>
        <v>1200</v>
      </c>
      <c r="F816">
        <v>5</v>
      </c>
      <c r="G816" t="s">
        <v>10024</v>
      </c>
      <c r="H816" s="2">
        <v>399</v>
      </c>
      <c r="I816" s="3">
        <v>0.15</v>
      </c>
      <c r="J816" s="2">
        <f t="shared" si="36"/>
        <v>339.15</v>
      </c>
      <c r="K816" s="2">
        <f t="shared" si="37"/>
        <v>61.046999999999997</v>
      </c>
      <c r="L816" s="2">
        <f t="shared" si="38"/>
        <v>400.197</v>
      </c>
    </row>
    <row r="817" spans="1:12" x14ac:dyDescent="0.25">
      <c r="A817" t="s">
        <v>822</v>
      </c>
      <c r="B817" s="1">
        <v>46108</v>
      </c>
      <c r="C817" t="s">
        <v>10012</v>
      </c>
      <c r="D817" t="s">
        <v>10019</v>
      </c>
      <c r="E817">
        <f>+_xlfn.XLOOKUP(TablaVentas[[#This Row],[PRODUCTOS]],TablaPrecios[PRODUCTOS],TablaPrecios[PRECIOS UNITARIOS],"No encontado")</f>
        <v>1200</v>
      </c>
      <c r="F817">
        <v>19</v>
      </c>
      <c r="G817" t="s">
        <v>10025</v>
      </c>
      <c r="H817" s="2">
        <v>421</v>
      </c>
      <c r="I817" s="3">
        <v>0.12</v>
      </c>
      <c r="J817" s="2">
        <f t="shared" si="36"/>
        <v>370.48</v>
      </c>
      <c r="K817" s="2">
        <f t="shared" si="37"/>
        <v>66.686400000000006</v>
      </c>
      <c r="L817" s="2">
        <f t="shared" si="38"/>
        <v>437.16640000000001</v>
      </c>
    </row>
    <row r="818" spans="1:12" x14ac:dyDescent="0.25">
      <c r="A818" t="s">
        <v>823</v>
      </c>
      <c r="B818" s="1">
        <v>46325</v>
      </c>
      <c r="C818" t="s">
        <v>10007</v>
      </c>
      <c r="D818" t="s">
        <v>10018</v>
      </c>
      <c r="E818">
        <f>+_xlfn.XLOOKUP(TablaVentas[[#This Row],[PRODUCTOS]],TablaPrecios[PRODUCTOS],TablaPrecios[PRECIOS UNITARIOS],"No encontado")</f>
        <v>850</v>
      </c>
      <c r="F818">
        <v>11</v>
      </c>
      <c r="G818" t="s">
        <v>10025</v>
      </c>
      <c r="H818" s="2">
        <v>394</v>
      </c>
      <c r="I818" s="3">
        <v>0.18</v>
      </c>
      <c r="J818" s="2">
        <f t="shared" si="36"/>
        <v>323.08</v>
      </c>
      <c r="K818" s="2">
        <f t="shared" si="37"/>
        <v>58.154399999999995</v>
      </c>
      <c r="L818" s="2">
        <f t="shared" si="38"/>
        <v>381.23439999999999</v>
      </c>
    </row>
    <row r="819" spans="1:12" x14ac:dyDescent="0.25">
      <c r="A819" t="s">
        <v>824</v>
      </c>
      <c r="B819" s="1">
        <v>46032</v>
      </c>
      <c r="C819" t="s">
        <v>10009</v>
      </c>
      <c r="D819" t="s">
        <v>10020</v>
      </c>
      <c r="E819">
        <f>+_xlfn.XLOOKUP(TablaVentas[[#This Row],[PRODUCTOS]],TablaPrecios[PRODUCTOS],TablaPrecios[PRECIOS UNITARIOS],"No encontado")</f>
        <v>150</v>
      </c>
      <c r="F819">
        <v>20</v>
      </c>
      <c r="G819" t="s">
        <v>10026</v>
      </c>
      <c r="H819" s="2">
        <v>110</v>
      </c>
      <c r="I819" s="3">
        <v>0.11</v>
      </c>
      <c r="J819" s="2">
        <f t="shared" si="36"/>
        <v>97.9</v>
      </c>
      <c r="K819" s="2">
        <f t="shared" si="37"/>
        <v>17.622</v>
      </c>
      <c r="L819" s="2">
        <f t="shared" si="38"/>
        <v>115.52200000000001</v>
      </c>
    </row>
    <row r="820" spans="1:12" x14ac:dyDescent="0.25">
      <c r="A820" t="s">
        <v>825</v>
      </c>
      <c r="B820" s="1">
        <v>46350</v>
      </c>
      <c r="C820" t="s">
        <v>10009</v>
      </c>
      <c r="D820" t="s">
        <v>10019</v>
      </c>
      <c r="E820">
        <f>+_xlfn.XLOOKUP(TablaVentas[[#This Row],[PRODUCTOS]],TablaPrecios[PRODUCTOS],TablaPrecios[PRECIOS UNITARIOS],"No encontado")</f>
        <v>1200</v>
      </c>
      <c r="F820">
        <v>13</v>
      </c>
      <c r="G820" t="s">
        <v>10026</v>
      </c>
      <c r="H820" s="2">
        <v>317</v>
      </c>
      <c r="I820" s="3">
        <v>0.14000000000000001</v>
      </c>
      <c r="J820" s="2">
        <f t="shared" si="36"/>
        <v>272.62</v>
      </c>
      <c r="K820" s="2">
        <f t="shared" si="37"/>
        <v>49.071599999999997</v>
      </c>
      <c r="L820" s="2">
        <f t="shared" si="38"/>
        <v>321.69159999999999</v>
      </c>
    </row>
    <row r="821" spans="1:12" x14ac:dyDescent="0.25">
      <c r="A821" t="s">
        <v>826</v>
      </c>
      <c r="B821" s="1">
        <v>46217</v>
      </c>
      <c r="C821" t="s">
        <v>10011</v>
      </c>
      <c r="D821" t="s">
        <v>10018</v>
      </c>
      <c r="E821">
        <f>+_xlfn.XLOOKUP(TablaVentas[[#This Row],[PRODUCTOS]],TablaPrecios[PRODUCTOS],TablaPrecios[PRECIOS UNITARIOS],"No encontado")</f>
        <v>850</v>
      </c>
      <c r="F821">
        <v>11</v>
      </c>
      <c r="G821" t="s">
        <v>10025</v>
      </c>
      <c r="H821" s="2">
        <v>455</v>
      </c>
      <c r="I821" s="3">
        <v>0.17</v>
      </c>
      <c r="J821" s="2">
        <f t="shared" si="36"/>
        <v>377.65</v>
      </c>
      <c r="K821" s="2">
        <f t="shared" si="37"/>
        <v>67.97699999999999</v>
      </c>
      <c r="L821" s="2">
        <f t="shared" si="38"/>
        <v>445.62699999999995</v>
      </c>
    </row>
    <row r="822" spans="1:12" x14ac:dyDescent="0.25">
      <c r="A822" t="s">
        <v>827</v>
      </c>
      <c r="B822" s="1">
        <v>46263</v>
      </c>
      <c r="C822" t="s">
        <v>10010</v>
      </c>
      <c r="D822" t="s">
        <v>10019</v>
      </c>
      <c r="E822">
        <f>+_xlfn.XLOOKUP(TablaVentas[[#This Row],[PRODUCTOS]],TablaPrecios[PRODUCTOS],TablaPrecios[PRECIOS UNITARIOS],"No encontado")</f>
        <v>1200</v>
      </c>
      <c r="F822">
        <v>9</v>
      </c>
      <c r="G822" t="s">
        <v>10023</v>
      </c>
      <c r="H822" s="2">
        <v>282</v>
      </c>
      <c r="I822" s="3">
        <v>0.19</v>
      </c>
      <c r="J822" s="2">
        <f t="shared" si="36"/>
        <v>228.42000000000002</v>
      </c>
      <c r="K822" s="2">
        <f t="shared" si="37"/>
        <v>41.115600000000001</v>
      </c>
      <c r="L822" s="2">
        <f t="shared" si="38"/>
        <v>269.53560000000004</v>
      </c>
    </row>
    <row r="823" spans="1:12" x14ac:dyDescent="0.25">
      <c r="A823" t="s">
        <v>828</v>
      </c>
      <c r="B823" s="1">
        <v>46377</v>
      </c>
      <c r="C823" t="s">
        <v>10010</v>
      </c>
      <c r="D823" t="s">
        <v>10021</v>
      </c>
      <c r="E823">
        <f>+_xlfn.XLOOKUP(TablaVentas[[#This Row],[PRODUCTOS]],TablaPrecios[PRODUCTOS],TablaPrecios[PRECIOS UNITARIOS],"No encontado")</f>
        <v>200</v>
      </c>
      <c r="F823">
        <v>18</v>
      </c>
      <c r="G823" t="s">
        <v>10023</v>
      </c>
      <c r="H823" s="2">
        <v>286</v>
      </c>
      <c r="I823" s="3">
        <v>0.11</v>
      </c>
      <c r="J823" s="2">
        <f t="shared" si="36"/>
        <v>254.54</v>
      </c>
      <c r="K823" s="2">
        <f t="shared" si="37"/>
        <v>45.8172</v>
      </c>
      <c r="L823" s="2">
        <f t="shared" si="38"/>
        <v>300.35719999999998</v>
      </c>
    </row>
    <row r="824" spans="1:12" x14ac:dyDescent="0.25">
      <c r="A824" t="s">
        <v>829</v>
      </c>
      <c r="B824" s="1">
        <v>46054</v>
      </c>
      <c r="C824" t="s">
        <v>10011</v>
      </c>
      <c r="D824" t="s">
        <v>10019</v>
      </c>
      <c r="E824">
        <f>+_xlfn.XLOOKUP(TablaVentas[[#This Row],[PRODUCTOS]],TablaPrecios[PRODUCTOS],TablaPrecios[PRECIOS UNITARIOS],"No encontado")</f>
        <v>1200</v>
      </c>
      <c r="F824">
        <v>12</v>
      </c>
      <c r="G824" t="s">
        <v>10024</v>
      </c>
      <c r="H824" s="2">
        <v>449</v>
      </c>
      <c r="I824" s="3">
        <v>0.2</v>
      </c>
      <c r="J824" s="2">
        <f t="shared" si="36"/>
        <v>359.2</v>
      </c>
      <c r="K824" s="2">
        <f t="shared" si="37"/>
        <v>64.655999999999992</v>
      </c>
      <c r="L824" s="2">
        <f t="shared" si="38"/>
        <v>423.85599999999999</v>
      </c>
    </row>
    <row r="825" spans="1:12" x14ac:dyDescent="0.25">
      <c r="A825" t="s">
        <v>830</v>
      </c>
      <c r="B825" s="1">
        <v>46025</v>
      </c>
      <c r="C825" t="s">
        <v>10012</v>
      </c>
      <c r="D825" t="s">
        <v>10018</v>
      </c>
      <c r="E825">
        <f>+_xlfn.XLOOKUP(TablaVentas[[#This Row],[PRODUCTOS]],TablaPrecios[PRODUCTOS],TablaPrecios[PRECIOS UNITARIOS],"No encontado")</f>
        <v>850</v>
      </c>
      <c r="F825">
        <v>18</v>
      </c>
      <c r="G825" t="s">
        <v>10025</v>
      </c>
      <c r="H825" s="2">
        <v>443</v>
      </c>
      <c r="I825" s="3">
        <v>0.11</v>
      </c>
      <c r="J825" s="2">
        <f t="shared" si="36"/>
        <v>394.27</v>
      </c>
      <c r="K825" s="2">
        <f t="shared" si="37"/>
        <v>70.968599999999995</v>
      </c>
      <c r="L825" s="2">
        <f t="shared" si="38"/>
        <v>465.23859999999996</v>
      </c>
    </row>
    <row r="826" spans="1:12" x14ac:dyDescent="0.25">
      <c r="A826" t="s">
        <v>831</v>
      </c>
      <c r="B826" s="1">
        <v>46060</v>
      </c>
      <c r="C826" t="s">
        <v>10012</v>
      </c>
      <c r="D826" t="s">
        <v>10021</v>
      </c>
      <c r="E826">
        <f>+_xlfn.XLOOKUP(TablaVentas[[#This Row],[PRODUCTOS]],TablaPrecios[PRODUCTOS],TablaPrecios[PRECIOS UNITARIOS],"No encontado")</f>
        <v>200</v>
      </c>
      <c r="F826">
        <v>9</v>
      </c>
      <c r="G826" t="s">
        <v>10024</v>
      </c>
      <c r="H826" s="2">
        <v>396</v>
      </c>
      <c r="I826" s="3">
        <v>0.18</v>
      </c>
      <c r="J826" s="2">
        <f t="shared" si="36"/>
        <v>324.72000000000003</v>
      </c>
      <c r="K826" s="2">
        <f t="shared" si="37"/>
        <v>58.449600000000004</v>
      </c>
      <c r="L826" s="2">
        <f t="shared" si="38"/>
        <v>383.16960000000006</v>
      </c>
    </row>
    <row r="827" spans="1:12" x14ac:dyDescent="0.25">
      <c r="A827" t="s">
        <v>832</v>
      </c>
      <c r="B827" s="1">
        <v>46201</v>
      </c>
      <c r="C827" t="s">
        <v>10009</v>
      </c>
      <c r="D827" t="s">
        <v>10020</v>
      </c>
      <c r="E827">
        <f>+_xlfn.XLOOKUP(TablaVentas[[#This Row],[PRODUCTOS]],TablaPrecios[PRODUCTOS],TablaPrecios[PRECIOS UNITARIOS],"No encontado")</f>
        <v>150</v>
      </c>
      <c r="F827">
        <v>5</v>
      </c>
      <c r="G827" t="s">
        <v>10024</v>
      </c>
      <c r="H827" s="2">
        <v>150</v>
      </c>
      <c r="I827" s="3">
        <v>0.11</v>
      </c>
      <c r="J827" s="2">
        <f t="shared" si="36"/>
        <v>133.5</v>
      </c>
      <c r="K827" s="2">
        <f t="shared" si="37"/>
        <v>24.029999999999998</v>
      </c>
      <c r="L827" s="2">
        <f t="shared" si="38"/>
        <v>157.53</v>
      </c>
    </row>
    <row r="828" spans="1:12" x14ac:dyDescent="0.25">
      <c r="A828" t="s">
        <v>833</v>
      </c>
      <c r="B828" s="1">
        <v>46345</v>
      </c>
      <c r="C828" t="s">
        <v>10010</v>
      </c>
      <c r="D828" t="s">
        <v>10020</v>
      </c>
      <c r="E828">
        <f>+_xlfn.XLOOKUP(TablaVentas[[#This Row],[PRODUCTOS]],TablaPrecios[PRODUCTOS],TablaPrecios[PRECIOS UNITARIOS],"No encontado")</f>
        <v>150</v>
      </c>
      <c r="F828">
        <v>5</v>
      </c>
      <c r="G828" t="s">
        <v>10026</v>
      </c>
      <c r="H828" s="2">
        <v>243</v>
      </c>
      <c r="I828" s="3">
        <v>0.18</v>
      </c>
      <c r="J828" s="2">
        <f t="shared" si="36"/>
        <v>199.26</v>
      </c>
      <c r="K828" s="2">
        <f t="shared" si="37"/>
        <v>35.866799999999998</v>
      </c>
      <c r="L828" s="2">
        <f t="shared" si="38"/>
        <v>235.1268</v>
      </c>
    </row>
    <row r="829" spans="1:12" x14ac:dyDescent="0.25">
      <c r="A829" t="s">
        <v>834</v>
      </c>
      <c r="B829" s="1">
        <v>46365</v>
      </c>
      <c r="C829" t="s">
        <v>10008</v>
      </c>
      <c r="D829" t="s">
        <v>10020</v>
      </c>
      <c r="E829">
        <f>+_xlfn.XLOOKUP(TablaVentas[[#This Row],[PRODUCTOS]],TablaPrecios[PRODUCTOS],TablaPrecios[PRECIOS UNITARIOS],"No encontado")</f>
        <v>150</v>
      </c>
      <c r="F829">
        <v>9</v>
      </c>
      <c r="G829" t="s">
        <v>10025</v>
      </c>
      <c r="H829" s="2">
        <v>196</v>
      </c>
      <c r="I829" s="3">
        <v>0.16</v>
      </c>
      <c r="J829" s="2">
        <f t="shared" si="36"/>
        <v>164.64</v>
      </c>
      <c r="K829" s="2">
        <f t="shared" si="37"/>
        <v>29.635199999999998</v>
      </c>
      <c r="L829" s="2">
        <f t="shared" si="38"/>
        <v>194.27519999999998</v>
      </c>
    </row>
    <row r="830" spans="1:12" x14ac:dyDescent="0.25">
      <c r="A830" t="s">
        <v>835</v>
      </c>
      <c r="B830" s="1">
        <v>46282</v>
      </c>
      <c r="C830" t="s">
        <v>10007</v>
      </c>
      <c r="D830" t="s">
        <v>10017</v>
      </c>
      <c r="E830">
        <f>+_xlfn.XLOOKUP(TablaVentas[[#This Row],[PRODUCTOS]],TablaPrecios[PRODUCTOS],TablaPrecios[PRECIOS UNITARIOS],"No encontado")</f>
        <v>50</v>
      </c>
      <c r="F830">
        <v>8</v>
      </c>
      <c r="G830" t="s">
        <v>10025</v>
      </c>
      <c r="H830" s="2">
        <v>231</v>
      </c>
      <c r="I830" s="3">
        <v>0.11</v>
      </c>
      <c r="J830" s="2">
        <f t="shared" si="36"/>
        <v>205.59</v>
      </c>
      <c r="K830" s="2">
        <f t="shared" si="37"/>
        <v>37.0062</v>
      </c>
      <c r="L830" s="2">
        <f t="shared" si="38"/>
        <v>242.59620000000001</v>
      </c>
    </row>
    <row r="831" spans="1:12" x14ac:dyDescent="0.25">
      <c r="A831" t="s">
        <v>836</v>
      </c>
      <c r="B831" s="1">
        <v>46358</v>
      </c>
      <c r="C831" t="s">
        <v>10010</v>
      </c>
      <c r="D831" t="s">
        <v>10017</v>
      </c>
      <c r="E831">
        <f>+_xlfn.XLOOKUP(TablaVentas[[#This Row],[PRODUCTOS]],TablaPrecios[PRODUCTOS],TablaPrecios[PRECIOS UNITARIOS],"No encontado")</f>
        <v>50</v>
      </c>
      <c r="F831">
        <v>11</v>
      </c>
      <c r="G831" t="s">
        <v>10027</v>
      </c>
      <c r="H831" s="2">
        <v>212</v>
      </c>
      <c r="I831" s="3">
        <v>0.13</v>
      </c>
      <c r="J831" s="2">
        <f t="shared" si="36"/>
        <v>184.44</v>
      </c>
      <c r="K831" s="2">
        <f t="shared" si="37"/>
        <v>33.199199999999998</v>
      </c>
      <c r="L831" s="2">
        <f t="shared" si="38"/>
        <v>217.63919999999999</v>
      </c>
    </row>
    <row r="832" spans="1:12" x14ac:dyDescent="0.25">
      <c r="A832" t="s">
        <v>837</v>
      </c>
      <c r="B832" s="1">
        <v>46228</v>
      </c>
      <c r="C832" t="s">
        <v>10012</v>
      </c>
      <c r="D832" t="s">
        <v>10020</v>
      </c>
      <c r="E832">
        <f>+_xlfn.XLOOKUP(TablaVentas[[#This Row],[PRODUCTOS]],TablaPrecios[PRODUCTOS],TablaPrecios[PRECIOS UNITARIOS],"No encontado")</f>
        <v>150</v>
      </c>
      <c r="F832">
        <v>16</v>
      </c>
      <c r="G832" t="s">
        <v>10027</v>
      </c>
      <c r="H832" s="2">
        <v>459</v>
      </c>
      <c r="I832" s="3">
        <v>0.12</v>
      </c>
      <c r="J832" s="2">
        <f t="shared" si="36"/>
        <v>403.92</v>
      </c>
      <c r="K832" s="2">
        <f t="shared" si="37"/>
        <v>72.705600000000004</v>
      </c>
      <c r="L832" s="2">
        <f t="shared" si="38"/>
        <v>476.62560000000002</v>
      </c>
    </row>
    <row r="833" spans="1:12" x14ac:dyDescent="0.25">
      <c r="A833" t="s">
        <v>838</v>
      </c>
      <c r="B833" s="1">
        <v>46067</v>
      </c>
      <c r="C833" t="s">
        <v>10007</v>
      </c>
      <c r="D833" t="s">
        <v>10018</v>
      </c>
      <c r="E833">
        <f>+_xlfn.XLOOKUP(TablaVentas[[#This Row],[PRODUCTOS]],TablaPrecios[PRODUCTOS],TablaPrecios[PRECIOS UNITARIOS],"No encontado")</f>
        <v>850</v>
      </c>
      <c r="F833">
        <v>20</v>
      </c>
      <c r="G833" t="s">
        <v>10025</v>
      </c>
      <c r="H833" s="2">
        <v>200</v>
      </c>
      <c r="I833" s="3">
        <v>0.13</v>
      </c>
      <c r="J833" s="2">
        <f t="shared" si="36"/>
        <v>174</v>
      </c>
      <c r="K833" s="2">
        <f t="shared" si="37"/>
        <v>31.32</v>
      </c>
      <c r="L833" s="2">
        <f t="shared" si="38"/>
        <v>205.32</v>
      </c>
    </row>
    <row r="834" spans="1:12" x14ac:dyDescent="0.25">
      <c r="A834" t="s">
        <v>839</v>
      </c>
      <c r="B834" s="1">
        <v>46112</v>
      </c>
      <c r="C834" t="s">
        <v>10010</v>
      </c>
      <c r="D834" t="s">
        <v>10021</v>
      </c>
      <c r="E834">
        <f>+_xlfn.XLOOKUP(TablaVentas[[#This Row],[PRODUCTOS]],TablaPrecios[PRODUCTOS],TablaPrecios[PRECIOS UNITARIOS],"No encontado")</f>
        <v>200</v>
      </c>
      <c r="F834">
        <v>11</v>
      </c>
      <c r="G834" t="s">
        <v>10023</v>
      </c>
      <c r="H834" s="2">
        <v>444</v>
      </c>
      <c r="I834" s="3">
        <v>0.18</v>
      </c>
      <c r="J834" s="2">
        <f t="shared" si="36"/>
        <v>364.08</v>
      </c>
      <c r="K834" s="2">
        <f t="shared" si="37"/>
        <v>65.534399999999991</v>
      </c>
      <c r="L834" s="2">
        <f t="shared" si="38"/>
        <v>429.61439999999999</v>
      </c>
    </row>
    <row r="835" spans="1:12" x14ac:dyDescent="0.25">
      <c r="A835" t="s">
        <v>840</v>
      </c>
      <c r="B835" s="1">
        <v>46136</v>
      </c>
      <c r="C835" t="s">
        <v>10011</v>
      </c>
      <c r="D835" t="s">
        <v>10018</v>
      </c>
      <c r="E835">
        <f>+_xlfn.XLOOKUP(TablaVentas[[#This Row],[PRODUCTOS]],TablaPrecios[PRODUCTOS],TablaPrecios[PRECIOS UNITARIOS],"No encontado")</f>
        <v>850</v>
      </c>
      <c r="F835">
        <v>11</v>
      </c>
      <c r="G835" t="s">
        <v>10026</v>
      </c>
      <c r="H835" s="2">
        <v>302</v>
      </c>
      <c r="I835" s="3">
        <v>0.15</v>
      </c>
      <c r="J835" s="2">
        <f t="shared" ref="J835:J898" si="39">+H835-H835*I835</f>
        <v>256.7</v>
      </c>
      <c r="K835" s="2">
        <f t="shared" ref="K835:K898" si="40">+J835*0.18</f>
        <v>46.205999999999996</v>
      </c>
      <c r="L835" s="2">
        <f t="shared" ref="L835:L898" si="41">+J835+K835</f>
        <v>302.90600000000001</v>
      </c>
    </row>
    <row r="836" spans="1:12" x14ac:dyDescent="0.25">
      <c r="A836" t="s">
        <v>841</v>
      </c>
      <c r="B836" s="1">
        <v>46038</v>
      </c>
      <c r="C836" t="s">
        <v>10011</v>
      </c>
      <c r="D836" t="s">
        <v>10018</v>
      </c>
      <c r="E836">
        <f>+_xlfn.XLOOKUP(TablaVentas[[#This Row],[PRODUCTOS]],TablaPrecios[PRODUCTOS],TablaPrecios[PRECIOS UNITARIOS],"No encontado")</f>
        <v>850</v>
      </c>
      <c r="F836">
        <v>6</v>
      </c>
      <c r="G836" t="s">
        <v>10027</v>
      </c>
      <c r="H836" s="2">
        <v>298</v>
      </c>
      <c r="I836" s="3">
        <v>0.16</v>
      </c>
      <c r="J836" s="2">
        <f t="shared" si="39"/>
        <v>250.32</v>
      </c>
      <c r="K836" s="2">
        <f t="shared" si="40"/>
        <v>45.057599999999994</v>
      </c>
      <c r="L836" s="2">
        <f t="shared" si="41"/>
        <v>295.37759999999997</v>
      </c>
    </row>
    <row r="837" spans="1:12" x14ac:dyDescent="0.25">
      <c r="A837" t="s">
        <v>842</v>
      </c>
      <c r="B837" s="1">
        <v>46264</v>
      </c>
      <c r="C837" t="s">
        <v>10008</v>
      </c>
      <c r="D837" t="s">
        <v>10019</v>
      </c>
      <c r="E837">
        <f>+_xlfn.XLOOKUP(TablaVentas[[#This Row],[PRODUCTOS]],TablaPrecios[PRODUCTOS],TablaPrecios[PRECIOS UNITARIOS],"No encontado")</f>
        <v>1200</v>
      </c>
      <c r="F837">
        <v>15</v>
      </c>
      <c r="G837" t="s">
        <v>10026</v>
      </c>
      <c r="H837" s="2">
        <v>370</v>
      </c>
      <c r="I837" s="3">
        <v>0.16</v>
      </c>
      <c r="J837" s="2">
        <f t="shared" si="39"/>
        <v>310.8</v>
      </c>
      <c r="K837" s="2">
        <f t="shared" si="40"/>
        <v>55.944000000000003</v>
      </c>
      <c r="L837" s="2">
        <f t="shared" si="41"/>
        <v>366.74400000000003</v>
      </c>
    </row>
    <row r="838" spans="1:12" x14ac:dyDescent="0.25">
      <c r="A838" t="s">
        <v>843</v>
      </c>
      <c r="B838" s="1">
        <v>46056</v>
      </c>
      <c r="C838" t="s">
        <v>10009</v>
      </c>
      <c r="D838" t="s">
        <v>10017</v>
      </c>
      <c r="E838">
        <f>+_xlfn.XLOOKUP(TablaVentas[[#This Row],[PRODUCTOS]],TablaPrecios[PRODUCTOS],TablaPrecios[PRECIOS UNITARIOS],"No encontado")</f>
        <v>50</v>
      </c>
      <c r="F838">
        <v>15</v>
      </c>
      <c r="G838" t="s">
        <v>10026</v>
      </c>
      <c r="H838" s="2">
        <v>497</v>
      </c>
      <c r="I838" s="3">
        <v>0.17</v>
      </c>
      <c r="J838" s="2">
        <f t="shared" si="39"/>
        <v>412.51</v>
      </c>
      <c r="K838" s="2">
        <f t="shared" si="40"/>
        <v>74.251799999999989</v>
      </c>
      <c r="L838" s="2">
        <f t="shared" si="41"/>
        <v>486.76179999999999</v>
      </c>
    </row>
    <row r="839" spans="1:12" x14ac:dyDescent="0.25">
      <c r="A839" t="s">
        <v>844</v>
      </c>
      <c r="B839" s="1">
        <v>46107</v>
      </c>
      <c r="C839" t="s">
        <v>10010</v>
      </c>
      <c r="D839" t="s">
        <v>10021</v>
      </c>
      <c r="E839">
        <f>+_xlfn.XLOOKUP(TablaVentas[[#This Row],[PRODUCTOS]],TablaPrecios[PRODUCTOS],TablaPrecios[PRECIOS UNITARIOS],"No encontado")</f>
        <v>200</v>
      </c>
      <c r="F839">
        <v>5</v>
      </c>
      <c r="G839" t="s">
        <v>10024</v>
      </c>
      <c r="H839" s="2">
        <v>56</v>
      </c>
      <c r="I839" s="3">
        <v>0.13</v>
      </c>
      <c r="J839" s="2">
        <f t="shared" si="39"/>
        <v>48.72</v>
      </c>
      <c r="K839" s="2">
        <f t="shared" si="40"/>
        <v>8.7695999999999987</v>
      </c>
      <c r="L839" s="2">
        <f t="shared" si="41"/>
        <v>57.489599999999996</v>
      </c>
    </row>
    <row r="840" spans="1:12" x14ac:dyDescent="0.25">
      <c r="A840" t="s">
        <v>845</v>
      </c>
      <c r="B840" s="1">
        <v>46363</v>
      </c>
      <c r="C840" t="s">
        <v>10008</v>
      </c>
      <c r="D840" t="s">
        <v>10021</v>
      </c>
      <c r="E840">
        <f>+_xlfn.XLOOKUP(TablaVentas[[#This Row],[PRODUCTOS]],TablaPrecios[PRODUCTOS],TablaPrecios[PRECIOS UNITARIOS],"No encontado")</f>
        <v>200</v>
      </c>
      <c r="F840">
        <v>6</v>
      </c>
      <c r="G840" t="s">
        <v>10026</v>
      </c>
      <c r="H840" s="2">
        <v>473</v>
      </c>
      <c r="I840" s="3">
        <v>0.12</v>
      </c>
      <c r="J840" s="2">
        <f t="shared" si="39"/>
        <v>416.24</v>
      </c>
      <c r="K840" s="2">
        <f t="shared" si="40"/>
        <v>74.923199999999994</v>
      </c>
      <c r="L840" s="2">
        <f t="shared" si="41"/>
        <v>491.16320000000002</v>
      </c>
    </row>
    <row r="841" spans="1:12" x14ac:dyDescent="0.25">
      <c r="A841" t="s">
        <v>846</v>
      </c>
      <c r="B841" s="1">
        <v>46263</v>
      </c>
      <c r="C841" t="s">
        <v>10009</v>
      </c>
      <c r="D841" t="s">
        <v>10020</v>
      </c>
      <c r="E841">
        <f>+_xlfn.XLOOKUP(TablaVentas[[#This Row],[PRODUCTOS]],TablaPrecios[PRODUCTOS],TablaPrecios[PRECIOS UNITARIOS],"No encontado")</f>
        <v>150</v>
      </c>
      <c r="F841">
        <v>16</v>
      </c>
      <c r="G841" t="s">
        <v>10024</v>
      </c>
      <c r="H841" s="2">
        <v>312</v>
      </c>
      <c r="I841" s="3">
        <v>0.17</v>
      </c>
      <c r="J841" s="2">
        <f t="shared" si="39"/>
        <v>258.95999999999998</v>
      </c>
      <c r="K841" s="2">
        <f t="shared" si="40"/>
        <v>46.612799999999993</v>
      </c>
      <c r="L841" s="2">
        <f t="shared" si="41"/>
        <v>305.57279999999997</v>
      </c>
    </row>
    <row r="842" spans="1:12" x14ac:dyDescent="0.25">
      <c r="A842" t="s">
        <v>847</v>
      </c>
      <c r="B842" s="1">
        <v>46160</v>
      </c>
      <c r="C842" t="s">
        <v>10007</v>
      </c>
      <c r="D842" t="s">
        <v>10018</v>
      </c>
      <c r="E842">
        <f>+_xlfn.XLOOKUP(TablaVentas[[#This Row],[PRODUCTOS]],TablaPrecios[PRODUCTOS],TablaPrecios[PRECIOS UNITARIOS],"No encontado")</f>
        <v>850</v>
      </c>
      <c r="F842">
        <v>6</v>
      </c>
      <c r="G842" t="s">
        <v>10024</v>
      </c>
      <c r="H842" s="2">
        <v>57</v>
      </c>
      <c r="I842" s="3">
        <v>0.15</v>
      </c>
      <c r="J842" s="2">
        <f t="shared" si="39"/>
        <v>48.45</v>
      </c>
      <c r="K842" s="2">
        <f t="shared" si="40"/>
        <v>8.7210000000000001</v>
      </c>
      <c r="L842" s="2">
        <f t="shared" si="41"/>
        <v>57.171000000000006</v>
      </c>
    </row>
    <row r="843" spans="1:12" x14ac:dyDescent="0.25">
      <c r="A843" t="s">
        <v>848</v>
      </c>
      <c r="B843" s="1">
        <v>46077</v>
      </c>
      <c r="C843" t="s">
        <v>10007</v>
      </c>
      <c r="D843" t="s">
        <v>10019</v>
      </c>
      <c r="E843">
        <f>+_xlfn.XLOOKUP(TablaVentas[[#This Row],[PRODUCTOS]],TablaPrecios[PRODUCTOS],TablaPrecios[PRECIOS UNITARIOS],"No encontado")</f>
        <v>1200</v>
      </c>
      <c r="F843">
        <v>14</v>
      </c>
      <c r="G843" t="s">
        <v>10025</v>
      </c>
      <c r="H843" s="2">
        <v>214</v>
      </c>
      <c r="I843" s="3">
        <v>0.13</v>
      </c>
      <c r="J843" s="2">
        <f t="shared" si="39"/>
        <v>186.18</v>
      </c>
      <c r="K843" s="2">
        <f t="shared" si="40"/>
        <v>33.5124</v>
      </c>
      <c r="L843" s="2">
        <f t="shared" si="41"/>
        <v>219.69240000000002</v>
      </c>
    </row>
    <row r="844" spans="1:12" x14ac:dyDescent="0.25">
      <c r="A844" t="s">
        <v>849</v>
      </c>
      <c r="B844" s="1">
        <v>46053</v>
      </c>
      <c r="C844" t="s">
        <v>10007</v>
      </c>
      <c r="D844" t="s">
        <v>10018</v>
      </c>
      <c r="E844">
        <f>+_xlfn.XLOOKUP(TablaVentas[[#This Row],[PRODUCTOS]],TablaPrecios[PRODUCTOS],TablaPrecios[PRECIOS UNITARIOS],"No encontado")</f>
        <v>850</v>
      </c>
      <c r="F844">
        <v>19</v>
      </c>
      <c r="G844" t="s">
        <v>10025</v>
      </c>
      <c r="H844" s="2">
        <v>456</v>
      </c>
      <c r="I844" s="3">
        <v>0.11</v>
      </c>
      <c r="J844" s="2">
        <f t="shared" si="39"/>
        <v>405.84</v>
      </c>
      <c r="K844" s="2">
        <f t="shared" si="40"/>
        <v>73.051199999999994</v>
      </c>
      <c r="L844" s="2">
        <f t="shared" si="41"/>
        <v>478.89119999999997</v>
      </c>
    </row>
    <row r="845" spans="1:12" x14ac:dyDescent="0.25">
      <c r="A845" t="s">
        <v>850</v>
      </c>
      <c r="B845" s="1">
        <v>46151</v>
      </c>
      <c r="C845" t="s">
        <v>10011</v>
      </c>
      <c r="D845" t="s">
        <v>10019</v>
      </c>
      <c r="E845">
        <f>+_xlfn.XLOOKUP(TablaVentas[[#This Row],[PRODUCTOS]],TablaPrecios[PRODUCTOS],TablaPrecios[PRECIOS UNITARIOS],"No encontado")</f>
        <v>1200</v>
      </c>
      <c r="F845">
        <v>9</v>
      </c>
      <c r="G845" t="s">
        <v>10025</v>
      </c>
      <c r="H845" s="2">
        <v>116</v>
      </c>
      <c r="I845" s="3">
        <v>0.15</v>
      </c>
      <c r="J845" s="2">
        <f t="shared" si="39"/>
        <v>98.6</v>
      </c>
      <c r="K845" s="2">
        <f t="shared" si="40"/>
        <v>17.747999999999998</v>
      </c>
      <c r="L845" s="2">
        <f t="shared" si="41"/>
        <v>116.34799999999998</v>
      </c>
    </row>
    <row r="846" spans="1:12" x14ac:dyDescent="0.25">
      <c r="A846" t="s">
        <v>851</v>
      </c>
      <c r="B846" s="1">
        <v>46061</v>
      </c>
      <c r="C846" t="s">
        <v>10007</v>
      </c>
      <c r="D846" t="s">
        <v>10018</v>
      </c>
      <c r="E846">
        <f>+_xlfn.XLOOKUP(TablaVentas[[#This Row],[PRODUCTOS]],TablaPrecios[PRODUCTOS],TablaPrecios[PRECIOS UNITARIOS],"No encontado")</f>
        <v>850</v>
      </c>
      <c r="F846">
        <v>15</v>
      </c>
      <c r="G846" t="s">
        <v>10023</v>
      </c>
      <c r="H846" s="2">
        <v>67</v>
      </c>
      <c r="I846" s="3">
        <v>0.18</v>
      </c>
      <c r="J846" s="2">
        <f t="shared" si="39"/>
        <v>54.94</v>
      </c>
      <c r="K846" s="2">
        <f t="shared" si="40"/>
        <v>9.8891999999999989</v>
      </c>
      <c r="L846" s="2">
        <f t="shared" si="41"/>
        <v>64.8292</v>
      </c>
    </row>
    <row r="847" spans="1:12" x14ac:dyDescent="0.25">
      <c r="A847" t="s">
        <v>852</v>
      </c>
      <c r="B847" s="1">
        <v>46248</v>
      </c>
      <c r="C847" t="s">
        <v>10008</v>
      </c>
      <c r="D847" t="s">
        <v>10020</v>
      </c>
      <c r="E847">
        <f>+_xlfn.XLOOKUP(TablaVentas[[#This Row],[PRODUCTOS]],TablaPrecios[PRODUCTOS],TablaPrecios[PRECIOS UNITARIOS],"No encontado")</f>
        <v>150</v>
      </c>
      <c r="F847">
        <v>8</v>
      </c>
      <c r="G847" t="s">
        <v>10027</v>
      </c>
      <c r="H847" s="2">
        <v>139</v>
      </c>
      <c r="I847" s="3">
        <v>0.17</v>
      </c>
      <c r="J847" s="2">
        <f t="shared" si="39"/>
        <v>115.37</v>
      </c>
      <c r="K847" s="2">
        <f t="shared" si="40"/>
        <v>20.7666</v>
      </c>
      <c r="L847" s="2">
        <f t="shared" si="41"/>
        <v>136.13660000000002</v>
      </c>
    </row>
    <row r="848" spans="1:12" x14ac:dyDescent="0.25">
      <c r="A848" t="s">
        <v>853</v>
      </c>
      <c r="B848" s="1">
        <v>46063</v>
      </c>
      <c r="C848" t="s">
        <v>10008</v>
      </c>
      <c r="D848" t="s">
        <v>10017</v>
      </c>
      <c r="E848">
        <f>+_xlfn.XLOOKUP(TablaVentas[[#This Row],[PRODUCTOS]],TablaPrecios[PRODUCTOS],TablaPrecios[PRECIOS UNITARIOS],"No encontado")</f>
        <v>50</v>
      </c>
      <c r="F848">
        <v>7</v>
      </c>
      <c r="G848" t="s">
        <v>10027</v>
      </c>
      <c r="H848" s="2">
        <v>266</v>
      </c>
      <c r="I848" s="3">
        <v>0.11</v>
      </c>
      <c r="J848" s="2">
        <f t="shared" si="39"/>
        <v>236.74</v>
      </c>
      <c r="K848" s="2">
        <f t="shared" si="40"/>
        <v>42.613199999999999</v>
      </c>
      <c r="L848" s="2">
        <f t="shared" si="41"/>
        <v>279.35320000000002</v>
      </c>
    </row>
    <row r="849" spans="1:12" x14ac:dyDescent="0.25">
      <c r="A849" t="s">
        <v>854</v>
      </c>
      <c r="B849" s="1">
        <v>46299</v>
      </c>
      <c r="C849" t="s">
        <v>10007</v>
      </c>
      <c r="D849" t="s">
        <v>10017</v>
      </c>
      <c r="E849">
        <f>+_xlfn.XLOOKUP(TablaVentas[[#This Row],[PRODUCTOS]],TablaPrecios[PRODUCTOS],TablaPrecios[PRECIOS UNITARIOS],"No encontado")</f>
        <v>50</v>
      </c>
      <c r="F849">
        <v>19</v>
      </c>
      <c r="G849" t="s">
        <v>10027</v>
      </c>
      <c r="H849" s="2">
        <v>84</v>
      </c>
      <c r="I849" s="3">
        <v>0.12</v>
      </c>
      <c r="J849" s="2">
        <f t="shared" si="39"/>
        <v>73.92</v>
      </c>
      <c r="K849" s="2">
        <f t="shared" si="40"/>
        <v>13.3056</v>
      </c>
      <c r="L849" s="2">
        <f t="shared" si="41"/>
        <v>87.2256</v>
      </c>
    </row>
    <row r="850" spans="1:12" x14ac:dyDescent="0.25">
      <c r="A850" t="s">
        <v>855</v>
      </c>
      <c r="B850" s="1">
        <v>46224</v>
      </c>
      <c r="C850" t="s">
        <v>10011</v>
      </c>
      <c r="D850" t="s">
        <v>10021</v>
      </c>
      <c r="E850">
        <f>+_xlfn.XLOOKUP(TablaVentas[[#This Row],[PRODUCTOS]],TablaPrecios[PRODUCTOS],TablaPrecios[PRECIOS UNITARIOS],"No encontado")</f>
        <v>200</v>
      </c>
      <c r="F850">
        <v>16</v>
      </c>
      <c r="G850" t="s">
        <v>10023</v>
      </c>
      <c r="H850" s="2">
        <v>413</v>
      </c>
      <c r="I850" s="3">
        <v>0.11</v>
      </c>
      <c r="J850" s="2">
        <f t="shared" si="39"/>
        <v>367.57</v>
      </c>
      <c r="K850" s="2">
        <f t="shared" si="40"/>
        <v>66.162599999999998</v>
      </c>
      <c r="L850" s="2">
        <f t="shared" si="41"/>
        <v>433.73259999999999</v>
      </c>
    </row>
    <row r="851" spans="1:12" x14ac:dyDescent="0.25">
      <c r="A851" t="s">
        <v>856</v>
      </c>
      <c r="B851" s="1">
        <v>46314</v>
      </c>
      <c r="C851" t="s">
        <v>10012</v>
      </c>
      <c r="D851" t="s">
        <v>10021</v>
      </c>
      <c r="E851">
        <f>+_xlfn.XLOOKUP(TablaVentas[[#This Row],[PRODUCTOS]],TablaPrecios[PRODUCTOS],TablaPrecios[PRECIOS UNITARIOS],"No encontado")</f>
        <v>200</v>
      </c>
      <c r="F851">
        <v>16</v>
      </c>
      <c r="G851" t="s">
        <v>10025</v>
      </c>
      <c r="H851" s="2">
        <v>258</v>
      </c>
      <c r="I851" s="3">
        <v>0.19</v>
      </c>
      <c r="J851" s="2">
        <f t="shared" si="39"/>
        <v>208.98</v>
      </c>
      <c r="K851" s="2">
        <f t="shared" si="40"/>
        <v>37.616399999999999</v>
      </c>
      <c r="L851" s="2">
        <f t="shared" si="41"/>
        <v>246.59639999999999</v>
      </c>
    </row>
    <row r="852" spans="1:12" x14ac:dyDescent="0.25">
      <c r="A852" t="s">
        <v>857</v>
      </c>
      <c r="B852" s="1">
        <v>46113</v>
      </c>
      <c r="C852" t="s">
        <v>10010</v>
      </c>
      <c r="D852" t="s">
        <v>10018</v>
      </c>
      <c r="E852">
        <f>+_xlfn.XLOOKUP(TablaVentas[[#This Row],[PRODUCTOS]],TablaPrecios[PRODUCTOS],TablaPrecios[PRECIOS UNITARIOS],"No encontado")</f>
        <v>850</v>
      </c>
      <c r="F852">
        <v>17</v>
      </c>
      <c r="G852" t="s">
        <v>10023</v>
      </c>
      <c r="H852" s="2">
        <v>207</v>
      </c>
      <c r="I852" s="3">
        <v>0.11</v>
      </c>
      <c r="J852" s="2">
        <f t="shared" si="39"/>
        <v>184.23</v>
      </c>
      <c r="K852" s="2">
        <f t="shared" si="40"/>
        <v>33.1614</v>
      </c>
      <c r="L852" s="2">
        <f t="shared" si="41"/>
        <v>217.39139999999998</v>
      </c>
    </row>
    <row r="853" spans="1:12" x14ac:dyDescent="0.25">
      <c r="A853" t="s">
        <v>858</v>
      </c>
      <c r="B853" s="1">
        <v>46219</v>
      </c>
      <c r="C853" t="s">
        <v>10011</v>
      </c>
      <c r="D853" t="s">
        <v>10020</v>
      </c>
      <c r="E853">
        <f>+_xlfn.XLOOKUP(TablaVentas[[#This Row],[PRODUCTOS]],TablaPrecios[PRODUCTOS],TablaPrecios[PRECIOS UNITARIOS],"No encontado")</f>
        <v>150</v>
      </c>
      <c r="F853">
        <v>10</v>
      </c>
      <c r="G853" t="s">
        <v>10025</v>
      </c>
      <c r="H853" s="2">
        <v>468</v>
      </c>
      <c r="I853" s="3">
        <v>0.17</v>
      </c>
      <c r="J853" s="2">
        <f t="shared" si="39"/>
        <v>388.44</v>
      </c>
      <c r="K853" s="2">
        <f t="shared" si="40"/>
        <v>69.919200000000004</v>
      </c>
      <c r="L853" s="2">
        <f t="shared" si="41"/>
        <v>458.35919999999999</v>
      </c>
    </row>
    <row r="854" spans="1:12" x14ac:dyDescent="0.25">
      <c r="A854" t="s">
        <v>859</v>
      </c>
      <c r="B854" s="1">
        <v>46179</v>
      </c>
      <c r="C854" t="s">
        <v>10010</v>
      </c>
      <c r="D854" t="s">
        <v>10018</v>
      </c>
      <c r="E854">
        <f>+_xlfn.XLOOKUP(TablaVentas[[#This Row],[PRODUCTOS]],TablaPrecios[PRODUCTOS],TablaPrecios[PRECIOS UNITARIOS],"No encontado")</f>
        <v>850</v>
      </c>
      <c r="F854">
        <v>10</v>
      </c>
      <c r="G854" t="s">
        <v>10026</v>
      </c>
      <c r="H854" s="2">
        <v>107</v>
      </c>
      <c r="I854" s="3">
        <v>0.17</v>
      </c>
      <c r="J854" s="2">
        <f t="shared" si="39"/>
        <v>88.81</v>
      </c>
      <c r="K854" s="2">
        <f t="shared" si="40"/>
        <v>15.985799999999999</v>
      </c>
      <c r="L854" s="2">
        <f t="shared" si="41"/>
        <v>104.7958</v>
      </c>
    </row>
    <row r="855" spans="1:12" x14ac:dyDescent="0.25">
      <c r="A855" t="s">
        <v>860</v>
      </c>
      <c r="B855" s="1">
        <v>46373</v>
      </c>
      <c r="C855" t="s">
        <v>10009</v>
      </c>
      <c r="D855" t="s">
        <v>10020</v>
      </c>
      <c r="E855">
        <f>+_xlfn.XLOOKUP(TablaVentas[[#This Row],[PRODUCTOS]],TablaPrecios[PRODUCTOS],TablaPrecios[PRECIOS UNITARIOS],"No encontado")</f>
        <v>150</v>
      </c>
      <c r="F855">
        <v>13</v>
      </c>
      <c r="G855" t="s">
        <v>10027</v>
      </c>
      <c r="H855" s="2">
        <v>265</v>
      </c>
      <c r="I855" s="3">
        <v>0.15</v>
      </c>
      <c r="J855" s="2">
        <f t="shared" si="39"/>
        <v>225.25</v>
      </c>
      <c r="K855" s="2">
        <f t="shared" si="40"/>
        <v>40.545000000000002</v>
      </c>
      <c r="L855" s="2">
        <f t="shared" si="41"/>
        <v>265.79500000000002</v>
      </c>
    </row>
    <row r="856" spans="1:12" x14ac:dyDescent="0.25">
      <c r="A856" t="s">
        <v>861</v>
      </c>
      <c r="B856" s="1">
        <v>46337</v>
      </c>
      <c r="C856" t="s">
        <v>10011</v>
      </c>
      <c r="D856" t="s">
        <v>10021</v>
      </c>
      <c r="E856">
        <f>+_xlfn.XLOOKUP(TablaVentas[[#This Row],[PRODUCTOS]],TablaPrecios[PRODUCTOS],TablaPrecios[PRECIOS UNITARIOS],"No encontado")</f>
        <v>200</v>
      </c>
      <c r="F856">
        <v>9</v>
      </c>
      <c r="G856" t="s">
        <v>10025</v>
      </c>
      <c r="H856" s="2">
        <v>267</v>
      </c>
      <c r="I856" s="3">
        <v>0.15</v>
      </c>
      <c r="J856" s="2">
        <f t="shared" si="39"/>
        <v>226.95</v>
      </c>
      <c r="K856" s="2">
        <f t="shared" si="40"/>
        <v>40.850999999999999</v>
      </c>
      <c r="L856" s="2">
        <f t="shared" si="41"/>
        <v>267.80099999999999</v>
      </c>
    </row>
    <row r="857" spans="1:12" x14ac:dyDescent="0.25">
      <c r="A857" t="s">
        <v>862</v>
      </c>
      <c r="B857" s="1">
        <v>46031</v>
      </c>
      <c r="C857" t="s">
        <v>10007</v>
      </c>
      <c r="D857" t="s">
        <v>10019</v>
      </c>
      <c r="E857">
        <f>+_xlfn.XLOOKUP(TablaVentas[[#This Row],[PRODUCTOS]],TablaPrecios[PRODUCTOS],TablaPrecios[PRECIOS UNITARIOS],"No encontado")</f>
        <v>1200</v>
      </c>
      <c r="F857">
        <v>7</v>
      </c>
      <c r="G857" t="s">
        <v>10026</v>
      </c>
      <c r="H857" s="2">
        <v>446</v>
      </c>
      <c r="I857" s="3">
        <v>0.11</v>
      </c>
      <c r="J857" s="2">
        <f t="shared" si="39"/>
        <v>396.94</v>
      </c>
      <c r="K857" s="2">
        <f t="shared" si="40"/>
        <v>71.44919999999999</v>
      </c>
      <c r="L857" s="2">
        <f t="shared" si="41"/>
        <v>468.38919999999996</v>
      </c>
    </row>
    <row r="858" spans="1:12" x14ac:dyDescent="0.25">
      <c r="A858" t="s">
        <v>863</v>
      </c>
      <c r="B858" s="1">
        <v>46273</v>
      </c>
      <c r="C858" t="s">
        <v>10010</v>
      </c>
      <c r="D858" t="s">
        <v>10021</v>
      </c>
      <c r="E858">
        <f>+_xlfn.XLOOKUP(TablaVentas[[#This Row],[PRODUCTOS]],TablaPrecios[PRODUCTOS],TablaPrecios[PRECIOS UNITARIOS],"No encontado")</f>
        <v>200</v>
      </c>
      <c r="F858">
        <v>5</v>
      </c>
      <c r="G858" t="s">
        <v>10024</v>
      </c>
      <c r="H858" s="2">
        <v>100</v>
      </c>
      <c r="I858" s="3">
        <v>0.17</v>
      </c>
      <c r="J858" s="2">
        <f t="shared" si="39"/>
        <v>83</v>
      </c>
      <c r="K858" s="2">
        <f t="shared" si="40"/>
        <v>14.94</v>
      </c>
      <c r="L858" s="2">
        <f t="shared" si="41"/>
        <v>97.94</v>
      </c>
    </row>
    <row r="859" spans="1:12" x14ac:dyDescent="0.25">
      <c r="A859" t="s">
        <v>864</v>
      </c>
      <c r="B859" s="1">
        <v>46122</v>
      </c>
      <c r="C859" t="s">
        <v>10012</v>
      </c>
      <c r="D859" t="s">
        <v>10020</v>
      </c>
      <c r="E859">
        <f>+_xlfn.XLOOKUP(TablaVentas[[#This Row],[PRODUCTOS]],TablaPrecios[PRODUCTOS],TablaPrecios[PRECIOS UNITARIOS],"No encontado")</f>
        <v>150</v>
      </c>
      <c r="F859">
        <v>20</v>
      </c>
      <c r="G859" t="s">
        <v>10024</v>
      </c>
      <c r="H859" s="2">
        <v>388</v>
      </c>
      <c r="I859" s="3">
        <v>0.16</v>
      </c>
      <c r="J859" s="2">
        <f t="shared" si="39"/>
        <v>325.92</v>
      </c>
      <c r="K859" s="2">
        <f t="shared" si="40"/>
        <v>58.665599999999998</v>
      </c>
      <c r="L859" s="2">
        <f t="shared" si="41"/>
        <v>384.5856</v>
      </c>
    </row>
    <row r="860" spans="1:12" x14ac:dyDescent="0.25">
      <c r="A860" t="s">
        <v>865</v>
      </c>
      <c r="B860" s="1">
        <v>46296</v>
      </c>
      <c r="C860" t="s">
        <v>10012</v>
      </c>
      <c r="D860" t="s">
        <v>10021</v>
      </c>
      <c r="E860">
        <f>+_xlfn.XLOOKUP(TablaVentas[[#This Row],[PRODUCTOS]],TablaPrecios[PRODUCTOS],TablaPrecios[PRECIOS UNITARIOS],"No encontado")</f>
        <v>200</v>
      </c>
      <c r="F860">
        <v>20</v>
      </c>
      <c r="G860" t="s">
        <v>10025</v>
      </c>
      <c r="H860" s="2">
        <v>68</v>
      </c>
      <c r="I860" s="3">
        <v>0.15</v>
      </c>
      <c r="J860" s="2">
        <f t="shared" si="39"/>
        <v>57.8</v>
      </c>
      <c r="K860" s="2">
        <f t="shared" si="40"/>
        <v>10.404</v>
      </c>
      <c r="L860" s="2">
        <f t="shared" si="41"/>
        <v>68.203999999999994</v>
      </c>
    </row>
    <row r="861" spans="1:12" x14ac:dyDescent="0.25">
      <c r="A861" t="s">
        <v>866</v>
      </c>
      <c r="B861" s="1">
        <v>46131</v>
      </c>
      <c r="C861" t="s">
        <v>10012</v>
      </c>
      <c r="D861" t="s">
        <v>10021</v>
      </c>
      <c r="E861">
        <f>+_xlfn.XLOOKUP(TablaVentas[[#This Row],[PRODUCTOS]],TablaPrecios[PRODUCTOS],TablaPrecios[PRECIOS UNITARIOS],"No encontado")</f>
        <v>200</v>
      </c>
      <c r="F861">
        <v>11</v>
      </c>
      <c r="G861" t="s">
        <v>10025</v>
      </c>
      <c r="H861" s="2">
        <v>289</v>
      </c>
      <c r="I861" s="3">
        <v>0.14000000000000001</v>
      </c>
      <c r="J861" s="2">
        <f t="shared" si="39"/>
        <v>248.54</v>
      </c>
      <c r="K861" s="2">
        <f t="shared" si="40"/>
        <v>44.737199999999994</v>
      </c>
      <c r="L861" s="2">
        <f t="shared" si="41"/>
        <v>293.27719999999999</v>
      </c>
    </row>
    <row r="862" spans="1:12" x14ac:dyDescent="0.25">
      <c r="A862" t="s">
        <v>867</v>
      </c>
      <c r="B862" s="1">
        <v>46154</v>
      </c>
      <c r="C862" t="s">
        <v>10007</v>
      </c>
      <c r="D862" t="s">
        <v>10021</v>
      </c>
      <c r="E862">
        <f>+_xlfn.XLOOKUP(TablaVentas[[#This Row],[PRODUCTOS]],TablaPrecios[PRODUCTOS],TablaPrecios[PRECIOS UNITARIOS],"No encontado")</f>
        <v>200</v>
      </c>
      <c r="F862">
        <v>20</v>
      </c>
      <c r="G862" t="s">
        <v>10027</v>
      </c>
      <c r="H862" s="2">
        <v>114</v>
      </c>
      <c r="I862" s="3">
        <v>0.14000000000000001</v>
      </c>
      <c r="J862" s="2">
        <f t="shared" si="39"/>
        <v>98.039999999999992</v>
      </c>
      <c r="K862" s="2">
        <f t="shared" si="40"/>
        <v>17.647199999999998</v>
      </c>
      <c r="L862" s="2">
        <f t="shared" si="41"/>
        <v>115.68719999999999</v>
      </c>
    </row>
    <row r="863" spans="1:12" x14ac:dyDescent="0.25">
      <c r="A863" t="s">
        <v>868</v>
      </c>
      <c r="B863" s="1">
        <v>46152</v>
      </c>
      <c r="C863" t="s">
        <v>10011</v>
      </c>
      <c r="D863" t="s">
        <v>10021</v>
      </c>
      <c r="E863">
        <f>+_xlfn.XLOOKUP(TablaVentas[[#This Row],[PRODUCTOS]],TablaPrecios[PRODUCTOS],TablaPrecios[PRECIOS UNITARIOS],"No encontado")</f>
        <v>200</v>
      </c>
      <c r="F863">
        <v>16</v>
      </c>
      <c r="G863" t="s">
        <v>10026</v>
      </c>
      <c r="H863" s="2">
        <v>464</v>
      </c>
      <c r="I863" s="3">
        <v>0.15</v>
      </c>
      <c r="J863" s="2">
        <f t="shared" si="39"/>
        <v>394.4</v>
      </c>
      <c r="K863" s="2">
        <f t="shared" si="40"/>
        <v>70.99199999999999</v>
      </c>
      <c r="L863" s="2">
        <f t="shared" si="41"/>
        <v>465.39199999999994</v>
      </c>
    </row>
    <row r="864" spans="1:12" x14ac:dyDescent="0.25">
      <c r="A864" t="s">
        <v>869</v>
      </c>
      <c r="B864" s="1">
        <v>46062</v>
      </c>
      <c r="C864" t="s">
        <v>10011</v>
      </c>
      <c r="D864" t="s">
        <v>10020</v>
      </c>
      <c r="E864">
        <f>+_xlfn.XLOOKUP(TablaVentas[[#This Row],[PRODUCTOS]],TablaPrecios[PRODUCTOS],TablaPrecios[PRECIOS UNITARIOS],"No encontado")</f>
        <v>150</v>
      </c>
      <c r="F864">
        <v>16</v>
      </c>
      <c r="G864" t="s">
        <v>10025</v>
      </c>
      <c r="H864" s="2">
        <v>173</v>
      </c>
      <c r="I864" s="3">
        <v>0.15</v>
      </c>
      <c r="J864" s="2">
        <f t="shared" si="39"/>
        <v>147.05000000000001</v>
      </c>
      <c r="K864" s="2">
        <f t="shared" si="40"/>
        <v>26.469000000000001</v>
      </c>
      <c r="L864" s="2">
        <f t="shared" si="41"/>
        <v>173.51900000000001</v>
      </c>
    </row>
    <row r="865" spans="1:12" x14ac:dyDescent="0.25">
      <c r="A865" t="s">
        <v>870</v>
      </c>
      <c r="B865" s="1">
        <v>46347</v>
      </c>
      <c r="C865" t="s">
        <v>10008</v>
      </c>
      <c r="D865" t="s">
        <v>10017</v>
      </c>
      <c r="E865">
        <f>+_xlfn.XLOOKUP(TablaVentas[[#This Row],[PRODUCTOS]],TablaPrecios[PRODUCTOS],TablaPrecios[PRECIOS UNITARIOS],"No encontado")</f>
        <v>50</v>
      </c>
      <c r="F865">
        <v>9</v>
      </c>
      <c r="G865" t="s">
        <v>10027</v>
      </c>
      <c r="H865" s="2">
        <v>205</v>
      </c>
      <c r="I865" s="3">
        <v>0.19</v>
      </c>
      <c r="J865" s="2">
        <f t="shared" si="39"/>
        <v>166.05</v>
      </c>
      <c r="K865" s="2">
        <f t="shared" si="40"/>
        <v>29.888999999999999</v>
      </c>
      <c r="L865" s="2">
        <f t="shared" si="41"/>
        <v>195.93900000000002</v>
      </c>
    </row>
    <row r="866" spans="1:12" x14ac:dyDescent="0.25">
      <c r="A866" t="s">
        <v>871</v>
      </c>
      <c r="B866" s="1">
        <v>46177</v>
      </c>
      <c r="C866" t="s">
        <v>10008</v>
      </c>
      <c r="D866" t="s">
        <v>10018</v>
      </c>
      <c r="E866">
        <f>+_xlfn.XLOOKUP(TablaVentas[[#This Row],[PRODUCTOS]],TablaPrecios[PRODUCTOS],TablaPrecios[PRECIOS UNITARIOS],"No encontado")</f>
        <v>850</v>
      </c>
      <c r="F866">
        <v>11</v>
      </c>
      <c r="G866" t="s">
        <v>10025</v>
      </c>
      <c r="H866" s="2">
        <v>107</v>
      </c>
      <c r="I866" s="3">
        <v>0.19</v>
      </c>
      <c r="J866" s="2">
        <f t="shared" si="39"/>
        <v>86.67</v>
      </c>
      <c r="K866" s="2">
        <f t="shared" si="40"/>
        <v>15.6006</v>
      </c>
      <c r="L866" s="2">
        <f t="shared" si="41"/>
        <v>102.2706</v>
      </c>
    </row>
    <row r="867" spans="1:12" x14ac:dyDescent="0.25">
      <c r="A867" t="s">
        <v>872</v>
      </c>
      <c r="B867" s="1">
        <v>46197</v>
      </c>
      <c r="C867" t="s">
        <v>10010</v>
      </c>
      <c r="D867" t="s">
        <v>10017</v>
      </c>
      <c r="E867">
        <f>+_xlfn.XLOOKUP(TablaVentas[[#This Row],[PRODUCTOS]],TablaPrecios[PRODUCTOS],TablaPrecios[PRECIOS UNITARIOS],"No encontado")</f>
        <v>50</v>
      </c>
      <c r="F867">
        <v>18</v>
      </c>
      <c r="G867" t="s">
        <v>10026</v>
      </c>
      <c r="H867" s="2">
        <v>367</v>
      </c>
      <c r="I867" s="3">
        <v>0.18</v>
      </c>
      <c r="J867" s="2">
        <f t="shared" si="39"/>
        <v>300.94</v>
      </c>
      <c r="K867" s="2">
        <f t="shared" si="40"/>
        <v>54.169199999999996</v>
      </c>
      <c r="L867" s="2">
        <f t="shared" si="41"/>
        <v>355.10919999999999</v>
      </c>
    </row>
    <row r="868" spans="1:12" x14ac:dyDescent="0.25">
      <c r="A868" t="s">
        <v>873</v>
      </c>
      <c r="B868" s="1">
        <v>46063</v>
      </c>
      <c r="C868" t="s">
        <v>10010</v>
      </c>
      <c r="D868" t="s">
        <v>10019</v>
      </c>
      <c r="E868">
        <f>+_xlfn.XLOOKUP(TablaVentas[[#This Row],[PRODUCTOS]],TablaPrecios[PRODUCTOS],TablaPrecios[PRECIOS UNITARIOS],"No encontado")</f>
        <v>1200</v>
      </c>
      <c r="F868">
        <v>7</v>
      </c>
      <c r="G868" t="s">
        <v>10026</v>
      </c>
      <c r="H868" s="2">
        <v>457</v>
      </c>
      <c r="I868" s="3">
        <v>0.18</v>
      </c>
      <c r="J868" s="2">
        <f t="shared" si="39"/>
        <v>374.74</v>
      </c>
      <c r="K868" s="2">
        <f t="shared" si="40"/>
        <v>67.453199999999995</v>
      </c>
      <c r="L868" s="2">
        <f t="shared" si="41"/>
        <v>442.19319999999999</v>
      </c>
    </row>
    <row r="869" spans="1:12" x14ac:dyDescent="0.25">
      <c r="A869" t="s">
        <v>874</v>
      </c>
      <c r="B869" s="1">
        <v>46027</v>
      </c>
      <c r="C869" t="s">
        <v>10007</v>
      </c>
      <c r="D869" t="s">
        <v>10020</v>
      </c>
      <c r="E869">
        <f>+_xlfn.XLOOKUP(TablaVentas[[#This Row],[PRODUCTOS]],TablaPrecios[PRODUCTOS],TablaPrecios[PRECIOS UNITARIOS],"No encontado")</f>
        <v>150</v>
      </c>
      <c r="F869">
        <v>11</v>
      </c>
      <c r="G869" t="s">
        <v>10023</v>
      </c>
      <c r="H869" s="2">
        <v>81</v>
      </c>
      <c r="I869" s="3">
        <v>0.19</v>
      </c>
      <c r="J869" s="2">
        <f t="shared" si="39"/>
        <v>65.61</v>
      </c>
      <c r="K869" s="2">
        <f t="shared" si="40"/>
        <v>11.809799999999999</v>
      </c>
      <c r="L869" s="2">
        <f t="shared" si="41"/>
        <v>77.419799999999995</v>
      </c>
    </row>
    <row r="870" spans="1:12" x14ac:dyDescent="0.25">
      <c r="A870" t="s">
        <v>875</v>
      </c>
      <c r="B870" s="1">
        <v>46173</v>
      </c>
      <c r="C870" t="s">
        <v>10011</v>
      </c>
      <c r="D870" t="s">
        <v>10020</v>
      </c>
      <c r="E870">
        <f>+_xlfn.XLOOKUP(TablaVentas[[#This Row],[PRODUCTOS]],TablaPrecios[PRODUCTOS],TablaPrecios[PRECIOS UNITARIOS],"No encontado")</f>
        <v>150</v>
      </c>
      <c r="F870">
        <v>14</v>
      </c>
      <c r="G870" t="s">
        <v>10023</v>
      </c>
      <c r="H870" s="2">
        <v>481</v>
      </c>
      <c r="I870" s="3">
        <v>0.13</v>
      </c>
      <c r="J870" s="2">
        <f t="shared" si="39"/>
        <v>418.47</v>
      </c>
      <c r="K870" s="2">
        <f t="shared" si="40"/>
        <v>75.324600000000004</v>
      </c>
      <c r="L870" s="2">
        <f t="shared" si="41"/>
        <v>493.79460000000006</v>
      </c>
    </row>
    <row r="871" spans="1:12" x14ac:dyDescent="0.25">
      <c r="A871" t="s">
        <v>876</v>
      </c>
      <c r="B871" s="1">
        <v>46055</v>
      </c>
      <c r="C871" t="s">
        <v>10012</v>
      </c>
      <c r="D871" t="s">
        <v>10019</v>
      </c>
      <c r="E871">
        <f>+_xlfn.XLOOKUP(TablaVentas[[#This Row],[PRODUCTOS]],TablaPrecios[PRODUCTOS],TablaPrecios[PRECIOS UNITARIOS],"No encontado")</f>
        <v>1200</v>
      </c>
      <c r="F871">
        <v>11</v>
      </c>
      <c r="G871" t="s">
        <v>10023</v>
      </c>
      <c r="H871" s="2">
        <v>64</v>
      </c>
      <c r="I871" s="3">
        <v>0.12</v>
      </c>
      <c r="J871" s="2">
        <f t="shared" si="39"/>
        <v>56.32</v>
      </c>
      <c r="K871" s="2">
        <f t="shared" si="40"/>
        <v>10.137599999999999</v>
      </c>
      <c r="L871" s="2">
        <f t="shared" si="41"/>
        <v>66.457599999999999</v>
      </c>
    </row>
    <row r="872" spans="1:12" x14ac:dyDescent="0.25">
      <c r="A872" t="s">
        <v>877</v>
      </c>
      <c r="B872" s="1">
        <v>46244</v>
      </c>
      <c r="C872" t="s">
        <v>10009</v>
      </c>
      <c r="D872" t="s">
        <v>10021</v>
      </c>
      <c r="E872">
        <f>+_xlfn.XLOOKUP(TablaVentas[[#This Row],[PRODUCTOS]],TablaPrecios[PRODUCTOS],TablaPrecios[PRECIOS UNITARIOS],"No encontado")</f>
        <v>200</v>
      </c>
      <c r="F872">
        <v>10</v>
      </c>
      <c r="G872" t="s">
        <v>10025</v>
      </c>
      <c r="H872" s="2">
        <v>166</v>
      </c>
      <c r="I872" s="3">
        <v>0.12</v>
      </c>
      <c r="J872" s="2">
        <f t="shared" si="39"/>
        <v>146.08000000000001</v>
      </c>
      <c r="K872" s="2">
        <f t="shared" si="40"/>
        <v>26.2944</v>
      </c>
      <c r="L872" s="2">
        <f t="shared" si="41"/>
        <v>172.37440000000001</v>
      </c>
    </row>
    <row r="873" spans="1:12" x14ac:dyDescent="0.25">
      <c r="A873" t="s">
        <v>878</v>
      </c>
      <c r="B873" s="1">
        <v>46204</v>
      </c>
      <c r="C873" t="s">
        <v>10009</v>
      </c>
      <c r="D873" t="s">
        <v>10019</v>
      </c>
      <c r="E873">
        <f>+_xlfn.XLOOKUP(TablaVentas[[#This Row],[PRODUCTOS]],TablaPrecios[PRODUCTOS],TablaPrecios[PRECIOS UNITARIOS],"No encontado")</f>
        <v>1200</v>
      </c>
      <c r="F873">
        <v>18</v>
      </c>
      <c r="G873" t="s">
        <v>10027</v>
      </c>
      <c r="H873" s="2">
        <v>95</v>
      </c>
      <c r="I873" s="3">
        <v>0.16</v>
      </c>
      <c r="J873" s="2">
        <f t="shared" si="39"/>
        <v>79.8</v>
      </c>
      <c r="K873" s="2">
        <f t="shared" si="40"/>
        <v>14.363999999999999</v>
      </c>
      <c r="L873" s="2">
        <f t="shared" si="41"/>
        <v>94.164000000000001</v>
      </c>
    </row>
    <row r="874" spans="1:12" x14ac:dyDescent="0.25">
      <c r="A874" t="s">
        <v>879</v>
      </c>
      <c r="B874" s="1">
        <v>46317</v>
      </c>
      <c r="C874" t="s">
        <v>10009</v>
      </c>
      <c r="D874" t="s">
        <v>10020</v>
      </c>
      <c r="E874">
        <f>+_xlfn.XLOOKUP(TablaVentas[[#This Row],[PRODUCTOS]],TablaPrecios[PRODUCTOS],TablaPrecios[PRECIOS UNITARIOS],"No encontado")</f>
        <v>150</v>
      </c>
      <c r="F874">
        <v>7</v>
      </c>
      <c r="G874" t="s">
        <v>10025</v>
      </c>
      <c r="H874" s="2">
        <v>426</v>
      </c>
      <c r="I874" s="3">
        <v>0.15</v>
      </c>
      <c r="J874" s="2">
        <f t="shared" si="39"/>
        <v>362.1</v>
      </c>
      <c r="K874" s="2">
        <f t="shared" si="40"/>
        <v>65.177999999999997</v>
      </c>
      <c r="L874" s="2">
        <f t="shared" si="41"/>
        <v>427.27800000000002</v>
      </c>
    </row>
    <row r="875" spans="1:12" x14ac:dyDescent="0.25">
      <c r="A875" t="s">
        <v>880</v>
      </c>
      <c r="B875" s="1">
        <v>46112</v>
      </c>
      <c r="C875" t="s">
        <v>10010</v>
      </c>
      <c r="D875" t="s">
        <v>10017</v>
      </c>
      <c r="E875">
        <f>+_xlfn.XLOOKUP(TablaVentas[[#This Row],[PRODUCTOS]],TablaPrecios[PRODUCTOS],TablaPrecios[PRECIOS UNITARIOS],"No encontado")</f>
        <v>50</v>
      </c>
      <c r="F875">
        <v>7</v>
      </c>
      <c r="G875" t="s">
        <v>10027</v>
      </c>
      <c r="H875" s="2">
        <v>265</v>
      </c>
      <c r="I875" s="3">
        <v>0.1</v>
      </c>
      <c r="J875" s="2">
        <f t="shared" si="39"/>
        <v>238.5</v>
      </c>
      <c r="K875" s="2">
        <f t="shared" si="40"/>
        <v>42.93</v>
      </c>
      <c r="L875" s="2">
        <f t="shared" si="41"/>
        <v>281.43</v>
      </c>
    </row>
    <row r="876" spans="1:12" x14ac:dyDescent="0.25">
      <c r="A876" t="s">
        <v>881</v>
      </c>
      <c r="B876" s="1">
        <v>46106</v>
      </c>
      <c r="C876" t="s">
        <v>10011</v>
      </c>
      <c r="D876" t="s">
        <v>10020</v>
      </c>
      <c r="E876">
        <f>+_xlfn.XLOOKUP(TablaVentas[[#This Row],[PRODUCTOS]],TablaPrecios[PRODUCTOS],TablaPrecios[PRECIOS UNITARIOS],"No encontado")</f>
        <v>150</v>
      </c>
      <c r="F876">
        <v>18</v>
      </c>
      <c r="G876" t="s">
        <v>10027</v>
      </c>
      <c r="H876" s="2">
        <v>109</v>
      </c>
      <c r="I876" s="3">
        <v>0.13</v>
      </c>
      <c r="J876" s="2">
        <f t="shared" si="39"/>
        <v>94.83</v>
      </c>
      <c r="K876" s="2">
        <f t="shared" si="40"/>
        <v>17.069399999999998</v>
      </c>
      <c r="L876" s="2">
        <f t="shared" si="41"/>
        <v>111.8994</v>
      </c>
    </row>
    <row r="877" spans="1:12" x14ac:dyDescent="0.25">
      <c r="A877" t="s">
        <v>882</v>
      </c>
      <c r="B877" s="1">
        <v>46202</v>
      </c>
      <c r="C877" t="s">
        <v>10009</v>
      </c>
      <c r="D877" t="s">
        <v>10021</v>
      </c>
      <c r="E877">
        <f>+_xlfn.XLOOKUP(TablaVentas[[#This Row],[PRODUCTOS]],TablaPrecios[PRODUCTOS],TablaPrecios[PRECIOS UNITARIOS],"No encontado")</f>
        <v>200</v>
      </c>
      <c r="F877">
        <v>13</v>
      </c>
      <c r="G877" t="s">
        <v>10026</v>
      </c>
      <c r="H877" s="2">
        <v>88</v>
      </c>
      <c r="I877" s="3">
        <v>0.14000000000000001</v>
      </c>
      <c r="J877" s="2">
        <f t="shared" si="39"/>
        <v>75.680000000000007</v>
      </c>
      <c r="K877" s="2">
        <f t="shared" si="40"/>
        <v>13.622400000000001</v>
      </c>
      <c r="L877" s="2">
        <f t="shared" si="41"/>
        <v>89.302400000000006</v>
      </c>
    </row>
    <row r="878" spans="1:12" x14ac:dyDescent="0.25">
      <c r="A878" t="s">
        <v>883</v>
      </c>
      <c r="B878" s="1">
        <v>46034</v>
      </c>
      <c r="C878" t="s">
        <v>10010</v>
      </c>
      <c r="D878" t="s">
        <v>10020</v>
      </c>
      <c r="E878">
        <f>+_xlfn.XLOOKUP(TablaVentas[[#This Row],[PRODUCTOS]],TablaPrecios[PRODUCTOS],TablaPrecios[PRECIOS UNITARIOS],"No encontado")</f>
        <v>150</v>
      </c>
      <c r="F878">
        <v>19</v>
      </c>
      <c r="G878" t="s">
        <v>10027</v>
      </c>
      <c r="H878" s="2">
        <v>389</v>
      </c>
      <c r="I878" s="3">
        <v>0.12</v>
      </c>
      <c r="J878" s="2">
        <f t="shared" si="39"/>
        <v>342.32</v>
      </c>
      <c r="K878" s="2">
        <f t="shared" si="40"/>
        <v>61.617599999999996</v>
      </c>
      <c r="L878" s="2">
        <f t="shared" si="41"/>
        <v>403.93759999999997</v>
      </c>
    </row>
    <row r="879" spans="1:12" x14ac:dyDescent="0.25">
      <c r="A879" t="s">
        <v>884</v>
      </c>
      <c r="B879" s="1">
        <v>46139</v>
      </c>
      <c r="C879" t="s">
        <v>10007</v>
      </c>
      <c r="D879" t="s">
        <v>10021</v>
      </c>
      <c r="E879">
        <f>+_xlfn.XLOOKUP(TablaVentas[[#This Row],[PRODUCTOS]],TablaPrecios[PRODUCTOS],TablaPrecios[PRECIOS UNITARIOS],"No encontado")</f>
        <v>200</v>
      </c>
      <c r="F879">
        <v>17</v>
      </c>
      <c r="G879" t="s">
        <v>10026</v>
      </c>
      <c r="H879" s="2">
        <v>258</v>
      </c>
      <c r="I879" s="3">
        <v>0.19</v>
      </c>
      <c r="J879" s="2">
        <f t="shared" si="39"/>
        <v>208.98</v>
      </c>
      <c r="K879" s="2">
        <f t="shared" si="40"/>
        <v>37.616399999999999</v>
      </c>
      <c r="L879" s="2">
        <f t="shared" si="41"/>
        <v>246.59639999999999</v>
      </c>
    </row>
    <row r="880" spans="1:12" x14ac:dyDescent="0.25">
      <c r="A880" t="s">
        <v>885</v>
      </c>
      <c r="B880" s="1">
        <v>46057</v>
      </c>
      <c r="C880" t="s">
        <v>10012</v>
      </c>
      <c r="D880" t="s">
        <v>10020</v>
      </c>
      <c r="E880">
        <f>+_xlfn.XLOOKUP(TablaVentas[[#This Row],[PRODUCTOS]],TablaPrecios[PRODUCTOS],TablaPrecios[PRECIOS UNITARIOS],"No encontado")</f>
        <v>150</v>
      </c>
      <c r="F880">
        <v>17</v>
      </c>
      <c r="G880" t="s">
        <v>10024</v>
      </c>
      <c r="H880" s="2">
        <v>267</v>
      </c>
      <c r="I880" s="3">
        <v>0.14000000000000001</v>
      </c>
      <c r="J880" s="2">
        <f t="shared" si="39"/>
        <v>229.62</v>
      </c>
      <c r="K880" s="2">
        <f t="shared" si="40"/>
        <v>41.331600000000002</v>
      </c>
      <c r="L880" s="2">
        <f t="shared" si="41"/>
        <v>270.95159999999998</v>
      </c>
    </row>
    <row r="881" spans="1:12" x14ac:dyDescent="0.25">
      <c r="A881" t="s">
        <v>886</v>
      </c>
      <c r="B881" s="1">
        <v>46312</v>
      </c>
      <c r="C881" t="s">
        <v>10012</v>
      </c>
      <c r="D881" t="s">
        <v>10018</v>
      </c>
      <c r="E881">
        <f>+_xlfn.XLOOKUP(TablaVentas[[#This Row],[PRODUCTOS]],TablaPrecios[PRODUCTOS],TablaPrecios[PRECIOS UNITARIOS],"No encontado")</f>
        <v>850</v>
      </c>
      <c r="F881">
        <v>8</v>
      </c>
      <c r="G881" t="s">
        <v>10023</v>
      </c>
      <c r="H881" s="2">
        <v>192</v>
      </c>
      <c r="I881" s="3">
        <v>0.18</v>
      </c>
      <c r="J881" s="2">
        <f t="shared" si="39"/>
        <v>157.44</v>
      </c>
      <c r="K881" s="2">
        <f t="shared" si="40"/>
        <v>28.339199999999998</v>
      </c>
      <c r="L881" s="2">
        <f t="shared" si="41"/>
        <v>185.7792</v>
      </c>
    </row>
    <row r="882" spans="1:12" x14ac:dyDescent="0.25">
      <c r="A882" t="s">
        <v>887</v>
      </c>
      <c r="B882" s="1">
        <v>46099</v>
      </c>
      <c r="C882" t="s">
        <v>10009</v>
      </c>
      <c r="D882" t="s">
        <v>10021</v>
      </c>
      <c r="E882">
        <f>+_xlfn.XLOOKUP(TablaVentas[[#This Row],[PRODUCTOS]],TablaPrecios[PRODUCTOS],TablaPrecios[PRECIOS UNITARIOS],"No encontado")</f>
        <v>200</v>
      </c>
      <c r="F882">
        <v>15</v>
      </c>
      <c r="G882" t="s">
        <v>10024</v>
      </c>
      <c r="H882" s="2">
        <v>336</v>
      </c>
      <c r="I882" s="3">
        <v>0.16</v>
      </c>
      <c r="J882" s="2">
        <f t="shared" si="39"/>
        <v>282.24</v>
      </c>
      <c r="K882" s="2">
        <f t="shared" si="40"/>
        <v>50.803199999999997</v>
      </c>
      <c r="L882" s="2">
        <f t="shared" si="41"/>
        <v>333.04320000000001</v>
      </c>
    </row>
    <row r="883" spans="1:12" x14ac:dyDescent="0.25">
      <c r="A883" t="s">
        <v>888</v>
      </c>
      <c r="B883" s="1">
        <v>46029</v>
      </c>
      <c r="C883" t="s">
        <v>10008</v>
      </c>
      <c r="D883" t="s">
        <v>10017</v>
      </c>
      <c r="E883">
        <f>+_xlfn.XLOOKUP(TablaVentas[[#This Row],[PRODUCTOS]],TablaPrecios[PRODUCTOS],TablaPrecios[PRECIOS UNITARIOS],"No encontado")</f>
        <v>50</v>
      </c>
      <c r="F883">
        <v>15</v>
      </c>
      <c r="G883" t="s">
        <v>10024</v>
      </c>
      <c r="H883" s="2">
        <v>316</v>
      </c>
      <c r="I883" s="3">
        <v>0.17</v>
      </c>
      <c r="J883" s="2">
        <f t="shared" si="39"/>
        <v>262.27999999999997</v>
      </c>
      <c r="K883" s="2">
        <f t="shared" si="40"/>
        <v>47.210399999999993</v>
      </c>
      <c r="L883" s="2">
        <f t="shared" si="41"/>
        <v>309.49039999999997</v>
      </c>
    </row>
    <row r="884" spans="1:12" x14ac:dyDescent="0.25">
      <c r="A884" t="s">
        <v>889</v>
      </c>
      <c r="B884" s="1">
        <v>46107</v>
      </c>
      <c r="C884" t="s">
        <v>10012</v>
      </c>
      <c r="D884" t="s">
        <v>10018</v>
      </c>
      <c r="E884">
        <f>+_xlfn.XLOOKUP(TablaVentas[[#This Row],[PRODUCTOS]],TablaPrecios[PRODUCTOS],TablaPrecios[PRECIOS UNITARIOS],"No encontado")</f>
        <v>850</v>
      </c>
      <c r="F884">
        <v>6</v>
      </c>
      <c r="G884" t="s">
        <v>10023</v>
      </c>
      <c r="H884" s="2">
        <v>213</v>
      </c>
      <c r="I884" s="3">
        <v>0.15</v>
      </c>
      <c r="J884" s="2">
        <f t="shared" si="39"/>
        <v>181.05</v>
      </c>
      <c r="K884" s="2">
        <f t="shared" si="40"/>
        <v>32.588999999999999</v>
      </c>
      <c r="L884" s="2">
        <f t="shared" si="41"/>
        <v>213.63900000000001</v>
      </c>
    </row>
    <row r="885" spans="1:12" x14ac:dyDescent="0.25">
      <c r="A885" t="s">
        <v>890</v>
      </c>
      <c r="B885" s="1">
        <v>46108</v>
      </c>
      <c r="C885" t="s">
        <v>10010</v>
      </c>
      <c r="D885" t="s">
        <v>10018</v>
      </c>
      <c r="E885">
        <f>+_xlfn.XLOOKUP(TablaVentas[[#This Row],[PRODUCTOS]],TablaPrecios[PRODUCTOS],TablaPrecios[PRECIOS UNITARIOS],"No encontado")</f>
        <v>850</v>
      </c>
      <c r="F885">
        <v>13</v>
      </c>
      <c r="G885" t="s">
        <v>10027</v>
      </c>
      <c r="H885" s="2">
        <v>110</v>
      </c>
      <c r="I885" s="3">
        <v>0.12</v>
      </c>
      <c r="J885" s="2">
        <f t="shared" si="39"/>
        <v>96.8</v>
      </c>
      <c r="K885" s="2">
        <f t="shared" si="40"/>
        <v>17.423999999999999</v>
      </c>
      <c r="L885" s="2">
        <f t="shared" si="41"/>
        <v>114.22399999999999</v>
      </c>
    </row>
    <row r="886" spans="1:12" x14ac:dyDescent="0.25">
      <c r="A886" t="s">
        <v>891</v>
      </c>
      <c r="B886" s="1">
        <v>46138</v>
      </c>
      <c r="C886" t="s">
        <v>10011</v>
      </c>
      <c r="D886" t="s">
        <v>10020</v>
      </c>
      <c r="E886">
        <f>+_xlfn.XLOOKUP(TablaVentas[[#This Row],[PRODUCTOS]],TablaPrecios[PRODUCTOS],TablaPrecios[PRECIOS UNITARIOS],"No encontado")</f>
        <v>150</v>
      </c>
      <c r="F886">
        <v>9</v>
      </c>
      <c r="G886" t="s">
        <v>10027</v>
      </c>
      <c r="H886" s="2">
        <v>127</v>
      </c>
      <c r="I886" s="3">
        <v>0.11</v>
      </c>
      <c r="J886" s="2">
        <f t="shared" si="39"/>
        <v>113.03</v>
      </c>
      <c r="K886" s="2">
        <f t="shared" si="40"/>
        <v>20.345399999999998</v>
      </c>
      <c r="L886" s="2">
        <f t="shared" si="41"/>
        <v>133.37540000000001</v>
      </c>
    </row>
    <row r="887" spans="1:12" x14ac:dyDescent="0.25">
      <c r="A887" t="s">
        <v>892</v>
      </c>
      <c r="B887" s="1">
        <v>46135</v>
      </c>
      <c r="C887" t="s">
        <v>10008</v>
      </c>
      <c r="D887" t="s">
        <v>10018</v>
      </c>
      <c r="E887">
        <f>+_xlfn.XLOOKUP(TablaVentas[[#This Row],[PRODUCTOS]],TablaPrecios[PRODUCTOS],TablaPrecios[PRECIOS UNITARIOS],"No encontado")</f>
        <v>850</v>
      </c>
      <c r="F887">
        <v>7</v>
      </c>
      <c r="G887" t="s">
        <v>10023</v>
      </c>
      <c r="H887" s="2">
        <v>201</v>
      </c>
      <c r="I887" s="3">
        <v>0.14000000000000001</v>
      </c>
      <c r="J887" s="2">
        <f t="shared" si="39"/>
        <v>172.85999999999999</v>
      </c>
      <c r="K887" s="2">
        <f t="shared" si="40"/>
        <v>31.114799999999995</v>
      </c>
      <c r="L887" s="2">
        <f t="shared" si="41"/>
        <v>203.97479999999999</v>
      </c>
    </row>
    <row r="888" spans="1:12" x14ac:dyDescent="0.25">
      <c r="A888" t="s">
        <v>893</v>
      </c>
      <c r="B888" s="1">
        <v>46310</v>
      </c>
      <c r="C888" t="s">
        <v>10011</v>
      </c>
      <c r="D888" t="s">
        <v>10020</v>
      </c>
      <c r="E888">
        <f>+_xlfn.XLOOKUP(TablaVentas[[#This Row],[PRODUCTOS]],TablaPrecios[PRODUCTOS],TablaPrecios[PRECIOS UNITARIOS],"No encontado")</f>
        <v>150</v>
      </c>
      <c r="F888">
        <v>19</v>
      </c>
      <c r="G888" t="s">
        <v>10024</v>
      </c>
      <c r="H888" s="2">
        <v>186</v>
      </c>
      <c r="I888" s="3">
        <v>0.15</v>
      </c>
      <c r="J888" s="2">
        <f t="shared" si="39"/>
        <v>158.1</v>
      </c>
      <c r="K888" s="2">
        <f t="shared" si="40"/>
        <v>28.457999999999998</v>
      </c>
      <c r="L888" s="2">
        <f t="shared" si="41"/>
        <v>186.55799999999999</v>
      </c>
    </row>
    <row r="889" spans="1:12" x14ac:dyDescent="0.25">
      <c r="A889" t="s">
        <v>894</v>
      </c>
      <c r="B889" s="1">
        <v>46151</v>
      </c>
      <c r="C889" t="s">
        <v>10009</v>
      </c>
      <c r="D889" t="s">
        <v>10021</v>
      </c>
      <c r="E889">
        <f>+_xlfn.XLOOKUP(TablaVentas[[#This Row],[PRODUCTOS]],TablaPrecios[PRODUCTOS],TablaPrecios[PRECIOS UNITARIOS],"No encontado")</f>
        <v>200</v>
      </c>
      <c r="F889">
        <v>20</v>
      </c>
      <c r="G889" t="s">
        <v>10024</v>
      </c>
      <c r="H889" s="2">
        <v>279</v>
      </c>
      <c r="I889" s="3">
        <v>0.17</v>
      </c>
      <c r="J889" s="2">
        <f t="shared" si="39"/>
        <v>231.57</v>
      </c>
      <c r="K889" s="2">
        <f t="shared" si="40"/>
        <v>41.682600000000001</v>
      </c>
      <c r="L889" s="2">
        <f t="shared" si="41"/>
        <v>273.25259999999997</v>
      </c>
    </row>
    <row r="890" spans="1:12" x14ac:dyDescent="0.25">
      <c r="A890" t="s">
        <v>895</v>
      </c>
      <c r="B890" s="1">
        <v>46294</v>
      </c>
      <c r="C890" t="s">
        <v>10012</v>
      </c>
      <c r="D890" t="s">
        <v>10017</v>
      </c>
      <c r="E890">
        <f>+_xlfn.XLOOKUP(TablaVentas[[#This Row],[PRODUCTOS]],TablaPrecios[PRODUCTOS],TablaPrecios[PRECIOS UNITARIOS],"No encontado")</f>
        <v>50</v>
      </c>
      <c r="F890">
        <v>14</v>
      </c>
      <c r="G890" t="s">
        <v>10024</v>
      </c>
      <c r="H890" s="2">
        <v>408</v>
      </c>
      <c r="I890" s="3">
        <v>0.16</v>
      </c>
      <c r="J890" s="2">
        <f t="shared" si="39"/>
        <v>342.72</v>
      </c>
      <c r="K890" s="2">
        <f t="shared" si="40"/>
        <v>61.689600000000006</v>
      </c>
      <c r="L890" s="2">
        <f t="shared" si="41"/>
        <v>404.40960000000001</v>
      </c>
    </row>
    <row r="891" spans="1:12" x14ac:dyDescent="0.25">
      <c r="A891" t="s">
        <v>896</v>
      </c>
      <c r="B891" s="1">
        <v>46040</v>
      </c>
      <c r="C891" t="s">
        <v>10009</v>
      </c>
      <c r="D891" t="s">
        <v>10018</v>
      </c>
      <c r="E891">
        <f>+_xlfn.XLOOKUP(TablaVentas[[#This Row],[PRODUCTOS]],TablaPrecios[PRODUCTOS],TablaPrecios[PRECIOS UNITARIOS],"No encontado")</f>
        <v>850</v>
      </c>
      <c r="F891">
        <v>18</v>
      </c>
      <c r="G891" t="s">
        <v>10024</v>
      </c>
      <c r="H891" s="2">
        <v>144</v>
      </c>
      <c r="I891" s="3">
        <v>0.13</v>
      </c>
      <c r="J891" s="2">
        <f t="shared" si="39"/>
        <v>125.28</v>
      </c>
      <c r="K891" s="2">
        <f t="shared" si="40"/>
        <v>22.5504</v>
      </c>
      <c r="L891" s="2">
        <f t="shared" si="41"/>
        <v>147.8304</v>
      </c>
    </row>
    <row r="892" spans="1:12" x14ac:dyDescent="0.25">
      <c r="A892" t="s">
        <v>897</v>
      </c>
      <c r="B892" s="1">
        <v>46338</v>
      </c>
      <c r="C892" t="s">
        <v>10009</v>
      </c>
      <c r="D892" t="s">
        <v>10017</v>
      </c>
      <c r="E892">
        <f>+_xlfn.XLOOKUP(TablaVentas[[#This Row],[PRODUCTOS]],TablaPrecios[PRODUCTOS],TablaPrecios[PRECIOS UNITARIOS],"No encontado")</f>
        <v>50</v>
      </c>
      <c r="F892">
        <v>14</v>
      </c>
      <c r="G892" t="s">
        <v>10026</v>
      </c>
      <c r="H892" s="2">
        <v>439</v>
      </c>
      <c r="I892" s="3">
        <v>0.11</v>
      </c>
      <c r="J892" s="2">
        <f t="shared" si="39"/>
        <v>390.71</v>
      </c>
      <c r="K892" s="2">
        <f t="shared" si="40"/>
        <v>70.327799999999996</v>
      </c>
      <c r="L892" s="2">
        <f t="shared" si="41"/>
        <v>461.03779999999995</v>
      </c>
    </row>
    <row r="893" spans="1:12" x14ac:dyDescent="0.25">
      <c r="A893" t="s">
        <v>898</v>
      </c>
      <c r="B893" s="1">
        <v>46348</v>
      </c>
      <c r="C893" t="s">
        <v>10007</v>
      </c>
      <c r="D893" t="s">
        <v>10020</v>
      </c>
      <c r="E893">
        <f>+_xlfn.XLOOKUP(TablaVentas[[#This Row],[PRODUCTOS]],TablaPrecios[PRODUCTOS],TablaPrecios[PRECIOS UNITARIOS],"No encontado")</f>
        <v>150</v>
      </c>
      <c r="F893">
        <v>8</v>
      </c>
      <c r="G893" t="s">
        <v>10023</v>
      </c>
      <c r="H893" s="2">
        <v>57</v>
      </c>
      <c r="I893" s="3">
        <v>0.12</v>
      </c>
      <c r="J893" s="2">
        <f t="shared" si="39"/>
        <v>50.16</v>
      </c>
      <c r="K893" s="2">
        <f t="shared" si="40"/>
        <v>9.0287999999999986</v>
      </c>
      <c r="L893" s="2">
        <f t="shared" si="41"/>
        <v>59.188799999999993</v>
      </c>
    </row>
    <row r="894" spans="1:12" x14ac:dyDescent="0.25">
      <c r="A894" t="s">
        <v>899</v>
      </c>
      <c r="B894" s="1">
        <v>46307</v>
      </c>
      <c r="C894" t="s">
        <v>10009</v>
      </c>
      <c r="D894" t="s">
        <v>10021</v>
      </c>
      <c r="E894">
        <f>+_xlfn.XLOOKUP(TablaVentas[[#This Row],[PRODUCTOS]],TablaPrecios[PRODUCTOS],TablaPrecios[PRECIOS UNITARIOS],"No encontado")</f>
        <v>200</v>
      </c>
      <c r="F894">
        <v>15</v>
      </c>
      <c r="G894" t="s">
        <v>10027</v>
      </c>
      <c r="H894" s="2">
        <v>333</v>
      </c>
      <c r="I894" s="3">
        <v>0.15</v>
      </c>
      <c r="J894" s="2">
        <f t="shared" si="39"/>
        <v>283.05</v>
      </c>
      <c r="K894" s="2">
        <f t="shared" si="40"/>
        <v>50.948999999999998</v>
      </c>
      <c r="L894" s="2">
        <f t="shared" si="41"/>
        <v>333.99900000000002</v>
      </c>
    </row>
    <row r="895" spans="1:12" x14ac:dyDescent="0.25">
      <c r="A895" t="s">
        <v>900</v>
      </c>
      <c r="B895" s="1">
        <v>46335</v>
      </c>
      <c r="C895" t="s">
        <v>10011</v>
      </c>
      <c r="D895" t="s">
        <v>10020</v>
      </c>
      <c r="E895">
        <f>+_xlfn.XLOOKUP(TablaVentas[[#This Row],[PRODUCTOS]],TablaPrecios[PRODUCTOS],TablaPrecios[PRECIOS UNITARIOS],"No encontado")</f>
        <v>150</v>
      </c>
      <c r="F895">
        <v>7</v>
      </c>
      <c r="G895" t="s">
        <v>10025</v>
      </c>
      <c r="H895" s="2">
        <v>422</v>
      </c>
      <c r="I895" s="3">
        <v>0.17</v>
      </c>
      <c r="J895" s="2">
        <f t="shared" si="39"/>
        <v>350.26</v>
      </c>
      <c r="K895" s="2">
        <f t="shared" si="40"/>
        <v>63.046799999999998</v>
      </c>
      <c r="L895" s="2">
        <f t="shared" si="41"/>
        <v>413.30680000000001</v>
      </c>
    </row>
    <row r="896" spans="1:12" x14ac:dyDescent="0.25">
      <c r="A896" t="s">
        <v>901</v>
      </c>
      <c r="B896" s="1">
        <v>46322</v>
      </c>
      <c r="C896" t="s">
        <v>10009</v>
      </c>
      <c r="D896" t="s">
        <v>10020</v>
      </c>
      <c r="E896">
        <f>+_xlfn.XLOOKUP(TablaVentas[[#This Row],[PRODUCTOS]],TablaPrecios[PRODUCTOS],TablaPrecios[PRECIOS UNITARIOS],"No encontado")</f>
        <v>150</v>
      </c>
      <c r="F896">
        <v>11</v>
      </c>
      <c r="G896" t="s">
        <v>10026</v>
      </c>
      <c r="H896" s="2">
        <v>218</v>
      </c>
      <c r="I896" s="3">
        <v>0.17</v>
      </c>
      <c r="J896" s="2">
        <f t="shared" si="39"/>
        <v>180.94</v>
      </c>
      <c r="K896" s="2">
        <f t="shared" si="40"/>
        <v>32.569199999999995</v>
      </c>
      <c r="L896" s="2">
        <f t="shared" si="41"/>
        <v>213.50919999999999</v>
      </c>
    </row>
    <row r="897" spans="1:12" x14ac:dyDescent="0.25">
      <c r="A897" t="s">
        <v>902</v>
      </c>
      <c r="B897" s="1">
        <v>46096</v>
      </c>
      <c r="C897" t="s">
        <v>10010</v>
      </c>
      <c r="D897" t="s">
        <v>10017</v>
      </c>
      <c r="E897">
        <f>+_xlfn.XLOOKUP(TablaVentas[[#This Row],[PRODUCTOS]],TablaPrecios[PRODUCTOS],TablaPrecios[PRECIOS UNITARIOS],"No encontado")</f>
        <v>50</v>
      </c>
      <c r="F897">
        <v>18</v>
      </c>
      <c r="G897" t="s">
        <v>10024</v>
      </c>
      <c r="H897" s="2">
        <v>166</v>
      </c>
      <c r="I897" s="3">
        <v>0.11</v>
      </c>
      <c r="J897" s="2">
        <f t="shared" si="39"/>
        <v>147.74</v>
      </c>
      <c r="K897" s="2">
        <f t="shared" si="40"/>
        <v>26.5932</v>
      </c>
      <c r="L897" s="2">
        <f t="shared" si="41"/>
        <v>174.33320000000001</v>
      </c>
    </row>
    <row r="898" spans="1:12" x14ac:dyDescent="0.25">
      <c r="A898" t="s">
        <v>903</v>
      </c>
      <c r="B898" s="1">
        <v>46140</v>
      </c>
      <c r="C898" t="s">
        <v>10012</v>
      </c>
      <c r="D898" t="s">
        <v>10019</v>
      </c>
      <c r="E898">
        <f>+_xlfn.XLOOKUP(TablaVentas[[#This Row],[PRODUCTOS]],TablaPrecios[PRODUCTOS],TablaPrecios[PRECIOS UNITARIOS],"No encontado")</f>
        <v>1200</v>
      </c>
      <c r="F898">
        <v>11</v>
      </c>
      <c r="G898" t="s">
        <v>10026</v>
      </c>
      <c r="H898" s="2">
        <v>188</v>
      </c>
      <c r="I898" s="3">
        <v>0.16</v>
      </c>
      <c r="J898" s="2">
        <f t="shared" si="39"/>
        <v>157.91999999999999</v>
      </c>
      <c r="K898" s="2">
        <f t="shared" si="40"/>
        <v>28.425599999999996</v>
      </c>
      <c r="L898" s="2">
        <f t="shared" si="41"/>
        <v>186.34559999999999</v>
      </c>
    </row>
    <row r="899" spans="1:12" x14ac:dyDescent="0.25">
      <c r="A899" t="s">
        <v>904</v>
      </c>
      <c r="B899" s="1">
        <v>46254</v>
      </c>
      <c r="C899" t="s">
        <v>10008</v>
      </c>
      <c r="D899" t="s">
        <v>10021</v>
      </c>
      <c r="E899">
        <f>+_xlfn.XLOOKUP(TablaVentas[[#This Row],[PRODUCTOS]],TablaPrecios[PRODUCTOS],TablaPrecios[PRECIOS UNITARIOS],"No encontado")</f>
        <v>200</v>
      </c>
      <c r="F899">
        <v>8</v>
      </c>
      <c r="G899" t="s">
        <v>10024</v>
      </c>
      <c r="H899" s="2">
        <v>267</v>
      </c>
      <c r="I899" s="3">
        <v>0.19</v>
      </c>
      <c r="J899" s="2">
        <f t="shared" ref="J899:J962" si="42">+H899-H899*I899</f>
        <v>216.26999999999998</v>
      </c>
      <c r="K899" s="2">
        <f t="shared" ref="K899:K962" si="43">+J899*0.18</f>
        <v>38.928599999999996</v>
      </c>
      <c r="L899" s="2">
        <f t="shared" ref="L899:L962" si="44">+J899+K899</f>
        <v>255.19859999999997</v>
      </c>
    </row>
    <row r="900" spans="1:12" x14ac:dyDescent="0.25">
      <c r="A900" t="s">
        <v>905</v>
      </c>
      <c r="B900" s="1">
        <v>46095</v>
      </c>
      <c r="C900" t="s">
        <v>10009</v>
      </c>
      <c r="D900" t="s">
        <v>10017</v>
      </c>
      <c r="E900">
        <f>+_xlfn.XLOOKUP(TablaVentas[[#This Row],[PRODUCTOS]],TablaPrecios[PRODUCTOS],TablaPrecios[PRECIOS UNITARIOS],"No encontado")</f>
        <v>50</v>
      </c>
      <c r="F900">
        <v>9</v>
      </c>
      <c r="G900" t="s">
        <v>10025</v>
      </c>
      <c r="H900" s="2">
        <v>340</v>
      </c>
      <c r="I900" s="3">
        <v>0.16</v>
      </c>
      <c r="J900" s="2">
        <f t="shared" si="42"/>
        <v>285.60000000000002</v>
      </c>
      <c r="K900" s="2">
        <f t="shared" si="43"/>
        <v>51.408000000000001</v>
      </c>
      <c r="L900" s="2">
        <f t="shared" si="44"/>
        <v>337.00800000000004</v>
      </c>
    </row>
    <row r="901" spans="1:12" x14ac:dyDescent="0.25">
      <c r="A901" t="s">
        <v>906</v>
      </c>
      <c r="B901" s="1">
        <v>46057</v>
      </c>
      <c r="C901" t="s">
        <v>10008</v>
      </c>
      <c r="D901" t="s">
        <v>10020</v>
      </c>
      <c r="E901">
        <f>+_xlfn.XLOOKUP(TablaVentas[[#This Row],[PRODUCTOS]],TablaPrecios[PRODUCTOS],TablaPrecios[PRECIOS UNITARIOS],"No encontado")</f>
        <v>150</v>
      </c>
      <c r="F901">
        <v>20</v>
      </c>
      <c r="G901" t="s">
        <v>10026</v>
      </c>
      <c r="H901" s="2">
        <v>245</v>
      </c>
      <c r="I901" s="3">
        <v>0.18</v>
      </c>
      <c r="J901" s="2">
        <f t="shared" si="42"/>
        <v>200.9</v>
      </c>
      <c r="K901" s="2">
        <f t="shared" si="43"/>
        <v>36.161999999999999</v>
      </c>
      <c r="L901" s="2">
        <f t="shared" si="44"/>
        <v>237.06200000000001</v>
      </c>
    </row>
    <row r="902" spans="1:12" x14ac:dyDescent="0.25">
      <c r="A902" t="s">
        <v>907</v>
      </c>
      <c r="B902" s="1">
        <v>46091</v>
      </c>
      <c r="C902" t="s">
        <v>10012</v>
      </c>
      <c r="D902" t="s">
        <v>10021</v>
      </c>
      <c r="E902">
        <f>+_xlfn.XLOOKUP(TablaVentas[[#This Row],[PRODUCTOS]],TablaPrecios[PRODUCTOS],TablaPrecios[PRECIOS UNITARIOS],"No encontado")</f>
        <v>200</v>
      </c>
      <c r="F902">
        <v>6</v>
      </c>
      <c r="G902" t="s">
        <v>10025</v>
      </c>
      <c r="H902" s="2">
        <v>291</v>
      </c>
      <c r="I902" s="3">
        <v>0.17</v>
      </c>
      <c r="J902" s="2">
        <f t="shared" si="42"/>
        <v>241.53</v>
      </c>
      <c r="K902" s="2">
        <f t="shared" si="43"/>
        <v>43.4754</v>
      </c>
      <c r="L902" s="2">
        <f t="shared" si="44"/>
        <v>285.00540000000001</v>
      </c>
    </row>
    <row r="903" spans="1:12" x14ac:dyDescent="0.25">
      <c r="A903" t="s">
        <v>908</v>
      </c>
      <c r="B903" s="1">
        <v>46159</v>
      </c>
      <c r="C903" t="s">
        <v>10011</v>
      </c>
      <c r="D903" t="s">
        <v>10021</v>
      </c>
      <c r="E903">
        <f>+_xlfn.XLOOKUP(TablaVentas[[#This Row],[PRODUCTOS]],TablaPrecios[PRODUCTOS],TablaPrecios[PRECIOS UNITARIOS],"No encontado")</f>
        <v>200</v>
      </c>
      <c r="F903">
        <v>11</v>
      </c>
      <c r="G903" t="s">
        <v>10023</v>
      </c>
      <c r="H903" s="2">
        <v>425</v>
      </c>
      <c r="I903" s="3">
        <v>0.16</v>
      </c>
      <c r="J903" s="2">
        <f t="shared" si="42"/>
        <v>357</v>
      </c>
      <c r="K903" s="2">
        <f t="shared" si="43"/>
        <v>64.259999999999991</v>
      </c>
      <c r="L903" s="2">
        <f t="shared" si="44"/>
        <v>421.26</v>
      </c>
    </row>
    <row r="904" spans="1:12" x14ac:dyDescent="0.25">
      <c r="A904" t="s">
        <v>909</v>
      </c>
      <c r="B904" s="1">
        <v>46222</v>
      </c>
      <c r="C904" t="s">
        <v>10011</v>
      </c>
      <c r="D904" t="s">
        <v>10021</v>
      </c>
      <c r="E904">
        <f>+_xlfn.XLOOKUP(TablaVentas[[#This Row],[PRODUCTOS]],TablaPrecios[PRODUCTOS],TablaPrecios[PRECIOS UNITARIOS],"No encontado")</f>
        <v>200</v>
      </c>
      <c r="F904">
        <v>6</v>
      </c>
      <c r="G904" t="s">
        <v>10027</v>
      </c>
      <c r="H904" s="2">
        <v>152</v>
      </c>
      <c r="I904" s="3">
        <v>0.15</v>
      </c>
      <c r="J904" s="2">
        <f t="shared" si="42"/>
        <v>129.19999999999999</v>
      </c>
      <c r="K904" s="2">
        <f t="shared" si="43"/>
        <v>23.255999999999997</v>
      </c>
      <c r="L904" s="2">
        <f t="shared" si="44"/>
        <v>152.45599999999999</v>
      </c>
    </row>
    <row r="905" spans="1:12" x14ac:dyDescent="0.25">
      <c r="A905" t="s">
        <v>910</v>
      </c>
      <c r="B905" s="1">
        <v>46295</v>
      </c>
      <c r="C905" t="s">
        <v>10009</v>
      </c>
      <c r="D905" t="s">
        <v>10017</v>
      </c>
      <c r="E905">
        <f>+_xlfn.XLOOKUP(TablaVentas[[#This Row],[PRODUCTOS]],TablaPrecios[PRODUCTOS],TablaPrecios[PRECIOS UNITARIOS],"No encontado")</f>
        <v>50</v>
      </c>
      <c r="F905">
        <v>18</v>
      </c>
      <c r="G905" t="s">
        <v>10024</v>
      </c>
      <c r="H905" s="2">
        <v>452</v>
      </c>
      <c r="I905" s="3">
        <v>0.16</v>
      </c>
      <c r="J905" s="2">
        <f t="shared" si="42"/>
        <v>379.68</v>
      </c>
      <c r="K905" s="2">
        <f t="shared" si="43"/>
        <v>68.342399999999998</v>
      </c>
      <c r="L905" s="2">
        <f t="shared" si="44"/>
        <v>448.0224</v>
      </c>
    </row>
    <row r="906" spans="1:12" x14ac:dyDescent="0.25">
      <c r="A906" t="s">
        <v>911</v>
      </c>
      <c r="B906" s="1">
        <v>46281</v>
      </c>
      <c r="C906" t="s">
        <v>10009</v>
      </c>
      <c r="D906" t="s">
        <v>10017</v>
      </c>
      <c r="E906">
        <f>+_xlfn.XLOOKUP(TablaVentas[[#This Row],[PRODUCTOS]],TablaPrecios[PRODUCTOS],TablaPrecios[PRECIOS UNITARIOS],"No encontado")</f>
        <v>50</v>
      </c>
      <c r="F906">
        <v>15</v>
      </c>
      <c r="G906" t="s">
        <v>10026</v>
      </c>
      <c r="H906" s="2">
        <v>55</v>
      </c>
      <c r="I906" s="3">
        <v>0.15</v>
      </c>
      <c r="J906" s="2">
        <f t="shared" si="42"/>
        <v>46.75</v>
      </c>
      <c r="K906" s="2">
        <f t="shared" si="43"/>
        <v>8.4149999999999991</v>
      </c>
      <c r="L906" s="2">
        <f t="shared" si="44"/>
        <v>55.164999999999999</v>
      </c>
    </row>
    <row r="907" spans="1:12" x14ac:dyDescent="0.25">
      <c r="A907" t="s">
        <v>912</v>
      </c>
      <c r="B907" s="1">
        <v>46033</v>
      </c>
      <c r="C907" t="s">
        <v>10012</v>
      </c>
      <c r="D907" t="s">
        <v>10019</v>
      </c>
      <c r="E907">
        <f>+_xlfn.XLOOKUP(TablaVentas[[#This Row],[PRODUCTOS]],TablaPrecios[PRODUCTOS],TablaPrecios[PRECIOS UNITARIOS],"No encontado")</f>
        <v>1200</v>
      </c>
      <c r="F907">
        <v>12</v>
      </c>
      <c r="G907" t="s">
        <v>10023</v>
      </c>
      <c r="H907" s="2">
        <v>147</v>
      </c>
      <c r="I907" s="3">
        <v>0.11</v>
      </c>
      <c r="J907" s="2">
        <f t="shared" si="42"/>
        <v>130.82999999999998</v>
      </c>
      <c r="K907" s="2">
        <f t="shared" si="43"/>
        <v>23.549399999999995</v>
      </c>
      <c r="L907" s="2">
        <f t="shared" si="44"/>
        <v>154.37939999999998</v>
      </c>
    </row>
    <row r="908" spans="1:12" x14ac:dyDescent="0.25">
      <c r="A908" t="s">
        <v>913</v>
      </c>
      <c r="B908" s="1">
        <v>46031</v>
      </c>
      <c r="C908" t="s">
        <v>10010</v>
      </c>
      <c r="D908" t="s">
        <v>10018</v>
      </c>
      <c r="E908">
        <f>+_xlfn.XLOOKUP(TablaVentas[[#This Row],[PRODUCTOS]],TablaPrecios[PRODUCTOS],TablaPrecios[PRECIOS UNITARIOS],"No encontado")</f>
        <v>850</v>
      </c>
      <c r="F908">
        <v>16</v>
      </c>
      <c r="G908" t="s">
        <v>10027</v>
      </c>
      <c r="H908" s="2">
        <v>366</v>
      </c>
      <c r="I908" s="3">
        <v>0.18</v>
      </c>
      <c r="J908" s="2">
        <f t="shared" si="42"/>
        <v>300.12</v>
      </c>
      <c r="K908" s="2">
        <f t="shared" si="43"/>
        <v>54.021599999999999</v>
      </c>
      <c r="L908" s="2">
        <f t="shared" si="44"/>
        <v>354.14159999999998</v>
      </c>
    </row>
    <row r="909" spans="1:12" x14ac:dyDescent="0.25">
      <c r="A909" t="s">
        <v>914</v>
      </c>
      <c r="B909" s="1">
        <v>46249</v>
      </c>
      <c r="C909" t="s">
        <v>10007</v>
      </c>
      <c r="D909" t="s">
        <v>10019</v>
      </c>
      <c r="E909">
        <f>+_xlfn.XLOOKUP(TablaVentas[[#This Row],[PRODUCTOS]],TablaPrecios[PRODUCTOS],TablaPrecios[PRECIOS UNITARIOS],"No encontado")</f>
        <v>1200</v>
      </c>
      <c r="F909">
        <v>18</v>
      </c>
      <c r="G909" t="s">
        <v>10027</v>
      </c>
      <c r="H909" s="2">
        <v>388</v>
      </c>
      <c r="I909" s="3">
        <v>0.14000000000000001</v>
      </c>
      <c r="J909" s="2">
        <f t="shared" si="42"/>
        <v>333.68</v>
      </c>
      <c r="K909" s="2">
        <f t="shared" si="43"/>
        <v>60.062399999999997</v>
      </c>
      <c r="L909" s="2">
        <f t="shared" si="44"/>
        <v>393.74239999999998</v>
      </c>
    </row>
    <row r="910" spans="1:12" x14ac:dyDescent="0.25">
      <c r="A910" t="s">
        <v>915</v>
      </c>
      <c r="B910" s="1">
        <v>46125</v>
      </c>
      <c r="C910" t="s">
        <v>10010</v>
      </c>
      <c r="D910" t="s">
        <v>10019</v>
      </c>
      <c r="E910">
        <f>+_xlfn.XLOOKUP(TablaVentas[[#This Row],[PRODUCTOS]],TablaPrecios[PRODUCTOS],TablaPrecios[PRECIOS UNITARIOS],"No encontado")</f>
        <v>1200</v>
      </c>
      <c r="F910">
        <v>20</v>
      </c>
      <c r="G910" t="s">
        <v>10023</v>
      </c>
      <c r="H910" s="2">
        <v>147</v>
      </c>
      <c r="I910" s="3">
        <v>0.13</v>
      </c>
      <c r="J910" s="2">
        <f t="shared" si="42"/>
        <v>127.89</v>
      </c>
      <c r="K910" s="2">
        <f t="shared" si="43"/>
        <v>23.020199999999999</v>
      </c>
      <c r="L910" s="2">
        <f t="shared" si="44"/>
        <v>150.9102</v>
      </c>
    </row>
    <row r="911" spans="1:12" x14ac:dyDescent="0.25">
      <c r="A911" t="s">
        <v>916</v>
      </c>
      <c r="B911" s="1">
        <v>46087</v>
      </c>
      <c r="C911" t="s">
        <v>10008</v>
      </c>
      <c r="D911" t="s">
        <v>10020</v>
      </c>
      <c r="E911">
        <f>+_xlfn.XLOOKUP(TablaVentas[[#This Row],[PRODUCTOS]],TablaPrecios[PRODUCTOS],TablaPrecios[PRECIOS UNITARIOS],"No encontado")</f>
        <v>150</v>
      </c>
      <c r="F911">
        <v>9</v>
      </c>
      <c r="G911" t="s">
        <v>10023</v>
      </c>
      <c r="H911" s="2">
        <v>235</v>
      </c>
      <c r="I911" s="3">
        <v>0.19</v>
      </c>
      <c r="J911" s="2">
        <f t="shared" si="42"/>
        <v>190.35</v>
      </c>
      <c r="K911" s="2">
        <f t="shared" si="43"/>
        <v>34.262999999999998</v>
      </c>
      <c r="L911" s="2">
        <f t="shared" si="44"/>
        <v>224.613</v>
      </c>
    </row>
    <row r="912" spans="1:12" x14ac:dyDescent="0.25">
      <c r="A912" t="s">
        <v>917</v>
      </c>
      <c r="B912" s="1">
        <v>46225</v>
      </c>
      <c r="C912" t="s">
        <v>10009</v>
      </c>
      <c r="D912" t="s">
        <v>10018</v>
      </c>
      <c r="E912">
        <f>+_xlfn.XLOOKUP(TablaVentas[[#This Row],[PRODUCTOS]],TablaPrecios[PRODUCTOS],TablaPrecios[PRECIOS UNITARIOS],"No encontado")</f>
        <v>850</v>
      </c>
      <c r="F912">
        <v>7</v>
      </c>
      <c r="G912" t="s">
        <v>10025</v>
      </c>
      <c r="H912" s="2">
        <v>180</v>
      </c>
      <c r="I912" s="3">
        <v>0.2</v>
      </c>
      <c r="J912" s="2">
        <f t="shared" si="42"/>
        <v>144</v>
      </c>
      <c r="K912" s="2">
        <f t="shared" si="43"/>
        <v>25.919999999999998</v>
      </c>
      <c r="L912" s="2">
        <f t="shared" si="44"/>
        <v>169.92</v>
      </c>
    </row>
    <row r="913" spans="1:12" x14ac:dyDescent="0.25">
      <c r="A913" t="s">
        <v>918</v>
      </c>
      <c r="B913" s="1">
        <v>46383</v>
      </c>
      <c r="C913" t="s">
        <v>10011</v>
      </c>
      <c r="D913" t="s">
        <v>10021</v>
      </c>
      <c r="E913">
        <f>+_xlfn.XLOOKUP(TablaVentas[[#This Row],[PRODUCTOS]],TablaPrecios[PRODUCTOS],TablaPrecios[PRECIOS UNITARIOS],"No encontado")</f>
        <v>200</v>
      </c>
      <c r="F913">
        <v>18</v>
      </c>
      <c r="G913" t="s">
        <v>10024</v>
      </c>
      <c r="H913" s="2">
        <v>283</v>
      </c>
      <c r="I913" s="3">
        <v>0.13</v>
      </c>
      <c r="J913" s="2">
        <f t="shared" si="42"/>
        <v>246.21</v>
      </c>
      <c r="K913" s="2">
        <f t="shared" si="43"/>
        <v>44.317799999999998</v>
      </c>
      <c r="L913" s="2">
        <f t="shared" si="44"/>
        <v>290.52780000000001</v>
      </c>
    </row>
    <row r="914" spans="1:12" x14ac:dyDescent="0.25">
      <c r="A914" t="s">
        <v>919</v>
      </c>
      <c r="B914" s="1">
        <v>46387</v>
      </c>
      <c r="C914" t="s">
        <v>10012</v>
      </c>
      <c r="D914" t="s">
        <v>10018</v>
      </c>
      <c r="E914">
        <f>+_xlfn.XLOOKUP(TablaVentas[[#This Row],[PRODUCTOS]],TablaPrecios[PRODUCTOS],TablaPrecios[PRECIOS UNITARIOS],"No encontado")</f>
        <v>850</v>
      </c>
      <c r="F914">
        <v>9</v>
      </c>
      <c r="G914" t="s">
        <v>10027</v>
      </c>
      <c r="H914" s="2">
        <v>283</v>
      </c>
      <c r="I914" s="3">
        <v>0.1</v>
      </c>
      <c r="J914" s="2">
        <f t="shared" si="42"/>
        <v>254.7</v>
      </c>
      <c r="K914" s="2">
        <f t="shared" si="43"/>
        <v>45.845999999999997</v>
      </c>
      <c r="L914" s="2">
        <f t="shared" si="44"/>
        <v>300.54599999999999</v>
      </c>
    </row>
    <row r="915" spans="1:12" x14ac:dyDescent="0.25">
      <c r="A915" t="s">
        <v>920</v>
      </c>
      <c r="B915" s="1">
        <v>46120</v>
      </c>
      <c r="C915" t="s">
        <v>10009</v>
      </c>
      <c r="D915" t="s">
        <v>10019</v>
      </c>
      <c r="E915">
        <f>+_xlfn.XLOOKUP(TablaVentas[[#This Row],[PRODUCTOS]],TablaPrecios[PRODUCTOS],TablaPrecios[PRECIOS UNITARIOS],"No encontado")</f>
        <v>1200</v>
      </c>
      <c r="F915">
        <v>14</v>
      </c>
      <c r="G915" t="s">
        <v>10027</v>
      </c>
      <c r="H915" s="2">
        <v>245</v>
      </c>
      <c r="I915" s="3">
        <v>0.18</v>
      </c>
      <c r="J915" s="2">
        <f t="shared" si="42"/>
        <v>200.9</v>
      </c>
      <c r="K915" s="2">
        <f t="shared" si="43"/>
        <v>36.161999999999999</v>
      </c>
      <c r="L915" s="2">
        <f t="shared" si="44"/>
        <v>237.06200000000001</v>
      </c>
    </row>
    <row r="916" spans="1:12" x14ac:dyDescent="0.25">
      <c r="A916" t="s">
        <v>921</v>
      </c>
      <c r="B916" s="1">
        <v>46158</v>
      </c>
      <c r="C916" t="s">
        <v>10007</v>
      </c>
      <c r="D916" t="s">
        <v>10017</v>
      </c>
      <c r="E916">
        <f>+_xlfn.XLOOKUP(TablaVentas[[#This Row],[PRODUCTOS]],TablaPrecios[PRODUCTOS],TablaPrecios[PRECIOS UNITARIOS],"No encontado")</f>
        <v>50</v>
      </c>
      <c r="F916">
        <v>5</v>
      </c>
      <c r="G916" t="s">
        <v>10024</v>
      </c>
      <c r="H916" s="2">
        <v>371</v>
      </c>
      <c r="I916" s="3">
        <v>0.17</v>
      </c>
      <c r="J916" s="2">
        <f t="shared" si="42"/>
        <v>307.93</v>
      </c>
      <c r="K916" s="2">
        <f t="shared" si="43"/>
        <v>55.427399999999999</v>
      </c>
      <c r="L916" s="2">
        <f t="shared" si="44"/>
        <v>363.35739999999998</v>
      </c>
    </row>
    <row r="917" spans="1:12" x14ac:dyDescent="0.25">
      <c r="A917" t="s">
        <v>922</v>
      </c>
      <c r="B917" s="1">
        <v>46057</v>
      </c>
      <c r="C917" t="s">
        <v>10012</v>
      </c>
      <c r="D917" t="s">
        <v>10017</v>
      </c>
      <c r="E917">
        <f>+_xlfn.XLOOKUP(TablaVentas[[#This Row],[PRODUCTOS]],TablaPrecios[PRODUCTOS],TablaPrecios[PRECIOS UNITARIOS],"No encontado")</f>
        <v>50</v>
      </c>
      <c r="F917">
        <v>14</v>
      </c>
      <c r="G917" t="s">
        <v>10027</v>
      </c>
      <c r="H917" s="2">
        <v>92</v>
      </c>
      <c r="I917" s="3">
        <v>0.17</v>
      </c>
      <c r="J917" s="2">
        <f t="shared" si="42"/>
        <v>76.36</v>
      </c>
      <c r="K917" s="2">
        <f t="shared" si="43"/>
        <v>13.7448</v>
      </c>
      <c r="L917" s="2">
        <f t="shared" si="44"/>
        <v>90.104799999999997</v>
      </c>
    </row>
    <row r="918" spans="1:12" x14ac:dyDescent="0.25">
      <c r="A918" t="s">
        <v>923</v>
      </c>
      <c r="B918" s="1">
        <v>46292</v>
      </c>
      <c r="C918" t="s">
        <v>10012</v>
      </c>
      <c r="D918" t="s">
        <v>10019</v>
      </c>
      <c r="E918">
        <f>+_xlfn.XLOOKUP(TablaVentas[[#This Row],[PRODUCTOS]],TablaPrecios[PRODUCTOS],TablaPrecios[PRECIOS UNITARIOS],"No encontado")</f>
        <v>1200</v>
      </c>
      <c r="F918">
        <v>6</v>
      </c>
      <c r="G918" t="s">
        <v>10023</v>
      </c>
      <c r="H918" s="2">
        <v>415</v>
      </c>
      <c r="I918" s="3">
        <v>0.2</v>
      </c>
      <c r="J918" s="2">
        <f t="shared" si="42"/>
        <v>332</v>
      </c>
      <c r="K918" s="2">
        <f t="shared" si="43"/>
        <v>59.76</v>
      </c>
      <c r="L918" s="2">
        <f t="shared" si="44"/>
        <v>391.76</v>
      </c>
    </row>
    <row r="919" spans="1:12" x14ac:dyDescent="0.25">
      <c r="A919" t="s">
        <v>924</v>
      </c>
      <c r="B919" s="1">
        <v>46187</v>
      </c>
      <c r="C919" t="s">
        <v>10009</v>
      </c>
      <c r="D919" t="s">
        <v>10019</v>
      </c>
      <c r="E919">
        <f>+_xlfn.XLOOKUP(TablaVentas[[#This Row],[PRODUCTOS]],TablaPrecios[PRODUCTOS],TablaPrecios[PRECIOS UNITARIOS],"No encontado")</f>
        <v>1200</v>
      </c>
      <c r="F919">
        <v>13</v>
      </c>
      <c r="G919" t="s">
        <v>10024</v>
      </c>
      <c r="H919" s="2">
        <v>433</v>
      </c>
      <c r="I919" s="3">
        <v>0.13</v>
      </c>
      <c r="J919" s="2">
        <f t="shared" si="42"/>
        <v>376.71</v>
      </c>
      <c r="K919" s="2">
        <f t="shared" si="43"/>
        <v>67.8078</v>
      </c>
      <c r="L919" s="2">
        <f t="shared" si="44"/>
        <v>444.51779999999997</v>
      </c>
    </row>
    <row r="920" spans="1:12" x14ac:dyDescent="0.25">
      <c r="A920" t="s">
        <v>925</v>
      </c>
      <c r="B920" s="1">
        <v>46362</v>
      </c>
      <c r="C920" t="s">
        <v>10010</v>
      </c>
      <c r="D920" t="s">
        <v>10020</v>
      </c>
      <c r="E920">
        <f>+_xlfn.XLOOKUP(TablaVentas[[#This Row],[PRODUCTOS]],TablaPrecios[PRODUCTOS],TablaPrecios[PRECIOS UNITARIOS],"No encontado")</f>
        <v>150</v>
      </c>
      <c r="F920">
        <v>7</v>
      </c>
      <c r="G920" t="s">
        <v>10024</v>
      </c>
      <c r="H920" s="2">
        <v>354</v>
      </c>
      <c r="I920" s="3">
        <v>0.15</v>
      </c>
      <c r="J920" s="2">
        <f t="shared" si="42"/>
        <v>300.89999999999998</v>
      </c>
      <c r="K920" s="2">
        <f t="shared" si="43"/>
        <v>54.161999999999992</v>
      </c>
      <c r="L920" s="2">
        <f t="shared" si="44"/>
        <v>355.06199999999995</v>
      </c>
    </row>
    <row r="921" spans="1:12" x14ac:dyDescent="0.25">
      <c r="A921" t="s">
        <v>926</v>
      </c>
      <c r="B921" s="1">
        <v>46101</v>
      </c>
      <c r="C921" t="s">
        <v>10012</v>
      </c>
      <c r="D921" t="s">
        <v>10020</v>
      </c>
      <c r="E921">
        <f>+_xlfn.XLOOKUP(TablaVentas[[#This Row],[PRODUCTOS]],TablaPrecios[PRODUCTOS],TablaPrecios[PRECIOS UNITARIOS],"No encontado")</f>
        <v>150</v>
      </c>
      <c r="F921">
        <v>14</v>
      </c>
      <c r="G921" t="s">
        <v>10027</v>
      </c>
      <c r="H921" s="2">
        <v>83</v>
      </c>
      <c r="I921" s="3">
        <v>0.14000000000000001</v>
      </c>
      <c r="J921" s="2">
        <f t="shared" si="42"/>
        <v>71.38</v>
      </c>
      <c r="K921" s="2">
        <f t="shared" si="43"/>
        <v>12.848399999999998</v>
      </c>
      <c r="L921" s="2">
        <f t="shared" si="44"/>
        <v>84.228399999999993</v>
      </c>
    </row>
    <row r="922" spans="1:12" x14ac:dyDescent="0.25">
      <c r="A922" t="s">
        <v>927</v>
      </c>
      <c r="B922" s="1">
        <v>46161</v>
      </c>
      <c r="C922" t="s">
        <v>10010</v>
      </c>
      <c r="D922" t="s">
        <v>10020</v>
      </c>
      <c r="E922">
        <f>+_xlfn.XLOOKUP(TablaVentas[[#This Row],[PRODUCTOS]],TablaPrecios[PRODUCTOS],TablaPrecios[PRECIOS UNITARIOS],"No encontado")</f>
        <v>150</v>
      </c>
      <c r="F922">
        <v>13</v>
      </c>
      <c r="G922" t="s">
        <v>10023</v>
      </c>
      <c r="H922" s="2">
        <v>193</v>
      </c>
      <c r="I922" s="3">
        <v>0.18</v>
      </c>
      <c r="J922" s="2">
        <f t="shared" si="42"/>
        <v>158.26</v>
      </c>
      <c r="K922" s="2">
        <f t="shared" si="43"/>
        <v>28.486799999999999</v>
      </c>
      <c r="L922" s="2">
        <f t="shared" si="44"/>
        <v>186.74679999999998</v>
      </c>
    </row>
    <row r="923" spans="1:12" x14ac:dyDescent="0.25">
      <c r="A923" t="s">
        <v>928</v>
      </c>
      <c r="B923" s="1">
        <v>46296</v>
      </c>
      <c r="C923" t="s">
        <v>10009</v>
      </c>
      <c r="D923" t="s">
        <v>10020</v>
      </c>
      <c r="E923">
        <f>+_xlfn.XLOOKUP(TablaVentas[[#This Row],[PRODUCTOS]],TablaPrecios[PRODUCTOS],TablaPrecios[PRECIOS UNITARIOS],"No encontado")</f>
        <v>150</v>
      </c>
      <c r="F923">
        <v>10</v>
      </c>
      <c r="G923" t="s">
        <v>10027</v>
      </c>
      <c r="H923" s="2">
        <v>498</v>
      </c>
      <c r="I923" s="3">
        <v>0.19</v>
      </c>
      <c r="J923" s="2">
        <f t="shared" si="42"/>
        <v>403.38</v>
      </c>
      <c r="K923" s="2">
        <f t="shared" si="43"/>
        <v>72.608400000000003</v>
      </c>
      <c r="L923" s="2">
        <f t="shared" si="44"/>
        <v>475.98840000000001</v>
      </c>
    </row>
    <row r="924" spans="1:12" x14ac:dyDescent="0.25">
      <c r="A924" t="s">
        <v>929</v>
      </c>
      <c r="B924" s="1">
        <v>46385</v>
      </c>
      <c r="C924" t="s">
        <v>10007</v>
      </c>
      <c r="D924" t="s">
        <v>10018</v>
      </c>
      <c r="E924">
        <f>+_xlfn.XLOOKUP(TablaVentas[[#This Row],[PRODUCTOS]],TablaPrecios[PRODUCTOS],TablaPrecios[PRECIOS UNITARIOS],"No encontado")</f>
        <v>850</v>
      </c>
      <c r="F924">
        <v>11</v>
      </c>
      <c r="G924" t="s">
        <v>10025</v>
      </c>
      <c r="H924" s="2">
        <v>338</v>
      </c>
      <c r="I924" s="3">
        <v>0.15</v>
      </c>
      <c r="J924" s="2">
        <f t="shared" si="42"/>
        <v>287.3</v>
      </c>
      <c r="K924" s="2">
        <f t="shared" si="43"/>
        <v>51.713999999999999</v>
      </c>
      <c r="L924" s="2">
        <f t="shared" si="44"/>
        <v>339.01400000000001</v>
      </c>
    </row>
    <row r="925" spans="1:12" x14ac:dyDescent="0.25">
      <c r="A925" t="s">
        <v>930</v>
      </c>
      <c r="B925" s="1">
        <v>46140</v>
      </c>
      <c r="C925" t="s">
        <v>10007</v>
      </c>
      <c r="D925" t="s">
        <v>10018</v>
      </c>
      <c r="E925">
        <f>+_xlfn.XLOOKUP(TablaVentas[[#This Row],[PRODUCTOS]],TablaPrecios[PRODUCTOS],TablaPrecios[PRECIOS UNITARIOS],"No encontado")</f>
        <v>850</v>
      </c>
      <c r="F925">
        <v>13</v>
      </c>
      <c r="G925" t="s">
        <v>10026</v>
      </c>
      <c r="H925" s="2">
        <v>304</v>
      </c>
      <c r="I925" s="3">
        <v>0.1</v>
      </c>
      <c r="J925" s="2">
        <f t="shared" si="42"/>
        <v>273.60000000000002</v>
      </c>
      <c r="K925" s="2">
        <f t="shared" si="43"/>
        <v>49.248000000000005</v>
      </c>
      <c r="L925" s="2">
        <f t="shared" si="44"/>
        <v>322.84800000000001</v>
      </c>
    </row>
    <row r="926" spans="1:12" x14ac:dyDescent="0.25">
      <c r="A926" t="s">
        <v>931</v>
      </c>
      <c r="B926" s="1">
        <v>46107</v>
      </c>
      <c r="C926" t="s">
        <v>10010</v>
      </c>
      <c r="D926" t="s">
        <v>10020</v>
      </c>
      <c r="E926">
        <f>+_xlfn.XLOOKUP(TablaVentas[[#This Row],[PRODUCTOS]],TablaPrecios[PRODUCTOS],TablaPrecios[PRECIOS UNITARIOS],"No encontado")</f>
        <v>150</v>
      </c>
      <c r="F926">
        <v>7</v>
      </c>
      <c r="G926" t="s">
        <v>10027</v>
      </c>
      <c r="H926" s="2">
        <v>117</v>
      </c>
      <c r="I926" s="3">
        <v>0.15</v>
      </c>
      <c r="J926" s="2">
        <f t="shared" si="42"/>
        <v>99.45</v>
      </c>
      <c r="K926" s="2">
        <f t="shared" si="43"/>
        <v>17.901</v>
      </c>
      <c r="L926" s="2">
        <f t="shared" si="44"/>
        <v>117.351</v>
      </c>
    </row>
    <row r="927" spans="1:12" x14ac:dyDescent="0.25">
      <c r="A927" t="s">
        <v>932</v>
      </c>
      <c r="B927" s="1">
        <v>46098</v>
      </c>
      <c r="C927" t="s">
        <v>10008</v>
      </c>
      <c r="D927" t="s">
        <v>10018</v>
      </c>
      <c r="E927">
        <f>+_xlfn.XLOOKUP(TablaVentas[[#This Row],[PRODUCTOS]],TablaPrecios[PRODUCTOS],TablaPrecios[PRECIOS UNITARIOS],"No encontado")</f>
        <v>850</v>
      </c>
      <c r="F927">
        <v>5</v>
      </c>
      <c r="G927" t="s">
        <v>10025</v>
      </c>
      <c r="H927" s="2">
        <v>68</v>
      </c>
      <c r="I927" s="3">
        <v>0.15</v>
      </c>
      <c r="J927" s="2">
        <f t="shared" si="42"/>
        <v>57.8</v>
      </c>
      <c r="K927" s="2">
        <f t="shared" si="43"/>
        <v>10.404</v>
      </c>
      <c r="L927" s="2">
        <f t="shared" si="44"/>
        <v>68.203999999999994</v>
      </c>
    </row>
    <row r="928" spans="1:12" x14ac:dyDescent="0.25">
      <c r="A928" t="s">
        <v>933</v>
      </c>
      <c r="B928" s="1">
        <v>46257</v>
      </c>
      <c r="C928" t="s">
        <v>10009</v>
      </c>
      <c r="D928" t="s">
        <v>10017</v>
      </c>
      <c r="E928">
        <f>+_xlfn.XLOOKUP(TablaVentas[[#This Row],[PRODUCTOS]],TablaPrecios[PRODUCTOS],TablaPrecios[PRECIOS UNITARIOS],"No encontado")</f>
        <v>50</v>
      </c>
      <c r="F928">
        <v>5</v>
      </c>
      <c r="G928" t="s">
        <v>10026</v>
      </c>
      <c r="H928" s="2">
        <v>388</v>
      </c>
      <c r="I928" s="3">
        <v>0.15</v>
      </c>
      <c r="J928" s="2">
        <f t="shared" si="42"/>
        <v>329.8</v>
      </c>
      <c r="K928" s="2">
        <f t="shared" si="43"/>
        <v>59.363999999999997</v>
      </c>
      <c r="L928" s="2">
        <f t="shared" si="44"/>
        <v>389.16399999999999</v>
      </c>
    </row>
    <row r="929" spans="1:12" x14ac:dyDescent="0.25">
      <c r="A929" t="s">
        <v>934</v>
      </c>
      <c r="B929" s="1">
        <v>46258</v>
      </c>
      <c r="C929" t="s">
        <v>10007</v>
      </c>
      <c r="D929" t="s">
        <v>10019</v>
      </c>
      <c r="E929">
        <f>+_xlfn.XLOOKUP(TablaVentas[[#This Row],[PRODUCTOS]],TablaPrecios[PRODUCTOS],TablaPrecios[PRECIOS UNITARIOS],"No encontado")</f>
        <v>1200</v>
      </c>
      <c r="F929">
        <v>10</v>
      </c>
      <c r="G929" t="s">
        <v>10025</v>
      </c>
      <c r="H929" s="2">
        <v>364</v>
      </c>
      <c r="I929" s="3">
        <v>0.14000000000000001</v>
      </c>
      <c r="J929" s="2">
        <f t="shared" si="42"/>
        <v>313.03999999999996</v>
      </c>
      <c r="K929" s="2">
        <f t="shared" si="43"/>
        <v>56.347199999999994</v>
      </c>
      <c r="L929" s="2">
        <f t="shared" si="44"/>
        <v>369.38719999999995</v>
      </c>
    </row>
    <row r="930" spans="1:12" x14ac:dyDescent="0.25">
      <c r="A930" t="s">
        <v>935</v>
      </c>
      <c r="B930" s="1">
        <v>46269</v>
      </c>
      <c r="C930" t="s">
        <v>10011</v>
      </c>
      <c r="D930" t="s">
        <v>10021</v>
      </c>
      <c r="E930">
        <f>+_xlfn.XLOOKUP(TablaVentas[[#This Row],[PRODUCTOS]],TablaPrecios[PRODUCTOS],TablaPrecios[PRECIOS UNITARIOS],"No encontado")</f>
        <v>200</v>
      </c>
      <c r="F930">
        <v>15</v>
      </c>
      <c r="G930" t="s">
        <v>10026</v>
      </c>
      <c r="H930" s="2">
        <v>127</v>
      </c>
      <c r="I930" s="3">
        <v>0.18</v>
      </c>
      <c r="J930" s="2">
        <f t="shared" si="42"/>
        <v>104.14</v>
      </c>
      <c r="K930" s="2">
        <f t="shared" si="43"/>
        <v>18.745200000000001</v>
      </c>
      <c r="L930" s="2">
        <f t="shared" si="44"/>
        <v>122.8852</v>
      </c>
    </row>
    <row r="931" spans="1:12" x14ac:dyDescent="0.25">
      <c r="A931" t="s">
        <v>936</v>
      </c>
      <c r="B931" s="1">
        <v>46153</v>
      </c>
      <c r="C931" t="s">
        <v>10011</v>
      </c>
      <c r="D931" t="s">
        <v>10020</v>
      </c>
      <c r="E931">
        <f>+_xlfn.XLOOKUP(TablaVentas[[#This Row],[PRODUCTOS]],TablaPrecios[PRODUCTOS],TablaPrecios[PRECIOS UNITARIOS],"No encontado")</f>
        <v>150</v>
      </c>
      <c r="F931">
        <v>16</v>
      </c>
      <c r="G931" t="s">
        <v>10027</v>
      </c>
      <c r="H931" s="2">
        <v>398</v>
      </c>
      <c r="I931" s="3">
        <v>0.18</v>
      </c>
      <c r="J931" s="2">
        <f t="shared" si="42"/>
        <v>326.36</v>
      </c>
      <c r="K931" s="2">
        <f t="shared" si="43"/>
        <v>58.744799999999998</v>
      </c>
      <c r="L931" s="2">
        <f t="shared" si="44"/>
        <v>385.10480000000001</v>
      </c>
    </row>
    <row r="932" spans="1:12" x14ac:dyDescent="0.25">
      <c r="A932" t="s">
        <v>937</v>
      </c>
      <c r="B932" s="1">
        <v>46210</v>
      </c>
      <c r="C932" t="s">
        <v>10008</v>
      </c>
      <c r="D932" t="s">
        <v>10021</v>
      </c>
      <c r="E932">
        <f>+_xlfn.XLOOKUP(TablaVentas[[#This Row],[PRODUCTOS]],TablaPrecios[PRODUCTOS],TablaPrecios[PRECIOS UNITARIOS],"No encontado")</f>
        <v>200</v>
      </c>
      <c r="F932">
        <v>13</v>
      </c>
      <c r="G932" t="s">
        <v>10027</v>
      </c>
      <c r="H932" s="2">
        <v>255</v>
      </c>
      <c r="I932" s="3">
        <v>0.13</v>
      </c>
      <c r="J932" s="2">
        <f t="shared" si="42"/>
        <v>221.85</v>
      </c>
      <c r="K932" s="2">
        <f t="shared" si="43"/>
        <v>39.933</v>
      </c>
      <c r="L932" s="2">
        <f t="shared" si="44"/>
        <v>261.78300000000002</v>
      </c>
    </row>
    <row r="933" spans="1:12" x14ac:dyDescent="0.25">
      <c r="A933" t="s">
        <v>938</v>
      </c>
      <c r="B933" s="1">
        <v>46083</v>
      </c>
      <c r="C933" t="s">
        <v>10010</v>
      </c>
      <c r="D933" t="s">
        <v>10019</v>
      </c>
      <c r="E933">
        <f>+_xlfn.XLOOKUP(TablaVentas[[#This Row],[PRODUCTOS]],TablaPrecios[PRODUCTOS],TablaPrecios[PRECIOS UNITARIOS],"No encontado")</f>
        <v>1200</v>
      </c>
      <c r="F933">
        <v>16</v>
      </c>
      <c r="G933" t="s">
        <v>10023</v>
      </c>
      <c r="H933" s="2">
        <v>261</v>
      </c>
      <c r="I933" s="3">
        <v>0.16</v>
      </c>
      <c r="J933" s="2">
        <f t="shared" si="42"/>
        <v>219.24</v>
      </c>
      <c r="K933" s="2">
        <f t="shared" si="43"/>
        <v>39.463200000000001</v>
      </c>
      <c r="L933" s="2">
        <f t="shared" si="44"/>
        <v>258.70320000000004</v>
      </c>
    </row>
    <row r="934" spans="1:12" x14ac:dyDescent="0.25">
      <c r="A934" t="s">
        <v>939</v>
      </c>
      <c r="B934" s="1">
        <v>46238</v>
      </c>
      <c r="C934" t="s">
        <v>10009</v>
      </c>
      <c r="D934" t="s">
        <v>10019</v>
      </c>
      <c r="E934">
        <f>+_xlfn.XLOOKUP(TablaVentas[[#This Row],[PRODUCTOS]],TablaPrecios[PRODUCTOS],TablaPrecios[PRECIOS UNITARIOS],"No encontado")</f>
        <v>1200</v>
      </c>
      <c r="F934">
        <v>7</v>
      </c>
      <c r="G934" t="s">
        <v>10026</v>
      </c>
      <c r="H934" s="2">
        <v>328</v>
      </c>
      <c r="I934" s="3">
        <v>0.16</v>
      </c>
      <c r="J934" s="2">
        <f t="shared" si="42"/>
        <v>275.52</v>
      </c>
      <c r="K934" s="2">
        <f t="shared" si="43"/>
        <v>49.593599999999995</v>
      </c>
      <c r="L934" s="2">
        <f t="shared" si="44"/>
        <v>325.11359999999996</v>
      </c>
    </row>
    <row r="935" spans="1:12" x14ac:dyDescent="0.25">
      <c r="A935" t="s">
        <v>940</v>
      </c>
      <c r="B935" s="1">
        <v>46133</v>
      </c>
      <c r="C935" t="s">
        <v>10007</v>
      </c>
      <c r="D935" t="s">
        <v>10018</v>
      </c>
      <c r="E935">
        <f>+_xlfn.XLOOKUP(TablaVentas[[#This Row],[PRODUCTOS]],TablaPrecios[PRODUCTOS],TablaPrecios[PRECIOS UNITARIOS],"No encontado")</f>
        <v>850</v>
      </c>
      <c r="F935">
        <v>7</v>
      </c>
      <c r="G935" t="s">
        <v>10027</v>
      </c>
      <c r="H935" s="2">
        <v>381</v>
      </c>
      <c r="I935" s="3">
        <v>0.15</v>
      </c>
      <c r="J935" s="2">
        <f t="shared" si="42"/>
        <v>323.85000000000002</v>
      </c>
      <c r="K935" s="2">
        <f t="shared" si="43"/>
        <v>58.292999999999999</v>
      </c>
      <c r="L935" s="2">
        <f t="shared" si="44"/>
        <v>382.14300000000003</v>
      </c>
    </row>
    <row r="936" spans="1:12" x14ac:dyDescent="0.25">
      <c r="A936" t="s">
        <v>941</v>
      </c>
      <c r="B936" s="1">
        <v>46377</v>
      </c>
      <c r="C936" t="s">
        <v>10008</v>
      </c>
      <c r="D936" t="s">
        <v>10020</v>
      </c>
      <c r="E936">
        <f>+_xlfn.XLOOKUP(TablaVentas[[#This Row],[PRODUCTOS]],TablaPrecios[PRODUCTOS],TablaPrecios[PRECIOS UNITARIOS],"No encontado")</f>
        <v>150</v>
      </c>
      <c r="F936">
        <v>9</v>
      </c>
      <c r="G936" t="s">
        <v>10024</v>
      </c>
      <c r="H936" s="2">
        <v>62</v>
      </c>
      <c r="I936" s="3">
        <v>0.19</v>
      </c>
      <c r="J936" s="2">
        <f t="shared" si="42"/>
        <v>50.22</v>
      </c>
      <c r="K936" s="2">
        <f t="shared" si="43"/>
        <v>9.0396000000000001</v>
      </c>
      <c r="L936" s="2">
        <f t="shared" si="44"/>
        <v>59.259599999999999</v>
      </c>
    </row>
    <row r="937" spans="1:12" x14ac:dyDescent="0.25">
      <c r="A937" t="s">
        <v>942</v>
      </c>
      <c r="B937" s="1">
        <v>46350</v>
      </c>
      <c r="C937" t="s">
        <v>10011</v>
      </c>
      <c r="D937" t="s">
        <v>10017</v>
      </c>
      <c r="E937">
        <f>+_xlfn.XLOOKUP(TablaVentas[[#This Row],[PRODUCTOS]],TablaPrecios[PRODUCTOS],TablaPrecios[PRECIOS UNITARIOS],"No encontado")</f>
        <v>50</v>
      </c>
      <c r="F937">
        <v>11</v>
      </c>
      <c r="G937" t="s">
        <v>10023</v>
      </c>
      <c r="H937" s="2">
        <v>329</v>
      </c>
      <c r="I937" s="3">
        <v>0.1</v>
      </c>
      <c r="J937" s="2">
        <f t="shared" si="42"/>
        <v>296.10000000000002</v>
      </c>
      <c r="K937" s="2">
        <f t="shared" si="43"/>
        <v>53.298000000000002</v>
      </c>
      <c r="L937" s="2">
        <f t="shared" si="44"/>
        <v>349.39800000000002</v>
      </c>
    </row>
    <row r="938" spans="1:12" x14ac:dyDescent="0.25">
      <c r="A938" t="s">
        <v>943</v>
      </c>
      <c r="B938" s="1">
        <v>46262</v>
      </c>
      <c r="C938" t="s">
        <v>10012</v>
      </c>
      <c r="D938" t="s">
        <v>10019</v>
      </c>
      <c r="E938">
        <f>+_xlfn.XLOOKUP(TablaVentas[[#This Row],[PRODUCTOS]],TablaPrecios[PRODUCTOS],TablaPrecios[PRECIOS UNITARIOS],"No encontado")</f>
        <v>1200</v>
      </c>
      <c r="F938">
        <v>11</v>
      </c>
      <c r="G938" t="s">
        <v>10024</v>
      </c>
      <c r="H938" s="2">
        <v>197</v>
      </c>
      <c r="I938" s="3">
        <v>0.16</v>
      </c>
      <c r="J938" s="2">
        <f t="shared" si="42"/>
        <v>165.48</v>
      </c>
      <c r="K938" s="2">
        <f t="shared" si="43"/>
        <v>29.786399999999997</v>
      </c>
      <c r="L938" s="2">
        <f t="shared" si="44"/>
        <v>195.26639999999998</v>
      </c>
    </row>
    <row r="939" spans="1:12" x14ac:dyDescent="0.25">
      <c r="A939" t="s">
        <v>944</v>
      </c>
      <c r="B939" s="1">
        <v>46092</v>
      </c>
      <c r="C939" t="s">
        <v>10007</v>
      </c>
      <c r="D939" t="s">
        <v>10020</v>
      </c>
      <c r="E939">
        <f>+_xlfn.XLOOKUP(TablaVentas[[#This Row],[PRODUCTOS]],TablaPrecios[PRODUCTOS],TablaPrecios[PRECIOS UNITARIOS],"No encontado")</f>
        <v>150</v>
      </c>
      <c r="F939">
        <v>6</v>
      </c>
      <c r="G939" t="s">
        <v>10023</v>
      </c>
      <c r="H939" s="2">
        <v>93</v>
      </c>
      <c r="I939" s="3">
        <v>0.19</v>
      </c>
      <c r="J939" s="2">
        <f t="shared" si="42"/>
        <v>75.33</v>
      </c>
      <c r="K939" s="2">
        <f t="shared" si="43"/>
        <v>13.559399999999998</v>
      </c>
      <c r="L939" s="2">
        <f t="shared" si="44"/>
        <v>88.889399999999995</v>
      </c>
    </row>
    <row r="940" spans="1:12" x14ac:dyDescent="0.25">
      <c r="A940" t="s">
        <v>945</v>
      </c>
      <c r="B940" s="1">
        <v>46145</v>
      </c>
      <c r="C940" t="s">
        <v>10012</v>
      </c>
      <c r="D940" t="s">
        <v>10020</v>
      </c>
      <c r="E940">
        <f>+_xlfn.XLOOKUP(TablaVentas[[#This Row],[PRODUCTOS]],TablaPrecios[PRODUCTOS],TablaPrecios[PRECIOS UNITARIOS],"No encontado")</f>
        <v>150</v>
      </c>
      <c r="F940">
        <v>18</v>
      </c>
      <c r="G940" t="s">
        <v>10024</v>
      </c>
      <c r="H940" s="2">
        <v>466</v>
      </c>
      <c r="I940" s="3">
        <v>0.11</v>
      </c>
      <c r="J940" s="2">
        <f t="shared" si="42"/>
        <v>414.74</v>
      </c>
      <c r="K940" s="2">
        <f t="shared" si="43"/>
        <v>74.653199999999998</v>
      </c>
      <c r="L940" s="2">
        <f t="shared" si="44"/>
        <v>489.39319999999998</v>
      </c>
    </row>
    <row r="941" spans="1:12" x14ac:dyDescent="0.25">
      <c r="A941" t="s">
        <v>946</v>
      </c>
      <c r="B941" s="1">
        <v>46183</v>
      </c>
      <c r="C941" t="s">
        <v>10007</v>
      </c>
      <c r="D941" t="s">
        <v>10020</v>
      </c>
      <c r="E941">
        <f>+_xlfn.XLOOKUP(TablaVentas[[#This Row],[PRODUCTOS]],TablaPrecios[PRODUCTOS],TablaPrecios[PRECIOS UNITARIOS],"No encontado")</f>
        <v>150</v>
      </c>
      <c r="F941">
        <v>18</v>
      </c>
      <c r="G941" t="s">
        <v>10024</v>
      </c>
      <c r="H941" s="2">
        <v>464</v>
      </c>
      <c r="I941" s="3">
        <v>0.16</v>
      </c>
      <c r="J941" s="2">
        <f t="shared" si="42"/>
        <v>389.76</v>
      </c>
      <c r="K941" s="2">
        <f t="shared" si="43"/>
        <v>70.15679999999999</v>
      </c>
      <c r="L941" s="2">
        <f t="shared" si="44"/>
        <v>459.91679999999997</v>
      </c>
    </row>
    <row r="942" spans="1:12" x14ac:dyDescent="0.25">
      <c r="A942" t="s">
        <v>947</v>
      </c>
      <c r="B942" s="1">
        <v>46305</v>
      </c>
      <c r="C942" t="s">
        <v>10011</v>
      </c>
      <c r="D942" t="s">
        <v>10019</v>
      </c>
      <c r="E942">
        <f>+_xlfn.XLOOKUP(TablaVentas[[#This Row],[PRODUCTOS]],TablaPrecios[PRODUCTOS],TablaPrecios[PRECIOS UNITARIOS],"No encontado")</f>
        <v>1200</v>
      </c>
      <c r="F942">
        <v>7</v>
      </c>
      <c r="G942" t="s">
        <v>10024</v>
      </c>
      <c r="H942" s="2">
        <v>90</v>
      </c>
      <c r="I942" s="3">
        <v>0.18</v>
      </c>
      <c r="J942" s="2">
        <f t="shared" si="42"/>
        <v>73.8</v>
      </c>
      <c r="K942" s="2">
        <f t="shared" si="43"/>
        <v>13.283999999999999</v>
      </c>
      <c r="L942" s="2">
        <f t="shared" si="44"/>
        <v>87.084000000000003</v>
      </c>
    </row>
    <row r="943" spans="1:12" x14ac:dyDescent="0.25">
      <c r="A943" t="s">
        <v>948</v>
      </c>
      <c r="B943" s="1">
        <v>46113</v>
      </c>
      <c r="C943" t="s">
        <v>10011</v>
      </c>
      <c r="D943" t="s">
        <v>10019</v>
      </c>
      <c r="E943">
        <f>+_xlfn.XLOOKUP(TablaVentas[[#This Row],[PRODUCTOS]],TablaPrecios[PRODUCTOS],TablaPrecios[PRECIOS UNITARIOS],"No encontado")</f>
        <v>1200</v>
      </c>
      <c r="F943">
        <v>18</v>
      </c>
      <c r="G943" t="s">
        <v>10023</v>
      </c>
      <c r="H943" s="2">
        <v>267</v>
      </c>
      <c r="I943" s="3">
        <v>0.14000000000000001</v>
      </c>
      <c r="J943" s="2">
        <f t="shared" si="42"/>
        <v>229.62</v>
      </c>
      <c r="K943" s="2">
        <f t="shared" si="43"/>
        <v>41.331600000000002</v>
      </c>
      <c r="L943" s="2">
        <f t="shared" si="44"/>
        <v>270.95159999999998</v>
      </c>
    </row>
    <row r="944" spans="1:12" x14ac:dyDescent="0.25">
      <c r="A944" t="s">
        <v>949</v>
      </c>
      <c r="B944" s="1">
        <v>46291</v>
      </c>
      <c r="C944" t="s">
        <v>10008</v>
      </c>
      <c r="D944" t="s">
        <v>10018</v>
      </c>
      <c r="E944">
        <f>+_xlfn.XLOOKUP(TablaVentas[[#This Row],[PRODUCTOS]],TablaPrecios[PRODUCTOS],TablaPrecios[PRECIOS UNITARIOS],"No encontado")</f>
        <v>850</v>
      </c>
      <c r="F944">
        <v>5</v>
      </c>
      <c r="G944" t="s">
        <v>10023</v>
      </c>
      <c r="H944" s="2">
        <v>100</v>
      </c>
      <c r="I944" s="3">
        <v>0.19</v>
      </c>
      <c r="J944" s="2">
        <f t="shared" si="42"/>
        <v>81</v>
      </c>
      <c r="K944" s="2">
        <f t="shared" si="43"/>
        <v>14.58</v>
      </c>
      <c r="L944" s="2">
        <f t="shared" si="44"/>
        <v>95.58</v>
      </c>
    </row>
    <row r="945" spans="1:12" x14ac:dyDescent="0.25">
      <c r="A945" t="s">
        <v>950</v>
      </c>
      <c r="B945" s="1">
        <v>46172</v>
      </c>
      <c r="C945" t="s">
        <v>10012</v>
      </c>
      <c r="D945" t="s">
        <v>10021</v>
      </c>
      <c r="E945">
        <f>+_xlfn.XLOOKUP(TablaVentas[[#This Row],[PRODUCTOS]],TablaPrecios[PRODUCTOS],TablaPrecios[PRECIOS UNITARIOS],"No encontado")</f>
        <v>200</v>
      </c>
      <c r="F945">
        <v>14</v>
      </c>
      <c r="G945" t="s">
        <v>10026</v>
      </c>
      <c r="H945" s="2">
        <v>410</v>
      </c>
      <c r="I945" s="3">
        <v>0.12</v>
      </c>
      <c r="J945" s="2">
        <f t="shared" si="42"/>
        <v>360.8</v>
      </c>
      <c r="K945" s="2">
        <f t="shared" si="43"/>
        <v>64.944000000000003</v>
      </c>
      <c r="L945" s="2">
        <f t="shared" si="44"/>
        <v>425.74400000000003</v>
      </c>
    </row>
    <row r="946" spans="1:12" x14ac:dyDescent="0.25">
      <c r="A946" t="s">
        <v>951</v>
      </c>
      <c r="B946" s="1">
        <v>46157</v>
      </c>
      <c r="C946" t="s">
        <v>10008</v>
      </c>
      <c r="D946" t="s">
        <v>10021</v>
      </c>
      <c r="E946">
        <f>+_xlfn.XLOOKUP(TablaVentas[[#This Row],[PRODUCTOS]],TablaPrecios[PRODUCTOS],TablaPrecios[PRECIOS UNITARIOS],"No encontado")</f>
        <v>200</v>
      </c>
      <c r="F946">
        <v>20</v>
      </c>
      <c r="G946" t="s">
        <v>10023</v>
      </c>
      <c r="H946" s="2">
        <v>302</v>
      </c>
      <c r="I946" s="3">
        <v>0.14000000000000001</v>
      </c>
      <c r="J946" s="2">
        <f t="shared" si="42"/>
        <v>259.72000000000003</v>
      </c>
      <c r="K946" s="2">
        <f t="shared" si="43"/>
        <v>46.749600000000001</v>
      </c>
      <c r="L946" s="2">
        <f t="shared" si="44"/>
        <v>306.46960000000001</v>
      </c>
    </row>
    <row r="947" spans="1:12" x14ac:dyDescent="0.25">
      <c r="A947" t="s">
        <v>952</v>
      </c>
      <c r="B947" s="1">
        <v>46137</v>
      </c>
      <c r="C947" t="s">
        <v>10010</v>
      </c>
      <c r="D947" t="s">
        <v>10018</v>
      </c>
      <c r="E947">
        <f>+_xlfn.XLOOKUP(TablaVentas[[#This Row],[PRODUCTOS]],TablaPrecios[PRODUCTOS],TablaPrecios[PRECIOS UNITARIOS],"No encontado")</f>
        <v>850</v>
      </c>
      <c r="F947">
        <v>14</v>
      </c>
      <c r="G947" t="s">
        <v>10026</v>
      </c>
      <c r="H947" s="2">
        <v>396</v>
      </c>
      <c r="I947" s="3">
        <v>0.18</v>
      </c>
      <c r="J947" s="2">
        <f t="shared" si="42"/>
        <v>324.72000000000003</v>
      </c>
      <c r="K947" s="2">
        <f t="shared" si="43"/>
        <v>58.449600000000004</v>
      </c>
      <c r="L947" s="2">
        <f t="shared" si="44"/>
        <v>383.16960000000006</v>
      </c>
    </row>
    <row r="948" spans="1:12" x14ac:dyDescent="0.25">
      <c r="A948" t="s">
        <v>953</v>
      </c>
      <c r="B948" s="1">
        <v>46158</v>
      </c>
      <c r="C948" t="s">
        <v>10008</v>
      </c>
      <c r="D948" t="s">
        <v>10017</v>
      </c>
      <c r="E948">
        <f>+_xlfn.XLOOKUP(TablaVentas[[#This Row],[PRODUCTOS]],TablaPrecios[PRODUCTOS],TablaPrecios[PRECIOS UNITARIOS],"No encontado")</f>
        <v>50</v>
      </c>
      <c r="F948">
        <v>12</v>
      </c>
      <c r="G948" t="s">
        <v>10026</v>
      </c>
      <c r="H948" s="2">
        <v>165</v>
      </c>
      <c r="I948" s="3">
        <v>0.2</v>
      </c>
      <c r="J948" s="2">
        <f t="shared" si="42"/>
        <v>132</v>
      </c>
      <c r="K948" s="2">
        <f t="shared" si="43"/>
        <v>23.759999999999998</v>
      </c>
      <c r="L948" s="2">
        <f t="shared" si="44"/>
        <v>155.76</v>
      </c>
    </row>
    <row r="949" spans="1:12" x14ac:dyDescent="0.25">
      <c r="A949" t="s">
        <v>954</v>
      </c>
      <c r="B949" s="1">
        <v>46152</v>
      </c>
      <c r="C949" t="s">
        <v>10009</v>
      </c>
      <c r="D949" t="s">
        <v>10018</v>
      </c>
      <c r="E949">
        <f>+_xlfn.XLOOKUP(TablaVentas[[#This Row],[PRODUCTOS]],TablaPrecios[PRODUCTOS],TablaPrecios[PRECIOS UNITARIOS],"No encontado")</f>
        <v>850</v>
      </c>
      <c r="F949">
        <v>18</v>
      </c>
      <c r="G949" t="s">
        <v>10026</v>
      </c>
      <c r="H949" s="2">
        <v>456</v>
      </c>
      <c r="I949" s="3">
        <v>0.1</v>
      </c>
      <c r="J949" s="2">
        <f t="shared" si="42"/>
        <v>410.4</v>
      </c>
      <c r="K949" s="2">
        <f t="shared" si="43"/>
        <v>73.872</v>
      </c>
      <c r="L949" s="2">
        <f t="shared" si="44"/>
        <v>484.27199999999999</v>
      </c>
    </row>
    <row r="950" spans="1:12" x14ac:dyDescent="0.25">
      <c r="A950" t="s">
        <v>955</v>
      </c>
      <c r="B950" s="1">
        <v>46232</v>
      </c>
      <c r="C950" t="s">
        <v>10008</v>
      </c>
      <c r="D950" t="s">
        <v>10018</v>
      </c>
      <c r="E950">
        <f>+_xlfn.XLOOKUP(TablaVentas[[#This Row],[PRODUCTOS]],TablaPrecios[PRODUCTOS],TablaPrecios[PRECIOS UNITARIOS],"No encontado")</f>
        <v>850</v>
      </c>
      <c r="F950">
        <v>15</v>
      </c>
      <c r="G950" t="s">
        <v>10026</v>
      </c>
      <c r="H950" s="2">
        <v>140</v>
      </c>
      <c r="I950" s="3">
        <v>0.19</v>
      </c>
      <c r="J950" s="2">
        <f t="shared" si="42"/>
        <v>113.4</v>
      </c>
      <c r="K950" s="2">
        <f t="shared" si="43"/>
        <v>20.411999999999999</v>
      </c>
      <c r="L950" s="2">
        <f t="shared" si="44"/>
        <v>133.81200000000001</v>
      </c>
    </row>
    <row r="951" spans="1:12" x14ac:dyDescent="0.25">
      <c r="A951" t="s">
        <v>956</v>
      </c>
      <c r="B951" s="1">
        <v>46241</v>
      </c>
      <c r="C951" t="s">
        <v>10012</v>
      </c>
      <c r="D951" t="s">
        <v>10019</v>
      </c>
      <c r="E951">
        <f>+_xlfn.XLOOKUP(TablaVentas[[#This Row],[PRODUCTOS]],TablaPrecios[PRODUCTOS],TablaPrecios[PRECIOS UNITARIOS],"No encontado")</f>
        <v>1200</v>
      </c>
      <c r="F951">
        <v>7</v>
      </c>
      <c r="G951" t="s">
        <v>10023</v>
      </c>
      <c r="H951" s="2">
        <v>491</v>
      </c>
      <c r="I951" s="3">
        <v>0.15</v>
      </c>
      <c r="J951" s="2">
        <f t="shared" si="42"/>
        <v>417.35</v>
      </c>
      <c r="K951" s="2">
        <f t="shared" si="43"/>
        <v>75.123000000000005</v>
      </c>
      <c r="L951" s="2">
        <f t="shared" si="44"/>
        <v>492.47300000000001</v>
      </c>
    </row>
    <row r="952" spans="1:12" x14ac:dyDescent="0.25">
      <c r="A952" t="s">
        <v>957</v>
      </c>
      <c r="B952" s="1">
        <v>46215</v>
      </c>
      <c r="C952" t="s">
        <v>10010</v>
      </c>
      <c r="D952" t="s">
        <v>10019</v>
      </c>
      <c r="E952">
        <f>+_xlfn.XLOOKUP(TablaVentas[[#This Row],[PRODUCTOS]],TablaPrecios[PRODUCTOS],TablaPrecios[PRECIOS UNITARIOS],"No encontado")</f>
        <v>1200</v>
      </c>
      <c r="F952">
        <v>19</v>
      </c>
      <c r="G952" t="s">
        <v>10023</v>
      </c>
      <c r="H952" s="2">
        <v>398</v>
      </c>
      <c r="I952" s="3">
        <v>0.16</v>
      </c>
      <c r="J952" s="2">
        <f t="shared" si="42"/>
        <v>334.32</v>
      </c>
      <c r="K952" s="2">
        <f t="shared" si="43"/>
        <v>60.177599999999998</v>
      </c>
      <c r="L952" s="2">
        <f t="shared" si="44"/>
        <v>394.49759999999998</v>
      </c>
    </row>
    <row r="953" spans="1:12" x14ac:dyDescent="0.25">
      <c r="A953" t="s">
        <v>958</v>
      </c>
      <c r="B953" s="1">
        <v>46302</v>
      </c>
      <c r="C953" t="s">
        <v>10008</v>
      </c>
      <c r="D953" t="s">
        <v>10017</v>
      </c>
      <c r="E953">
        <f>+_xlfn.XLOOKUP(TablaVentas[[#This Row],[PRODUCTOS]],TablaPrecios[PRODUCTOS],TablaPrecios[PRECIOS UNITARIOS],"No encontado")</f>
        <v>50</v>
      </c>
      <c r="F953">
        <v>11</v>
      </c>
      <c r="G953" t="s">
        <v>10023</v>
      </c>
      <c r="H953" s="2">
        <v>294</v>
      </c>
      <c r="I953" s="3">
        <v>0.16</v>
      </c>
      <c r="J953" s="2">
        <f t="shared" si="42"/>
        <v>246.96</v>
      </c>
      <c r="K953" s="2">
        <f t="shared" si="43"/>
        <v>44.452799999999996</v>
      </c>
      <c r="L953" s="2">
        <f t="shared" si="44"/>
        <v>291.4128</v>
      </c>
    </row>
    <row r="954" spans="1:12" x14ac:dyDescent="0.25">
      <c r="A954" t="s">
        <v>959</v>
      </c>
      <c r="B954" s="1">
        <v>46249</v>
      </c>
      <c r="C954" t="s">
        <v>10010</v>
      </c>
      <c r="D954" t="s">
        <v>10020</v>
      </c>
      <c r="E954">
        <f>+_xlfn.XLOOKUP(TablaVentas[[#This Row],[PRODUCTOS]],TablaPrecios[PRODUCTOS],TablaPrecios[PRECIOS UNITARIOS],"No encontado")</f>
        <v>150</v>
      </c>
      <c r="F954">
        <v>20</v>
      </c>
      <c r="G954" t="s">
        <v>10024</v>
      </c>
      <c r="H954" s="2">
        <v>462</v>
      </c>
      <c r="I954" s="3">
        <v>0.17</v>
      </c>
      <c r="J954" s="2">
        <f t="shared" si="42"/>
        <v>383.46</v>
      </c>
      <c r="K954" s="2">
        <f t="shared" si="43"/>
        <v>69.022799999999989</v>
      </c>
      <c r="L954" s="2">
        <f t="shared" si="44"/>
        <v>452.4828</v>
      </c>
    </row>
    <row r="955" spans="1:12" x14ac:dyDescent="0.25">
      <c r="A955" t="s">
        <v>960</v>
      </c>
      <c r="B955" s="1">
        <v>46026</v>
      </c>
      <c r="C955" t="s">
        <v>10007</v>
      </c>
      <c r="D955" t="s">
        <v>10021</v>
      </c>
      <c r="E955">
        <f>+_xlfn.XLOOKUP(TablaVentas[[#This Row],[PRODUCTOS]],TablaPrecios[PRODUCTOS],TablaPrecios[PRECIOS UNITARIOS],"No encontado")</f>
        <v>200</v>
      </c>
      <c r="F955">
        <v>6</v>
      </c>
      <c r="G955" t="s">
        <v>10026</v>
      </c>
      <c r="H955" s="2">
        <v>274</v>
      </c>
      <c r="I955" s="3">
        <v>0.18</v>
      </c>
      <c r="J955" s="2">
        <f t="shared" si="42"/>
        <v>224.68</v>
      </c>
      <c r="K955" s="2">
        <f t="shared" si="43"/>
        <v>40.442399999999999</v>
      </c>
      <c r="L955" s="2">
        <f t="shared" si="44"/>
        <v>265.12240000000003</v>
      </c>
    </row>
    <row r="956" spans="1:12" x14ac:dyDescent="0.25">
      <c r="A956" t="s">
        <v>961</v>
      </c>
      <c r="B956" s="1">
        <v>46156</v>
      </c>
      <c r="C956" t="s">
        <v>10007</v>
      </c>
      <c r="D956" t="s">
        <v>10019</v>
      </c>
      <c r="E956">
        <f>+_xlfn.XLOOKUP(TablaVentas[[#This Row],[PRODUCTOS]],TablaPrecios[PRODUCTOS],TablaPrecios[PRECIOS UNITARIOS],"No encontado")</f>
        <v>1200</v>
      </c>
      <c r="F956">
        <v>14</v>
      </c>
      <c r="G956" t="s">
        <v>10025</v>
      </c>
      <c r="H956" s="2">
        <v>235</v>
      </c>
      <c r="I956" s="3">
        <v>0.17</v>
      </c>
      <c r="J956" s="2">
        <f t="shared" si="42"/>
        <v>195.05</v>
      </c>
      <c r="K956" s="2">
        <f t="shared" si="43"/>
        <v>35.109000000000002</v>
      </c>
      <c r="L956" s="2">
        <f t="shared" si="44"/>
        <v>230.15900000000002</v>
      </c>
    </row>
    <row r="957" spans="1:12" x14ac:dyDescent="0.25">
      <c r="A957" t="s">
        <v>962</v>
      </c>
      <c r="B957" s="1">
        <v>46023</v>
      </c>
      <c r="C957" t="s">
        <v>10011</v>
      </c>
      <c r="D957" t="s">
        <v>10017</v>
      </c>
      <c r="E957">
        <f>+_xlfn.XLOOKUP(TablaVentas[[#This Row],[PRODUCTOS]],TablaPrecios[PRODUCTOS],TablaPrecios[PRECIOS UNITARIOS],"No encontado")</f>
        <v>50</v>
      </c>
      <c r="F957">
        <v>9</v>
      </c>
      <c r="G957" t="s">
        <v>10026</v>
      </c>
      <c r="H957" s="2">
        <v>445</v>
      </c>
      <c r="I957" s="3">
        <v>0.15</v>
      </c>
      <c r="J957" s="2">
        <f t="shared" si="42"/>
        <v>378.25</v>
      </c>
      <c r="K957" s="2">
        <f t="shared" si="43"/>
        <v>68.084999999999994</v>
      </c>
      <c r="L957" s="2">
        <f t="shared" si="44"/>
        <v>446.33499999999998</v>
      </c>
    </row>
    <row r="958" spans="1:12" x14ac:dyDescent="0.25">
      <c r="A958" t="s">
        <v>963</v>
      </c>
      <c r="B958" s="1">
        <v>46077</v>
      </c>
      <c r="C958" t="s">
        <v>10007</v>
      </c>
      <c r="D958" t="s">
        <v>10020</v>
      </c>
      <c r="E958">
        <f>+_xlfn.XLOOKUP(TablaVentas[[#This Row],[PRODUCTOS]],TablaPrecios[PRODUCTOS],TablaPrecios[PRECIOS UNITARIOS],"No encontado")</f>
        <v>150</v>
      </c>
      <c r="F958">
        <v>16</v>
      </c>
      <c r="G958" t="s">
        <v>10027</v>
      </c>
      <c r="H958" s="2">
        <v>320</v>
      </c>
      <c r="I958" s="3">
        <v>0.13</v>
      </c>
      <c r="J958" s="2">
        <f t="shared" si="42"/>
        <v>278.39999999999998</v>
      </c>
      <c r="K958" s="2">
        <f t="shared" si="43"/>
        <v>50.111999999999995</v>
      </c>
      <c r="L958" s="2">
        <f t="shared" si="44"/>
        <v>328.51199999999994</v>
      </c>
    </row>
    <row r="959" spans="1:12" x14ac:dyDescent="0.25">
      <c r="A959" t="s">
        <v>964</v>
      </c>
      <c r="B959" s="1">
        <v>46314</v>
      </c>
      <c r="C959" t="s">
        <v>10010</v>
      </c>
      <c r="D959" t="s">
        <v>10021</v>
      </c>
      <c r="E959">
        <f>+_xlfn.XLOOKUP(TablaVentas[[#This Row],[PRODUCTOS]],TablaPrecios[PRODUCTOS],TablaPrecios[PRECIOS UNITARIOS],"No encontado")</f>
        <v>200</v>
      </c>
      <c r="F959">
        <v>6</v>
      </c>
      <c r="G959" t="s">
        <v>10027</v>
      </c>
      <c r="H959" s="2">
        <v>265</v>
      </c>
      <c r="I959" s="3">
        <v>0.1</v>
      </c>
      <c r="J959" s="2">
        <f t="shared" si="42"/>
        <v>238.5</v>
      </c>
      <c r="K959" s="2">
        <f t="shared" si="43"/>
        <v>42.93</v>
      </c>
      <c r="L959" s="2">
        <f t="shared" si="44"/>
        <v>281.43</v>
      </c>
    </row>
    <row r="960" spans="1:12" x14ac:dyDescent="0.25">
      <c r="A960" t="s">
        <v>965</v>
      </c>
      <c r="B960" s="1">
        <v>46194</v>
      </c>
      <c r="C960" t="s">
        <v>10009</v>
      </c>
      <c r="D960" t="s">
        <v>10017</v>
      </c>
      <c r="E960">
        <f>+_xlfn.XLOOKUP(TablaVentas[[#This Row],[PRODUCTOS]],TablaPrecios[PRODUCTOS],TablaPrecios[PRECIOS UNITARIOS],"No encontado")</f>
        <v>50</v>
      </c>
      <c r="F960">
        <v>19</v>
      </c>
      <c r="G960" t="s">
        <v>10025</v>
      </c>
      <c r="H960" s="2">
        <v>97</v>
      </c>
      <c r="I960" s="3">
        <v>0.12</v>
      </c>
      <c r="J960" s="2">
        <f t="shared" si="42"/>
        <v>85.36</v>
      </c>
      <c r="K960" s="2">
        <f t="shared" si="43"/>
        <v>15.364799999999999</v>
      </c>
      <c r="L960" s="2">
        <f t="shared" si="44"/>
        <v>100.7248</v>
      </c>
    </row>
    <row r="961" spans="1:12" x14ac:dyDescent="0.25">
      <c r="A961" t="s">
        <v>966</v>
      </c>
      <c r="B961" s="1">
        <v>46087</v>
      </c>
      <c r="C961" t="s">
        <v>10007</v>
      </c>
      <c r="D961" t="s">
        <v>10020</v>
      </c>
      <c r="E961">
        <f>+_xlfn.XLOOKUP(TablaVentas[[#This Row],[PRODUCTOS]],TablaPrecios[PRODUCTOS],TablaPrecios[PRECIOS UNITARIOS],"No encontado")</f>
        <v>150</v>
      </c>
      <c r="F961">
        <v>9</v>
      </c>
      <c r="G961" t="s">
        <v>10026</v>
      </c>
      <c r="H961" s="2">
        <v>153</v>
      </c>
      <c r="I961" s="3">
        <v>0.14000000000000001</v>
      </c>
      <c r="J961" s="2">
        <f t="shared" si="42"/>
        <v>131.57999999999998</v>
      </c>
      <c r="K961" s="2">
        <f t="shared" si="43"/>
        <v>23.684399999999997</v>
      </c>
      <c r="L961" s="2">
        <f t="shared" si="44"/>
        <v>155.26439999999997</v>
      </c>
    </row>
    <row r="962" spans="1:12" x14ac:dyDescent="0.25">
      <c r="A962" t="s">
        <v>967</v>
      </c>
      <c r="B962" s="1">
        <v>46108</v>
      </c>
      <c r="C962" t="s">
        <v>10011</v>
      </c>
      <c r="D962" t="s">
        <v>10019</v>
      </c>
      <c r="E962">
        <f>+_xlfn.XLOOKUP(TablaVentas[[#This Row],[PRODUCTOS]],TablaPrecios[PRODUCTOS],TablaPrecios[PRECIOS UNITARIOS],"No encontado")</f>
        <v>1200</v>
      </c>
      <c r="F962">
        <v>16</v>
      </c>
      <c r="G962" t="s">
        <v>10025</v>
      </c>
      <c r="H962" s="2">
        <v>102</v>
      </c>
      <c r="I962" s="3">
        <v>0.16</v>
      </c>
      <c r="J962" s="2">
        <f t="shared" si="42"/>
        <v>85.68</v>
      </c>
      <c r="K962" s="2">
        <f t="shared" si="43"/>
        <v>15.422400000000001</v>
      </c>
      <c r="L962" s="2">
        <f t="shared" si="44"/>
        <v>101.1024</v>
      </c>
    </row>
    <row r="963" spans="1:12" x14ac:dyDescent="0.25">
      <c r="A963" t="s">
        <v>968</v>
      </c>
      <c r="B963" s="1">
        <v>46178</v>
      </c>
      <c r="C963" t="s">
        <v>10011</v>
      </c>
      <c r="D963" t="s">
        <v>10017</v>
      </c>
      <c r="E963">
        <f>+_xlfn.XLOOKUP(TablaVentas[[#This Row],[PRODUCTOS]],TablaPrecios[PRODUCTOS],TablaPrecios[PRECIOS UNITARIOS],"No encontado")</f>
        <v>50</v>
      </c>
      <c r="F963">
        <v>8</v>
      </c>
      <c r="G963" t="s">
        <v>10026</v>
      </c>
      <c r="H963" s="2">
        <v>197</v>
      </c>
      <c r="I963" s="3">
        <v>0.16</v>
      </c>
      <c r="J963" s="2">
        <f t="shared" ref="J963:J1026" si="45">+H963-H963*I963</f>
        <v>165.48</v>
      </c>
      <c r="K963" s="2">
        <f t="shared" ref="K963:K1026" si="46">+J963*0.18</f>
        <v>29.786399999999997</v>
      </c>
      <c r="L963" s="2">
        <f t="shared" ref="L963:L1026" si="47">+J963+K963</f>
        <v>195.26639999999998</v>
      </c>
    </row>
    <row r="964" spans="1:12" x14ac:dyDescent="0.25">
      <c r="A964" t="s">
        <v>969</v>
      </c>
      <c r="B964" s="1">
        <v>46335</v>
      </c>
      <c r="C964" t="s">
        <v>10010</v>
      </c>
      <c r="D964" t="s">
        <v>10019</v>
      </c>
      <c r="E964">
        <f>+_xlfn.XLOOKUP(TablaVentas[[#This Row],[PRODUCTOS]],TablaPrecios[PRODUCTOS],TablaPrecios[PRECIOS UNITARIOS],"No encontado")</f>
        <v>1200</v>
      </c>
      <c r="F964">
        <v>8</v>
      </c>
      <c r="G964" t="s">
        <v>10024</v>
      </c>
      <c r="H964" s="2">
        <v>362</v>
      </c>
      <c r="I964" s="3">
        <v>0.18</v>
      </c>
      <c r="J964" s="2">
        <f t="shared" si="45"/>
        <v>296.84000000000003</v>
      </c>
      <c r="K964" s="2">
        <f t="shared" si="46"/>
        <v>53.431200000000004</v>
      </c>
      <c r="L964" s="2">
        <f t="shared" si="47"/>
        <v>350.27120000000002</v>
      </c>
    </row>
    <row r="965" spans="1:12" x14ac:dyDescent="0.25">
      <c r="A965" t="s">
        <v>970</v>
      </c>
      <c r="B965" s="1">
        <v>46112</v>
      </c>
      <c r="C965" t="s">
        <v>10012</v>
      </c>
      <c r="D965" t="s">
        <v>10017</v>
      </c>
      <c r="E965">
        <f>+_xlfn.XLOOKUP(TablaVentas[[#This Row],[PRODUCTOS]],TablaPrecios[PRODUCTOS],TablaPrecios[PRECIOS UNITARIOS],"No encontado")</f>
        <v>50</v>
      </c>
      <c r="F965">
        <v>5</v>
      </c>
      <c r="G965" t="s">
        <v>10023</v>
      </c>
      <c r="H965" s="2">
        <v>368</v>
      </c>
      <c r="I965" s="3">
        <v>0.16</v>
      </c>
      <c r="J965" s="2">
        <f t="shared" si="45"/>
        <v>309.12</v>
      </c>
      <c r="K965" s="2">
        <f t="shared" si="46"/>
        <v>55.641599999999997</v>
      </c>
      <c r="L965" s="2">
        <f t="shared" si="47"/>
        <v>364.76159999999999</v>
      </c>
    </row>
    <row r="966" spans="1:12" x14ac:dyDescent="0.25">
      <c r="A966" t="s">
        <v>971</v>
      </c>
      <c r="B966" s="1">
        <v>46191</v>
      </c>
      <c r="C966" t="s">
        <v>10008</v>
      </c>
      <c r="D966" t="s">
        <v>10019</v>
      </c>
      <c r="E966">
        <f>+_xlfn.XLOOKUP(TablaVentas[[#This Row],[PRODUCTOS]],TablaPrecios[PRODUCTOS],TablaPrecios[PRECIOS UNITARIOS],"No encontado")</f>
        <v>1200</v>
      </c>
      <c r="F966">
        <v>17</v>
      </c>
      <c r="G966" t="s">
        <v>10024</v>
      </c>
      <c r="H966" s="2">
        <v>102</v>
      </c>
      <c r="I966" s="3">
        <v>0.14000000000000001</v>
      </c>
      <c r="J966" s="2">
        <f t="shared" si="45"/>
        <v>87.72</v>
      </c>
      <c r="K966" s="2">
        <f t="shared" si="46"/>
        <v>15.7896</v>
      </c>
      <c r="L966" s="2">
        <f t="shared" si="47"/>
        <v>103.50960000000001</v>
      </c>
    </row>
    <row r="967" spans="1:12" x14ac:dyDescent="0.25">
      <c r="A967" t="s">
        <v>972</v>
      </c>
      <c r="B967" s="1">
        <v>46203</v>
      </c>
      <c r="C967" t="s">
        <v>10009</v>
      </c>
      <c r="D967" t="s">
        <v>10019</v>
      </c>
      <c r="E967">
        <f>+_xlfn.XLOOKUP(TablaVentas[[#This Row],[PRODUCTOS]],TablaPrecios[PRODUCTOS],TablaPrecios[PRECIOS UNITARIOS],"No encontado")</f>
        <v>1200</v>
      </c>
      <c r="F967">
        <v>20</v>
      </c>
      <c r="G967" t="s">
        <v>10027</v>
      </c>
      <c r="H967" s="2">
        <v>184</v>
      </c>
      <c r="I967" s="3">
        <v>0.11</v>
      </c>
      <c r="J967" s="2">
        <f t="shared" si="45"/>
        <v>163.76</v>
      </c>
      <c r="K967" s="2">
        <f t="shared" si="46"/>
        <v>29.476799999999997</v>
      </c>
      <c r="L967" s="2">
        <f t="shared" si="47"/>
        <v>193.23679999999999</v>
      </c>
    </row>
    <row r="968" spans="1:12" x14ac:dyDescent="0.25">
      <c r="A968" t="s">
        <v>973</v>
      </c>
      <c r="B968" s="1">
        <v>46059</v>
      </c>
      <c r="C968" t="s">
        <v>10009</v>
      </c>
      <c r="D968" t="s">
        <v>10020</v>
      </c>
      <c r="E968">
        <f>+_xlfn.XLOOKUP(TablaVentas[[#This Row],[PRODUCTOS]],TablaPrecios[PRODUCTOS],TablaPrecios[PRECIOS UNITARIOS],"No encontado")</f>
        <v>150</v>
      </c>
      <c r="F968">
        <v>20</v>
      </c>
      <c r="G968" t="s">
        <v>10024</v>
      </c>
      <c r="H968" s="2">
        <v>337</v>
      </c>
      <c r="I968" s="3">
        <v>0.13</v>
      </c>
      <c r="J968" s="2">
        <f t="shared" si="45"/>
        <v>293.19</v>
      </c>
      <c r="K968" s="2">
        <f t="shared" si="46"/>
        <v>52.7742</v>
      </c>
      <c r="L968" s="2">
        <f t="shared" si="47"/>
        <v>345.96420000000001</v>
      </c>
    </row>
    <row r="969" spans="1:12" x14ac:dyDescent="0.25">
      <c r="A969" t="s">
        <v>974</v>
      </c>
      <c r="B969" s="1">
        <v>46054</v>
      </c>
      <c r="C969" t="s">
        <v>10012</v>
      </c>
      <c r="D969" t="s">
        <v>10020</v>
      </c>
      <c r="E969">
        <f>+_xlfn.XLOOKUP(TablaVentas[[#This Row],[PRODUCTOS]],TablaPrecios[PRODUCTOS],TablaPrecios[PRECIOS UNITARIOS],"No encontado")</f>
        <v>150</v>
      </c>
      <c r="F969">
        <v>7</v>
      </c>
      <c r="G969" t="s">
        <v>10026</v>
      </c>
      <c r="H969" s="2">
        <v>193</v>
      </c>
      <c r="I969" s="3">
        <v>0.11</v>
      </c>
      <c r="J969" s="2">
        <f t="shared" si="45"/>
        <v>171.77</v>
      </c>
      <c r="K969" s="2">
        <f t="shared" si="46"/>
        <v>30.918600000000001</v>
      </c>
      <c r="L969" s="2">
        <f t="shared" si="47"/>
        <v>202.68860000000001</v>
      </c>
    </row>
    <row r="970" spans="1:12" x14ac:dyDescent="0.25">
      <c r="A970" t="s">
        <v>975</v>
      </c>
      <c r="B970" s="1">
        <v>46262</v>
      </c>
      <c r="C970" t="s">
        <v>10007</v>
      </c>
      <c r="D970" t="s">
        <v>10020</v>
      </c>
      <c r="E970">
        <f>+_xlfn.XLOOKUP(TablaVentas[[#This Row],[PRODUCTOS]],TablaPrecios[PRODUCTOS],TablaPrecios[PRECIOS UNITARIOS],"No encontado")</f>
        <v>150</v>
      </c>
      <c r="F970">
        <v>13</v>
      </c>
      <c r="G970" t="s">
        <v>10027</v>
      </c>
      <c r="H970" s="2">
        <v>131</v>
      </c>
      <c r="I970" s="3">
        <v>0.16</v>
      </c>
      <c r="J970" s="2">
        <f t="shared" si="45"/>
        <v>110.03999999999999</v>
      </c>
      <c r="K970" s="2">
        <f t="shared" si="46"/>
        <v>19.807199999999998</v>
      </c>
      <c r="L970" s="2">
        <f t="shared" si="47"/>
        <v>129.84719999999999</v>
      </c>
    </row>
    <row r="971" spans="1:12" x14ac:dyDescent="0.25">
      <c r="A971" t="s">
        <v>976</v>
      </c>
      <c r="B971" s="1">
        <v>46034</v>
      </c>
      <c r="C971" t="s">
        <v>10011</v>
      </c>
      <c r="D971" t="s">
        <v>10018</v>
      </c>
      <c r="E971">
        <f>+_xlfn.XLOOKUP(TablaVentas[[#This Row],[PRODUCTOS]],TablaPrecios[PRODUCTOS],TablaPrecios[PRECIOS UNITARIOS],"No encontado")</f>
        <v>850</v>
      </c>
      <c r="F971">
        <v>8</v>
      </c>
      <c r="G971" t="s">
        <v>10025</v>
      </c>
      <c r="H971" s="2">
        <v>297</v>
      </c>
      <c r="I971" s="3">
        <v>0.18</v>
      </c>
      <c r="J971" s="2">
        <f t="shared" si="45"/>
        <v>243.54</v>
      </c>
      <c r="K971" s="2">
        <f t="shared" si="46"/>
        <v>43.837199999999996</v>
      </c>
      <c r="L971" s="2">
        <f t="shared" si="47"/>
        <v>287.37720000000002</v>
      </c>
    </row>
    <row r="972" spans="1:12" x14ac:dyDescent="0.25">
      <c r="A972" t="s">
        <v>977</v>
      </c>
      <c r="B972" s="1">
        <v>46248</v>
      </c>
      <c r="C972" t="s">
        <v>10012</v>
      </c>
      <c r="D972" t="s">
        <v>10017</v>
      </c>
      <c r="E972">
        <f>+_xlfn.XLOOKUP(TablaVentas[[#This Row],[PRODUCTOS]],TablaPrecios[PRODUCTOS],TablaPrecios[PRECIOS UNITARIOS],"No encontado")</f>
        <v>50</v>
      </c>
      <c r="F972">
        <v>10</v>
      </c>
      <c r="G972" t="s">
        <v>10026</v>
      </c>
      <c r="H972" s="2">
        <v>351</v>
      </c>
      <c r="I972" s="3">
        <v>0.19</v>
      </c>
      <c r="J972" s="2">
        <f t="shared" si="45"/>
        <v>284.31</v>
      </c>
      <c r="K972" s="2">
        <f t="shared" si="46"/>
        <v>51.175799999999995</v>
      </c>
      <c r="L972" s="2">
        <f t="shared" si="47"/>
        <v>335.48579999999998</v>
      </c>
    </row>
    <row r="973" spans="1:12" x14ac:dyDescent="0.25">
      <c r="A973" t="s">
        <v>978</v>
      </c>
      <c r="B973" s="1">
        <v>46385</v>
      </c>
      <c r="C973" t="s">
        <v>10009</v>
      </c>
      <c r="D973" t="s">
        <v>10017</v>
      </c>
      <c r="E973">
        <f>+_xlfn.XLOOKUP(TablaVentas[[#This Row],[PRODUCTOS]],TablaPrecios[PRODUCTOS],TablaPrecios[PRECIOS UNITARIOS],"No encontado")</f>
        <v>50</v>
      </c>
      <c r="F973">
        <v>11</v>
      </c>
      <c r="G973" t="s">
        <v>10023</v>
      </c>
      <c r="H973" s="2">
        <v>355</v>
      </c>
      <c r="I973" s="3">
        <v>0.14000000000000001</v>
      </c>
      <c r="J973" s="2">
        <f t="shared" si="45"/>
        <v>305.3</v>
      </c>
      <c r="K973" s="2">
        <f t="shared" si="46"/>
        <v>54.954000000000001</v>
      </c>
      <c r="L973" s="2">
        <f t="shared" si="47"/>
        <v>360.25400000000002</v>
      </c>
    </row>
    <row r="974" spans="1:12" x14ac:dyDescent="0.25">
      <c r="A974" t="s">
        <v>979</v>
      </c>
      <c r="B974" s="1">
        <v>46343</v>
      </c>
      <c r="C974" t="s">
        <v>10007</v>
      </c>
      <c r="D974" t="s">
        <v>10018</v>
      </c>
      <c r="E974">
        <f>+_xlfn.XLOOKUP(TablaVentas[[#This Row],[PRODUCTOS]],TablaPrecios[PRODUCTOS],TablaPrecios[PRECIOS UNITARIOS],"No encontado")</f>
        <v>850</v>
      </c>
      <c r="F974">
        <v>20</v>
      </c>
      <c r="G974" t="s">
        <v>10024</v>
      </c>
      <c r="H974" s="2">
        <v>209</v>
      </c>
      <c r="I974" s="3">
        <v>0.19</v>
      </c>
      <c r="J974" s="2">
        <f t="shared" si="45"/>
        <v>169.29</v>
      </c>
      <c r="K974" s="2">
        <f t="shared" si="46"/>
        <v>30.472199999999997</v>
      </c>
      <c r="L974" s="2">
        <f t="shared" si="47"/>
        <v>199.76219999999998</v>
      </c>
    </row>
    <row r="975" spans="1:12" x14ac:dyDescent="0.25">
      <c r="A975" t="s">
        <v>980</v>
      </c>
      <c r="B975" s="1">
        <v>46184</v>
      </c>
      <c r="C975" t="s">
        <v>10007</v>
      </c>
      <c r="D975" t="s">
        <v>10020</v>
      </c>
      <c r="E975">
        <f>+_xlfn.XLOOKUP(TablaVentas[[#This Row],[PRODUCTOS]],TablaPrecios[PRODUCTOS],TablaPrecios[PRECIOS UNITARIOS],"No encontado")</f>
        <v>150</v>
      </c>
      <c r="F975">
        <v>5</v>
      </c>
      <c r="G975" t="s">
        <v>10023</v>
      </c>
      <c r="H975" s="2">
        <v>242</v>
      </c>
      <c r="I975" s="3">
        <v>0.15</v>
      </c>
      <c r="J975" s="2">
        <f t="shared" si="45"/>
        <v>205.7</v>
      </c>
      <c r="K975" s="2">
        <f t="shared" si="46"/>
        <v>37.025999999999996</v>
      </c>
      <c r="L975" s="2">
        <f t="shared" si="47"/>
        <v>242.726</v>
      </c>
    </row>
    <row r="976" spans="1:12" x14ac:dyDescent="0.25">
      <c r="A976" t="s">
        <v>981</v>
      </c>
      <c r="B976" s="1">
        <v>46035</v>
      </c>
      <c r="C976" t="s">
        <v>10011</v>
      </c>
      <c r="D976" t="s">
        <v>10020</v>
      </c>
      <c r="E976">
        <f>+_xlfn.XLOOKUP(TablaVentas[[#This Row],[PRODUCTOS]],TablaPrecios[PRODUCTOS],TablaPrecios[PRECIOS UNITARIOS],"No encontado")</f>
        <v>150</v>
      </c>
      <c r="F976">
        <v>14</v>
      </c>
      <c r="G976" t="s">
        <v>10027</v>
      </c>
      <c r="H976" s="2">
        <v>390</v>
      </c>
      <c r="I976" s="3">
        <v>0.18</v>
      </c>
      <c r="J976" s="2">
        <f t="shared" si="45"/>
        <v>319.8</v>
      </c>
      <c r="K976" s="2">
        <f t="shared" si="46"/>
        <v>57.564</v>
      </c>
      <c r="L976" s="2">
        <f t="shared" si="47"/>
        <v>377.36400000000003</v>
      </c>
    </row>
    <row r="977" spans="1:12" x14ac:dyDescent="0.25">
      <c r="A977" t="s">
        <v>982</v>
      </c>
      <c r="B977" s="1">
        <v>46098</v>
      </c>
      <c r="C977" t="s">
        <v>10011</v>
      </c>
      <c r="D977" t="s">
        <v>10020</v>
      </c>
      <c r="E977">
        <f>+_xlfn.XLOOKUP(TablaVentas[[#This Row],[PRODUCTOS]],TablaPrecios[PRODUCTOS],TablaPrecios[PRECIOS UNITARIOS],"No encontado")</f>
        <v>150</v>
      </c>
      <c r="F977">
        <v>6</v>
      </c>
      <c r="G977" t="s">
        <v>10026</v>
      </c>
      <c r="H977" s="2">
        <v>297</v>
      </c>
      <c r="I977" s="3">
        <v>0.19</v>
      </c>
      <c r="J977" s="2">
        <f t="shared" si="45"/>
        <v>240.57</v>
      </c>
      <c r="K977" s="2">
        <f t="shared" si="46"/>
        <v>43.302599999999998</v>
      </c>
      <c r="L977" s="2">
        <f t="shared" si="47"/>
        <v>283.87259999999998</v>
      </c>
    </row>
    <row r="978" spans="1:12" x14ac:dyDescent="0.25">
      <c r="A978" t="s">
        <v>983</v>
      </c>
      <c r="B978" s="1">
        <v>46195</v>
      </c>
      <c r="C978" t="s">
        <v>10009</v>
      </c>
      <c r="D978" t="s">
        <v>10019</v>
      </c>
      <c r="E978">
        <f>+_xlfn.XLOOKUP(TablaVentas[[#This Row],[PRODUCTOS]],TablaPrecios[PRODUCTOS],TablaPrecios[PRECIOS UNITARIOS],"No encontado")</f>
        <v>1200</v>
      </c>
      <c r="F978">
        <v>6</v>
      </c>
      <c r="G978" t="s">
        <v>10023</v>
      </c>
      <c r="H978" s="2">
        <v>343</v>
      </c>
      <c r="I978" s="3">
        <v>0.15</v>
      </c>
      <c r="J978" s="2">
        <f t="shared" si="45"/>
        <v>291.55</v>
      </c>
      <c r="K978" s="2">
        <f t="shared" si="46"/>
        <v>52.478999999999999</v>
      </c>
      <c r="L978" s="2">
        <f t="shared" si="47"/>
        <v>344.029</v>
      </c>
    </row>
    <row r="979" spans="1:12" x14ac:dyDescent="0.25">
      <c r="A979" t="s">
        <v>984</v>
      </c>
      <c r="B979" s="1">
        <v>46075</v>
      </c>
      <c r="C979" t="s">
        <v>10010</v>
      </c>
      <c r="D979" t="s">
        <v>10018</v>
      </c>
      <c r="E979">
        <f>+_xlfn.XLOOKUP(TablaVentas[[#This Row],[PRODUCTOS]],TablaPrecios[PRODUCTOS],TablaPrecios[PRECIOS UNITARIOS],"No encontado")</f>
        <v>850</v>
      </c>
      <c r="F979">
        <v>10</v>
      </c>
      <c r="G979" t="s">
        <v>10026</v>
      </c>
      <c r="H979" s="2">
        <v>407</v>
      </c>
      <c r="I979" s="3">
        <v>0.11</v>
      </c>
      <c r="J979" s="2">
        <f t="shared" si="45"/>
        <v>362.23</v>
      </c>
      <c r="K979" s="2">
        <f t="shared" si="46"/>
        <v>65.201400000000007</v>
      </c>
      <c r="L979" s="2">
        <f t="shared" si="47"/>
        <v>427.43140000000005</v>
      </c>
    </row>
    <row r="980" spans="1:12" x14ac:dyDescent="0.25">
      <c r="A980" t="s">
        <v>985</v>
      </c>
      <c r="B980" s="1">
        <v>46368</v>
      </c>
      <c r="C980" t="s">
        <v>10008</v>
      </c>
      <c r="D980" t="s">
        <v>10017</v>
      </c>
      <c r="E980">
        <f>+_xlfn.XLOOKUP(TablaVentas[[#This Row],[PRODUCTOS]],TablaPrecios[PRODUCTOS],TablaPrecios[PRECIOS UNITARIOS],"No encontado")</f>
        <v>50</v>
      </c>
      <c r="F980">
        <v>17</v>
      </c>
      <c r="G980" t="s">
        <v>10023</v>
      </c>
      <c r="H980" s="2">
        <v>241</v>
      </c>
      <c r="I980" s="3">
        <v>0.11</v>
      </c>
      <c r="J980" s="2">
        <f t="shared" si="45"/>
        <v>214.49</v>
      </c>
      <c r="K980" s="2">
        <f t="shared" si="46"/>
        <v>38.608200000000004</v>
      </c>
      <c r="L980" s="2">
        <f t="shared" si="47"/>
        <v>253.09820000000002</v>
      </c>
    </row>
    <row r="981" spans="1:12" x14ac:dyDescent="0.25">
      <c r="A981" t="s">
        <v>986</v>
      </c>
      <c r="B981" s="1">
        <v>46071</v>
      </c>
      <c r="C981" t="s">
        <v>10007</v>
      </c>
      <c r="D981" t="s">
        <v>10017</v>
      </c>
      <c r="E981">
        <f>+_xlfn.XLOOKUP(TablaVentas[[#This Row],[PRODUCTOS]],TablaPrecios[PRODUCTOS],TablaPrecios[PRECIOS UNITARIOS],"No encontado")</f>
        <v>50</v>
      </c>
      <c r="F981">
        <v>18</v>
      </c>
      <c r="G981" t="s">
        <v>10025</v>
      </c>
      <c r="H981" s="2">
        <v>267</v>
      </c>
      <c r="I981" s="3">
        <v>0.18</v>
      </c>
      <c r="J981" s="2">
        <f t="shared" si="45"/>
        <v>218.94</v>
      </c>
      <c r="K981" s="2">
        <f t="shared" si="46"/>
        <v>39.409199999999998</v>
      </c>
      <c r="L981" s="2">
        <f t="shared" si="47"/>
        <v>258.3492</v>
      </c>
    </row>
    <row r="982" spans="1:12" x14ac:dyDescent="0.25">
      <c r="A982" t="s">
        <v>987</v>
      </c>
      <c r="B982" s="1">
        <v>46223</v>
      </c>
      <c r="C982" t="s">
        <v>10012</v>
      </c>
      <c r="D982" t="s">
        <v>10019</v>
      </c>
      <c r="E982">
        <f>+_xlfn.XLOOKUP(TablaVentas[[#This Row],[PRODUCTOS]],TablaPrecios[PRODUCTOS],TablaPrecios[PRECIOS UNITARIOS],"No encontado")</f>
        <v>1200</v>
      </c>
      <c r="F982">
        <v>11</v>
      </c>
      <c r="G982" t="s">
        <v>10025</v>
      </c>
      <c r="H982" s="2">
        <v>434</v>
      </c>
      <c r="I982" s="3">
        <v>0.14000000000000001</v>
      </c>
      <c r="J982" s="2">
        <f t="shared" si="45"/>
        <v>373.24</v>
      </c>
      <c r="K982" s="2">
        <f t="shared" si="46"/>
        <v>67.183199999999999</v>
      </c>
      <c r="L982" s="2">
        <f t="shared" si="47"/>
        <v>440.42320000000001</v>
      </c>
    </row>
    <row r="983" spans="1:12" x14ac:dyDescent="0.25">
      <c r="A983" t="s">
        <v>988</v>
      </c>
      <c r="B983" s="1">
        <v>46385</v>
      </c>
      <c r="C983" t="s">
        <v>10009</v>
      </c>
      <c r="D983" t="s">
        <v>10017</v>
      </c>
      <c r="E983">
        <f>+_xlfn.XLOOKUP(TablaVentas[[#This Row],[PRODUCTOS]],TablaPrecios[PRODUCTOS],TablaPrecios[PRECIOS UNITARIOS],"No encontado")</f>
        <v>50</v>
      </c>
      <c r="F983">
        <v>9</v>
      </c>
      <c r="G983" t="s">
        <v>10027</v>
      </c>
      <c r="H983" s="2">
        <v>394</v>
      </c>
      <c r="I983" s="3">
        <v>0.19</v>
      </c>
      <c r="J983" s="2">
        <f t="shared" si="45"/>
        <v>319.14</v>
      </c>
      <c r="K983" s="2">
        <f t="shared" si="46"/>
        <v>57.445199999999993</v>
      </c>
      <c r="L983" s="2">
        <f t="shared" si="47"/>
        <v>376.58519999999999</v>
      </c>
    </row>
    <row r="984" spans="1:12" x14ac:dyDescent="0.25">
      <c r="A984" t="s">
        <v>989</v>
      </c>
      <c r="B984" s="1">
        <v>46326</v>
      </c>
      <c r="C984" t="s">
        <v>10011</v>
      </c>
      <c r="D984" t="s">
        <v>10019</v>
      </c>
      <c r="E984">
        <f>+_xlfn.XLOOKUP(TablaVentas[[#This Row],[PRODUCTOS]],TablaPrecios[PRODUCTOS],TablaPrecios[PRECIOS UNITARIOS],"No encontado")</f>
        <v>1200</v>
      </c>
      <c r="F984">
        <v>13</v>
      </c>
      <c r="G984" t="s">
        <v>10024</v>
      </c>
      <c r="H984" s="2">
        <v>495</v>
      </c>
      <c r="I984" s="3">
        <v>0.19</v>
      </c>
      <c r="J984" s="2">
        <f t="shared" si="45"/>
        <v>400.95</v>
      </c>
      <c r="K984" s="2">
        <f t="shared" si="46"/>
        <v>72.170999999999992</v>
      </c>
      <c r="L984" s="2">
        <f t="shared" si="47"/>
        <v>473.12099999999998</v>
      </c>
    </row>
    <row r="985" spans="1:12" x14ac:dyDescent="0.25">
      <c r="A985" t="s">
        <v>990</v>
      </c>
      <c r="B985" s="1">
        <v>46045</v>
      </c>
      <c r="C985" t="s">
        <v>10007</v>
      </c>
      <c r="D985" t="s">
        <v>10020</v>
      </c>
      <c r="E985">
        <f>+_xlfn.XLOOKUP(TablaVentas[[#This Row],[PRODUCTOS]],TablaPrecios[PRODUCTOS],TablaPrecios[PRECIOS UNITARIOS],"No encontado")</f>
        <v>150</v>
      </c>
      <c r="F985">
        <v>10</v>
      </c>
      <c r="G985" t="s">
        <v>10025</v>
      </c>
      <c r="H985" s="2">
        <v>158</v>
      </c>
      <c r="I985" s="3">
        <v>0.18</v>
      </c>
      <c r="J985" s="2">
        <f t="shared" si="45"/>
        <v>129.56</v>
      </c>
      <c r="K985" s="2">
        <f t="shared" si="46"/>
        <v>23.320799999999998</v>
      </c>
      <c r="L985" s="2">
        <f t="shared" si="47"/>
        <v>152.88079999999999</v>
      </c>
    </row>
    <row r="986" spans="1:12" x14ac:dyDescent="0.25">
      <c r="A986" t="s">
        <v>991</v>
      </c>
      <c r="B986" s="1">
        <v>46153</v>
      </c>
      <c r="C986" t="s">
        <v>10012</v>
      </c>
      <c r="D986" t="s">
        <v>10019</v>
      </c>
      <c r="E986">
        <f>+_xlfn.XLOOKUP(TablaVentas[[#This Row],[PRODUCTOS]],TablaPrecios[PRODUCTOS],TablaPrecios[PRECIOS UNITARIOS],"No encontado")</f>
        <v>1200</v>
      </c>
      <c r="F986">
        <v>7</v>
      </c>
      <c r="G986" t="s">
        <v>10025</v>
      </c>
      <c r="H986" s="2">
        <v>388</v>
      </c>
      <c r="I986" s="3">
        <v>0.15</v>
      </c>
      <c r="J986" s="2">
        <f t="shared" si="45"/>
        <v>329.8</v>
      </c>
      <c r="K986" s="2">
        <f t="shared" si="46"/>
        <v>59.363999999999997</v>
      </c>
      <c r="L986" s="2">
        <f t="shared" si="47"/>
        <v>389.16399999999999</v>
      </c>
    </row>
    <row r="987" spans="1:12" x14ac:dyDescent="0.25">
      <c r="A987" t="s">
        <v>992</v>
      </c>
      <c r="B987" s="1">
        <v>46320</v>
      </c>
      <c r="C987" t="s">
        <v>10012</v>
      </c>
      <c r="D987" t="s">
        <v>10017</v>
      </c>
      <c r="E987">
        <f>+_xlfn.XLOOKUP(TablaVentas[[#This Row],[PRODUCTOS]],TablaPrecios[PRODUCTOS],TablaPrecios[PRECIOS UNITARIOS],"No encontado")</f>
        <v>50</v>
      </c>
      <c r="F987">
        <v>13</v>
      </c>
      <c r="G987" t="s">
        <v>10027</v>
      </c>
      <c r="H987" s="2">
        <v>85</v>
      </c>
      <c r="I987" s="3">
        <v>0.11</v>
      </c>
      <c r="J987" s="2">
        <f t="shared" si="45"/>
        <v>75.650000000000006</v>
      </c>
      <c r="K987" s="2">
        <f t="shared" si="46"/>
        <v>13.617000000000001</v>
      </c>
      <c r="L987" s="2">
        <f t="shared" si="47"/>
        <v>89.26700000000001</v>
      </c>
    </row>
    <row r="988" spans="1:12" x14ac:dyDescent="0.25">
      <c r="A988" t="s">
        <v>993</v>
      </c>
      <c r="B988" s="1">
        <v>46146</v>
      </c>
      <c r="C988" t="s">
        <v>10010</v>
      </c>
      <c r="D988" t="s">
        <v>10019</v>
      </c>
      <c r="E988">
        <f>+_xlfn.XLOOKUP(TablaVentas[[#This Row],[PRODUCTOS]],TablaPrecios[PRODUCTOS],TablaPrecios[PRECIOS UNITARIOS],"No encontado")</f>
        <v>1200</v>
      </c>
      <c r="F988">
        <v>16</v>
      </c>
      <c r="G988" t="s">
        <v>10024</v>
      </c>
      <c r="H988" s="2">
        <v>308</v>
      </c>
      <c r="I988" s="3">
        <v>0.15</v>
      </c>
      <c r="J988" s="2">
        <f t="shared" si="45"/>
        <v>261.8</v>
      </c>
      <c r="K988" s="2">
        <f t="shared" si="46"/>
        <v>47.124000000000002</v>
      </c>
      <c r="L988" s="2">
        <f t="shared" si="47"/>
        <v>308.92400000000004</v>
      </c>
    </row>
    <row r="989" spans="1:12" x14ac:dyDescent="0.25">
      <c r="A989" t="s">
        <v>994</v>
      </c>
      <c r="B989" s="1">
        <v>46247</v>
      </c>
      <c r="C989" t="s">
        <v>10012</v>
      </c>
      <c r="D989" t="s">
        <v>10019</v>
      </c>
      <c r="E989">
        <f>+_xlfn.XLOOKUP(TablaVentas[[#This Row],[PRODUCTOS]],TablaPrecios[PRODUCTOS],TablaPrecios[PRECIOS UNITARIOS],"No encontado")</f>
        <v>1200</v>
      </c>
      <c r="F989">
        <v>8</v>
      </c>
      <c r="G989" t="s">
        <v>10023</v>
      </c>
      <c r="H989" s="2">
        <v>200</v>
      </c>
      <c r="I989" s="3">
        <v>0.13</v>
      </c>
      <c r="J989" s="2">
        <f t="shared" si="45"/>
        <v>174</v>
      </c>
      <c r="K989" s="2">
        <f t="shared" si="46"/>
        <v>31.32</v>
      </c>
      <c r="L989" s="2">
        <f t="shared" si="47"/>
        <v>205.32</v>
      </c>
    </row>
    <row r="990" spans="1:12" x14ac:dyDescent="0.25">
      <c r="A990" t="s">
        <v>995</v>
      </c>
      <c r="B990" s="1">
        <v>46025</v>
      </c>
      <c r="C990" t="s">
        <v>10009</v>
      </c>
      <c r="D990" t="s">
        <v>10017</v>
      </c>
      <c r="E990">
        <f>+_xlfn.XLOOKUP(TablaVentas[[#This Row],[PRODUCTOS]],TablaPrecios[PRODUCTOS],TablaPrecios[PRECIOS UNITARIOS],"No encontado")</f>
        <v>50</v>
      </c>
      <c r="F990">
        <v>14</v>
      </c>
      <c r="G990" t="s">
        <v>10025</v>
      </c>
      <c r="H990" s="2">
        <v>440</v>
      </c>
      <c r="I990" s="3">
        <v>0.11</v>
      </c>
      <c r="J990" s="2">
        <f t="shared" si="45"/>
        <v>391.6</v>
      </c>
      <c r="K990" s="2">
        <f t="shared" si="46"/>
        <v>70.488</v>
      </c>
      <c r="L990" s="2">
        <f t="shared" si="47"/>
        <v>462.08800000000002</v>
      </c>
    </row>
    <row r="991" spans="1:12" x14ac:dyDescent="0.25">
      <c r="A991" t="s">
        <v>996</v>
      </c>
      <c r="B991" s="1">
        <v>46095</v>
      </c>
      <c r="C991" t="s">
        <v>10007</v>
      </c>
      <c r="D991" t="s">
        <v>10018</v>
      </c>
      <c r="E991">
        <f>+_xlfn.XLOOKUP(TablaVentas[[#This Row],[PRODUCTOS]],TablaPrecios[PRODUCTOS],TablaPrecios[PRECIOS UNITARIOS],"No encontado")</f>
        <v>850</v>
      </c>
      <c r="F991">
        <v>9</v>
      </c>
      <c r="G991" t="s">
        <v>10025</v>
      </c>
      <c r="H991" s="2">
        <v>372</v>
      </c>
      <c r="I991" s="3">
        <v>0.17</v>
      </c>
      <c r="J991" s="2">
        <f t="shared" si="45"/>
        <v>308.76</v>
      </c>
      <c r="K991" s="2">
        <f t="shared" si="46"/>
        <v>55.576799999999999</v>
      </c>
      <c r="L991" s="2">
        <f t="shared" si="47"/>
        <v>364.33679999999998</v>
      </c>
    </row>
    <row r="992" spans="1:12" x14ac:dyDescent="0.25">
      <c r="A992" t="s">
        <v>997</v>
      </c>
      <c r="B992" s="1">
        <v>46192</v>
      </c>
      <c r="C992" t="s">
        <v>10007</v>
      </c>
      <c r="D992" t="s">
        <v>10019</v>
      </c>
      <c r="E992">
        <f>+_xlfn.XLOOKUP(TablaVentas[[#This Row],[PRODUCTOS]],TablaPrecios[PRODUCTOS],TablaPrecios[PRECIOS UNITARIOS],"No encontado")</f>
        <v>1200</v>
      </c>
      <c r="F992">
        <v>6</v>
      </c>
      <c r="G992" t="s">
        <v>10025</v>
      </c>
      <c r="H992" s="2">
        <v>174</v>
      </c>
      <c r="I992" s="3">
        <v>0.12</v>
      </c>
      <c r="J992" s="2">
        <f t="shared" si="45"/>
        <v>153.12</v>
      </c>
      <c r="K992" s="2">
        <f t="shared" si="46"/>
        <v>27.561599999999999</v>
      </c>
      <c r="L992" s="2">
        <f t="shared" si="47"/>
        <v>180.6816</v>
      </c>
    </row>
    <row r="993" spans="1:12" x14ac:dyDescent="0.25">
      <c r="A993" t="s">
        <v>998</v>
      </c>
      <c r="B993" s="1">
        <v>46087</v>
      </c>
      <c r="C993" t="s">
        <v>10012</v>
      </c>
      <c r="D993" t="s">
        <v>10017</v>
      </c>
      <c r="E993">
        <f>+_xlfn.XLOOKUP(TablaVentas[[#This Row],[PRODUCTOS]],TablaPrecios[PRODUCTOS],TablaPrecios[PRECIOS UNITARIOS],"No encontado")</f>
        <v>50</v>
      </c>
      <c r="F993">
        <v>13</v>
      </c>
      <c r="G993" t="s">
        <v>10025</v>
      </c>
      <c r="H993" s="2">
        <v>105</v>
      </c>
      <c r="I993" s="3">
        <v>0.11</v>
      </c>
      <c r="J993" s="2">
        <f t="shared" si="45"/>
        <v>93.45</v>
      </c>
      <c r="K993" s="2">
        <f t="shared" si="46"/>
        <v>16.821000000000002</v>
      </c>
      <c r="L993" s="2">
        <f t="shared" si="47"/>
        <v>110.271</v>
      </c>
    </row>
    <row r="994" spans="1:12" x14ac:dyDescent="0.25">
      <c r="A994" t="s">
        <v>999</v>
      </c>
      <c r="B994" s="1">
        <v>46340</v>
      </c>
      <c r="C994" t="s">
        <v>10010</v>
      </c>
      <c r="D994" t="s">
        <v>10021</v>
      </c>
      <c r="E994">
        <f>+_xlfn.XLOOKUP(TablaVentas[[#This Row],[PRODUCTOS]],TablaPrecios[PRODUCTOS],TablaPrecios[PRECIOS UNITARIOS],"No encontado")</f>
        <v>200</v>
      </c>
      <c r="F994">
        <v>10</v>
      </c>
      <c r="G994" t="s">
        <v>10027</v>
      </c>
      <c r="H994" s="2">
        <v>307</v>
      </c>
      <c r="I994" s="3">
        <v>0.11</v>
      </c>
      <c r="J994" s="2">
        <f t="shared" si="45"/>
        <v>273.23</v>
      </c>
      <c r="K994" s="2">
        <f t="shared" si="46"/>
        <v>49.181400000000004</v>
      </c>
      <c r="L994" s="2">
        <f t="shared" si="47"/>
        <v>322.41140000000001</v>
      </c>
    </row>
    <row r="995" spans="1:12" x14ac:dyDescent="0.25">
      <c r="A995" t="s">
        <v>1000</v>
      </c>
      <c r="B995" s="1">
        <v>46086</v>
      </c>
      <c r="C995" t="s">
        <v>10009</v>
      </c>
      <c r="D995" t="s">
        <v>10019</v>
      </c>
      <c r="E995">
        <f>+_xlfn.XLOOKUP(TablaVentas[[#This Row],[PRODUCTOS]],TablaPrecios[PRODUCTOS],TablaPrecios[PRECIOS UNITARIOS],"No encontado")</f>
        <v>1200</v>
      </c>
      <c r="F995">
        <v>13</v>
      </c>
      <c r="G995" t="s">
        <v>10023</v>
      </c>
      <c r="H995" s="2">
        <v>358</v>
      </c>
      <c r="I995" s="3">
        <v>0.16</v>
      </c>
      <c r="J995" s="2">
        <f t="shared" si="45"/>
        <v>300.72000000000003</v>
      </c>
      <c r="K995" s="2">
        <f t="shared" si="46"/>
        <v>54.129600000000003</v>
      </c>
      <c r="L995" s="2">
        <f t="shared" si="47"/>
        <v>354.84960000000001</v>
      </c>
    </row>
    <row r="996" spans="1:12" x14ac:dyDescent="0.25">
      <c r="A996" t="s">
        <v>1001</v>
      </c>
      <c r="B996" s="1">
        <v>46184</v>
      </c>
      <c r="C996" t="s">
        <v>10009</v>
      </c>
      <c r="D996" t="s">
        <v>10018</v>
      </c>
      <c r="E996">
        <f>+_xlfn.XLOOKUP(TablaVentas[[#This Row],[PRODUCTOS]],TablaPrecios[PRODUCTOS],TablaPrecios[PRECIOS UNITARIOS],"No encontado")</f>
        <v>850</v>
      </c>
      <c r="F996">
        <v>13</v>
      </c>
      <c r="G996" t="s">
        <v>10027</v>
      </c>
      <c r="H996" s="2">
        <v>148</v>
      </c>
      <c r="I996" s="3">
        <v>0.13</v>
      </c>
      <c r="J996" s="2">
        <f t="shared" si="45"/>
        <v>128.76</v>
      </c>
      <c r="K996" s="2">
        <f t="shared" si="46"/>
        <v>23.176799999999997</v>
      </c>
      <c r="L996" s="2">
        <f t="shared" si="47"/>
        <v>151.93679999999998</v>
      </c>
    </row>
    <row r="997" spans="1:12" x14ac:dyDescent="0.25">
      <c r="A997" t="s">
        <v>1002</v>
      </c>
      <c r="B997" s="1">
        <v>46145</v>
      </c>
      <c r="C997" t="s">
        <v>10010</v>
      </c>
      <c r="D997" t="s">
        <v>10017</v>
      </c>
      <c r="E997">
        <f>+_xlfn.XLOOKUP(TablaVentas[[#This Row],[PRODUCTOS]],TablaPrecios[PRODUCTOS],TablaPrecios[PRECIOS UNITARIOS],"No encontado")</f>
        <v>50</v>
      </c>
      <c r="F997">
        <v>12</v>
      </c>
      <c r="G997" t="s">
        <v>10027</v>
      </c>
      <c r="H997" s="2">
        <v>236</v>
      </c>
      <c r="I997" s="3">
        <v>0.16</v>
      </c>
      <c r="J997" s="2">
        <f t="shared" si="45"/>
        <v>198.24</v>
      </c>
      <c r="K997" s="2">
        <f t="shared" si="46"/>
        <v>35.683199999999999</v>
      </c>
      <c r="L997" s="2">
        <f t="shared" si="47"/>
        <v>233.92320000000001</v>
      </c>
    </row>
    <row r="998" spans="1:12" x14ac:dyDescent="0.25">
      <c r="A998" t="s">
        <v>1003</v>
      </c>
      <c r="B998" s="1">
        <v>46137</v>
      </c>
      <c r="C998" t="s">
        <v>10009</v>
      </c>
      <c r="D998" t="s">
        <v>10021</v>
      </c>
      <c r="E998">
        <f>+_xlfn.XLOOKUP(TablaVentas[[#This Row],[PRODUCTOS]],TablaPrecios[PRODUCTOS],TablaPrecios[PRECIOS UNITARIOS],"No encontado")</f>
        <v>200</v>
      </c>
      <c r="F998">
        <v>16</v>
      </c>
      <c r="G998" t="s">
        <v>10027</v>
      </c>
      <c r="H998" s="2">
        <v>230</v>
      </c>
      <c r="I998" s="3">
        <v>0.18</v>
      </c>
      <c r="J998" s="2">
        <f t="shared" si="45"/>
        <v>188.6</v>
      </c>
      <c r="K998" s="2">
        <f t="shared" si="46"/>
        <v>33.948</v>
      </c>
      <c r="L998" s="2">
        <f t="shared" si="47"/>
        <v>222.548</v>
      </c>
    </row>
    <row r="999" spans="1:12" x14ac:dyDescent="0.25">
      <c r="A999" t="s">
        <v>1004</v>
      </c>
      <c r="B999" s="1">
        <v>46169</v>
      </c>
      <c r="C999" t="s">
        <v>10011</v>
      </c>
      <c r="D999" t="s">
        <v>10021</v>
      </c>
      <c r="E999">
        <f>+_xlfn.XLOOKUP(TablaVentas[[#This Row],[PRODUCTOS]],TablaPrecios[PRODUCTOS],TablaPrecios[PRECIOS UNITARIOS],"No encontado")</f>
        <v>200</v>
      </c>
      <c r="F999">
        <v>5</v>
      </c>
      <c r="G999" t="s">
        <v>10027</v>
      </c>
      <c r="H999" s="2">
        <v>468</v>
      </c>
      <c r="I999" s="3">
        <v>0.13</v>
      </c>
      <c r="J999" s="2">
        <f t="shared" si="45"/>
        <v>407.15999999999997</v>
      </c>
      <c r="K999" s="2">
        <f t="shared" si="46"/>
        <v>73.288799999999995</v>
      </c>
      <c r="L999" s="2">
        <f t="shared" si="47"/>
        <v>480.44879999999995</v>
      </c>
    </row>
    <row r="1000" spans="1:12" x14ac:dyDescent="0.25">
      <c r="A1000" t="s">
        <v>1005</v>
      </c>
      <c r="B1000" s="1">
        <v>46122</v>
      </c>
      <c r="C1000" t="s">
        <v>10008</v>
      </c>
      <c r="D1000" t="s">
        <v>10017</v>
      </c>
      <c r="E1000">
        <f>+_xlfn.XLOOKUP(TablaVentas[[#This Row],[PRODUCTOS]],TablaPrecios[PRODUCTOS],TablaPrecios[PRECIOS UNITARIOS],"No encontado")</f>
        <v>50</v>
      </c>
      <c r="F1000">
        <v>15</v>
      </c>
      <c r="G1000" t="s">
        <v>10026</v>
      </c>
      <c r="H1000" s="2">
        <v>73</v>
      </c>
      <c r="I1000" s="3">
        <v>0.13</v>
      </c>
      <c r="J1000" s="2">
        <f t="shared" si="45"/>
        <v>63.51</v>
      </c>
      <c r="K1000" s="2">
        <f t="shared" si="46"/>
        <v>11.431799999999999</v>
      </c>
      <c r="L1000" s="2">
        <f t="shared" si="47"/>
        <v>74.941800000000001</v>
      </c>
    </row>
    <row r="1001" spans="1:12" x14ac:dyDescent="0.25">
      <c r="A1001" t="s">
        <v>1006</v>
      </c>
      <c r="B1001" s="1">
        <v>46306</v>
      </c>
      <c r="C1001" t="s">
        <v>10010</v>
      </c>
      <c r="D1001" t="s">
        <v>10018</v>
      </c>
      <c r="E1001">
        <f>+_xlfn.XLOOKUP(TablaVentas[[#This Row],[PRODUCTOS]],TablaPrecios[PRODUCTOS],TablaPrecios[PRECIOS UNITARIOS],"No encontado")</f>
        <v>850</v>
      </c>
      <c r="F1001">
        <v>9</v>
      </c>
      <c r="G1001" t="s">
        <v>10026</v>
      </c>
      <c r="H1001" s="2">
        <v>76</v>
      </c>
      <c r="I1001" s="3">
        <v>0.14000000000000001</v>
      </c>
      <c r="J1001" s="2">
        <f t="shared" si="45"/>
        <v>65.36</v>
      </c>
      <c r="K1001" s="2">
        <f t="shared" si="46"/>
        <v>11.764799999999999</v>
      </c>
      <c r="L1001" s="2">
        <f t="shared" si="47"/>
        <v>77.124799999999993</v>
      </c>
    </row>
    <row r="1002" spans="1:12" x14ac:dyDescent="0.25">
      <c r="A1002" t="s">
        <v>1007</v>
      </c>
      <c r="B1002" s="1">
        <v>46166</v>
      </c>
      <c r="C1002" t="s">
        <v>10010</v>
      </c>
      <c r="D1002" t="s">
        <v>10018</v>
      </c>
      <c r="E1002">
        <f>+_xlfn.XLOOKUP(TablaVentas[[#This Row],[PRODUCTOS]],TablaPrecios[PRODUCTOS],TablaPrecios[PRECIOS UNITARIOS],"No encontado")</f>
        <v>850</v>
      </c>
      <c r="F1002">
        <v>17</v>
      </c>
      <c r="G1002" t="s">
        <v>10027</v>
      </c>
      <c r="H1002" s="2">
        <v>453</v>
      </c>
      <c r="I1002" s="3">
        <v>0.14000000000000001</v>
      </c>
      <c r="J1002" s="2">
        <f t="shared" si="45"/>
        <v>389.58</v>
      </c>
      <c r="K1002" s="2">
        <f t="shared" si="46"/>
        <v>70.124399999999994</v>
      </c>
      <c r="L1002" s="2">
        <f t="shared" si="47"/>
        <v>459.70439999999996</v>
      </c>
    </row>
    <row r="1003" spans="1:12" x14ac:dyDescent="0.25">
      <c r="A1003" t="s">
        <v>1008</v>
      </c>
      <c r="B1003" s="1">
        <v>46034</v>
      </c>
      <c r="C1003" t="s">
        <v>10012</v>
      </c>
      <c r="D1003" t="s">
        <v>10018</v>
      </c>
      <c r="E1003">
        <f>+_xlfn.XLOOKUP(TablaVentas[[#This Row],[PRODUCTOS]],TablaPrecios[PRODUCTOS],TablaPrecios[PRECIOS UNITARIOS],"No encontado")</f>
        <v>850</v>
      </c>
      <c r="F1003">
        <v>9</v>
      </c>
      <c r="G1003" t="s">
        <v>10027</v>
      </c>
      <c r="H1003" s="2">
        <v>106</v>
      </c>
      <c r="I1003" s="3">
        <v>0.13</v>
      </c>
      <c r="J1003" s="2">
        <f t="shared" si="45"/>
        <v>92.22</v>
      </c>
      <c r="K1003" s="2">
        <f t="shared" si="46"/>
        <v>16.599599999999999</v>
      </c>
      <c r="L1003" s="2">
        <f t="shared" si="47"/>
        <v>108.81959999999999</v>
      </c>
    </row>
    <row r="1004" spans="1:12" x14ac:dyDescent="0.25">
      <c r="A1004" t="s">
        <v>1009</v>
      </c>
      <c r="B1004" s="1">
        <v>46169</v>
      </c>
      <c r="C1004" t="s">
        <v>10007</v>
      </c>
      <c r="D1004" t="s">
        <v>10017</v>
      </c>
      <c r="E1004">
        <f>+_xlfn.XLOOKUP(TablaVentas[[#This Row],[PRODUCTOS]],TablaPrecios[PRODUCTOS],TablaPrecios[PRECIOS UNITARIOS],"No encontado")</f>
        <v>50</v>
      </c>
      <c r="F1004">
        <v>6</v>
      </c>
      <c r="G1004" t="s">
        <v>10026</v>
      </c>
      <c r="H1004" s="2">
        <v>70</v>
      </c>
      <c r="I1004" s="3">
        <v>0.18</v>
      </c>
      <c r="J1004" s="2">
        <f t="shared" si="45"/>
        <v>57.4</v>
      </c>
      <c r="K1004" s="2">
        <f t="shared" si="46"/>
        <v>10.331999999999999</v>
      </c>
      <c r="L1004" s="2">
        <f t="shared" si="47"/>
        <v>67.731999999999999</v>
      </c>
    </row>
    <row r="1005" spans="1:12" x14ac:dyDescent="0.25">
      <c r="A1005" t="s">
        <v>1010</v>
      </c>
      <c r="B1005" s="1">
        <v>46386</v>
      </c>
      <c r="C1005" t="s">
        <v>10010</v>
      </c>
      <c r="D1005" t="s">
        <v>10020</v>
      </c>
      <c r="E1005">
        <f>+_xlfn.XLOOKUP(TablaVentas[[#This Row],[PRODUCTOS]],TablaPrecios[PRODUCTOS],TablaPrecios[PRECIOS UNITARIOS],"No encontado")</f>
        <v>150</v>
      </c>
      <c r="F1005">
        <v>12</v>
      </c>
      <c r="G1005" t="s">
        <v>10026</v>
      </c>
      <c r="H1005" s="2">
        <v>116</v>
      </c>
      <c r="I1005" s="3">
        <v>0.19</v>
      </c>
      <c r="J1005" s="2">
        <f t="shared" si="45"/>
        <v>93.960000000000008</v>
      </c>
      <c r="K1005" s="2">
        <f t="shared" si="46"/>
        <v>16.912800000000001</v>
      </c>
      <c r="L1005" s="2">
        <f t="shared" si="47"/>
        <v>110.87280000000001</v>
      </c>
    </row>
    <row r="1006" spans="1:12" x14ac:dyDescent="0.25">
      <c r="A1006" t="s">
        <v>1011</v>
      </c>
      <c r="B1006" s="1">
        <v>46233</v>
      </c>
      <c r="C1006" t="s">
        <v>10012</v>
      </c>
      <c r="D1006" t="s">
        <v>10019</v>
      </c>
      <c r="E1006">
        <f>+_xlfn.XLOOKUP(TablaVentas[[#This Row],[PRODUCTOS]],TablaPrecios[PRODUCTOS],TablaPrecios[PRECIOS UNITARIOS],"No encontado")</f>
        <v>1200</v>
      </c>
      <c r="F1006">
        <v>18</v>
      </c>
      <c r="G1006" t="s">
        <v>10027</v>
      </c>
      <c r="H1006" s="2">
        <v>123</v>
      </c>
      <c r="I1006" s="3">
        <v>0.14000000000000001</v>
      </c>
      <c r="J1006" s="2">
        <f t="shared" si="45"/>
        <v>105.78</v>
      </c>
      <c r="K1006" s="2">
        <f t="shared" si="46"/>
        <v>19.040399999999998</v>
      </c>
      <c r="L1006" s="2">
        <f t="shared" si="47"/>
        <v>124.82040000000001</v>
      </c>
    </row>
    <row r="1007" spans="1:12" x14ac:dyDescent="0.25">
      <c r="A1007" t="s">
        <v>1012</v>
      </c>
      <c r="B1007" s="1">
        <v>46262</v>
      </c>
      <c r="C1007" t="s">
        <v>10012</v>
      </c>
      <c r="D1007" t="s">
        <v>10020</v>
      </c>
      <c r="E1007">
        <f>+_xlfn.XLOOKUP(TablaVentas[[#This Row],[PRODUCTOS]],TablaPrecios[PRODUCTOS],TablaPrecios[PRECIOS UNITARIOS],"No encontado")</f>
        <v>150</v>
      </c>
      <c r="F1007">
        <v>15</v>
      </c>
      <c r="G1007" t="s">
        <v>10025</v>
      </c>
      <c r="H1007" s="2">
        <v>143</v>
      </c>
      <c r="I1007" s="3">
        <v>0.18</v>
      </c>
      <c r="J1007" s="2">
        <f t="shared" si="45"/>
        <v>117.26</v>
      </c>
      <c r="K1007" s="2">
        <f t="shared" si="46"/>
        <v>21.1068</v>
      </c>
      <c r="L1007" s="2">
        <f t="shared" si="47"/>
        <v>138.36680000000001</v>
      </c>
    </row>
    <row r="1008" spans="1:12" x14ac:dyDescent="0.25">
      <c r="A1008" t="s">
        <v>1013</v>
      </c>
      <c r="B1008" s="1">
        <v>46169</v>
      </c>
      <c r="C1008" t="s">
        <v>10007</v>
      </c>
      <c r="D1008" t="s">
        <v>10019</v>
      </c>
      <c r="E1008">
        <f>+_xlfn.XLOOKUP(TablaVentas[[#This Row],[PRODUCTOS]],TablaPrecios[PRODUCTOS],TablaPrecios[PRECIOS UNITARIOS],"No encontado")</f>
        <v>1200</v>
      </c>
      <c r="F1008">
        <v>18</v>
      </c>
      <c r="G1008" t="s">
        <v>10027</v>
      </c>
      <c r="H1008" s="2">
        <v>199</v>
      </c>
      <c r="I1008" s="3">
        <v>0.11</v>
      </c>
      <c r="J1008" s="2">
        <f t="shared" si="45"/>
        <v>177.11</v>
      </c>
      <c r="K1008" s="2">
        <f t="shared" si="46"/>
        <v>31.879800000000003</v>
      </c>
      <c r="L1008" s="2">
        <f t="shared" si="47"/>
        <v>208.9898</v>
      </c>
    </row>
    <row r="1009" spans="1:12" x14ac:dyDescent="0.25">
      <c r="A1009" t="s">
        <v>1014</v>
      </c>
      <c r="B1009" s="1">
        <v>46230</v>
      </c>
      <c r="C1009" t="s">
        <v>10007</v>
      </c>
      <c r="D1009" t="s">
        <v>10017</v>
      </c>
      <c r="E1009">
        <f>+_xlfn.XLOOKUP(TablaVentas[[#This Row],[PRODUCTOS]],TablaPrecios[PRODUCTOS],TablaPrecios[PRECIOS UNITARIOS],"No encontado")</f>
        <v>50</v>
      </c>
      <c r="F1009">
        <v>5</v>
      </c>
      <c r="G1009" t="s">
        <v>10023</v>
      </c>
      <c r="H1009" s="2">
        <v>232</v>
      </c>
      <c r="I1009" s="3">
        <v>0.16</v>
      </c>
      <c r="J1009" s="2">
        <f t="shared" si="45"/>
        <v>194.88</v>
      </c>
      <c r="K1009" s="2">
        <f t="shared" si="46"/>
        <v>35.078399999999995</v>
      </c>
      <c r="L1009" s="2">
        <f t="shared" si="47"/>
        <v>229.95839999999998</v>
      </c>
    </row>
    <row r="1010" spans="1:12" x14ac:dyDescent="0.25">
      <c r="A1010" t="s">
        <v>1015</v>
      </c>
      <c r="B1010" s="1">
        <v>46140</v>
      </c>
      <c r="C1010" t="s">
        <v>10011</v>
      </c>
      <c r="D1010" t="s">
        <v>10020</v>
      </c>
      <c r="E1010">
        <f>+_xlfn.XLOOKUP(TablaVentas[[#This Row],[PRODUCTOS]],TablaPrecios[PRODUCTOS],TablaPrecios[PRECIOS UNITARIOS],"No encontado")</f>
        <v>150</v>
      </c>
      <c r="F1010">
        <v>11</v>
      </c>
      <c r="G1010" t="s">
        <v>10026</v>
      </c>
      <c r="H1010" s="2">
        <v>309</v>
      </c>
      <c r="I1010" s="3">
        <v>0.18</v>
      </c>
      <c r="J1010" s="2">
        <f t="shared" si="45"/>
        <v>253.38</v>
      </c>
      <c r="K1010" s="2">
        <f t="shared" si="46"/>
        <v>45.608399999999996</v>
      </c>
      <c r="L1010" s="2">
        <f t="shared" si="47"/>
        <v>298.98840000000001</v>
      </c>
    </row>
    <row r="1011" spans="1:12" x14ac:dyDescent="0.25">
      <c r="A1011" t="s">
        <v>1016</v>
      </c>
      <c r="B1011" s="1">
        <v>46061</v>
      </c>
      <c r="C1011" t="s">
        <v>10007</v>
      </c>
      <c r="D1011" t="s">
        <v>10020</v>
      </c>
      <c r="E1011">
        <f>+_xlfn.XLOOKUP(TablaVentas[[#This Row],[PRODUCTOS]],TablaPrecios[PRODUCTOS],TablaPrecios[PRECIOS UNITARIOS],"No encontado")</f>
        <v>150</v>
      </c>
      <c r="F1011">
        <v>11</v>
      </c>
      <c r="G1011" t="s">
        <v>10024</v>
      </c>
      <c r="H1011" s="2">
        <v>126</v>
      </c>
      <c r="I1011" s="3">
        <v>0.16</v>
      </c>
      <c r="J1011" s="2">
        <f t="shared" si="45"/>
        <v>105.84</v>
      </c>
      <c r="K1011" s="2">
        <f t="shared" si="46"/>
        <v>19.051200000000001</v>
      </c>
      <c r="L1011" s="2">
        <f t="shared" si="47"/>
        <v>124.8912</v>
      </c>
    </row>
    <row r="1012" spans="1:12" x14ac:dyDescent="0.25">
      <c r="A1012" t="s">
        <v>1017</v>
      </c>
      <c r="B1012" s="1">
        <v>46194</v>
      </c>
      <c r="C1012" t="s">
        <v>10009</v>
      </c>
      <c r="D1012" t="s">
        <v>10017</v>
      </c>
      <c r="E1012">
        <f>+_xlfn.XLOOKUP(TablaVentas[[#This Row],[PRODUCTOS]],TablaPrecios[PRODUCTOS],TablaPrecios[PRECIOS UNITARIOS],"No encontado")</f>
        <v>50</v>
      </c>
      <c r="F1012">
        <v>18</v>
      </c>
      <c r="G1012" t="s">
        <v>10025</v>
      </c>
      <c r="H1012" s="2">
        <v>495</v>
      </c>
      <c r="I1012" s="3">
        <v>0.1</v>
      </c>
      <c r="J1012" s="2">
        <f t="shared" si="45"/>
        <v>445.5</v>
      </c>
      <c r="K1012" s="2">
        <f t="shared" si="46"/>
        <v>80.19</v>
      </c>
      <c r="L1012" s="2">
        <f t="shared" si="47"/>
        <v>525.69000000000005</v>
      </c>
    </row>
    <row r="1013" spans="1:12" x14ac:dyDescent="0.25">
      <c r="A1013" t="s">
        <v>1018</v>
      </c>
      <c r="B1013" s="1">
        <v>46295</v>
      </c>
      <c r="C1013" t="s">
        <v>10010</v>
      </c>
      <c r="D1013" t="s">
        <v>10021</v>
      </c>
      <c r="E1013">
        <f>+_xlfn.XLOOKUP(TablaVentas[[#This Row],[PRODUCTOS]],TablaPrecios[PRODUCTOS],TablaPrecios[PRECIOS UNITARIOS],"No encontado")</f>
        <v>200</v>
      </c>
      <c r="F1013">
        <v>15</v>
      </c>
      <c r="G1013" t="s">
        <v>10025</v>
      </c>
      <c r="H1013" s="2">
        <v>51</v>
      </c>
      <c r="I1013" s="3">
        <v>0.1</v>
      </c>
      <c r="J1013" s="2">
        <f t="shared" si="45"/>
        <v>45.9</v>
      </c>
      <c r="K1013" s="2">
        <f t="shared" si="46"/>
        <v>8.2619999999999987</v>
      </c>
      <c r="L1013" s="2">
        <f t="shared" si="47"/>
        <v>54.161999999999999</v>
      </c>
    </row>
    <row r="1014" spans="1:12" x14ac:dyDescent="0.25">
      <c r="A1014" t="s">
        <v>1019</v>
      </c>
      <c r="B1014" s="1">
        <v>46385</v>
      </c>
      <c r="C1014" t="s">
        <v>10010</v>
      </c>
      <c r="D1014" t="s">
        <v>10017</v>
      </c>
      <c r="E1014">
        <f>+_xlfn.XLOOKUP(TablaVentas[[#This Row],[PRODUCTOS]],TablaPrecios[PRODUCTOS],TablaPrecios[PRECIOS UNITARIOS],"No encontado")</f>
        <v>50</v>
      </c>
      <c r="F1014">
        <v>16</v>
      </c>
      <c r="G1014" t="s">
        <v>10023</v>
      </c>
      <c r="H1014" s="2">
        <v>279</v>
      </c>
      <c r="I1014" s="3">
        <v>0.15</v>
      </c>
      <c r="J1014" s="2">
        <f t="shared" si="45"/>
        <v>237.15</v>
      </c>
      <c r="K1014" s="2">
        <f t="shared" si="46"/>
        <v>42.686999999999998</v>
      </c>
      <c r="L1014" s="2">
        <f t="shared" si="47"/>
        <v>279.83699999999999</v>
      </c>
    </row>
    <row r="1015" spans="1:12" x14ac:dyDescent="0.25">
      <c r="A1015" t="s">
        <v>1020</v>
      </c>
      <c r="B1015" s="1">
        <v>46096</v>
      </c>
      <c r="C1015" t="s">
        <v>10012</v>
      </c>
      <c r="D1015" t="s">
        <v>10020</v>
      </c>
      <c r="E1015">
        <f>+_xlfn.XLOOKUP(TablaVentas[[#This Row],[PRODUCTOS]],TablaPrecios[PRODUCTOS],TablaPrecios[PRECIOS UNITARIOS],"No encontado")</f>
        <v>150</v>
      </c>
      <c r="F1015">
        <v>13</v>
      </c>
      <c r="G1015" t="s">
        <v>10023</v>
      </c>
      <c r="H1015" s="2">
        <v>305</v>
      </c>
      <c r="I1015" s="3">
        <v>0.12</v>
      </c>
      <c r="J1015" s="2">
        <f t="shared" si="45"/>
        <v>268.39999999999998</v>
      </c>
      <c r="K1015" s="2">
        <f t="shared" si="46"/>
        <v>48.311999999999998</v>
      </c>
      <c r="L1015" s="2">
        <f t="shared" si="47"/>
        <v>316.71199999999999</v>
      </c>
    </row>
    <row r="1016" spans="1:12" x14ac:dyDescent="0.25">
      <c r="A1016" t="s">
        <v>1021</v>
      </c>
      <c r="B1016" s="1">
        <v>46170</v>
      </c>
      <c r="C1016" t="s">
        <v>10011</v>
      </c>
      <c r="D1016" t="s">
        <v>10021</v>
      </c>
      <c r="E1016">
        <f>+_xlfn.XLOOKUP(TablaVentas[[#This Row],[PRODUCTOS]],TablaPrecios[PRODUCTOS],TablaPrecios[PRECIOS UNITARIOS],"No encontado")</f>
        <v>200</v>
      </c>
      <c r="F1016">
        <v>6</v>
      </c>
      <c r="G1016" t="s">
        <v>10023</v>
      </c>
      <c r="H1016" s="2">
        <v>460</v>
      </c>
      <c r="I1016" s="3">
        <v>0.19</v>
      </c>
      <c r="J1016" s="2">
        <f t="shared" si="45"/>
        <v>372.6</v>
      </c>
      <c r="K1016" s="2">
        <f t="shared" si="46"/>
        <v>67.067999999999998</v>
      </c>
      <c r="L1016" s="2">
        <f t="shared" si="47"/>
        <v>439.66800000000001</v>
      </c>
    </row>
    <row r="1017" spans="1:12" x14ac:dyDescent="0.25">
      <c r="A1017" t="s">
        <v>1022</v>
      </c>
      <c r="B1017" s="1">
        <v>46167</v>
      </c>
      <c r="C1017" t="s">
        <v>10011</v>
      </c>
      <c r="D1017" t="s">
        <v>10020</v>
      </c>
      <c r="E1017">
        <f>+_xlfn.XLOOKUP(TablaVentas[[#This Row],[PRODUCTOS]],TablaPrecios[PRODUCTOS],TablaPrecios[PRECIOS UNITARIOS],"No encontado")</f>
        <v>150</v>
      </c>
      <c r="F1017">
        <v>10</v>
      </c>
      <c r="G1017" t="s">
        <v>10027</v>
      </c>
      <c r="H1017" s="2">
        <v>282</v>
      </c>
      <c r="I1017" s="3">
        <v>0.16</v>
      </c>
      <c r="J1017" s="2">
        <f t="shared" si="45"/>
        <v>236.88</v>
      </c>
      <c r="K1017" s="2">
        <f t="shared" si="46"/>
        <v>42.638399999999997</v>
      </c>
      <c r="L1017" s="2">
        <f t="shared" si="47"/>
        <v>279.51839999999999</v>
      </c>
    </row>
    <row r="1018" spans="1:12" x14ac:dyDescent="0.25">
      <c r="A1018" t="s">
        <v>1023</v>
      </c>
      <c r="B1018" s="1">
        <v>46149</v>
      </c>
      <c r="C1018" t="s">
        <v>10010</v>
      </c>
      <c r="D1018" t="s">
        <v>10017</v>
      </c>
      <c r="E1018">
        <f>+_xlfn.XLOOKUP(TablaVentas[[#This Row],[PRODUCTOS]],TablaPrecios[PRODUCTOS],TablaPrecios[PRECIOS UNITARIOS],"No encontado")</f>
        <v>50</v>
      </c>
      <c r="F1018">
        <v>14</v>
      </c>
      <c r="G1018" t="s">
        <v>10023</v>
      </c>
      <c r="H1018" s="2">
        <v>316</v>
      </c>
      <c r="I1018" s="3">
        <v>0.15</v>
      </c>
      <c r="J1018" s="2">
        <f t="shared" si="45"/>
        <v>268.60000000000002</v>
      </c>
      <c r="K1018" s="2">
        <f t="shared" si="46"/>
        <v>48.347999999999999</v>
      </c>
      <c r="L1018" s="2">
        <f t="shared" si="47"/>
        <v>316.94800000000004</v>
      </c>
    </row>
    <row r="1019" spans="1:12" x14ac:dyDescent="0.25">
      <c r="A1019" t="s">
        <v>1024</v>
      </c>
      <c r="B1019" s="1">
        <v>46081</v>
      </c>
      <c r="C1019" t="s">
        <v>10012</v>
      </c>
      <c r="D1019" t="s">
        <v>10021</v>
      </c>
      <c r="E1019">
        <f>+_xlfn.XLOOKUP(TablaVentas[[#This Row],[PRODUCTOS]],TablaPrecios[PRODUCTOS],TablaPrecios[PRECIOS UNITARIOS],"No encontado")</f>
        <v>200</v>
      </c>
      <c r="F1019">
        <v>18</v>
      </c>
      <c r="G1019" t="s">
        <v>10024</v>
      </c>
      <c r="H1019" s="2">
        <v>195</v>
      </c>
      <c r="I1019" s="3">
        <v>0.1</v>
      </c>
      <c r="J1019" s="2">
        <f t="shared" si="45"/>
        <v>175.5</v>
      </c>
      <c r="K1019" s="2">
        <f t="shared" si="46"/>
        <v>31.59</v>
      </c>
      <c r="L1019" s="2">
        <f t="shared" si="47"/>
        <v>207.09</v>
      </c>
    </row>
    <row r="1020" spans="1:12" x14ac:dyDescent="0.25">
      <c r="A1020" t="s">
        <v>1025</v>
      </c>
      <c r="B1020" s="1">
        <v>46386</v>
      </c>
      <c r="C1020" t="s">
        <v>10010</v>
      </c>
      <c r="D1020" t="s">
        <v>10019</v>
      </c>
      <c r="E1020">
        <f>+_xlfn.XLOOKUP(TablaVentas[[#This Row],[PRODUCTOS]],TablaPrecios[PRODUCTOS],TablaPrecios[PRECIOS UNITARIOS],"No encontado")</f>
        <v>1200</v>
      </c>
      <c r="F1020">
        <v>7</v>
      </c>
      <c r="G1020" t="s">
        <v>10025</v>
      </c>
      <c r="H1020" s="2">
        <v>486</v>
      </c>
      <c r="I1020" s="3">
        <v>0.12</v>
      </c>
      <c r="J1020" s="2">
        <f t="shared" si="45"/>
        <v>427.68</v>
      </c>
      <c r="K1020" s="2">
        <f t="shared" si="46"/>
        <v>76.982399999999998</v>
      </c>
      <c r="L1020" s="2">
        <f t="shared" si="47"/>
        <v>504.66239999999999</v>
      </c>
    </row>
    <row r="1021" spans="1:12" x14ac:dyDescent="0.25">
      <c r="A1021" t="s">
        <v>1026</v>
      </c>
      <c r="B1021" s="1">
        <v>46215</v>
      </c>
      <c r="C1021" t="s">
        <v>10007</v>
      </c>
      <c r="D1021" t="s">
        <v>10020</v>
      </c>
      <c r="E1021">
        <f>+_xlfn.XLOOKUP(TablaVentas[[#This Row],[PRODUCTOS]],TablaPrecios[PRODUCTOS],TablaPrecios[PRECIOS UNITARIOS],"No encontado")</f>
        <v>150</v>
      </c>
      <c r="F1021">
        <v>11</v>
      </c>
      <c r="G1021" t="s">
        <v>10027</v>
      </c>
      <c r="H1021" s="2">
        <v>167</v>
      </c>
      <c r="I1021" s="3">
        <v>0.19</v>
      </c>
      <c r="J1021" s="2">
        <f t="shared" si="45"/>
        <v>135.27000000000001</v>
      </c>
      <c r="K1021" s="2">
        <f t="shared" si="46"/>
        <v>24.348600000000001</v>
      </c>
      <c r="L1021" s="2">
        <f t="shared" si="47"/>
        <v>159.61860000000001</v>
      </c>
    </row>
    <row r="1022" spans="1:12" x14ac:dyDescent="0.25">
      <c r="A1022" t="s">
        <v>1027</v>
      </c>
      <c r="B1022" s="1">
        <v>46063</v>
      </c>
      <c r="C1022" t="s">
        <v>10007</v>
      </c>
      <c r="D1022" t="s">
        <v>10019</v>
      </c>
      <c r="E1022">
        <f>+_xlfn.XLOOKUP(TablaVentas[[#This Row],[PRODUCTOS]],TablaPrecios[PRODUCTOS],TablaPrecios[PRECIOS UNITARIOS],"No encontado")</f>
        <v>1200</v>
      </c>
      <c r="F1022">
        <v>12</v>
      </c>
      <c r="G1022" t="s">
        <v>10026</v>
      </c>
      <c r="H1022" s="2">
        <v>138</v>
      </c>
      <c r="I1022" s="3">
        <v>0.14000000000000001</v>
      </c>
      <c r="J1022" s="2">
        <f t="shared" si="45"/>
        <v>118.68</v>
      </c>
      <c r="K1022" s="2">
        <f t="shared" si="46"/>
        <v>21.362400000000001</v>
      </c>
      <c r="L1022" s="2">
        <f t="shared" si="47"/>
        <v>140.04240000000001</v>
      </c>
    </row>
    <row r="1023" spans="1:12" x14ac:dyDescent="0.25">
      <c r="A1023" t="s">
        <v>1028</v>
      </c>
      <c r="B1023" s="1">
        <v>46173</v>
      </c>
      <c r="C1023" t="s">
        <v>10011</v>
      </c>
      <c r="D1023" t="s">
        <v>10018</v>
      </c>
      <c r="E1023">
        <f>+_xlfn.XLOOKUP(TablaVentas[[#This Row],[PRODUCTOS]],TablaPrecios[PRODUCTOS],TablaPrecios[PRECIOS UNITARIOS],"No encontado")</f>
        <v>850</v>
      </c>
      <c r="F1023">
        <v>11</v>
      </c>
      <c r="G1023" t="s">
        <v>10026</v>
      </c>
      <c r="H1023" s="2">
        <v>150</v>
      </c>
      <c r="I1023" s="3">
        <v>0.12</v>
      </c>
      <c r="J1023" s="2">
        <f t="shared" si="45"/>
        <v>132</v>
      </c>
      <c r="K1023" s="2">
        <f t="shared" si="46"/>
        <v>23.759999999999998</v>
      </c>
      <c r="L1023" s="2">
        <f t="shared" si="47"/>
        <v>155.76</v>
      </c>
    </row>
    <row r="1024" spans="1:12" x14ac:dyDescent="0.25">
      <c r="A1024" t="s">
        <v>1029</v>
      </c>
      <c r="B1024" s="1">
        <v>46282</v>
      </c>
      <c r="C1024" t="s">
        <v>10009</v>
      </c>
      <c r="D1024" t="s">
        <v>10021</v>
      </c>
      <c r="E1024">
        <f>+_xlfn.XLOOKUP(TablaVentas[[#This Row],[PRODUCTOS]],TablaPrecios[PRODUCTOS],TablaPrecios[PRECIOS UNITARIOS],"No encontado")</f>
        <v>200</v>
      </c>
      <c r="F1024">
        <v>19</v>
      </c>
      <c r="G1024" t="s">
        <v>10025</v>
      </c>
      <c r="H1024" s="2">
        <v>291</v>
      </c>
      <c r="I1024" s="3">
        <v>0.11</v>
      </c>
      <c r="J1024" s="2">
        <f t="shared" si="45"/>
        <v>258.99</v>
      </c>
      <c r="K1024" s="2">
        <f t="shared" si="46"/>
        <v>46.618200000000002</v>
      </c>
      <c r="L1024" s="2">
        <f t="shared" si="47"/>
        <v>305.60820000000001</v>
      </c>
    </row>
    <row r="1025" spans="1:12" x14ac:dyDescent="0.25">
      <c r="A1025" t="s">
        <v>1030</v>
      </c>
      <c r="B1025" s="1">
        <v>46081</v>
      </c>
      <c r="C1025" t="s">
        <v>10009</v>
      </c>
      <c r="D1025" t="s">
        <v>10018</v>
      </c>
      <c r="E1025">
        <f>+_xlfn.XLOOKUP(TablaVentas[[#This Row],[PRODUCTOS]],TablaPrecios[PRODUCTOS],TablaPrecios[PRECIOS UNITARIOS],"No encontado")</f>
        <v>850</v>
      </c>
      <c r="F1025">
        <v>9</v>
      </c>
      <c r="G1025" t="s">
        <v>10027</v>
      </c>
      <c r="H1025" s="2">
        <v>278</v>
      </c>
      <c r="I1025" s="3">
        <v>0.16</v>
      </c>
      <c r="J1025" s="2">
        <f t="shared" si="45"/>
        <v>233.51999999999998</v>
      </c>
      <c r="K1025" s="2">
        <f t="shared" si="46"/>
        <v>42.033599999999993</v>
      </c>
      <c r="L1025" s="2">
        <f t="shared" si="47"/>
        <v>275.55359999999996</v>
      </c>
    </row>
    <row r="1026" spans="1:12" x14ac:dyDescent="0.25">
      <c r="A1026" t="s">
        <v>1031</v>
      </c>
      <c r="B1026" s="1">
        <v>46181</v>
      </c>
      <c r="C1026" t="s">
        <v>10009</v>
      </c>
      <c r="D1026" t="s">
        <v>10020</v>
      </c>
      <c r="E1026">
        <f>+_xlfn.XLOOKUP(TablaVentas[[#This Row],[PRODUCTOS]],TablaPrecios[PRODUCTOS],TablaPrecios[PRECIOS UNITARIOS],"No encontado")</f>
        <v>150</v>
      </c>
      <c r="F1026">
        <v>10</v>
      </c>
      <c r="G1026" t="s">
        <v>10023</v>
      </c>
      <c r="H1026" s="2">
        <v>300</v>
      </c>
      <c r="I1026" s="3">
        <v>0.12</v>
      </c>
      <c r="J1026" s="2">
        <f t="shared" si="45"/>
        <v>264</v>
      </c>
      <c r="K1026" s="2">
        <f t="shared" si="46"/>
        <v>47.519999999999996</v>
      </c>
      <c r="L1026" s="2">
        <f t="shared" si="47"/>
        <v>311.52</v>
      </c>
    </row>
    <row r="1027" spans="1:12" x14ac:dyDescent="0.25">
      <c r="A1027" t="s">
        <v>1032</v>
      </c>
      <c r="B1027" s="1">
        <v>46381</v>
      </c>
      <c r="C1027" t="s">
        <v>10010</v>
      </c>
      <c r="D1027" t="s">
        <v>10019</v>
      </c>
      <c r="E1027">
        <f>+_xlfn.XLOOKUP(TablaVentas[[#This Row],[PRODUCTOS]],TablaPrecios[PRODUCTOS],TablaPrecios[PRECIOS UNITARIOS],"No encontado")</f>
        <v>1200</v>
      </c>
      <c r="F1027">
        <v>7</v>
      </c>
      <c r="G1027" t="s">
        <v>10023</v>
      </c>
      <c r="H1027" s="2">
        <v>367</v>
      </c>
      <c r="I1027" s="3">
        <v>0.2</v>
      </c>
      <c r="J1027" s="2">
        <f t="shared" ref="J1027:J1090" si="48">+H1027-H1027*I1027</f>
        <v>293.60000000000002</v>
      </c>
      <c r="K1027" s="2">
        <f t="shared" ref="K1027:K1090" si="49">+J1027*0.18</f>
        <v>52.847999999999999</v>
      </c>
      <c r="L1027" s="2">
        <f t="shared" ref="L1027:L1090" si="50">+J1027+K1027</f>
        <v>346.44800000000004</v>
      </c>
    </row>
    <row r="1028" spans="1:12" x14ac:dyDescent="0.25">
      <c r="A1028" t="s">
        <v>1033</v>
      </c>
      <c r="B1028" s="1">
        <v>46076</v>
      </c>
      <c r="C1028" t="s">
        <v>10012</v>
      </c>
      <c r="D1028" t="s">
        <v>10021</v>
      </c>
      <c r="E1028">
        <f>+_xlfn.XLOOKUP(TablaVentas[[#This Row],[PRODUCTOS]],TablaPrecios[PRODUCTOS],TablaPrecios[PRECIOS UNITARIOS],"No encontado")</f>
        <v>200</v>
      </c>
      <c r="F1028">
        <v>14</v>
      </c>
      <c r="G1028" t="s">
        <v>10023</v>
      </c>
      <c r="H1028" s="2">
        <v>494</v>
      </c>
      <c r="I1028" s="3">
        <v>0.13</v>
      </c>
      <c r="J1028" s="2">
        <f t="shared" si="48"/>
        <v>429.78</v>
      </c>
      <c r="K1028" s="2">
        <f t="shared" si="49"/>
        <v>77.360399999999998</v>
      </c>
      <c r="L1028" s="2">
        <f t="shared" si="50"/>
        <v>507.1404</v>
      </c>
    </row>
    <row r="1029" spans="1:12" x14ac:dyDescent="0.25">
      <c r="A1029" t="s">
        <v>1034</v>
      </c>
      <c r="B1029" s="1">
        <v>46191</v>
      </c>
      <c r="C1029" t="s">
        <v>10009</v>
      </c>
      <c r="D1029" t="s">
        <v>10018</v>
      </c>
      <c r="E1029">
        <f>+_xlfn.XLOOKUP(TablaVentas[[#This Row],[PRODUCTOS]],TablaPrecios[PRODUCTOS],TablaPrecios[PRECIOS UNITARIOS],"No encontado")</f>
        <v>850</v>
      </c>
      <c r="F1029">
        <v>20</v>
      </c>
      <c r="G1029" t="s">
        <v>10024</v>
      </c>
      <c r="H1029" s="2">
        <v>372</v>
      </c>
      <c r="I1029" s="3">
        <v>0.18</v>
      </c>
      <c r="J1029" s="2">
        <f t="shared" si="48"/>
        <v>305.04000000000002</v>
      </c>
      <c r="K1029" s="2">
        <f t="shared" si="49"/>
        <v>54.907200000000003</v>
      </c>
      <c r="L1029" s="2">
        <f t="shared" si="50"/>
        <v>359.94720000000001</v>
      </c>
    </row>
    <row r="1030" spans="1:12" x14ac:dyDescent="0.25">
      <c r="A1030" t="s">
        <v>1035</v>
      </c>
      <c r="B1030" s="1">
        <v>46164</v>
      </c>
      <c r="C1030" t="s">
        <v>10010</v>
      </c>
      <c r="D1030" t="s">
        <v>10021</v>
      </c>
      <c r="E1030">
        <f>+_xlfn.XLOOKUP(TablaVentas[[#This Row],[PRODUCTOS]],TablaPrecios[PRODUCTOS],TablaPrecios[PRECIOS UNITARIOS],"No encontado")</f>
        <v>200</v>
      </c>
      <c r="F1030">
        <v>12</v>
      </c>
      <c r="G1030" t="s">
        <v>10024</v>
      </c>
      <c r="H1030" s="2">
        <v>196</v>
      </c>
      <c r="I1030" s="3">
        <v>0.14000000000000001</v>
      </c>
      <c r="J1030" s="2">
        <f t="shared" si="48"/>
        <v>168.56</v>
      </c>
      <c r="K1030" s="2">
        <f t="shared" si="49"/>
        <v>30.340799999999998</v>
      </c>
      <c r="L1030" s="2">
        <f t="shared" si="50"/>
        <v>198.9008</v>
      </c>
    </row>
    <row r="1031" spans="1:12" x14ac:dyDescent="0.25">
      <c r="A1031" t="s">
        <v>1036</v>
      </c>
      <c r="B1031" s="1">
        <v>46173</v>
      </c>
      <c r="C1031" t="s">
        <v>10012</v>
      </c>
      <c r="D1031" t="s">
        <v>10019</v>
      </c>
      <c r="E1031">
        <f>+_xlfn.XLOOKUP(TablaVentas[[#This Row],[PRODUCTOS]],TablaPrecios[PRODUCTOS],TablaPrecios[PRECIOS UNITARIOS],"No encontado")</f>
        <v>1200</v>
      </c>
      <c r="F1031">
        <v>14</v>
      </c>
      <c r="G1031" t="s">
        <v>10023</v>
      </c>
      <c r="H1031" s="2">
        <v>413</v>
      </c>
      <c r="I1031" s="3">
        <v>0.1</v>
      </c>
      <c r="J1031" s="2">
        <f t="shared" si="48"/>
        <v>371.7</v>
      </c>
      <c r="K1031" s="2">
        <f t="shared" si="49"/>
        <v>66.905999999999992</v>
      </c>
      <c r="L1031" s="2">
        <f t="shared" si="50"/>
        <v>438.60599999999999</v>
      </c>
    </row>
    <row r="1032" spans="1:12" x14ac:dyDescent="0.25">
      <c r="A1032" t="s">
        <v>1037</v>
      </c>
      <c r="B1032" s="1">
        <v>46351</v>
      </c>
      <c r="C1032" t="s">
        <v>10008</v>
      </c>
      <c r="D1032" t="s">
        <v>10021</v>
      </c>
      <c r="E1032">
        <f>+_xlfn.XLOOKUP(TablaVentas[[#This Row],[PRODUCTOS]],TablaPrecios[PRODUCTOS],TablaPrecios[PRECIOS UNITARIOS],"No encontado")</f>
        <v>200</v>
      </c>
      <c r="F1032">
        <v>8</v>
      </c>
      <c r="G1032" t="s">
        <v>10027</v>
      </c>
      <c r="H1032" s="2">
        <v>136</v>
      </c>
      <c r="I1032" s="3">
        <v>0.11</v>
      </c>
      <c r="J1032" s="2">
        <f t="shared" si="48"/>
        <v>121.03999999999999</v>
      </c>
      <c r="K1032" s="2">
        <f t="shared" si="49"/>
        <v>21.787199999999999</v>
      </c>
      <c r="L1032" s="2">
        <f t="shared" si="50"/>
        <v>142.8272</v>
      </c>
    </row>
    <row r="1033" spans="1:12" x14ac:dyDescent="0.25">
      <c r="A1033" t="s">
        <v>1038</v>
      </c>
      <c r="B1033" s="1">
        <v>46288</v>
      </c>
      <c r="C1033" t="s">
        <v>10009</v>
      </c>
      <c r="D1033" t="s">
        <v>10021</v>
      </c>
      <c r="E1033">
        <f>+_xlfn.XLOOKUP(TablaVentas[[#This Row],[PRODUCTOS]],TablaPrecios[PRODUCTOS],TablaPrecios[PRECIOS UNITARIOS],"No encontado")</f>
        <v>200</v>
      </c>
      <c r="F1033">
        <v>13</v>
      </c>
      <c r="G1033" t="s">
        <v>10024</v>
      </c>
      <c r="H1033" s="2">
        <v>492</v>
      </c>
      <c r="I1033" s="3">
        <v>0.19</v>
      </c>
      <c r="J1033" s="2">
        <f t="shared" si="48"/>
        <v>398.52</v>
      </c>
      <c r="K1033" s="2">
        <f t="shared" si="49"/>
        <v>71.733599999999996</v>
      </c>
      <c r="L1033" s="2">
        <f t="shared" si="50"/>
        <v>470.25360000000001</v>
      </c>
    </row>
    <row r="1034" spans="1:12" x14ac:dyDescent="0.25">
      <c r="A1034" t="s">
        <v>1039</v>
      </c>
      <c r="B1034" s="1">
        <v>46113</v>
      </c>
      <c r="C1034" t="s">
        <v>10009</v>
      </c>
      <c r="D1034" t="s">
        <v>10020</v>
      </c>
      <c r="E1034">
        <f>+_xlfn.XLOOKUP(TablaVentas[[#This Row],[PRODUCTOS]],TablaPrecios[PRODUCTOS],TablaPrecios[PRECIOS UNITARIOS],"No encontado")</f>
        <v>150</v>
      </c>
      <c r="F1034">
        <v>15</v>
      </c>
      <c r="G1034" t="s">
        <v>10027</v>
      </c>
      <c r="H1034" s="2">
        <v>279</v>
      </c>
      <c r="I1034" s="3">
        <v>0.18</v>
      </c>
      <c r="J1034" s="2">
        <f t="shared" si="48"/>
        <v>228.78</v>
      </c>
      <c r="K1034" s="2">
        <f t="shared" si="49"/>
        <v>41.180399999999999</v>
      </c>
      <c r="L1034" s="2">
        <f t="shared" si="50"/>
        <v>269.96039999999999</v>
      </c>
    </row>
    <row r="1035" spans="1:12" x14ac:dyDescent="0.25">
      <c r="A1035" t="s">
        <v>1040</v>
      </c>
      <c r="B1035" s="1">
        <v>46256</v>
      </c>
      <c r="C1035" t="s">
        <v>10009</v>
      </c>
      <c r="D1035" t="s">
        <v>10017</v>
      </c>
      <c r="E1035">
        <f>+_xlfn.XLOOKUP(TablaVentas[[#This Row],[PRODUCTOS]],TablaPrecios[PRODUCTOS],TablaPrecios[PRECIOS UNITARIOS],"No encontado")</f>
        <v>50</v>
      </c>
      <c r="F1035">
        <v>20</v>
      </c>
      <c r="G1035" t="s">
        <v>10024</v>
      </c>
      <c r="H1035" s="2">
        <v>153</v>
      </c>
      <c r="I1035" s="3">
        <v>0.13</v>
      </c>
      <c r="J1035" s="2">
        <f t="shared" si="48"/>
        <v>133.11000000000001</v>
      </c>
      <c r="K1035" s="2">
        <f t="shared" si="49"/>
        <v>23.959800000000001</v>
      </c>
      <c r="L1035" s="2">
        <f t="shared" si="50"/>
        <v>157.06980000000001</v>
      </c>
    </row>
    <row r="1036" spans="1:12" x14ac:dyDescent="0.25">
      <c r="A1036" t="s">
        <v>1041</v>
      </c>
      <c r="B1036" s="1">
        <v>46295</v>
      </c>
      <c r="C1036" t="s">
        <v>10011</v>
      </c>
      <c r="D1036" t="s">
        <v>10021</v>
      </c>
      <c r="E1036">
        <f>+_xlfn.XLOOKUP(TablaVentas[[#This Row],[PRODUCTOS]],TablaPrecios[PRODUCTOS],TablaPrecios[PRECIOS UNITARIOS],"No encontado")</f>
        <v>200</v>
      </c>
      <c r="F1036">
        <v>12</v>
      </c>
      <c r="G1036" t="s">
        <v>10023</v>
      </c>
      <c r="H1036" s="2">
        <v>317</v>
      </c>
      <c r="I1036" s="3">
        <v>0.14000000000000001</v>
      </c>
      <c r="J1036" s="2">
        <f t="shared" si="48"/>
        <v>272.62</v>
      </c>
      <c r="K1036" s="2">
        <f t="shared" si="49"/>
        <v>49.071599999999997</v>
      </c>
      <c r="L1036" s="2">
        <f t="shared" si="50"/>
        <v>321.69159999999999</v>
      </c>
    </row>
    <row r="1037" spans="1:12" x14ac:dyDescent="0.25">
      <c r="A1037" t="s">
        <v>1042</v>
      </c>
      <c r="B1037" s="1">
        <v>46059</v>
      </c>
      <c r="C1037" t="s">
        <v>10009</v>
      </c>
      <c r="D1037" t="s">
        <v>10021</v>
      </c>
      <c r="E1037">
        <f>+_xlfn.XLOOKUP(TablaVentas[[#This Row],[PRODUCTOS]],TablaPrecios[PRODUCTOS],TablaPrecios[PRECIOS UNITARIOS],"No encontado")</f>
        <v>200</v>
      </c>
      <c r="F1037">
        <v>19</v>
      </c>
      <c r="G1037" t="s">
        <v>10026</v>
      </c>
      <c r="H1037" s="2">
        <v>401</v>
      </c>
      <c r="I1037" s="3">
        <v>0.18</v>
      </c>
      <c r="J1037" s="2">
        <f t="shared" si="48"/>
        <v>328.82</v>
      </c>
      <c r="K1037" s="2">
        <f t="shared" si="49"/>
        <v>59.187599999999996</v>
      </c>
      <c r="L1037" s="2">
        <f t="shared" si="50"/>
        <v>388.00759999999997</v>
      </c>
    </row>
    <row r="1038" spans="1:12" x14ac:dyDescent="0.25">
      <c r="A1038" t="s">
        <v>1043</v>
      </c>
      <c r="B1038" s="1">
        <v>46274</v>
      </c>
      <c r="C1038" t="s">
        <v>10010</v>
      </c>
      <c r="D1038" t="s">
        <v>10021</v>
      </c>
      <c r="E1038">
        <f>+_xlfn.XLOOKUP(TablaVentas[[#This Row],[PRODUCTOS]],TablaPrecios[PRODUCTOS],TablaPrecios[PRECIOS UNITARIOS],"No encontado")</f>
        <v>200</v>
      </c>
      <c r="F1038">
        <v>8</v>
      </c>
      <c r="G1038" t="s">
        <v>10024</v>
      </c>
      <c r="H1038" s="2">
        <v>177</v>
      </c>
      <c r="I1038" s="3">
        <v>0.2</v>
      </c>
      <c r="J1038" s="2">
        <f t="shared" si="48"/>
        <v>141.6</v>
      </c>
      <c r="K1038" s="2">
        <f t="shared" si="49"/>
        <v>25.488</v>
      </c>
      <c r="L1038" s="2">
        <f t="shared" si="50"/>
        <v>167.08799999999999</v>
      </c>
    </row>
    <row r="1039" spans="1:12" x14ac:dyDescent="0.25">
      <c r="A1039" t="s">
        <v>1044</v>
      </c>
      <c r="B1039" s="1">
        <v>46228</v>
      </c>
      <c r="C1039" t="s">
        <v>10011</v>
      </c>
      <c r="D1039" t="s">
        <v>10018</v>
      </c>
      <c r="E1039">
        <f>+_xlfn.XLOOKUP(TablaVentas[[#This Row],[PRODUCTOS]],TablaPrecios[PRODUCTOS],TablaPrecios[PRECIOS UNITARIOS],"No encontado")</f>
        <v>850</v>
      </c>
      <c r="F1039">
        <v>17</v>
      </c>
      <c r="G1039" t="s">
        <v>10027</v>
      </c>
      <c r="H1039" s="2">
        <v>426</v>
      </c>
      <c r="I1039" s="3">
        <v>0.2</v>
      </c>
      <c r="J1039" s="2">
        <f t="shared" si="48"/>
        <v>340.8</v>
      </c>
      <c r="K1039" s="2">
        <f t="shared" si="49"/>
        <v>61.344000000000001</v>
      </c>
      <c r="L1039" s="2">
        <f t="shared" si="50"/>
        <v>402.14400000000001</v>
      </c>
    </row>
    <row r="1040" spans="1:12" x14ac:dyDescent="0.25">
      <c r="A1040" t="s">
        <v>1045</v>
      </c>
      <c r="B1040" s="1">
        <v>46304</v>
      </c>
      <c r="C1040" t="s">
        <v>10007</v>
      </c>
      <c r="D1040" t="s">
        <v>10021</v>
      </c>
      <c r="E1040">
        <f>+_xlfn.XLOOKUP(TablaVentas[[#This Row],[PRODUCTOS]],TablaPrecios[PRODUCTOS],TablaPrecios[PRECIOS UNITARIOS],"No encontado")</f>
        <v>200</v>
      </c>
      <c r="F1040">
        <v>9</v>
      </c>
      <c r="G1040" t="s">
        <v>10026</v>
      </c>
      <c r="H1040" s="2">
        <v>173</v>
      </c>
      <c r="I1040" s="3">
        <v>0.13</v>
      </c>
      <c r="J1040" s="2">
        <f t="shared" si="48"/>
        <v>150.51</v>
      </c>
      <c r="K1040" s="2">
        <f t="shared" si="49"/>
        <v>27.091799999999996</v>
      </c>
      <c r="L1040" s="2">
        <f t="shared" si="50"/>
        <v>177.6018</v>
      </c>
    </row>
    <row r="1041" spans="1:12" x14ac:dyDescent="0.25">
      <c r="A1041" t="s">
        <v>1046</v>
      </c>
      <c r="B1041" s="1">
        <v>46039</v>
      </c>
      <c r="C1041" t="s">
        <v>10011</v>
      </c>
      <c r="D1041" t="s">
        <v>10021</v>
      </c>
      <c r="E1041">
        <f>+_xlfn.XLOOKUP(TablaVentas[[#This Row],[PRODUCTOS]],TablaPrecios[PRODUCTOS],TablaPrecios[PRECIOS UNITARIOS],"No encontado")</f>
        <v>200</v>
      </c>
      <c r="F1041">
        <v>10</v>
      </c>
      <c r="G1041" t="s">
        <v>10023</v>
      </c>
      <c r="H1041" s="2">
        <v>340</v>
      </c>
      <c r="I1041" s="3">
        <v>0.14000000000000001</v>
      </c>
      <c r="J1041" s="2">
        <f t="shared" si="48"/>
        <v>292.39999999999998</v>
      </c>
      <c r="K1041" s="2">
        <f t="shared" si="49"/>
        <v>52.631999999999991</v>
      </c>
      <c r="L1041" s="2">
        <f t="shared" si="50"/>
        <v>345.03199999999998</v>
      </c>
    </row>
    <row r="1042" spans="1:12" x14ac:dyDescent="0.25">
      <c r="A1042" t="s">
        <v>1047</v>
      </c>
      <c r="B1042" s="1">
        <v>46039</v>
      </c>
      <c r="C1042" t="s">
        <v>10007</v>
      </c>
      <c r="D1042" t="s">
        <v>10019</v>
      </c>
      <c r="E1042">
        <f>+_xlfn.XLOOKUP(TablaVentas[[#This Row],[PRODUCTOS]],TablaPrecios[PRODUCTOS],TablaPrecios[PRECIOS UNITARIOS],"No encontado")</f>
        <v>1200</v>
      </c>
      <c r="F1042">
        <v>19</v>
      </c>
      <c r="G1042" t="s">
        <v>10027</v>
      </c>
      <c r="H1042" s="2">
        <v>442</v>
      </c>
      <c r="I1042" s="3">
        <v>0.11</v>
      </c>
      <c r="J1042" s="2">
        <f t="shared" si="48"/>
        <v>393.38</v>
      </c>
      <c r="K1042" s="2">
        <f t="shared" si="49"/>
        <v>70.808399999999992</v>
      </c>
      <c r="L1042" s="2">
        <f t="shared" si="50"/>
        <v>464.1884</v>
      </c>
    </row>
    <row r="1043" spans="1:12" x14ac:dyDescent="0.25">
      <c r="A1043" t="s">
        <v>1048</v>
      </c>
      <c r="B1043" s="1">
        <v>46032</v>
      </c>
      <c r="C1043" t="s">
        <v>10007</v>
      </c>
      <c r="D1043" t="s">
        <v>10019</v>
      </c>
      <c r="E1043">
        <f>+_xlfn.XLOOKUP(TablaVentas[[#This Row],[PRODUCTOS]],TablaPrecios[PRODUCTOS],TablaPrecios[PRECIOS UNITARIOS],"No encontado")</f>
        <v>1200</v>
      </c>
      <c r="F1043">
        <v>11</v>
      </c>
      <c r="G1043" t="s">
        <v>10025</v>
      </c>
      <c r="H1043" s="2">
        <v>368</v>
      </c>
      <c r="I1043" s="3">
        <v>0.12</v>
      </c>
      <c r="J1043" s="2">
        <f t="shared" si="48"/>
        <v>323.84000000000003</v>
      </c>
      <c r="K1043" s="2">
        <f t="shared" si="49"/>
        <v>58.291200000000003</v>
      </c>
      <c r="L1043" s="2">
        <f t="shared" si="50"/>
        <v>382.13120000000004</v>
      </c>
    </row>
    <row r="1044" spans="1:12" x14ac:dyDescent="0.25">
      <c r="A1044" t="s">
        <v>1049</v>
      </c>
      <c r="B1044" s="1">
        <v>46034</v>
      </c>
      <c r="C1044" t="s">
        <v>10008</v>
      </c>
      <c r="D1044" t="s">
        <v>10020</v>
      </c>
      <c r="E1044">
        <f>+_xlfn.XLOOKUP(TablaVentas[[#This Row],[PRODUCTOS]],TablaPrecios[PRODUCTOS],TablaPrecios[PRECIOS UNITARIOS],"No encontado")</f>
        <v>150</v>
      </c>
      <c r="F1044">
        <v>14</v>
      </c>
      <c r="G1044" t="s">
        <v>10023</v>
      </c>
      <c r="H1044" s="2">
        <v>360</v>
      </c>
      <c r="I1044" s="3">
        <v>0.11</v>
      </c>
      <c r="J1044" s="2">
        <f t="shared" si="48"/>
        <v>320.39999999999998</v>
      </c>
      <c r="K1044" s="2">
        <f t="shared" si="49"/>
        <v>57.671999999999997</v>
      </c>
      <c r="L1044" s="2">
        <f t="shared" si="50"/>
        <v>378.072</v>
      </c>
    </row>
    <row r="1045" spans="1:12" x14ac:dyDescent="0.25">
      <c r="A1045" t="s">
        <v>1050</v>
      </c>
      <c r="B1045" s="1">
        <v>46377</v>
      </c>
      <c r="C1045" t="s">
        <v>10012</v>
      </c>
      <c r="D1045" t="s">
        <v>10019</v>
      </c>
      <c r="E1045">
        <f>+_xlfn.XLOOKUP(TablaVentas[[#This Row],[PRODUCTOS]],TablaPrecios[PRODUCTOS],TablaPrecios[PRECIOS UNITARIOS],"No encontado")</f>
        <v>1200</v>
      </c>
      <c r="F1045">
        <v>13</v>
      </c>
      <c r="G1045" t="s">
        <v>10027</v>
      </c>
      <c r="H1045" s="2">
        <v>213</v>
      </c>
      <c r="I1045" s="3">
        <v>0.16</v>
      </c>
      <c r="J1045" s="2">
        <f t="shared" si="48"/>
        <v>178.92000000000002</v>
      </c>
      <c r="K1045" s="2">
        <f t="shared" si="49"/>
        <v>32.205600000000004</v>
      </c>
      <c r="L1045" s="2">
        <f t="shared" si="50"/>
        <v>211.12560000000002</v>
      </c>
    </row>
    <row r="1046" spans="1:12" x14ac:dyDescent="0.25">
      <c r="A1046" t="s">
        <v>1051</v>
      </c>
      <c r="B1046" s="1">
        <v>46136</v>
      </c>
      <c r="C1046" t="s">
        <v>10011</v>
      </c>
      <c r="D1046" t="s">
        <v>10021</v>
      </c>
      <c r="E1046">
        <f>+_xlfn.XLOOKUP(TablaVentas[[#This Row],[PRODUCTOS]],TablaPrecios[PRODUCTOS],TablaPrecios[PRECIOS UNITARIOS],"No encontado")</f>
        <v>200</v>
      </c>
      <c r="F1046">
        <v>11</v>
      </c>
      <c r="G1046" t="s">
        <v>10027</v>
      </c>
      <c r="H1046" s="2">
        <v>61</v>
      </c>
      <c r="I1046" s="3">
        <v>0.14000000000000001</v>
      </c>
      <c r="J1046" s="2">
        <f t="shared" si="48"/>
        <v>52.46</v>
      </c>
      <c r="K1046" s="2">
        <f t="shared" si="49"/>
        <v>9.4428000000000001</v>
      </c>
      <c r="L1046" s="2">
        <f t="shared" si="50"/>
        <v>61.902799999999999</v>
      </c>
    </row>
    <row r="1047" spans="1:12" x14ac:dyDescent="0.25">
      <c r="A1047" t="s">
        <v>1052</v>
      </c>
      <c r="B1047" s="1">
        <v>46104</v>
      </c>
      <c r="C1047" t="s">
        <v>10012</v>
      </c>
      <c r="D1047" t="s">
        <v>10018</v>
      </c>
      <c r="E1047">
        <f>+_xlfn.XLOOKUP(TablaVentas[[#This Row],[PRODUCTOS]],TablaPrecios[PRODUCTOS],TablaPrecios[PRECIOS UNITARIOS],"No encontado")</f>
        <v>850</v>
      </c>
      <c r="F1047">
        <v>14</v>
      </c>
      <c r="G1047" t="s">
        <v>10025</v>
      </c>
      <c r="H1047" s="2">
        <v>178</v>
      </c>
      <c r="I1047" s="3">
        <v>0.13</v>
      </c>
      <c r="J1047" s="2">
        <f t="shared" si="48"/>
        <v>154.86000000000001</v>
      </c>
      <c r="K1047" s="2">
        <f t="shared" si="49"/>
        <v>27.8748</v>
      </c>
      <c r="L1047" s="2">
        <f t="shared" si="50"/>
        <v>182.73480000000001</v>
      </c>
    </row>
    <row r="1048" spans="1:12" x14ac:dyDescent="0.25">
      <c r="A1048" t="s">
        <v>1053</v>
      </c>
      <c r="B1048" s="1">
        <v>46112</v>
      </c>
      <c r="C1048" t="s">
        <v>10012</v>
      </c>
      <c r="D1048" t="s">
        <v>10021</v>
      </c>
      <c r="E1048">
        <f>+_xlfn.XLOOKUP(TablaVentas[[#This Row],[PRODUCTOS]],TablaPrecios[PRODUCTOS],TablaPrecios[PRECIOS UNITARIOS],"No encontado")</f>
        <v>200</v>
      </c>
      <c r="F1048">
        <v>10</v>
      </c>
      <c r="G1048" t="s">
        <v>10025</v>
      </c>
      <c r="H1048" s="2">
        <v>194</v>
      </c>
      <c r="I1048" s="3">
        <v>0.18</v>
      </c>
      <c r="J1048" s="2">
        <f t="shared" si="48"/>
        <v>159.07999999999998</v>
      </c>
      <c r="K1048" s="2">
        <f t="shared" si="49"/>
        <v>28.634399999999996</v>
      </c>
      <c r="L1048" s="2">
        <f t="shared" si="50"/>
        <v>187.71439999999998</v>
      </c>
    </row>
    <row r="1049" spans="1:12" x14ac:dyDescent="0.25">
      <c r="A1049" t="s">
        <v>1054</v>
      </c>
      <c r="B1049" s="1">
        <v>46230</v>
      </c>
      <c r="C1049" t="s">
        <v>10011</v>
      </c>
      <c r="D1049" t="s">
        <v>10017</v>
      </c>
      <c r="E1049">
        <f>+_xlfn.XLOOKUP(TablaVentas[[#This Row],[PRODUCTOS]],TablaPrecios[PRODUCTOS],TablaPrecios[PRECIOS UNITARIOS],"No encontado")</f>
        <v>50</v>
      </c>
      <c r="F1049">
        <v>18</v>
      </c>
      <c r="G1049" t="s">
        <v>10027</v>
      </c>
      <c r="H1049" s="2">
        <v>500</v>
      </c>
      <c r="I1049" s="3">
        <v>0.14000000000000001</v>
      </c>
      <c r="J1049" s="2">
        <f t="shared" si="48"/>
        <v>430</v>
      </c>
      <c r="K1049" s="2">
        <f t="shared" si="49"/>
        <v>77.399999999999991</v>
      </c>
      <c r="L1049" s="2">
        <f t="shared" si="50"/>
        <v>507.4</v>
      </c>
    </row>
    <row r="1050" spans="1:12" x14ac:dyDescent="0.25">
      <c r="A1050" t="s">
        <v>1055</v>
      </c>
      <c r="B1050" s="1">
        <v>46314</v>
      </c>
      <c r="C1050" t="s">
        <v>10009</v>
      </c>
      <c r="D1050" t="s">
        <v>10017</v>
      </c>
      <c r="E1050">
        <f>+_xlfn.XLOOKUP(TablaVentas[[#This Row],[PRODUCTOS]],TablaPrecios[PRODUCTOS],TablaPrecios[PRECIOS UNITARIOS],"No encontado")</f>
        <v>50</v>
      </c>
      <c r="F1050">
        <v>20</v>
      </c>
      <c r="G1050" t="s">
        <v>10026</v>
      </c>
      <c r="H1050" s="2">
        <v>294</v>
      </c>
      <c r="I1050" s="3">
        <v>0.12</v>
      </c>
      <c r="J1050" s="2">
        <f t="shared" si="48"/>
        <v>258.72000000000003</v>
      </c>
      <c r="K1050" s="2">
        <f t="shared" si="49"/>
        <v>46.569600000000001</v>
      </c>
      <c r="L1050" s="2">
        <f t="shared" si="50"/>
        <v>305.28960000000001</v>
      </c>
    </row>
    <row r="1051" spans="1:12" x14ac:dyDescent="0.25">
      <c r="A1051" t="s">
        <v>1056</v>
      </c>
      <c r="B1051" s="1">
        <v>46134</v>
      </c>
      <c r="C1051" t="s">
        <v>10008</v>
      </c>
      <c r="D1051" t="s">
        <v>10020</v>
      </c>
      <c r="E1051">
        <f>+_xlfn.XLOOKUP(TablaVentas[[#This Row],[PRODUCTOS]],TablaPrecios[PRODUCTOS],TablaPrecios[PRECIOS UNITARIOS],"No encontado")</f>
        <v>150</v>
      </c>
      <c r="F1051">
        <v>19</v>
      </c>
      <c r="G1051" t="s">
        <v>10027</v>
      </c>
      <c r="H1051" s="2">
        <v>94</v>
      </c>
      <c r="I1051" s="3">
        <v>0.14000000000000001</v>
      </c>
      <c r="J1051" s="2">
        <f t="shared" si="48"/>
        <v>80.84</v>
      </c>
      <c r="K1051" s="2">
        <f t="shared" si="49"/>
        <v>14.5512</v>
      </c>
      <c r="L1051" s="2">
        <f t="shared" si="50"/>
        <v>95.391199999999998</v>
      </c>
    </row>
    <row r="1052" spans="1:12" x14ac:dyDescent="0.25">
      <c r="A1052" t="s">
        <v>1057</v>
      </c>
      <c r="B1052" s="1">
        <v>46245</v>
      </c>
      <c r="C1052" t="s">
        <v>10008</v>
      </c>
      <c r="D1052" t="s">
        <v>10017</v>
      </c>
      <c r="E1052">
        <f>+_xlfn.XLOOKUP(TablaVentas[[#This Row],[PRODUCTOS]],TablaPrecios[PRODUCTOS],TablaPrecios[PRECIOS UNITARIOS],"No encontado")</f>
        <v>50</v>
      </c>
      <c r="F1052">
        <v>15</v>
      </c>
      <c r="G1052" t="s">
        <v>10024</v>
      </c>
      <c r="H1052" s="2">
        <v>302</v>
      </c>
      <c r="I1052" s="3">
        <v>0.18</v>
      </c>
      <c r="J1052" s="2">
        <f t="shared" si="48"/>
        <v>247.64</v>
      </c>
      <c r="K1052" s="2">
        <f t="shared" si="49"/>
        <v>44.575199999999995</v>
      </c>
      <c r="L1052" s="2">
        <f t="shared" si="50"/>
        <v>292.21519999999998</v>
      </c>
    </row>
    <row r="1053" spans="1:12" x14ac:dyDescent="0.25">
      <c r="A1053" t="s">
        <v>1058</v>
      </c>
      <c r="B1053" s="1">
        <v>46312</v>
      </c>
      <c r="C1053" t="s">
        <v>10010</v>
      </c>
      <c r="D1053" t="s">
        <v>10021</v>
      </c>
      <c r="E1053">
        <f>+_xlfn.XLOOKUP(TablaVentas[[#This Row],[PRODUCTOS]],TablaPrecios[PRODUCTOS],TablaPrecios[PRECIOS UNITARIOS],"No encontado")</f>
        <v>200</v>
      </c>
      <c r="F1053">
        <v>12</v>
      </c>
      <c r="G1053" t="s">
        <v>10026</v>
      </c>
      <c r="H1053" s="2">
        <v>309</v>
      </c>
      <c r="I1053" s="3">
        <v>0.16</v>
      </c>
      <c r="J1053" s="2">
        <f t="shared" si="48"/>
        <v>259.56</v>
      </c>
      <c r="K1053" s="2">
        <f t="shared" si="49"/>
        <v>46.720799999999997</v>
      </c>
      <c r="L1053" s="2">
        <f t="shared" si="50"/>
        <v>306.2808</v>
      </c>
    </row>
    <row r="1054" spans="1:12" x14ac:dyDescent="0.25">
      <c r="A1054" t="s">
        <v>1059</v>
      </c>
      <c r="B1054" s="1">
        <v>46093</v>
      </c>
      <c r="C1054" t="s">
        <v>10012</v>
      </c>
      <c r="D1054" t="s">
        <v>10017</v>
      </c>
      <c r="E1054">
        <f>+_xlfn.XLOOKUP(TablaVentas[[#This Row],[PRODUCTOS]],TablaPrecios[PRODUCTOS],TablaPrecios[PRECIOS UNITARIOS],"No encontado")</f>
        <v>50</v>
      </c>
      <c r="F1054">
        <v>20</v>
      </c>
      <c r="G1054" t="s">
        <v>10024</v>
      </c>
      <c r="H1054" s="2">
        <v>346</v>
      </c>
      <c r="I1054" s="3">
        <v>0.11</v>
      </c>
      <c r="J1054" s="2">
        <f t="shared" si="48"/>
        <v>307.94</v>
      </c>
      <c r="K1054" s="2">
        <f t="shared" si="49"/>
        <v>55.429199999999994</v>
      </c>
      <c r="L1054" s="2">
        <f t="shared" si="50"/>
        <v>363.36919999999998</v>
      </c>
    </row>
    <row r="1055" spans="1:12" x14ac:dyDescent="0.25">
      <c r="A1055" t="s">
        <v>1060</v>
      </c>
      <c r="B1055" s="1">
        <v>46225</v>
      </c>
      <c r="C1055" t="s">
        <v>10011</v>
      </c>
      <c r="D1055" t="s">
        <v>10019</v>
      </c>
      <c r="E1055">
        <f>+_xlfn.XLOOKUP(TablaVentas[[#This Row],[PRODUCTOS]],TablaPrecios[PRODUCTOS],TablaPrecios[PRECIOS UNITARIOS],"No encontado")</f>
        <v>1200</v>
      </c>
      <c r="F1055">
        <v>11</v>
      </c>
      <c r="G1055" t="s">
        <v>10027</v>
      </c>
      <c r="H1055" s="2">
        <v>89</v>
      </c>
      <c r="I1055" s="3">
        <v>0.11</v>
      </c>
      <c r="J1055" s="2">
        <f t="shared" si="48"/>
        <v>79.209999999999994</v>
      </c>
      <c r="K1055" s="2">
        <f t="shared" si="49"/>
        <v>14.257799999999998</v>
      </c>
      <c r="L1055" s="2">
        <f t="shared" si="50"/>
        <v>93.467799999999997</v>
      </c>
    </row>
    <row r="1056" spans="1:12" x14ac:dyDescent="0.25">
      <c r="A1056" t="s">
        <v>1061</v>
      </c>
      <c r="B1056" s="1">
        <v>46054</v>
      </c>
      <c r="C1056" t="s">
        <v>10012</v>
      </c>
      <c r="D1056" t="s">
        <v>10018</v>
      </c>
      <c r="E1056">
        <f>+_xlfn.XLOOKUP(TablaVentas[[#This Row],[PRODUCTOS]],TablaPrecios[PRODUCTOS],TablaPrecios[PRECIOS UNITARIOS],"No encontado")</f>
        <v>850</v>
      </c>
      <c r="F1056">
        <v>6</v>
      </c>
      <c r="G1056" t="s">
        <v>10027</v>
      </c>
      <c r="H1056" s="2">
        <v>236</v>
      </c>
      <c r="I1056" s="3">
        <v>0.18</v>
      </c>
      <c r="J1056" s="2">
        <f t="shared" si="48"/>
        <v>193.52</v>
      </c>
      <c r="K1056" s="2">
        <f t="shared" si="49"/>
        <v>34.833599999999997</v>
      </c>
      <c r="L1056" s="2">
        <f t="shared" si="50"/>
        <v>228.3536</v>
      </c>
    </row>
    <row r="1057" spans="1:12" x14ac:dyDescent="0.25">
      <c r="A1057" t="s">
        <v>1062</v>
      </c>
      <c r="B1057" s="1">
        <v>46228</v>
      </c>
      <c r="C1057" t="s">
        <v>10010</v>
      </c>
      <c r="D1057" t="s">
        <v>10017</v>
      </c>
      <c r="E1057">
        <f>+_xlfn.XLOOKUP(TablaVentas[[#This Row],[PRODUCTOS]],TablaPrecios[PRODUCTOS],TablaPrecios[PRECIOS UNITARIOS],"No encontado")</f>
        <v>50</v>
      </c>
      <c r="F1057">
        <v>20</v>
      </c>
      <c r="G1057" t="s">
        <v>10026</v>
      </c>
      <c r="H1057" s="2">
        <v>331</v>
      </c>
      <c r="I1057" s="3">
        <v>0.14000000000000001</v>
      </c>
      <c r="J1057" s="2">
        <f t="shared" si="48"/>
        <v>284.65999999999997</v>
      </c>
      <c r="K1057" s="2">
        <f t="shared" si="49"/>
        <v>51.238799999999991</v>
      </c>
      <c r="L1057" s="2">
        <f t="shared" si="50"/>
        <v>335.89879999999994</v>
      </c>
    </row>
    <row r="1058" spans="1:12" x14ac:dyDescent="0.25">
      <c r="A1058" t="s">
        <v>1063</v>
      </c>
      <c r="B1058" s="1">
        <v>46231</v>
      </c>
      <c r="C1058" t="s">
        <v>10009</v>
      </c>
      <c r="D1058" t="s">
        <v>10020</v>
      </c>
      <c r="E1058">
        <f>+_xlfn.XLOOKUP(TablaVentas[[#This Row],[PRODUCTOS]],TablaPrecios[PRODUCTOS],TablaPrecios[PRECIOS UNITARIOS],"No encontado")</f>
        <v>150</v>
      </c>
      <c r="F1058">
        <v>20</v>
      </c>
      <c r="G1058" t="s">
        <v>10025</v>
      </c>
      <c r="H1058" s="2">
        <v>383</v>
      </c>
      <c r="I1058" s="3">
        <v>0.14000000000000001</v>
      </c>
      <c r="J1058" s="2">
        <f t="shared" si="48"/>
        <v>329.38</v>
      </c>
      <c r="K1058" s="2">
        <f t="shared" si="49"/>
        <v>59.288399999999996</v>
      </c>
      <c r="L1058" s="2">
        <f t="shared" si="50"/>
        <v>388.66840000000002</v>
      </c>
    </row>
    <row r="1059" spans="1:12" x14ac:dyDescent="0.25">
      <c r="A1059" t="s">
        <v>1064</v>
      </c>
      <c r="B1059" s="1">
        <v>46089</v>
      </c>
      <c r="C1059" t="s">
        <v>10011</v>
      </c>
      <c r="D1059" t="s">
        <v>10018</v>
      </c>
      <c r="E1059">
        <f>+_xlfn.XLOOKUP(TablaVentas[[#This Row],[PRODUCTOS]],TablaPrecios[PRODUCTOS],TablaPrecios[PRECIOS UNITARIOS],"No encontado")</f>
        <v>850</v>
      </c>
      <c r="F1059">
        <v>11</v>
      </c>
      <c r="G1059" t="s">
        <v>10027</v>
      </c>
      <c r="H1059" s="2">
        <v>169</v>
      </c>
      <c r="I1059" s="3">
        <v>0.1</v>
      </c>
      <c r="J1059" s="2">
        <f t="shared" si="48"/>
        <v>152.1</v>
      </c>
      <c r="K1059" s="2">
        <f t="shared" si="49"/>
        <v>27.377999999999997</v>
      </c>
      <c r="L1059" s="2">
        <f t="shared" si="50"/>
        <v>179.47799999999998</v>
      </c>
    </row>
    <row r="1060" spans="1:12" x14ac:dyDescent="0.25">
      <c r="A1060" t="s">
        <v>1065</v>
      </c>
      <c r="B1060" s="1">
        <v>46358</v>
      </c>
      <c r="C1060" t="s">
        <v>10011</v>
      </c>
      <c r="D1060" t="s">
        <v>10020</v>
      </c>
      <c r="E1060">
        <f>+_xlfn.XLOOKUP(TablaVentas[[#This Row],[PRODUCTOS]],TablaPrecios[PRODUCTOS],TablaPrecios[PRECIOS UNITARIOS],"No encontado")</f>
        <v>150</v>
      </c>
      <c r="F1060">
        <v>9</v>
      </c>
      <c r="G1060" t="s">
        <v>10023</v>
      </c>
      <c r="H1060" s="2">
        <v>142</v>
      </c>
      <c r="I1060" s="3">
        <v>0.14000000000000001</v>
      </c>
      <c r="J1060" s="2">
        <f t="shared" si="48"/>
        <v>122.12</v>
      </c>
      <c r="K1060" s="2">
        <f t="shared" si="49"/>
        <v>21.9816</v>
      </c>
      <c r="L1060" s="2">
        <f t="shared" si="50"/>
        <v>144.10160000000002</v>
      </c>
    </row>
    <row r="1061" spans="1:12" x14ac:dyDescent="0.25">
      <c r="A1061" t="s">
        <v>1066</v>
      </c>
      <c r="B1061" s="1">
        <v>46310</v>
      </c>
      <c r="C1061" t="s">
        <v>10011</v>
      </c>
      <c r="D1061" t="s">
        <v>10019</v>
      </c>
      <c r="E1061">
        <f>+_xlfn.XLOOKUP(TablaVentas[[#This Row],[PRODUCTOS]],TablaPrecios[PRODUCTOS],TablaPrecios[PRECIOS UNITARIOS],"No encontado")</f>
        <v>1200</v>
      </c>
      <c r="F1061">
        <v>5</v>
      </c>
      <c r="G1061" t="s">
        <v>10023</v>
      </c>
      <c r="H1061" s="2">
        <v>158</v>
      </c>
      <c r="I1061" s="3">
        <v>0.17</v>
      </c>
      <c r="J1061" s="2">
        <f t="shared" si="48"/>
        <v>131.13999999999999</v>
      </c>
      <c r="K1061" s="2">
        <f t="shared" si="49"/>
        <v>23.605199999999996</v>
      </c>
      <c r="L1061" s="2">
        <f t="shared" si="50"/>
        <v>154.74519999999998</v>
      </c>
    </row>
    <row r="1062" spans="1:12" x14ac:dyDescent="0.25">
      <c r="A1062" t="s">
        <v>1067</v>
      </c>
      <c r="B1062" s="1">
        <v>46150</v>
      </c>
      <c r="C1062" t="s">
        <v>10009</v>
      </c>
      <c r="D1062" t="s">
        <v>10019</v>
      </c>
      <c r="E1062">
        <f>+_xlfn.XLOOKUP(TablaVentas[[#This Row],[PRODUCTOS]],TablaPrecios[PRODUCTOS],TablaPrecios[PRECIOS UNITARIOS],"No encontado")</f>
        <v>1200</v>
      </c>
      <c r="F1062">
        <v>17</v>
      </c>
      <c r="G1062" t="s">
        <v>10027</v>
      </c>
      <c r="H1062" s="2">
        <v>105</v>
      </c>
      <c r="I1062" s="3">
        <v>0.17</v>
      </c>
      <c r="J1062" s="2">
        <f t="shared" si="48"/>
        <v>87.15</v>
      </c>
      <c r="K1062" s="2">
        <f t="shared" si="49"/>
        <v>15.687000000000001</v>
      </c>
      <c r="L1062" s="2">
        <f t="shared" si="50"/>
        <v>102.837</v>
      </c>
    </row>
    <row r="1063" spans="1:12" x14ac:dyDescent="0.25">
      <c r="A1063" t="s">
        <v>1068</v>
      </c>
      <c r="B1063" s="1">
        <v>46096</v>
      </c>
      <c r="C1063" t="s">
        <v>10009</v>
      </c>
      <c r="D1063" t="s">
        <v>10018</v>
      </c>
      <c r="E1063">
        <f>+_xlfn.XLOOKUP(TablaVentas[[#This Row],[PRODUCTOS]],TablaPrecios[PRODUCTOS],TablaPrecios[PRECIOS UNITARIOS],"No encontado")</f>
        <v>850</v>
      </c>
      <c r="F1063">
        <v>11</v>
      </c>
      <c r="G1063" t="s">
        <v>10026</v>
      </c>
      <c r="H1063" s="2">
        <v>252</v>
      </c>
      <c r="I1063" s="3">
        <v>0.18</v>
      </c>
      <c r="J1063" s="2">
        <f t="shared" si="48"/>
        <v>206.64</v>
      </c>
      <c r="K1063" s="2">
        <f t="shared" si="49"/>
        <v>37.195199999999993</v>
      </c>
      <c r="L1063" s="2">
        <f t="shared" si="50"/>
        <v>243.83519999999999</v>
      </c>
    </row>
    <row r="1064" spans="1:12" x14ac:dyDescent="0.25">
      <c r="A1064" t="s">
        <v>1069</v>
      </c>
      <c r="B1064" s="1">
        <v>46375</v>
      </c>
      <c r="C1064" t="s">
        <v>10007</v>
      </c>
      <c r="D1064" t="s">
        <v>10021</v>
      </c>
      <c r="E1064">
        <f>+_xlfn.XLOOKUP(TablaVentas[[#This Row],[PRODUCTOS]],TablaPrecios[PRODUCTOS],TablaPrecios[PRECIOS UNITARIOS],"No encontado")</f>
        <v>200</v>
      </c>
      <c r="F1064">
        <v>6</v>
      </c>
      <c r="G1064" t="s">
        <v>10027</v>
      </c>
      <c r="H1064" s="2">
        <v>419</v>
      </c>
      <c r="I1064" s="3">
        <v>0.1</v>
      </c>
      <c r="J1064" s="2">
        <f t="shared" si="48"/>
        <v>377.1</v>
      </c>
      <c r="K1064" s="2">
        <f t="shared" si="49"/>
        <v>67.878</v>
      </c>
      <c r="L1064" s="2">
        <f t="shared" si="50"/>
        <v>444.97800000000001</v>
      </c>
    </row>
    <row r="1065" spans="1:12" x14ac:dyDescent="0.25">
      <c r="A1065" t="s">
        <v>1070</v>
      </c>
      <c r="B1065" s="1">
        <v>46203</v>
      </c>
      <c r="C1065" t="s">
        <v>10009</v>
      </c>
      <c r="D1065" t="s">
        <v>10020</v>
      </c>
      <c r="E1065">
        <f>+_xlfn.XLOOKUP(TablaVentas[[#This Row],[PRODUCTOS]],TablaPrecios[PRODUCTOS],TablaPrecios[PRECIOS UNITARIOS],"No encontado")</f>
        <v>150</v>
      </c>
      <c r="F1065">
        <v>10</v>
      </c>
      <c r="G1065" t="s">
        <v>10027</v>
      </c>
      <c r="H1065" s="2">
        <v>274</v>
      </c>
      <c r="I1065" s="3">
        <v>0.18</v>
      </c>
      <c r="J1065" s="2">
        <f t="shared" si="48"/>
        <v>224.68</v>
      </c>
      <c r="K1065" s="2">
        <f t="shared" si="49"/>
        <v>40.442399999999999</v>
      </c>
      <c r="L1065" s="2">
        <f t="shared" si="50"/>
        <v>265.12240000000003</v>
      </c>
    </row>
    <row r="1066" spans="1:12" x14ac:dyDescent="0.25">
      <c r="A1066" t="s">
        <v>1071</v>
      </c>
      <c r="B1066" s="1">
        <v>46328</v>
      </c>
      <c r="C1066" t="s">
        <v>10011</v>
      </c>
      <c r="D1066" t="s">
        <v>10021</v>
      </c>
      <c r="E1066">
        <f>+_xlfn.XLOOKUP(TablaVentas[[#This Row],[PRODUCTOS]],TablaPrecios[PRODUCTOS],TablaPrecios[PRECIOS UNITARIOS],"No encontado")</f>
        <v>200</v>
      </c>
      <c r="F1066">
        <v>10</v>
      </c>
      <c r="G1066" t="s">
        <v>10026</v>
      </c>
      <c r="H1066" s="2">
        <v>395</v>
      </c>
      <c r="I1066" s="3">
        <v>0.15</v>
      </c>
      <c r="J1066" s="2">
        <f t="shared" si="48"/>
        <v>335.75</v>
      </c>
      <c r="K1066" s="2">
        <f t="shared" si="49"/>
        <v>60.434999999999995</v>
      </c>
      <c r="L1066" s="2">
        <f t="shared" si="50"/>
        <v>396.185</v>
      </c>
    </row>
    <row r="1067" spans="1:12" x14ac:dyDescent="0.25">
      <c r="A1067" t="s">
        <v>1072</v>
      </c>
      <c r="B1067" s="1">
        <v>46123</v>
      </c>
      <c r="C1067" t="s">
        <v>10009</v>
      </c>
      <c r="D1067" t="s">
        <v>10020</v>
      </c>
      <c r="E1067">
        <f>+_xlfn.XLOOKUP(TablaVentas[[#This Row],[PRODUCTOS]],TablaPrecios[PRODUCTOS],TablaPrecios[PRECIOS UNITARIOS],"No encontado")</f>
        <v>150</v>
      </c>
      <c r="F1067">
        <v>10</v>
      </c>
      <c r="G1067" t="s">
        <v>10023</v>
      </c>
      <c r="H1067" s="2">
        <v>63</v>
      </c>
      <c r="I1067" s="3">
        <v>0.1</v>
      </c>
      <c r="J1067" s="2">
        <f t="shared" si="48"/>
        <v>56.7</v>
      </c>
      <c r="K1067" s="2">
        <f t="shared" si="49"/>
        <v>10.206</v>
      </c>
      <c r="L1067" s="2">
        <f t="shared" si="50"/>
        <v>66.906000000000006</v>
      </c>
    </row>
    <row r="1068" spans="1:12" x14ac:dyDescent="0.25">
      <c r="A1068" t="s">
        <v>1073</v>
      </c>
      <c r="B1068" s="1">
        <v>46068</v>
      </c>
      <c r="C1068" t="s">
        <v>10008</v>
      </c>
      <c r="D1068" t="s">
        <v>10020</v>
      </c>
      <c r="E1068">
        <f>+_xlfn.XLOOKUP(TablaVentas[[#This Row],[PRODUCTOS]],TablaPrecios[PRODUCTOS],TablaPrecios[PRECIOS UNITARIOS],"No encontado")</f>
        <v>150</v>
      </c>
      <c r="F1068">
        <v>18</v>
      </c>
      <c r="G1068" t="s">
        <v>10024</v>
      </c>
      <c r="H1068" s="2">
        <v>144</v>
      </c>
      <c r="I1068" s="3">
        <v>0.14000000000000001</v>
      </c>
      <c r="J1068" s="2">
        <f t="shared" si="48"/>
        <v>123.84</v>
      </c>
      <c r="K1068" s="2">
        <f t="shared" si="49"/>
        <v>22.2912</v>
      </c>
      <c r="L1068" s="2">
        <f t="shared" si="50"/>
        <v>146.13120000000001</v>
      </c>
    </row>
    <row r="1069" spans="1:12" x14ac:dyDescent="0.25">
      <c r="A1069" t="s">
        <v>1074</v>
      </c>
      <c r="B1069" s="1">
        <v>46051</v>
      </c>
      <c r="C1069" t="s">
        <v>10008</v>
      </c>
      <c r="D1069" t="s">
        <v>10017</v>
      </c>
      <c r="E1069">
        <f>+_xlfn.XLOOKUP(TablaVentas[[#This Row],[PRODUCTOS]],TablaPrecios[PRODUCTOS],TablaPrecios[PRECIOS UNITARIOS],"No encontado")</f>
        <v>50</v>
      </c>
      <c r="F1069">
        <v>8</v>
      </c>
      <c r="G1069" t="s">
        <v>10024</v>
      </c>
      <c r="H1069" s="2">
        <v>70</v>
      </c>
      <c r="I1069" s="3">
        <v>0.14000000000000001</v>
      </c>
      <c r="J1069" s="2">
        <f t="shared" si="48"/>
        <v>60.2</v>
      </c>
      <c r="K1069" s="2">
        <f t="shared" si="49"/>
        <v>10.836</v>
      </c>
      <c r="L1069" s="2">
        <f t="shared" si="50"/>
        <v>71.036000000000001</v>
      </c>
    </row>
    <row r="1070" spans="1:12" x14ac:dyDescent="0.25">
      <c r="A1070" t="s">
        <v>1075</v>
      </c>
      <c r="B1070" s="1">
        <v>46095</v>
      </c>
      <c r="C1070" t="s">
        <v>10009</v>
      </c>
      <c r="D1070" t="s">
        <v>10019</v>
      </c>
      <c r="E1070">
        <f>+_xlfn.XLOOKUP(TablaVentas[[#This Row],[PRODUCTOS]],TablaPrecios[PRODUCTOS],TablaPrecios[PRECIOS UNITARIOS],"No encontado")</f>
        <v>1200</v>
      </c>
      <c r="F1070">
        <v>11</v>
      </c>
      <c r="G1070" t="s">
        <v>10024</v>
      </c>
      <c r="H1070" s="2">
        <v>295</v>
      </c>
      <c r="I1070" s="3">
        <v>0.15</v>
      </c>
      <c r="J1070" s="2">
        <f t="shared" si="48"/>
        <v>250.75</v>
      </c>
      <c r="K1070" s="2">
        <f t="shared" si="49"/>
        <v>45.134999999999998</v>
      </c>
      <c r="L1070" s="2">
        <f t="shared" si="50"/>
        <v>295.88499999999999</v>
      </c>
    </row>
    <row r="1071" spans="1:12" x14ac:dyDescent="0.25">
      <c r="A1071" t="s">
        <v>1076</v>
      </c>
      <c r="B1071" s="1">
        <v>46363</v>
      </c>
      <c r="C1071" t="s">
        <v>10009</v>
      </c>
      <c r="D1071" t="s">
        <v>10018</v>
      </c>
      <c r="E1071">
        <f>+_xlfn.XLOOKUP(TablaVentas[[#This Row],[PRODUCTOS]],TablaPrecios[PRODUCTOS],TablaPrecios[PRECIOS UNITARIOS],"No encontado")</f>
        <v>850</v>
      </c>
      <c r="F1071">
        <v>6</v>
      </c>
      <c r="G1071" t="s">
        <v>10027</v>
      </c>
      <c r="H1071" s="2">
        <v>323</v>
      </c>
      <c r="I1071" s="3">
        <v>0.14000000000000001</v>
      </c>
      <c r="J1071" s="2">
        <f t="shared" si="48"/>
        <v>277.77999999999997</v>
      </c>
      <c r="K1071" s="2">
        <f t="shared" si="49"/>
        <v>50.000399999999992</v>
      </c>
      <c r="L1071" s="2">
        <f t="shared" si="50"/>
        <v>327.78039999999999</v>
      </c>
    </row>
    <row r="1072" spans="1:12" x14ac:dyDescent="0.25">
      <c r="A1072" t="s">
        <v>1077</v>
      </c>
      <c r="B1072" s="1">
        <v>46241</v>
      </c>
      <c r="C1072" t="s">
        <v>10009</v>
      </c>
      <c r="D1072" t="s">
        <v>10017</v>
      </c>
      <c r="E1072">
        <f>+_xlfn.XLOOKUP(TablaVentas[[#This Row],[PRODUCTOS]],TablaPrecios[PRODUCTOS],TablaPrecios[PRECIOS UNITARIOS],"No encontado")</f>
        <v>50</v>
      </c>
      <c r="F1072">
        <v>8</v>
      </c>
      <c r="G1072" t="s">
        <v>10023</v>
      </c>
      <c r="H1072" s="2">
        <v>451</v>
      </c>
      <c r="I1072" s="3">
        <v>0.17</v>
      </c>
      <c r="J1072" s="2">
        <f t="shared" si="48"/>
        <v>374.33</v>
      </c>
      <c r="K1072" s="2">
        <f t="shared" si="49"/>
        <v>67.37939999999999</v>
      </c>
      <c r="L1072" s="2">
        <f t="shared" si="50"/>
        <v>441.70939999999996</v>
      </c>
    </row>
    <row r="1073" spans="1:12" x14ac:dyDescent="0.25">
      <c r="A1073" t="s">
        <v>1078</v>
      </c>
      <c r="B1073" s="1">
        <v>46154</v>
      </c>
      <c r="C1073" t="s">
        <v>10008</v>
      </c>
      <c r="D1073" t="s">
        <v>10017</v>
      </c>
      <c r="E1073">
        <f>+_xlfn.XLOOKUP(TablaVentas[[#This Row],[PRODUCTOS]],TablaPrecios[PRODUCTOS],TablaPrecios[PRECIOS UNITARIOS],"No encontado")</f>
        <v>50</v>
      </c>
      <c r="F1073">
        <v>15</v>
      </c>
      <c r="G1073" t="s">
        <v>10023</v>
      </c>
      <c r="H1073" s="2">
        <v>100</v>
      </c>
      <c r="I1073" s="3">
        <v>0.15</v>
      </c>
      <c r="J1073" s="2">
        <f t="shared" si="48"/>
        <v>85</v>
      </c>
      <c r="K1073" s="2">
        <f t="shared" si="49"/>
        <v>15.299999999999999</v>
      </c>
      <c r="L1073" s="2">
        <f t="shared" si="50"/>
        <v>100.3</v>
      </c>
    </row>
    <row r="1074" spans="1:12" x14ac:dyDescent="0.25">
      <c r="A1074" t="s">
        <v>1079</v>
      </c>
      <c r="B1074" s="1">
        <v>46055</v>
      </c>
      <c r="C1074" t="s">
        <v>10010</v>
      </c>
      <c r="D1074" t="s">
        <v>10021</v>
      </c>
      <c r="E1074">
        <f>+_xlfn.XLOOKUP(TablaVentas[[#This Row],[PRODUCTOS]],TablaPrecios[PRODUCTOS],TablaPrecios[PRECIOS UNITARIOS],"No encontado")</f>
        <v>200</v>
      </c>
      <c r="F1074">
        <v>8</v>
      </c>
      <c r="G1074" t="s">
        <v>10027</v>
      </c>
      <c r="H1074" s="2">
        <v>135</v>
      </c>
      <c r="I1074" s="3">
        <v>0.1</v>
      </c>
      <c r="J1074" s="2">
        <f t="shared" si="48"/>
        <v>121.5</v>
      </c>
      <c r="K1074" s="2">
        <f t="shared" si="49"/>
        <v>21.869999999999997</v>
      </c>
      <c r="L1074" s="2">
        <f t="shared" si="50"/>
        <v>143.37</v>
      </c>
    </row>
    <row r="1075" spans="1:12" x14ac:dyDescent="0.25">
      <c r="A1075" t="s">
        <v>1080</v>
      </c>
      <c r="B1075" s="1">
        <v>46173</v>
      </c>
      <c r="C1075" t="s">
        <v>10011</v>
      </c>
      <c r="D1075" t="s">
        <v>10020</v>
      </c>
      <c r="E1075">
        <f>+_xlfn.XLOOKUP(TablaVentas[[#This Row],[PRODUCTOS]],TablaPrecios[PRODUCTOS],TablaPrecios[PRECIOS UNITARIOS],"No encontado")</f>
        <v>150</v>
      </c>
      <c r="F1075">
        <v>18</v>
      </c>
      <c r="G1075" t="s">
        <v>10023</v>
      </c>
      <c r="H1075" s="2">
        <v>481</v>
      </c>
      <c r="I1075" s="3">
        <v>0.13</v>
      </c>
      <c r="J1075" s="2">
        <f t="shared" si="48"/>
        <v>418.47</v>
      </c>
      <c r="K1075" s="2">
        <f t="shared" si="49"/>
        <v>75.324600000000004</v>
      </c>
      <c r="L1075" s="2">
        <f t="shared" si="50"/>
        <v>493.79460000000006</v>
      </c>
    </row>
    <row r="1076" spans="1:12" x14ac:dyDescent="0.25">
      <c r="A1076" t="s">
        <v>1081</v>
      </c>
      <c r="B1076" s="1">
        <v>46382</v>
      </c>
      <c r="C1076" t="s">
        <v>10009</v>
      </c>
      <c r="D1076" t="s">
        <v>10019</v>
      </c>
      <c r="E1076">
        <f>+_xlfn.XLOOKUP(TablaVentas[[#This Row],[PRODUCTOS]],TablaPrecios[PRODUCTOS],TablaPrecios[PRECIOS UNITARIOS],"No encontado")</f>
        <v>1200</v>
      </c>
      <c r="F1076">
        <v>6</v>
      </c>
      <c r="G1076" t="s">
        <v>10023</v>
      </c>
      <c r="H1076" s="2">
        <v>429</v>
      </c>
      <c r="I1076" s="3">
        <v>0.19</v>
      </c>
      <c r="J1076" s="2">
        <f t="shared" si="48"/>
        <v>347.49</v>
      </c>
      <c r="K1076" s="2">
        <f t="shared" si="49"/>
        <v>62.548200000000001</v>
      </c>
      <c r="L1076" s="2">
        <f t="shared" si="50"/>
        <v>410.03820000000002</v>
      </c>
    </row>
    <row r="1077" spans="1:12" x14ac:dyDescent="0.25">
      <c r="A1077" t="s">
        <v>1082</v>
      </c>
      <c r="B1077" s="1">
        <v>46027</v>
      </c>
      <c r="C1077" t="s">
        <v>10012</v>
      </c>
      <c r="D1077" t="s">
        <v>10020</v>
      </c>
      <c r="E1077">
        <f>+_xlfn.XLOOKUP(TablaVentas[[#This Row],[PRODUCTOS]],TablaPrecios[PRODUCTOS],TablaPrecios[PRECIOS UNITARIOS],"No encontado")</f>
        <v>150</v>
      </c>
      <c r="F1077">
        <v>13</v>
      </c>
      <c r="G1077" t="s">
        <v>10026</v>
      </c>
      <c r="H1077" s="2">
        <v>316</v>
      </c>
      <c r="I1077" s="3">
        <v>0.11</v>
      </c>
      <c r="J1077" s="2">
        <f t="shared" si="48"/>
        <v>281.24</v>
      </c>
      <c r="K1077" s="2">
        <f t="shared" si="49"/>
        <v>50.623199999999997</v>
      </c>
      <c r="L1077" s="2">
        <f t="shared" si="50"/>
        <v>331.86320000000001</v>
      </c>
    </row>
    <row r="1078" spans="1:12" x14ac:dyDescent="0.25">
      <c r="A1078" t="s">
        <v>1083</v>
      </c>
      <c r="B1078" s="1">
        <v>46055</v>
      </c>
      <c r="C1078" t="s">
        <v>10009</v>
      </c>
      <c r="D1078" t="s">
        <v>10017</v>
      </c>
      <c r="E1078">
        <f>+_xlfn.XLOOKUP(TablaVentas[[#This Row],[PRODUCTOS]],TablaPrecios[PRODUCTOS],TablaPrecios[PRECIOS UNITARIOS],"No encontado")</f>
        <v>50</v>
      </c>
      <c r="F1078">
        <v>8</v>
      </c>
      <c r="G1078" t="s">
        <v>10024</v>
      </c>
      <c r="H1078" s="2">
        <v>264</v>
      </c>
      <c r="I1078" s="3">
        <v>0.13</v>
      </c>
      <c r="J1078" s="2">
        <f t="shared" si="48"/>
        <v>229.68</v>
      </c>
      <c r="K1078" s="2">
        <f t="shared" si="49"/>
        <v>41.342399999999998</v>
      </c>
      <c r="L1078" s="2">
        <f t="shared" si="50"/>
        <v>271.0224</v>
      </c>
    </row>
    <row r="1079" spans="1:12" x14ac:dyDescent="0.25">
      <c r="A1079" t="s">
        <v>1084</v>
      </c>
      <c r="B1079" s="1">
        <v>46266</v>
      </c>
      <c r="C1079" t="s">
        <v>10008</v>
      </c>
      <c r="D1079" t="s">
        <v>10020</v>
      </c>
      <c r="E1079">
        <f>+_xlfn.XLOOKUP(TablaVentas[[#This Row],[PRODUCTOS]],TablaPrecios[PRODUCTOS],TablaPrecios[PRECIOS UNITARIOS],"No encontado")</f>
        <v>150</v>
      </c>
      <c r="F1079">
        <v>13</v>
      </c>
      <c r="G1079" t="s">
        <v>10024</v>
      </c>
      <c r="H1079" s="2">
        <v>63</v>
      </c>
      <c r="I1079" s="3">
        <v>0.16</v>
      </c>
      <c r="J1079" s="2">
        <f t="shared" si="48"/>
        <v>52.92</v>
      </c>
      <c r="K1079" s="2">
        <f t="shared" si="49"/>
        <v>9.5256000000000007</v>
      </c>
      <c r="L1079" s="2">
        <f t="shared" si="50"/>
        <v>62.445599999999999</v>
      </c>
    </row>
    <row r="1080" spans="1:12" x14ac:dyDescent="0.25">
      <c r="A1080" t="s">
        <v>1085</v>
      </c>
      <c r="B1080" s="1">
        <v>46264</v>
      </c>
      <c r="C1080" t="s">
        <v>10012</v>
      </c>
      <c r="D1080" t="s">
        <v>10020</v>
      </c>
      <c r="E1080">
        <f>+_xlfn.XLOOKUP(TablaVentas[[#This Row],[PRODUCTOS]],TablaPrecios[PRODUCTOS],TablaPrecios[PRECIOS UNITARIOS],"No encontado")</f>
        <v>150</v>
      </c>
      <c r="F1080">
        <v>7</v>
      </c>
      <c r="G1080" t="s">
        <v>10025</v>
      </c>
      <c r="H1080" s="2">
        <v>434</v>
      </c>
      <c r="I1080" s="3">
        <v>0.11</v>
      </c>
      <c r="J1080" s="2">
        <f t="shared" si="48"/>
        <v>386.26</v>
      </c>
      <c r="K1080" s="2">
        <f t="shared" si="49"/>
        <v>69.526799999999994</v>
      </c>
      <c r="L1080" s="2">
        <f t="shared" si="50"/>
        <v>455.78679999999997</v>
      </c>
    </row>
    <row r="1081" spans="1:12" x14ac:dyDescent="0.25">
      <c r="A1081" t="s">
        <v>1086</v>
      </c>
      <c r="B1081" s="1">
        <v>46036</v>
      </c>
      <c r="C1081" t="s">
        <v>10009</v>
      </c>
      <c r="D1081" t="s">
        <v>10020</v>
      </c>
      <c r="E1081">
        <f>+_xlfn.XLOOKUP(TablaVentas[[#This Row],[PRODUCTOS]],TablaPrecios[PRODUCTOS],TablaPrecios[PRECIOS UNITARIOS],"No encontado")</f>
        <v>150</v>
      </c>
      <c r="F1081">
        <v>15</v>
      </c>
      <c r="G1081" t="s">
        <v>10024</v>
      </c>
      <c r="H1081" s="2">
        <v>367</v>
      </c>
      <c r="I1081" s="3">
        <v>0.13</v>
      </c>
      <c r="J1081" s="2">
        <f t="shared" si="48"/>
        <v>319.29000000000002</v>
      </c>
      <c r="K1081" s="2">
        <f t="shared" si="49"/>
        <v>57.472200000000001</v>
      </c>
      <c r="L1081" s="2">
        <f t="shared" si="50"/>
        <v>376.76220000000001</v>
      </c>
    </row>
    <row r="1082" spans="1:12" x14ac:dyDescent="0.25">
      <c r="A1082" t="s">
        <v>1087</v>
      </c>
      <c r="B1082" s="1">
        <v>46070</v>
      </c>
      <c r="C1082" t="s">
        <v>10010</v>
      </c>
      <c r="D1082" t="s">
        <v>10021</v>
      </c>
      <c r="E1082">
        <f>+_xlfn.XLOOKUP(TablaVentas[[#This Row],[PRODUCTOS]],TablaPrecios[PRODUCTOS],TablaPrecios[PRECIOS UNITARIOS],"No encontado")</f>
        <v>200</v>
      </c>
      <c r="F1082">
        <v>14</v>
      </c>
      <c r="G1082" t="s">
        <v>10024</v>
      </c>
      <c r="H1082" s="2">
        <v>310</v>
      </c>
      <c r="I1082" s="3">
        <v>0.15</v>
      </c>
      <c r="J1082" s="2">
        <f t="shared" si="48"/>
        <v>263.5</v>
      </c>
      <c r="K1082" s="2">
        <f t="shared" si="49"/>
        <v>47.43</v>
      </c>
      <c r="L1082" s="2">
        <f t="shared" si="50"/>
        <v>310.93</v>
      </c>
    </row>
    <row r="1083" spans="1:12" x14ac:dyDescent="0.25">
      <c r="A1083" t="s">
        <v>1088</v>
      </c>
      <c r="B1083" s="1">
        <v>46365</v>
      </c>
      <c r="C1083" t="s">
        <v>10009</v>
      </c>
      <c r="D1083" t="s">
        <v>10018</v>
      </c>
      <c r="E1083">
        <f>+_xlfn.XLOOKUP(TablaVentas[[#This Row],[PRODUCTOS]],TablaPrecios[PRODUCTOS],TablaPrecios[PRECIOS UNITARIOS],"No encontado")</f>
        <v>850</v>
      </c>
      <c r="F1083">
        <v>16</v>
      </c>
      <c r="G1083" t="s">
        <v>10024</v>
      </c>
      <c r="H1083" s="2">
        <v>176</v>
      </c>
      <c r="I1083" s="3">
        <v>0.15</v>
      </c>
      <c r="J1083" s="2">
        <f t="shared" si="48"/>
        <v>149.6</v>
      </c>
      <c r="K1083" s="2">
        <f t="shared" si="49"/>
        <v>26.927999999999997</v>
      </c>
      <c r="L1083" s="2">
        <f t="shared" si="50"/>
        <v>176.52799999999999</v>
      </c>
    </row>
    <row r="1084" spans="1:12" x14ac:dyDescent="0.25">
      <c r="A1084" t="s">
        <v>1089</v>
      </c>
      <c r="B1084" s="1">
        <v>46037</v>
      </c>
      <c r="C1084" t="s">
        <v>10007</v>
      </c>
      <c r="D1084" t="s">
        <v>10018</v>
      </c>
      <c r="E1084">
        <f>+_xlfn.XLOOKUP(TablaVentas[[#This Row],[PRODUCTOS]],TablaPrecios[PRODUCTOS],TablaPrecios[PRECIOS UNITARIOS],"No encontado")</f>
        <v>850</v>
      </c>
      <c r="F1084">
        <v>20</v>
      </c>
      <c r="G1084" t="s">
        <v>10025</v>
      </c>
      <c r="H1084" s="2">
        <v>411</v>
      </c>
      <c r="I1084" s="3">
        <v>0.18</v>
      </c>
      <c r="J1084" s="2">
        <f t="shared" si="48"/>
        <v>337.02</v>
      </c>
      <c r="K1084" s="2">
        <f t="shared" si="49"/>
        <v>60.663599999999995</v>
      </c>
      <c r="L1084" s="2">
        <f t="shared" si="50"/>
        <v>397.68359999999996</v>
      </c>
    </row>
    <row r="1085" spans="1:12" x14ac:dyDescent="0.25">
      <c r="A1085" t="s">
        <v>1090</v>
      </c>
      <c r="B1085" s="1">
        <v>46329</v>
      </c>
      <c r="C1085" t="s">
        <v>10010</v>
      </c>
      <c r="D1085" t="s">
        <v>10017</v>
      </c>
      <c r="E1085">
        <f>+_xlfn.XLOOKUP(TablaVentas[[#This Row],[PRODUCTOS]],TablaPrecios[PRODUCTOS],TablaPrecios[PRECIOS UNITARIOS],"No encontado")</f>
        <v>50</v>
      </c>
      <c r="F1085">
        <v>5</v>
      </c>
      <c r="G1085" t="s">
        <v>10024</v>
      </c>
      <c r="H1085" s="2">
        <v>291</v>
      </c>
      <c r="I1085" s="3">
        <v>0.14000000000000001</v>
      </c>
      <c r="J1085" s="2">
        <f t="shared" si="48"/>
        <v>250.26</v>
      </c>
      <c r="K1085" s="2">
        <f t="shared" si="49"/>
        <v>45.046799999999998</v>
      </c>
      <c r="L1085" s="2">
        <f t="shared" si="50"/>
        <v>295.30680000000001</v>
      </c>
    </row>
    <row r="1086" spans="1:12" x14ac:dyDescent="0.25">
      <c r="A1086" t="s">
        <v>1091</v>
      </c>
      <c r="B1086" s="1">
        <v>46344</v>
      </c>
      <c r="C1086" t="s">
        <v>10012</v>
      </c>
      <c r="D1086" t="s">
        <v>10018</v>
      </c>
      <c r="E1086">
        <f>+_xlfn.XLOOKUP(TablaVentas[[#This Row],[PRODUCTOS]],TablaPrecios[PRODUCTOS],TablaPrecios[PRECIOS UNITARIOS],"No encontado")</f>
        <v>850</v>
      </c>
      <c r="F1086">
        <v>11</v>
      </c>
      <c r="G1086" t="s">
        <v>10023</v>
      </c>
      <c r="H1086" s="2">
        <v>124</v>
      </c>
      <c r="I1086" s="3">
        <v>0.13</v>
      </c>
      <c r="J1086" s="2">
        <f t="shared" si="48"/>
        <v>107.88</v>
      </c>
      <c r="K1086" s="2">
        <f t="shared" si="49"/>
        <v>19.418399999999998</v>
      </c>
      <c r="L1086" s="2">
        <f t="shared" si="50"/>
        <v>127.29839999999999</v>
      </c>
    </row>
    <row r="1087" spans="1:12" x14ac:dyDescent="0.25">
      <c r="A1087" t="s">
        <v>1092</v>
      </c>
      <c r="B1087" s="1">
        <v>46206</v>
      </c>
      <c r="C1087" t="s">
        <v>10011</v>
      </c>
      <c r="D1087" t="s">
        <v>10020</v>
      </c>
      <c r="E1087">
        <f>+_xlfn.XLOOKUP(TablaVentas[[#This Row],[PRODUCTOS]],TablaPrecios[PRODUCTOS],TablaPrecios[PRECIOS UNITARIOS],"No encontado")</f>
        <v>150</v>
      </c>
      <c r="F1087">
        <v>12</v>
      </c>
      <c r="G1087" t="s">
        <v>10025</v>
      </c>
      <c r="H1087" s="2">
        <v>156</v>
      </c>
      <c r="I1087" s="3">
        <v>0.17</v>
      </c>
      <c r="J1087" s="2">
        <f t="shared" si="48"/>
        <v>129.47999999999999</v>
      </c>
      <c r="K1087" s="2">
        <f t="shared" si="49"/>
        <v>23.306399999999996</v>
      </c>
      <c r="L1087" s="2">
        <f t="shared" si="50"/>
        <v>152.78639999999999</v>
      </c>
    </row>
    <row r="1088" spans="1:12" x14ac:dyDescent="0.25">
      <c r="A1088" t="s">
        <v>1093</v>
      </c>
      <c r="B1088" s="1">
        <v>46278</v>
      </c>
      <c r="C1088" t="s">
        <v>10010</v>
      </c>
      <c r="D1088" t="s">
        <v>10018</v>
      </c>
      <c r="E1088">
        <f>+_xlfn.XLOOKUP(TablaVentas[[#This Row],[PRODUCTOS]],TablaPrecios[PRODUCTOS],TablaPrecios[PRECIOS UNITARIOS],"No encontado")</f>
        <v>850</v>
      </c>
      <c r="F1088">
        <v>13</v>
      </c>
      <c r="G1088" t="s">
        <v>10025</v>
      </c>
      <c r="H1088" s="2">
        <v>180</v>
      </c>
      <c r="I1088" s="3">
        <v>0.16</v>
      </c>
      <c r="J1088" s="2">
        <f t="shared" si="48"/>
        <v>151.19999999999999</v>
      </c>
      <c r="K1088" s="2">
        <f t="shared" si="49"/>
        <v>27.215999999999998</v>
      </c>
      <c r="L1088" s="2">
        <f t="shared" si="50"/>
        <v>178.416</v>
      </c>
    </row>
    <row r="1089" spans="1:12" x14ac:dyDescent="0.25">
      <c r="A1089" t="s">
        <v>1094</v>
      </c>
      <c r="B1089" s="1">
        <v>46133</v>
      </c>
      <c r="C1089" t="s">
        <v>10009</v>
      </c>
      <c r="D1089" t="s">
        <v>10021</v>
      </c>
      <c r="E1089">
        <f>+_xlfn.XLOOKUP(TablaVentas[[#This Row],[PRODUCTOS]],TablaPrecios[PRODUCTOS],TablaPrecios[PRECIOS UNITARIOS],"No encontado")</f>
        <v>200</v>
      </c>
      <c r="F1089">
        <v>9</v>
      </c>
      <c r="G1089" t="s">
        <v>10023</v>
      </c>
      <c r="H1089" s="2">
        <v>86</v>
      </c>
      <c r="I1089" s="3">
        <v>0.13</v>
      </c>
      <c r="J1089" s="2">
        <f t="shared" si="48"/>
        <v>74.819999999999993</v>
      </c>
      <c r="K1089" s="2">
        <f t="shared" si="49"/>
        <v>13.467599999999999</v>
      </c>
      <c r="L1089" s="2">
        <f t="shared" si="50"/>
        <v>88.287599999999998</v>
      </c>
    </row>
    <row r="1090" spans="1:12" x14ac:dyDescent="0.25">
      <c r="A1090" t="s">
        <v>1095</v>
      </c>
      <c r="B1090" s="1">
        <v>46060</v>
      </c>
      <c r="C1090" t="s">
        <v>10007</v>
      </c>
      <c r="D1090" t="s">
        <v>10021</v>
      </c>
      <c r="E1090">
        <f>+_xlfn.XLOOKUP(TablaVentas[[#This Row],[PRODUCTOS]],TablaPrecios[PRODUCTOS],TablaPrecios[PRECIOS UNITARIOS],"No encontado")</f>
        <v>200</v>
      </c>
      <c r="F1090">
        <v>12</v>
      </c>
      <c r="G1090" t="s">
        <v>10027</v>
      </c>
      <c r="H1090" s="2">
        <v>122</v>
      </c>
      <c r="I1090" s="3">
        <v>0.18</v>
      </c>
      <c r="J1090" s="2">
        <f t="shared" si="48"/>
        <v>100.03999999999999</v>
      </c>
      <c r="K1090" s="2">
        <f t="shared" si="49"/>
        <v>18.007199999999997</v>
      </c>
      <c r="L1090" s="2">
        <f t="shared" si="50"/>
        <v>118.04719999999999</v>
      </c>
    </row>
    <row r="1091" spans="1:12" x14ac:dyDescent="0.25">
      <c r="A1091" t="s">
        <v>1096</v>
      </c>
      <c r="B1091" s="1">
        <v>46179</v>
      </c>
      <c r="C1091" t="s">
        <v>10012</v>
      </c>
      <c r="D1091" t="s">
        <v>10020</v>
      </c>
      <c r="E1091">
        <f>+_xlfn.XLOOKUP(TablaVentas[[#This Row],[PRODUCTOS]],TablaPrecios[PRODUCTOS],TablaPrecios[PRECIOS UNITARIOS],"No encontado")</f>
        <v>150</v>
      </c>
      <c r="F1091">
        <v>16</v>
      </c>
      <c r="G1091" t="s">
        <v>10024</v>
      </c>
      <c r="H1091" s="2">
        <v>221</v>
      </c>
      <c r="I1091" s="3">
        <v>0.11</v>
      </c>
      <c r="J1091" s="2">
        <f t="shared" ref="J1091:J1154" si="51">+H1091-H1091*I1091</f>
        <v>196.69</v>
      </c>
      <c r="K1091" s="2">
        <f t="shared" ref="K1091:K1154" si="52">+J1091*0.18</f>
        <v>35.404199999999996</v>
      </c>
      <c r="L1091" s="2">
        <f t="shared" ref="L1091:L1154" si="53">+J1091+K1091</f>
        <v>232.0942</v>
      </c>
    </row>
    <row r="1092" spans="1:12" x14ac:dyDescent="0.25">
      <c r="A1092" t="s">
        <v>1097</v>
      </c>
      <c r="B1092" s="1">
        <v>46115</v>
      </c>
      <c r="C1092" t="s">
        <v>10008</v>
      </c>
      <c r="D1092" t="s">
        <v>10020</v>
      </c>
      <c r="E1092">
        <f>+_xlfn.XLOOKUP(TablaVentas[[#This Row],[PRODUCTOS]],TablaPrecios[PRODUCTOS],TablaPrecios[PRECIOS UNITARIOS],"No encontado")</f>
        <v>150</v>
      </c>
      <c r="F1092">
        <v>10</v>
      </c>
      <c r="G1092" t="s">
        <v>10023</v>
      </c>
      <c r="H1092" s="2">
        <v>137</v>
      </c>
      <c r="I1092" s="3">
        <v>0.16</v>
      </c>
      <c r="J1092" s="2">
        <f t="shared" si="51"/>
        <v>115.08</v>
      </c>
      <c r="K1092" s="2">
        <f t="shared" si="52"/>
        <v>20.714399999999998</v>
      </c>
      <c r="L1092" s="2">
        <f t="shared" si="53"/>
        <v>135.7944</v>
      </c>
    </row>
    <row r="1093" spans="1:12" x14ac:dyDescent="0.25">
      <c r="A1093" t="s">
        <v>1098</v>
      </c>
      <c r="B1093" s="1">
        <v>46251</v>
      </c>
      <c r="C1093" t="s">
        <v>10008</v>
      </c>
      <c r="D1093" t="s">
        <v>10020</v>
      </c>
      <c r="E1093">
        <f>+_xlfn.XLOOKUP(TablaVentas[[#This Row],[PRODUCTOS]],TablaPrecios[PRODUCTOS],TablaPrecios[PRECIOS UNITARIOS],"No encontado")</f>
        <v>150</v>
      </c>
      <c r="F1093">
        <v>18</v>
      </c>
      <c r="G1093" t="s">
        <v>10027</v>
      </c>
      <c r="H1093" s="2">
        <v>89</v>
      </c>
      <c r="I1093" s="3">
        <v>0.11</v>
      </c>
      <c r="J1093" s="2">
        <f t="shared" si="51"/>
        <v>79.209999999999994</v>
      </c>
      <c r="K1093" s="2">
        <f t="shared" si="52"/>
        <v>14.257799999999998</v>
      </c>
      <c r="L1093" s="2">
        <f t="shared" si="53"/>
        <v>93.467799999999997</v>
      </c>
    </row>
    <row r="1094" spans="1:12" x14ac:dyDescent="0.25">
      <c r="A1094" t="s">
        <v>1099</v>
      </c>
      <c r="B1094" s="1">
        <v>46287</v>
      </c>
      <c r="C1094" t="s">
        <v>10007</v>
      </c>
      <c r="D1094" t="s">
        <v>10017</v>
      </c>
      <c r="E1094">
        <f>+_xlfn.XLOOKUP(TablaVentas[[#This Row],[PRODUCTOS]],TablaPrecios[PRODUCTOS],TablaPrecios[PRECIOS UNITARIOS],"No encontado")</f>
        <v>50</v>
      </c>
      <c r="F1094">
        <v>7</v>
      </c>
      <c r="G1094" t="s">
        <v>10027</v>
      </c>
      <c r="H1094" s="2">
        <v>328</v>
      </c>
      <c r="I1094" s="3">
        <v>0.17</v>
      </c>
      <c r="J1094" s="2">
        <f t="shared" si="51"/>
        <v>272.24</v>
      </c>
      <c r="K1094" s="2">
        <f t="shared" si="52"/>
        <v>49.0032</v>
      </c>
      <c r="L1094" s="2">
        <f t="shared" si="53"/>
        <v>321.2432</v>
      </c>
    </row>
    <row r="1095" spans="1:12" x14ac:dyDescent="0.25">
      <c r="A1095" t="s">
        <v>1100</v>
      </c>
      <c r="B1095" s="1">
        <v>46357</v>
      </c>
      <c r="C1095" t="s">
        <v>10009</v>
      </c>
      <c r="D1095" t="s">
        <v>10019</v>
      </c>
      <c r="E1095">
        <f>+_xlfn.XLOOKUP(TablaVentas[[#This Row],[PRODUCTOS]],TablaPrecios[PRODUCTOS],TablaPrecios[PRECIOS UNITARIOS],"No encontado")</f>
        <v>1200</v>
      </c>
      <c r="F1095">
        <v>14</v>
      </c>
      <c r="G1095" t="s">
        <v>10027</v>
      </c>
      <c r="H1095" s="2">
        <v>120</v>
      </c>
      <c r="I1095" s="3">
        <v>0.17</v>
      </c>
      <c r="J1095" s="2">
        <f t="shared" si="51"/>
        <v>99.6</v>
      </c>
      <c r="K1095" s="2">
        <f t="shared" si="52"/>
        <v>17.927999999999997</v>
      </c>
      <c r="L1095" s="2">
        <f t="shared" si="53"/>
        <v>117.52799999999999</v>
      </c>
    </row>
    <row r="1096" spans="1:12" x14ac:dyDescent="0.25">
      <c r="A1096" t="s">
        <v>1101</v>
      </c>
      <c r="B1096" s="1">
        <v>46206</v>
      </c>
      <c r="C1096" t="s">
        <v>10008</v>
      </c>
      <c r="D1096" t="s">
        <v>10021</v>
      </c>
      <c r="E1096">
        <f>+_xlfn.XLOOKUP(TablaVentas[[#This Row],[PRODUCTOS]],TablaPrecios[PRODUCTOS],TablaPrecios[PRECIOS UNITARIOS],"No encontado")</f>
        <v>200</v>
      </c>
      <c r="F1096">
        <v>18</v>
      </c>
      <c r="G1096" t="s">
        <v>10027</v>
      </c>
      <c r="H1096" s="2">
        <v>305</v>
      </c>
      <c r="I1096" s="3">
        <v>0.18</v>
      </c>
      <c r="J1096" s="2">
        <f t="shared" si="51"/>
        <v>250.1</v>
      </c>
      <c r="K1096" s="2">
        <f t="shared" si="52"/>
        <v>45.018000000000001</v>
      </c>
      <c r="L1096" s="2">
        <f t="shared" si="53"/>
        <v>295.11799999999999</v>
      </c>
    </row>
    <row r="1097" spans="1:12" x14ac:dyDescent="0.25">
      <c r="A1097" t="s">
        <v>1102</v>
      </c>
      <c r="B1097" s="1">
        <v>46034</v>
      </c>
      <c r="C1097" t="s">
        <v>10007</v>
      </c>
      <c r="D1097" t="s">
        <v>10021</v>
      </c>
      <c r="E1097">
        <f>+_xlfn.XLOOKUP(TablaVentas[[#This Row],[PRODUCTOS]],TablaPrecios[PRODUCTOS],TablaPrecios[PRECIOS UNITARIOS],"No encontado")</f>
        <v>200</v>
      </c>
      <c r="F1097">
        <v>14</v>
      </c>
      <c r="G1097" t="s">
        <v>10023</v>
      </c>
      <c r="H1097" s="2">
        <v>430</v>
      </c>
      <c r="I1097" s="3">
        <v>0.18</v>
      </c>
      <c r="J1097" s="2">
        <f t="shared" si="51"/>
        <v>352.6</v>
      </c>
      <c r="K1097" s="2">
        <f t="shared" si="52"/>
        <v>63.468000000000004</v>
      </c>
      <c r="L1097" s="2">
        <f t="shared" si="53"/>
        <v>416.06800000000004</v>
      </c>
    </row>
    <row r="1098" spans="1:12" x14ac:dyDescent="0.25">
      <c r="A1098" t="s">
        <v>1103</v>
      </c>
      <c r="B1098" s="1">
        <v>46252</v>
      </c>
      <c r="C1098" t="s">
        <v>10007</v>
      </c>
      <c r="D1098" t="s">
        <v>10019</v>
      </c>
      <c r="E1098">
        <f>+_xlfn.XLOOKUP(TablaVentas[[#This Row],[PRODUCTOS]],TablaPrecios[PRODUCTOS],TablaPrecios[PRECIOS UNITARIOS],"No encontado")</f>
        <v>1200</v>
      </c>
      <c r="F1098">
        <v>15</v>
      </c>
      <c r="G1098" t="s">
        <v>10023</v>
      </c>
      <c r="H1098" s="2">
        <v>91</v>
      </c>
      <c r="I1098" s="3">
        <v>0.15</v>
      </c>
      <c r="J1098" s="2">
        <f t="shared" si="51"/>
        <v>77.349999999999994</v>
      </c>
      <c r="K1098" s="2">
        <f t="shared" si="52"/>
        <v>13.922999999999998</v>
      </c>
      <c r="L1098" s="2">
        <f t="shared" si="53"/>
        <v>91.272999999999996</v>
      </c>
    </row>
    <row r="1099" spans="1:12" x14ac:dyDescent="0.25">
      <c r="A1099" t="s">
        <v>1104</v>
      </c>
      <c r="B1099" s="1">
        <v>46250</v>
      </c>
      <c r="C1099" t="s">
        <v>10008</v>
      </c>
      <c r="D1099" t="s">
        <v>10021</v>
      </c>
      <c r="E1099">
        <f>+_xlfn.XLOOKUP(TablaVentas[[#This Row],[PRODUCTOS]],TablaPrecios[PRODUCTOS],TablaPrecios[PRECIOS UNITARIOS],"No encontado")</f>
        <v>200</v>
      </c>
      <c r="F1099">
        <v>12</v>
      </c>
      <c r="G1099" t="s">
        <v>10024</v>
      </c>
      <c r="H1099" s="2">
        <v>273</v>
      </c>
      <c r="I1099" s="3">
        <v>0.17</v>
      </c>
      <c r="J1099" s="2">
        <f t="shared" si="51"/>
        <v>226.59</v>
      </c>
      <c r="K1099" s="2">
        <f t="shared" si="52"/>
        <v>40.786200000000001</v>
      </c>
      <c r="L1099" s="2">
        <f t="shared" si="53"/>
        <v>267.37619999999998</v>
      </c>
    </row>
    <row r="1100" spans="1:12" x14ac:dyDescent="0.25">
      <c r="A1100" t="s">
        <v>1105</v>
      </c>
      <c r="B1100" s="1">
        <v>46370</v>
      </c>
      <c r="C1100" t="s">
        <v>10012</v>
      </c>
      <c r="D1100" t="s">
        <v>10019</v>
      </c>
      <c r="E1100">
        <f>+_xlfn.XLOOKUP(TablaVentas[[#This Row],[PRODUCTOS]],TablaPrecios[PRODUCTOS],TablaPrecios[PRECIOS UNITARIOS],"No encontado")</f>
        <v>1200</v>
      </c>
      <c r="F1100">
        <v>12</v>
      </c>
      <c r="G1100" t="s">
        <v>10023</v>
      </c>
      <c r="H1100" s="2">
        <v>125</v>
      </c>
      <c r="I1100" s="3">
        <v>0.13</v>
      </c>
      <c r="J1100" s="2">
        <f t="shared" si="51"/>
        <v>108.75</v>
      </c>
      <c r="K1100" s="2">
        <f t="shared" si="52"/>
        <v>19.574999999999999</v>
      </c>
      <c r="L1100" s="2">
        <f t="shared" si="53"/>
        <v>128.32499999999999</v>
      </c>
    </row>
    <row r="1101" spans="1:12" x14ac:dyDescent="0.25">
      <c r="A1101" t="s">
        <v>1106</v>
      </c>
      <c r="B1101" s="1">
        <v>46056</v>
      </c>
      <c r="C1101" t="s">
        <v>10011</v>
      </c>
      <c r="D1101" t="s">
        <v>10018</v>
      </c>
      <c r="E1101">
        <f>+_xlfn.XLOOKUP(TablaVentas[[#This Row],[PRODUCTOS]],TablaPrecios[PRODUCTOS],TablaPrecios[PRECIOS UNITARIOS],"No encontado")</f>
        <v>850</v>
      </c>
      <c r="F1101">
        <v>17</v>
      </c>
      <c r="G1101" t="s">
        <v>10025</v>
      </c>
      <c r="H1101" s="2">
        <v>198</v>
      </c>
      <c r="I1101" s="3">
        <v>0.19</v>
      </c>
      <c r="J1101" s="2">
        <f t="shared" si="51"/>
        <v>160.38</v>
      </c>
      <c r="K1101" s="2">
        <f t="shared" si="52"/>
        <v>28.868399999999998</v>
      </c>
      <c r="L1101" s="2">
        <f t="shared" si="53"/>
        <v>189.2484</v>
      </c>
    </row>
    <row r="1102" spans="1:12" x14ac:dyDescent="0.25">
      <c r="A1102" t="s">
        <v>1107</v>
      </c>
      <c r="B1102" s="1">
        <v>46288</v>
      </c>
      <c r="C1102" t="s">
        <v>10012</v>
      </c>
      <c r="D1102" t="s">
        <v>10020</v>
      </c>
      <c r="E1102">
        <f>+_xlfn.XLOOKUP(TablaVentas[[#This Row],[PRODUCTOS]],TablaPrecios[PRODUCTOS],TablaPrecios[PRECIOS UNITARIOS],"No encontado")</f>
        <v>150</v>
      </c>
      <c r="F1102">
        <v>9</v>
      </c>
      <c r="G1102" t="s">
        <v>10025</v>
      </c>
      <c r="H1102" s="2">
        <v>340</v>
      </c>
      <c r="I1102" s="3">
        <v>0.19</v>
      </c>
      <c r="J1102" s="2">
        <f t="shared" si="51"/>
        <v>275.39999999999998</v>
      </c>
      <c r="K1102" s="2">
        <f t="shared" si="52"/>
        <v>49.571999999999996</v>
      </c>
      <c r="L1102" s="2">
        <f t="shared" si="53"/>
        <v>324.97199999999998</v>
      </c>
    </row>
    <row r="1103" spans="1:12" x14ac:dyDescent="0.25">
      <c r="A1103" t="s">
        <v>1108</v>
      </c>
      <c r="B1103" s="1">
        <v>46220</v>
      </c>
      <c r="C1103" t="s">
        <v>10010</v>
      </c>
      <c r="D1103" t="s">
        <v>10019</v>
      </c>
      <c r="E1103">
        <f>+_xlfn.XLOOKUP(TablaVentas[[#This Row],[PRODUCTOS]],TablaPrecios[PRODUCTOS],TablaPrecios[PRECIOS UNITARIOS],"No encontado")</f>
        <v>1200</v>
      </c>
      <c r="F1103">
        <v>11</v>
      </c>
      <c r="G1103" t="s">
        <v>10023</v>
      </c>
      <c r="H1103" s="2">
        <v>229</v>
      </c>
      <c r="I1103" s="3">
        <v>0.14000000000000001</v>
      </c>
      <c r="J1103" s="2">
        <f t="shared" si="51"/>
        <v>196.94</v>
      </c>
      <c r="K1103" s="2">
        <f t="shared" si="52"/>
        <v>35.449199999999998</v>
      </c>
      <c r="L1103" s="2">
        <f t="shared" si="53"/>
        <v>232.38919999999999</v>
      </c>
    </row>
    <row r="1104" spans="1:12" x14ac:dyDescent="0.25">
      <c r="A1104" t="s">
        <v>1109</v>
      </c>
      <c r="B1104" s="1">
        <v>46091</v>
      </c>
      <c r="C1104" t="s">
        <v>10007</v>
      </c>
      <c r="D1104" t="s">
        <v>10017</v>
      </c>
      <c r="E1104">
        <f>+_xlfn.XLOOKUP(TablaVentas[[#This Row],[PRODUCTOS]],TablaPrecios[PRODUCTOS],TablaPrecios[PRECIOS UNITARIOS],"No encontado")</f>
        <v>50</v>
      </c>
      <c r="F1104">
        <v>16</v>
      </c>
      <c r="G1104" t="s">
        <v>10023</v>
      </c>
      <c r="H1104" s="2">
        <v>275</v>
      </c>
      <c r="I1104" s="3">
        <v>0.19</v>
      </c>
      <c r="J1104" s="2">
        <f t="shared" si="51"/>
        <v>222.75</v>
      </c>
      <c r="K1104" s="2">
        <f t="shared" si="52"/>
        <v>40.094999999999999</v>
      </c>
      <c r="L1104" s="2">
        <f t="shared" si="53"/>
        <v>262.84500000000003</v>
      </c>
    </row>
    <row r="1105" spans="1:12" x14ac:dyDescent="0.25">
      <c r="A1105" t="s">
        <v>1110</v>
      </c>
      <c r="B1105" s="1">
        <v>46232</v>
      </c>
      <c r="C1105" t="s">
        <v>10009</v>
      </c>
      <c r="D1105" t="s">
        <v>10020</v>
      </c>
      <c r="E1105">
        <f>+_xlfn.XLOOKUP(TablaVentas[[#This Row],[PRODUCTOS]],TablaPrecios[PRODUCTOS],TablaPrecios[PRECIOS UNITARIOS],"No encontado")</f>
        <v>150</v>
      </c>
      <c r="F1105">
        <v>13</v>
      </c>
      <c r="G1105" t="s">
        <v>10024</v>
      </c>
      <c r="H1105" s="2">
        <v>213</v>
      </c>
      <c r="I1105" s="3">
        <v>0.14000000000000001</v>
      </c>
      <c r="J1105" s="2">
        <f t="shared" si="51"/>
        <v>183.18</v>
      </c>
      <c r="K1105" s="2">
        <f t="shared" si="52"/>
        <v>32.9724</v>
      </c>
      <c r="L1105" s="2">
        <f t="shared" si="53"/>
        <v>216.1524</v>
      </c>
    </row>
    <row r="1106" spans="1:12" x14ac:dyDescent="0.25">
      <c r="A1106" t="s">
        <v>1111</v>
      </c>
      <c r="B1106" s="1">
        <v>46384</v>
      </c>
      <c r="C1106" t="s">
        <v>10008</v>
      </c>
      <c r="D1106" t="s">
        <v>10021</v>
      </c>
      <c r="E1106">
        <f>+_xlfn.XLOOKUP(TablaVentas[[#This Row],[PRODUCTOS]],TablaPrecios[PRODUCTOS],TablaPrecios[PRECIOS UNITARIOS],"No encontado")</f>
        <v>200</v>
      </c>
      <c r="F1106">
        <v>16</v>
      </c>
      <c r="G1106" t="s">
        <v>10025</v>
      </c>
      <c r="H1106" s="2">
        <v>426</v>
      </c>
      <c r="I1106" s="3">
        <v>0.14000000000000001</v>
      </c>
      <c r="J1106" s="2">
        <f t="shared" si="51"/>
        <v>366.36</v>
      </c>
      <c r="K1106" s="2">
        <f t="shared" si="52"/>
        <v>65.944800000000001</v>
      </c>
      <c r="L1106" s="2">
        <f t="shared" si="53"/>
        <v>432.3048</v>
      </c>
    </row>
    <row r="1107" spans="1:12" x14ac:dyDescent="0.25">
      <c r="A1107" t="s">
        <v>1112</v>
      </c>
      <c r="B1107" s="1">
        <v>46307</v>
      </c>
      <c r="C1107" t="s">
        <v>10007</v>
      </c>
      <c r="D1107" t="s">
        <v>10019</v>
      </c>
      <c r="E1107">
        <f>+_xlfn.XLOOKUP(TablaVentas[[#This Row],[PRODUCTOS]],TablaPrecios[PRODUCTOS],TablaPrecios[PRECIOS UNITARIOS],"No encontado")</f>
        <v>1200</v>
      </c>
      <c r="F1107">
        <v>17</v>
      </c>
      <c r="G1107" t="s">
        <v>10026</v>
      </c>
      <c r="H1107" s="2">
        <v>415</v>
      </c>
      <c r="I1107" s="3">
        <v>0.19</v>
      </c>
      <c r="J1107" s="2">
        <f t="shared" si="51"/>
        <v>336.15</v>
      </c>
      <c r="K1107" s="2">
        <f t="shared" si="52"/>
        <v>60.506999999999991</v>
      </c>
      <c r="L1107" s="2">
        <f t="shared" si="53"/>
        <v>396.65699999999998</v>
      </c>
    </row>
    <row r="1108" spans="1:12" x14ac:dyDescent="0.25">
      <c r="A1108" t="s">
        <v>1113</v>
      </c>
      <c r="B1108" s="1">
        <v>46168</v>
      </c>
      <c r="C1108" t="s">
        <v>10011</v>
      </c>
      <c r="D1108" t="s">
        <v>10021</v>
      </c>
      <c r="E1108">
        <f>+_xlfn.XLOOKUP(TablaVentas[[#This Row],[PRODUCTOS]],TablaPrecios[PRODUCTOS],TablaPrecios[PRECIOS UNITARIOS],"No encontado")</f>
        <v>200</v>
      </c>
      <c r="F1108">
        <v>6</v>
      </c>
      <c r="G1108" t="s">
        <v>10026</v>
      </c>
      <c r="H1108" s="2">
        <v>65</v>
      </c>
      <c r="I1108" s="3">
        <v>0.11</v>
      </c>
      <c r="J1108" s="2">
        <f t="shared" si="51"/>
        <v>57.85</v>
      </c>
      <c r="K1108" s="2">
        <f t="shared" si="52"/>
        <v>10.413</v>
      </c>
      <c r="L1108" s="2">
        <f t="shared" si="53"/>
        <v>68.263000000000005</v>
      </c>
    </row>
    <row r="1109" spans="1:12" x14ac:dyDescent="0.25">
      <c r="A1109" t="s">
        <v>1114</v>
      </c>
      <c r="B1109" s="1">
        <v>46146</v>
      </c>
      <c r="C1109" t="s">
        <v>10008</v>
      </c>
      <c r="D1109" t="s">
        <v>10019</v>
      </c>
      <c r="E1109">
        <f>+_xlfn.XLOOKUP(TablaVentas[[#This Row],[PRODUCTOS]],TablaPrecios[PRODUCTOS],TablaPrecios[PRECIOS UNITARIOS],"No encontado")</f>
        <v>1200</v>
      </c>
      <c r="F1109">
        <v>9</v>
      </c>
      <c r="G1109" t="s">
        <v>10024</v>
      </c>
      <c r="H1109" s="2">
        <v>174</v>
      </c>
      <c r="I1109" s="3">
        <v>0.16</v>
      </c>
      <c r="J1109" s="2">
        <f t="shared" si="51"/>
        <v>146.16</v>
      </c>
      <c r="K1109" s="2">
        <f t="shared" si="52"/>
        <v>26.308799999999998</v>
      </c>
      <c r="L1109" s="2">
        <f t="shared" si="53"/>
        <v>172.46879999999999</v>
      </c>
    </row>
    <row r="1110" spans="1:12" x14ac:dyDescent="0.25">
      <c r="A1110" t="s">
        <v>1115</v>
      </c>
      <c r="B1110" s="1">
        <v>46161</v>
      </c>
      <c r="C1110" t="s">
        <v>10012</v>
      </c>
      <c r="D1110" t="s">
        <v>10018</v>
      </c>
      <c r="E1110">
        <f>+_xlfn.XLOOKUP(TablaVentas[[#This Row],[PRODUCTOS]],TablaPrecios[PRODUCTOS],TablaPrecios[PRECIOS UNITARIOS],"No encontado")</f>
        <v>850</v>
      </c>
      <c r="F1110">
        <v>8</v>
      </c>
      <c r="G1110" t="s">
        <v>10027</v>
      </c>
      <c r="H1110" s="2">
        <v>385</v>
      </c>
      <c r="I1110" s="3">
        <v>0.11</v>
      </c>
      <c r="J1110" s="2">
        <f t="shared" si="51"/>
        <v>342.65</v>
      </c>
      <c r="K1110" s="2">
        <f t="shared" si="52"/>
        <v>61.676999999999992</v>
      </c>
      <c r="L1110" s="2">
        <f t="shared" si="53"/>
        <v>404.327</v>
      </c>
    </row>
    <row r="1111" spans="1:12" x14ac:dyDescent="0.25">
      <c r="A1111" t="s">
        <v>1116</v>
      </c>
      <c r="B1111" s="1">
        <v>46349</v>
      </c>
      <c r="C1111" t="s">
        <v>10010</v>
      </c>
      <c r="D1111" t="s">
        <v>10021</v>
      </c>
      <c r="E1111">
        <f>+_xlfn.XLOOKUP(TablaVentas[[#This Row],[PRODUCTOS]],TablaPrecios[PRODUCTOS],TablaPrecios[PRECIOS UNITARIOS],"No encontado")</f>
        <v>200</v>
      </c>
      <c r="F1111">
        <v>19</v>
      </c>
      <c r="G1111" t="s">
        <v>10025</v>
      </c>
      <c r="H1111" s="2">
        <v>185</v>
      </c>
      <c r="I1111" s="3">
        <v>0.11</v>
      </c>
      <c r="J1111" s="2">
        <f t="shared" si="51"/>
        <v>164.65</v>
      </c>
      <c r="K1111" s="2">
        <f t="shared" si="52"/>
        <v>29.637</v>
      </c>
      <c r="L1111" s="2">
        <f t="shared" si="53"/>
        <v>194.28700000000001</v>
      </c>
    </row>
    <row r="1112" spans="1:12" x14ac:dyDescent="0.25">
      <c r="A1112" t="s">
        <v>1117</v>
      </c>
      <c r="B1112" s="1">
        <v>46200</v>
      </c>
      <c r="C1112" t="s">
        <v>10010</v>
      </c>
      <c r="D1112" t="s">
        <v>10017</v>
      </c>
      <c r="E1112">
        <f>+_xlfn.XLOOKUP(TablaVentas[[#This Row],[PRODUCTOS]],TablaPrecios[PRODUCTOS],TablaPrecios[PRECIOS UNITARIOS],"No encontado")</f>
        <v>50</v>
      </c>
      <c r="F1112">
        <v>10</v>
      </c>
      <c r="G1112" t="s">
        <v>10026</v>
      </c>
      <c r="H1112" s="2">
        <v>399</v>
      </c>
      <c r="I1112" s="3">
        <v>0.11</v>
      </c>
      <c r="J1112" s="2">
        <f t="shared" si="51"/>
        <v>355.11</v>
      </c>
      <c r="K1112" s="2">
        <f t="shared" si="52"/>
        <v>63.919800000000002</v>
      </c>
      <c r="L1112" s="2">
        <f t="shared" si="53"/>
        <v>419.02980000000002</v>
      </c>
    </row>
    <row r="1113" spans="1:12" x14ac:dyDescent="0.25">
      <c r="A1113" t="s">
        <v>1118</v>
      </c>
      <c r="B1113" s="1">
        <v>46185</v>
      </c>
      <c r="C1113" t="s">
        <v>10007</v>
      </c>
      <c r="D1113" t="s">
        <v>10020</v>
      </c>
      <c r="E1113">
        <f>+_xlfn.XLOOKUP(TablaVentas[[#This Row],[PRODUCTOS]],TablaPrecios[PRODUCTOS],TablaPrecios[PRECIOS UNITARIOS],"No encontado")</f>
        <v>150</v>
      </c>
      <c r="F1113">
        <v>5</v>
      </c>
      <c r="G1113" t="s">
        <v>10026</v>
      </c>
      <c r="H1113" s="2">
        <v>57</v>
      </c>
      <c r="I1113" s="3">
        <v>0.1</v>
      </c>
      <c r="J1113" s="2">
        <f t="shared" si="51"/>
        <v>51.3</v>
      </c>
      <c r="K1113" s="2">
        <f t="shared" si="52"/>
        <v>9.234</v>
      </c>
      <c r="L1113" s="2">
        <f t="shared" si="53"/>
        <v>60.533999999999999</v>
      </c>
    </row>
    <row r="1114" spans="1:12" x14ac:dyDescent="0.25">
      <c r="A1114" t="s">
        <v>1119</v>
      </c>
      <c r="B1114" s="1">
        <v>46028</v>
      </c>
      <c r="C1114" t="s">
        <v>10008</v>
      </c>
      <c r="D1114" t="s">
        <v>10018</v>
      </c>
      <c r="E1114">
        <f>+_xlfn.XLOOKUP(TablaVentas[[#This Row],[PRODUCTOS]],TablaPrecios[PRODUCTOS],TablaPrecios[PRECIOS UNITARIOS],"No encontado")</f>
        <v>850</v>
      </c>
      <c r="F1114">
        <v>17</v>
      </c>
      <c r="G1114" t="s">
        <v>10025</v>
      </c>
      <c r="H1114" s="2">
        <v>252</v>
      </c>
      <c r="I1114" s="3">
        <v>0.15</v>
      </c>
      <c r="J1114" s="2">
        <f t="shared" si="51"/>
        <v>214.2</v>
      </c>
      <c r="K1114" s="2">
        <f t="shared" si="52"/>
        <v>38.555999999999997</v>
      </c>
      <c r="L1114" s="2">
        <f t="shared" si="53"/>
        <v>252.75599999999997</v>
      </c>
    </row>
    <row r="1115" spans="1:12" x14ac:dyDescent="0.25">
      <c r="A1115" t="s">
        <v>1120</v>
      </c>
      <c r="B1115" s="1">
        <v>46115</v>
      </c>
      <c r="C1115" t="s">
        <v>10012</v>
      </c>
      <c r="D1115" t="s">
        <v>10018</v>
      </c>
      <c r="E1115">
        <f>+_xlfn.XLOOKUP(TablaVentas[[#This Row],[PRODUCTOS]],TablaPrecios[PRODUCTOS],TablaPrecios[PRECIOS UNITARIOS],"No encontado")</f>
        <v>850</v>
      </c>
      <c r="F1115">
        <v>9</v>
      </c>
      <c r="G1115" t="s">
        <v>10024</v>
      </c>
      <c r="H1115" s="2">
        <v>485</v>
      </c>
      <c r="I1115" s="3">
        <v>0.15</v>
      </c>
      <c r="J1115" s="2">
        <f t="shared" si="51"/>
        <v>412.25</v>
      </c>
      <c r="K1115" s="2">
        <f t="shared" si="52"/>
        <v>74.204999999999998</v>
      </c>
      <c r="L1115" s="2">
        <f t="shared" si="53"/>
        <v>486.45499999999998</v>
      </c>
    </row>
    <row r="1116" spans="1:12" x14ac:dyDescent="0.25">
      <c r="A1116" t="s">
        <v>1121</v>
      </c>
      <c r="B1116" s="1">
        <v>46271</v>
      </c>
      <c r="C1116" t="s">
        <v>10011</v>
      </c>
      <c r="D1116" t="s">
        <v>10019</v>
      </c>
      <c r="E1116">
        <f>+_xlfn.XLOOKUP(TablaVentas[[#This Row],[PRODUCTOS]],TablaPrecios[PRODUCTOS],TablaPrecios[PRECIOS UNITARIOS],"No encontado")</f>
        <v>1200</v>
      </c>
      <c r="F1116">
        <v>13</v>
      </c>
      <c r="G1116" t="s">
        <v>10025</v>
      </c>
      <c r="H1116" s="2">
        <v>146</v>
      </c>
      <c r="I1116" s="3">
        <v>0.14000000000000001</v>
      </c>
      <c r="J1116" s="2">
        <f t="shared" si="51"/>
        <v>125.56</v>
      </c>
      <c r="K1116" s="2">
        <f t="shared" si="52"/>
        <v>22.6008</v>
      </c>
      <c r="L1116" s="2">
        <f t="shared" si="53"/>
        <v>148.16079999999999</v>
      </c>
    </row>
    <row r="1117" spans="1:12" x14ac:dyDescent="0.25">
      <c r="A1117" t="s">
        <v>1122</v>
      </c>
      <c r="B1117" s="1">
        <v>46138</v>
      </c>
      <c r="C1117" t="s">
        <v>10011</v>
      </c>
      <c r="D1117" t="s">
        <v>10019</v>
      </c>
      <c r="E1117">
        <f>+_xlfn.XLOOKUP(TablaVentas[[#This Row],[PRODUCTOS]],TablaPrecios[PRODUCTOS],TablaPrecios[PRECIOS UNITARIOS],"No encontado")</f>
        <v>1200</v>
      </c>
      <c r="F1117">
        <v>7</v>
      </c>
      <c r="G1117" t="s">
        <v>10027</v>
      </c>
      <c r="H1117" s="2">
        <v>377</v>
      </c>
      <c r="I1117" s="3">
        <v>0.18</v>
      </c>
      <c r="J1117" s="2">
        <f t="shared" si="51"/>
        <v>309.14</v>
      </c>
      <c r="K1117" s="2">
        <f t="shared" si="52"/>
        <v>55.645199999999996</v>
      </c>
      <c r="L1117" s="2">
        <f t="shared" si="53"/>
        <v>364.78519999999997</v>
      </c>
    </row>
    <row r="1118" spans="1:12" x14ac:dyDescent="0.25">
      <c r="A1118" t="s">
        <v>1123</v>
      </c>
      <c r="B1118" s="1">
        <v>46134</v>
      </c>
      <c r="C1118" t="s">
        <v>10010</v>
      </c>
      <c r="D1118" t="s">
        <v>10019</v>
      </c>
      <c r="E1118">
        <f>+_xlfn.XLOOKUP(TablaVentas[[#This Row],[PRODUCTOS]],TablaPrecios[PRODUCTOS],TablaPrecios[PRECIOS UNITARIOS],"No encontado")</f>
        <v>1200</v>
      </c>
      <c r="F1118">
        <v>19</v>
      </c>
      <c r="G1118" t="s">
        <v>10024</v>
      </c>
      <c r="H1118" s="2">
        <v>248</v>
      </c>
      <c r="I1118" s="3">
        <v>0.12</v>
      </c>
      <c r="J1118" s="2">
        <f t="shared" si="51"/>
        <v>218.24</v>
      </c>
      <c r="K1118" s="2">
        <f t="shared" si="52"/>
        <v>39.283200000000001</v>
      </c>
      <c r="L1118" s="2">
        <f t="shared" si="53"/>
        <v>257.52320000000003</v>
      </c>
    </row>
    <row r="1119" spans="1:12" x14ac:dyDescent="0.25">
      <c r="A1119" t="s">
        <v>1124</v>
      </c>
      <c r="B1119" s="1">
        <v>46079</v>
      </c>
      <c r="C1119" t="s">
        <v>10011</v>
      </c>
      <c r="D1119" t="s">
        <v>10019</v>
      </c>
      <c r="E1119">
        <f>+_xlfn.XLOOKUP(TablaVentas[[#This Row],[PRODUCTOS]],TablaPrecios[PRODUCTOS],TablaPrecios[PRECIOS UNITARIOS],"No encontado")</f>
        <v>1200</v>
      </c>
      <c r="F1119">
        <v>17</v>
      </c>
      <c r="G1119" t="s">
        <v>10025</v>
      </c>
      <c r="H1119" s="2">
        <v>283</v>
      </c>
      <c r="I1119" s="3">
        <v>0.12</v>
      </c>
      <c r="J1119" s="2">
        <f t="shared" si="51"/>
        <v>249.04</v>
      </c>
      <c r="K1119" s="2">
        <f t="shared" si="52"/>
        <v>44.827199999999998</v>
      </c>
      <c r="L1119" s="2">
        <f t="shared" si="53"/>
        <v>293.86719999999997</v>
      </c>
    </row>
    <row r="1120" spans="1:12" x14ac:dyDescent="0.25">
      <c r="A1120" t="s">
        <v>1125</v>
      </c>
      <c r="B1120" s="1">
        <v>46026</v>
      </c>
      <c r="C1120" t="s">
        <v>10008</v>
      </c>
      <c r="D1120" t="s">
        <v>10020</v>
      </c>
      <c r="E1120">
        <f>+_xlfn.XLOOKUP(TablaVentas[[#This Row],[PRODUCTOS]],TablaPrecios[PRODUCTOS],TablaPrecios[PRECIOS UNITARIOS],"No encontado")</f>
        <v>150</v>
      </c>
      <c r="F1120">
        <v>16</v>
      </c>
      <c r="G1120" t="s">
        <v>10027</v>
      </c>
      <c r="H1120" s="2">
        <v>289</v>
      </c>
      <c r="I1120" s="3">
        <v>0.17</v>
      </c>
      <c r="J1120" s="2">
        <f t="shared" si="51"/>
        <v>239.87</v>
      </c>
      <c r="K1120" s="2">
        <f t="shared" si="52"/>
        <v>43.176600000000001</v>
      </c>
      <c r="L1120" s="2">
        <f t="shared" si="53"/>
        <v>283.04660000000001</v>
      </c>
    </row>
    <row r="1121" spans="1:12" x14ac:dyDescent="0.25">
      <c r="A1121" t="s">
        <v>1126</v>
      </c>
      <c r="B1121" s="1">
        <v>46100</v>
      </c>
      <c r="C1121" t="s">
        <v>10007</v>
      </c>
      <c r="D1121" t="s">
        <v>10017</v>
      </c>
      <c r="E1121">
        <f>+_xlfn.XLOOKUP(TablaVentas[[#This Row],[PRODUCTOS]],TablaPrecios[PRODUCTOS],TablaPrecios[PRECIOS UNITARIOS],"No encontado")</f>
        <v>50</v>
      </c>
      <c r="F1121">
        <v>13</v>
      </c>
      <c r="G1121" t="s">
        <v>10023</v>
      </c>
      <c r="H1121" s="2">
        <v>450</v>
      </c>
      <c r="I1121" s="3">
        <v>0.2</v>
      </c>
      <c r="J1121" s="2">
        <f t="shared" si="51"/>
        <v>360</v>
      </c>
      <c r="K1121" s="2">
        <f t="shared" si="52"/>
        <v>64.8</v>
      </c>
      <c r="L1121" s="2">
        <f t="shared" si="53"/>
        <v>424.8</v>
      </c>
    </row>
    <row r="1122" spans="1:12" x14ac:dyDescent="0.25">
      <c r="A1122" t="s">
        <v>1127</v>
      </c>
      <c r="B1122" s="1">
        <v>46120</v>
      </c>
      <c r="C1122" t="s">
        <v>10011</v>
      </c>
      <c r="D1122" t="s">
        <v>10021</v>
      </c>
      <c r="E1122">
        <f>+_xlfn.XLOOKUP(TablaVentas[[#This Row],[PRODUCTOS]],TablaPrecios[PRODUCTOS],TablaPrecios[PRECIOS UNITARIOS],"No encontado")</f>
        <v>200</v>
      </c>
      <c r="F1122">
        <v>17</v>
      </c>
      <c r="G1122" t="s">
        <v>10024</v>
      </c>
      <c r="H1122" s="2">
        <v>227</v>
      </c>
      <c r="I1122" s="3">
        <v>0.16</v>
      </c>
      <c r="J1122" s="2">
        <f t="shared" si="51"/>
        <v>190.68</v>
      </c>
      <c r="K1122" s="2">
        <f t="shared" si="52"/>
        <v>34.322400000000002</v>
      </c>
      <c r="L1122" s="2">
        <f t="shared" si="53"/>
        <v>225.00240000000002</v>
      </c>
    </row>
    <row r="1123" spans="1:12" x14ac:dyDescent="0.25">
      <c r="A1123" t="s">
        <v>1128</v>
      </c>
      <c r="B1123" s="1">
        <v>46191</v>
      </c>
      <c r="C1123" t="s">
        <v>10009</v>
      </c>
      <c r="D1123" t="s">
        <v>10017</v>
      </c>
      <c r="E1123">
        <f>+_xlfn.XLOOKUP(TablaVentas[[#This Row],[PRODUCTOS]],TablaPrecios[PRODUCTOS],TablaPrecios[PRECIOS UNITARIOS],"No encontado")</f>
        <v>50</v>
      </c>
      <c r="F1123">
        <v>9</v>
      </c>
      <c r="G1123" t="s">
        <v>10026</v>
      </c>
      <c r="H1123" s="2">
        <v>161</v>
      </c>
      <c r="I1123" s="3">
        <v>0.13</v>
      </c>
      <c r="J1123" s="2">
        <f t="shared" si="51"/>
        <v>140.07</v>
      </c>
      <c r="K1123" s="2">
        <f t="shared" si="52"/>
        <v>25.212599999999998</v>
      </c>
      <c r="L1123" s="2">
        <f t="shared" si="53"/>
        <v>165.2826</v>
      </c>
    </row>
    <row r="1124" spans="1:12" x14ac:dyDescent="0.25">
      <c r="A1124" t="s">
        <v>1129</v>
      </c>
      <c r="B1124" s="1">
        <v>46329</v>
      </c>
      <c r="C1124" t="s">
        <v>10007</v>
      </c>
      <c r="D1124" t="s">
        <v>10018</v>
      </c>
      <c r="E1124">
        <f>+_xlfn.XLOOKUP(TablaVentas[[#This Row],[PRODUCTOS]],TablaPrecios[PRODUCTOS],TablaPrecios[PRECIOS UNITARIOS],"No encontado")</f>
        <v>850</v>
      </c>
      <c r="F1124">
        <v>11</v>
      </c>
      <c r="G1124" t="s">
        <v>10027</v>
      </c>
      <c r="H1124" s="2">
        <v>81</v>
      </c>
      <c r="I1124" s="3">
        <v>0.13</v>
      </c>
      <c r="J1124" s="2">
        <f t="shared" si="51"/>
        <v>70.47</v>
      </c>
      <c r="K1124" s="2">
        <f t="shared" si="52"/>
        <v>12.6846</v>
      </c>
      <c r="L1124" s="2">
        <f t="shared" si="53"/>
        <v>83.154600000000002</v>
      </c>
    </row>
    <row r="1125" spans="1:12" x14ac:dyDescent="0.25">
      <c r="A1125" t="s">
        <v>1130</v>
      </c>
      <c r="B1125" s="1">
        <v>46161</v>
      </c>
      <c r="C1125" t="s">
        <v>10009</v>
      </c>
      <c r="D1125" t="s">
        <v>10019</v>
      </c>
      <c r="E1125">
        <f>+_xlfn.XLOOKUP(TablaVentas[[#This Row],[PRODUCTOS]],TablaPrecios[PRODUCTOS],TablaPrecios[PRECIOS UNITARIOS],"No encontado")</f>
        <v>1200</v>
      </c>
      <c r="F1125">
        <v>6</v>
      </c>
      <c r="G1125" t="s">
        <v>10026</v>
      </c>
      <c r="H1125" s="2">
        <v>391</v>
      </c>
      <c r="I1125" s="3">
        <v>0.1</v>
      </c>
      <c r="J1125" s="2">
        <f t="shared" si="51"/>
        <v>351.9</v>
      </c>
      <c r="K1125" s="2">
        <f t="shared" si="52"/>
        <v>63.341999999999992</v>
      </c>
      <c r="L1125" s="2">
        <f t="shared" si="53"/>
        <v>415.24199999999996</v>
      </c>
    </row>
    <row r="1126" spans="1:12" x14ac:dyDescent="0.25">
      <c r="A1126" t="s">
        <v>1131</v>
      </c>
      <c r="B1126" s="1">
        <v>46383</v>
      </c>
      <c r="C1126" t="s">
        <v>10008</v>
      </c>
      <c r="D1126" t="s">
        <v>10018</v>
      </c>
      <c r="E1126">
        <f>+_xlfn.XLOOKUP(TablaVentas[[#This Row],[PRODUCTOS]],TablaPrecios[PRODUCTOS],TablaPrecios[PRECIOS UNITARIOS],"No encontado")</f>
        <v>850</v>
      </c>
      <c r="F1126">
        <v>18</v>
      </c>
      <c r="G1126" t="s">
        <v>10024</v>
      </c>
      <c r="H1126" s="2">
        <v>153</v>
      </c>
      <c r="I1126" s="3">
        <v>0.17</v>
      </c>
      <c r="J1126" s="2">
        <f t="shared" si="51"/>
        <v>126.99</v>
      </c>
      <c r="K1126" s="2">
        <f t="shared" si="52"/>
        <v>22.858199999999997</v>
      </c>
      <c r="L1126" s="2">
        <f t="shared" si="53"/>
        <v>149.84819999999999</v>
      </c>
    </row>
    <row r="1127" spans="1:12" x14ac:dyDescent="0.25">
      <c r="A1127" t="s">
        <v>1132</v>
      </c>
      <c r="B1127" s="1">
        <v>46206</v>
      </c>
      <c r="C1127" t="s">
        <v>10011</v>
      </c>
      <c r="D1127" t="s">
        <v>10017</v>
      </c>
      <c r="E1127">
        <f>+_xlfn.XLOOKUP(TablaVentas[[#This Row],[PRODUCTOS]],TablaPrecios[PRODUCTOS],TablaPrecios[PRECIOS UNITARIOS],"No encontado")</f>
        <v>50</v>
      </c>
      <c r="F1127">
        <v>12</v>
      </c>
      <c r="G1127" t="s">
        <v>10025</v>
      </c>
      <c r="H1127" s="2">
        <v>405</v>
      </c>
      <c r="I1127" s="3">
        <v>0.18</v>
      </c>
      <c r="J1127" s="2">
        <f t="shared" si="51"/>
        <v>332.1</v>
      </c>
      <c r="K1127" s="2">
        <f t="shared" si="52"/>
        <v>59.777999999999999</v>
      </c>
      <c r="L1127" s="2">
        <f t="shared" si="53"/>
        <v>391.87800000000004</v>
      </c>
    </row>
    <row r="1128" spans="1:12" x14ac:dyDescent="0.25">
      <c r="A1128" t="s">
        <v>1133</v>
      </c>
      <c r="B1128" s="1">
        <v>46265</v>
      </c>
      <c r="C1128" t="s">
        <v>10008</v>
      </c>
      <c r="D1128" t="s">
        <v>10021</v>
      </c>
      <c r="E1128">
        <f>+_xlfn.XLOOKUP(TablaVentas[[#This Row],[PRODUCTOS]],TablaPrecios[PRODUCTOS],TablaPrecios[PRECIOS UNITARIOS],"No encontado")</f>
        <v>200</v>
      </c>
      <c r="F1128">
        <v>11</v>
      </c>
      <c r="G1128" t="s">
        <v>10026</v>
      </c>
      <c r="H1128" s="2">
        <v>234</v>
      </c>
      <c r="I1128" s="3">
        <v>0.19</v>
      </c>
      <c r="J1128" s="2">
        <f t="shared" si="51"/>
        <v>189.54</v>
      </c>
      <c r="K1128" s="2">
        <f t="shared" si="52"/>
        <v>34.117199999999997</v>
      </c>
      <c r="L1128" s="2">
        <f t="shared" si="53"/>
        <v>223.65719999999999</v>
      </c>
    </row>
    <row r="1129" spans="1:12" x14ac:dyDescent="0.25">
      <c r="A1129" t="s">
        <v>1134</v>
      </c>
      <c r="B1129" s="1">
        <v>46336</v>
      </c>
      <c r="C1129" t="s">
        <v>10010</v>
      </c>
      <c r="D1129" t="s">
        <v>10017</v>
      </c>
      <c r="E1129">
        <f>+_xlfn.XLOOKUP(TablaVentas[[#This Row],[PRODUCTOS]],TablaPrecios[PRODUCTOS],TablaPrecios[PRECIOS UNITARIOS],"No encontado")</f>
        <v>50</v>
      </c>
      <c r="F1129">
        <v>7</v>
      </c>
      <c r="G1129" t="s">
        <v>10023</v>
      </c>
      <c r="H1129" s="2">
        <v>322</v>
      </c>
      <c r="I1129" s="3">
        <v>0.11</v>
      </c>
      <c r="J1129" s="2">
        <f t="shared" si="51"/>
        <v>286.58</v>
      </c>
      <c r="K1129" s="2">
        <f t="shared" si="52"/>
        <v>51.584399999999995</v>
      </c>
      <c r="L1129" s="2">
        <f t="shared" si="53"/>
        <v>338.1644</v>
      </c>
    </row>
    <row r="1130" spans="1:12" x14ac:dyDescent="0.25">
      <c r="A1130" t="s">
        <v>1135</v>
      </c>
      <c r="B1130" s="1">
        <v>46178</v>
      </c>
      <c r="C1130" t="s">
        <v>10012</v>
      </c>
      <c r="D1130" t="s">
        <v>10018</v>
      </c>
      <c r="E1130">
        <f>+_xlfn.XLOOKUP(TablaVentas[[#This Row],[PRODUCTOS]],TablaPrecios[PRODUCTOS],TablaPrecios[PRECIOS UNITARIOS],"No encontado")</f>
        <v>850</v>
      </c>
      <c r="F1130">
        <v>12</v>
      </c>
      <c r="G1130" t="s">
        <v>10027</v>
      </c>
      <c r="H1130" s="2">
        <v>127</v>
      </c>
      <c r="I1130" s="3">
        <v>0.11</v>
      </c>
      <c r="J1130" s="2">
        <f t="shared" si="51"/>
        <v>113.03</v>
      </c>
      <c r="K1130" s="2">
        <f t="shared" si="52"/>
        <v>20.345399999999998</v>
      </c>
      <c r="L1130" s="2">
        <f t="shared" si="53"/>
        <v>133.37540000000001</v>
      </c>
    </row>
    <row r="1131" spans="1:12" x14ac:dyDescent="0.25">
      <c r="A1131" t="s">
        <v>1136</v>
      </c>
      <c r="B1131" s="1">
        <v>46097</v>
      </c>
      <c r="C1131" t="s">
        <v>10012</v>
      </c>
      <c r="D1131" t="s">
        <v>10021</v>
      </c>
      <c r="E1131">
        <f>+_xlfn.XLOOKUP(TablaVentas[[#This Row],[PRODUCTOS]],TablaPrecios[PRODUCTOS],TablaPrecios[PRECIOS UNITARIOS],"No encontado")</f>
        <v>200</v>
      </c>
      <c r="F1131">
        <v>6</v>
      </c>
      <c r="G1131" t="s">
        <v>10026</v>
      </c>
      <c r="H1131" s="2">
        <v>374</v>
      </c>
      <c r="I1131" s="3">
        <v>0.18</v>
      </c>
      <c r="J1131" s="2">
        <f t="shared" si="51"/>
        <v>306.68</v>
      </c>
      <c r="K1131" s="2">
        <f t="shared" si="52"/>
        <v>55.202399999999997</v>
      </c>
      <c r="L1131" s="2">
        <f t="shared" si="53"/>
        <v>361.88240000000002</v>
      </c>
    </row>
    <row r="1132" spans="1:12" x14ac:dyDescent="0.25">
      <c r="A1132" t="s">
        <v>1137</v>
      </c>
      <c r="B1132" s="1">
        <v>46090</v>
      </c>
      <c r="C1132" t="s">
        <v>10008</v>
      </c>
      <c r="D1132" t="s">
        <v>10019</v>
      </c>
      <c r="E1132">
        <f>+_xlfn.XLOOKUP(TablaVentas[[#This Row],[PRODUCTOS]],TablaPrecios[PRODUCTOS],TablaPrecios[PRECIOS UNITARIOS],"No encontado")</f>
        <v>1200</v>
      </c>
      <c r="F1132">
        <v>10</v>
      </c>
      <c r="G1132" t="s">
        <v>10025</v>
      </c>
      <c r="H1132" s="2">
        <v>432</v>
      </c>
      <c r="I1132" s="3">
        <v>0.16</v>
      </c>
      <c r="J1132" s="2">
        <f t="shared" si="51"/>
        <v>362.88</v>
      </c>
      <c r="K1132" s="2">
        <f t="shared" si="52"/>
        <v>65.318399999999997</v>
      </c>
      <c r="L1132" s="2">
        <f t="shared" si="53"/>
        <v>428.19839999999999</v>
      </c>
    </row>
    <row r="1133" spans="1:12" x14ac:dyDescent="0.25">
      <c r="A1133" t="s">
        <v>1138</v>
      </c>
      <c r="B1133" s="1">
        <v>46278</v>
      </c>
      <c r="C1133" t="s">
        <v>10007</v>
      </c>
      <c r="D1133" t="s">
        <v>10018</v>
      </c>
      <c r="E1133">
        <f>+_xlfn.XLOOKUP(TablaVentas[[#This Row],[PRODUCTOS]],TablaPrecios[PRODUCTOS],TablaPrecios[PRECIOS UNITARIOS],"No encontado")</f>
        <v>850</v>
      </c>
      <c r="F1133">
        <v>14</v>
      </c>
      <c r="G1133" t="s">
        <v>10025</v>
      </c>
      <c r="H1133" s="2">
        <v>202</v>
      </c>
      <c r="I1133" s="3">
        <v>0.14000000000000001</v>
      </c>
      <c r="J1133" s="2">
        <f t="shared" si="51"/>
        <v>173.72</v>
      </c>
      <c r="K1133" s="2">
        <f t="shared" si="52"/>
        <v>31.269599999999997</v>
      </c>
      <c r="L1133" s="2">
        <f t="shared" si="53"/>
        <v>204.9896</v>
      </c>
    </row>
    <row r="1134" spans="1:12" x14ac:dyDescent="0.25">
      <c r="A1134" t="s">
        <v>1139</v>
      </c>
      <c r="B1134" s="1">
        <v>46245</v>
      </c>
      <c r="C1134" t="s">
        <v>10008</v>
      </c>
      <c r="D1134" t="s">
        <v>10021</v>
      </c>
      <c r="E1134">
        <f>+_xlfn.XLOOKUP(TablaVentas[[#This Row],[PRODUCTOS]],TablaPrecios[PRODUCTOS],TablaPrecios[PRECIOS UNITARIOS],"No encontado")</f>
        <v>200</v>
      </c>
      <c r="F1134">
        <v>19</v>
      </c>
      <c r="G1134" t="s">
        <v>10027</v>
      </c>
      <c r="H1134" s="2">
        <v>440</v>
      </c>
      <c r="I1134" s="3">
        <v>0.13</v>
      </c>
      <c r="J1134" s="2">
        <f t="shared" si="51"/>
        <v>382.8</v>
      </c>
      <c r="K1134" s="2">
        <f t="shared" si="52"/>
        <v>68.903999999999996</v>
      </c>
      <c r="L1134" s="2">
        <f t="shared" si="53"/>
        <v>451.70400000000001</v>
      </c>
    </row>
    <row r="1135" spans="1:12" x14ac:dyDescent="0.25">
      <c r="A1135" t="s">
        <v>1140</v>
      </c>
      <c r="B1135" s="1">
        <v>46057</v>
      </c>
      <c r="C1135" t="s">
        <v>10009</v>
      </c>
      <c r="D1135" t="s">
        <v>10018</v>
      </c>
      <c r="E1135">
        <f>+_xlfn.XLOOKUP(TablaVentas[[#This Row],[PRODUCTOS]],TablaPrecios[PRODUCTOS],TablaPrecios[PRECIOS UNITARIOS],"No encontado")</f>
        <v>850</v>
      </c>
      <c r="F1135">
        <v>11</v>
      </c>
      <c r="G1135" t="s">
        <v>10024</v>
      </c>
      <c r="H1135" s="2">
        <v>137</v>
      </c>
      <c r="I1135" s="3">
        <v>0.11</v>
      </c>
      <c r="J1135" s="2">
        <f t="shared" si="51"/>
        <v>121.93</v>
      </c>
      <c r="K1135" s="2">
        <f t="shared" si="52"/>
        <v>21.947400000000002</v>
      </c>
      <c r="L1135" s="2">
        <f t="shared" si="53"/>
        <v>143.87740000000002</v>
      </c>
    </row>
    <row r="1136" spans="1:12" x14ac:dyDescent="0.25">
      <c r="A1136" t="s">
        <v>1141</v>
      </c>
      <c r="B1136" s="1">
        <v>46053</v>
      </c>
      <c r="C1136" t="s">
        <v>10011</v>
      </c>
      <c r="D1136" t="s">
        <v>10021</v>
      </c>
      <c r="E1136">
        <f>+_xlfn.XLOOKUP(TablaVentas[[#This Row],[PRODUCTOS]],TablaPrecios[PRODUCTOS],TablaPrecios[PRECIOS UNITARIOS],"No encontado")</f>
        <v>200</v>
      </c>
      <c r="F1136">
        <v>7</v>
      </c>
      <c r="G1136" t="s">
        <v>10024</v>
      </c>
      <c r="H1136" s="2">
        <v>403</v>
      </c>
      <c r="I1136" s="3">
        <v>0.19</v>
      </c>
      <c r="J1136" s="2">
        <f t="shared" si="51"/>
        <v>326.43</v>
      </c>
      <c r="K1136" s="2">
        <f t="shared" si="52"/>
        <v>58.757399999999997</v>
      </c>
      <c r="L1136" s="2">
        <f t="shared" si="53"/>
        <v>385.18740000000003</v>
      </c>
    </row>
    <row r="1137" spans="1:12" x14ac:dyDescent="0.25">
      <c r="A1137" t="s">
        <v>1142</v>
      </c>
      <c r="B1137" s="1">
        <v>46150</v>
      </c>
      <c r="C1137" t="s">
        <v>10009</v>
      </c>
      <c r="D1137" t="s">
        <v>10018</v>
      </c>
      <c r="E1137">
        <f>+_xlfn.XLOOKUP(TablaVentas[[#This Row],[PRODUCTOS]],TablaPrecios[PRODUCTOS],TablaPrecios[PRECIOS UNITARIOS],"No encontado")</f>
        <v>850</v>
      </c>
      <c r="F1137">
        <v>15</v>
      </c>
      <c r="G1137" t="s">
        <v>10027</v>
      </c>
      <c r="H1137" s="2">
        <v>333</v>
      </c>
      <c r="I1137" s="3">
        <v>0.18</v>
      </c>
      <c r="J1137" s="2">
        <f t="shared" si="51"/>
        <v>273.06</v>
      </c>
      <c r="K1137" s="2">
        <f t="shared" si="52"/>
        <v>49.150799999999997</v>
      </c>
      <c r="L1137" s="2">
        <f t="shared" si="53"/>
        <v>322.21080000000001</v>
      </c>
    </row>
    <row r="1138" spans="1:12" x14ac:dyDescent="0.25">
      <c r="A1138" t="s">
        <v>1143</v>
      </c>
      <c r="B1138" s="1">
        <v>46058</v>
      </c>
      <c r="C1138" t="s">
        <v>10010</v>
      </c>
      <c r="D1138" t="s">
        <v>10019</v>
      </c>
      <c r="E1138">
        <f>+_xlfn.XLOOKUP(TablaVentas[[#This Row],[PRODUCTOS]],TablaPrecios[PRODUCTOS],TablaPrecios[PRECIOS UNITARIOS],"No encontado")</f>
        <v>1200</v>
      </c>
      <c r="F1138">
        <v>15</v>
      </c>
      <c r="G1138" t="s">
        <v>10023</v>
      </c>
      <c r="H1138" s="2">
        <v>142</v>
      </c>
      <c r="I1138" s="3">
        <v>0.18</v>
      </c>
      <c r="J1138" s="2">
        <f t="shared" si="51"/>
        <v>116.44</v>
      </c>
      <c r="K1138" s="2">
        <f t="shared" si="52"/>
        <v>20.959199999999999</v>
      </c>
      <c r="L1138" s="2">
        <f t="shared" si="53"/>
        <v>137.39920000000001</v>
      </c>
    </row>
    <row r="1139" spans="1:12" x14ac:dyDescent="0.25">
      <c r="A1139" t="s">
        <v>1144</v>
      </c>
      <c r="B1139" s="1">
        <v>46095</v>
      </c>
      <c r="C1139" t="s">
        <v>10009</v>
      </c>
      <c r="D1139" t="s">
        <v>10021</v>
      </c>
      <c r="E1139">
        <f>+_xlfn.XLOOKUP(TablaVentas[[#This Row],[PRODUCTOS]],TablaPrecios[PRODUCTOS],TablaPrecios[PRECIOS UNITARIOS],"No encontado")</f>
        <v>200</v>
      </c>
      <c r="F1139">
        <v>19</v>
      </c>
      <c r="G1139" t="s">
        <v>10024</v>
      </c>
      <c r="H1139" s="2">
        <v>176</v>
      </c>
      <c r="I1139" s="3">
        <v>0.16</v>
      </c>
      <c r="J1139" s="2">
        <f t="shared" si="51"/>
        <v>147.84</v>
      </c>
      <c r="K1139" s="2">
        <f t="shared" si="52"/>
        <v>26.6112</v>
      </c>
      <c r="L1139" s="2">
        <f t="shared" si="53"/>
        <v>174.4512</v>
      </c>
    </row>
    <row r="1140" spans="1:12" x14ac:dyDescent="0.25">
      <c r="A1140" t="s">
        <v>1145</v>
      </c>
      <c r="B1140" s="1">
        <v>46279</v>
      </c>
      <c r="C1140" t="s">
        <v>10012</v>
      </c>
      <c r="D1140" t="s">
        <v>10019</v>
      </c>
      <c r="E1140">
        <f>+_xlfn.XLOOKUP(TablaVentas[[#This Row],[PRODUCTOS]],TablaPrecios[PRODUCTOS],TablaPrecios[PRECIOS UNITARIOS],"No encontado")</f>
        <v>1200</v>
      </c>
      <c r="F1140">
        <v>9</v>
      </c>
      <c r="G1140" t="s">
        <v>10025</v>
      </c>
      <c r="H1140" s="2">
        <v>353</v>
      </c>
      <c r="I1140" s="3">
        <v>0.19</v>
      </c>
      <c r="J1140" s="2">
        <f t="shared" si="51"/>
        <v>285.93</v>
      </c>
      <c r="K1140" s="2">
        <f t="shared" si="52"/>
        <v>51.467399999999998</v>
      </c>
      <c r="L1140" s="2">
        <f t="shared" si="53"/>
        <v>337.3974</v>
      </c>
    </row>
    <row r="1141" spans="1:12" x14ac:dyDescent="0.25">
      <c r="A1141" t="s">
        <v>1146</v>
      </c>
      <c r="B1141" s="1">
        <v>46201</v>
      </c>
      <c r="C1141" t="s">
        <v>10010</v>
      </c>
      <c r="D1141" t="s">
        <v>10019</v>
      </c>
      <c r="E1141">
        <f>+_xlfn.XLOOKUP(TablaVentas[[#This Row],[PRODUCTOS]],TablaPrecios[PRODUCTOS],TablaPrecios[PRECIOS UNITARIOS],"No encontado")</f>
        <v>1200</v>
      </c>
      <c r="F1141">
        <v>15</v>
      </c>
      <c r="G1141" t="s">
        <v>10026</v>
      </c>
      <c r="H1141" s="2">
        <v>298</v>
      </c>
      <c r="I1141" s="3">
        <v>0.2</v>
      </c>
      <c r="J1141" s="2">
        <f t="shared" si="51"/>
        <v>238.4</v>
      </c>
      <c r="K1141" s="2">
        <f t="shared" si="52"/>
        <v>42.911999999999999</v>
      </c>
      <c r="L1141" s="2">
        <f t="shared" si="53"/>
        <v>281.31200000000001</v>
      </c>
    </row>
    <row r="1142" spans="1:12" x14ac:dyDescent="0.25">
      <c r="A1142" t="s">
        <v>1147</v>
      </c>
      <c r="B1142" s="1">
        <v>46168</v>
      </c>
      <c r="C1142" t="s">
        <v>10007</v>
      </c>
      <c r="D1142" t="s">
        <v>10018</v>
      </c>
      <c r="E1142">
        <f>+_xlfn.XLOOKUP(TablaVentas[[#This Row],[PRODUCTOS]],TablaPrecios[PRODUCTOS],TablaPrecios[PRECIOS UNITARIOS],"No encontado")</f>
        <v>850</v>
      </c>
      <c r="F1142">
        <v>18</v>
      </c>
      <c r="G1142" t="s">
        <v>10023</v>
      </c>
      <c r="H1142" s="2">
        <v>283</v>
      </c>
      <c r="I1142" s="3">
        <v>0.13</v>
      </c>
      <c r="J1142" s="2">
        <f t="shared" si="51"/>
        <v>246.21</v>
      </c>
      <c r="K1142" s="2">
        <f t="shared" si="52"/>
        <v>44.317799999999998</v>
      </c>
      <c r="L1142" s="2">
        <f t="shared" si="53"/>
        <v>290.52780000000001</v>
      </c>
    </row>
    <row r="1143" spans="1:12" x14ac:dyDescent="0.25">
      <c r="A1143" t="s">
        <v>1148</v>
      </c>
      <c r="B1143" s="1">
        <v>46196</v>
      </c>
      <c r="C1143" t="s">
        <v>10009</v>
      </c>
      <c r="D1143" t="s">
        <v>10017</v>
      </c>
      <c r="E1143">
        <f>+_xlfn.XLOOKUP(TablaVentas[[#This Row],[PRODUCTOS]],TablaPrecios[PRODUCTOS],TablaPrecios[PRECIOS UNITARIOS],"No encontado")</f>
        <v>50</v>
      </c>
      <c r="F1143">
        <v>14</v>
      </c>
      <c r="G1143" t="s">
        <v>10024</v>
      </c>
      <c r="H1143" s="2">
        <v>395</v>
      </c>
      <c r="I1143" s="3">
        <v>0.11</v>
      </c>
      <c r="J1143" s="2">
        <f t="shared" si="51"/>
        <v>351.55</v>
      </c>
      <c r="K1143" s="2">
        <f t="shared" si="52"/>
        <v>63.278999999999996</v>
      </c>
      <c r="L1143" s="2">
        <f t="shared" si="53"/>
        <v>414.82900000000001</v>
      </c>
    </row>
    <row r="1144" spans="1:12" x14ac:dyDescent="0.25">
      <c r="A1144" t="s">
        <v>1149</v>
      </c>
      <c r="B1144" s="1">
        <v>46124</v>
      </c>
      <c r="C1144" t="s">
        <v>10012</v>
      </c>
      <c r="D1144" t="s">
        <v>10021</v>
      </c>
      <c r="E1144">
        <f>+_xlfn.XLOOKUP(TablaVentas[[#This Row],[PRODUCTOS]],TablaPrecios[PRODUCTOS],TablaPrecios[PRECIOS UNITARIOS],"No encontado")</f>
        <v>200</v>
      </c>
      <c r="F1144">
        <v>10</v>
      </c>
      <c r="G1144" t="s">
        <v>10027</v>
      </c>
      <c r="H1144" s="2">
        <v>173</v>
      </c>
      <c r="I1144" s="3">
        <v>0.16</v>
      </c>
      <c r="J1144" s="2">
        <f t="shared" si="51"/>
        <v>145.32</v>
      </c>
      <c r="K1144" s="2">
        <f t="shared" si="52"/>
        <v>26.157599999999999</v>
      </c>
      <c r="L1144" s="2">
        <f t="shared" si="53"/>
        <v>171.4776</v>
      </c>
    </row>
    <row r="1145" spans="1:12" x14ac:dyDescent="0.25">
      <c r="A1145" t="s">
        <v>1150</v>
      </c>
      <c r="B1145" s="1">
        <v>46170</v>
      </c>
      <c r="C1145" t="s">
        <v>10011</v>
      </c>
      <c r="D1145" t="s">
        <v>10018</v>
      </c>
      <c r="E1145">
        <f>+_xlfn.XLOOKUP(TablaVentas[[#This Row],[PRODUCTOS]],TablaPrecios[PRODUCTOS],TablaPrecios[PRECIOS UNITARIOS],"No encontado")</f>
        <v>850</v>
      </c>
      <c r="F1145">
        <v>7</v>
      </c>
      <c r="G1145" t="s">
        <v>10025</v>
      </c>
      <c r="H1145" s="2">
        <v>315</v>
      </c>
      <c r="I1145" s="3">
        <v>0.15</v>
      </c>
      <c r="J1145" s="2">
        <f t="shared" si="51"/>
        <v>267.75</v>
      </c>
      <c r="K1145" s="2">
        <f t="shared" si="52"/>
        <v>48.195</v>
      </c>
      <c r="L1145" s="2">
        <f t="shared" si="53"/>
        <v>315.94499999999999</v>
      </c>
    </row>
    <row r="1146" spans="1:12" x14ac:dyDescent="0.25">
      <c r="A1146" t="s">
        <v>1151</v>
      </c>
      <c r="B1146" s="1">
        <v>46199</v>
      </c>
      <c r="C1146" t="s">
        <v>10007</v>
      </c>
      <c r="D1146" t="s">
        <v>10021</v>
      </c>
      <c r="E1146">
        <f>+_xlfn.XLOOKUP(TablaVentas[[#This Row],[PRODUCTOS]],TablaPrecios[PRODUCTOS],TablaPrecios[PRECIOS UNITARIOS],"No encontado")</f>
        <v>200</v>
      </c>
      <c r="F1146">
        <v>16</v>
      </c>
      <c r="G1146" t="s">
        <v>10023</v>
      </c>
      <c r="H1146" s="2">
        <v>300</v>
      </c>
      <c r="I1146" s="3">
        <v>0.2</v>
      </c>
      <c r="J1146" s="2">
        <f t="shared" si="51"/>
        <v>240</v>
      </c>
      <c r="K1146" s="2">
        <f t="shared" si="52"/>
        <v>43.199999999999996</v>
      </c>
      <c r="L1146" s="2">
        <f t="shared" si="53"/>
        <v>283.2</v>
      </c>
    </row>
    <row r="1147" spans="1:12" x14ac:dyDescent="0.25">
      <c r="A1147" t="s">
        <v>1152</v>
      </c>
      <c r="B1147" s="1">
        <v>46354</v>
      </c>
      <c r="C1147" t="s">
        <v>10008</v>
      </c>
      <c r="D1147" t="s">
        <v>10017</v>
      </c>
      <c r="E1147">
        <f>+_xlfn.XLOOKUP(TablaVentas[[#This Row],[PRODUCTOS]],TablaPrecios[PRODUCTOS],TablaPrecios[PRECIOS UNITARIOS],"No encontado")</f>
        <v>50</v>
      </c>
      <c r="F1147">
        <v>5</v>
      </c>
      <c r="G1147" t="s">
        <v>10025</v>
      </c>
      <c r="H1147" s="2">
        <v>62</v>
      </c>
      <c r="I1147" s="3">
        <v>0.2</v>
      </c>
      <c r="J1147" s="2">
        <f t="shared" si="51"/>
        <v>49.6</v>
      </c>
      <c r="K1147" s="2">
        <f t="shared" si="52"/>
        <v>8.927999999999999</v>
      </c>
      <c r="L1147" s="2">
        <f t="shared" si="53"/>
        <v>58.527999999999999</v>
      </c>
    </row>
    <row r="1148" spans="1:12" x14ac:dyDescent="0.25">
      <c r="A1148" t="s">
        <v>1153</v>
      </c>
      <c r="B1148" s="1">
        <v>46209</v>
      </c>
      <c r="C1148" t="s">
        <v>10010</v>
      </c>
      <c r="D1148" t="s">
        <v>10020</v>
      </c>
      <c r="E1148">
        <f>+_xlfn.XLOOKUP(TablaVentas[[#This Row],[PRODUCTOS]],TablaPrecios[PRODUCTOS],TablaPrecios[PRECIOS UNITARIOS],"No encontado")</f>
        <v>150</v>
      </c>
      <c r="F1148">
        <v>8</v>
      </c>
      <c r="G1148" t="s">
        <v>10023</v>
      </c>
      <c r="H1148" s="2">
        <v>411</v>
      </c>
      <c r="I1148" s="3">
        <v>0.19</v>
      </c>
      <c r="J1148" s="2">
        <f t="shared" si="51"/>
        <v>332.90999999999997</v>
      </c>
      <c r="K1148" s="2">
        <f t="shared" si="52"/>
        <v>59.923799999999993</v>
      </c>
      <c r="L1148" s="2">
        <f t="shared" si="53"/>
        <v>392.83379999999994</v>
      </c>
    </row>
    <row r="1149" spans="1:12" x14ac:dyDescent="0.25">
      <c r="A1149" t="s">
        <v>1154</v>
      </c>
      <c r="B1149" s="1">
        <v>46299</v>
      </c>
      <c r="C1149" t="s">
        <v>10009</v>
      </c>
      <c r="D1149" t="s">
        <v>10018</v>
      </c>
      <c r="E1149">
        <f>+_xlfn.XLOOKUP(TablaVentas[[#This Row],[PRODUCTOS]],TablaPrecios[PRODUCTOS],TablaPrecios[PRECIOS UNITARIOS],"No encontado")</f>
        <v>850</v>
      </c>
      <c r="F1149">
        <v>11</v>
      </c>
      <c r="G1149" t="s">
        <v>10025</v>
      </c>
      <c r="H1149" s="2">
        <v>284</v>
      </c>
      <c r="I1149" s="3">
        <v>0.11</v>
      </c>
      <c r="J1149" s="2">
        <f t="shared" si="51"/>
        <v>252.76</v>
      </c>
      <c r="K1149" s="2">
        <f t="shared" si="52"/>
        <v>45.496799999999993</v>
      </c>
      <c r="L1149" s="2">
        <f t="shared" si="53"/>
        <v>298.2568</v>
      </c>
    </row>
    <row r="1150" spans="1:12" x14ac:dyDescent="0.25">
      <c r="A1150" t="s">
        <v>1155</v>
      </c>
      <c r="B1150" s="1">
        <v>46382</v>
      </c>
      <c r="C1150" t="s">
        <v>10011</v>
      </c>
      <c r="D1150" t="s">
        <v>10017</v>
      </c>
      <c r="E1150">
        <f>+_xlfn.XLOOKUP(TablaVentas[[#This Row],[PRODUCTOS]],TablaPrecios[PRODUCTOS],TablaPrecios[PRECIOS UNITARIOS],"No encontado")</f>
        <v>50</v>
      </c>
      <c r="F1150">
        <v>20</v>
      </c>
      <c r="G1150" t="s">
        <v>10024</v>
      </c>
      <c r="H1150" s="2">
        <v>215</v>
      </c>
      <c r="I1150" s="3">
        <v>0.18</v>
      </c>
      <c r="J1150" s="2">
        <f t="shared" si="51"/>
        <v>176.3</v>
      </c>
      <c r="K1150" s="2">
        <f t="shared" si="52"/>
        <v>31.734000000000002</v>
      </c>
      <c r="L1150" s="2">
        <f t="shared" si="53"/>
        <v>208.03400000000002</v>
      </c>
    </row>
    <row r="1151" spans="1:12" x14ac:dyDescent="0.25">
      <c r="A1151" t="s">
        <v>1156</v>
      </c>
      <c r="B1151" s="1">
        <v>46370</v>
      </c>
      <c r="C1151" t="s">
        <v>10010</v>
      </c>
      <c r="D1151" t="s">
        <v>10017</v>
      </c>
      <c r="E1151">
        <f>+_xlfn.XLOOKUP(TablaVentas[[#This Row],[PRODUCTOS]],TablaPrecios[PRODUCTOS],TablaPrecios[PRECIOS UNITARIOS],"No encontado")</f>
        <v>50</v>
      </c>
      <c r="F1151">
        <v>7</v>
      </c>
      <c r="G1151" t="s">
        <v>10025</v>
      </c>
      <c r="H1151" s="2">
        <v>391</v>
      </c>
      <c r="I1151" s="3">
        <v>0.14000000000000001</v>
      </c>
      <c r="J1151" s="2">
        <f t="shared" si="51"/>
        <v>336.26</v>
      </c>
      <c r="K1151" s="2">
        <f t="shared" si="52"/>
        <v>60.526799999999994</v>
      </c>
      <c r="L1151" s="2">
        <f t="shared" si="53"/>
        <v>396.78679999999997</v>
      </c>
    </row>
    <row r="1152" spans="1:12" x14ac:dyDescent="0.25">
      <c r="A1152" t="s">
        <v>1157</v>
      </c>
      <c r="B1152" s="1">
        <v>46339</v>
      </c>
      <c r="C1152" t="s">
        <v>10008</v>
      </c>
      <c r="D1152" t="s">
        <v>10021</v>
      </c>
      <c r="E1152">
        <f>+_xlfn.XLOOKUP(TablaVentas[[#This Row],[PRODUCTOS]],TablaPrecios[PRODUCTOS],TablaPrecios[PRECIOS UNITARIOS],"No encontado")</f>
        <v>200</v>
      </c>
      <c r="F1152">
        <v>19</v>
      </c>
      <c r="G1152" t="s">
        <v>10026</v>
      </c>
      <c r="H1152" s="2">
        <v>62</v>
      </c>
      <c r="I1152" s="3">
        <v>0.17</v>
      </c>
      <c r="J1152" s="2">
        <f t="shared" si="51"/>
        <v>51.46</v>
      </c>
      <c r="K1152" s="2">
        <f t="shared" si="52"/>
        <v>9.2628000000000004</v>
      </c>
      <c r="L1152" s="2">
        <f t="shared" si="53"/>
        <v>60.722799999999999</v>
      </c>
    </row>
    <row r="1153" spans="1:12" x14ac:dyDescent="0.25">
      <c r="A1153" t="s">
        <v>1158</v>
      </c>
      <c r="B1153" s="1">
        <v>46049</v>
      </c>
      <c r="C1153" t="s">
        <v>10008</v>
      </c>
      <c r="D1153" t="s">
        <v>10018</v>
      </c>
      <c r="E1153">
        <f>+_xlfn.XLOOKUP(TablaVentas[[#This Row],[PRODUCTOS]],TablaPrecios[PRODUCTOS],TablaPrecios[PRECIOS UNITARIOS],"No encontado")</f>
        <v>850</v>
      </c>
      <c r="F1153">
        <v>15</v>
      </c>
      <c r="G1153" t="s">
        <v>10026</v>
      </c>
      <c r="H1153" s="2">
        <v>313</v>
      </c>
      <c r="I1153" s="3">
        <v>0.12</v>
      </c>
      <c r="J1153" s="2">
        <f t="shared" si="51"/>
        <v>275.44</v>
      </c>
      <c r="K1153" s="2">
        <f t="shared" si="52"/>
        <v>49.5792</v>
      </c>
      <c r="L1153" s="2">
        <f t="shared" si="53"/>
        <v>325.01920000000001</v>
      </c>
    </row>
    <row r="1154" spans="1:12" x14ac:dyDescent="0.25">
      <c r="A1154" t="s">
        <v>1159</v>
      </c>
      <c r="B1154" s="1">
        <v>46235</v>
      </c>
      <c r="C1154" t="s">
        <v>10007</v>
      </c>
      <c r="D1154" t="s">
        <v>10020</v>
      </c>
      <c r="E1154">
        <f>+_xlfn.XLOOKUP(TablaVentas[[#This Row],[PRODUCTOS]],TablaPrecios[PRODUCTOS],TablaPrecios[PRECIOS UNITARIOS],"No encontado")</f>
        <v>150</v>
      </c>
      <c r="F1154">
        <v>20</v>
      </c>
      <c r="G1154" t="s">
        <v>10027</v>
      </c>
      <c r="H1154" s="2">
        <v>315</v>
      </c>
      <c r="I1154" s="3">
        <v>0.16</v>
      </c>
      <c r="J1154" s="2">
        <f t="shared" si="51"/>
        <v>264.60000000000002</v>
      </c>
      <c r="K1154" s="2">
        <f t="shared" si="52"/>
        <v>47.628</v>
      </c>
      <c r="L1154" s="2">
        <f t="shared" si="53"/>
        <v>312.22800000000001</v>
      </c>
    </row>
    <row r="1155" spans="1:12" x14ac:dyDescent="0.25">
      <c r="A1155" t="s">
        <v>1160</v>
      </c>
      <c r="B1155" s="1">
        <v>46159</v>
      </c>
      <c r="C1155" t="s">
        <v>10010</v>
      </c>
      <c r="D1155" t="s">
        <v>10017</v>
      </c>
      <c r="E1155">
        <f>+_xlfn.XLOOKUP(TablaVentas[[#This Row],[PRODUCTOS]],TablaPrecios[PRODUCTOS],TablaPrecios[PRECIOS UNITARIOS],"No encontado")</f>
        <v>50</v>
      </c>
      <c r="F1155">
        <v>18</v>
      </c>
      <c r="G1155" t="s">
        <v>10027</v>
      </c>
      <c r="H1155" s="2">
        <v>133</v>
      </c>
      <c r="I1155" s="3">
        <v>0.13</v>
      </c>
      <c r="J1155" s="2">
        <f t="shared" ref="J1155:J1218" si="54">+H1155-H1155*I1155</f>
        <v>115.71000000000001</v>
      </c>
      <c r="K1155" s="2">
        <f t="shared" ref="K1155:K1218" si="55">+J1155*0.18</f>
        <v>20.8278</v>
      </c>
      <c r="L1155" s="2">
        <f t="shared" ref="L1155:L1218" si="56">+J1155+K1155</f>
        <v>136.5378</v>
      </c>
    </row>
    <row r="1156" spans="1:12" x14ac:dyDescent="0.25">
      <c r="A1156" t="s">
        <v>1161</v>
      </c>
      <c r="B1156" s="1">
        <v>46359</v>
      </c>
      <c r="C1156" t="s">
        <v>10009</v>
      </c>
      <c r="D1156" t="s">
        <v>10018</v>
      </c>
      <c r="E1156">
        <f>+_xlfn.XLOOKUP(TablaVentas[[#This Row],[PRODUCTOS]],TablaPrecios[PRODUCTOS],TablaPrecios[PRECIOS UNITARIOS],"No encontado")</f>
        <v>850</v>
      </c>
      <c r="F1156">
        <v>5</v>
      </c>
      <c r="G1156" t="s">
        <v>10023</v>
      </c>
      <c r="H1156" s="2">
        <v>278</v>
      </c>
      <c r="I1156" s="3">
        <v>0.15</v>
      </c>
      <c r="J1156" s="2">
        <f t="shared" si="54"/>
        <v>236.3</v>
      </c>
      <c r="K1156" s="2">
        <f t="shared" si="55"/>
        <v>42.533999999999999</v>
      </c>
      <c r="L1156" s="2">
        <f t="shared" si="56"/>
        <v>278.834</v>
      </c>
    </row>
    <row r="1157" spans="1:12" x14ac:dyDescent="0.25">
      <c r="A1157" t="s">
        <v>1162</v>
      </c>
      <c r="B1157" s="1">
        <v>46193</v>
      </c>
      <c r="C1157" t="s">
        <v>10012</v>
      </c>
      <c r="D1157" t="s">
        <v>10021</v>
      </c>
      <c r="E1157">
        <f>+_xlfn.XLOOKUP(TablaVentas[[#This Row],[PRODUCTOS]],TablaPrecios[PRODUCTOS],TablaPrecios[PRECIOS UNITARIOS],"No encontado")</f>
        <v>200</v>
      </c>
      <c r="F1157">
        <v>16</v>
      </c>
      <c r="G1157" t="s">
        <v>10025</v>
      </c>
      <c r="H1157" s="2">
        <v>263</v>
      </c>
      <c r="I1157" s="3">
        <v>0.19</v>
      </c>
      <c r="J1157" s="2">
        <f t="shared" si="54"/>
        <v>213.03</v>
      </c>
      <c r="K1157" s="2">
        <f t="shared" si="55"/>
        <v>38.345399999999998</v>
      </c>
      <c r="L1157" s="2">
        <f t="shared" si="56"/>
        <v>251.37540000000001</v>
      </c>
    </row>
    <row r="1158" spans="1:12" x14ac:dyDescent="0.25">
      <c r="A1158" t="s">
        <v>1163</v>
      </c>
      <c r="B1158" s="1">
        <v>46080</v>
      </c>
      <c r="C1158" t="s">
        <v>10008</v>
      </c>
      <c r="D1158" t="s">
        <v>10018</v>
      </c>
      <c r="E1158">
        <f>+_xlfn.XLOOKUP(TablaVentas[[#This Row],[PRODUCTOS]],TablaPrecios[PRODUCTOS],TablaPrecios[PRECIOS UNITARIOS],"No encontado")</f>
        <v>850</v>
      </c>
      <c r="F1158">
        <v>14</v>
      </c>
      <c r="G1158" t="s">
        <v>10023</v>
      </c>
      <c r="H1158" s="2">
        <v>458</v>
      </c>
      <c r="I1158" s="3">
        <v>0.18</v>
      </c>
      <c r="J1158" s="2">
        <f t="shared" si="54"/>
        <v>375.56</v>
      </c>
      <c r="K1158" s="2">
        <f t="shared" si="55"/>
        <v>67.600799999999992</v>
      </c>
      <c r="L1158" s="2">
        <f t="shared" si="56"/>
        <v>443.16079999999999</v>
      </c>
    </row>
    <row r="1159" spans="1:12" x14ac:dyDescent="0.25">
      <c r="A1159" t="s">
        <v>1164</v>
      </c>
      <c r="B1159" s="1">
        <v>46148</v>
      </c>
      <c r="C1159" t="s">
        <v>10010</v>
      </c>
      <c r="D1159" t="s">
        <v>10018</v>
      </c>
      <c r="E1159">
        <f>+_xlfn.XLOOKUP(TablaVentas[[#This Row],[PRODUCTOS]],TablaPrecios[PRODUCTOS],TablaPrecios[PRECIOS UNITARIOS],"No encontado")</f>
        <v>850</v>
      </c>
      <c r="F1159">
        <v>12</v>
      </c>
      <c r="G1159" t="s">
        <v>10025</v>
      </c>
      <c r="H1159" s="2">
        <v>346</v>
      </c>
      <c r="I1159" s="3">
        <v>0.11</v>
      </c>
      <c r="J1159" s="2">
        <f t="shared" si="54"/>
        <v>307.94</v>
      </c>
      <c r="K1159" s="2">
        <f t="shared" si="55"/>
        <v>55.429199999999994</v>
      </c>
      <c r="L1159" s="2">
        <f t="shared" si="56"/>
        <v>363.36919999999998</v>
      </c>
    </row>
    <row r="1160" spans="1:12" x14ac:dyDescent="0.25">
      <c r="A1160" t="s">
        <v>1165</v>
      </c>
      <c r="B1160" s="1">
        <v>46351</v>
      </c>
      <c r="C1160" t="s">
        <v>10008</v>
      </c>
      <c r="D1160" t="s">
        <v>10017</v>
      </c>
      <c r="E1160">
        <f>+_xlfn.XLOOKUP(TablaVentas[[#This Row],[PRODUCTOS]],TablaPrecios[PRODUCTOS],TablaPrecios[PRECIOS UNITARIOS],"No encontado")</f>
        <v>50</v>
      </c>
      <c r="F1160">
        <v>16</v>
      </c>
      <c r="G1160" t="s">
        <v>10027</v>
      </c>
      <c r="H1160" s="2">
        <v>448</v>
      </c>
      <c r="I1160" s="3">
        <v>0.16</v>
      </c>
      <c r="J1160" s="2">
        <f t="shared" si="54"/>
        <v>376.32</v>
      </c>
      <c r="K1160" s="2">
        <f t="shared" si="55"/>
        <v>67.7376</v>
      </c>
      <c r="L1160" s="2">
        <f t="shared" si="56"/>
        <v>444.05759999999998</v>
      </c>
    </row>
    <row r="1161" spans="1:12" x14ac:dyDescent="0.25">
      <c r="A1161" t="s">
        <v>1166</v>
      </c>
      <c r="B1161" s="1">
        <v>46148</v>
      </c>
      <c r="C1161" t="s">
        <v>10008</v>
      </c>
      <c r="D1161" t="s">
        <v>10019</v>
      </c>
      <c r="E1161">
        <f>+_xlfn.XLOOKUP(TablaVentas[[#This Row],[PRODUCTOS]],TablaPrecios[PRODUCTOS],TablaPrecios[PRECIOS UNITARIOS],"No encontado")</f>
        <v>1200</v>
      </c>
      <c r="F1161">
        <v>13</v>
      </c>
      <c r="G1161" t="s">
        <v>10024</v>
      </c>
      <c r="H1161" s="2">
        <v>62</v>
      </c>
      <c r="I1161" s="3">
        <v>0.13</v>
      </c>
      <c r="J1161" s="2">
        <f t="shared" si="54"/>
        <v>53.94</v>
      </c>
      <c r="K1161" s="2">
        <f t="shared" si="55"/>
        <v>9.7091999999999992</v>
      </c>
      <c r="L1161" s="2">
        <f t="shared" si="56"/>
        <v>63.649199999999993</v>
      </c>
    </row>
    <row r="1162" spans="1:12" x14ac:dyDescent="0.25">
      <c r="A1162" t="s">
        <v>1167</v>
      </c>
      <c r="B1162" s="1">
        <v>46125</v>
      </c>
      <c r="C1162" t="s">
        <v>10011</v>
      </c>
      <c r="D1162" t="s">
        <v>10017</v>
      </c>
      <c r="E1162">
        <f>+_xlfn.XLOOKUP(TablaVentas[[#This Row],[PRODUCTOS]],TablaPrecios[PRODUCTOS],TablaPrecios[PRECIOS UNITARIOS],"No encontado")</f>
        <v>50</v>
      </c>
      <c r="F1162">
        <v>17</v>
      </c>
      <c r="G1162" t="s">
        <v>10027</v>
      </c>
      <c r="H1162" s="2">
        <v>53</v>
      </c>
      <c r="I1162" s="3">
        <v>0.2</v>
      </c>
      <c r="J1162" s="2">
        <f t="shared" si="54"/>
        <v>42.4</v>
      </c>
      <c r="K1162" s="2">
        <f t="shared" si="55"/>
        <v>7.6319999999999997</v>
      </c>
      <c r="L1162" s="2">
        <f t="shared" si="56"/>
        <v>50.031999999999996</v>
      </c>
    </row>
    <row r="1163" spans="1:12" x14ac:dyDescent="0.25">
      <c r="A1163" t="s">
        <v>1168</v>
      </c>
      <c r="B1163" s="1">
        <v>46152</v>
      </c>
      <c r="C1163" t="s">
        <v>10009</v>
      </c>
      <c r="D1163" t="s">
        <v>10020</v>
      </c>
      <c r="E1163">
        <f>+_xlfn.XLOOKUP(TablaVentas[[#This Row],[PRODUCTOS]],TablaPrecios[PRODUCTOS],TablaPrecios[PRECIOS UNITARIOS],"No encontado")</f>
        <v>150</v>
      </c>
      <c r="F1163">
        <v>9</v>
      </c>
      <c r="G1163" t="s">
        <v>10023</v>
      </c>
      <c r="H1163" s="2">
        <v>55</v>
      </c>
      <c r="I1163" s="3">
        <v>0.12</v>
      </c>
      <c r="J1163" s="2">
        <f t="shared" si="54"/>
        <v>48.4</v>
      </c>
      <c r="K1163" s="2">
        <f t="shared" si="55"/>
        <v>8.7119999999999997</v>
      </c>
      <c r="L1163" s="2">
        <f t="shared" si="56"/>
        <v>57.111999999999995</v>
      </c>
    </row>
    <row r="1164" spans="1:12" x14ac:dyDescent="0.25">
      <c r="A1164" t="s">
        <v>1169</v>
      </c>
      <c r="B1164" s="1">
        <v>46308</v>
      </c>
      <c r="C1164" t="s">
        <v>10009</v>
      </c>
      <c r="D1164" t="s">
        <v>10018</v>
      </c>
      <c r="E1164">
        <f>+_xlfn.XLOOKUP(TablaVentas[[#This Row],[PRODUCTOS]],TablaPrecios[PRODUCTOS],TablaPrecios[PRECIOS UNITARIOS],"No encontado")</f>
        <v>850</v>
      </c>
      <c r="F1164">
        <v>6</v>
      </c>
      <c r="G1164" t="s">
        <v>10027</v>
      </c>
      <c r="H1164" s="2">
        <v>432</v>
      </c>
      <c r="I1164" s="3">
        <v>0.16</v>
      </c>
      <c r="J1164" s="2">
        <f t="shared" si="54"/>
        <v>362.88</v>
      </c>
      <c r="K1164" s="2">
        <f t="shared" si="55"/>
        <v>65.318399999999997</v>
      </c>
      <c r="L1164" s="2">
        <f t="shared" si="56"/>
        <v>428.19839999999999</v>
      </c>
    </row>
    <row r="1165" spans="1:12" x14ac:dyDescent="0.25">
      <c r="A1165" t="s">
        <v>1170</v>
      </c>
      <c r="B1165" s="1">
        <v>46373</v>
      </c>
      <c r="C1165" t="s">
        <v>10007</v>
      </c>
      <c r="D1165" t="s">
        <v>10018</v>
      </c>
      <c r="E1165">
        <f>+_xlfn.XLOOKUP(TablaVentas[[#This Row],[PRODUCTOS]],TablaPrecios[PRODUCTOS],TablaPrecios[PRECIOS UNITARIOS],"No encontado")</f>
        <v>850</v>
      </c>
      <c r="F1165">
        <v>20</v>
      </c>
      <c r="G1165" t="s">
        <v>10026</v>
      </c>
      <c r="H1165" s="2">
        <v>484</v>
      </c>
      <c r="I1165" s="3">
        <v>0.18</v>
      </c>
      <c r="J1165" s="2">
        <f t="shared" si="54"/>
        <v>396.88</v>
      </c>
      <c r="K1165" s="2">
        <f t="shared" si="55"/>
        <v>71.438400000000001</v>
      </c>
      <c r="L1165" s="2">
        <f t="shared" si="56"/>
        <v>468.3184</v>
      </c>
    </row>
    <row r="1166" spans="1:12" x14ac:dyDescent="0.25">
      <c r="A1166" t="s">
        <v>1171</v>
      </c>
      <c r="B1166" s="1">
        <v>46176</v>
      </c>
      <c r="C1166" t="s">
        <v>10009</v>
      </c>
      <c r="D1166" t="s">
        <v>10021</v>
      </c>
      <c r="E1166">
        <f>+_xlfn.XLOOKUP(TablaVentas[[#This Row],[PRODUCTOS]],TablaPrecios[PRODUCTOS],TablaPrecios[PRECIOS UNITARIOS],"No encontado")</f>
        <v>200</v>
      </c>
      <c r="F1166">
        <v>14</v>
      </c>
      <c r="G1166" t="s">
        <v>10027</v>
      </c>
      <c r="H1166" s="2">
        <v>332</v>
      </c>
      <c r="I1166" s="3">
        <v>0.14000000000000001</v>
      </c>
      <c r="J1166" s="2">
        <f t="shared" si="54"/>
        <v>285.52</v>
      </c>
      <c r="K1166" s="2">
        <f t="shared" si="55"/>
        <v>51.393599999999992</v>
      </c>
      <c r="L1166" s="2">
        <f t="shared" si="56"/>
        <v>336.91359999999997</v>
      </c>
    </row>
    <row r="1167" spans="1:12" x14ac:dyDescent="0.25">
      <c r="A1167" t="s">
        <v>1172</v>
      </c>
      <c r="B1167" s="1">
        <v>46332</v>
      </c>
      <c r="C1167" t="s">
        <v>10010</v>
      </c>
      <c r="D1167" t="s">
        <v>10019</v>
      </c>
      <c r="E1167">
        <f>+_xlfn.XLOOKUP(TablaVentas[[#This Row],[PRODUCTOS]],TablaPrecios[PRODUCTOS],TablaPrecios[PRECIOS UNITARIOS],"No encontado")</f>
        <v>1200</v>
      </c>
      <c r="F1167">
        <v>7</v>
      </c>
      <c r="G1167" t="s">
        <v>10027</v>
      </c>
      <c r="H1167" s="2">
        <v>435</v>
      </c>
      <c r="I1167" s="3">
        <v>0.12</v>
      </c>
      <c r="J1167" s="2">
        <f t="shared" si="54"/>
        <v>382.8</v>
      </c>
      <c r="K1167" s="2">
        <f t="shared" si="55"/>
        <v>68.903999999999996</v>
      </c>
      <c r="L1167" s="2">
        <f t="shared" si="56"/>
        <v>451.70400000000001</v>
      </c>
    </row>
    <row r="1168" spans="1:12" x14ac:dyDescent="0.25">
      <c r="A1168" t="s">
        <v>1173</v>
      </c>
      <c r="B1168" s="1">
        <v>46141</v>
      </c>
      <c r="C1168" t="s">
        <v>10010</v>
      </c>
      <c r="D1168" t="s">
        <v>10018</v>
      </c>
      <c r="E1168">
        <f>+_xlfn.XLOOKUP(TablaVentas[[#This Row],[PRODUCTOS]],TablaPrecios[PRODUCTOS],TablaPrecios[PRECIOS UNITARIOS],"No encontado")</f>
        <v>850</v>
      </c>
      <c r="F1168">
        <v>18</v>
      </c>
      <c r="G1168" t="s">
        <v>10026</v>
      </c>
      <c r="H1168" s="2">
        <v>492</v>
      </c>
      <c r="I1168" s="3">
        <v>0.12</v>
      </c>
      <c r="J1168" s="2">
        <f t="shared" si="54"/>
        <v>432.96</v>
      </c>
      <c r="K1168" s="2">
        <f t="shared" si="55"/>
        <v>77.9328</v>
      </c>
      <c r="L1168" s="2">
        <f t="shared" si="56"/>
        <v>510.89279999999997</v>
      </c>
    </row>
    <row r="1169" spans="1:12" x14ac:dyDescent="0.25">
      <c r="A1169" t="s">
        <v>1174</v>
      </c>
      <c r="B1169" s="1">
        <v>46347</v>
      </c>
      <c r="C1169" t="s">
        <v>10008</v>
      </c>
      <c r="D1169" t="s">
        <v>10018</v>
      </c>
      <c r="E1169">
        <f>+_xlfn.XLOOKUP(TablaVentas[[#This Row],[PRODUCTOS]],TablaPrecios[PRODUCTOS],TablaPrecios[PRECIOS UNITARIOS],"No encontado")</f>
        <v>850</v>
      </c>
      <c r="F1169">
        <v>17</v>
      </c>
      <c r="G1169" t="s">
        <v>10024</v>
      </c>
      <c r="H1169" s="2">
        <v>158</v>
      </c>
      <c r="I1169" s="3">
        <v>0.13</v>
      </c>
      <c r="J1169" s="2">
        <f t="shared" si="54"/>
        <v>137.46</v>
      </c>
      <c r="K1169" s="2">
        <f t="shared" si="55"/>
        <v>24.742799999999999</v>
      </c>
      <c r="L1169" s="2">
        <f t="shared" si="56"/>
        <v>162.2028</v>
      </c>
    </row>
    <row r="1170" spans="1:12" x14ac:dyDescent="0.25">
      <c r="A1170" t="s">
        <v>1175</v>
      </c>
      <c r="B1170" s="1">
        <v>46036</v>
      </c>
      <c r="C1170" t="s">
        <v>10008</v>
      </c>
      <c r="D1170" t="s">
        <v>10018</v>
      </c>
      <c r="E1170">
        <f>+_xlfn.XLOOKUP(TablaVentas[[#This Row],[PRODUCTOS]],TablaPrecios[PRODUCTOS],TablaPrecios[PRECIOS UNITARIOS],"No encontado")</f>
        <v>850</v>
      </c>
      <c r="F1170">
        <v>16</v>
      </c>
      <c r="G1170" t="s">
        <v>10027</v>
      </c>
      <c r="H1170" s="2">
        <v>192</v>
      </c>
      <c r="I1170" s="3">
        <v>0.11</v>
      </c>
      <c r="J1170" s="2">
        <f t="shared" si="54"/>
        <v>170.88</v>
      </c>
      <c r="K1170" s="2">
        <f t="shared" si="55"/>
        <v>30.758399999999998</v>
      </c>
      <c r="L1170" s="2">
        <f t="shared" si="56"/>
        <v>201.63839999999999</v>
      </c>
    </row>
    <row r="1171" spans="1:12" x14ac:dyDescent="0.25">
      <c r="A1171" t="s">
        <v>1176</v>
      </c>
      <c r="B1171" s="1">
        <v>46074</v>
      </c>
      <c r="C1171" t="s">
        <v>10007</v>
      </c>
      <c r="D1171" t="s">
        <v>10019</v>
      </c>
      <c r="E1171">
        <f>+_xlfn.XLOOKUP(TablaVentas[[#This Row],[PRODUCTOS]],TablaPrecios[PRODUCTOS],TablaPrecios[PRECIOS UNITARIOS],"No encontado")</f>
        <v>1200</v>
      </c>
      <c r="F1171">
        <v>16</v>
      </c>
      <c r="G1171" t="s">
        <v>10023</v>
      </c>
      <c r="H1171" s="2">
        <v>86</v>
      </c>
      <c r="I1171" s="3">
        <v>0.14000000000000001</v>
      </c>
      <c r="J1171" s="2">
        <f t="shared" si="54"/>
        <v>73.959999999999994</v>
      </c>
      <c r="K1171" s="2">
        <f t="shared" si="55"/>
        <v>13.312799999999998</v>
      </c>
      <c r="L1171" s="2">
        <f t="shared" si="56"/>
        <v>87.272799999999989</v>
      </c>
    </row>
    <row r="1172" spans="1:12" x14ac:dyDescent="0.25">
      <c r="A1172" t="s">
        <v>1177</v>
      </c>
      <c r="B1172" s="1">
        <v>46387</v>
      </c>
      <c r="C1172" t="s">
        <v>10007</v>
      </c>
      <c r="D1172" t="s">
        <v>10018</v>
      </c>
      <c r="E1172">
        <f>+_xlfn.XLOOKUP(TablaVentas[[#This Row],[PRODUCTOS]],TablaPrecios[PRODUCTOS],TablaPrecios[PRECIOS UNITARIOS],"No encontado")</f>
        <v>850</v>
      </c>
      <c r="F1172">
        <v>20</v>
      </c>
      <c r="G1172" t="s">
        <v>10025</v>
      </c>
      <c r="H1172" s="2">
        <v>432</v>
      </c>
      <c r="I1172" s="3">
        <v>0.16</v>
      </c>
      <c r="J1172" s="2">
        <f t="shared" si="54"/>
        <v>362.88</v>
      </c>
      <c r="K1172" s="2">
        <f t="shared" si="55"/>
        <v>65.318399999999997</v>
      </c>
      <c r="L1172" s="2">
        <f t="shared" si="56"/>
        <v>428.19839999999999</v>
      </c>
    </row>
    <row r="1173" spans="1:12" x14ac:dyDescent="0.25">
      <c r="A1173" t="s">
        <v>1178</v>
      </c>
      <c r="B1173" s="1">
        <v>46127</v>
      </c>
      <c r="C1173" t="s">
        <v>10011</v>
      </c>
      <c r="D1173" t="s">
        <v>10019</v>
      </c>
      <c r="E1173">
        <f>+_xlfn.XLOOKUP(TablaVentas[[#This Row],[PRODUCTOS]],TablaPrecios[PRODUCTOS],TablaPrecios[PRECIOS UNITARIOS],"No encontado")</f>
        <v>1200</v>
      </c>
      <c r="F1173">
        <v>15</v>
      </c>
      <c r="G1173" t="s">
        <v>10023</v>
      </c>
      <c r="H1173" s="2">
        <v>160</v>
      </c>
      <c r="I1173" s="3">
        <v>0.12</v>
      </c>
      <c r="J1173" s="2">
        <f t="shared" si="54"/>
        <v>140.80000000000001</v>
      </c>
      <c r="K1173" s="2">
        <f t="shared" si="55"/>
        <v>25.344000000000001</v>
      </c>
      <c r="L1173" s="2">
        <f t="shared" si="56"/>
        <v>166.14400000000001</v>
      </c>
    </row>
    <row r="1174" spans="1:12" x14ac:dyDescent="0.25">
      <c r="A1174" t="s">
        <v>1179</v>
      </c>
      <c r="B1174" s="1">
        <v>46124</v>
      </c>
      <c r="C1174" t="s">
        <v>10009</v>
      </c>
      <c r="D1174" t="s">
        <v>10020</v>
      </c>
      <c r="E1174">
        <f>+_xlfn.XLOOKUP(TablaVentas[[#This Row],[PRODUCTOS]],TablaPrecios[PRODUCTOS],TablaPrecios[PRECIOS UNITARIOS],"No encontado")</f>
        <v>150</v>
      </c>
      <c r="F1174">
        <v>16</v>
      </c>
      <c r="G1174" t="s">
        <v>10025</v>
      </c>
      <c r="H1174" s="2">
        <v>224</v>
      </c>
      <c r="I1174" s="3">
        <v>0.16</v>
      </c>
      <c r="J1174" s="2">
        <f t="shared" si="54"/>
        <v>188.16</v>
      </c>
      <c r="K1174" s="2">
        <f t="shared" si="55"/>
        <v>33.8688</v>
      </c>
      <c r="L1174" s="2">
        <f t="shared" si="56"/>
        <v>222.02879999999999</v>
      </c>
    </row>
    <row r="1175" spans="1:12" x14ac:dyDescent="0.25">
      <c r="A1175" t="s">
        <v>1180</v>
      </c>
      <c r="B1175" s="1">
        <v>46127</v>
      </c>
      <c r="C1175" t="s">
        <v>10007</v>
      </c>
      <c r="D1175" t="s">
        <v>10017</v>
      </c>
      <c r="E1175">
        <f>+_xlfn.XLOOKUP(TablaVentas[[#This Row],[PRODUCTOS]],TablaPrecios[PRODUCTOS],TablaPrecios[PRECIOS UNITARIOS],"No encontado")</f>
        <v>50</v>
      </c>
      <c r="F1175">
        <v>17</v>
      </c>
      <c r="G1175" t="s">
        <v>10023</v>
      </c>
      <c r="H1175" s="2">
        <v>438</v>
      </c>
      <c r="I1175" s="3">
        <v>0.14000000000000001</v>
      </c>
      <c r="J1175" s="2">
        <f t="shared" si="54"/>
        <v>376.68</v>
      </c>
      <c r="K1175" s="2">
        <f t="shared" si="55"/>
        <v>67.802400000000006</v>
      </c>
      <c r="L1175" s="2">
        <f t="shared" si="56"/>
        <v>444.48239999999998</v>
      </c>
    </row>
    <row r="1176" spans="1:12" x14ac:dyDescent="0.25">
      <c r="A1176" t="s">
        <v>1181</v>
      </c>
      <c r="B1176" s="1">
        <v>46126</v>
      </c>
      <c r="C1176" t="s">
        <v>10012</v>
      </c>
      <c r="D1176" t="s">
        <v>10021</v>
      </c>
      <c r="E1176">
        <f>+_xlfn.XLOOKUP(TablaVentas[[#This Row],[PRODUCTOS]],TablaPrecios[PRODUCTOS],TablaPrecios[PRECIOS UNITARIOS],"No encontado")</f>
        <v>200</v>
      </c>
      <c r="F1176">
        <v>6</v>
      </c>
      <c r="G1176" t="s">
        <v>10026</v>
      </c>
      <c r="H1176" s="2">
        <v>459</v>
      </c>
      <c r="I1176" s="3">
        <v>0.16</v>
      </c>
      <c r="J1176" s="2">
        <f t="shared" si="54"/>
        <v>385.56</v>
      </c>
      <c r="K1176" s="2">
        <f t="shared" si="55"/>
        <v>69.400800000000004</v>
      </c>
      <c r="L1176" s="2">
        <f t="shared" si="56"/>
        <v>454.96080000000001</v>
      </c>
    </row>
    <row r="1177" spans="1:12" x14ac:dyDescent="0.25">
      <c r="A1177" t="s">
        <v>1182</v>
      </c>
      <c r="B1177" s="1">
        <v>46303</v>
      </c>
      <c r="C1177" t="s">
        <v>10008</v>
      </c>
      <c r="D1177" t="s">
        <v>10017</v>
      </c>
      <c r="E1177">
        <f>+_xlfn.XLOOKUP(TablaVentas[[#This Row],[PRODUCTOS]],TablaPrecios[PRODUCTOS],TablaPrecios[PRECIOS UNITARIOS],"No encontado")</f>
        <v>50</v>
      </c>
      <c r="F1177">
        <v>19</v>
      </c>
      <c r="G1177" t="s">
        <v>10023</v>
      </c>
      <c r="H1177" s="2">
        <v>162</v>
      </c>
      <c r="I1177" s="3">
        <v>0.12</v>
      </c>
      <c r="J1177" s="2">
        <f t="shared" si="54"/>
        <v>142.56</v>
      </c>
      <c r="K1177" s="2">
        <f t="shared" si="55"/>
        <v>25.660799999999998</v>
      </c>
      <c r="L1177" s="2">
        <f t="shared" si="56"/>
        <v>168.2208</v>
      </c>
    </row>
    <row r="1178" spans="1:12" x14ac:dyDescent="0.25">
      <c r="A1178" t="s">
        <v>1183</v>
      </c>
      <c r="B1178" s="1">
        <v>46068</v>
      </c>
      <c r="C1178" t="s">
        <v>10012</v>
      </c>
      <c r="D1178" t="s">
        <v>10019</v>
      </c>
      <c r="E1178">
        <f>+_xlfn.XLOOKUP(TablaVentas[[#This Row],[PRODUCTOS]],TablaPrecios[PRODUCTOS],TablaPrecios[PRECIOS UNITARIOS],"No encontado")</f>
        <v>1200</v>
      </c>
      <c r="F1178">
        <v>19</v>
      </c>
      <c r="G1178" t="s">
        <v>10025</v>
      </c>
      <c r="H1178" s="2">
        <v>285</v>
      </c>
      <c r="I1178" s="3">
        <v>0.15</v>
      </c>
      <c r="J1178" s="2">
        <f t="shared" si="54"/>
        <v>242.25</v>
      </c>
      <c r="K1178" s="2">
        <f t="shared" si="55"/>
        <v>43.604999999999997</v>
      </c>
      <c r="L1178" s="2">
        <f t="shared" si="56"/>
        <v>285.85500000000002</v>
      </c>
    </row>
    <row r="1179" spans="1:12" x14ac:dyDescent="0.25">
      <c r="A1179" t="s">
        <v>1184</v>
      </c>
      <c r="B1179" s="1">
        <v>46305</v>
      </c>
      <c r="C1179" t="s">
        <v>10008</v>
      </c>
      <c r="D1179" t="s">
        <v>10017</v>
      </c>
      <c r="E1179">
        <f>+_xlfn.XLOOKUP(TablaVentas[[#This Row],[PRODUCTOS]],TablaPrecios[PRODUCTOS],TablaPrecios[PRECIOS UNITARIOS],"No encontado")</f>
        <v>50</v>
      </c>
      <c r="F1179">
        <v>18</v>
      </c>
      <c r="G1179" t="s">
        <v>10023</v>
      </c>
      <c r="H1179" s="2">
        <v>453</v>
      </c>
      <c r="I1179" s="3">
        <v>0.2</v>
      </c>
      <c r="J1179" s="2">
        <f t="shared" si="54"/>
        <v>362.4</v>
      </c>
      <c r="K1179" s="2">
        <f t="shared" si="55"/>
        <v>65.231999999999999</v>
      </c>
      <c r="L1179" s="2">
        <f t="shared" si="56"/>
        <v>427.63199999999995</v>
      </c>
    </row>
    <row r="1180" spans="1:12" x14ac:dyDescent="0.25">
      <c r="A1180" t="s">
        <v>1185</v>
      </c>
      <c r="B1180" s="1">
        <v>46199</v>
      </c>
      <c r="C1180" t="s">
        <v>10012</v>
      </c>
      <c r="D1180" t="s">
        <v>10018</v>
      </c>
      <c r="E1180">
        <f>+_xlfn.XLOOKUP(TablaVentas[[#This Row],[PRODUCTOS]],TablaPrecios[PRODUCTOS],TablaPrecios[PRECIOS UNITARIOS],"No encontado")</f>
        <v>850</v>
      </c>
      <c r="F1180">
        <v>8</v>
      </c>
      <c r="G1180" t="s">
        <v>10024</v>
      </c>
      <c r="H1180" s="2">
        <v>394</v>
      </c>
      <c r="I1180" s="3">
        <v>0.15</v>
      </c>
      <c r="J1180" s="2">
        <f t="shared" si="54"/>
        <v>334.9</v>
      </c>
      <c r="K1180" s="2">
        <f t="shared" si="55"/>
        <v>60.281999999999996</v>
      </c>
      <c r="L1180" s="2">
        <f t="shared" si="56"/>
        <v>395.18199999999996</v>
      </c>
    </row>
    <row r="1181" spans="1:12" x14ac:dyDescent="0.25">
      <c r="A1181" t="s">
        <v>1186</v>
      </c>
      <c r="B1181" s="1">
        <v>46164</v>
      </c>
      <c r="C1181" t="s">
        <v>10010</v>
      </c>
      <c r="D1181" t="s">
        <v>10021</v>
      </c>
      <c r="E1181">
        <f>+_xlfn.XLOOKUP(TablaVentas[[#This Row],[PRODUCTOS]],TablaPrecios[PRODUCTOS],TablaPrecios[PRECIOS UNITARIOS],"No encontado")</f>
        <v>200</v>
      </c>
      <c r="F1181">
        <v>7</v>
      </c>
      <c r="G1181" t="s">
        <v>10024</v>
      </c>
      <c r="H1181" s="2">
        <v>79</v>
      </c>
      <c r="I1181" s="3">
        <v>0.12</v>
      </c>
      <c r="J1181" s="2">
        <f t="shared" si="54"/>
        <v>69.52</v>
      </c>
      <c r="K1181" s="2">
        <f t="shared" si="55"/>
        <v>12.513599999999999</v>
      </c>
      <c r="L1181" s="2">
        <f t="shared" si="56"/>
        <v>82.033599999999993</v>
      </c>
    </row>
    <row r="1182" spans="1:12" x14ac:dyDescent="0.25">
      <c r="A1182" t="s">
        <v>1187</v>
      </c>
      <c r="B1182" s="1">
        <v>46067</v>
      </c>
      <c r="C1182" t="s">
        <v>10010</v>
      </c>
      <c r="D1182" t="s">
        <v>10021</v>
      </c>
      <c r="E1182">
        <f>+_xlfn.XLOOKUP(TablaVentas[[#This Row],[PRODUCTOS]],TablaPrecios[PRODUCTOS],TablaPrecios[PRECIOS UNITARIOS],"No encontado")</f>
        <v>200</v>
      </c>
      <c r="F1182">
        <v>11</v>
      </c>
      <c r="G1182" t="s">
        <v>10023</v>
      </c>
      <c r="H1182" s="2">
        <v>434</v>
      </c>
      <c r="I1182" s="3">
        <v>0.19</v>
      </c>
      <c r="J1182" s="2">
        <f t="shared" si="54"/>
        <v>351.53999999999996</v>
      </c>
      <c r="K1182" s="2">
        <f t="shared" si="55"/>
        <v>63.277199999999993</v>
      </c>
      <c r="L1182" s="2">
        <f t="shared" si="56"/>
        <v>414.81719999999996</v>
      </c>
    </row>
    <row r="1183" spans="1:12" x14ac:dyDescent="0.25">
      <c r="A1183" t="s">
        <v>1188</v>
      </c>
      <c r="B1183" s="1">
        <v>46318</v>
      </c>
      <c r="C1183" t="s">
        <v>10011</v>
      </c>
      <c r="D1183" t="s">
        <v>10020</v>
      </c>
      <c r="E1183">
        <f>+_xlfn.XLOOKUP(TablaVentas[[#This Row],[PRODUCTOS]],TablaPrecios[PRODUCTOS],TablaPrecios[PRECIOS UNITARIOS],"No encontado")</f>
        <v>150</v>
      </c>
      <c r="F1183">
        <v>11</v>
      </c>
      <c r="G1183" t="s">
        <v>10024</v>
      </c>
      <c r="H1183" s="2">
        <v>413</v>
      </c>
      <c r="I1183" s="3">
        <v>0.13</v>
      </c>
      <c r="J1183" s="2">
        <f t="shared" si="54"/>
        <v>359.31</v>
      </c>
      <c r="K1183" s="2">
        <f t="shared" si="55"/>
        <v>64.675799999999995</v>
      </c>
      <c r="L1183" s="2">
        <f t="shared" si="56"/>
        <v>423.98579999999998</v>
      </c>
    </row>
    <row r="1184" spans="1:12" x14ac:dyDescent="0.25">
      <c r="A1184" t="s">
        <v>1189</v>
      </c>
      <c r="B1184" s="1">
        <v>46055</v>
      </c>
      <c r="C1184" t="s">
        <v>10010</v>
      </c>
      <c r="D1184" t="s">
        <v>10019</v>
      </c>
      <c r="E1184">
        <f>+_xlfn.XLOOKUP(TablaVentas[[#This Row],[PRODUCTOS]],TablaPrecios[PRODUCTOS],TablaPrecios[PRECIOS UNITARIOS],"No encontado")</f>
        <v>1200</v>
      </c>
      <c r="F1184">
        <v>13</v>
      </c>
      <c r="G1184" t="s">
        <v>10025</v>
      </c>
      <c r="H1184" s="2">
        <v>403</v>
      </c>
      <c r="I1184" s="3">
        <v>0.2</v>
      </c>
      <c r="J1184" s="2">
        <f t="shared" si="54"/>
        <v>322.39999999999998</v>
      </c>
      <c r="K1184" s="2">
        <f t="shared" si="55"/>
        <v>58.031999999999996</v>
      </c>
      <c r="L1184" s="2">
        <f t="shared" si="56"/>
        <v>380.43199999999996</v>
      </c>
    </row>
    <row r="1185" spans="1:12" x14ac:dyDescent="0.25">
      <c r="A1185" t="s">
        <v>1190</v>
      </c>
      <c r="B1185" s="1">
        <v>46380</v>
      </c>
      <c r="C1185" t="s">
        <v>10012</v>
      </c>
      <c r="D1185" t="s">
        <v>10017</v>
      </c>
      <c r="E1185">
        <f>+_xlfn.XLOOKUP(TablaVentas[[#This Row],[PRODUCTOS]],TablaPrecios[PRODUCTOS],TablaPrecios[PRECIOS UNITARIOS],"No encontado")</f>
        <v>50</v>
      </c>
      <c r="F1185">
        <v>13</v>
      </c>
      <c r="G1185" t="s">
        <v>10027</v>
      </c>
      <c r="H1185" s="2">
        <v>361</v>
      </c>
      <c r="I1185" s="3">
        <v>0.11</v>
      </c>
      <c r="J1185" s="2">
        <f t="shared" si="54"/>
        <v>321.29000000000002</v>
      </c>
      <c r="K1185" s="2">
        <f t="shared" si="55"/>
        <v>57.8322</v>
      </c>
      <c r="L1185" s="2">
        <f t="shared" si="56"/>
        <v>379.12220000000002</v>
      </c>
    </row>
    <row r="1186" spans="1:12" x14ac:dyDescent="0.25">
      <c r="A1186" t="s">
        <v>1191</v>
      </c>
      <c r="B1186" s="1">
        <v>46116</v>
      </c>
      <c r="C1186" t="s">
        <v>10010</v>
      </c>
      <c r="D1186" t="s">
        <v>10017</v>
      </c>
      <c r="E1186">
        <f>+_xlfn.XLOOKUP(TablaVentas[[#This Row],[PRODUCTOS]],TablaPrecios[PRODUCTOS],TablaPrecios[PRECIOS UNITARIOS],"No encontado")</f>
        <v>50</v>
      </c>
      <c r="F1186">
        <v>5</v>
      </c>
      <c r="G1186" t="s">
        <v>10025</v>
      </c>
      <c r="H1186" s="2">
        <v>138</v>
      </c>
      <c r="I1186" s="3">
        <v>0.14000000000000001</v>
      </c>
      <c r="J1186" s="2">
        <f t="shared" si="54"/>
        <v>118.68</v>
      </c>
      <c r="K1186" s="2">
        <f t="shared" si="55"/>
        <v>21.362400000000001</v>
      </c>
      <c r="L1186" s="2">
        <f t="shared" si="56"/>
        <v>140.04240000000001</v>
      </c>
    </row>
    <row r="1187" spans="1:12" x14ac:dyDescent="0.25">
      <c r="A1187" t="s">
        <v>1192</v>
      </c>
      <c r="B1187" s="1">
        <v>46275</v>
      </c>
      <c r="C1187" t="s">
        <v>10009</v>
      </c>
      <c r="D1187" t="s">
        <v>10018</v>
      </c>
      <c r="E1187">
        <f>+_xlfn.XLOOKUP(TablaVentas[[#This Row],[PRODUCTOS]],TablaPrecios[PRODUCTOS],TablaPrecios[PRECIOS UNITARIOS],"No encontado")</f>
        <v>850</v>
      </c>
      <c r="F1187">
        <v>15</v>
      </c>
      <c r="G1187" t="s">
        <v>10024</v>
      </c>
      <c r="H1187" s="2">
        <v>68</v>
      </c>
      <c r="I1187" s="3">
        <v>0.12</v>
      </c>
      <c r="J1187" s="2">
        <f t="shared" si="54"/>
        <v>59.84</v>
      </c>
      <c r="K1187" s="2">
        <f t="shared" si="55"/>
        <v>10.7712</v>
      </c>
      <c r="L1187" s="2">
        <f t="shared" si="56"/>
        <v>70.611199999999997</v>
      </c>
    </row>
    <row r="1188" spans="1:12" x14ac:dyDescent="0.25">
      <c r="A1188" t="s">
        <v>1193</v>
      </c>
      <c r="B1188" s="1">
        <v>46226</v>
      </c>
      <c r="C1188" t="s">
        <v>10012</v>
      </c>
      <c r="D1188" t="s">
        <v>10017</v>
      </c>
      <c r="E1188">
        <f>+_xlfn.XLOOKUP(TablaVentas[[#This Row],[PRODUCTOS]],TablaPrecios[PRODUCTOS],TablaPrecios[PRECIOS UNITARIOS],"No encontado")</f>
        <v>50</v>
      </c>
      <c r="F1188">
        <v>18</v>
      </c>
      <c r="G1188" t="s">
        <v>10024</v>
      </c>
      <c r="H1188" s="2">
        <v>163</v>
      </c>
      <c r="I1188" s="3">
        <v>0.15</v>
      </c>
      <c r="J1188" s="2">
        <f t="shared" si="54"/>
        <v>138.55000000000001</v>
      </c>
      <c r="K1188" s="2">
        <f t="shared" si="55"/>
        <v>24.939</v>
      </c>
      <c r="L1188" s="2">
        <f t="shared" si="56"/>
        <v>163.489</v>
      </c>
    </row>
    <row r="1189" spans="1:12" x14ac:dyDescent="0.25">
      <c r="A1189" t="s">
        <v>1194</v>
      </c>
      <c r="B1189" s="1">
        <v>46064</v>
      </c>
      <c r="C1189" t="s">
        <v>10009</v>
      </c>
      <c r="D1189" t="s">
        <v>10018</v>
      </c>
      <c r="E1189">
        <f>+_xlfn.XLOOKUP(TablaVentas[[#This Row],[PRODUCTOS]],TablaPrecios[PRODUCTOS],TablaPrecios[PRECIOS UNITARIOS],"No encontado")</f>
        <v>850</v>
      </c>
      <c r="F1189">
        <v>16</v>
      </c>
      <c r="G1189" t="s">
        <v>10024</v>
      </c>
      <c r="H1189" s="2">
        <v>452</v>
      </c>
      <c r="I1189" s="3">
        <v>0.1</v>
      </c>
      <c r="J1189" s="2">
        <f t="shared" si="54"/>
        <v>406.8</v>
      </c>
      <c r="K1189" s="2">
        <f t="shared" si="55"/>
        <v>73.224000000000004</v>
      </c>
      <c r="L1189" s="2">
        <f t="shared" si="56"/>
        <v>480.024</v>
      </c>
    </row>
    <row r="1190" spans="1:12" x14ac:dyDescent="0.25">
      <c r="A1190" t="s">
        <v>1195</v>
      </c>
      <c r="B1190" s="1">
        <v>46317</v>
      </c>
      <c r="C1190" t="s">
        <v>10010</v>
      </c>
      <c r="D1190" t="s">
        <v>10019</v>
      </c>
      <c r="E1190">
        <f>+_xlfn.XLOOKUP(TablaVentas[[#This Row],[PRODUCTOS]],TablaPrecios[PRODUCTOS],TablaPrecios[PRECIOS UNITARIOS],"No encontado")</f>
        <v>1200</v>
      </c>
      <c r="F1190">
        <v>6</v>
      </c>
      <c r="G1190" t="s">
        <v>10025</v>
      </c>
      <c r="H1190" s="2">
        <v>85</v>
      </c>
      <c r="I1190" s="3">
        <v>0.19</v>
      </c>
      <c r="J1190" s="2">
        <f t="shared" si="54"/>
        <v>68.849999999999994</v>
      </c>
      <c r="K1190" s="2">
        <f t="shared" si="55"/>
        <v>12.392999999999999</v>
      </c>
      <c r="L1190" s="2">
        <f t="shared" si="56"/>
        <v>81.242999999999995</v>
      </c>
    </row>
    <row r="1191" spans="1:12" x14ac:dyDescent="0.25">
      <c r="A1191" t="s">
        <v>1196</v>
      </c>
      <c r="B1191" s="1">
        <v>46060</v>
      </c>
      <c r="C1191" t="s">
        <v>10009</v>
      </c>
      <c r="D1191" t="s">
        <v>10018</v>
      </c>
      <c r="E1191">
        <f>+_xlfn.XLOOKUP(TablaVentas[[#This Row],[PRODUCTOS]],TablaPrecios[PRODUCTOS],TablaPrecios[PRECIOS UNITARIOS],"No encontado")</f>
        <v>850</v>
      </c>
      <c r="F1191">
        <v>9</v>
      </c>
      <c r="G1191" t="s">
        <v>10025</v>
      </c>
      <c r="H1191" s="2">
        <v>335</v>
      </c>
      <c r="I1191" s="3">
        <v>0.16</v>
      </c>
      <c r="J1191" s="2">
        <f t="shared" si="54"/>
        <v>281.39999999999998</v>
      </c>
      <c r="K1191" s="2">
        <f t="shared" si="55"/>
        <v>50.651999999999994</v>
      </c>
      <c r="L1191" s="2">
        <f t="shared" si="56"/>
        <v>332.05199999999996</v>
      </c>
    </row>
    <row r="1192" spans="1:12" x14ac:dyDescent="0.25">
      <c r="A1192" t="s">
        <v>1197</v>
      </c>
      <c r="B1192" s="1">
        <v>46098</v>
      </c>
      <c r="C1192" t="s">
        <v>10011</v>
      </c>
      <c r="D1192" t="s">
        <v>10017</v>
      </c>
      <c r="E1192">
        <f>+_xlfn.XLOOKUP(TablaVentas[[#This Row],[PRODUCTOS]],TablaPrecios[PRODUCTOS],TablaPrecios[PRECIOS UNITARIOS],"No encontado")</f>
        <v>50</v>
      </c>
      <c r="F1192">
        <v>14</v>
      </c>
      <c r="G1192" t="s">
        <v>10023</v>
      </c>
      <c r="H1192" s="2">
        <v>73</v>
      </c>
      <c r="I1192" s="3">
        <v>0.15</v>
      </c>
      <c r="J1192" s="2">
        <f t="shared" si="54"/>
        <v>62.05</v>
      </c>
      <c r="K1192" s="2">
        <f t="shared" si="55"/>
        <v>11.168999999999999</v>
      </c>
      <c r="L1192" s="2">
        <f t="shared" si="56"/>
        <v>73.218999999999994</v>
      </c>
    </row>
    <row r="1193" spans="1:12" x14ac:dyDescent="0.25">
      <c r="A1193" t="s">
        <v>1198</v>
      </c>
      <c r="B1193" s="1">
        <v>46050</v>
      </c>
      <c r="C1193" t="s">
        <v>10011</v>
      </c>
      <c r="D1193" t="s">
        <v>10021</v>
      </c>
      <c r="E1193">
        <f>+_xlfn.XLOOKUP(TablaVentas[[#This Row],[PRODUCTOS]],TablaPrecios[PRODUCTOS],TablaPrecios[PRECIOS UNITARIOS],"No encontado")</f>
        <v>200</v>
      </c>
      <c r="F1193">
        <v>8</v>
      </c>
      <c r="G1193" t="s">
        <v>10027</v>
      </c>
      <c r="H1193" s="2">
        <v>243</v>
      </c>
      <c r="I1193" s="3">
        <v>0.14000000000000001</v>
      </c>
      <c r="J1193" s="2">
        <f t="shared" si="54"/>
        <v>208.98</v>
      </c>
      <c r="K1193" s="2">
        <f t="shared" si="55"/>
        <v>37.616399999999999</v>
      </c>
      <c r="L1193" s="2">
        <f t="shared" si="56"/>
        <v>246.59639999999999</v>
      </c>
    </row>
    <row r="1194" spans="1:12" x14ac:dyDescent="0.25">
      <c r="A1194" t="s">
        <v>1199</v>
      </c>
      <c r="B1194" s="1">
        <v>46207</v>
      </c>
      <c r="C1194" t="s">
        <v>10008</v>
      </c>
      <c r="D1194" t="s">
        <v>10018</v>
      </c>
      <c r="E1194">
        <f>+_xlfn.XLOOKUP(TablaVentas[[#This Row],[PRODUCTOS]],TablaPrecios[PRODUCTOS],TablaPrecios[PRECIOS UNITARIOS],"No encontado")</f>
        <v>850</v>
      </c>
      <c r="F1194">
        <v>15</v>
      </c>
      <c r="G1194" t="s">
        <v>10027</v>
      </c>
      <c r="H1194" s="2">
        <v>419</v>
      </c>
      <c r="I1194" s="3">
        <v>0.11</v>
      </c>
      <c r="J1194" s="2">
        <f t="shared" si="54"/>
        <v>372.90999999999997</v>
      </c>
      <c r="K1194" s="2">
        <f t="shared" si="55"/>
        <v>67.123799999999989</v>
      </c>
      <c r="L1194" s="2">
        <f t="shared" si="56"/>
        <v>440.03379999999993</v>
      </c>
    </row>
    <row r="1195" spans="1:12" x14ac:dyDescent="0.25">
      <c r="A1195" t="s">
        <v>1200</v>
      </c>
      <c r="B1195" s="1">
        <v>46281</v>
      </c>
      <c r="C1195" t="s">
        <v>10009</v>
      </c>
      <c r="D1195" t="s">
        <v>10019</v>
      </c>
      <c r="E1195">
        <f>+_xlfn.XLOOKUP(TablaVentas[[#This Row],[PRODUCTOS]],TablaPrecios[PRODUCTOS],TablaPrecios[PRECIOS UNITARIOS],"No encontado")</f>
        <v>1200</v>
      </c>
      <c r="F1195">
        <v>13</v>
      </c>
      <c r="G1195" t="s">
        <v>10025</v>
      </c>
      <c r="H1195" s="2">
        <v>339</v>
      </c>
      <c r="I1195" s="3">
        <v>0.15</v>
      </c>
      <c r="J1195" s="2">
        <f t="shared" si="54"/>
        <v>288.14999999999998</v>
      </c>
      <c r="K1195" s="2">
        <f t="shared" si="55"/>
        <v>51.866999999999997</v>
      </c>
      <c r="L1195" s="2">
        <f t="shared" si="56"/>
        <v>340.017</v>
      </c>
    </row>
    <row r="1196" spans="1:12" x14ac:dyDescent="0.25">
      <c r="A1196" t="s">
        <v>1201</v>
      </c>
      <c r="B1196" s="1">
        <v>46054</v>
      </c>
      <c r="C1196" t="s">
        <v>10008</v>
      </c>
      <c r="D1196" t="s">
        <v>10017</v>
      </c>
      <c r="E1196">
        <f>+_xlfn.XLOOKUP(TablaVentas[[#This Row],[PRODUCTOS]],TablaPrecios[PRODUCTOS],TablaPrecios[PRECIOS UNITARIOS],"No encontado")</f>
        <v>50</v>
      </c>
      <c r="F1196">
        <v>9</v>
      </c>
      <c r="G1196" t="s">
        <v>10026</v>
      </c>
      <c r="H1196" s="2">
        <v>134</v>
      </c>
      <c r="I1196" s="3">
        <v>0.1</v>
      </c>
      <c r="J1196" s="2">
        <f t="shared" si="54"/>
        <v>120.6</v>
      </c>
      <c r="K1196" s="2">
        <f t="shared" si="55"/>
        <v>21.707999999999998</v>
      </c>
      <c r="L1196" s="2">
        <f t="shared" si="56"/>
        <v>142.30799999999999</v>
      </c>
    </row>
    <row r="1197" spans="1:12" x14ac:dyDescent="0.25">
      <c r="A1197" t="s">
        <v>1202</v>
      </c>
      <c r="B1197" s="1">
        <v>46116</v>
      </c>
      <c r="C1197" t="s">
        <v>10010</v>
      </c>
      <c r="D1197" t="s">
        <v>10019</v>
      </c>
      <c r="E1197">
        <f>+_xlfn.XLOOKUP(TablaVentas[[#This Row],[PRODUCTOS]],TablaPrecios[PRODUCTOS],TablaPrecios[PRECIOS UNITARIOS],"No encontado")</f>
        <v>1200</v>
      </c>
      <c r="F1197">
        <v>19</v>
      </c>
      <c r="G1197" t="s">
        <v>10023</v>
      </c>
      <c r="H1197" s="2">
        <v>54</v>
      </c>
      <c r="I1197" s="3">
        <v>0.18</v>
      </c>
      <c r="J1197" s="2">
        <f t="shared" si="54"/>
        <v>44.28</v>
      </c>
      <c r="K1197" s="2">
        <f t="shared" si="55"/>
        <v>7.9703999999999997</v>
      </c>
      <c r="L1197" s="2">
        <f t="shared" si="56"/>
        <v>52.250399999999999</v>
      </c>
    </row>
    <row r="1198" spans="1:12" x14ac:dyDescent="0.25">
      <c r="A1198" t="s">
        <v>1203</v>
      </c>
      <c r="B1198" s="1">
        <v>46042</v>
      </c>
      <c r="C1198" t="s">
        <v>10011</v>
      </c>
      <c r="D1198" t="s">
        <v>10018</v>
      </c>
      <c r="E1198">
        <f>+_xlfn.XLOOKUP(TablaVentas[[#This Row],[PRODUCTOS]],TablaPrecios[PRODUCTOS],TablaPrecios[PRECIOS UNITARIOS],"No encontado")</f>
        <v>850</v>
      </c>
      <c r="F1198">
        <v>9</v>
      </c>
      <c r="G1198" t="s">
        <v>10024</v>
      </c>
      <c r="H1198" s="2">
        <v>96</v>
      </c>
      <c r="I1198" s="3">
        <v>0.14000000000000001</v>
      </c>
      <c r="J1198" s="2">
        <f t="shared" si="54"/>
        <v>82.56</v>
      </c>
      <c r="K1198" s="2">
        <f t="shared" si="55"/>
        <v>14.860799999999999</v>
      </c>
      <c r="L1198" s="2">
        <f t="shared" si="56"/>
        <v>97.4208</v>
      </c>
    </row>
    <row r="1199" spans="1:12" x14ac:dyDescent="0.25">
      <c r="A1199" t="s">
        <v>1204</v>
      </c>
      <c r="B1199" s="1">
        <v>46278</v>
      </c>
      <c r="C1199" t="s">
        <v>10012</v>
      </c>
      <c r="D1199" t="s">
        <v>10018</v>
      </c>
      <c r="E1199">
        <f>+_xlfn.XLOOKUP(TablaVentas[[#This Row],[PRODUCTOS]],TablaPrecios[PRODUCTOS],TablaPrecios[PRECIOS UNITARIOS],"No encontado")</f>
        <v>850</v>
      </c>
      <c r="F1199">
        <v>8</v>
      </c>
      <c r="G1199" t="s">
        <v>10026</v>
      </c>
      <c r="H1199" s="2">
        <v>356</v>
      </c>
      <c r="I1199" s="3">
        <v>0.12</v>
      </c>
      <c r="J1199" s="2">
        <f t="shared" si="54"/>
        <v>313.27999999999997</v>
      </c>
      <c r="K1199" s="2">
        <f t="shared" si="55"/>
        <v>56.390399999999993</v>
      </c>
      <c r="L1199" s="2">
        <f t="shared" si="56"/>
        <v>369.67039999999997</v>
      </c>
    </row>
    <row r="1200" spans="1:12" x14ac:dyDescent="0.25">
      <c r="A1200" t="s">
        <v>1205</v>
      </c>
      <c r="B1200" s="1">
        <v>46226</v>
      </c>
      <c r="C1200" t="s">
        <v>10010</v>
      </c>
      <c r="D1200" t="s">
        <v>10019</v>
      </c>
      <c r="E1200">
        <f>+_xlfn.XLOOKUP(TablaVentas[[#This Row],[PRODUCTOS]],TablaPrecios[PRODUCTOS],TablaPrecios[PRECIOS UNITARIOS],"No encontado")</f>
        <v>1200</v>
      </c>
      <c r="F1200">
        <v>18</v>
      </c>
      <c r="G1200" t="s">
        <v>10025</v>
      </c>
      <c r="H1200" s="2">
        <v>92</v>
      </c>
      <c r="I1200" s="3">
        <v>0.1</v>
      </c>
      <c r="J1200" s="2">
        <f t="shared" si="54"/>
        <v>82.8</v>
      </c>
      <c r="K1200" s="2">
        <f t="shared" si="55"/>
        <v>14.903999999999998</v>
      </c>
      <c r="L1200" s="2">
        <f t="shared" si="56"/>
        <v>97.703999999999994</v>
      </c>
    </row>
    <row r="1201" spans="1:12" x14ac:dyDescent="0.25">
      <c r="A1201" t="s">
        <v>1206</v>
      </c>
      <c r="B1201" s="1">
        <v>46048</v>
      </c>
      <c r="C1201" t="s">
        <v>10007</v>
      </c>
      <c r="D1201" t="s">
        <v>10021</v>
      </c>
      <c r="E1201">
        <f>+_xlfn.XLOOKUP(TablaVentas[[#This Row],[PRODUCTOS]],TablaPrecios[PRODUCTOS],TablaPrecios[PRECIOS UNITARIOS],"No encontado")</f>
        <v>200</v>
      </c>
      <c r="F1201">
        <v>15</v>
      </c>
      <c r="G1201" t="s">
        <v>10023</v>
      </c>
      <c r="H1201" s="2">
        <v>349</v>
      </c>
      <c r="I1201" s="3">
        <v>0.14000000000000001</v>
      </c>
      <c r="J1201" s="2">
        <f t="shared" si="54"/>
        <v>300.14</v>
      </c>
      <c r="K1201" s="2">
        <f t="shared" si="55"/>
        <v>54.025199999999998</v>
      </c>
      <c r="L1201" s="2">
        <f t="shared" si="56"/>
        <v>354.16519999999997</v>
      </c>
    </row>
    <row r="1202" spans="1:12" x14ac:dyDescent="0.25">
      <c r="A1202" t="s">
        <v>1207</v>
      </c>
      <c r="B1202" s="1">
        <v>46368</v>
      </c>
      <c r="C1202" t="s">
        <v>10009</v>
      </c>
      <c r="D1202" t="s">
        <v>10021</v>
      </c>
      <c r="E1202">
        <f>+_xlfn.XLOOKUP(TablaVentas[[#This Row],[PRODUCTOS]],TablaPrecios[PRODUCTOS],TablaPrecios[PRECIOS UNITARIOS],"No encontado")</f>
        <v>200</v>
      </c>
      <c r="F1202">
        <v>6</v>
      </c>
      <c r="G1202" t="s">
        <v>10025</v>
      </c>
      <c r="H1202" s="2">
        <v>491</v>
      </c>
      <c r="I1202" s="3">
        <v>0.18</v>
      </c>
      <c r="J1202" s="2">
        <f t="shared" si="54"/>
        <v>402.62</v>
      </c>
      <c r="K1202" s="2">
        <f t="shared" si="55"/>
        <v>72.471599999999995</v>
      </c>
      <c r="L1202" s="2">
        <f t="shared" si="56"/>
        <v>475.09159999999997</v>
      </c>
    </row>
    <row r="1203" spans="1:12" x14ac:dyDescent="0.25">
      <c r="A1203" t="s">
        <v>1208</v>
      </c>
      <c r="B1203" s="1">
        <v>46287</v>
      </c>
      <c r="C1203" t="s">
        <v>10007</v>
      </c>
      <c r="D1203" t="s">
        <v>10019</v>
      </c>
      <c r="E1203">
        <f>+_xlfn.XLOOKUP(TablaVentas[[#This Row],[PRODUCTOS]],TablaPrecios[PRODUCTOS],TablaPrecios[PRECIOS UNITARIOS],"No encontado")</f>
        <v>1200</v>
      </c>
      <c r="F1203">
        <v>8</v>
      </c>
      <c r="G1203" t="s">
        <v>10026</v>
      </c>
      <c r="H1203" s="2">
        <v>448</v>
      </c>
      <c r="I1203" s="3">
        <v>0.17</v>
      </c>
      <c r="J1203" s="2">
        <f t="shared" si="54"/>
        <v>371.84</v>
      </c>
      <c r="K1203" s="2">
        <f t="shared" si="55"/>
        <v>66.93119999999999</v>
      </c>
      <c r="L1203" s="2">
        <f t="shared" si="56"/>
        <v>438.77119999999996</v>
      </c>
    </row>
    <row r="1204" spans="1:12" x14ac:dyDescent="0.25">
      <c r="A1204" t="s">
        <v>1209</v>
      </c>
      <c r="B1204" s="1">
        <v>46080</v>
      </c>
      <c r="C1204" t="s">
        <v>10012</v>
      </c>
      <c r="D1204" t="s">
        <v>10021</v>
      </c>
      <c r="E1204">
        <f>+_xlfn.XLOOKUP(TablaVentas[[#This Row],[PRODUCTOS]],TablaPrecios[PRODUCTOS],TablaPrecios[PRECIOS UNITARIOS],"No encontado")</f>
        <v>200</v>
      </c>
      <c r="F1204">
        <v>17</v>
      </c>
      <c r="G1204" t="s">
        <v>10027</v>
      </c>
      <c r="H1204" s="2">
        <v>228</v>
      </c>
      <c r="I1204" s="3">
        <v>0.17</v>
      </c>
      <c r="J1204" s="2">
        <f t="shared" si="54"/>
        <v>189.24</v>
      </c>
      <c r="K1204" s="2">
        <f t="shared" si="55"/>
        <v>34.063200000000002</v>
      </c>
      <c r="L1204" s="2">
        <f t="shared" si="56"/>
        <v>223.3032</v>
      </c>
    </row>
    <row r="1205" spans="1:12" x14ac:dyDescent="0.25">
      <c r="A1205" t="s">
        <v>1210</v>
      </c>
      <c r="B1205" s="1">
        <v>46352</v>
      </c>
      <c r="C1205" t="s">
        <v>10008</v>
      </c>
      <c r="D1205" t="s">
        <v>10018</v>
      </c>
      <c r="E1205">
        <f>+_xlfn.XLOOKUP(TablaVentas[[#This Row],[PRODUCTOS]],TablaPrecios[PRODUCTOS],TablaPrecios[PRECIOS UNITARIOS],"No encontado")</f>
        <v>850</v>
      </c>
      <c r="F1205">
        <v>8</v>
      </c>
      <c r="G1205" t="s">
        <v>10026</v>
      </c>
      <c r="H1205" s="2">
        <v>276</v>
      </c>
      <c r="I1205" s="3">
        <v>0.16</v>
      </c>
      <c r="J1205" s="2">
        <f t="shared" si="54"/>
        <v>231.84</v>
      </c>
      <c r="K1205" s="2">
        <f t="shared" si="55"/>
        <v>41.731200000000001</v>
      </c>
      <c r="L1205" s="2">
        <f t="shared" si="56"/>
        <v>273.57119999999998</v>
      </c>
    </row>
    <row r="1206" spans="1:12" x14ac:dyDescent="0.25">
      <c r="A1206" t="s">
        <v>1211</v>
      </c>
      <c r="B1206" s="1">
        <v>46299</v>
      </c>
      <c r="C1206" t="s">
        <v>10011</v>
      </c>
      <c r="D1206" t="s">
        <v>10017</v>
      </c>
      <c r="E1206">
        <f>+_xlfn.XLOOKUP(TablaVentas[[#This Row],[PRODUCTOS]],TablaPrecios[PRODUCTOS],TablaPrecios[PRECIOS UNITARIOS],"No encontado")</f>
        <v>50</v>
      </c>
      <c r="F1206">
        <v>7</v>
      </c>
      <c r="G1206" t="s">
        <v>10023</v>
      </c>
      <c r="H1206" s="2">
        <v>169</v>
      </c>
      <c r="I1206" s="3">
        <v>0.17</v>
      </c>
      <c r="J1206" s="2">
        <f t="shared" si="54"/>
        <v>140.27000000000001</v>
      </c>
      <c r="K1206" s="2">
        <f t="shared" si="55"/>
        <v>25.2486</v>
      </c>
      <c r="L1206" s="2">
        <f t="shared" si="56"/>
        <v>165.51860000000002</v>
      </c>
    </row>
    <row r="1207" spans="1:12" x14ac:dyDescent="0.25">
      <c r="A1207" t="s">
        <v>1212</v>
      </c>
      <c r="B1207" s="1">
        <v>46233</v>
      </c>
      <c r="C1207" t="s">
        <v>10010</v>
      </c>
      <c r="D1207" t="s">
        <v>10020</v>
      </c>
      <c r="E1207">
        <f>+_xlfn.XLOOKUP(TablaVentas[[#This Row],[PRODUCTOS]],TablaPrecios[PRODUCTOS],TablaPrecios[PRECIOS UNITARIOS],"No encontado")</f>
        <v>150</v>
      </c>
      <c r="F1207">
        <v>8</v>
      </c>
      <c r="G1207" t="s">
        <v>10024</v>
      </c>
      <c r="H1207" s="2">
        <v>467</v>
      </c>
      <c r="I1207" s="3">
        <v>0.17</v>
      </c>
      <c r="J1207" s="2">
        <f t="shared" si="54"/>
        <v>387.61</v>
      </c>
      <c r="K1207" s="2">
        <f t="shared" si="55"/>
        <v>69.769800000000004</v>
      </c>
      <c r="L1207" s="2">
        <f t="shared" si="56"/>
        <v>457.37980000000005</v>
      </c>
    </row>
    <row r="1208" spans="1:12" x14ac:dyDescent="0.25">
      <c r="A1208" t="s">
        <v>1213</v>
      </c>
      <c r="B1208" s="1">
        <v>46064</v>
      </c>
      <c r="C1208" t="s">
        <v>10009</v>
      </c>
      <c r="D1208" t="s">
        <v>10017</v>
      </c>
      <c r="E1208">
        <f>+_xlfn.XLOOKUP(TablaVentas[[#This Row],[PRODUCTOS]],TablaPrecios[PRODUCTOS],TablaPrecios[PRECIOS UNITARIOS],"No encontado")</f>
        <v>50</v>
      </c>
      <c r="F1208">
        <v>7</v>
      </c>
      <c r="G1208" t="s">
        <v>10026</v>
      </c>
      <c r="H1208" s="2">
        <v>95</v>
      </c>
      <c r="I1208" s="3">
        <v>0.12</v>
      </c>
      <c r="J1208" s="2">
        <f t="shared" si="54"/>
        <v>83.6</v>
      </c>
      <c r="K1208" s="2">
        <f t="shared" si="55"/>
        <v>15.047999999999998</v>
      </c>
      <c r="L1208" s="2">
        <f t="shared" si="56"/>
        <v>98.647999999999996</v>
      </c>
    </row>
    <row r="1209" spans="1:12" x14ac:dyDescent="0.25">
      <c r="A1209" t="s">
        <v>1214</v>
      </c>
      <c r="B1209" s="1">
        <v>46264</v>
      </c>
      <c r="C1209" t="s">
        <v>10009</v>
      </c>
      <c r="D1209" t="s">
        <v>10021</v>
      </c>
      <c r="E1209">
        <f>+_xlfn.XLOOKUP(TablaVentas[[#This Row],[PRODUCTOS]],TablaPrecios[PRODUCTOS],TablaPrecios[PRECIOS UNITARIOS],"No encontado")</f>
        <v>200</v>
      </c>
      <c r="F1209">
        <v>16</v>
      </c>
      <c r="G1209" t="s">
        <v>10027</v>
      </c>
      <c r="H1209" s="2">
        <v>53</v>
      </c>
      <c r="I1209" s="3">
        <v>0.11</v>
      </c>
      <c r="J1209" s="2">
        <f t="shared" si="54"/>
        <v>47.17</v>
      </c>
      <c r="K1209" s="2">
        <f t="shared" si="55"/>
        <v>8.4906000000000006</v>
      </c>
      <c r="L1209" s="2">
        <f t="shared" si="56"/>
        <v>55.660600000000002</v>
      </c>
    </row>
    <row r="1210" spans="1:12" x14ac:dyDescent="0.25">
      <c r="A1210" t="s">
        <v>1215</v>
      </c>
      <c r="B1210" s="1">
        <v>46181</v>
      </c>
      <c r="C1210" t="s">
        <v>10007</v>
      </c>
      <c r="D1210" t="s">
        <v>10021</v>
      </c>
      <c r="E1210">
        <f>+_xlfn.XLOOKUP(TablaVentas[[#This Row],[PRODUCTOS]],TablaPrecios[PRODUCTOS],TablaPrecios[PRECIOS UNITARIOS],"No encontado")</f>
        <v>200</v>
      </c>
      <c r="F1210">
        <v>6</v>
      </c>
      <c r="G1210" t="s">
        <v>10023</v>
      </c>
      <c r="H1210" s="2">
        <v>184</v>
      </c>
      <c r="I1210" s="3">
        <v>0.15</v>
      </c>
      <c r="J1210" s="2">
        <f t="shared" si="54"/>
        <v>156.4</v>
      </c>
      <c r="K1210" s="2">
        <f t="shared" si="55"/>
        <v>28.152000000000001</v>
      </c>
      <c r="L1210" s="2">
        <f t="shared" si="56"/>
        <v>184.55200000000002</v>
      </c>
    </row>
    <row r="1211" spans="1:12" x14ac:dyDescent="0.25">
      <c r="A1211" t="s">
        <v>1216</v>
      </c>
      <c r="B1211" s="1">
        <v>46359</v>
      </c>
      <c r="C1211" t="s">
        <v>10009</v>
      </c>
      <c r="D1211" t="s">
        <v>10021</v>
      </c>
      <c r="E1211">
        <f>+_xlfn.XLOOKUP(TablaVentas[[#This Row],[PRODUCTOS]],TablaPrecios[PRODUCTOS],TablaPrecios[PRECIOS UNITARIOS],"No encontado")</f>
        <v>200</v>
      </c>
      <c r="F1211">
        <v>6</v>
      </c>
      <c r="G1211" t="s">
        <v>10025</v>
      </c>
      <c r="H1211" s="2">
        <v>417</v>
      </c>
      <c r="I1211" s="3">
        <v>0.14000000000000001</v>
      </c>
      <c r="J1211" s="2">
        <f t="shared" si="54"/>
        <v>358.62</v>
      </c>
      <c r="K1211" s="2">
        <f t="shared" si="55"/>
        <v>64.551599999999993</v>
      </c>
      <c r="L1211" s="2">
        <f t="shared" si="56"/>
        <v>423.17160000000001</v>
      </c>
    </row>
    <row r="1212" spans="1:12" x14ac:dyDescent="0.25">
      <c r="A1212" t="s">
        <v>1217</v>
      </c>
      <c r="B1212" s="1">
        <v>46367</v>
      </c>
      <c r="C1212" t="s">
        <v>10010</v>
      </c>
      <c r="D1212" t="s">
        <v>10021</v>
      </c>
      <c r="E1212">
        <f>+_xlfn.XLOOKUP(TablaVentas[[#This Row],[PRODUCTOS]],TablaPrecios[PRODUCTOS],TablaPrecios[PRECIOS UNITARIOS],"No encontado")</f>
        <v>200</v>
      </c>
      <c r="F1212">
        <v>14</v>
      </c>
      <c r="G1212" t="s">
        <v>10025</v>
      </c>
      <c r="H1212" s="2">
        <v>499</v>
      </c>
      <c r="I1212" s="3">
        <v>0.14000000000000001</v>
      </c>
      <c r="J1212" s="2">
        <f t="shared" si="54"/>
        <v>429.14</v>
      </c>
      <c r="K1212" s="2">
        <f t="shared" si="55"/>
        <v>77.245199999999997</v>
      </c>
      <c r="L1212" s="2">
        <f t="shared" si="56"/>
        <v>506.3852</v>
      </c>
    </row>
    <row r="1213" spans="1:12" x14ac:dyDescent="0.25">
      <c r="A1213" t="s">
        <v>1218</v>
      </c>
      <c r="B1213" s="1">
        <v>46384</v>
      </c>
      <c r="C1213" t="s">
        <v>10012</v>
      </c>
      <c r="D1213" t="s">
        <v>10018</v>
      </c>
      <c r="E1213">
        <f>+_xlfn.XLOOKUP(TablaVentas[[#This Row],[PRODUCTOS]],TablaPrecios[PRODUCTOS],TablaPrecios[PRECIOS UNITARIOS],"No encontado")</f>
        <v>850</v>
      </c>
      <c r="F1213">
        <v>5</v>
      </c>
      <c r="G1213" t="s">
        <v>10027</v>
      </c>
      <c r="H1213" s="2">
        <v>283</v>
      </c>
      <c r="I1213" s="3">
        <v>0.16</v>
      </c>
      <c r="J1213" s="2">
        <f t="shared" si="54"/>
        <v>237.72</v>
      </c>
      <c r="K1213" s="2">
        <f t="shared" si="55"/>
        <v>42.7896</v>
      </c>
      <c r="L1213" s="2">
        <f t="shared" si="56"/>
        <v>280.50959999999998</v>
      </c>
    </row>
    <row r="1214" spans="1:12" x14ac:dyDescent="0.25">
      <c r="A1214" t="s">
        <v>1219</v>
      </c>
      <c r="B1214" s="1">
        <v>46288</v>
      </c>
      <c r="C1214" t="s">
        <v>10010</v>
      </c>
      <c r="D1214" t="s">
        <v>10019</v>
      </c>
      <c r="E1214">
        <f>+_xlfn.XLOOKUP(TablaVentas[[#This Row],[PRODUCTOS]],TablaPrecios[PRODUCTOS],TablaPrecios[PRECIOS UNITARIOS],"No encontado")</f>
        <v>1200</v>
      </c>
      <c r="F1214">
        <v>9</v>
      </c>
      <c r="G1214" t="s">
        <v>10027</v>
      </c>
      <c r="H1214" s="2">
        <v>108</v>
      </c>
      <c r="I1214" s="3">
        <v>0.15</v>
      </c>
      <c r="J1214" s="2">
        <f t="shared" si="54"/>
        <v>91.8</v>
      </c>
      <c r="K1214" s="2">
        <f t="shared" si="55"/>
        <v>16.523999999999997</v>
      </c>
      <c r="L1214" s="2">
        <f t="shared" si="56"/>
        <v>108.324</v>
      </c>
    </row>
    <row r="1215" spans="1:12" x14ac:dyDescent="0.25">
      <c r="A1215" t="s">
        <v>1220</v>
      </c>
      <c r="B1215" s="1">
        <v>46050</v>
      </c>
      <c r="C1215" t="s">
        <v>10009</v>
      </c>
      <c r="D1215" t="s">
        <v>10017</v>
      </c>
      <c r="E1215">
        <f>+_xlfn.XLOOKUP(TablaVentas[[#This Row],[PRODUCTOS]],TablaPrecios[PRODUCTOS],TablaPrecios[PRECIOS UNITARIOS],"No encontado")</f>
        <v>50</v>
      </c>
      <c r="F1215">
        <v>11</v>
      </c>
      <c r="G1215" t="s">
        <v>10024</v>
      </c>
      <c r="H1215" s="2">
        <v>300</v>
      </c>
      <c r="I1215" s="3">
        <v>0.15</v>
      </c>
      <c r="J1215" s="2">
        <f t="shared" si="54"/>
        <v>255</v>
      </c>
      <c r="K1215" s="2">
        <f t="shared" si="55"/>
        <v>45.9</v>
      </c>
      <c r="L1215" s="2">
        <f t="shared" si="56"/>
        <v>300.89999999999998</v>
      </c>
    </row>
    <row r="1216" spans="1:12" x14ac:dyDescent="0.25">
      <c r="A1216" t="s">
        <v>1221</v>
      </c>
      <c r="B1216" s="1">
        <v>46319</v>
      </c>
      <c r="C1216" t="s">
        <v>10008</v>
      </c>
      <c r="D1216" t="s">
        <v>10021</v>
      </c>
      <c r="E1216">
        <f>+_xlfn.XLOOKUP(TablaVentas[[#This Row],[PRODUCTOS]],TablaPrecios[PRODUCTOS],TablaPrecios[PRECIOS UNITARIOS],"No encontado")</f>
        <v>200</v>
      </c>
      <c r="F1216">
        <v>17</v>
      </c>
      <c r="G1216" t="s">
        <v>10025</v>
      </c>
      <c r="H1216" s="2">
        <v>233</v>
      </c>
      <c r="I1216" s="3">
        <v>0.15</v>
      </c>
      <c r="J1216" s="2">
        <f t="shared" si="54"/>
        <v>198.05</v>
      </c>
      <c r="K1216" s="2">
        <f t="shared" si="55"/>
        <v>35.649000000000001</v>
      </c>
      <c r="L1216" s="2">
        <f t="shared" si="56"/>
        <v>233.69900000000001</v>
      </c>
    </row>
    <row r="1217" spans="1:12" x14ac:dyDescent="0.25">
      <c r="A1217" t="s">
        <v>1222</v>
      </c>
      <c r="B1217" s="1">
        <v>46162</v>
      </c>
      <c r="C1217" t="s">
        <v>10010</v>
      </c>
      <c r="D1217" t="s">
        <v>10019</v>
      </c>
      <c r="E1217">
        <f>+_xlfn.XLOOKUP(TablaVentas[[#This Row],[PRODUCTOS]],TablaPrecios[PRODUCTOS],TablaPrecios[PRECIOS UNITARIOS],"No encontado")</f>
        <v>1200</v>
      </c>
      <c r="F1217">
        <v>19</v>
      </c>
      <c r="G1217" t="s">
        <v>10025</v>
      </c>
      <c r="H1217" s="2">
        <v>231</v>
      </c>
      <c r="I1217" s="3">
        <v>0.12</v>
      </c>
      <c r="J1217" s="2">
        <f t="shared" si="54"/>
        <v>203.28</v>
      </c>
      <c r="K1217" s="2">
        <f t="shared" si="55"/>
        <v>36.590399999999995</v>
      </c>
      <c r="L1217" s="2">
        <f t="shared" si="56"/>
        <v>239.87039999999999</v>
      </c>
    </row>
    <row r="1218" spans="1:12" x14ac:dyDescent="0.25">
      <c r="A1218" t="s">
        <v>1223</v>
      </c>
      <c r="B1218" s="1">
        <v>46028</v>
      </c>
      <c r="C1218" t="s">
        <v>10007</v>
      </c>
      <c r="D1218" t="s">
        <v>10021</v>
      </c>
      <c r="E1218">
        <f>+_xlfn.XLOOKUP(TablaVentas[[#This Row],[PRODUCTOS]],TablaPrecios[PRODUCTOS],TablaPrecios[PRECIOS UNITARIOS],"No encontado")</f>
        <v>200</v>
      </c>
      <c r="F1218">
        <v>20</v>
      </c>
      <c r="G1218" t="s">
        <v>10025</v>
      </c>
      <c r="H1218" s="2">
        <v>193</v>
      </c>
      <c r="I1218" s="3">
        <v>0.18</v>
      </c>
      <c r="J1218" s="2">
        <f t="shared" si="54"/>
        <v>158.26</v>
      </c>
      <c r="K1218" s="2">
        <f t="shared" si="55"/>
        <v>28.486799999999999</v>
      </c>
      <c r="L1218" s="2">
        <f t="shared" si="56"/>
        <v>186.74679999999998</v>
      </c>
    </row>
    <row r="1219" spans="1:12" x14ac:dyDescent="0.25">
      <c r="A1219" t="s">
        <v>1224</v>
      </c>
      <c r="B1219" s="1">
        <v>46028</v>
      </c>
      <c r="C1219" t="s">
        <v>10012</v>
      </c>
      <c r="D1219" t="s">
        <v>10019</v>
      </c>
      <c r="E1219">
        <f>+_xlfn.XLOOKUP(TablaVentas[[#This Row],[PRODUCTOS]],TablaPrecios[PRODUCTOS],TablaPrecios[PRECIOS UNITARIOS],"No encontado")</f>
        <v>1200</v>
      </c>
      <c r="F1219">
        <v>18</v>
      </c>
      <c r="G1219" t="s">
        <v>10024</v>
      </c>
      <c r="H1219" s="2">
        <v>269</v>
      </c>
      <c r="I1219" s="3">
        <v>0.17</v>
      </c>
      <c r="J1219" s="2">
        <f t="shared" ref="J1219:J1282" si="57">+H1219-H1219*I1219</f>
        <v>223.26999999999998</v>
      </c>
      <c r="K1219" s="2">
        <f t="shared" ref="K1219:K1282" si="58">+J1219*0.18</f>
        <v>40.188599999999994</v>
      </c>
      <c r="L1219" s="2">
        <f t="shared" ref="L1219:L1282" si="59">+J1219+K1219</f>
        <v>263.45859999999999</v>
      </c>
    </row>
    <row r="1220" spans="1:12" x14ac:dyDescent="0.25">
      <c r="A1220" t="s">
        <v>1225</v>
      </c>
      <c r="B1220" s="1">
        <v>46215</v>
      </c>
      <c r="C1220" t="s">
        <v>10009</v>
      </c>
      <c r="D1220" t="s">
        <v>10017</v>
      </c>
      <c r="E1220">
        <f>+_xlfn.XLOOKUP(TablaVentas[[#This Row],[PRODUCTOS]],TablaPrecios[PRODUCTOS],TablaPrecios[PRECIOS UNITARIOS],"No encontado")</f>
        <v>50</v>
      </c>
      <c r="F1220">
        <v>6</v>
      </c>
      <c r="G1220" t="s">
        <v>10023</v>
      </c>
      <c r="H1220" s="2">
        <v>122</v>
      </c>
      <c r="I1220" s="3">
        <v>0.2</v>
      </c>
      <c r="J1220" s="2">
        <f t="shared" si="57"/>
        <v>97.6</v>
      </c>
      <c r="K1220" s="2">
        <f t="shared" si="58"/>
        <v>17.567999999999998</v>
      </c>
      <c r="L1220" s="2">
        <f t="shared" si="59"/>
        <v>115.16799999999999</v>
      </c>
    </row>
    <row r="1221" spans="1:12" x14ac:dyDescent="0.25">
      <c r="A1221" t="s">
        <v>1226</v>
      </c>
      <c r="B1221" s="1">
        <v>46035</v>
      </c>
      <c r="C1221" t="s">
        <v>10008</v>
      </c>
      <c r="D1221" t="s">
        <v>10020</v>
      </c>
      <c r="E1221">
        <f>+_xlfn.XLOOKUP(TablaVentas[[#This Row],[PRODUCTOS]],TablaPrecios[PRODUCTOS],TablaPrecios[PRECIOS UNITARIOS],"No encontado")</f>
        <v>150</v>
      </c>
      <c r="F1221">
        <v>13</v>
      </c>
      <c r="G1221" t="s">
        <v>10027</v>
      </c>
      <c r="H1221" s="2">
        <v>123</v>
      </c>
      <c r="I1221" s="3">
        <v>0.19</v>
      </c>
      <c r="J1221" s="2">
        <f t="shared" si="57"/>
        <v>99.63</v>
      </c>
      <c r="K1221" s="2">
        <f t="shared" si="58"/>
        <v>17.933399999999999</v>
      </c>
      <c r="L1221" s="2">
        <f t="shared" si="59"/>
        <v>117.5634</v>
      </c>
    </row>
    <row r="1222" spans="1:12" x14ac:dyDescent="0.25">
      <c r="A1222" t="s">
        <v>1227</v>
      </c>
      <c r="B1222" s="1">
        <v>46048</v>
      </c>
      <c r="C1222" t="s">
        <v>10007</v>
      </c>
      <c r="D1222" t="s">
        <v>10019</v>
      </c>
      <c r="E1222">
        <f>+_xlfn.XLOOKUP(TablaVentas[[#This Row],[PRODUCTOS]],TablaPrecios[PRODUCTOS],TablaPrecios[PRECIOS UNITARIOS],"No encontado")</f>
        <v>1200</v>
      </c>
      <c r="F1222">
        <v>18</v>
      </c>
      <c r="G1222" t="s">
        <v>10027</v>
      </c>
      <c r="H1222" s="2">
        <v>348</v>
      </c>
      <c r="I1222" s="3">
        <v>0.17</v>
      </c>
      <c r="J1222" s="2">
        <f t="shared" si="57"/>
        <v>288.83999999999997</v>
      </c>
      <c r="K1222" s="2">
        <f t="shared" si="58"/>
        <v>51.991199999999992</v>
      </c>
      <c r="L1222" s="2">
        <f t="shared" si="59"/>
        <v>340.83119999999997</v>
      </c>
    </row>
    <row r="1223" spans="1:12" x14ac:dyDescent="0.25">
      <c r="A1223" t="s">
        <v>1228</v>
      </c>
      <c r="B1223" s="1">
        <v>46288</v>
      </c>
      <c r="C1223" t="s">
        <v>10009</v>
      </c>
      <c r="D1223" t="s">
        <v>10020</v>
      </c>
      <c r="E1223">
        <f>+_xlfn.XLOOKUP(TablaVentas[[#This Row],[PRODUCTOS]],TablaPrecios[PRODUCTOS],TablaPrecios[PRECIOS UNITARIOS],"No encontado")</f>
        <v>150</v>
      </c>
      <c r="F1223">
        <v>11</v>
      </c>
      <c r="G1223" t="s">
        <v>10027</v>
      </c>
      <c r="H1223" s="2">
        <v>116</v>
      </c>
      <c r="I1223" s="3">
        <v>0.18</v>
      </c>
      <c r="J1223" s="2">
        <f t="shared" si="57"/>
        <v>95.12</v>
      </c>
      <c r="K1223" s="2">
        <f t="shared" si="58"/>
        <v>17.121600000000001</v>
      </c>
      <c r="L1223" s="2">
        <f t="shared" si="59"/>
        <v>112.24160000000001</v>
      </c>
    </row>
    <row r="1224" spans="1:12" x14ac:dyDescent="0.25">
      <c r="A1224" t="s">
        <v>1229</v>
      </c>
      <c r="B1224" s="1">
        <v>46338</v>
      </c>
      <c r="C1224" t="s">
        <v>10012</v>
      </c>
      <c r="D1224" t="s">
        <v>10020</v>
      </c>
      <c r="E1224">
        <f>+_xlfn.XLOOKUP(TablaVentas[[#This Row],[PRODUCTOS]],TablaPrecios[PRODUCTOS],TablaPrecios[PRECIOS UNITARIOS],"No encontado")</f>
        <v>150</v>
      </c>
      <c r="F1224">
        <v>15</v>
      </c>
      <c r="G1224" t="s">
        <v>10024</v>
      </c>
      <c r="H1224" s="2">
        <v>247</v>
      </c>
      <c r="I1224" s="3">
        <v>0.19</v>
      </c>
      <c r="J1224" s="2">
        <f t="shared" si="57"/>
        <v>200.07</v>
      </c>
      <c r="K1224" s="2">
        <f t="shared" si="58"/>
        <v>36.012599999999999</v>
      </c>
      <c r="L1224" s="2">
        <f t="shared" si="59"/>
        <v>236.08259999999999</v>
      </c>
    </row>
    <row r="1225" spans="1:12" x14ac:dyDescent="0.25">
      <c r="A1225" t="s">
        <v>1230</v>
      </c>
      <c r="B1225" s="1">
        <v>46382</v>
      </c>
      <c r="C1225" t="s">
        <v>10008</v>
      </c>
      <c r="D1225" t="s">
        <v>10021</v>
      </c>
      <c r="E1225">
        <f>+_xlfn.XLOOKUP(TablaVentas[[#This Row],[PRODUCTOS]],TablaPrecios[PRODUCTOS],TablaPrecios[PRECIOS UNITARIOS],"No encontado")</f>
        <v>200</v>
      </c>
      <c r="F1225">
        <v>14</v>
      </c>
      <c r="G1225" t="s">
        <v>10024</v>
      </c>
      <c r="H1225" s="2">
        <v>82</v>
      </c>
      <c r="I1225" s="3">
        <v>0.15</v>
      </c>
      <c r="J1225" s="2">
        <f t="shared" si="57"/>
        <v>69.7</v>
      </c>
      <c r="K1225" s="2">
        <f t="shared" si="58"/>
        <v>12.545999999999999</v>
      </c>
      <c r="L1225" s="2">
        <f t="shared" si="59"/>
        <v>82.246000000000009</v>
      </c>
    </row>
    <row r="1226" spans="1:12" x14ac:dyDescent="0.25">
      <c r="A1226" t="s">
        <v>1231</v>
      </c>
      <c r="B1226" s="1">
        <v>46250</v>
      </c>
      <c r="C1226" t="s">
        <v>10008</v>
      </c>
      <c r="D1226" t="s">
        <v>10020</v>
      </c>
      <c r="E1226">
        <f>+_xlfn.XLOOKUP(TablaVentas[[#This Row],[PRODUCTOS]],TablaPrecios[PRODUCTOS],TablaPrecios[PRECIOS UNITARIOS],"No encontado")</f>
        <v>150</v>
      </c>
      <c r="F1226">
        <v>14</v>
      </c>
      <c r="G1226" t="s">
        <v>10024</v>
      </c>
      <c r="H1226" s="2">
        <v>279</v>
      </c>
      <c r="I1226" s="3">
        <v>0.19</v>
      </c>
      <c r="J1226" s="2">
        <f t="shared" si="57"/>
        <v>225.99</v>
      </c>
      <c r="K1226" s="2">
        <f t="shared" si="58"/>
        <v>40.678199999999997</v>
      </c>
      <c r="L1226" s="2">
        <f t="shared" si="59"/>
        <v>266.66820000000001</v>
      </c>
    </row>
    <row r="1227" spans="1:12" x14ac:dyDescent="0.25">
      <c r="A1227" t="s">
        <v>1232</v>
      </c>
      <c r="B1227" s="1">
        <v>46172</v>
      </c>
      <c r="C1227" t="s">
        <v>10008</v>
      </c>
      <c r="D1227" t="s">
        <v>10018</v>
      </c>
      <c r="E1227">
        <f>+_xlfn.XLOOKUP(TablaVentas[[#This Row],[PRODUCTOS]],TablaPrecios[PRODUCTOS],TablaPrecios[PRECIOS UNITARIOS],"No encontado")</f>
        <v>850</v>
      </c>
      <c r="F1227">
        <v>8</v>
      </c>
      <c r="G1227" t="s">
        <v>10026</v>
      </c>
      <c r="H1227" s="2">
        <v>443</v>
      </c>
      <c r="I1227" s="3">
        <v>0.16</v>
      </c>
      <c r="J1227" s="2">
        <f t="shared" si="57"/>
        <v>372.12</v>
      </c>
      <c r="K1227" s="2">
        <f t="shared" si="58"/>
        <v>66.9816</v>
      </c>
      <c r="L1227" s="2">
        <f t="shared" si="59"/>
        <v>439.10160000000002</v>
      </c>
    </row>
    <row r="1228" spans="1:12" x14ac:dyDescent="0.25">
      <c r="A1228" t="s">
        <v>1233</v>
      </c>
      <c r="B1228" s="1">
        <v>46068</v>
      </c>
      <c r="C1228" t="s">
        <v>10011</v>
      </c>
      <c r="D1228" t="s">
        <v>10021</v>
      </c>
      <c r="E1228">
        <f>+_xlfn.XLOOKUP(TablaVentas[[#This Row],[PRODUCTOS]],TablaPrecios[PRODUCTOS],TablaPrecios[PRECIOS UNITARIOS],"No encontado")</f>
        <v>200</v>
      </c>
      <c r="F1228">
        <v>13</v>
      </c>
      <c r="G1228" t="s">
        <v>10024</v>
      </c>
      <c r="H1228" s="2">
        <v>284</v>
      </c>
      <c r="I1228" s="3">
        <v>0.11</v>
      </c>
      <c r="J1228" s="2">
        <f t="shared" si="57"/>
        <v>252.76</v>
      </c>
      <c r="K1228" s="2">
        <f t="shared" si="58"/>
        <v>45.496799999999993</v>
      </c>
      <c r="L1228" s="2">
        <f t="shared" si="59"/>
        <v>298.2568</v>
      </c>
    </row>
    <row r="1229" spans="1:12" x14ac:dyDescent="0.25">
      <c r="A1229" t="s">
        <v>1234</v>
      </c>
      <c r="B1229" s="1">
        <v>46221</v>
      </c>
      <c r="C1229" t="s">
        <v>10012</v>
      </c>
      <c r="D1229" t="s">
        <v>10018</v>
      </c>
      <c r="E1229">
        <f>+_xlfn.XLOOKUP(TablaVentas[[#This Row],[PRODUCTOS]],TablaPrecios[PRODUCTOS],TablaPrecios[PRECIOS UNITARIOS],"No encontado")</f>
        <v>850</v>
      </c>
      <c r="F1229">
        <v>8</v>
      </c>
      <c r="G1229" t="s">
        <v>10024</v>
      </c>
      <c r="H1229" s="2">
        <v>240</v>
      </c>
      <c r="I1229" s="3">
        <v>0.12</v>
      </c>
      <c r="J1229" s="2">
        <f t="shared" si="57"/>
        <v>211.2</v>
      </c>
      <c r="K1229" s="2">
        <f t="shared" si="58"/>
        <v>38.015999999999998</v>
      </c>
      <c r="L1229" s="2">
        <f t="shared" si="59"/>
        <v>249.21599999999998</v>
      </c>
    </row>
    <row r="1230" spans="1:12" x14ac:dyDescent="0.25">
      <c r="A1230" t="s">
        <v>1235</v>
      </c>
      <c r="B1230" s="1">
        <v>46030</v>
      </c>
      <c r="C1230" t="s">
        <v>10008</v>
      </c>
      <c r="D1230" t="s">
        <v>10019</v>
      </c>
      <c r="E1230">
        <f>+_xlfn.XLOOKUP(TablaVentas[[#This Row],[PRODUCTOS]],TablaPrecios[PRODUCTOS],TablaPrecios[PRECIOS UNITARIOS],"No encontado")</f>
        <v>1200</v>
      </c>
      <c r="F1230">
        <v>6</v>
      </c>
      <c r="G1230" t="s">
        <v>10025</v>
      </c>
      <c r="H1230" s="2">
        <v>302</v>
      </c>
      <c r="I1230" s="3">
        <v>0.17</v>
      </c>
      <c r="J1230" s="2">
        <f t="shared" si="57"/>
        <v>250.66</v>
      </c>
      <c r="K1230" s="2">
        <f t="shared" si="58"/>
        <v>45.1188</v>
      </c>
      <c r="L1230" s="2">
        <f t="shared" si="59"/>
        <v>295.77879999999999</v>
      </c>
    </row>
    <row r="1231" spans="1:12" x14ac:dyDescent="0.25">
      <c r="A1231" t="s">
        <v>1236</v>
      </c>
      <c r="B1231" s="1">
        <v>46368</v>
      </c>
      <c r="C1231" t="s">
        <v>10009</v>
      </c>
      <c r="D1231" t="s">
        <v>10017</v>
      </c>
      <c r="E1231">
        <f>+_xlfn.XLOOKUP(TablaVentas[[#This Row],[PRODUCTOS]],TablaPrecios[PRODUCTOS],TablaPrecios[PRECIOS UNITARIOS],"No encontado")</f>
        <v>50</v>
      </c>
      <c r="F1231">
        <v>16</v>
      </c>
      <c r="G1231" t="s">
        <v>10024</v>
      </c>
      <c r="H1231" s="2">
        <v>443</v>
      </c>
      <c r="I1231" s="3">
        <v>0.16</v>
      </c>
      <c r="J1231" s="2">
        <f t="shared" si="57"/>
        <v>372.12</v>
      </c>
      <c r="K1231" s="2">
        <f t="shared" si="58"/>
        <v>66.9816</v>
      </c>
      <c r="L1231" s="2">
        <f t="shared" si="59"/>
        <v>439.10160000000002</v>
      </c>
    </row>
    <row r="1232" spans="1:12" x14ac:dyDescent="0.25">
      <c r="A1232" t="s">
        <v>1237</v>
      </c>
      <c r="B1232" s="1">
        <v>46073</v>
      </c>
      <c r="C1232" t="s">
        <v>10008</v>
      </c>
      <c r="D1232" t="s">
        <v>10020</v>
      </c>
      <c r="E1232">
        <f>+_xlfn.XLOOKUP(TablaVentas[[#This Row],[PRODUCTOS]],TablaPrecios[PRODUCTOS],TablaPrecios[PRECIOS UNITARIOS],"No encontado")</f>
        <v>150</v>
      </c>
      <c r="F1232">
        <v>6</v>
      </c>
      <c r="G1232" t="s">
        <v>10026</v>
      </c>
      <c r="H1232" s="2">
        <v>383</v>
      </c>
      <c r="I1232" s="3">
        <v>0.16</v>
      </c>
      <c r="J1232" s="2">
        <f t="shared" si="57"/>
        <v>321.72000000000003</v>
      </c>
      <c r="K1232" s="2">
        <f t="shared" si="58"/>
        <v>57.909600000000005</v>
      </c>
      <c r="L1232" s="2">
        <f t="shared" si="59"/>
        <v>379.62960000000004</v>
      </c>
    </row>
    <row r="1233" spans="1:12" x14ac:dyDescent="0.25">
      <c r="A1233" t="s">
        <v>1238</v>
      </c>
      <c r="B1233" s="1">
        <v>46301</v>
      </c>
      <c r="C1233" t="s">
        <v>10007</v>
      </c>
      <c r="D1233" t="s">
        <v>10017</v>
      </c>
      <c r="E1233">
        <f>+_xlfn.XLOOKUP(TablaVentas[[#This Row],[PRODUCTOS]],TablaPrecios[PRODUCTOS],TablaPrecios[PRECIOS UNITARIOS],"No encontado")</f>
        <v>50</v>
      </c>
      <c r="F1233">
        <v>16</v>
      </c>
      <c r="G1233" t="s">
        <v>10027</v>
      </c>
      <c r="H1233" s="2">
        <v>361</v>
      </c>
      <c r="I1233" s="3">
        <v>0.12</v>
      </c>
      <c r="J1233" s="2">
        <f t="shared" si="57"/>
        <v>317.68</v>
      </c>
      <c r="K1233" s="2">
        <f t="shared" si="58"/>
        <v>57.182400000000001</v>
      </c>
      <c r="L1233" s="2">
        <f t="shared" si="59"/>
        <v>374.86239999999998</v>
      </c>
    </row>
    <row r="1234" spans="1:12" x14ac:dyDescent="0.25">
      <c r="A1234" t="s">
        <v>1239</v>
      </c>
      <c r="B1234" s="1">
        <v>46041</v>
      </c>
      <c r="C1234" t="s">
        <v>10008</v>
      </c>
      <c r="D1234" t="s">
        <v>10017</v>
      </c>
      <c r="E1234">
        <f>+_xlfn.XLOOKUP(TablaVentas[[#This Row],[PRODUCTOS]],TablaPrecios[PRODUCTOS],TablaPrecios[PRECIOS UNITARIOS],"No encontado")</f>
        <v>50</v>
      </c>
      <c r="F1234">
        <v>11</v>
      </c>
      <c r="G1234" t="s">
        <v>10026</v>
      </c>
      <c r="H1234" s="2">
        <v>229</v>
      </c>
      <c r="I1234" s="3">
        <v>0.17</v>
      </c>
      <c r="J1234" s="2">
        <f t="shared" si="57"/>
        <v>190.07</v>
      </c>
      <c r="K1234" s="2">
        <f t="shared" si="58"/>
        <v>34.212599999999995</v>
      </c>
      <c r="L1234" s="2">
        <f t="shared" si="59"/>
        <v>224.2826</v>
      </c>
    </row>
    <row r="1235" spans="1:12" x14ac:dyDescent="0.25">
      <c r="A1235" t="s">
        <v>1240</v>
      </c>
      <c r="B1235" s="1">
        <v>46355</v>
      </c>
      <c r="C1235" t="s">
        <v>10010</v>
      </c>
      <c r="D1235" t="s">
        <v>10017</v>
      </c>
      <c r="E1235">
        <f>+_xlfn.XLOOKUP(TablaVentas[[#This Row],[PRODUCTOS]],TablaPrecios[PRODUCTOS],TablaPrecios[PRECIOS UNITARIOS],"No encontado")</f>
        <v>50</v>
      </c>
      <c r="F1235">
        <v>16</v>
      </c>
      <c r="G1235" t="s">
        <v>10024</v>
      </c>
      <c r="H1235" s="2">
        <v>134</v>
      </c>
      <c r="I1235" s="3">
        <v>0.17</v>
      </c>
      <c r="J1235" s="2">
        <f t="shared" si="57"/>
        <v>111.22</v>
      </c>
      <c r="K1235" s="2">
        <f t="shared" si="58"/>
        <v>20.019600000000001</v>
      </c>
      <c r="L1235" s="2">
        <f t="shared" si="59"/>
        <v>131.2396</v>
      </c>
    </row>
    <row r="1236" spans="1:12" x14ac:dyDescent="0.25">
      <c r="A1236" t="s">
        <v>1241</v>
      </c>
      <c r="B1236" s="1">
        <v>46173</v>
      </c>
      <c r="C1236" t="s">
        <v>10012</v>
      </c>
      <c r="D1236" t="s">
        <v>10021</v>
      </c>
      <c r="E1236">
        <f>+_xlfn.XLOOKUP(TablaVentas[[#This Row],[PRODUCTOS]],TablaPrecios[PRODUCTOS],TablaPrecios[PRECIOS UNITARIOS],"No encontado")</f>
        <v>200</v>
      </c>
      <c r="F1236">
        <v>16</v>
      </c>
      <c r="G1236" t="s">
        <v>10023</v>
      </c>
      <c r="H1236" s="2">
        <v>405</v>
      </c>
      <c r="I1236" s="3">
        <v>0.2</v>
      </c>
      <c r="J1236" s="2">
        <f t="shared" si="57"/>
        <v>324</v>
      </c>
      <c r="K1236" s="2">
        <f t="shared" si="58"/>
        <v>58.32</v>
      </c>
      <c r="L1236" s="2">
        <f t="shared" si="59"/>
        <v>382.32</v>
      </c>
    </row>
    <row r="1237" spans="1:12" x14ac:dyDescent="0.25">
      <c r="A1237" t="s">
        <v>1242</v>
      </c>
      <c r="B1237" s="1">
        <v>46025</v>
      </c>
      <c r="C1237" t="s">
        <v>10009</v>
      </c>
      <c r="D1237" t="s">
        <v>10019</v>
      </c>
      <c r="E1237">
        <f>+_xlfn.XLOOKUP(TablaVentas[[#This Row],[PRODUCTOS]],TablaPrecios[PRODUCTOS],TablaPrecios[PRECIOS UNITARIOS],"No encontado")</f>
        <v>1200</v>
      </c>
      <c r="F1237">
        <v>5</v>
      </c>
      <c r="G1237" t="s">
        <v>10026</v>
      </c>
      <c r="H1237" s="2">
        <v>374</v>
      </c>
      <c r="I1237" s="3">
        <v>0.16</v>
      </c>
      <c r="J1237" s="2">
        <f t="shared" si="57"/>
        <v>314.15999999999997</v>
      </c>
      <c r="K1237" s="2">
        <f t="shared" si="58"/>
        <v>56.548799999999993</v>
      </c>
      <c r="L1237" s="2">
        <f t="shared" si="59"/>
        <v>370.70879999999994</v>
      </c>
    </row>
    <row r="1238" spans="1:12" x14ac:dyDescent="0.25">
      <c r="A1238" t="s">
        <v>1243</v>
      </c>
      <c r="B1238" s="1">
        <v>46288</v>
      </c>
      <c r="C1238" t="s">
        <v>10007</v>
      </c>
      <c r="D1238" t="s">
        <v>10020</v>
      </c>
      <c r="E1238">
        <f>+_xlfn.XLOOKUP(TablaVentas[[#This Row],[PRODUCTOS]],TablaPrecios[PRODUCTOS],TablaPrecios[PRECIOS UNITARIOS],"No encontado")</f>
        <v>150</v>
      </c>
      <c r="F1238">
        <v>17</v>
      </c>
      <c r="G1238" t="s">
        <v>10026</v>
      </c>
      <c r="H1238" s="2">
        <v>385</v>
      </c>
      <c r="I1238" s="3">
        <v>0.16</v>
      </c>
      <c r="J1238" s="2">
        <f t="shared" si="57"/>
        <v>323.39999999999998</v>
      </c>
      <c r="K1238" s="2">
        <f t="shared" si="58"/>
        <v>58.211999999999996</v>
      </c>
      <c r="L1238" s="2">
        <f t="shared" si="59"/>
        <v>381.61199999999997</v>
      </c>
    </row>
    <row r="1239" spans="1:12" x14ac:dyDescent="0.25">
      <c r="A1239" t="s">
        <v>1244</v>
      </c>
      <c r="B1239" s="1">
        <v>46114</v>
      </c>
      <c r="C1239" t="s">
        <v>10007</v>
      </c>
      <c r="D1239" t="s">
        <v>10020</v>
      </c>
      <c r="E1239">
        <f>+_xlfn.XLOOKUP(TablaVentas[[#This Row],[PRODUCTOS]],TablaPrecios[PRODUCTOS],TablaPrecios[PRECIOS UNITARIOS],"No encontado")</f>
        <v>150</v>
      </c>
      <c r="F1239">
        <v>8</v>
      </c>
      <c r="G1239" t="s">
        <v>10027</v>
      </c>
      <c r="H1239" s="2">
        <v>241</v>
      </c>
      <c r="I1239" s="3">
        <v>0.2</v>
      </c>
      <c r="J1239" s="2">
        <f t="shared" si="57"/>
        <v>192.8</v>
      </c>
      <c r="K1239" s="2">
        <f t="shared" si="58"/>
        <v>34.704000000000001</v>
      </c>
      <c r="L1239" s="2">
        <f t="shared" si="59"/>
        <v>227.50400000000002</v>
      </c>
    </row>
    <row r="1240" spans="1:12" x14ac:dyDescent="0.25">
      <c r="A1240" t="s">
        <v>1245</v>
      </c>
      <c r="B1240" s="1">
        <v>46095</v>
      </c>
      <c r="C1240" t="s">
        <v>10008</v>
      </c>
      <c r="D1240" t="s">
        <v>10018</v>
      </c>
      <c r="E1240">
        <f>+_xlfn.XLOOKUP(TablaVentas[[#This Row],[PRODUCTOS]],TablaPrecios[PRODUCTOS],TablaPrecios[PRECIOS UNITARIOS],"No encontado")</f>
        <v>850</v>
      </c>
      <c r="F1240">
        <v>9</v>
      </c>
      <c r="G1240" t="s">
        <v>10027</v>
      </c>
      <c r="H1240" s="2">
        <v>462</v>
      </c>
      <c r="I1240" s="3">
        <v>0.16</v>
      </c>
      <c r="J1240" s="2">
        <f t="shared" si="57"/>
        <v>388.08</v>
      </c>
      <c r="K1240" s="2">
        <f t="shared" si="58"/>
        <v>69.854399999999998</v>
      </c>
      <c r="L1240" s="2">
        <f t="shared" si="59"/>
        <v>457.93439999999998</v>
      </c>
    </row>
    <row r="1241" spans="1:12" x14ac:dyDescent="0.25">
      <c r="A1241" t="s">
        <v>1246</v>
      </c>
      <c r="B1241" s="1">
        <v>46340</v>
      </c>
      <c r="C1241" t="s">
        <v>10007</v>
      </c>
      <c r="D1241" t="s">
        <v>10019</v>
      </c>
      <c r="E1241">
        <f>+_xlfn.XLOOKUP(TablaVentas[[#This Row],[PRODUCTOS]],TablaPrecios[PRODUCTOS],TablaPrecios[PRECIOS UNITARIOS],"No encontado")</f>
        <v>1200</v>
      </c>
      <c r="F1241">
        <v>6</v>
      </c>
      <c r="G1241" t="s">
        <v>10024</v>
      </c>
      <c r="H1241" s="2">
        <v>95</v>
      </c>
      <c r="I1241" s="3">
        <v>0.18</v>
      </c>
      <c r="J1241" s="2">
        <f t="shared" si="57"/>
        <v>77.900000000000006</v>
      </c>
      <c r="K1241" s="2">
        <f t="shared" si="58"/>
        <v>14.022</v>
      </c>
      <c r="L1241" s="2">
        <f t="shared" si="59"/>
        <v>91.922000000000011</v>
      </c>
    </row>
    <row r="1242" spans="1:12" x14ac:dyDescent="0.25">
      <c r="A1242" t="s">
        <v>1247</v>
      </c>
      <c r="B1242" s="1">
        <v>46255</v>
      </c>
      <c r="C1242" t="s">
        <v>10011</v>
      </c>
      <c r="D1242" t="s">
        <v>10020</v>
      </c>
      <c r="E1242">
        <f>+_xlfn.XLOOKUP(TablaVentas[[#This Row],[PRODUCTOS]],TablaPrecios[PRODUCTOS],TablaPrecios[PRECIOS UNITARIOS],"No encontado")</f>
        <v>150</v>
      </c>
      <c r="F1242">
        <v>12</v>
      </c>
      <c r="G1242" t="s">
        <v>10024</v>
      </c>
      <c r="H1242" s="2">
        <v>341</v>
      </c>
      <c r="I1242" s="3">
        <v>0.16</v>
      </c>
      <c r="J1242" s="2">
        <f t="shared" si="57"/>
        <v>286.44</v>
      </c>
      <c r="K1242" s="2">
        <f t="shared" si="58"/>
        <v>51.559199999999997</v>
      </c>
      <c r="L1242" s="2">
        <f t="shared" si="59"/>
        <v>337.99919999999997</v>
      </c>
    </row>
    <row r="1243" spans="1:12" x14ac:dyDescent="0.25">
      <c r="A1243" t="s">
        <v>1248</v>
      </c>
      <c r="B1243" s="1">
        <v>46252</v>
      </c>
      <c r="C1243" t="s">
        <v>10010</v>
      </c>
      <c r="D1243" t="s">
        <v>10018</v>
      </c>
      <c r="E1243">
        <f>+_xlfn.XLOOKUP(TablaVentas[[#This Row],[PRODUCTOS]],TablaPrecios[PRODUCTOS],TablaPrecios[PRECIOS UNITARIOS],"No encontado")</f>
        <v>850</v>
      </c>
      <c r="F1243">
        <v>5</v>
      </c>
      <c r="G1243" t="s">
        <v>10027</v>
      </c>
      <c r="H1243" s="2">
        <v>221</v>
      </c>
      <c r="I1243" s="3">
        <v>0.13</v>
      </c>
      <c r="J1243" s="2">
        <f t="shared" si="57"/>
        <v>192.27</v>
      </c>
      <c r="K1243" s="2">
        <f t="shared" si="58"/>
        <v>34.608600000000003</v>
      </c>
      <c r="L1243" s="2">
        <f t="shared" si="59"/>
        <v>226.87860000000001</v>
      </c>
    </row>
    <row r="1244" spans="1:12" x14ac:dyDescent="0.25">
      <c r="A1244" t="s">
        <v>1249</v>
      </c>
      <c r="B1244" s="1">
        <v>46228</v>
      </c>
      <c r="C1244" t="s">
        <v>10012</v>
      </c>
      <c r="D1244" t="s">
        <v>10019</v>
      </c>
      <c r="E1244">
        <f>+_xlfn.XLOOKUP(TablaVentas[[#This Row],[PRODUCTOS]],TablaPrecios[PRODUCTOS],TablaPrecios[PRECIOS UNITARIOS],"No encontado")</f>
        <v>1200</v>
      </c>
      <c r="F1244">
        <v>14</v>
      </c>
      <c r="G1244" t="s">
        <v>10025</v>
      </c>
      <c r="H1244" s="2">
        <v>163</v>
      </c>
      <c r="I1244" s="3">
        <v>0.18</v>
      </c>
      <c r="J1244" s="2">
        <f t="shared" si="57"/>
        <v>133.66</v>
      </c>
      <c r="K1244" s="2">
        <f t="shared" si="58"/>
        <v>24.058799999999998</v>
      </c>
      <c r="L1244" s="2">
        <f t="shared" si="59"/>
        <v>157.71879999999999</v>
      </c>
    </row>
    <row r="1245" spans="1:12" x14ac:dyDescent="0.25">
      <c r="A1245" t="s">
        <v>1250</v>
      </c>
      <c r="B1245" s="1">
        <v>46386</v>
      </c>
      <c r="C1245" t="s">
        <v>10007</v>
      </c>
      <c r="D1245" t="s">
        <v>10019</v>
      </c>
      <c r="E1245">
        <f>+_xlfn.XLOOKUP(TablaVentas[[#This Row],[PRODUCTOS]],TablaPrecios[PRODUCTOS],TablaPrecios[PRECIOS UNITARIOS],"No encontado")</f>
        <v>1200</v>
      </c>
      <c r="F1245">
        <v>14</v>
      </c>
      <c r="G1245" t="s">
        <v>10024</v>
      </c>
      <c r="H1245" s="2">
        <v>338</v>
      </c>
      <c r="I1245" s="3">
        <v>0.17</v>
      </c>
      <c r="J1245" s="2">
        <f t="shared" si="57"/>
        <v>280.54000000000002</v>
      </c>
      <c r="K1245" s="2">
        <f t="shared" si="58"/>
        <v>50.497199999999999</v>
      </c>
      <c r="L1245" s="2">
        <f t="shared" si="59"/>
        <v>331.03720000000004</v>
      </c>
    </row>
    <row r="1246" spans="1:12" x14ac:dyDescent="0.25">
      <c r="A1246" t="s">
        <v>1251</v>
      </c>
      <c r="B1246" s="1">
        <v>46206</v>
      </c>
      <c r="C1246" t="s">
        <v>10011</v>
      </c>
      <c r="D1246" t="s">
        <v>10021</v>
      </c>
      <c r="E1246">
        <f>+_xlfn.XLOOKUP(TablaVentas[[#This Row],[PRODUCTOS]],TablaPrecios[PRODUCTOS],TablaPrecios[PRECIOS UNITARIOS],"No encontado")</f>
        <v>200</v>
      </c>
      <c r="F1246">
        <v>16</v>
      </c>
      <c r="G1246" t="s">
        <v>10025</v>
      </c>
      <c r="H1246" s="2">
        <v>461</v>
      </c>
      <c r="I1246" s="3">
        <v>0.18</v>
      </c>
      <c r="J1246" s="2">
        <f t="shared" si="57"/>
        <v>378.02</v>
      </c>
      <c r="K1246" s="2">
        <f t="shared" si="58"/>
        <v>68.043599999999998</v>
      </c>
      <c r="L1246" s="2">
        <f t="shared" si="59"/>
        <v>446.06359999999995</v>
      </c>
    </row>
    <row r="1247" spans="1:12" x14ac:dyDescent="0.25">
      <c r="A1247" t="s">
        <v>1252</v>
      </c>
      <c r="B1247" s="1">
        <v>46038</v>
      </c>
      <c r="C1247" t="s">
        <v>10010</v>
      </c>
      <c r="D1247" t="s">
        <v>10018</v>
      </c>
      <c r="E1247">
        <f>+_xlfn.XLOOKUP(TablaVentas[[#This Row],[PRODUCTOS]],TablaPrecios[PRODUCTOS],TablaPrecios[PRECIOS UNITARIOS],"No encontado")</f>
        <v>850</v>
      </c>
      <c r="F1247">
        <v>10</v>
      </c>
      <c r="G1247" t="s">
        <v>10027</v>
      </c>
      <c r="H1247" s="2">
        <v>347</v>
      </c>
      <c r="I1247" s="3">
        <v>0.16</v>
      </c>
      <c r="J1247" s="2">
        <f t="shared" si="57"/>
        <v>291.48</v>
      </c>
      <c r="K1247" s="2">
        <f t="shared" si="58"/>
        <v>52.4664</v>
      </c>
      <c r="L1247" s="2">
        <f t="shared" si="59"/>
        <v>343.94640000000004</v>
      </c>
    </row>
    <row r="1248" spans="1:12" x14ac:dyDescent="0.25">
      <c r="A1248" t="s">
        <v>1253</v>
      </c>
      <c r="B1248" s="1">
        <v>46280</v>
      </c>
      <c r="C1248" t="s">
        <v>10009</v>
      </c>
      <c r="D1248" t="s">
        <v>10018</v>
      </c>
      <c r="E1248">
        <f>+_xlfn.XLOOKUP(TablaVentas[[#This Row],[PRODUCTOS]],TablaPrecios[PRODUCTOS],TablaPrecios[PRECIOS UNITARIOS],"No encontado")</f>
        <v>850</v>
      </c>
      <c r="F1248">
        <v>20</v>
      </c>
      <c r="G1248" t="s">
        <v>10027</v>
      </c>
      <c r="H1248" s="2">
        <v>362</v>
      </c>
      <c r="I1248" s="3">
        <v>0.2</v>
      </c>
      <c r="J1248" s="2">
        <f t="shared" si="57"/>
        <v>289.60000000000002</v>
      </c>
      <c r="K1248" s="2">
        <f t="shared" si="58"/>
        <v>52.128</v>
      </c>
      <c r="L1248" s="2">
        <f t="shared" si="59"/>
        <v>341.72800000000001</v>
      </c>
    </row>
    <row r="1249" spans="1:12" x14ac:dyDescent="0.25">
      <c r="A1249" t="s">
        <v>1254</v>
      </c>
      <c r="B1249" s="1">
        <v>46240</v>
      </c>
      <c r="C1249" t="s">
        <v>10012</v>
      </c>
      <c r="D1249" t="s">
        <v>10020</v>
      </c>
      <c r="E1249">
        <f>+_xlfn.XLOOKUP(TablaVentas[[#This Row],[PRODUCTOS]],TablaPrecios[PRODUCTOS],TablaPrecios[PRECIOS UNITARIOS],"No encontado")</f>
        <v>150</v>
      </c>
      <c r="F1249">
        <v>11</v>
      </c>
      <c r="G1249" t="s">
        <v>10026</v>
      </c>
      <c r="H1249" s="2">
        <v>393</v>
      </c>
      <c r="I1249" s="3">
        <v>0.12</v>
      </c>
      <c r="J1249" s="2">
        <f t="shared" si="57"/>
        <v>345.84000000000003</v>
      </c>
      <c r="K1249" s="2">
        <f t="shared" si="58"/>
        <v>62.251200000000004</v>
      </c>
      <c r="L1249" s="2">
        <f t="shared" si="59"/>
        <v>408.09120000000001</v>
      </c>
    </row>
    <row r="1250" spans="1:12" x14ac:dyDescent="0.25">
      <c r="A1250" t="s">
        <v>1255</v>
      </c>
      <c r="B1250" s="1">
        <v>46213</v>
      </c>
      <c r="C1250" t="s">
        <v>10009</v>
      </c>
      <c r="D1250" t="s">
        <v>10017</v>
      </c>
      <c r="E1250">
        <f>+_xlfn.XLOOKUP(TablaVentas[[#This Row],[PRODUCTOS]],TablaPrecios[PRODUCTOS],TablaPrecios[PRECIOS UNITARIOS],"No encontado")</f>
        <v>50</v>
      </c>
      <c r="F1250">
        <v>10</v>
      </c>
      <c r="G1250" t="s">
        <v>10027</v>
      </c>
      <c r="H1250" s="2">
        <v>275</v>
      </c>
      <c r="I1250" s="3">
        <v>0.17</v>
      </c>
      <c r="J1250" s="2">
        <f t="shared" si="57"/>
        <v>228.25</v>
      </c>
      <c r="K1250" s="2">
        <f t="shared" si="58"/>
        <v>41.085000000000001</v>
      </c>
      <c r="L1250" s="2">
        <f t="shared" si="59"/>
        <v>269.33499999999998</v>
      </c>
    </row>
    <row r="1251" spans="1:12" x14ac:dyDescent="0.25">
      <c r="A1251" t="s">
        <v>1256</v>
      </c>
      <c r="B1251" s="1">
        <v>46246</v>
      </c>
      <c r="C1251" t="s">
        <v>10008</v>
      </c>
      <c r="D1251" t="s">
        <v>10021</v>
      </c>
      <c r="E1251">
        <f>+_xlfn.XLOOKUP(TablaVentas[[#This Row],[PRODUCTOS]],TablaPrecios[PRODUCTOS],TablaPrecios[PRECIOS UNITARIOS],"No encontado")</f>
        <v>200</v>
      </c>
      <c r="F1251">
        <v>11</v>
      </c>
      <c r="G1251" t="s">
        <v>10027</v>
      </c>
      <c r="H1251" s="2">
        <v>438</v>
      </c>
      <c r="I1251" s="3">
        <v>0.1</v>
      </c>
      <c r="J1251" s="2">
        <f t="shared" si="57"/>
        <v>394.2</v>
      </c>
      <c r="K1251" s="2">
        <f t="shared" si="58"/>
        <v>70.955999999999989</v>
      </c>
      <c r="L1251" s="2">
        <f t="shared" si="59"/>
        <v>465.15599999999995</v>
      </c>
    </row>
    <row r="1252" spans="1:12" x14ac:dyDescent="0.25">
      <c r="A1252" t="s">
        <v>1257</v>
      </c>
      <c r="B1252" s="1">
        <v>46237</v>
      </c>
      <c r="C1252" t="s">
        <v>10007</v>
      </c>
      <c r="D1252" t="s">
        <v>10019</v>
      </c>
      <c r="E1252">
        <f>+_xlfn.XLOOKUP(TablaVentas[[#This Row],[PRODUCTOS]],TablaPrecios[PRODUCTOS],TablaPrecios[PRECIOS UNITARIOS],"No encontado")</f>
        <v>1200</v>
      </c>
      <c r="F1252">
        <v>10</v>
      </c>
      <c r="G1252" t="s">
        <v>10025</v>
      </c>
      <c r="H1252" s="2">
        <v>208</v>
      </c>
      <c r="I1252" s="3">
        <v>0.2</v>
      </c>
      <c r="J1252" s="2">
        <f t="shared" si="57"/>
        <v>166.4</v>
      </c>
      <c r="K1252" s="2">
        <f t="shared" si="58"/>
        <v>29.951999999999998</v>
      </c>
      <c r="L1252" s="2">
        <f t="shared" si="59"/>
        <v>196.352</v>
      </c>
    </row>
    <row r="1253" spans="1:12" x14ac:dyDescent="0.25">
      <c r="A1253" t="s">
        <v>1258</v>
      </c>
      <c r="B1253" s="1">
        <v>46111</v>
      </c>
      <c r="C1253" t="s">
        <v>10009</v>
      </c>
      <c r="D1253" t="s">
        <v>10018</v>
      </c>
      <c r="E1253">
        <f>+_xlfn.XLOOKUP(TablaVentas[[#This Row],[PRODUCTOS]],TablaPrecios[PRODUCTOS],TablaPrecios[PRECIOS UNITARIOS],"No encontado")</f>
        <v>850</v>
      </c>
      <c r="F1253">
        <v>17</v>
      </c>
      <c r="G1253" t="s">
        <v>10026</v>
      </c>
      <c r="H1253" s="2">
        <v>342</v>
      </c>
      <c r="I1253" s="3">
        <v>0.17</v>
      </c>
      <c r="J1253" s="2">
        <f t="shared" si="57"/>
        <v>283.86</v>
      </c>
      <c r="K1253" s="2">
        <f t="shared" si="58"/>
        <v>51.094799999999999</v>
      </c>
      <c r="L1253" s="2">
        <f t="shared" si="59"/>
        <v>334.95480000000003</v>
      </c>
    </row>
    <row r="1254" spans="1:12" x14ac:dyDescent="0.25">
      <c r="A1254" t="s">
        <v>1259</v>
      </c>
      <c r="B1254" s="1">
        <v>46315</v>
      </c>
      <c r="C1254" t="s">
        <v>10007</v>
      </c>
      <c r="D1254" t="s">
        <v>10021</v>
      </c>
      <c r="E1254">
        <f>+_xlfn.XLOOKUP(TablaVentas[[#This Row],[PRODUCTOS]],TablaPrecios[PRODUCTOS],TablaPrecios[PRECIOS UNITARIOS],"No encontado")</f>
        <v>200</v>
      </c>
      <c r="F1254">
        <v>20</v>
      </c>
      <c r="G1254" t="s">
        <v>10027</v>
      </c>
      <c r="H1254" s="2">
        <v>465</v>
      </c>
      <c r="I1254" s="3">
        <v>0.13</v>
      </c>
      <c r="J1254" s="2">
        <f t="shared" si="57"/>
        <v>404.55</v>
      </c>
      <c r="K1254" s="2">
        <f t="shared" si="58"/>
        <v>72.819000000000003</v>
      </c>
      <c r="L1254" s="2">
        <f t="shared" si="59"/>
        <v>477.36900000000003</v>
      </c>
    </row>
    <row r="1255" spans="1:12" x14ac:dyDescent="0.25">
      <c r="A1255" t="s">
        <v>1260</v>
      </c>
      <c r="B1255" s="1">
        <v>46237</v>
      </c>
      <c r="C1255" t="s">
        <v>10011</v>
      </c>
      <c r="D1255" t="s">
        <v>10017</v>
      </c>
      <c r="E1255">
        <f>+_xlfn.XLOOKUP(TablaVentas[[#This Row],[PRODUCTOS]],TablaPrecios[PRODUCTOS],TablaPrecios[PRECIOS UNITARIOS],"No encontado")</f>
        <v>50</v>
      </c>
      <c r="F1255">
        <v>15</v>
      </c>
      <c r="G1255" t="s">
        <v>10025</v>
      </c>
      <c r="H1255" s="2">
        <v>334</v>
      </c>
      <c r="I1255" s="3">
        <v>0.16</v>
      </c>
      <c r="J1255" s="2">
        <f t="shared" si="57"/>
        <v>280.56</v>
      </c>
      <c r="K1255" s="2">
        <f t="shared" si="58"/>
        <v>50.500799999999998</v>
      </c>
      <c r="L1255" s="2">
        <f t="shared" si="59"/>
        <v>331.06079999999997</v>
      </c>
    </row>
    <row r="1256" spans="1:12" x14ac:dyDescent="0.25">
      <c r="A1256" t="s">
        <v>1261</v>
      </c>
      <c r="B1256" s="1">
        <v>46179</v>
      </c>
      <c r="C1256" t="s">
        <v>10011</v>
      </c>
      <c r="D1256" t="s">
        <v>10017</v>
      </c>
      <c r="E1256">
        <f>+_xlfn.XLOOKUP(TablaVentas[[#This Row],[PRODUCTOS]],TablaPrecios[PRODUCTOS],TablaPrecios[PRECIOS UNITARIOS],"No encontado")</f>
        <v>50</v>
      </c>
      <c r="F1256">
        <v>10</v>
      </c>
      <c r="G1256" t="s">
        <v>10024</v>
      </c>
      <c r="H1256" s="2">
        <v>82</v>
      </c>
      <c r="I1256" s="3">
        <v>0.1</v>
      </c>
      <c r="J1256" s="2">
        <f t="shared" si="57"/>
        <v>73.8</v>
      </c>
      <c r="K1256" s="2">
        <f t="shared" si="58"/>
        <v>13.283999999999999</v>
      </c>
      <c r="L1256" s="2">
        <f t="shared" si="59"/>
        <v>87.084000000000003</v>
      </c>
    </row>
    <row r="1257" spans="1:12" x14ac:dyDescent="0.25">
      <c r="A1257" t="s">
        <v>1262</v>
      </c>
      <c r="B1257" s="1">
        <v>46227</v>
      </c>
      <c r="C1257" t="s">
        <v>10010</v>
      </c>
      <c r="D1257" t="s">
        <v>10019</v>
      </c>
      <c r="E1257">
        <f>+_xlfn.XLOOKUP(TablaVentas[[#This Row],[PRODUCTOS]],TablaPrecios[PRODUCTOS],TablaPrecios[PRECIOS UNITARIOS],"No encontado")</f>
        <v>1200</v>
      </c>
      <c r="F1257">
        <v>8</v>
      </c>
      <c r="G1257" t="s">
        <v>10024</v>
      </c>
      <c r="H1257" s="2">
        <v>268</v>
      </c>
      <c r="I1257" s="3">
        <v>0.14000000000000001</v>
      </c>
      <c r="J1257" s="2">
        <f t="shared" si="57"/>
        <v>230.48</v>
      </c>
      <c r="K1257" s="2">
        <f t="shared" si="58"/>
        <v>41.486399999999996</v>
      </c>
      <c r="L1257" s="2">
        <f t="shared" si="59"/>
        <v>271.96639999999996</v>
      </c>
    </row>
    <row r="1258" spans="1:12" x14ac:dyDescent="0.25">
      <c r="A1258" t="s">
        <v>1263</v>
      </c>
      <c r="B1258" s="1">
        <v>46237</v>
      </c>
      <c r="C1258" t="s">
        <v>10012</v>
      </c>
      <c r="D1258" t="s">
        <v>10021</v>
      </c>
      <c r="E1258">
        <f>+_xlfn.XLOOKUP(TablaVentas[[#This Row],[PRODUCTOS]],TablaPrecios[PRODUCTOS],TablaPrecios[PRECIOS UNITARIOS],"No encontado")</f>
        <v>200</v>
      </c>
      <c r="F1258">
        <v>16</v>
      </c>
      <c r="G1258" t="s">
        <v>10026</v>
      </c>
      <c r="H1258" s="2">
        <v>290</v>
      </c>
      <c r="I1258" s="3">
        <v>0.16</v>
      </c>
      <c r="J1258" s="2">
        <f t="shared" si="57"/>
        <v>243.6</v>
      </c>
      <c r="K1258" s="2">
        <f t="shared" si="58"/>
        <v>43.847999999999999</v>
      </c>
      <c r="L1258" s="2">
        <f t="shared" si="59"/>
        <v>287.44799999999998</v>
      </c>
    </row>
    <row r="1259" spans="1:12" x14ac:dyDescent="0.25">
      <c r="A1259" t="s">
        <v>1264</v>
      </c>
      <c r="B1259" s="1">
        <v>46302</v>
      </c>
      <c r="C1259" t="s">
        <v>10010</v>
      </c>
      <c r="D1259" t="s">
        <v>10020</v>
      </c>
      <c r="E1259">
        <f>+_xlfn.XLOOKUP(TablaVentas[[#This Row],[PRODUCTOS]],TablaPrecios[PRODUCTOS],TablaPrecios[PRECIOS UNITARIOS],"No encontado")</f>
        <v>150</v>
      </c>
      <c r="F1259">
        <v>11</v>
      </c>
      <c r="G1259" t="s">
        <v>10023</v>
      </c>
      <c r="H1259" s="2">
        <v>56</v>
      </c>
      <c r="I1259" s="3">
        <v>0.11</v>
      </c>
      <c r="J1259" s="2">
        <f t="shared" si="57"/>
        <v>49.84</v>
      </c>
      <c r="K1259" s="2">
        <f t="shared" si="58"/>
        <v>8.9711999999999996</v>
      </c>
      <c r="L1259" s="2">
        <f t="shared" si="59"/>
        <v>58.811199999999999</v>
      </c>
    </row>
    <row r="1260" spans="1:12" x14ac:dyDescent="0.25">
      <c r="A1260" t="s">
        <v>1265</v>
      </c>
      <c r="B1260" s="1">
        <v>46206</v>
      </c>
      <c r="C1260" t="s">
        <v>10010</v>
      </c>
      <c r="D1260" t="s">
        <v>10019</v>
      </c>
      <c r="E1260">
        <f>+_xlfn.XLOOKUP(TablaVentas[[#This Row],[PRODUCTOS]],TablaPrecios[PRODUCTOS],TablaPrecios[PRECIOS UNITARIOS],"No encontado")</f>
        <v>1200</v>
      </c>
      <c r="F1260">
        <v>17</v>
      </c>
      <c r="G1260" t="s">
        <v>10023</v>
      </c>
      <c r="H1260" s="2">
        <v>371</v>
      </c>
      <c r="I1260" s="3">
        <v>0.13</v>
      </c>
      <c r="J1260" s="2">
        <f t="shared" si="57"/>
        <v>322.77</v>
      </c>
      <c r="K1260" s="2">
        <f t="shared" si="58"/>
        <v>58.098599999999998</v>
      </c>
      <c r="L1260" s="2">
        <f t="shared" si="59"/>
        <v>380.86859999999996</v>
      </c>
    </row>
    <row r="1261" spans="1:12" x14ac:dyDescent="0.25">
      <c r="A1261" t="s">
        <v>1266</v>
      </c>
      <c r="B1261" s="1">
        <v>46321</v>
      </c>
      <c r="C1261" t="s">
        <v>10010</v>
      </c>
      <c r="D1261" t="s">
        <v>10018</v>
      </c>
      <c r="E1261">
        <f>+_xlfn.XLOOKUP(TablaVentas[[#This Row],[PRODUCTOS]],TablaPrecios[PRODUCTOS],TablaPrecios[PRECIOS UNITARIOS],"No encontado")</f>
        <v>850</v>
      </c>
      <c r="F1261">
        <v>8</v>
      </c>
      <c r="G1261" t="s">
        <v>10026</v>
      </c>
      <c r="H1261" s="2">
        <v>257</v>
      </c>
      <c r="I1261" s="3">
        <v>0.12</v>
      </c>
      <c r="J1261" s="2">
        <f t="shared" si="57"/>
        <v>226.16</v>
      </c>
      <c r="K1261" s="2">
        <f t="shared" si="58"/>
        <v>40.708799999999997</v>
      </c>
      <c r="L1261" s="2">
        <f t="shared" si="59"/>
        <v>266.86879999999996</v>
      </c>
    </row>
    <row r="1262" spans="1:12" x14ac:dyDescent="0.25">
      <c r="A1262" t="s">
        <v>1267</v>
      </c>
      <c r="B1262" s="1">
        <v>46116</v>
      </c>
      <c r="C1262" t="s">
        <v>10010</v>
      </c>
      <c r="D1262" t="s">
        <v>10018</v>
      </c>
      <c r="E1262">
        <f>+_xlfn.XLOOKUP(TablaVentas[[#This Row],[PRODUCTOS]],TablaPrecios[PRODUCTOS],TablaPrecios[PRECIOS UNITARIOS],"No encontado")</f>
        <v>850</v>
      </c>
      <c r="F1262">
        <v>7</v>
      </c>
      <c r="G1262" t="s">
        <v>10023</v>
      </c>
      <c r="H1262" s="2">
        <v>122</v>
      </c>
      <c r="I1262" s="3">
        <v>0.15</v>
      </c>
      <c r="J1262" s="2">
        <f t="shared" si="57"/>
        <v>103.7</v>
      </c>
      <c r="K1262" s="2">
        <f t="shared" si="58"/>
        <v>18.666</v>
      </c>
      <c r="L1262" s="2">
        <f t="shared" si="59"/>
        <v>122.366</v>
      </c>
    </row>
    <row r="1263" spans="1:12" x14ac:dyDescent="0.25">
      <c r="A1263" t="s">
        <v>1268</v>
      </c>
      <c r="B1263" s="1">
        <v>46188</v>
      </c>
      <c r="C1263" t="s">
        <v>10008</v>
      </c>
      <c r="D1263" t="s">
        <v>10018</v>
      </c>
      <c r="E1263">
        <f>+_xlfn.XLOOKUP(TablaVentas[[#This Row],[PRODUCTOS]],TablaPrecios[PRODUCTOS],TablaPrecios[PRECIOS UNITARIOS],"No encontado")</f>
        <v>850</v>
      </c>
      <c r="F1263">
        <v>10</v>
      </c>
      <c r="G1263" t="s">
        <v>10023</v>
      </c>
      <c r="H1263" s="2">
        <v>204</v>
      </c>
      <c r="I1263" s="3">
        <v>0.13</v>
      </c>
      <c r="J1263" s="2">
        <f t="shared" si="57"/>
        <v>177.48</v>
      </c>
      <c r="K1263" s="2">
        <f t="shared" si="58"/>
        <v>31.946399999999997</v>
      </c>
      <c r="L1263" s="2">
        <f t="shared" si="59"/>
        <v>209.4264</v>
      </c>
    </row>
    <row r="1264" spans="1:12" x14ac:dyDescent="0.25">
      <c r="A1264" t="s">
        <v>1269</v>
      </c>
      <c r="B1264" s="1">
        <v>46369</v>
      </c>
      <c r="C1264" t="s">
        <v>10010</v>
      </c>
      <c r="D1264" t="s">
        <v>10017</v>
      </c>
      <c r="E1264">
        <f>+_xlfn.XLOOKUP(TablaVentas[[#This Row],[PRODUCTOS]],TablaPrecios[PRODUCTOS],TablaPrecios[PRECIOS UNITARIOS],"No encontado")</f>
        <v>50</v>
      </c>
      <c r="F1264">
        <v>20</v>
      </c>
      <c r="G1264" t="s">
        <v>10024</v>
      </c>
      <c r="H1264" s="2">
        <v>315</v>
      </c>
      <c r="I1264" s="3">
        <v>0.11</v>
      </c>
      <c r="J1264" s="2">
        <f t="shared" si="57"/>
        <v>280.35000000000002</v>
      </c>
      <c r="K1264" s="2">
        <f t="shared" si="58"/>
        <v>50.463000000000001</v>
      </c>
      <c r="L1264" s="2">
        <f t="shared" si="59"/>
        <v>330.81300000000005</v>
      </c>
    </row>
    <row r="1265" spans="1:12" x14ac:dyDescent="0.25">
      <c r="A1265" t="s">
        <v>1270</v>
      </c>
      <c r="B1265" s="1">
        <v>46176</v>
      </c>
      <c r="C1265" t="s">
        <v>10010</v>
      </c>
      <c r="D1265" t="s">
        <v>10017</v>
      </c>
      <c r="E1265">
        <f>+_xlfn.XLOOKUP(TablaVentas[[#This Row],[PRODUCTOS]],TablaPrecios[PRODUCTOS],TablaPrecios[PRECIOS UNITARIOS],"No encontado")</f>
        <v>50</v>
      </c>
      <c r="F1265">
        <v>5</v>
      </c>
      <c r="G1265" t="s">
        <v>10027</v>
      </c>
      <c r="H1265" s="2">
        <v>166</v>
      </c>
      <c r="I1265" s="3">
        <v>0.14000000000000001</v>
      </c>
      <c r="J1265" s="2">
        <f t="shared" si="57"/>
        <v>142.76</v>
      </c>
      <c r="K1265" s="2">
        <f t="shared" si="58"/>
        <v>25.696799999999996</v>
      </c>
      <c r="L1265" s="2">
        <f t="shared" si="59"/>
        <v>168.45679999999999</v>
      </c>
    </row>
    <row r="1266" spans="1:12" x14ac:dyDescent="0.25">
      <c r="A1266" t="s">
        <v>1271</v>
      </c>
      <c r="B1266" s="1">
        <v>46336</v>
      </c>
      <c r="C1266" t="s">
        <v>10011</v>
      </c>
      <c r="D1266" t="s">
        <v>10019</v>
      </c>
      <c r="E1266">
        <f>+_xlfn.XLOOKUP(TablaVentas[[#This Row],[PRODUCTOS]],TablaPrecios[PRODUCTOS],TablaPrecios[PRECIOS UNITARIOS],"No encontado")</f>
        <v>1200</v>
      </c>
      <c r="F1266">
        <v>11</v>
      </c>
      <c r="G1266" t="s">
        <v>10026</v>
      </c>
      <c r="H1266" s="2">
        <v>196</v>
      </c>
      <c r="I1266" s="3">
        <v>0.19</v>
      </c>
      <c r="J1266" s="2">
        <f t="shared" si="57"/>
        <v>158.76</v>
      </c>
      <c r="K1266" s="2">
        <f t="shared" si="58"/>
        <v>28.576799999999999</v>
      </c>
      <c r="L1266" s="2">
        <f t="shared" si="59"/>
        <v>187.33679999999998</v>
      </c>
    </row>
    <row r="1267" spans="1:12" x14ac:dyDescent="0.25">
      <c r="A1267" t="s">
        <v>1272</v>
      </c>
      <c r="B1267" s="1">
        <v>46048</v>
      </c>
      <c r="C1267" t="s">
        <v>10007</v>
      </c>
      <c r="D1267" t="s">
        <v>10018</v>
      </c>
      <c r="E1267">
        <f>+_xlfn.XLOOKUP(TablaVentas[[#This Row],[PRODUCTOS]],TablaPrecios[PRODUCTOS],TablaPrecios[PRECIOS UNITARIOS],"No encontado")</f>
        <v>850</v>
      </c>
      <c r="F1267">
        <v>6</v>
      </c>
      <c r="G1267" t="s">
        <v>10023</v>
      </c>
      <c r="H1267" s="2">
        <v>172</v>
      </c>
      <c r="I1267" s="3">
        <v>0.11</v>
      </c>
      <c r="J1267" s="2">
        <f t="shared" si="57"/>
        <v>153.07999999999998</v>
      </c>
      <c r="K1267" s="2">
        <f t="shared" si="58"/>
        <v>27.554399999999998</v>
      </c>
      <c r="L1267" s="2">
        <f t="shared" si="59"/>
        <v>180.63439999999997</v>
      </c>
    </row>
    <row r="1268" spans="1:12" x14ac:dyDescent="0.25">
      <c r="A1268" t="s">
        <v>1273</v>
      </c>
      <c r="B1268" s="1">
        <v>46197</v>
      </c>
      <c r="C1268" t="s">
        <v>10010</v>
      </c>
      <c r="D1268" t="s">
        <v>10020</v>
      </c>
      <c r="E1268">
        <f>+_xlfn.XLOOKUP(TablaVentas[[#This Row],[PRODUCTOS]],TablaPrecios[PRODUCTOS],TablaPrecios[PRECIOS UNITARIOS],"No encontado")</f>
        <v>150</v>
      </c>
      <c r="F1268">
        <v>18</v>
      </c>
      <c r="G1268" t="s">
        <v>10027</v>
      </c>
      <c r="H1268" s="2">
        <v>388</v>
      </c>
      <c r="I1268" s="3">
        <v>0.19</v>
      </c>
      <c r="J1268" s="2">
        <f t="shared" si="57"/>
        <v>314.27999999999997</v>
      </c>
      <c r="K1268" s="2">
        <f t="shared" si="58"/>
        <v>56.570399999999992</v>
      </c>
      <c r="L1268" s="2">
        <f t="shared" si="59"/>
        <v>370.85039999999998</v>
      </c>
    </row>
    <row r="1269" spans="1:12" x14ac:dyDescent="0.25">
      <c r="A1269" t="s">
        <v>1274</v>
      </c>
      <c r="B1269" s="1">
        <v>46122</v>
      </c>
      <c r="C1269" t="s">
        <v>10010</v>
      </c>
      <c r="D1269" t="s">
        <v>10018</v>
      </c>
      <c r="E1269">
        <f>+_xlfn.XLOOKUP(TablaVentas[[#This Row],[PRODUCTOS]],TablaPrecios[PRODUCTOS],TablaPrecios[PRECIOS UNITARIOS],"No encontado")</f>
        <v>850</v>
      </c>
      <c r="F1269">
        <v>11</v>
      </c>
      <c r="G1269" t="s">
        <v>10024</v>
      </c>
      <c r="H1269" s="2">
        <v>217</v>
      </c>
      <c r="I1269" s="3">
        <v>0.19</v>
      </c>
      <c r="J1269" s="2">
        <f t="shared" si="57"/>
        <v>175.76999999999998</v>
      </c>
      <c r="K1269" s="2">
        <f t="shared" si="58"/>
        <v>31.638599999999997</v>
      </c>
      <c r="L1269" s="2">
        <f t="shared" si="59"/>
        <v>207.40859999999998</v>
      </c>
    </row>
    <row r="1270" spans="1:12" x14ac:dyDescent="0.25">
      <c r="A1270" t="s">
        <v>1275</v>
      </c>
      <c r="B1270" s="1">
        <v>46058</v>
      </c>
      <c r="C1270" t="s">
        <v>10010</v>
      </c>
      <c r="D1270" t="s">
        <v>10020</v>
      </c>
      <c r="E1270">
        <f>+_xlfn.XLOOKUP(TablaVentas[[#This Row],[PRODUCTOS]],TablaPrecios[PRODUCTOS],TablaPrecios[PRECIOS UNITARIOS],"No encontado")</f>
        <v>150</v>
      </c>
      <c r="F1270">
        <v>5</v>
      </c>
      <c r="G1270" t="s">
        <v>10025</v>
      </c>
      <c r="H1270" s="2">
        <v>125</v>
      </c>
      <c r="I1270" s="3">
        <v>0.14000000000000001</v>
      </c>
      <c r="J1270" s="2">
        <f t="shared" si="57"/>
        <v>107.5</v>
      </c>
      <c r="K1270" s="2">
        <f t="shared" si="58"/>
        <v>19.349999999999998</v>
      </c>
      <c r="L1270" s="2">
        <f t="shared" si="59"/>
        <v>126.85</v>
      </c>
    </row>
    <row r="1271" spans="1:12" x14ac:dyDescent="0.25">
      <c r="A1271" t="s">
        <v>1276</v>
      </c>
      <c r="B1271" s="1">
        <v>46050</v>
      </c>
      <c r="C1271" t="s">
        <v>10010</v>
      </c>
      <c r="D1271" t="s">
        <v>10017</v>
      </c>
      <c r="E1271">
        <f>+_xlfn.XLOOKUP(TablaVentas[[#This Row],[PRODUCTOS]],TablaPrecios[PRODUCTOS],TablaPrecios[PRECIOS UNITARIOS],"No encontado")</f>
        <v>50</v>
      </c>
      <c r="F1271">
        <v>14</v>
      </c>
      <c r="G1271" t="s">
        <v>10024</v>
      </c>
      <c r="H1271" s="2">
        <v>454</v>
      </c>
      <c r="I1271" s="3">
        <v>0.13</v>
      </c>
      <c r="J1271" s="2">
        <f t="shared" si="57"/>
        <v>394.98</v>
      </c>
      <c r="K1271" s="2">
        <f t="shared" si="58"/>
        <v>71.096400000000003</v>
      </c>
      <c r="L1271" s="2">
        <f t="shared" si="59"/>
        <v>466.07640000000004</v>
      </c>
    </row>
    <row r="1272" spans="1:12" x14ac:dyDescent="0.25">
      <c r="A1272" t="s">
        <v>1277</v>
      </c>
      <c r="B1272" s="1">
        <v>46196</v>
      </c>
      <c r="C1272" t="s">
        <v>10012</v>
      </c>
      <c r="D1272" t="s">
        <v>10020</v>
      </c>
      <c r="E1272">
        <f>+_xlfn.XLOOKUP(TablaVentas[[#This Row],[PRODUCTOS]],TablaPrecios[PRODUCTOS],TablaPrecios[PRECIOS UNITARIOS],"No encontado")</f>
        <v>150</v>
      </c>
      <c r="F1272">
        <v>9</v>
      </c>
      <c r="G1272" t="s">
        <v>10025</v>
      </c>
      <c r="H1272" s="2">
        <v>88</v>
      </c>
      <c r="I1272" s="3">
        <v>0.16</v>
      </c>
      <c r="J1272" s="2">
        <f t="shared" si="57"/>
        <v>73.92</v>
      </c>
      <c r="K1272" s="2">
        <f t="shared" si="58"/>
        <v>13.3056</v>
      </c>
      <c r="L1272" s="2">
        <f t="shared" si="59"/>
        <v>87.2256</v>
      </c>
    </row>
    <row r="1273" spans="1:12" x14ac:dyDescent="0.25">
      <c r="A1273" t="s">
        <v>1278</v>
      </c>
      <c r="B1273" s="1">
        <v>46117</v>
      </c>
      <c r="C1273" t="s">
        <v>10007</v>
      </c>
      <c r="D1273" t="s">
        <v>10021</v>
      </c>
      <c r="E1273">
        <f>+_xlfn.XLOOKUP(TablaVentas[[#This Row],[PRODUCTOS]],TablaPrecios[PRODUCTOS],TablaPrecios[PRECIOS UNITARIOS],"No encontado")</f>
        <v>200</v>
      </c>
      <c r="F1273">
        <v>15</v>
      </c>
      <c r="G1273" t="s">
        <v>10027</v>
      </c>
      <c r="H1273" s="2">
        <v>252</v>
      </c>
      <c r="I1273" s="3">
        <v>0.18</v>
      </c>
      <c r="J1273" s="2">
        <f t="shared" si="57"/>
        <v>206.64</v>
      </c>
      <c r="K1273" s="2">
        <f t="shared" si="58"/>
        <v>37.195199999999993</v>
      </c>
      <c r="L1273" s="2">
        <f t="shared" si="59"/>
        <v>243.83519999999999</v>
      </c>
    </row>
    <row r="1274" spans="1:12" x14ac:dyDescent="0.25">
      <c r="A1274" t="s">
        <v>1279</v>
      </c>
      <c r="B1274" s="1">
        <v>46305</v>
      </c>
      <c r="C1274" t="s">
        <v>10012</v>
      </c>
      <c r="D1274" t="s">
        <v>10021</v>
      </c>
      <c r="E1274">
        <f>+_xlfn.XLOOKUP(TablaVentas[[#This Row],[PRODUCTOS]],TablaPrecios[PRODUCTOS],TablaPrecios[PRECIOS UNITARIOS],"No encontado")</f>
        <v>200</v>
      </c>
      <c r="F1274">
        <v>18</v>
      </c>
      <c r="G1274" t="s">
        <v>10027</v>
      </c>
      <c r="H1274" s="2">
        <v>104</v>
      </c>
      <c r="I1274" s="3">
        <v>0.18</v>
      </c>
      <c r="J1274" s="2">
        <f t="shared" si="57"/>
        <v>85.28</v>
      </c>
      <c r="K1274" s="2">
        <f t="shared" si="58"/>
        <v>15.3504</v>
      </c>
      <c r="L1274" s="2">
        <f t="shared" si="59"/>
        <v>100.63040000000001</v>
      </c>
    </row>
    <row r="1275" spans="1:12" x14ac:dyDescent="0.25">
      <c r="A1275" t="s">
        <v>1280</v>
      </c>
      <c r="B1275" s="1">
        <v>46119</v>
      </c>
      <c r="C1275" t="s">
        <v>10010</v>
      </c>
      <c r="D1275" t="s">
        <v>10021</v>
      </c>
      <c r="E1275">
        <f>+_xlfn.XLOOKUP(TablaVentas[[#This Row],[PRODUCTOS]],TablaPrecios[PRODUCTOS],TablaPrecios[PRECIOS UNITARIOS],"No encontado")</f>
        <v>200</v>
      </c>
      <c r="F1275">
        <v>15</v>
      </c>
      <c r="G1275" t="s">
        <v>10023</v>
      </c>
      <c r="H1275" s="2">
        <v>325</v>
      </c>
      <c r="I1275" s="3">
        <v>0.11</v>
      </c>
      <c r="J1275" s="2">
        <f t="shared" si="57"/>
        <v>289.25</v>
      </c>
      <c r="K1275" s="2">
        <f t="shared" si="58"/>
        <v>52.064999999999998</v>
      </c>
      <c r="L1275" s="2">
        <f t="shared" si="59"/>
        <v>341.315</v>
      </c>
    </row>
    <row r="1276" spans="1:12" x14ac:dyDescent="0.25">
      <c r="A1276" t="s">
        <v>1281</v>
      </c>
      <c r="B1276" s="1">
        <v>46040</v>
      </c>
      <c r="C1276" t="s">
        <v>10009</v>
      </c>
      <c r="D1276" t="s">
        <v>10017</v>
      </c>
      <c r="E1276">
        <f>+_xlfn.XLOOKUP(TablaVentas[[#This Row],[PRODUCTOS]],TablaPrecios[PRODUCTOS],TablaPrecios[PRECIOS UNITARIOS],"No encontado")</f>
        <v>50</v>
      </c>
      <c r="F1276">
        <v>18</v>
      </c>
      <c r="G1276" t="s">
        <v>10025</v>
      </c>
      <c r="H1276" s="2">
        <v>363</v>
      </c>
      <c r="I1276" s="3">
        <v>0.16</v>
      </c>
      <c r="J1276" s="2">
        <f t="shared" si="57"/>
        <v>304.92</v>
      </c>
      <c r="K1276" s="2">
        <f t="shared" si="58"/>
        <v>54.885600000000004</v>
      </c>
      <c r="L1276" s="2">
        <f t="shared" si="59"/>
        <v>359.80560000000003</v>
      </c>
    </row>
    <row r="1277" spans="1:12" x14ac:dyDescent="0.25">
      <c r="A1277" t="s">
        <v>1282</v>
      </c>
      <c r="B1277" s="1">
        <v>46278</v>
      </c>
      <c r="C1277" t="s">
        <v>10010</v>
      </c>
      <c r="D1277" t="s">
        <v>10020</v>
      </c>
      <c r="E1277">
        <f>+_xlfn.XLOOKUP(TablaVentas[[#This Row],[PRODUCTOS]],TablaPrecios[PRODUCTOS],TablaPrecios[PRECIOS UNITARIOS],"No encontado")</f>
        <v>150</v>
      </c>
      <c r="F1277">
        <v>18</v>
      </c>
      <c r="G1277" t="s">
        <v>10027</v>
      </c>
      <c r="H1277" s="2">
        <v>480</v>
      </c>
      <c r="I1277" s="3">
        <v>0.17</v>
      </c>
      <c r="J1277" s="2">
        <f t="shared" si="57"/>
        <v>398.4</v>
      </c>
      <c r="K1277" s="2">
        <f t="shared" si="58"/>
        <v>71.711999999999989</v>
      </c>
      <c r="L1277" s="2">
        <f t="shared" si="59"/>
        <v>470.11199999999997</v>
      </c>
    </row>
    <row r="1278" spans="1:12" x14ac:dyDescent="0.25">
      <c r="A1278" t="s">
        <v>1283</v>
      </c>
      <c r="B1278" s="1">
        <v>46289</v>
      </c>
      <c r="C1278" t="s">
        <v>10011</v>
      </c>
      <c r="D1278" t="s">
        <v>10019</v>
      </c>
      <c r="E1278">
        <f>+_xlfn.XLOOKUP(TablaVentas[[#This Row],[PRODUCTOS]],TablaPrecios[PRODUCTOS],TablaPrecios[PRECIOS UNITARIOS],"No encontado")</f>
        <v>1200</v>
      </c>
      <c r="F1278">
        <v>13</v>
      </c>
      <c r="G1278" t="s">
        <v>10025</v>
      </c>
      <c r="H1278" s="2">
        <v>295</v>
      </c>
      <c r="I1278" s="3">
        <v>0.15</v>
      </c>
      <c r="J1278" s="2">
        <f t="shared" si="57"/>
        <v>250.75</v>
      </c>
      <c r="K1278" s="2">
        <f t="shared" si="58"/>
        <v>45.134999999999998</v>
      </c>
      <c r="L1278" s="2">
        <f t="shared" si="59"/>
        <v>295.88499999999999</v>
      </c>
    </row>
    <row r="1279" spans="1:12" x14ac:dyDescent="0.25">
      <c r="A1279" t="s">
        <v>1284</v>
      </c>
      <c r="B1279" s="1">
        <v>46051</v>
      </c>
      <c r="C1279" t="s">
        <v>10008</v>
      </c>
      <c r="D1279" t="s">
        <v>10017</v>
      </c>
      <c r="E1279">
        <f>+_xlfn.XLOOKUP(TablaVentas[[#This Row],[PRODUCTOS]],TablaPrecios[PRODUCTOS],TablaPrecios[PRECIOS UNITARIOS],"No encontado")</f>
        <v>50</v>
      </c>
      <c r="F1279">
        <v>13</v>
      </c>
      <c r="G1279" t="s">
        <v>10027</v>
      </c>
      <c r="H1279" s="2">
        <v>270</v>
      </c>
      <c r="I1279" s="3">
        <v>0.2</v>
      </c>
      <c r="J1279" s="2">
        <f t="shared" si="57"/>
        <v>216</v>
      </c>
      <c r="K1279" s="2">
        <f t="shared" si="58"/>
        <v>38.879999999999995</v>
      </c>
      <c r="L1279" s="2">
        <f t="shared" si="59"/>
        <v>254.88</v>
      </c>
    </row>
    <row r="1280" spans="1:12" x14ac:dyDescent="0.25">
      <c r="A1280" t="s">
        <v>1285</v>
      </c>
      <c r="B1280" s="1">
        <v>46026</v>
      </c>
      <c r="C1280" t="s">
        <v>10009</v>
      </c>
      <c r="D1280" t="s">
        <v>10017</v>
      </c>
      <c r="E1280">
        <f>+_xlfn.XLOOKUP(TablaVentas[[#This Row],[PRODUCTOS]],TablaPrecios[PRODUCTOS],TablaPrecios[PRECIOS UNITARIOS],"No encontado")</f>
        <v>50</v>
      </c>
      <c r="F1280">
        <v>9</v>
      </c>
      <c r="G1280" t="s">
        <v>10025</v>
      </c>
      <c r="H1280" s="2">
        <v>349</v>
      </c>
      <c r="I1280" s="3">
        <v>0.18</v>
      </c>
      <c r="J1280" s="2">
        <f t="shared" si="57"/>
        <v>286.18</v>
      </c>
      <c r="K1280" s="2">
        <f t="shared" si="58"/>
        <v>51.5124</v>
      </c>
      <c r="L1280" s="2">
        <f t="shared" si="59"/>
        <v>337.69240000000002</v>
      </c>
    </row>
    <row r="1281" spans="1:12" x14ac:dyDescent="0.25">
      <c r="A1281" t="s">
        <v>1286</v>
      </c>
      <c r="B1281" s="1">
        <v>46303</v>
      </c>
      <c r="C1281" t="s">
        <v>10012</v>
      </c>
      <c r="D1281" t="s">
        <v>10020</v>
      </c>
      <c r="E1281">
        <f>+_xlfn.XLOOKUP(TablaVentas[[#This Row],[PRODUCTOS]],TablaPrecios[PRODUCTOS],TablaPrecios[PRECIOS UNITARIOS],"No encontado")</f>
        <v>150</v>
      </c>
      <c r="F1281">
        <v>9</v>
      </c>
      <c r="G1281" t="s">
        <v>10025</v>
      </c>
      <c r="H1281" s="2">
        <v>167</v>
      </c>
      <c r="I1281" s="3">
        <v>0.14000000000000001</v>
      </c>
      <c r="J1281" s="2">
        <f t="shared" si="57"/>
        <v>143.62</v>
      </c>
      <c r="K1281" s="2">
        <f t="shared" si="58"/>
        <v>25.851600000000001</v>
      </c>
      <c r="L1281" s="2">
        <f t="shared" si="59"/>
        <v>169.4716</v>
      </c>
    </row>
    <row r="1282" spans="1:12" x14ac:dyDescent="0.25">
      <c r="A1282" t="s">
        <v>1287</v>
      </c>
      <c r="B1282" s="1">
        <v>46105</v>
      </c>
      <c r="C1282" t="s">
        <v>10008</v>
      </c>
      <c r="D1282" t="s">
        <v>10021</v>
      </c>
      <c r="E1282">
        <f>+_xlfn.XLOOKUP(TablaVentas[[#This Row],[PRODUCTOS]],TablaPrecios[PRODUCTOS],TablaPrecios[PRECIOS UNITARIOS],"No encontado")</f>
        <v>200</v>
      </c>
      <c r="F1282">
        <v>12</v>
      </c>
      <c r="G1282" t="s">
        <v>10027</v>
      </c>
      <c r="H1282" s="2">
        <v>368</v>
      </c>
      <c r="I1282" s="3">
        <v>0.17</v>
      </c>
      <c r="J1282" s="2">
        <f t="shared" si="57"/>
        <v>305.44</v>
      </c>
      <c r="K1282" s="2">
        <f t="shared" si="58"/>
        <v>54.979199999999999</v>
      </c>
      <c r="L1282" s="2">
        <f t="shared" si="59"/>
        <v>360.41919999999999</v>
      </c>
    </row>
    <row r="1283" spans="1:12" x14ac:dyDescent="0.25">
      <c r="A1283" t="s">
        <v>1288</v>
      </c>
      <c r="B1283" s="1">
        <v>46281</v>
      </c>
      <c r="C1283" t="s">
        <v>10007</v>
      </c>
      <c r="D1283" t="s">
        <v>10017</v>
      </c>
      <c r="E1283">
        <f>+_xlfn.XLOOKUP(TablaVentas[[#This Row],[PRODUCTOS]],TablaPrecios[PRODUCTOS],TablaPrecios[PRECIOS UNITARIOS],"No encontado")</f>
        <v>50</v>
      </c>
      <c r="F1283">
        <v>5</v>
      </c>
      <c r="G1283" t="s">
        <v>10023</v>
      </c>
      <c r="H1283" s="2">
        <v>287</v>
      </c>
      <c r="I1283" s="3">
        <v>0.11</v>
      </c>
      <c r="J1283" s="2">
        <f t="shared" ref="J1283:J1346" si="60">+H1283-H1283*I1283</f>
        <v>255.43</v>
      </c>
      <c r="K1283" s="2">
        <f t="shared" ref="K1283:K1346" si="61">+J1283*0.18</f>
        <v>45.977400000000003</v>
      </c>
      <c r="L1283" s="2">
        <f t="shared" ref="L1283:L1346" si="62">+J1283+K1283</f>
        <v>301.4074</v>
      </c>
    </row>
    <row r="1284" spans="1:12" x14ac:dyDescent="0.25">
      <c r="A1284" t="s">
        <v>1289</v>
      </c>
      <c r="B1284" s="1">
        <v>46101</v>
      </c>
      <c r="C1284" t="s">
        <v>10008</v>
      </c>
      <c r="D1284" t="s">
        <v>10020</v>
      </c>
      <c r="E1284">
        <f>+_xlfn.XLOOKUP(TablaVentas[[#This Row],[PRODUCTOS]],TablaPrecios[PRODUCTOS],TablaPrecios[PRECIOS UNITARIOS],"No encontado")</f>
        <v>150</v>
      </c>
      <c r="F1284">
        <v>17</v>
      </c>
      <c r="G1284" t="s">
        <v>10025</v>
      </c>
      <c r="H1284" s="2">
        <v>484</v>
      </c>
      <c r="I1284" s="3">
        <v>0.2</v>
      </c>
      <c r="J1284" s="2">
        <f t="shared" si="60"/>
        <v>387.2</v>
      </c>
      <c r="K1284" s="2">
        <f t="shared" si="61"/>
        <v>69.695999999999998</v>
      </c>
      <c r="L1284" s="2">
        <f t="shared" si="62"/>
        <v>456.89599999999996</v>
      </c>
    </row>
    <row r="1285" spans="1:12" x14ac:dyDescent="0.25">
      <c r="A1285" t="s">
        <v>1290</v>
      </c>
      <c r="B1285" s="1">
        <v>46332</v>
      </c>
      <c r="C1285" t="s">
        <v>10009</v>
      </c>
      <c r="D1285" t="s">
        <v>10017</v>
      </c>
      <c r="E1285">
        <f>+_xlfn.XLOOKUP(TablaVentas[[#This Row],[PRODUCTOS]],TablaPrecios[PRODUCTOS],TablaPrecios[PRECIOS UNITARIOS],"No encontado")</f>
        <v>50</v>
      </c>
      <c r="F1285">
        <v>5</v>
      </c>
      <c r="G1285" t="s">
        <v>10023</v>
      </c>
      <c r="H1285" s="2">
        <v>105</v>
      </c>
      <c r="I1285" s="3">
        <v>0.15</v>
      </c>
      <c r="J1285" s="2">
        <f t="shared" si="60"/>
        <v>89.25</v>
      </c>
      <c r="K1285" s="2">
        <f t="shared" si="61"/>
        <v>16.064999999999998</v>
      </c>
      <c r="L1285" s="2">
        <f t="shared" si="62"/>
        <v>105.315</v>
      </c>
    </row>
    <row r="1286" spans="1:12" x14ac:dyDescent="0.25">
      <c r="A1286" t="s">
        <v>1291</v>
      </c>
      <c r="B1286" s="1">
        <v>46253</v>
      </c>
      <c r="C1286" t="s">
        <v>10008</v>
      </c>
      <c r="D1286" t="s">
        <v>10018</v>
      </c>
      <c r="E1286">
        <f>+_xlfn.XLOOKUP(TablaVentas[[#This Row],[PRODUCTOS]],TablaPrecios[PRODUCTOS],TablaPrecios[PRECIOS UNITARIOS],"No encontado")</f>
        <v>850</v>
      </c>
      <c r="F1286">
        <v>6</v>
      </c>
      <c r="G1286" t="s">
        <v>10026</v>
      </c>
      <c r="H1286" s="2">
        <v>279</v>
      </c>
      <c r="I1286" s="3">
        <v>0.13</v>
      </c>
      <c r="J1286" s="2">
        <f t="shared" si="60"/>
        <v>242.73</v>
      </c>
      <c r="K1286" s="2">
        <f t="shared" si="61"/>
        <v>43.691399999999994</v>
      </c>
      <c r="L1286" s="2">
        <f t="shared" si="62"/>
        <v>286.42140000000001</v>
      </c>
    </row>
    <row r="1287" spans="1:12" x14ac:dyDescent="0.25">
      <c r="A1287" t="s">
        <v>1292</v>
      </c>
      <c r="B1287" s="1">
        <v>46055</v>
      </c>
      <c r="C1287" t="s">
        <v>10008</v>
      </c>
      <c r="D1287" t="s">
        <v>10018</v>
      </c>
      <c r="E1287">
        <f>+_xlfn.XLOOKUP(TablaVentas[[#This Row],[PRODUCTOS]],TablaPrecios[PRODUCTOS],TablaPrecios[PRECIOS UNITARIOS],"No encontado")</f>
        <v>850</v>
      </c>
      <c r="F1287">
        <v>17</v>
      </c>
      <c r="G1287" t="s">
        <v>10025</v>
      </c>
      <c r="H1287" s="2">
        <v>265</v>
      </c>
      <c r="I1287" s="3">
        <v>0.14000000000000001</v>
      </c>
      <c r="J1287" s="2">
        <f t="shared" si="60"/>
        <v>227.9</v>
      </c>
      <c r="K1287" s="2">
        <f t="shared" si="61"/>
        <v>41.021999999999998</v>
      </c>
      <c r="L1287" s="2">
        <f t="shared" si="62"/>
        <v>268.92200000000003</v>
      </c>
    </row>
    <row r="1288" spans="1:12" x14ac:dyDescent="0.25">
      <c r="A1288" t="s">
        <v>1293</v>
      </c>
      <c r="B1288" s="1">
        <v>46028</v>
      </c>
      <c r="C1288" t="s">
        <v>10007</v>
      </c>
      <c r="D1288" t="s">
        <v>10019</v>
      </c>
      <c r="E1288">
        <f>+_xlfn.XLOOKUP(TablaVentas[[#This Row],[PRODUCTOS]],TablaPrecios[PRODUCTOS],TablaPrecios[PRECIOS UNITARIOS],"No encontado")</f>
        <v>1200</v>
      </c>
      <c r="F1288">
        <v>8</v>
      </c>
      <c r="G1288" t="s">
        <v>10027</v>
      </c>
      <c r="H1288" s="2">
        <v>211</v>
      </c>
      <c r="I1288" s="3">
        <v>0.19</v>
      </c>
      <c r="J1288" s="2">
        <f t="shared" si="60"/>
        <v>170.91</v>
      </c>
      <c r="K1288" s="2">
        <f t="shared" si="61"/>
        <v>30.7638</v>
      </c>
      <c r="L1288" s="2">
        <f t="shared" si="62"/>
        <v>201.6738</v>
      </c>
    </row>
    <row r="1289" spans="1:12" x14ac:dyDescent="0.25">
      <c r="A1289" t="s">
        <v>1294</v>
      </c>
      <c r="B1289" s="1">
        <v>46030</v>
      </c>
      <c r="C1289" t="s">
        <v>10010</v>
      </c>
      <c r="D1289" t="s">
        <v>10018</v>
      </c>
      <c r="E1289">
        <f>+_xlfn.XLOOKUP(TablaVentas[[#This Row],[PRODUCTOS]],TablaPrecios[PRODUCTOS],TablaPrecios[PRECIOS UNITARIOS],"No encontado")</f>
        <v>850</v>
      </c>
      <c r="F1289">
        <v>16</v>
      </c>
      <c r="G1289" t="s">
        <v>10025</v>
      </c>
      <c r="H1289" s="2">
        <v>71</v>
      </c>
      <c r="I1289" s="3">
        <v>0.16</v>
      </c>
      <c r="J1289" s="2">
        <f t="shared" si="60"/>
        <v>59.64</v>
      </c>
      <c r="K1289" s="2">
        <f t="shared" si="61"/>
        <v>10.735199999999999</v>
      </c>
      <c r="L1289" s="2">
        <f t="shared" si="62"/>
        <v>70.375200000000007</v>
      </c>
    </row>
    <row r="1290" spans="1:12" x14ac:dyDescent="0.25">
      <c r="A1290" t="s">
        <v>1295</v>
      </c>
      <c r="B1290" s="1">
        <v>46318</v>
      </c>
      <c r="C1290" t="s">
        <v>10011</v>
      </c>
      <c r="D1290" t="s">
        <v>10021</v>
      </c>
      <c r="E1290">
        <f>+_xlfn.XLOOKUP(TablaVentas[[#This Row],[PRODUCTOS]],TablaPrecios[PRODUCTOS],TablaPrecios[PRECIOS UNITARIOS],"No encontado")</f>
        <v>200</v>
      </c>
      <c r="F1290">
        <v>11</v>
      </c>
      <c r="G1290" t="s">
        <v>10024</v>
      </c>
      <c r="H1290" s="2">
        <v>339</v>
      </c>
      <c r="I1290" s="3">
        <v>0.13</v>
      </c>
      <c r="J1290" s="2">
        <f t="shared" si="60"/>
        <v>294.93</v>
      </c>
      <c r="K1290" s="2">
        <f t="shared" si="61"/>
        <v>53.087400000000002</v>
      </c>
      <c r="L1290" s="2">
        <f t="shared" si="62"/>
        <v>348.01740000000001</v>
      </c>
    </row>
    <row r="1291" spans="1:12" x14ac:dyDescent="0.25">
      <c r="A1291" t="s">
        <v>1296</v>
      </c>
      <c r="B1291" s="1">
        <v>46218</v>
      </c>
      <c r="C1291" t="s">
        <v>10007</v>
      </c>
      <c r="D1291" t="s">
        <v>10017</v>
      </c>
      <c r="E1291">
        <f>+_xlfn.XLOOKUP(TablaVentas[[#This Row],[PRODUCTOS]],TablaPrecios[PRODUCTOS],TablaPrecios[PRECIOS UNITARIOS],"No encontado")</f>
        <v>50</v>
      </c>
      <c r="F1291">
        <v>14</v>
      </c>
      <c r="G1291" t="s">
        <v>10024</v>
      </c>
      <c r="H1291" s="2">
        <v>231</v>
      </c>
      <c r="I1291" s="3">
        <v>0.15</v>
      </c>
      <c r="J1291" s="2">
        <f t="shared" si="60"/>
        <v>196.35</v>
      </c>
      <c r="K1291" s="2">
        <f t="shared" si="61"/>
        <v>35.342999999999996</v>
      </c>
      <c r="L1291" s="2">
        <f t="shared" si="62"/>
        <v>231.69299999999998</v>
      </c>
    </row>
    <row r="1292" spans="1:12" x14ac:dyDescent="0.25">
      <c r="A1292" t="s">
        <v>1297</v>
      </c>
      <c r="B1292" s="1">
        <v>46249</v>
      </c>
      <c r="C1292" t="s">
        <v>10011</v>
      </c>
      <c r="D1292" t="s">
        <v>10017</v>
      </c>
      <c r="E1292">
        <f>+_xlfn.XLOOKUP(TablaVentas[[#This Row],[PRODUCTOS]],TablaPrecios[PRODUCTOS],TablaPrecios[PRECIOS UNITARIOS],"No encontado")</f>
        <v>50</v>
      </c>
      <c r="F1292">
        <v>10</v>
      </c>
      <c r="G1292" t="s">
        <v>10024</v>
      </c>
      <c r="H1292" s="2">
        <v>106</v>
      </c>
      <c r="I1292" s="3">
        <v>0.1</v>
      </c>
      <c r="J1292" s="2">
        <f t="shared" si="60"/>
        <v>95.4</v>
      </c>
      <c r="K1292" s="2">
        <f t="shared" si="61"/>
        <v>17.172000000000001</v>
      </c>
      <c r="L1292" s="2">
        <f t="shared" si="62"/>
        <v>112.572</v>
      </c>
    </row>
    <row r="1293" spans="1:12" x14ac:dyDescent="0.25">
      <c r="A1293" t="s">
        <v>1298</v>
      </c>
      <c r="B1293" s="1">
        <v>46181</v>
      </c>
      <c r="C1293" t="s">
        <v>10010</v>
      </c>
      <c r="D1293" t="s">
        <v>10021</v>
      </c>
      <c r="E1293">
        <f>+_xlfn.XLOOKUP(TablaVentas[[#This Row],[PRODUCTOS]],TablaPrecios[PRODUCTOS],TablaPrecios[PRECIOS UNITARIOS],"No encontado")</f>
        <v>200</v>
      </c>
      <c r="F1293">
        <v>5</v>
      </c>
      <c r="G1293" t="s">
        <v>10027</v>
      </c>
      <c r="H1293" s="2">
        <v>380</v>
      </c>
      <c r="I1293" s="3">
        <v>0.15</v>
      </c>
      <c r="J1293" s="2">
        <f t="shared" si="60"/>
        <v>323</v>
      </c>
      <c r="K1293" s="2">
        <f t="shared" si="61"/>
        <v>58.14</v>
      </c>
      <c r="L1293" s="2">
        <f t="shared" si="62"/>
        <v>381.14</v>
      </c>
    </row>
    <row r="1294" spans="1:12" x14ac:dyDescent="0.25">
      <c r="A1294" t="s">
        <v>1299</v>
      </c>
      <c r="B1294" s="1">
        <v>46147</v>
      </c>
      <c r="C1294" t="s">
        <v>10012</v>
      </c>
      <c r="D1294" t="s">
        <v>10021</v>
      </c>
      <c r="E1294">
        <f>+_xlfn.XLOOKUP(TablaVentas[[#This Row],[PRODUCTOS]],TablaPrecios[PRODUCTOS],TablaPrecios[PRECIOS UNITARIOS],"No encontado")</f>
        <v>200</v>
      </c>
      <c r="F1294">
        <v>12</v>
      </c>
      <c r="G1294" t="s">
        <v>10025</v>
      </c>
      <c r="H1294" s="2">
        <v>141</v>
      </c>
      <c r="I1294" s="3">
        <v>0.11</v>
      </c>
      <c r="J1294" s="2">
        <f t="shared" si="60"/>
        <v>125.49</v>
      </c>
      <c r="K1294" s="2">
        <f t="shared" si="61"/>
        <v>22.588199999999997</v>
      </c>
      <c r="L1294" s="2">
        <f t="shared" si="62"/>
        <v>148.07819999999998</v>
      </c>
    </row>
    <row r="1295" spans="1:12" x14ac:dyDescent="0.25">
      <c r="A1295" t="s">
        <v>1300</v>
      </c>
      <c r="B1295" s="1">
        <v>46189</v>
      </c>
      <c r="C1295" t="s">
        <v>10011</v>
      </c>
      <c r="D1295" t="s">
        <v>10018</v>
      </c>
      <c r="E1295">
        <f>+_xlfn.XLOOKUP(TablaVentas[[#This Row],[PRODUCTOS]],TablaPrecios[PRODUCTOS],TablaPrecios[PRECIOS UNITARIOS],"No encontado")</f>
        <v>850</v>
      </c>
      <c r="F1295">
        <v>17</v>
      </c>
      <c r="G1295" t="s">
        <v>10024</v>
      </c>
      <c r="H1295" s="2">
        <v>217</v>
      </c>
      <c r="I1295" s="3">
        <v>0.13</v>
      </c>
      <c r="J1295" s="2">
        <f t="shared" si="60"/>
        <v>188.79</v>
      </c>
      <c r="K1295" s="2">
        <f t="shared" si="61"/>
        <v>33.982199999999999</v>
      </c>
      <c r="L1295" s="2">
        <f t="shared" si="62"/>
        <v>222.7722</v>
      </c>
    </row>
    <row r="1296" spans="1:12" x14ac:dyDescent="0.25">
      <c r="A1296" t="s">
        <v>1301</v>
      </c>
      <c r="B1296" s="1">
        <v>46230</v>
      </c>
      <c r="C1296" t="s">
        <v>10009</v>
      </c>
      <c r="D1296" t="s">
        <v>10018</v>
      </c>
      <c r="E1296">
        <f>+_xlfn.XLOOKUP(TablaVentas[[#This Row],[PRODUCTOS]],TablaPrecios[PRODUCTOS],TablaPrecios[PRECIOS UNITARIOS],"No encontado")</f>
        <v>850</v>
      </c>
      <c r="F1296">
        <v>17</v>
      </c>
      <c r="G1296" t="s">
        <v>10023</v>
      </c>
      <c r="H1296" s="2">
        <v>126</v>
      </c>
      <c r="I1296" s="3">
        <v>0.15</v>
      </c>
      <c r="J1296" s="2">
        <f t="shared" si="60"/>
        <v>107.1</v>
      </c>
      <c r="K1296" s="2">
        <f t="shared" si="61"/>
        <v>19.277999999999999</v>
      </c>
      <c r="L1296" s="2">
        <f t="shared" si="62"/>
        <v>126.37799999999999</v>
      </c>
    </row>
    <row r="1297" spans="1:12" x14ac:dyDescent="0.25">
      <c r="A1297" t="s">
        <v>1302</v>
      </c>
      <c r="B1297" s="1">
        <v>46312</v>
      </c>
      <c r="C1297" t="s">
        <v>10011</v>
      </c>
      <c r="D1297" t="s">
        <v>10020</v>
      </c>
      <c r="E1297">
        <f>+_xlfn.XLOOKUP(TablaVentas[[#This Row],[PRODUCTOS]],TablaPrecios[PRODUCTOS],TablaPrecios[PRECIOS UNITARIOS],"No encontado")</f>
        <v>150</v>
      </c>
      <c r="F1297">
        <v>12</v>
      </c>
      <c r="G1297" t="s">
        <v>10023</v>
      </c>
      <c r="H1297" s="2">
        <v>89</v>
      </c>
      <c r="I1297" s="3">
        <v>0.11</v>
      </c>
      <c r="J1297" s="2">
        <f t="shared" si="60"/>
        <v>79.209999999999994</v>
      </c>
      <c r="K1297" s="2">
        <f t="shared" si="61"/>
        <v>14.257799999999998</v>
      </c>
      <c r="L1297" s="2">
        <f t="shared" si="62"/>
        <v>93.467799999999997</v>
      </c>
    </row>
    <row r="1298" spans="1:12" x14ac:dyDescent="0.25">
      <c r="A1298" t="s">
        <v>1303</v>
      </c>
      <c r="B1298" s="1">
        <v>46341</v>
      </c>
      <c r="C1298" t="s">
        <v>10009</v>
      </c>
      <c r="D1298" t="s">
        <v>10017</v>
      </c>
      <c r="E1298">
        <f>+_xlfn.XLOOKUP(TablaVentas[[#This Row],[PRODUCTOS]],TablaPrecios[PRODUCTOS],TablaPrecios[PRECIOS UNITARIOS],"No encontado")</f>
        <v>50</v>
      </c>
      <c r="F1298">
        <v>16</v>
      </c>
      <c r="G1298" t="s">
        <v>10024</v>
      </c>
      <c r="H1298" s="2">
        <v>304</v>
      </c>
      <c r="I1298" s="3">
        <v>0.17</v>
      </c>
      <c r="J1298" s="2">
        <f t="shared" si="60"/>
        <v>252.32</v>
      </c>
      <c r="K1298" s="2">
        <f t="shared" si="61"/>
        <v>45.4176</v>
      </c>
      <c r="L1298" s="2">
        <f t="shared" si="62"/>
        <v>297.73759999999999</v>
      </c>
    </row>
    <row r="1299" spans="1:12" x14ac:dyDescent="0.25">
      <c r="A1299" t="s">
        <v>1304</v>
      </c>
      <c r="B1299" s="1">
        <v>46386</v>
      </c>
      <c r="C1299" t="s">
        <v>10012</v>
      </c>
      <c r="D1299" t="s">
        <v>10018</v>
      </c>
      <c r="E1299">
        <f>+_xlfn.XLOOKUP(TablaVentas[[#This Row],[PRODUCTOS]],TablaPrecios[PRODUCTOS],TablaPrecios[PRECIOS UNITARIOS],"No encontado")</f>
        <v>850</v>
      </c>
      <c r="F1299">
        <v>10</v>
      </c>
      <c r="G1299" t="s">
        <v>10025</v>
      </c>
      <c r="H1299" s="2">
        <v>487</v>
      </c>
      <c r="I1299" s="3">
        <v>0.17</v>
      </c>
      <c r="J1299" s="2">
        <f t="shared" si="60"/>
        <v>404.21</v>
      </c>
      <c r="K1299" s="2">
        <f t="shared" si="61"/>
        <v>72.757799999999989</v>
      </c>
      <c r="L1299" s="2">
        <f t="shared" si="62"/>
        <v>476.96779999999995</v>
      </c>
    </row>
    <row r="1300" spans="1:12" x14ac:dyDescent="0.25">
      <c r="A1300" t="s">
        <v>1305</v>
      </c>
      <c r="B1300" s="1">
        <v>46141</v>
      </c>
      <c r="C1300" t="s">
        <v>10007</v>
      </c>
      <c r="D1300" t="s">
        <v>10020</v>
      </c>
      <c r="E1300">
        <f>+_xlfn.XLOOKUP(TablaVentas[[#This Row],[PRODUCTOS]],TablaPrecios[PRODUCTOS],TablaPrecios[PRECIOS UNITARIOS],"No encontado")</f>
        <v>150</v>
      </c>
      <c r="F1300">
        <v>7</v>
      </c>
      <c r="G1300" t="s">
        <v>10027</v>
      </c>
      <c r="H1300" s="2">
        <v>139</v>
      </c>
      <c r="I1300" s="3">
        <v>0.15</v>
      </c>
      <c r="J1300" s="2">
        <f t="shared" si="60"/>
        <v>118.15</v>
      </c>
      <c r="K1300" s="2">
        <f t="shared" si="61"/>
        <v>21.266999999999999</v>
      </c>
      <c r="L1300" s="2">
        <f t="shared" si="62"/>
        <v>139.417</v>
      </c>
    </row>
    <row r="1301" spans="1:12" x14ac:dyDescent="0.25">
      <c r="A1301" t="s">
        <v>1306</v>
      </c>
      <c r="B1301" s="1">
        <v>46342</v>
      </c>
      <c r="C1301" t="s">
        <v>10011</v>
      </c>
      <c r="D1301" t="s">
        <v>10020</v>
      </c>
      <c r="E1301">
        <f>+_xlfn.XLOOKUP(TablaVentas[[#This Row],[PRODUCTOS]],TablaPrecios[PRODUCTOS],TablaPrecios[PRECIOS UNITARIOS],"No encontado")</f>
        <v>150</v>
      </c>
      <c r="F1301">
        <v>7</v>
      </c>
      <c r="G1301" t="s">
        <v>10027</v>
      </c>
      <c r="H1301" s="2">
        <v>114</v>
      </c>
      <c r="I1301" s="3">
        <v>0.16</v>
      </c>
      <c r="J1301" s="2">
        <f t="shared" si="60"/>
        <v>95.759999999999991</v>
      </c>
      <c r="K1301" s="2">
        <f t="shared" si="61"/>
        <v>17.236799999999999</v>
      </c>
      <c r="L1301" s="2">
        <f t="shared" si="62"/>
        <v>112.99679999999999</v>
      </c>
    </row>
    <row r="1302" spans="1:12" x14ac:dyDescent="0.25">
      <c r="A1302" t="s">
        <v>1307</v>
      </c>
      <c r="B1302" s="1">
        <v>46266</v>
      </c>
      <c r="C1302" t="s">
        <v>10011</v>
      </c>
      <c r="D1302" t="s">
        <v>10019</v>
      </c>
      <c r="E1302">
        <f>+_xlfn.XLOOKUP(TablaVentas[[#This Row],[PRODUCTOS]],TablaPrecios[PRODUCTOS],TablaPrecios[PRECIOS UNITARIOS],"No encontado")</f>
        <v>1200</v>
      </c>
      <c r="F1302">
        <v>11</v>
      </c>
      <c r="G1302" t="s">
        <v>10025</v>
      </c>
      <c r="H1302" s="2">
        <v>439</v>
      </c>
      <c r="I1302" s="3">
        <v>0.11</v>
      </c>
      <c r="J1302" s="2">
        <f t="shared" si="60"/>
        <v>390.71</v>
      </c>
      <c r="K1302" s="2">
        <f t="shared" si="61"/>
        <v>70.327799999999996</v>
      </c>
      <c r="L1302" s="2">
        <f t="shared" si="62"/>
        <v>461.03779999999995</v>
      </c>
    </row>
    <row r="1303" spans="1:12" x14ac:dyDescent="0.25">
      <c r="A1303" t="s">
        <v>1308</v>
      </c>
      <c r="B1303" s="1">
        <v>46058</v>
      </c>
      <c r="C1303" t="s">
        <v>10010</v>
      </c>
      <c r="D1303" t="s">
        <v>10019</v>
      </c>
      <c r="E1303">
        <f>+_xlfn.XLOOKUP(TablaVentas[[#This Row],[PRODUCTOS]],TablaPrecios[PRODUCTOS],TablaPrecios[PRECIOS UNITARIOS],"No encontado")</f>
        <v>1200</v>
      </c>
      <c r="F1303">
        <v>13</v>
      </c>
      <c r="G1303" t="s">
        <v>10027</v>
      </c>
      <c r="H1303" s="2">
        <v>199</v>
      </c>
      <c r="I1303" s="3">
        <v>0.11</v>
      </c>
      <c r="J1303" s="2">
        <f t="shared" si="60"/>
        <v>177.11</v>
      </c>
      <c r="K1303" s="2">
        <f t="shared" si="61"/>
        <v>31.879800000000003</v>
      </c>
      <c r="L1303" s="2">
        <f t="shared" si="62"/>
        <v>208.9898</v>
      </c>
    </row>
    <row r="1304" spans="1:12" x14ac:dyDescent="0.25">
      <c r="A1304" t="s">
        <v>1309</v>
      </c>
      <c r="B1304" s="1">
        <v>46236</v>
      </c>
      <c r="C1304" t="s">
        <v>10010</v>
      </c>
      <c r="D1304" t="s">
        <v>10019</v>
      </c>
      <c r="E1304">
        <f>+_xlfn.XLOOKUP(TablaVentas[[#This Row],[PRODUCTOS]],TablaPrecios[PRODUCTOS],TablaPrecios[PRECIOS UNITARIOS],"No encontado")</f>
        <v>1200</v>
      </c>
      <c r="F1304">
        <v>5</v>
      </c>
      <c r="G1304" t="s">
        <v>10027</v>
      </c>
      <c r="H1304" s="2">
        <v>202</v>
      </c>
      <c r="I1304" s="3">
        <v>0.13</v>
      </c>
      <c r="J1304" s="2">
        <f t="shared" si="60"/>
        <v>175.74</v>
      </c>
      <c r="K1304" s="2">
        <f t="shared" si="61"/>
        <v>31.633200000000002</v>
      </c>
      <c r="L1304" s="2">
        <f t="shared" si="62"/>
        <v>207.3732</v>
      </c>
    </row>
    <row r="1305" spans="1:12" x14ac:dyDescent="0.25">
      <c r="A1305" t="s">
        <v>1310</v>
      </c>
      <c r="B1305" s="1">
        <v>46261</v>
      </c>
      <c r="C1305" t="s">
        <v>10010</v>
      </c>
      <c r="D1305" t="s">
        <v>10019</v>
      </c>
      <c r="E1305">
        <f>+_xlfn.XLOOKUP(TablaVentas[[#This Row],[PRODUCTOS]],TablaPrecios[PRODUCTOS],TablaPrecios[PRECIOS UNITARIOS],"No encontado")</f>
        <v>1200</v>
      </c>
      <c r="F1305">
        <v>20</v>
      </c>
      <c r="G1305" t="s">
        <v>10026</v>
      </c>
      <c r="H1305" s="2">
        <v>68</v>
      </c>
      <c r="I1305" s="3">
        <v>0.17</v>
      </c>
      <c r="J1305" s="2">
        <f t="shared" si="60"/>
        <v>56.44</v>
      </c>
      <c r="K1305" s="2">
        <f t="shared" si="61"/>
        <v>10.159199999999998</v>
      </c>
      <c r="L1305" s="2">
        <f t="shared" si="62"/>
        <v>66.599199999999996</v>
      </c>
    </row>
    <row r="1306" spans="1:12" x14ac:dyDescent="0.25">
      <c r="A1306" t="s">
        <v>1311</v>
      </c>
      <c r="B1306" s="1">
        <v>46327</v>
      </c>
      <c r="C1306" t="s">
        <v>10009</v>
      </c>
      <c r="D1306" t="s">
        <v>10018</v>
      </c>
      <c r="E1306">
        <f>+_xlfn.XLOOKUP(TablaVentas[[#This Row],[PRODUCTOS]],TablaPrecios[PRODUCTOS],TablaPrecios[PRECIOS UNITARIOS],"No encontado")</f>
        <v>850</v>
      </c>
      <c r="F1306">
        <v>6</v>
      </c>
      <c r="G1306" t="s">
        <v>10023</v>
      </c>
      <c r="H1306" s="2">
        <v>297</v>
      </c>
      <c r="I1306" s="3">
        <v>0.1</v>
      </c>
      <c r="J1306" s="2">
        <f t="shared" si="60"/>
        <v>267.3</v>
      </c>
      <c r="K1306" s="2">
        <f t="shared" si="61"/>
        <v>48.113999999999997</v>
      </c>
      <c r="L1306" s="2">
        <f t="shared" si="62"/>
        <v>315.41399999999999</v>
      </c>
    </row>
    <row r="1307" spans="1:12" x14ac:dyDescent="0.25">
      <c r="A1307" t="s">
        <v>1312</v>
      </c>
      <c r="B1307" s="1">
        <v>46227</v>
      </c>
      <c r="C1307" t="s">
        <v>10008</v>
      </c>
      <c r="D1307" t="s">
        <v>10018</v>
      </c>
      <c r="E1307">
        <f>+_xlfn.XLOOKUP(TablaVentas[[#This Row],[PRODUCTOS]],TablaPrecios[PRODUCTOS],TablaPrecios[PRECIOS UNITARIOS],"No encontado")</f>
        <v>850</v>
      </c>
      <c r="F1307">
        <v>10</v>
      </c>
      <c r="G1307" t="s">
        <v>10027</v>
      </c>
      <c r="H1307" s="2">
        <v>465</v>
      </c>
      <c r="I1307" s="3">
        <v>0.15</v>
      </c>
      <c r="J1307" s="2">
        <f t="shared" si="60"/>
        <v>395.25</v>
      </c>
      <c r="K1307" s="2">
        <f t="shared" si="61"/>
        <v>71.144999999999996</v>
      </c>
      <c r="L1307" s="2">
        <f t="shared" si="62"/>
        <v>466.39499999999998</v>
      </c>
    </row>
    <row r="1308" spans="1:12" x14ac:dyDescent="0.25">
      <c r="A1308" t="s">
        <v>1313</v>
      </c>
      <c r="B1308" s="1">
        <v>46072</v>
      </c>
      <c r="C1308" t="s">
        <v>10011</v>
      </c>
      <c r="D1308" t="s">
        <v>10019</v>
      </c>
      <c r="E1308">
        <f>+_xlfn.XLOOKUP(TablaVentas[[#This Row],[PRODUCTOS]],TablaPrecios[PRODUCTOS],TablaPrecios[PRECIOS UNITARIOS],"No encontado")</f>
        <v>1200</v>
      </c>
      <c r="F1308">
        <v>12</v>
      </c>
      <c r="G1308" t="s">
        <v>10025</v>
      </c>
      <c r="H1308" s="2">
        <v>486</v>
      </c>
      <c r="I1308" s="3">
        <v>0.12</v>
      </c>
      <c r="J1308" s="2">
        <f t="shared" si="60"/>
        <v>427.68</v>
      </c>
      <c r="K1308" s="2">
        <f t="shared" si="61"/>
        <v>76.982399999999998</v>
      </c>
      <c r="L1308" s="2">
        <f t="shared" si="62"/>
        <v>504.66239999999999</v>
      </c>
    </row>
    <row r="1309" spans="1:12" x14ac:dyDescent="0.25">
      <c r="A1309" t="s">
        <v>1314</v>
      </c>
      <c r="B1309" s="1">
        <v>46357</v>
      </c>
      <c r="C1309" t="s">
        <v>10010</v>
      </c>
      <c r="D1309" t="s">
        <v>10017</v>
      </c>
      <c r="E1309">
        <f>+_xlfn.XLOOKUP(TablaVentas[[#This Row],[PRODUCTOS]],TablaPrecios[PRODUCTOS],TablaPrecios[PRECIOS UNITARIOS],"No encontado")</f>
        <v>50</v>
      </c>
      <c r="F1309">
        <v>19</v>
      </c>
      <c r="G1309" t="s">
        <v>10024</v>
      </c>
      <c r="H1309" s="2">
        <v>356</v>
      </c>
      <c r="I1309" s="3">
        <v>0.17</v>
      </c>
      <c r="J1309" s="2">
        <f t="shared" si="60"/>
        <v>295.48</v>
      </c>
      <c r="K1309" s="2">
        <f t="shared" si="61"/>
        <v>53.186399999999999</v>
      </c>
      <c r="L1309" s="2">
        <f t="shared" si="62"/>
        <v>348.66640000000001</v>
      </c>
    </row>
    <row r="1310" spans="1:12" x14ac:dyDescent="0.25">
      <c r="A1310" t="s">
        <v>1315</v>
      </c>
      <c r="B1310" s="1">
        <v>46370</v>
      </c>
      <c r="C1310" t="s">
        <v>10007</v>
      </c>
      <c r="D1310" t="s">
        <v>10021</v>
      </c>
      <c r="E1310">
        <f>+_xlfn.XLOOKUP(TablaVentas[[#This Row],[PRODUCTOS]],TablaPrecios[PRODUCTOS],TablaPrecios[PRECIOS UNITARIOS],"No encontado")</f>
        <v>200</v>
      </c>
      <c r="F1310">
        <v>6</v>
      </c>
      <c r="G1310" t="s">
        <v>10027</v>
      </c>
      <c r="H1310" s="2">
        <v>166</v>
      </c>
      <c r="I1310" s="3">
        <v>0.12</v>
      </c>
      <c r="J1310" s="2">
        <f t="shared" si="60"/>
        <v>146.08000000000001</v>
      </c>
      <c r="K1310" s="2">
        <f t="shared" si="61"/>
        <v>26.2944</v>
      </c>
      <c r="L1310" s="2">
        <f t="shared" si="62"/>
        <v>172.37440000000001</v>
      </c>
    </row>
    <row r="1311" spans="1:12" x14ac:dyDescent="0.25">
      <c r="A1311" t="s">
        <v>1316</v>
      </c>
      <c r="B1311" s="1">
        <v>46343</v>
      </c>
      <c r="C1311" t="s">
        <v>10010</v>
      </c>
      <c r="D1311" t="s">
        <v>10019</v>
      </c>
      <c r="E1311">
        <f>+_xlfn.XLOOKUP(TablaVentas[[#This Row],[PRODUCTOS]],TablaPrecios[PRODUCTOS],TablaPrecios[PRECIOS UNITARIOS],"No encontado")</f>
        <v>1200</v>
      </c>
      <c r="F1311">
        <v>15</v>
      </c>
      <c r="G1311" t="s">
        <v>10024</v>
      </c>
      <c r="H1311" s="2">
        <v>168</v>
      </c>
      <c r="I1311" s="3">
        <v>0.18</v>
      </c>
      <c r="J1311" s="2">
        <f t="shared" si="60"/>
        <v>137.76</v>
      </c>
      <c r="K1311" s="2">
        <f t="shared" si="61"/>
        <v>24.796799999999998</v>
      </c>
      <c r="L1311" s="2">
        <f t="shared" si="62"/>
        <v>162.55679999999998</v>
      </c>
    </row>
    <row r="1312" spans="1:12" x14ac:dyDescent="0.25">
      <c r="A1312" t="s">
        <v>1317</v>
      </c>
      <c r="B1312" s="1">
        <v>46157</v>
      </c>
      <c r="C1312" t="s">
        <v>10008</v>
      </c>
      <c r="D1312" t="s">
        <v>10020</v>
      </c>
      <c r="E1312">
        <f>+_xlfn.XLOOKUP(TablaVentas[[#This Row],[PRODUCTOS]],TablaPrecios[PRODUCTOS],TablaPrecios[PRECIOS UNITARIOS],"No encontado")</f>
        <v>150</v>
      </c>
      <c r="F1312">
        <v>8</v>
      </c>
      <c r="G1312" t="s">
        <v>10024</v>
      </c>
      <c r="H1312" s="2">
        <v>239</v>
      </c>
      <c r="I1312" s="3">
        <v>0.16</v>
      </c>
      <c r="J1312" s="2">
        <f t="shared" si="60"/>
        <v>200.76</v>
      </c>
      <c r="K1312" s="2">
        <f t="shared" si="61"/>
        <v>36.136799999999994</v>
      </c>
      <c r="L1312" s="2">
        <f t="shared" si="62"/>
        <v>236.89679999999998</v>
      </c>
    </row>
    <row r="1313" spans="1:12" x14ac:dyDescent="0.25">
      <c r="A1313" t="s">
        <v>1318</v>
      </c>
      <c r="B1313" s="1">
        <v>46345</v>
      </c>
      <c r="C1313" t="s">
        <v>10007</v>
      </c>
      <c r="D1313" t="s">
        <v>10017</v>
      </c>
      <c r="E1313">
        <f>+_xlfn.XLOOKUP(TablaVentas[[#This Row],[PRODUCTOS]],TablaPrecios[PRODUCTOS],TablaPrecios[PRECIOS UNITARIOS],"No encontado")</f>
        <v>50</v>
      </c>
      <c r="F1313">
        <v>17</v>
      </c>
      <c r="G1313" t="s">
        <v>10025</v>
      </c>
      <c r="H1313" s="2">
        <v>300</v>
      </c>
      <c r="I1313" s="3">
        <v>0.13</v>
      </c>
      <c r="J1313" s="2">
        <f t="shared" si="60"/>
        <v>261</v>
      </c>
      <c r="K1313" s="2">
        <f t="shared" si="61"/>
        <v>46.98</v>
      </c>
      <c r="L1313" s="2">
        <f t="shared" si="62"/>
        <v>307.98</v>
      </c>
    </row>
    <row r="1314" spans="1:12" x14ac:dyDescent="0.25">
      <c r="A1314" t="s">
        <v>1319</v>
      </c>
      <c r="B1314" s="1">
        <v>46283</v>
      </c>
      <c r="C1314" t="s">
        <v>10007</v>
      </c>
      <c r="D1314" t="s">
        <v>10017</v>
      </c>
      <c r="E1314">
        <f>+_xlfn.XLOOKUP(TablaVentas[[#This Row],[PRODUCTOS]],TablaPrecios[PRODUCTOS],TablaPrecios[PRECIOS UNITARIOS],"No encontado")</f>
        <v>50</v>
      </c>
      <c r="F1314">
        <v>19</v>
      </c>
      <c r="G1314" t="s">
        <v>10023</v>
      </c>
      <c r="H1314" s="2">
        <v>222</v>
      </c>
      <c r="I1314" s="3">
        <v>0.17</v>
      </c>
      <c r="J1314" s="2">
        <f t="shared" si="60"/>
        <v>184.26</v>
      </c>
      <c r="K1314" s="2">
        <f t="shared" si="61"/>
        <v>33.166799999999995</v>
      </c>
      <c r="L1314" s="2">
        <f t="shared" si="62"/>
        <v>217.42679999999999</v>
      </c>
    </row>
    <row r="1315" spans="1:12" x14ac:dyDescent="0.25">
      <c r="A1315" t="s">
        <v>1320</v>
      </c>
      <c r="B1315" s="1">
        <v>46059</v>
      </c>
      <c r="C1315" t="s">
        <v>10010</v>
      </c>
      <c r="D1315" t="s">
        <v>10019</v>
      </c>
      <c r="E1315">
        <f>+_xlfn.XLOOKUP(TablaVentas[[#This Row],[PRODUCTOS]],TablaPrecios[PRODUCTOS],TablaPrecios[PRECIOS UNITARIOS],"No encontado")</f>
        <v>1200</v>
      </c>
      <c r="F1315">
        <v>11</v>
      </c>
      <c r="G1315" t="s">
        <v>10025</v>
      </c>
      <c r="H1315" s="2">
        <v>190</v>
      </c>
      <c r="I1315" s="3">
        <v>0.1</v>
      </c>
      <c r="J1315" s="2">
        <f t="shared" si="60"/>
        <v>171</v>
      </c>
      <c r="K1315" s="2">
        <f t="shared" si="61"/>
        <v>30.779999999999998</v>
      </c>
      <c r="L1315" s="2">
        <f t="shared" si="62"/>
        <v>201.78</v>
      </c>
    </row>
    <row r="1316" spans="1:12" x14ac:dyDescent="0.25">
      <c r="A1316" t="s">
        <v>1321</v>
      </c>
      <c r="B1316" s="1">
        <v>46138</v>
      </c>
      <c r="C1316" t="s">
        <v>10011</v>
      </c>
      <c r="D1316" t="s">
        <v>10020</v>
      </c>
      <c r="E1316">
        <f>+_xlfn.XLOOKUP(TablaVentas[[#This Row],[PRODUCTOS]],TablaPrecios[PRODUCTOS],TablaPrecios[PRECIOS UNITARIOS],"No encontado")</f>
        <v>150</v>
      </c>
      <c r="F1316">
        <v>5</v>
      </c>
      <c r="G1316" t="s">
        <v>10027</v>
      </c>
      <c r="H1316" s="2">
        <v>85</v>
      </c>
      <c r="I1316" s="3">
        <v>0.2</v>
      </c>
      <c r="J1316" s="2">
        <f t="shared" si="60"/>
        <v>68</v>
      </c>
      <c r="K1316" s="2">
        <f t="shared" si="61"/>
        <v>12.24</v>
      </c>
      <c r="L1316" s="2">
        <f t="shared" si="62"/>
        <v>80.239999999999995</v>
      </c>
    </row>
    <row r="1317" spans="1:12" x14ac:dyDescent="0.25">
      <c r="A1317" t="s">
        <v>1322</v>
      </c>
      <c r="B1317" s="1">
        <v>46038</v>
      </c>
      <c r="C1317" t="s">
        <v>10011</v>
      </c>
      <c r="D1317" t="s">
        <v>10017</v>
      </c>
      <c r="E1317">
        <f>+_xlfn.XLOOKUP(TablaVentas[[#This Row],[PRODUCTOS]],TablaPrecios[PRODUCTOS],TablaPrecios[PRECIOS UNITARIOS],"No encontado")</f>
        <v>50</v>
      </c>
      <c r="F1317">
        <v>9</v>
      </c>
      <c r="G1317" t="s">
        <v>10026</v>
      </c>
      <c r="H1317" s="2">
        <v>111</v>
      </c>
      <c r="I1317" s="3">
        <v>0.17</v>
      </c>
      <c r="J1317" s="2">
        <f t="shared" si="60"/>
        <v>92.13</v>
      </c>
      <c r="K1317" s="2">
        <f t="shared" si="61"/>
        <v>16.583399999999997</v>
      </c>
      <c r="L1317" s="2">
        <f t="shared" si="62"/>
        <v>108.71339999999999</v>
      </c>
    </row>
    <row r="1318" spans="1:12" x14ac:dyDescent="0.25">
      <c r="A1318" t="s">
        <v>1323</v>
      </c>
      <c r="B1318" s="1">
        <v>46253</v>
      </c>
      <c r="C1318" t="s">
        <v>10011</v>
      </c>
      <c r="D1318" t="s">
        <v>10018</v>
      </c>
      <c r="E1318">
        <f>+_xlfn.XLOOKUP(TablaVentas[[#This Row],[PRODUCTOS]],TablaPrecios[PRODUCTOS],TablaPrecios[PRECIOS UNITARIOS],"No encontado")</f>
        <v>850</v>
      </c>
      <c r="F1318">
        <v>7</v>
      </c>
      <c r="G1318" t="s">
        <v>10027</v>
      </c>
      <c r="H1318" s="2">
        <v>363</v>
      </c>
      <c r="I1318" s="3">
        <v>0.15</v>
      </c>
      <c r="J1318" s="2">
        <f t="shared" si="60"/>
        <v>308.55</v>
      </c>
      <c r="K1318" s="2">
        <f t="shared" si="61"/>
        <v>55.539000000000001</v>
      </c>
      <c r="L1318" s="2">
        <f t="shared" si="62"/>
        <v>364.089</v>
      </c>
    </row>
    <row r="1319" spans="1:12" x14ac:dyDescent="0.25">
      <c r="A1319" t="s">
        <v>1324</v>
      </c>
      <c r="B1319" s="1">
        <v>46233</v>
      </c>
      <c r="C1319" t="s">
        <v>10012</v>
      </c>
      <c r="D1319" t="s">
        <v>10018</v>
      </c>
      <c r="E1319">
        <f>+_xlfn.XLOOKUP(TablaVentas[[#This Row],[PRODUCTOS]],TablaPrecios[PRODUCTOS],TablaPrecios[PRECIOS UNITARIOS],"No encontado")</f>
        <v>850</v>
      </c>
      <c r="F1319">
        <v>10</v>
      </c>
      <c r="G1319" t="s">
        <v>10027</v>
      </c>
      <c r="H1319" s="2">
        <v>326</v>
      </c>
      <c r="I1319" s="3">
        <v>0.2</v>
      </c>
      <c r="J1319" s="2">
        <f t="shared" si="60"/>
        <v>260.8</v>
      </c>
      <c r="K1319" s="2">
        <f t="shared" si="61"/>
        <v>46.944000000000003</v>
      </c>
      <c r="L1319" s="2">
        <f t="shared" si="62"/>
        <v>307.74400000000003</v>
      </c>
    </row>
    <row r="1320" spans="1:12" x14ac:dyDescent="0.25">
      <c r="A1320" t="s">
        <v>1325</v>
      </c>
      <c r="B1320" s="1">
        <v>46046</v>
      </c>
      <c r="C1320" t="s">
        <v>10008</v>
      </c>
      <c r="D1320" t="s">
        <v>10017</v>
      </c>
      <c r="E1320">
        <f>+_xlfn.XLOOKUP(TablaVentas[[#This Row],[PRODUCTOS]],TablaPrecios[PRODUCTOS],TablaPrecios[PRECIOS UNITARIOS],"No encontado")</f>
        <v>50</v>
      </c>
      <c r="F1320">
        <v>8</v>
      </c>
      <c r="G1320" t="s">
        <v>10025</v>
      </c>
      <c r="H1320" s="2">
        <v>274</v>
      </c>
      <c r="I1320" s="3">
        <v>0.16</v>
      </c>
      <c r="J1320" s="2">
        <f t="shared" si="60"/>
        <v>230.16</v>
      </c>
      <c r="K1320" s="2">
        <f t="shared" si="61"/>
        <v>41.428799999999995</v>
      </c>
      <c r="L1320" s="2">
        <f t="shared" si="62"/>
        <v>271.58879999999999</v>
      </c>
    </row>
    <row r="1321" spans="1:12" x14ac:dyDescent="0.25">
      <c r="A1321" t="s">
        <v>1326</v>
      </c>
      <c r="B1321" s="1">
        <v>46249</v>
      </c>
      <c r="C1321" t="s">
        <v>10009</v>
      </c>
      <c r="D1321" t="s">
        <v>10018</v>
      </c>
      <c r="E1321">
        <f>+_xlfn.XLOOKUP(TablaVentas[[#This Row],[PRODUCTOS]],TablaPrecios[PRODUCTOS],TablaPrecios[PRECIOS UNITARIOS],"No encontado")</f>
        <v>850</v>
      </c>
      <c r="F1321">
        <v>12</v>
      </c>
      <c r="G1321" t="s">
        <v>10027</v>
      </c>
      <c r="H1321" s="2">
        <v>346</v>
      </c>
      <c r="I1321" s="3">
        <v>0.14000000000000001</v>
      </c>
      <c r="J1321" s="2">
        <f t="shared" si="60"/>
        <v>297.56</v>
      </c>
      <c r="K1321" s="2">
        <f t="shared" si="61"/>
        <v>53.5608</v>
      </c>
      <c r="L1321" s="2">
        <f t="shared" si="62"/>
        <v>351.12080000000003</v>
      </c>
    </row>
    <row r="1322" spans="1:12" x14ac:dyDescent="0.25">
      <c r="A1322" t="s">
        <v>1327</v>
      </c>
      <c r="B1322" s="1">
        <v>46143</v>
      </c>
      <c r="C1322" t="s">
        <v>10008</v>
      </c>
      <c r="D1322" t="s">
        <v>10018</v>
      </c>
      <c r="E1322">
        <f>+_xlfn.XLOOKUP(TablaVentas[[#This Row],[PRODUCTOS]],TablaPrecios[PRODUCTOS],TablaPrecios[PRECIOS UNITARIOS],"No encontado")</f>
        <v>850</v>
      </c>
      <c r="F1322">
        <v>12</v>
      </c>
      <c r="G1322" t="s">
        <v>10023</v>
      </c>
      <c r="H1322" s="2">
        <v>465</v>
      </c>
      <c r="I1322" s="3">
        <v>0.11</v>
      </c>
      <c r="J1322" s="2">
        <f t="shared" si="60"/>
        <v>413.85</v>
      </c>
      <c r="K1322" s="2">
        <f t="shared" si="61"/>
        <v>74.492999999999995</v>
      </c>
      <c r="L1322" s="2">
        <f t="shared" si="62"/>
        <v>488.34300000000002</v>
      </c>
    </row>
    <row r="1323" spans="1:12" x14ac:dyDescent="0.25">
      <c r="A1323" t="s">
        <v>1328</v>
      </c>
      <c r="B1323" s="1">
        <v>46130</v>
      </c>
      <c r="C1323" t="s">
        <v>10007</v>
      </c>
      <c r="D1323" t="s">
        <v>10017</v>
      </c>
      <c r="E1323">
        <f>+_xlfn.XLOOKUP(TablaVentas[[#This Row],[PRODUCTOS]],TablaPrecios[PRODUCTOS],TablaPrecios[PRECIOS UNITARIOS],"No encontado")</f>
        <v>50</v>
      </c>
      <c r="F1323">
        <v>10</v>
      </c>
      <c r="G1323" t="s">
        <v>10025</v>
      </c>
      <c r="H1323" s="2">
        <v>214</v>
      </c>
      <c r="I1323" s="3">
        <v>0.17</v>
      </c>
      <c r="J1323" s="2">
        <f t="shared" si="60"/>
        <v>177.62</v>
      </c>
      <c r="K1323" s="2">
        <f t="shared" si="61"/>
        <v>31.971599999999999</v>
      </c>
      <c r="L1323" s="2">
        <f t="shared" si="62"/>
        <v>209.5916</v>
      </c>
    </row>
    <row r="1324" spans="1:12" x14ac:dyDescent="0.25">
      <c r="A1324" t="s">
        <v>1329</v>
      </c>
      <c r="B1324" s="1">
        <v>46144</v>
      </c>
      <c r="C1324" t="s">
        <v>10008</v>
      </c>
      <c r="D1324" t="s">
        <v>10017</v>
      </c>
      <c r="E1324">
        <f>+_xlfn.XLOOKUP(TablaVentas[[#This Row],[PRODUCTOS]],TablaPrecios[PRODUCTOS],TablaPrecios[PRECIOS UNITARIOS],"No encontado")</f>
        <v>50</v>
      </c>
      <c r="F1324">
        <v>13</v>
      </c>
      <c r="G1324" t="s">
        <v>10025</v>
      </c>
      <c r="H1324" s="2">
        <v>430</v>
      </c>
      <c r="I1324" s="3">
        <v>0.14000000000000001</v>
      </c>
      <c r="J1324" s="2">
        <f t="shared" si="60"/>
        <v>369.8</v>
      </c>
      <c r="K1324" s="2">
        <f t="shared" si="61"/>
        <v>66.563999999999993</v>
      </c>
      <c r="L1324" s="2">
        <f t="shared" si="62"/>
        <v>436.36400000000003</v>
      </c>
    </row>
    <row r="1325" spans="1:12" x14ac:dyDescent="0.25">
      <c r="A1325" t="s">
        <v>1330</v>
      </c>
      <c r="B1325" s="1">
        <v>46296</v>
      </c>
      <c r="C1325" t="s">
        <v>10007</v>
      </c>
      <c r="D1325" t="s">
        <v>10018</v>
      </c>
      <c r="E1325">
        <f>+_xlfn.XLOOKUP(TablaVentas[[#This Row],[PRODUCTOS]],TablaPrecios[PRODUCTOS],TablaPrecios[PRECIOS UNITARIOS],"No encontado")</f>
        <v>850</v>
      </c>
      <c r="F1325">
        <v>18</v>
      </c>
      <c r="G1325" t="s">
        <v>10027</v>
      </c>
      <c r="H1325" s="2">
        <v>179</v>
      </c>
      <c r="I1325" s="3">
        <v>0.14000000000000001</v>
      </c>
      <c r="J1325" s="2">
        <f t="shared" si="60"/>
        <v>153.94</v>
      </c>
      <c r="K1325" s="2">
        <f t="shared" si="61"/>
        <v>27.709199999999999</v>
      </c>
      <c r="L1325" s="2">
        <f t="shared" si="62"/>
        <v>181.64920000000001</v>
      </c>
    </row>
    <row r="1326" spans="1:12" x14ac:dyDescent="0.25">
      <c r="A1326" t="s">
        <v>1331</v>
      </c>
      <c r="B1326" s="1">
        <v>46055</v>
      </c>
      <c r="C1326" t="s">
        <v>10011</v>
      </c>
      <c r="D1326" t="s">
        <v>10017</v>
      </c>
      <c r="E1326">
        <f>+_xlfn.XLOOKUP(TablaVentas[[#This Row],[PRODUCTOS]],TablaPrecios[PRODUCTOS],TablaPrecios[PRECIOS UNITARIOS],"No encontado")</f>
        <v>50</v>
      </c>
      <c r="F1326">
        <v>18</v>
      </c>
      <c r="G1326" t="s">
        <v>10026</v>
      </c>
      <c r="H1326" s="2">
        <v>348</v>
      </c>
      <c r="I1326" s="3">
        <v>0.11</v>
      </c>
      <c r="J1326" s="2">
        <f t="shared" si="60"/>
        <v>309.72000000000003</v>
      </c>
      <c r="K1326" s="2">
        <f t="shared" si="61"/>
        <v>55.749600000000001</v>
      </c>
      <c r="L1326" s="2">
        <f t="shared" si="62"/>
        <v>365.46960000000001</v>
      </c>
    </row>
    <row r="1327" spans="1:12" x14ac:dyDescent="0.25">
      <c r="A1327" t="s">
        <v>1332</v>
      </c>
      <c r="B1327" s="1">
        <v>46313</v>
      </c>
      <c r="C1327" t="s">
        <v>10008</v>
      </c>
      <c r="D1327" t="s">
        <v>10020</v>
      </c>
      <c r="E1327">
        <f>+_xlfn.XLOOKUP(TablaVentas[[#This Row],[PRODUCTOS]],TablaPrecios[PRODUCTOS],TablaPrecios[PRECIOS UNITARIOS],"No encontado")</f>
        <v>150</v>
      </c>
      <c r="F1327">
        <v>13</v>
      </c>
      <c r="G1327" t="s">
        <v>10026</v>
      </c>
      <c r="H1327" s="2">
        <v>494</v>
      </c>
      <c r="I1327" s="3">
        <v>0.16</v>
      </c>
      <c r="J1327" s="2">
        <f t="shared" si="60"/>
        <v>414.96</v>
      </c>
      <c r="K1327" s="2">
        <f t="shared" si="61"/>
        <v>74.692799999999991</v>
      </c>
      <c r="L1327" s="2">
        <f t="shared" si="62"/>
        <v>489.65279999999996</v>
      </c>
    </row>
    <row r="1328" spans="1:12" x14ac:dyDescent="0.25">
      <c r="A1328" t="s">
        <v>1333</v>
      </c>
      <c r="B1328" s="1">
        <v>46308</v>
      </c>
      <c r="C1328" t="s">
        <v>10010</v>
      </c>
      <c r="D1328" t="s">
        <v>10019</v>
      </c>
      <c r="E1328">
        <f>+_xlfn.XLOOKUP(TablaVentas[[#This Row],[PRODUCTOS]],TablaPrecios[PRODUCTOS],TablaPrecios[PRECIOS UNITARIOS],"No encontado")</f>
        <v>1200</v>
      </c>
      <c r="F1328">
        <v>14</v>
      </c>
      <c r="G1328" t="s">
        <v>10025</v>
      </c>
      <c r="H1328" s="2">
        <v>121</v>
      </c>
      <c r="I1328" s="3">
        <v>0.11</v>
      </c>
      <c r="J1328" s="2">
        <f t="shared" si="60"/>
        <v>107.69</v>
      </c>
      <c r="K1328" s="2">
        <f t="shared" si="61"/>
        <v>19.3842</v>
      </c>
      <c r="L1328" s="2">
        <f t="shared" si="62"/>
        <v>127.07419999999999</v>
      </c>
    </row>
    <row r="1329" spans="1:12" x14ac:dyDescent="0.25">
      <c r="A1329" t="s">
        <v>1334</v>
      </c>
      <c r="B1329" s="1">
        <v>46365</v>
      </c>
      <c r="C1329" t="s">
        <v>10012</v>
      </c>
      <c r="D1329" t="s">
        <v>10019</v>
      </c>
      <c r="E1329">
        <f>+_xlfn.XLOOKUP(TablaVentas[[#This Row],[PRODUCTOS]],TablaPrecios[PRODUCTOS],TablaPrecios[PRECIOS UNITARIOS],"No encontado")</f>
        <v>1200</v>
      </c>
      <c r="F1329">
        <v>14</v>
      </c>
      <c r="G1329" t="s">
        <v>10023</v>
      </c>
      <c r="H1329" s="2">
        <v>436</v>
      </c>
      <c r="I1329" s="3">
        <v>0.18</v>
      </c>
      <c r="J1329" s="2">
        <f t="shared" si="60"/>
        <v>357.52</v>
      </c>
      <c r="K1329" s="2">
        <f t="shared" si="61"/>
        <v>64.3536</v>
      </c>
      <c r="L1329" s="2">
        <f t="shared" si="62"/>
        <v>421.87360000000001</v>
      </c>
    </row>
    <row r="1330" spans="1:12" x14ac:dyDescent="0.25">
      <c r="A1330" t="s">
        <v>1335</v>
      </c>
      <c r="B1330" s="1">
        <v>46270</v>
      </c>
      <c r="C1330" t="s">
        <v>10010</v>
      </c>
      <c r="D1330" t="s">
        <v>10021</v>
      </c>
      <c r="E1330">
        <f>+_xlfn.XLOOKUP(TablaVentas[[#This Row],[PRODUCTOS]],TablaPrecios[PRODUCTOS],TablaPrecios[PRECIOS UNITARIOS],"No encontado")</f>
        <v>200</v>
      </c>
      <c r="F1330">
        <v>10</v>
      </c>
      <c r="G1330" t="s">
        <v>10027</v>
      </c>
      <c r="H1330" s="2">
        <v>416</v>
      </c>
      <c r="I1330" s="3">
        <v>0.19</v>
      </c>
      <c r="J1330" s="2">
        <f t="shared" si="60"/>
        <v>336.96</v>
      </c>
      <c r="K1330" s="2">
        <f t="shared" si="61"/>
        <v>60.652799999999992</v>
      </c>
      <c r="L1330" s="2">
        <f t="shared" si="62"/>
        <v>397.61279999999999</v>
      </c>
    </row>
    <row r="1331" spans="1:12" x14ac:dyDescent="0.25">
      <c r="A1331" t="s">
        <v>1336</v>
      </c>
      <c r="B1331" s="1">
        <v>46160</v>
      </c>
      <c r="C1331" t="s">
        <v>10011</v>
      </c>
      <c r="D1331" t="s">
        <v>10021</v>
      </c>
      <c r="E1331">
        <f>+_xlfn.XLOOKUP(TablaVentas[[#This Row],[PRODUCTOS]],TablaPrecios[PRODUCTOS],TablaPrecios[PRECIOS UNITARIOS],"No encontado")</f>
        <v>200</v>
      </c>
      <c r="F1331">
        <v>9</v>
      </c>
      <c r="G1331" t="s">
        <v>10025</v>
      </c>
      <c r="H1331" s="2">
        <v>85</v>
      </c>
      <c r="I1331" s="3">
        <v>0.13</v>
      </c>
      <c r="J1331" s="2">
        <f t="shared" si="60"/>
        <v>73.95</v>
      </c>
      <c r="K1331" s="2">
        <f t="shared" si="61"/>
        <v>13.311</v>
      </c>
      <c r="L1331" s="2">
        <f t="shared" si="62"/>
        <v>87.260999999999996</v>
      </c>
    </row>
    <row r="1332" spans="1:12" x14ac:dyDescent="0.25">
      <c r="A1332" t="s">
        <v>1337</v>
      </c>
      <c r="B1332" s="1">
        <v>46186</v>
      </c>
      <c r="C1332" t="s">
        <v>10012</v>
      </c>
      <c r="D1332" t="s">
        <v>10021</v>
      </c>
      <c r="E1332">
        <f>+_xlfn.XLOOKUP(TablaVentas[[#This Row],[PRODUCTOS]],TablaPrecios[PRODUCTOS],TablaPrecios[PRECIOS UNITARIOS],"No encontado")</f>
        <v>200</v>
      </c>
      <c r="F1332">
        <v>12</v>
      </c>
      <c r="G1332" t="s">
        <v>10024</v>
      </c>
      <c r="H1332" s="2">
        <v>210</v>
      </c>
      <c r="I1332" s="3">
        <v>0.17</v>
      </c>
      <c r="J1332" s="2">
        <f t="shared" si="60"/>
        <v>174.3</v>
      </c>
      <c r="K1332" s="2">
        <f t="shared" si="61"/>
        <v>31.374000000000002</v>
      </c>
      <c r="L1332" s="2">
        <f t="shared" si="62"/>
        <v>205.67400000000001</v>
      </c>
    </row>
    <row r="1333" spans="1:12" x14ac:dyDescent="0.25">
      <c r="A1333" t="s">
        <v>1338</v>
      </c>
      <c r="B1333" s="1">
        <v>46143</v>
      </c>
      <c r="C1333" t="s">
        <v>10011</v>
      </c>
      <c r="D1333" t="s">
        <v>10018</v>
      </c>
      <c r="E1333">
        <f>+_xlfn.XLOOKUP(TablaVentas[[#This Row],[PRODUCTOS]],TablaPrecios[PRODUCTOS],TablaPrecios[PRECIOS UNITARIOS],"No encontado")</f>
        <v>850</v>
      </c>
      <c r="F1333">
        <v>11</v>
      </c>
      <c r="G1333" t="s">
        <v>10025</v>
      </c>
      <c r="H1333" s="2">
        <v>266</v>
      </c>
      <c r="I1333" s="3">
        <v>0.16</v>
      </c>
      <c r="J1333" s="2">
        <f t="shared" si="60"/>
        <v>223.44</v>
      </c>
      <c r="K1333" s="2">
        <f t="shared" si="61"/>
        <v>40.219200000000001</v>
      </c>
      <c r="L1333" s="2">
        <f t="shared" si="62"/>
        <v>263.6592</v>
      </c>
    </row>
    <row r="1334" spans="1:12" x14ac:dyDescent="0.25">
      <c r="A1334" t="s">
        <v>1339</v>
      </c>
      <c r="B1334" s="1">
        <v>46158</v>
      </c>
      <c r="C1334" t="s">
        <v>10010</v>
      </c>
      <c r="D1334" t="s">
        <v>10021</v>
      </c>
      <c r="E1334">
        <f>+_xlfn.XLOOKUP(TablaVentas[[#This Row],[PRODUCTOS]],TablaPrecios[PRODUCTOS],TablaPrecios[PRECIOS UNITARIOS],"No encontado")</f>
        <v>200</v>
      </c>
      <c r="F1334">
        <v>6</v>
      </c>
      <c r="G1334" t="s">
        <v>10025</v>
      </c>
      <c r="H1334" s="2">
        <v>66</v>
      </c>
      <c r="I1334" s="3">
        <v>0.17</v>
      </c>
      <c r="J1334" s="2">
        <f t="shared" si="60"/>
        <v>54.78</v>
      </c>
      <c r="K1334" s="2">
        <f t="shared" si="61"/>
        <v>9.8604000000000003</v>
      </c>
      <c r="L1334" s="2">
        <f t="shared" si="62"/>
        <v>64.6404</v>
      </c>
    </row>
    <row r="1335" spans="1:12" x14ac:dyDescent="0.25">
      <c r="A1335" t="s">
        <v>1340</v>
      </c>
      <c r="B1335" s="1">
        <v>46306</v>
      </c>
      <c r="C1335" t="s">
        <v>10009</v>
      </c>
      <c r="D1335" t="s">
        <v>10021</v>
      </c>
      <c r="E1335">
        <f>+_xlfn.XLOOKUP(TablaVentas[[#This Row],[PRODUCTOS]],TablaPrecios[PRODUCTOS],TablaPrecios[PRECIOS UNITARIOS],"No encontado")</f>
        <v>200</v>
      </c>
      <c r="F1335">
        <v>16</v>
      </c>
      <c r="G1335" t="s">
        <v>10026</v>
      </c>
      <c r="H1335" s="2">
        <v>282</v>
      </c>
      <c r="I1335" s="3">
        <v>0.19</v>
      </c>
      <c r="J1335" s="2">
        <f t="shared" si="60"/>
        <v>228.42000000000002</v>
      </c>
      <c r="K1335" s="2">
        <f t="shared" si="61"/>
        <v>41.115600000000001</v>
      </c>
      <c r="L1335" s="2">
        <f t="shared" si="62"/>
        <v>269.53560000000004</v>
      </c>
    </row>
    <row r="1336" spans="1:12" x14ac:dyDescent="0.25">
      <c r="A1336" t="s">
        <v>1341</v>
      </c>
      <c r="B1336" s="1">
        <v>46348</v>
      </c>
      <c r="C1336" t="s">
        <v>10011</v>
      </c>
      <c r="D1336" t="s">
        <v>10019</v>
      </c>
      <c r="E1336">
        <f>+_xlfn.XLOOKUP(TablaVentas[[#This Row],[PRODUCTOS]],TablaPrecios[PRODUCTOS],TablaPrecios[PRECIOS UNITARIOS],"No encontado")</f>
        <v>1200</v>
      </c>
      <c r="F1336">
        <v>15</v>
      </c>
      <c r="G1336" t="s">
        <v>10027</v>
      </c>
      <c r="H1336" s="2">
        <v>448</v>
      </c>
      <c r="I1336" s="3">
        <v>0.13</v>
      </c>
      <c r="J1336" s="2">
        <f t="shared" si="60"/>
        <v>389.76</v>
      </c>
      <c r="K1336" s="2">
        <f t="shared" si="61"/>
        <v>70.15679999999999</v>
      </c>
      <c r="L1336" s="2">
        <f t="shared" si="62"/>
        <v>459.91679999999997</v>
      </c>
    </row>
    <row r="1337" spans="1:12" x14ac:dyDescent="0.25">
      <c r="A1337" t="s">
        <v>1342</v>
      </c>
      <c r="B1337" s="1">
        <v>46251</v>
      </c>
      <c r="C1337" t="s">
        <v>10012</v>
      </c>
      <c r="D1337" t="s">
        <v>10018</v>
      </c>
      <c r="E1337">
        <f>+_xlfn.XLOOKUP(TablaVentas[[#This Row],[PRODUCTOS]],TablaPrecios[PRODUCTOS],TablaPrecios[PRECIOS UNITARIOS],"No encontado")</f>
        <v>850</v>
      </c>
      <c r="F1337">
        <v>11</v>
      </c>
      <c r="G1337" t="s">
        <v>10026</v>
      </c>
      <c r="H1337" s="2">
        <v>185</v>
      </c>
      <c r="I1337" s="3">
        <v>0.18</v>
      </c>
      <c r="J1337" s="2">
        <f t="shared" si="60"/>
        <v>151.69999999999999</v>
      </c>
      <c r="K1337" s="2">
        <f t="shared" si="61"/>
        <v>27.305999999999997</v>
      </c>
      <c r="L1337" s="2">
        <f t="shared" si="62"/>
        <v>179.00599999999997</v>
      </c>
    </row>
    <row r="1338" spans="1:12" x14ac:dyDescent="0.25">
      <c r="A1338" t="s">
        <v>1343</v>
      </c>
      <c r="B1338" s="1">
        <v>46296</v>
      </c>
      <c r="C1338" t="s">
        <v>10007</v>
      </c>
      <c r="D1338" t="s">
        <v>10018</v>
      </c>
      <c r="E1338">
        <f>+_xlfn.XLOOKUP(TablaVentas[[#This Row],[PRODUCTOS]],TablaPrecios[PRODUCTOS],TablaPrecios[PRECIOS UNITARIOS],"No encontado")</f>
        <v>850</v>
      </c>
      <c r="F1338">
        <v>13</v>
      </c>
      <c r="G1338" t="s">
        <v>10023</v>
      </c>
      <c r="H1338" s="2">
        <v>395</v>
      </c>
      <c r="I1338" s="3">
        <v>0.2</v>
      </c>
      <c r="J1338" s="2">
        <f t="shared" si="60"/>
        <v>316</v>
      </c>
      <c r="K1338" s="2">
        <f t="shared" si="61"/>
        <v>56.879999999999995</v>
      </c>
      <c r="L1338" s="2">
        <f t="shared" si="62"/>
        <v>372.88</v>
      </c>
    </row>
    <row r="1339" spans="1:12" x14ac:dyDescent="0.25">
      <c r="A1339" t="s">
        <v>1344</v>
      </c>
      <c r="B1339" s="1">
        <v>46258</v>
      </c>
      <c r="C1339" t="s">
        <v>10012</v>
      </c>
      <c r="D1339" t="s">
        <v>10019</v>
      </c>
      <c r="E1339">
        <f>+_xlfn.XLOOKUP(TablaVentas[[#This Row],[PRODUCTOS]],TablaPrecios[PRODUCTOS],TablaPrecios[PRECIOS UNITARIOS],"No encontado")</f>
        <v>1200</v>
      </c>
      <c r="F1339">
        <v>19</v>
      </c>
      <c r="G1339" t="s">
        <v>10025</v>
      </c>
      <c r="H1339" s="2">
        <v>440</v>
      </c>
      <c r="I1339" s="3">
        <v>0.16</v>
      </c>
      <c r="J1339" s="2">
        <f t="shared" si="60"/>
        <v>369.6</v>
      </c>
      <c r="K1339" s="2">
        <f t="shared" si="61"/>
        <v>66.528000000000006</v>
      </c>
      <c r="L1339" s="2">
        <f t="shared" si="62"/>
        <v>436.12800000000004</v>
      </c>
    </row>
    <row r="1340" spans="1:12" x14ac:dyDescent="0.25">
      <c r="A1340" t="s">
        <v>1345</v>
      </c>
      <c r="B1340" s="1">
        <v>46105</v>
      </c>
      <c r="C1340" t="s">
        <v>10009</v>
      </c>
      <c r="D1340" t="s">
        <v>10020</v>
      </c>
      <c r="E1340">
        <f>+_xlfn.XLOOKUP(TablaVentas[[#This Row],[PRODUCTOS]],TablaPrecios[PRODUCTOS],TablaPrecios[PRECIOS UNITARIOS],"No encontado")</f>
        <v>150</v>
      </c>
      <c r="F1340">
        <v>19</v>
      </c>
      <c r="G1340" t="s">
        <v>10024</v>
      </c>
      <c r="H1340" s="2">
        <v>382</v>
      </c>
      <c r="I1340" s="3">
        <v>0.17</v>
      </c>
      <c r="J1340" s="2">
        <f t="shared" si="60"/>
        <v>317.06</v>
      </c>
      <c r="K1340" s="2">
        <f t="shared" si="61"/>
        <v>57.070799999999998</v>
      </c>
      <c r="L1340" s="2">
        <f t="shared" si="62"/>
        <v>374.13080000000002</v>
      </c>
    </row>
    <row r="1341" spans="1:12" x14ac:dyDescent="0.25">
      <c r="A1341" t="s">
        <v>1346</v>
      </c>
      <c r="B1341" s="1">
        <v>46304</v>
      </c>
      <c r="C1341" t="s">
        <v>10011</v>
      </c>
      <c r="D1341" t="s">
        <v>10019</v>
      </c>
      <c r="E1341">
        <f>+_xlfn.XLOOKUP(TablaVentas[[#This Row],[PRODUCTOS]],TablaPrecios[PRODUCTOS],TablaPrecios[PRECIOS UNITARIOS],"No encontado")</f>
        <v>1200</v>
      </c>
      <c r="F1341">
        <v>14</v>
      </c>
      <c r="G1341" t="s">
        <v>10024</v>
      </c>
      <c r="H1341" s="2">
        <v>282</v>
      </c>
      <c r="I1341" s="3">
        <v>0.12</v>
      </c>
      <c r="J1341" s="2">
        <f t="shared" si="60"/>
        <v>248.16</v>
      </c>
      <c r="K1341" s="2">
        <f t="shared" si="61"/>
        <v>44.668799999999997</v>
      </c>
      <c r="L1341" s="2">
        <f t="shared" si="62"/>
        <v>292.8288</v>
      </c>
    </row>
    <row r="1342" spans="1:12" x14ac:dyDescent="0.25">
      <c r="A1342" t="s">
        <v>1347</v>
      </c>
      <c r="B1342" s="1">
        <v>46121</v>
      </c>
      <c r="C1342" t="s">
        <v>10012</v>
      </c>
      <c r="D1342" t="s">
        <v>10019</v>
      </c>
      <c r="E1342">
        <f>+_xlfn.XLOOKUP(TablaVentas[[#This Row],[PRODUCTOS]],TablaPrecios[PRODUCTOS],TablaPrecios[PRECIOS UNITARIOS],"No encontado")</f>
        <v>1200</v>
      </c>
      <c r="F1342">
        <v>19</v>
      </c>
      <c r="G1342" t="s">
        <v>10027</v>
      </c>
      <c r="H1342" s="2">
        <v>422</v>
      </c>
      <c r="I1342" s="3">
        <v>0.14000000000000001</v>
      </c>
      <c r="J1342" s="2">
        <f t="shared" si="60"/>
        <v>362.92</v>
      </c>
      <c r="K1342" s="2">
        <f t="shared" si="61"/>
        <v>65.325599999999994</v>
      </c>
      <c r="L1342" s="2">
        <f t="shared" si="62"/>
        <v>428.24560000000002</v>
      </c>
    </row>
    <row r="1343" spans="1:12" x14ac:dyDescent="0.25">
      <c r="A1343" t="s">
        <v>1348</v>
      </c>
      <c r="B1343" s="1">
        <v>46131</v>
      </c>
      <c r="C1343" t="s">
        <v>10010</v>
      </c>
      <c r="D1343" t="s">
        <v>10020</v>
      </c>
      <c r="E1343">
        <f>+_xlfn.XLOOKUP(TablaVentas[[#This Row],[PRODUCTOS]],TablaPrecios[PRODUCTOS],TablaPrecios[PRECIOS UNITARIOS],"No encontado")</f>
        <v>150</v>
      </c>
      <c r="F1343">
        <v>6</v>
      </c>
      <c r="G1343" t="s">
        <v>10025</v>
      </c>
      <c r="H1343" s="2">
        <v>167</v>
      </c>
      <c r="I1343" s="3">
        <v>0.2</v>
      </c>
      <c r="J1343" s="2">
        <f t="shared" si="60"/>
        <v>133.6</v>
      </c>
      <c r="K1343" s="2">
        <f t="shared" si="61"/>
        <v>24.047999999999998</v>
      </c>
      <c r="L1343" s="2">
        <f t="shared" si="62"/>
        <v>157.648</v>
      </c>
    </row>
    <row r="1344" spans="1:12" x14ac:dyDescent="0.25">
      <c r="A1344" t="s">
        <v>1349</v>
      </c>
      <c r="B1344" s="1">
        <v>46236</v>
      </c>
      <c r="C1344" t="s">
        <v>10009</v>
      </c>
      <c r="D1344" t="s">
        <v>10019</v>
      </c>
      <c r="E1344">
        <f>+_xlfn.XLOOKUP(TablaVentas[[#This Row],[PRODUCTOS]],TablaPrecios[PRODUCTOS],TablaPrecios[PRECIOS UNITARIOS],"No encontado")</f>
        <v>1200</v>
      </c>
      <c r="F1344">
        <v>10</v>
      </c>
      <c r="G1344" t="s">
        <v>10024</v>
      </c>
      <c r="H1344" s="2">
        <v>340</v>
      </c>
      <c r="I1344" s="3">
        <v>0.11</v>
      </c>
      <c r="J1344" s="2">
        <f t="shared" si="60"/>
        <v>302.60000000000002</v>
      </c>
      <c r="K1344" s="2">
        <f t="shared" si="61"/>
        <v>54.468000000000004</v>
      </c>
      <c r="L1344" s="2">
        <f t="shared" si="62"/>
        <v>357.06800000000004</v>
      </c>
    </row>
    <row r="1345" spans="1:12" x14ac:dyDescent="0.25">
      <c r="A1345" t="s">
        <v>1350</v>
      </c>
      <c r="B1345" s="1">
        <v>46178</v>
      </c>
      <c r="C1345" t="s">
        <v>10011</v>
      </c>
      <c r="D1345" t="s">
        <v>10020</v>
      </c>
      <c r="E1345">
        <f>+_xlfn.XLOOKUP(TablaVentas[[#This Row],[PRODUCTOS]],TablaPrecios[PRODUCTOS],TablaPrecios[PRECIOS UNITARIOS],"No encontado")</f>
        <v>150</v>
      </c>
      <c r="F1345">
        <v>15</v>
      </c>
      <c r="G1345" t="s">
        <v>10027</v>
      </c>
      <c r="H1345" s="2">
        <v>88</v>
      </c>
      <c r="I1345" s="3">
        <v>0.1</v>
      </c>
      <c r="J1345" s="2">
        <f t="shared" si="60"/>
        <v>79.2</v>
      </c>
      <c r="K1345" s="2">
        <f t="shared" si="61"/>
        <v>14.256</v>
      </c>
      <c r="L1345" s="2">
        <f t="shared" si="62"/>
        <v>93.456000000000003</v>
      </c>
    </row>
    <row r="1346" spans="1:12" x14ac:dyDescent="0.25">
      <c r="A1346" t="s">
        <v>1351</v>
      </c>
      <c r="B1346" s="1">
        <v>46138</v>
      </c>
      <c r="C1346" t="s">
        <v>10009</v>
      </c>
      <c r="D1346" t="s">
        <v>10020</v>
      </c>
      <c r="E1346">
        <f>+_xlfn.XLOOKUP(TablaVentas[[#This Row],[PRODUCTOS]],TablaPrecios[PRODUCTOS],TablaPrecios[PRECIOS UNITARIOS],"No encontado")</f>
        <v>150</v>
      </c>
      <c r="F1346">
        <v>13</v>
      </c>
      <c r="G1346" t="s">
        <v>10024</v>
      </c>
      <c r="H1346" s="2">
        <v>107</v>
      </c>
      <c r="I1346" s="3">
        <v>0.17</v>
      </c>
      <c r="J1346" s="2">
        <f t="shared" si="60"/>
        <v>88.81</v>
      </c>
      <c r="K1346" s="2">
        <f t="shared" si="61"/>
        <v>15.985799999999999</v>
      </c>
      <c r="L1346" s="2">
        <f t="shared" si="62"/>
        <v>104.7958</v>
      </c>
    </row>
    <row r="1347" spans="1:12" x14ac:dyDescent="0.25">
      <c r="A1347" t="s">
        <v>1352</v>
      </c>
      <c r="B1347" s="1">
        <v>46240</v>
      </c>
      <c r="C1347" t="s">
        <v>10012</v>
      </c>
      <c r="D1347" t="s">
        <v>10021</v>
      </c>
      <c r="E1347">
        <f>+_xlfn.XLOOKUP(TablaVentas[[#This Row],[PRODUCTOS]],TablaPrecios[PRODUCTOS],TablaPrecios[PRECIOS UNITARIOS],"No encontado")</f>
        <v>200</v>
      </c>
      <c r="F1347">
        <v>9</v>
      </c>
      <c r="G1347" t="s">
        <v>10025</v>
      </c>
      <c r="H1347" s="2">
        <v>125</v>
      </c>
      <c r="I1347" s="3">
        <v>0.1</v>
      </c>
      <c r="J1347" s="2">
        <f t="shared" ref="J1347:J1410" si="63">+H1347-H1347*I1347</f>
        <v>112.5</v>
      </c>
      <c r="K1347" s="2">
        <f t="shared" ref="K1347:K1410" si="64">+J1347*0.18</f>
        <v>20.25</v>
      </c>
      <c r="L1347" s="2">
        <f t="shared" ref="L1347:L1410" si="65">+J1347+K1347</f>
        <v>132.75</v>
      </c>
    </row>
    <row r="1348" spans="1:12" x14ac:dyDescent="0.25">
      <c r="A1348" t="s">
        <v>1353</v>
      </c>
      <c r="B1348" s="1">
        <v>46246</v>
      </c>
      <c r="C1348" t="s">
        <v>10011</v>
      </c>
      <c r="D1348" t="s">
        <v>10021</v>
      </c>
      <c r="E1348">
        <f>+_xlfn.XLOOKUP(TablaVentas[[#This Row],[PRODUCTOS]],TablaPrecios[PRODUCTOS],TablaPrecios[PRECIOS UNITARIOS],"No encontado")</f>
        <v>200</v>
      </c>
      <c r="F1348">
        <v>12</v>
      </c>
      <c r="G1348" t="s">
        <v>10025</v>
      </c>
      <c r="H1348" s="2">
        <v>382</v>
      </c>
      <c r="I1348" s="3">
        <v>0.14000000000000001</v>
      </c>
      <c r="J1348" s="2">
        <f t="shared" si="63"/>
        <v>328.52</v>
      </c>
      <c r="K1348" s="2">
        <f t="shared" si="64"/>
        <v>59.133599999999994</v>
      </c>
      <c r="L1348" s="2">
        <f t="shared" si="65"/>
        <v>387.65359999999998</v>
      </c>
    </row>
    <row r="1349" spans="1:12" x14ac:dyDescent="0.25">
      <c r="A1349" t="s">
        <v>1354</v>
      </c>
      <c r="B1349" s="1">
        <v>46220</v>
      </c>
      <c r="C1349" t="s">
        <v>10008</v>
      </c>
      <c r="D1349" t="s">
        <v>10019</v>
      </c>
      <c r="E1349">
        <f>+_xlfn.XLOOKUP(TablaVentas[[#This Row],[PRODUCTOS]],TablaPrecios[PRODUCTOS],TablaPrecios[PRECIOS UNITARIOS],"No encontado")</f>
        <v>1200</v>
      </c>
      <c r="F1349">
        <v>11</v>
      </c>
      <c r="G1349" t="s">
        <v>10027</v>
      </c>
      <c r="H1349" s="2">
        <v>99</v>
      </c>
      <c r="I1349" s="3">
        <v>0.16</v>
      </c>
      <c r="J1349" s="2">
        <f t="shared" si="63"/>
        <v>83.16</v>
      </c>
      <c r="K1349" s="2">
        <f t="shared" si="64"/>
        <v>14.968799999999998</v>
      </c>
      <c r="L1349" s="2">
        <f t="shared" si="65"/>
        <v>98.128799999999998</v>
      </c>
    </row>
    <row r="1350" spans="1:12" x14ac:dyDescent="0.25">
      <c r="A1350" t="s">
        <v>1355</v>
      </c>
      <c r="B1350" s="1">
        <v>46225</v>
      </c>
      <c r="C1350" t="s">
        <v>10007</v>
      </c>
      <c r="D1350" t="s">
        <v>10021</v>
      </c>
      <c r="E1350">
        <f>+_xlfn.XLOOKUP(TablaVentas[[#This Row],[PRODUCTOS]],TablaPrecios[PRODUCTOS],TablaPrecios[PRECIOS UNITARIOS],"No encontado")</f>
        <v>200</v>
      </c>
      <c r="F1350">
        <v>14</v>
      </c>
      <c r="G1350" t="s">
        <v>10024</v>
      </c>
      <c r="H1350" s="2">
        <v>212</v>
      </c>
      <c r="I1350" s="3">
        <v>0.18</v>
      </c>
      <c r="J1350" s="2">
        <f t="shared" si="63"/>
        <v>173.84</v>
      </c>
      <c r="K1350" s="2">
        <f t="shared" si="64"/>
        <v>31.2912</v>
      </c>
      <c r="L1350" s="2">
        <f t="shared" si="65"/>
        <v>205.13120000000001</v>
      </c>
    </row>
    <row r="1351" spans="1:12" x14ac:dyDescent="0.25">
      <c r="A1351" t="s">
        <v>1356</v>
      </c>
      <c r="B1351" s="1">
        <v>46380</v>
      </c>
      <c r="C1351" t="s">
        <v>10009</v>
      </c>
      <c r="D1351" t="s">
        <v>10019</v>
      </c>
      <c r="E1351">
        <f>+_xlfn.XLOOKUP(TablaVentas[[#This Row],[PRODUCTOS]],TablaPrecios[PRODUCTOS],TablaPrecios[PRECIOS UNITARIOS],"No encontado")</f>
        <v>1200</v>
      </c>
      <c r="F1351">
        <v>20</v>
      </c>
      <c r="G1351" t="s">
        <v>10025</v>
      </c>
      <c r="H1351" s="2">
        <v>246</v>
      </c>
      <c r="I1351" s="3">
        <v>0.13</v>
      </c>
      <c r="J1351" s="2">
        <f t="shared" si="63"/>
        <v>214.02</v>
      </c>
      <c r="K1351" s="2">
        <f t="shared" si="64"/>
        <v>38.523600000000002</v>
      </c>
      <c r="L1351" s="2">
        <f t="shared" si="65"/>
        <v>252.54360000000003</v>
      </c>
    </row>
    <row r="1352" spans="1:12" x14ac:dyDescent="0.25">
      <c r="A1352" t="s">
        <v>1357</v>
      </c>
      <c r="B1352" s="1">
        <v>46151</v>
      </c>
      <c r="C1352" t="s">
        <v>10008</v>
      </c>
      <c r="D1352" t="s">
        <v>10021</v>
      </c>
      <c r="E1352">
        <f>+_xlfn.XLOOKUP(TablaVentas[[#This Row],[PRODUCTOS]],TablaPrecios[PRODUCTOS],TablaPrecios[PRECIOS UNITARIOS],"No encontado")</f>
        <v>200</v>
      </c>
      <c r="F1352">
        <v>9</v>
      </c>
      <c r="G1352" t="s">
        <v>10027</v>
      </c>
      <c r="H1352" s="2">
        <v>364</v>
      </c>
      <c r="I1352" s="3">
        <v>0.18</v>
      </c>
      <c r="J1352" s="2">
        <f t="shared" si="63"/>
        <v>298.48</v>
      </c>
      <c r="K1352" s="2">
        <f t="shared" si="64"/>
        <v>53.726399999999998</v>
      </c>
      <c r="L1352" s="2">
        <f t="shared" si="65"/>
        <v>352.20640000000003</v>
      </c>
    </row>
    <row r="1353" spans="1:12" x14ac:dyDescent="0.25">
      <c r="A1353" t="s">
        <v>1358</v>
      </c>
      <c r="B1353" s="1">
        <v>46307</v>
      </c>
      <c r="C1353" t="s">
        <v>10009</v>
      </c>
      <c r="D1353" t="s">
        <v>10019</v>
      </c>
      <c r="E1353">
        <f>+_xlfn.XLOOKUP(TablaVentas[[#This Row],[PRODUCTOS]],TablaPrecios[PRODUCTOS],TablaPrecios[PRECIOS UNITARIOS],"No encontado")</f>
        <v>1200</v>
      </c>
      <c r="F1353">
        <v>6</v>
      </c>
      <c r="G1353" t="s">
        <v>10023</v>
      </c>
      <c r="H1353" s="2">
        <v>473</v>
      </c>
      <c r="I1353" s="3">
        <v>0.11</v>
      </c>
      <c r="J1353" s="2">
        <f t="shared" si="63"/>
        <v>420.97</v>
      </c>
      <c r="K1353" s="2">
        <f t="shared" si="64"/>
        <v>75.774600000000007</v>
      </c>
      <c r="L1353" s="2">
        <f t="shared" si="65"/>
        <v>496.74460000000005</v>
      </c>
    </row>
    <row r="1354" spans="1:12" x14ac:dyDescent="0.25">
      <c r="A1354" t="s">
        <v>1359</v>
      </c>
      <c r="B1354" s="1">
        <v>46168</v>
      </c>
      <c r="C1354" t="s">
        <v>10008</v>
      </c>
      <c r="D1354" t="s">
        <v>10017</v>
      </c>
      <c r="E1354">
        <f>+_xlfn.XLOOKUP(TablaVentas[[#This Row],[PRODUCTOS]],TablaPrecios[PRODUCTOS],TablaPrecios[PRECIOS UNITARIOS],"No encontado")</f>
        <v>50</v>
      </c>
      <c r="F1354">
        <v>6</v>
      </c>
      <c r="G1354" t="s">
        <v>10025</v>
      </c>
      <c r="H1354" s="2">
        <v>382</v>
      </c>
      <c r="I1354" s="3">
        <v>0.17</v>
      </c>
      <c r="J1354" s="2">
        <f t="shared" si="63"/>
        <v>317.06</v>
      </c>
      <c r="K1354" s="2">
        <f t="shared" si="64"/>
        <v>57.070799999999998</v>
      </c>
      <c r="L1354" s="2">
        <f t="shared" si="65"/>
        <v>374.13080000000002</v>
      </c>
    </row>
    <row r="1355" spans="1:12" x14ac:dyDescent="0.25">
      <c r="A1355" t="s">
        <v>1360</v>
      </c>
      <c r="B1355" s="1">
        <v>46155</v>
      </c>
      <c r="C1355" t="s">
        <v>10007</v>
      </c>
      <c r="D1355" t="s">
        <v>10021</v>
      </c>
      <c r="E1355">
        <f>+_xlfn.XLOOKUP(TablaVentas[[#This Row],[PRODUCTOS]],TablaPrecios[PRODUCTOS],TablaPrecios[PRECIOS UNITARIOS],"No encontado")</f>
        <v>200</v>
      </c>
      <c r="F1355">
        <v>20</v>
      </c>
      <c r="G1355" t="s">
        <v>10026</v>
      </c>
      <c r="H1355" s="2">
        <v>281</v>
      </c>
      <c r="I1355" s="3">
        <v>0.17</v>
      </c>
      <c r="J1355" s="2">
        <f t="shared" si="63"/>
        <v>233.23</v>
      </c>
      <c r="K1355" s="2">
        <f t="shared" si="64"/>
        <v>41.981399999999994</v>
      </c>
      <c r="L1355" s="2">
        <f t="shared" si="65"/>
        <v>275.21139999999997</v>
      </c>
    </row>
    <row r="1356" spans="1:12" x14ac:dyDescent="0.25">
      <c r="A1356" t="s">
        <v>1361</v>
      </c>
      <c r="B1356" s="1">
        <v>46176</v>
      </c>
      <c r="C1356" t="s">
        <v>10009</v>
      </c>
      <c r="D1356" t="s">
        <v>10020</v>
      </c>
      <c r="E1356">
        <f>+_xlfn.XLOOKUP(TablaVentas[[#This Row],[PRODUCTOS]],TablaPrecios[PRODUCTOS],TablaPrecios[PRECIOS UNITARIOS],"No encontado")</f>
        <v>150</v>
      </c>
      <c r="F1356">
        <v>11</v>
      </c>
      <c r="G1356" t="s">
        <v>10023</v>
      </c>
      <c r="H1356" s="2">
        <v>132</v>
      </c>
      <c r="I1356" s="3">
        <v>0.14000000000000001</v>
      </c>
      <c r="J1356" s="2">
        <f t="shared" si="63"/>
        <v>113.52</v>
      </c>
      <c r="K1356" s="2">
        <f t="shared" si="64"/>
        <v>20.433599999999998</v>
      </c>
      <c r="L1356" s="2">
        <f t="shared" si="65"/>
        <v>133.95359999999999</v>
      </c>
    </row>
    <row r="1357" spans="1:12" x14ac:dyDescent="0.25">
      <c r="A1357" t="s">
        <v>1362</v>
      </c>
      <c r="B1357" s="1">
        <v>46042</v>
      </c>
      <c r="C1357" t="s">
        <v>10012</v>
      </c>
      <c r="D1357" t="s">
        <v>10021</v>
      </c>
      <c r="E1357">
        <f>+_xlfn.XLOOKUP(TablaVentas[[#This Row],[PRODUCTOS]],TablaPrecios[PRODUCTOS],TablaPrecios[PRECIOS UNITARIOS],"No encontado")</f>
        <v>200</v>
      </c>
      <c r="F1357">
        <v>18</v>
      </c>
      <c r="G1357" t="s">
        <v>10027</v>
      </c>
      <c r="H1357" s="2">
        <v>131</v>
      </c>
      <c r="I1357" s="3">
        <v>0.13</v>
      </c>
      <c r="J1357" s="2">
        <f t="shared" si="63"/>
        <v>113.97</v>
      </c>
      <c r="K1357" s="2">
        <f t="shared" si="64"/>
        <v>20.514599999999998</v>
      </c>
      <c r="L1357" s="2">
        <f t="shared" si="65"/>
        <v>134.4846</v>
      </c>
    </row>
    <row r="1358" spans="1:12" x14ac:dyDescent="0.25">
      <c r="A1358" t="s">
        <v>1363</v>
      </c>
      <c r="B1358" s="1">
        <v>46065</v>
      </c>
      <c r="C1358" t="s">
        <v>10007</v>
      </c>
      <c r="D1358" t="s">
        <v>10020</v>
      </c>
      <c r="E1358">
        <f>+_xlfn.XLOOKUP(TablaVentas[[#This Row],[PRODUCTOS]],TablaPrecios[PRODUCTOS],TablaPrecios[PRECIOS UNITARIOS],"No encontado")</f>
        <v>150</v>
      </c>
      <c r="F1358">
        <v>18</v>
      </c>
      <c r="G1358" t="s">
        <v>10027</v>
      </c>
      <c r="H1358" s="2">
        <v>202</v>
      </c>
      <c r="I1358" s="3">
        <v>0.15</v>
      </c>
      <c r="J1358" s="2">
        <f t="shared" si="63"/>
        <v>171.7</v>
      </c>
      <c r="K1358" s="2">
        <f t="shared" si="64"/>
        <v>30.905999999999995</v>
      </c>
      <c r="L1358" s="2">
        <f t="shared" si="65"/>
        <v>202.60599999999999</v>
      </c>
    </row>
    <row r="1359" spans="1:12" x14ac:dyDescent="0.25">
      <c r="A1359" t="s">
        <v>1364</v>
      </c>
      <c r="B1359" s="1">
        <v>46052</v>
      </c>
      <c r="C1359" t="s">
        <v>10011</v>
      </c>
      <c r="D1359" t="s">
        <v>10021</v>
      </c>
      <c r="E1359">
        <f>+_xlfn.XLOOKUP(TablaVentas[[#This Row],[PRODUCTOS]],TablaPrecios[PRODUCTOS],TablaPrecios[PRECIOS UNITARIOS],"No encontado")</f>
        <v>200</v>
      </c>
      <c r="F1359">
        <v>10</v>
      </c>
      <c r="G1359" t="s">
        <v>10025</v>
      </c>
      <c r="H1359" s="2">
        <v>159</v>
      </c>
      <c r="I1359" s="3">
        <v>0.13</v>
      </c>
      <c r="J1359" s="2">
        <f t="shared" si="63"/>
        <v>138.32999999999998</v>
      </c>
      <c r="K1359" s="2">
        <f t="shared" si="64"/>
        <v>24.899399999999996</v>
      </c>
      <c r="L1359" s="2">
        <f t="shared" si="65"/>
        <v>163.22939999999997</v>
      </c>
    </row>
    <row r="1360" spans="1:12" x14ac:dyDescent="0.25">
      <c r="A1360" t="s">
        <v>1365</v>
      </c>
      <c r="B1360" s="1">
        <v>46048</v>
      </c>
      <c r="C1360" t="s">
        <v>10010</v>
      </c>
      <c r="D1360" t="s">
        <v>10019</v>
      </c>
      <c r="E1360">
        <f>+_xlfn.XLOOKUP(TablaVentas[[#This Row],[PRODUCTOS]],TablaPrecios[PRODUCTOS],TablaPrecios[PRECIOS UNITARIOS],"No encontado")</f>
        <v>1200</v>
      </c>
      <c r="F1360">
        <v>8</v>
      </c>
      <c r="G1360" t="s">
        <v>10024</v>
      </c>
      <c r="H1360" s="2">
        <v>121</v>
      </c>
      <c r="I1360" s="3">
        <v>0.19</v>
      </c>
      <c r="J1360" s="2">
        <f t="shared" si="63"/>
        <v>98.009999999999991</v>
      </c>
      <c r="K1360" s="2">
        <f t="shared" si="64"/>
        <v>17.641799999999996</v>
      </c>
      <c r="L1360" s="2">
        <f t="shared" si="65"/>
        <v>115.65179999999998</v>
      </c>
    </row>
    <row r="1361" spans="1:12" x14ac:dyDescent="0.25">
      <c r="A1361" t="s">
        <v>1366</v>
      </c>
      <c r="B1361" s="1">
        <v>46275</v>
      </c>
      <c r="C1361" t="s">
        <v>10012</v>
      </c>
      <c r="D1361" t="s">
        <v>10019</v>
      </c>
      <c r="E1361">
        <f>+_xlfn.XLOOKUP(TablaVentas[[#This Row],[PRODUCTOS]],TablaPrecios[PRODUCTOS],TablaPrecios[PRECIOS UNITARIOS],"No encontado")</f>
        <v>1200</v>
      </c>
      <c r="F1361">
        <v>19</v>
      </c>
      <c r="G1361" t="s">
        <v>10025</v>
      </c>
      <c r="H1361" s="2">
        <v>478</v>
      </c>
      <c r="I1361" s="3">
        <v>0.17</v>
      </c>
      <c r="J1361" s="2">
        <f t="shared" si="63"/>
        <v>396.74</v>
      </c>
      <c r="K1361" s="2">
        <f t="shared" si="64"/>
        <v>71.413200000000003</v>
      </c>
      <c r="L1361" s="2">
        <f t="shared" si="65"/>
        <v>468.15320000000003</v>
      </c>
    </row>
    <row r="1362" spans="1:12" x14ac:dyDescent="0.25">
      <c r="A1362" t="s">
        <v>1367</v>
      </c>
      <c r="B1362" s="1">
        <v>46178</v>
      </c>
      <c r="C1362" t="s">
        <v>10007</v>
      </c>
      <c r="D1362" t="s">
        <v>10017</v>
      </c>
      <c r="E1362">
        <f>+_xlfn.XLOOKUP(TablaVentas[[#This Row],[PRODUCTOS]],TablaPrecios[PRODUCTOS],TablaPrecios[PRECIOS UNITARIOS],"No encontado")</f>
        <v>50</v>
      </c>
      <c r="F1362">
        <v>16</v>
      </c>
      <c r="G1362" t="s">
        <v>10024</v>
      </c>
      <c r="H1362" s="2">
        <v>432</v>
      </c>
      <c r="I1362" s="3">
        <v>0.14000000000000001</v>
      </c>
      <c r="J1362" s="2">
        <f t="shared" si="63"/>
        <v>371.52</v>
      </c>
      <c r="K1362" s="2">
        <f t="shared" si="64"/>
        <v>66.873599999999996</v>
      </c>
      <c r="L1362" s="2">
        <f t="shared" si="65"/>
        <v>438.39359999999999</v>
      </c>
    </row>
    <row r="1363" spans="1:12" x14ac:dyDescent="0.25">
      <c r="A1363" t="s">
        <v>1368</v>
      </c>
      <c r="B1363" s="1">
        <v>46147</v>
      </c>
      <c r="C1363" t="s">
        <v>10011</v>
      </c>
      <c r="D1363" t="s">
        <v>10021</v>
      </c>
      <c r="E1363">
        <f>+_xlfn.XLOOKUP(TablaVentas[[#This Row],[PRODUCTOS]],TablaPrecios[PRODUCTOS],TablaPrecios[PRECIOS UNITARIOS],"No encontado")</f>
        <v>200</v>
      </c>
      <c r="F1363">
        <v>9</v>
      </c>
      <c r="G1363" t="s">
        <v>10023</v>
      </c>
      <c r="H1363" s="2">
        <v>298</v>
      </c>
      <c r="I1363" s="3">
        <v>0.1</v>
      </c>
      <c r="J1363" s="2">
        <f t="shared" si="63"/>
        <v>268.2</v>
      </c>
      <c r="K1363" s="2">
        <f t="shared" si="64"/>
        <v>48.275999999999996</v>
      </c>
      <c r="L1363" s="2">
        <f t="shared" si="65"/>
        <v>316.476</v>
      </c>
    </row>
    <row r="1364" spans="1:12" x14ac:dyDescent="0.25">
      <c r="A1364" t="s">
        <v>1369</v>
      </c>
      <c r="B1364" s="1">
        <v>46170</v>
      </c>
      <c r="C1364" t="s">
        <v>10010</v>
      </c>
      <c r="D1364" t="s">
        <v>10017</v>
      </c>
      <c r="E1364">
        <f>+_xlfn.XLOOKUP(TablaVentas[[#This Row],[PRODUCTOS]],TablaPrecios[PRODUCTOS],TablaPrecios[PRECIOS UNITARIOS],"No encontado")</f>
        <v>50</v>
      </c>
      <c r="F1364">
        <v>20</v>
      </c>
      <c r="G1364" t="s">
        <v>10027</v>
      </c>
      <c r="H1364" s="2">
        <v>125</v>
      </c>
      <c r="I1364" s="3">
        <v>0.18</v>
      </c>
      <c r="J1364" s="2">
        <f t="shared" si="63"/>
        <v>102.5</v>
      </c>
      <c r="K1364" s="2">
        <f t="shared" si="64"/>
        <v>18.45</v>
      </c>
      <c r="L1364" s="2">
        <f t="shared" si="65"/>
        <v>120.95</v>
      </c>
    </row>
    <row r="1365" spans="1:12" x14ac:dyDescent="0.25">
      <c r="A1365" t="s">
        <v>1370</v>
      </c>
      <c r="B1365" s="1">
        <v>46342</v>
      </c>
      <c r="C1365" t="s">
        <v>10011</v>
      </c>
      <c r="D1365" t="s">
        <v>10017</v>
      </c>
      <c r="E1365">
        <f>+_xlfn.XLOOKUP(TablaVentas[[#This Row],[PRODUCTOS]],TablaPrecios[PRODUCTOS],TablaPrecios[PRECIOS UNITARIOS],"No encontado")</f>
        <v>50</v>
      </c>
      <c r="F1365">
        <v>17</v>
      </c>
      <c r="G1365" t="s">
        <v>10026</v>
      </c>
      <c r="H1365" s="2">
        <v>201</v>
      </c>
      <c r="I1365" s="3">
        <v>0.2</v>
      </c>
      <c r="J1365" s="2">
        <f t="shared" si="63"/>
        <v>160.80000000000001</v>
      </c>
      <c r="K1365" s="2">
        <f t="shared" si="64"/>
        <v>28.944000000000003</v>
      </c>
      <c r="L1365" s="2">
        <f t="shared" si="65"/>
        <v>189.74400000000003</v>
      </c>
    </row>
    <row r="1366" spans="1:12" x14ac:dyDescent="0.25">
      <c r="A1366" t="s">
        <v>1371</v>
      </c>
      <c r="B1366" s="1">
        <v>46183</v>
      </c>
      <c r="C1366" t="s">
        <v>10010</v>
      </c>
      <c r="D1366" t="s">
        <v>10017</v>
      </c>
      <c r="E1366">
        <f>+_xlfn.XLOOKUP(TablaVentas[[#This Row],[PRODUCTOS]],TablaPrecios[PRODUCTOS],TablaPrecios[PRECIOS UNITARIOS],"No encontado")</f>
        <v>50</v>
      </c>
      <c r="F1366">
        <v>11</v>
      </c>
      <c r="G1366" t="s">
        <v>10026</v>
      </c>
      <c r="H1366" s="2">
        <v>307</v>
      </c>
      <c r="I1366" s="3">
        <v>0.16</v>
      </c>
      <c r="J1366" s="2">
        <f t="shared" si="63"/>
        <v>257.88</v>
      </c>
      <c r="K1366" s="2">
        <f t="shared" si="64"/>
        <v>46.418399999999998</v>
      </c>
      <c r="L1366" s="2">
        <f t="shared" si="65"/>
        <v>304.29840000000002</v>
      </c>
    </row>
    <row r="1367" spans="1:12" x14ac:dyDescent="0.25">
      <c r="A1367" t="s">
        <v>1372</v>
      </c>
      <c r="B1367" s="1">
        <v>46348</v>
      </c>
      <c r="C1367" t="s">
        <v>10011</v>
      </c>
      <c r="D1367" t="s">
        <v>10017</v>
      </c>
      <c r="E1367">
        <f>+_xlfn.XLOOKUP(TablaVentas[[#This Row],[PRODUCTOS]],TablaPrecios[PRODUCTOS],TablaPrecios[PRECIOS UNITARIOS],"No encontado")</f>
        <v>50</v>
      </c>
      <c r="F1367">
        <v>20</v>
      </c>
      <c r="G1367" t="s">
        <v>10025</v>
      </c>
      <c r="H1367" s="2">
        <v>166</v>
      </c>
      <c r="I1367" s="3">
        <v>0.17</v>
      </c>
      <c r="J1367" s="2">
        <f t="shared" si="63"/>
        <v>137.78</v>
      </c>
      <c r="K1367" s="2">
        <f t="shared" si="64"/>
        <v>24.8004</v>
      </c>
      <c r="L1367" s="2">
        <f t="shared" si="65"/>
        <v>162.5804</v>
      </c>
    </row>
    <row r="1368" spans="1:12" x14ac:dyDescent="0.25">
      <c r="A1368" t="s">
        <v>1373</v>
      </c>
      <c r="B1368" s="1">
        <v>46062</v>
      </c>
      <c r="C1368" t="s">
        <v>10012</v>
      </c>
      <c r="D1368" t="s">
        <v>10018</v>
      </c>
      <c r="E1368">
        <f>+_xlfn.XLOOKUP(TablaVentas[[#This Row],[PRODUCTOS]],TablaPrecios[PRODUCTOS],TablaPrecios[PRECIOS UNITARIOS],"No encontado")</f>
        <v>850</v>
      </c>
      <c r="F1368">
        <v>8</v>
      </c>
      <c r="G1368" t="s">
        <v>10026</v>
      </c>
      <c r="H1368" s="2">
        <v>421</v>
      </c>
      <c r="I1368" s="3">
        <v>0.17</v>
      </c>
      <c r="J1368" s="2">
        <f t="shared" si="63"/>
        <v>349.43</v>
      </c>
      <c r="K1368" s="2">
        <f t="shared" si="64"/>
        <v>62.897399999999998</v>
      </c>
      <c r="L1368" s="2">
        <f t="shared" si="65"/>
        <v>412.32740000000001</v>
      </c>
    </row>
    <row r="1369" spans="1:12" x14ac:dyDescent="0.25">
      <c r="A1369" t="s">
        <v>1374</v>
      </c>
      <c r="B1369" s="1">
        <v>46139</v>
      </c>
      <c r="C1369" t="s">
        <v>10007</v>
      </c>
      <c r="D1369" t="s">
        <v>10019</v>
      </c>
      <c r="E1369">
        <f>+_xlfn.XLOOKUP(TablaVentas[[#This Row],[PRODUCTOS]],TablaPrecios[PRODUCTOS],TablaPrecios[PRECIOS UNITARIOS],"No encontado")</f>
        <v>1200</v>
      </c>
      <c r="F1369">
        <v>17</v>
      </c>
      <c r="G1369" t="s">
        <v>10025</v>
      </c>
      <c r="H1369" s="2">
        <v>200</v>
      </c>
      <c r="I1369" s="3">
        <v>0.11</v>
      </c>
      <c r="J1369" s="2">
        <f t="shared" si="63"/>
        <v>178</v>
      </c>
      <c r="K1369" s="2">
        <f t="shared" si="64"/>
        <v>32.04</v>
      </c>
      <c r="L1369" s="2">
        <f t="shared" si="65"/>
        <v>210.04</v>
      </c>
    </row>
    <row r="1370" spans="1:12" x14ac:dyDescent="0.25">
      <c r="A1370" t="s">
        <v>1375</v>
      </c>
      <c r="B1370" s="1">
        <v>46380</v>
      </c>
      <c r="C1370" t="s">
        <v>10010</v>
      </c>
      <c r="D1370" t="s">
        <v>10021</v>
      </c>
      <c r="E1370">
        <f>+_xlfn.XLOOKUP(TablaVentas[[#This Row],[PRODUCTOS]],TablaPrecios[PRODUCTOS],TablaPrecios[PRECIOS UNITARIOS],"No encontado")</f>
        <v>200</v>
      </c>
      <c r="F1370">
        <v>12</v>
      </c>
      <c r="G1370" t="s">
        <v>10023</v>
      </c>
      <c r="H1370" s="2">
        <v>147</v>
      </c>
      <c r="I1370" s="3">
        <v>0.13</v>
      </c>
      <c r="J1370" s="2">
        <f t="shared" si="63"/>
        <v>127.89</v>
      </c>
      <c r="K1370" s="2">
        <f t="shared" si="64"/>
        <v>23.020199999999999</v>
      </c>
      <c r="L1370" s="2">
        <f t="shared" si="65"/>
        <v>150.9102</v>
      </c>
    </row>
    <row r="1371" spans="1:12" x14ac:dyDescent="0.25">
      <c r="A1371" t="s">
        <v>1376</v>
      </c>
      <c r="B1371" s="1">
        <v>46297</v>
      </c>
      <c r="C1371" t="s">
        <v>10008</v>
      </c>
      <c r="D1371" t="s">
        <v>10020</v>
      </c>
      <c r="E1371">
        <f>+_xlfn.XLOOKUP(TablaVentas[[#This Row],[PRODUCTOS]],TablaPrecios[PRODUCTOS],TablaPrecios[PRECIOS UNITARIOS],"No encontado")</f>
        <v>150</v>
      </c>
      <c r="F1371">
        <v>7</v>
      </c>
      <c r="G1371" t="s">
        <v>10023</v>
      </c>
      <c r="H1371" s="2">
        <v>175</v>
      </c>
      <c r="I1371" s="3">
        <v>0.11</v>
      </c>
      <c r="J1371" s="2">
        <f t="shared" si="63"/>
        <v>155.75</v>
      </c>
      <c r="K1371" s="2">
        <f t="shared" si="64"/>
        <v>28.035</v>
      </c>
      <c r="L1371" s="2">
        <f t="shared" si="65"/>
        <v>183.785</v>
      </c>
    </row>
    <row r="1372" spans="1:12" x14ac:dyDescent="0.25">
      <c r="A1372" t="s">
        <v>1377</v>
      </c>
      <c r="B1372" s="1">
        <v>46084</v>
      </c>
      <c r="C1372" t="s">
        <v>10010</v>
      </c>
      <c r="D1372" t="s">
        <v>10021</v>
      </c>
      <c r="E1372">
        <f>+_xlfn.XLOOKUP(TablaVentas[[#This Row],[PRODUCTOS]],TablaPrecios[PRODUCTOS],TablaPrecios[PRECIOS UNITARIOS],"No encontado")</f>
        <v>200</v>
      </c>
      <c r="F1372">
        <v>10</v>
      </c>
      <c r="G1372" t="s">
        <v>10024</v>
      </c>
      <c r="H1372" s="2">
        <v>381</v>
      </c>
      <c r="I1372" s="3">
        <v>0.15</v>
      </c>
      <c r="J1372" s="2">
        <f t="shared" si="63"/>
        <v>323.85000000000002</v>
      </c>
      <c r="K1372" s="2">
        <f t="shared" si="64"/>
        <v>58.292999999999999</v>
      </c>
      <c r="L1372" s="2">
        <f t="shared" si="65"/>
        <v>382.14300000000003</v>
      </c>
    </row>
    <row r="1373" spans="1:12" x14ac:dyDescent="0.25">
      <c r="A1373" t="s">
        <v>1378</v>
      </c>
      <c r="B1373" s="1">
        <v>46382</v>
      </c>
      <c r="C1373" t="s">
        <v>10010</v>
      </c>
      <c r="D1373" t="s">
        <v>10021</v>
      </c>
      <c r="E1373">
        <f>+_xlfn.XLOOKUP(TablaVentas[[#This Row],[PRODUCTOS]],TablaPrecios[PRODUCTOS],TablaPrecios[PRECIOS UNITARIOS],"No encontado")</f>
        <v>200</v>
      </c>
      <c r="F1373">
        <v>18</v>
      </c>
      <c r="G1373" t="s">
        <v>10027</v>
      </c>
      <c r="H1373" s="2">
        <v>82</v>
      </c>
      <c r="I1373" s="3">
        <v>0.15</v>
      </c>
      <c r="J1373" s="2">
        <f t="shared" si="63"/>
        <v>69.7</v>
      </c>
      <c r="K1373" s="2">
        <f t="shared" si="64"/>
        <v>12.545999999999999</v>
      </c>
      <c r="L1373" s="2">
        <f t="shared" si="65"/>
        <v>82.246000000000009</v>
      </c>
    </row>
    <row r="1374" spans="1:12" x14ac:dyDescent="0.25">
      <c r="A1374" t="s">
        <v>1379</v>
      </c>
      <c r="B1374" s="1">
        <v>46268</v>
      </c>
      <c r="C1374" t="s">
        <v>10011</v>
      </c>
      <c r="D1374" t="s">
        <v>10018</v>
      </c>
      <c r="E1374">
        <f>+_xlfn.XLOOKUP(TablaVentas[[#This Row],[PRODUCTOS]],TablaPrecios[PRODUCTOS],TablaPrecios[PRECIOS UNITARIOS],"No encontado")</f>
        <v>850</v>
      </c>
      <c r="F1374">
        <v>10</v>
      </c>
      <c r="G1374" t="s">
        <v>10027</v>
      </c>
      <c r="H1374" s="2">
        <v>369</v>
      </c>
      <c r="I1374" s="3">
        <v>0.13</v>
      </c>
      <c r="J1374" s="2">
        <f t="shared" si="63"/>
        <v>321.02999999999997</v>
      </c>
      <c r="K1374" s="2">
        <f t="shared" si="64"/>
        <v>57.785399999999996</v>
      </c>
      <c r="L1374" s="2">
        <f t="shared" si="65"/>
        <v>378.81539999999995</v>
      </c>
    </row>
    <row r="1375" spans="1:12" x14ac:dyDescent="0.25">
      <c r="A1375" t="s">
        <v>1380</v>
      </c>
      <c r="B1375" s="1">
        <v>46137</v>
      </c>
      <c r="C1375" t="s">
        <v>10009</v>
      </c>
      <c r="D1375" t="s">
        <v>10021</v>
      </c>
      <c r="E1375">
        <f>+_xlfn.XLOOKUP(TablaVentas[[#This Row],[PRODUCTOS]],TablaPrecios[PRODUCTOS],TablaPrecios[PRECIOS UNITARIOS],"No encontado")</f>
        <v>200</v>
      </c>
      <c r="F1375">
        <v>12</v>
      </c>
      <c r="G1375" t="s">
        <v>10026</v>
      </c>
      <c r="H1375" s="2">
        <v>242</v>
      </c>
      <c r="I1375" s="3">
        <v>0.18</v>
      </c>
      <c r="J1375" s="2">
        <f t="shared" si="63"/>
        <v>198.44</v>
      </c>
      <c r="K1375" s="2">
        <f t="shared" si="64"/>
        <v>35.719200000000001</v>
      </c>
      <c r="L1375" s="2">
        <f t="shared" si="65"/>
        <v>234.1592</v>
      </c>
    </row>
    <row r="1376" spans="1:12" x14ac:dyDescent="0.25">
      <c r="A1376" t="s">
        <v>1381</v>
      </c>
      <c r="B1376" s="1">
        <v>46209</v>
      </c>
      <c r="C1376" t="s">
        <v>10007</v>
      </c>
      <c r="D1376" t="s">
        <v>10020</v>
      </c>
      <c r="E1376">
        <f>+_xlfn.XLOOKUP(TablaVentas[[#This Row],[PRODUCTOS]],TablaPrecios[PRODUCTOS],TablaPrecios[PRECIOS UNITARIOS],"No encontado")</f>
        <v>150</v>
      </c>
      <c r="F1376">
        <v>6</v>
      </c>
      <c r="G1376" t="s">
        <v>10025</v>
      </c>
      <c r="H1376" s="2">
        <v>316</v>
      </c>
      <c r="I1376" s="3">
        <v>0.11</v>
      </c>
      <c r="J1376" s="2">
        <f t="shared" si="63"/>
        <v>281.24</v>
      </c>
      <c r="K1376" s="2">
        <f t="shared" si="64"/>
        <v>50.623199999999997</v>
      </c>
      <c r="L1376" s="2">
        <f t="shared" si="65"/>
        <v>331.86320000000001</v>
      </c>
    </row>
    <row r="1377" spans="1:12" x14ac:dyDescent="0.25">
      <c r="A1377" t="s">
        <v>1382</v>
      </c>
      <c r="B1377" s="1">
        <v>46356</v>
      </c>
      <c r="C1377" t="s">
        <v>10009</v>
      </c>
      <c r="D1377" t="s">
        <v>10017</v>
      </c>
      <c r="E1377">
        <f>+_xlfn.XLOOKUP(TablaVentas[[#This Row],[PRODUCTOS]],TablaPrecios[PRODUCTOS],TablaPrecios[PRECIOS UNITARIOS],"No encontado")</f>
        <v>50</v>
      </c>
      <c r="F1377">
        <v>9</v>
      </c>
      <c r="G1377" t="s">
        <v>10023</v>
      </c>
      <c r="H1377" s="2">
        <v>393</v>
      </c>
      <c r="I1377" s="3">
        <v>0.16</v>
      </c>
      <c r="J1377" s="2">
        <f t="shared" si="63"/>
        <v>330.12</v>
      </c>
      <c r="K1377" s="2">
        <f t="shared" si="64"/>
        <v>59.421599999999998</v>
      </c>
      <c r="L1377" s="2">
        <f t="shared" si="65"/>
        <v>389.54160000000002</v>
      </c>
    </row>
    <row r="1378" spans="1:12" x14ac:dyDescent="0.25">
      <c r="A1378" t="s">
        <v>1383</v>
      </c>
      <c r="B1378" s="1">
        <v>46070</v>
      </c>
      <c r="C1378" t="s">
        <v>10012</v>
      </c>
      <c r="D1378" t="s">
        <v>10020</v>
      </c>
      <c r="E1378">
        <f>+_xlfn.XLOOKUP(TablaVentas[[#This Row],[PRODUCTOS]],TablaPrecios[PRODUCTOS],TablaPrecios[PRECIOS UNITARIOS],"No encontado")</f>
        <v>150</v>
      </c>
      <c r="F1378">
        <v>18</v>
      </c>
      <c r="G1378" t="s">
        <v>10025</v>
      </c>
      <c r="H1378" s="2">
        <v>213</v>
      </c>
      <c r="I1378" s="3">
        <v>0.15</v>
      </c>
      <c r="J1378" s="2">
        <f t="shared" si="63"/>
        <v>181.05</v>
      </c>
      <c r="K1378" s="2">
        <f t="shared" si="64"/>
        <v>32.588999999999999</v>
      </c>
      <c r="L1378" s="2">
        <f t="shared" si="65"/>
        <v>213.63900000000001</v>
      </c>
    </row>
    <row r="1379" spans="1:12" x14ac:dyDescent="0.25">
      <c r="A1379" t="s">
        <v>1384</v>
      </c>
      <c r="B1379" s="1">
        <v>46321</v>
      </c>
      <c r="C1379" t="s">
        <v>10012</v>
      </c>
      <c r="D1379" t="s">
        <v>10019</v>
      </c>
      <c r="E1379">
        <f>+_xlfn.XLOOKUP(TablaVentas[[#This Row],[PRODUCTOS]],TablaPrecios[PRODUCTOS],TablaPrecios[PRECIOS UNITARIOS],"No encontado")</f>
        <v>1200</v>
      </c>
      <c r="F1379">
        <v>10</v>
      </c>
      <c r="G1379" t="s">
        <v>10027</v>
      </c>
      <c r="H1379" s="2">
        <v>216</v>
      </c>
      <c r="I1379" s="3">
        <v>0.11</v>
      </c>
      <c r="J1379" s="2">
        <f t="shared" si="63"/>
        <v>192.24</v>
      </c>
      <c r="K1379" s="2">
        <f t="shared" si="64"/>
        <v>34.603200000000001</v>
      </c>
      <c r="L1379" s="2">
        <f t="shared" si="65"/>
        <v>226.84320000000002</v>
      </c>
    </row>
    <row r="1380" spans="1:12" x14ac:dyDescent="0.25">
      <c r="A1380" t="s">
        <v>1385</v>
      </c>
      <c r="B1380" s="1">
        <v>46028</v>
      </c>
      <c r="C1380" t="s">
        <v>10011</v>
      </c>
      <c r="D1380" t="s">
        <v>10020</v>
      </c>
      <c r="E1380">
        <f>+_xlfn.XLOOKUP(TablaVentas[[#This Row],[PRODUCTOS]],TablaPrecios[PRODUCTOS],TablaPrecios[PRECIOS UNITARIOS],"No encontado")</f>
        <v>150</v>
      </c>
      <c r="F1380">
        <v>20</v>
      </c>
      <c r="G1380" t="s">
        <v>10024</v>
      </c>
      <c r="H1380" s="2">
        <v>281</v>
      </c>
      <c r="I1380" s="3">
        <v>0.19</v>
      </c>
      <c r="J1380" s="2">
        <f t="shared" si="63"/>
        <v>227.61</v>
      </c>
      <c r="K1380" s="2">
        <f t="shared" si="64"/>
        <v>40.969799999999999</v>
      </c>
      <c r="L1380" s="2">
        <f t="shared" si="65"/>
        <v>268.57980000000003</v>
      </c>
    </row>
    <row r="1381" spans="1:12" x14ac:dyDescent="0.25">
      <c r="A1381" t="s">
        <v>1386</v>
      </c>
      <c r="B1381" s="1">
        <v>46288</v>
      </c>
      <c r="C1381" t="s">
        <v>10008</v>
      </c>
      <c r="D1381" t="s">
        <v>10017</v>
      </c>
      <c r="E1381">
        <f>+_xlfn.XLOOKUP(TablaVentas[[#This Row],[PRODUCTOS]],TablaPrecios[PRODUCTOS],TablaPrecios[PRECIOS UNITARIOS],"No encontado")</f>
        <v>50</v>
      </c>
      <c r="F1381">
        <v>7</v>
      </c>
      <c r="G1381" t="s">
        <v>10024</v>
      </c>
      <c r="H1381" s="2">
        <v>220</v>
      </c>
      <c r="I1381" s="3">
        <v>0.14000000000000001</v>
      </c>
      <c r="J1381" s="2">
        <f t="shared" si="63"/>
        <v>189.2</v>
      </c>
      <c r="K1381" s="2">
        <f t="shared" si="64"/>
        <v>34.055999999999997</v>
      </c>
      <c r="L1381" s="2">
        <f t="shared" si="65"/>
        <v>223.25599999999997</v>
      </c>
    </row>
    <row r="1382" spans="1:12" x14ac:dyDescent="0.25">
      <c r="A1382" t="s">
        <v>1387</v>
      </c>
      <c r="B1382" s="1">
        <v>46112</v>
      </c>
      <c r="C1382" t="s">
        <v>10008</v>
      </c>
      <c r="D1382" t="s">
        <v>10017</v>
      </c>
      <c r="E1382">
        <f>+_xlfn.XLOOKUP(TablaVentas[[#This Row],[PRODUCTOS]],TablaPrecios[PRODUCTOS],TablaPrecios[PRECIOS UNITARIOS],"No encontado")</f>
        <v>50</v>
      </c>
      <c r="F1382">
        <v>5</v>
      </c>
      <c r="G1382" t="s">
        <v>10027</v>
      </c>
      <c r="H1382" s="2">
        <v>177</v>
      </c>
      <c r="I1382" s="3">
        <v>0.16</v>
      </c>
      <c r="J1382" s="2">
        <f t="shared" si="63"/>
        <v>148.68</v>
      </c>
      <c r="K1382" s="2">
        <f t="shared" si="64"/>
        <v>26.7624</v>
      </c>
      <c r="L1382" s="2">
        <f t="shared" si="65"/>
        <v>175.44240000000002</v>
      </c>
    </row>
    <row r="1383" spans="1:12" x14ac:dyDescent="0.25">
      <c r="A1383" t="s">
        <v>1388</v>
      </c>
      <c r="B1383" s="1">
        <v>46236</v>
      </c>
      <c r="C1383" t="s">
        <v>10012</v>
      </c>
      <c r="D1383" t="s">
        <v>10021</v>
      </c>
      <c r="E1383">
        <f>+_xlfn.XLOOKUP(TablaVentas[[#This Row],[PRODUCTOS]],TablaPrecios[PRODUCTOS],TablaPrecios[PRECIOS UNITARIOS],"No encontado")</f>
        <v>200</v>
      </c>
      <c r="F1383">
        <v>16</v>
      </c>
      <c r="G1383" t="s">
        <v>10026</v>
      </c>
      <c r="H1383" s="2">
        <v>230</v>
      </c>
      <c r="I1383" s="3">
        <v>0.12</v>
      </c>
      <c r="J1383" s="2">
        <f t="shared" si="63"/>
        <v>202.4</v>
      </c>
      <c r="K1383" s="2">
        <f t="shared" si="64"/>
        <v>36.432000000000002</v>
      </c>
      <c r="L1383" s="2">
        <f t="shared" si="65"/>
        <v>238.83199999999999</v>
      </c>
    </row>
    <row r="1384" spans="1:12" x14ac:dyDescent="0.25">
      <c r="A1384" t="s">
        <v>1389</v>
      </c>
      <c r="B1384" s="1">
        <v>46255</v>
      </c>
      <c r="C1384" t="s">
        <v>10009</v>
      </c>
      <c r="D1384" t="s">
        <v>10020</v>
      </c>
      <c r="E1384">
        <f>+_xlfn.XLOOKUP(TablaVentas[[#This Row],[PRODUCTOS]],TablaPrecios[PRODUCTOS],TablaPrecios[PRECIOS UNITARIOS],"No encontado")</f>
        <v>150</v>
      </c>
      <c r="F1384">
        <v>11</v>
      </c>
      <c r="G1384" t="s">
        <v>10023</v>
      </c>
      <c r="H1384" s="2">
        <v>171</v>
      </c>
      <c r="I1384" s="3">
        <v>0.2</v>
      </c>
      <c r="J1384" s="2">
        <f t="shared" si="63"/>
        <v>136.80000000000001</v>
      </c>
      <c r="K1384" s="2">
        <f t="shared" si="64"/>
        <v>24.624000000000002</v>
      </c>
      <c r="L1384" s="2">
        <f t="shared" si="65"/>
        <v>161.42400000000001</v>
      </c>
    </row>
    <row r="1385" spans="1:12" x14ac:dyDescent="0.25">
      <c r="A1385" t="s">
        <v>1390</v>
      </c>
      <c r="B1385" s="1">
        <v>46139</v>
      </c>
      <c r="C1385" t="s">
        <v>10011</v>
      </c>
      <c r="D1385" t="s">
        <v>10019</v>
      </c>
      <c r="E1385">
        <f>+_xlfn.XLOOKUP(TablaVentas[[#This Row],[PRODUCTOS]],TablaPrecios[PRODUCTOS],TablaPrecios[PRECIOS UNITARIOS],"No encontado")</f>
        <v>1200</v>
      </c>
      <c r="F1385">
        <v>15</v>
      </c>
      <c r="G1385" t="s">
        <v>10026</v>
      </c>
      <c r="H1385" s="2">
        <v>93</v>
      </c>
      <c r="I1385" s="3">
        <v>0.13</v>
      </c>
      <c r="J1385" s="2">
        <f t="shared" si="63"/>
        <v>80.91</v>
      </c>
      <c r="K1385" s="2">
        <f t="shared" si="64"/>
        <v>14.563799999999999</v>
      </c>
      <c r="L1385" s="2">
        <f t="shared" si="65"/>
        <v>95.473799999999997</v>
      </c>
    </row>
    <row r="1386" spans="1:12" x14ac:dyDescent="0.25">
      <c r="A1386" t="s">
        <v>1391</v>
      </c>
      <c r="B1386" s="1">
        <v>46062</v>
      </c>
      <c r="C1386" t="s">
        <v>10012</v>
      </c>
      <c r="D1386" t="s">
        <v>10018</v>
      </c>
      <c r="E1386">
        <f>+_xlfn.XLOOKUP(TablaVentas[[#This Row],[PRODUCTOS]],TablaPrecios[PRODUCTOS],TablaPrecios[PRECIOS UNITARIOS],"No encontado")</f>
        <v>850</v>
      </c>
      <c r="F1386">
        <v>5</v>
      </c>
      <c r="G1386" t="s">
        <v>10026</v>
      </c>
      <c r="H1386" s="2">
        <v>449</v>
      </c>
      <c r="I1386" s="3">
        <v>0.17</v>
      </c>
      <c r="J1386" s="2">
        <f t="shared" si="63"/>
        <v>372.66999999999996</v>
      </c>
      <c r="K1386" s="2">
        <f t="shared" si="64"/>
        <v>67.08059999999999</v>
      </c>
      <c r="L1386" s="2">
        <f t="shared" si="65"/>
        <v>439.75059999999996</v>
      </c>
    </row>
    <row r="1387" spans="1:12" x14ac:dyDescent="0.25">
      <c r="A1387" t="s">
        <v>1392</v>
      </c>
      <c r="B1387" s="1">
        <v>46137</v>
      </c>
      <c r="C1387" t="s">
        <v>10012</v>
      </c>
      <c r="D1387" t="s">
        <v>10017</v>
      </c>
      <c r="E1387">
        <f>+_xlfn.XLOOKUP(TablaVentas[[#This Row],[PRODUCTOS]],TablaPrecios[PRODUCTOS],TablaPrecios[PRECIOS UNITARIOS],"No encontado")</f>
        <v>50</v>
      </c>
      <c r="F1387">
        <v>8</v>
      </c>
      <c r="G1387" t="s">
        <v>10023</v>
      </c>
      <c r="H1387" s="2">
        <v>482</v>
      </c>
      <c r="I1387" s="3">
        <v>0.18</v>
      </c>
      <c r="J1387" s="2">
        <f t="shared" si="63"/>
        <v>395.24</v>
      </c>
      <c r="K1387" s="2">
        <f t="shared" si="64"/>
        <v>71.143199999999993</v>
      </c>
      <c r="L1387" s="2">
        <f t="shared" si="65"/>
        <v>466.38319999999999</v>
      </c>
    </row>
    <row r="1388" spans="1:12" x14ac:dyDescent="0.25">
      <c r="A1388" t="s">
        <v>1393</v>
      </c>
      <c r="B1388" s="1">
        <v>46125</v>
      </c>
      <c r="C1388" t="s">
        <v>10011</v>
      </c>
      <c r="D1388" t="s">
        <v>10021</v>
      </c>
      <c r="E1388">
        <f>+_xlfn.XLOOKUP(TablaVentas[[#This Row],[PRODUCTOS]],TablaPrecios[PRODUCTOS],TablaPrecios[PRECIOS UNITARIOS],"No encontado")</f>
        <v>200</v>
      </c>
      <c r="F1388">
        <v>9</v>
      </c>
      <c r="G1388" t="s">
        <v>10027</v>
      </c>
      <c r="H1388" s="2">
        <v>467</v>
      </c>
      <c r="I1388" s="3">
        <v>0.15</v>
      </c>
      <c r="J1388" s="2">
        <f t="shared" si="63"/>
        <v>396.95</v>
      </c>
      <c r="K1388" s="2">
        <f t="shared" si="64"/>
        <v>71.450999999999993</v>
      </c>
      <c r="L1388" s="2">
        <f t="shared" si="65"/>
        <v>468.40099999999995</v>
      </c>
    </row>
    <row r="1389" spans="1:12" x14ac:dyDescent="0.25">
      <c r="A1389" t="s">
        <v>1394</v>
      </c>
      <c r="B1389" s="1">
        <v>46074</v>
      </c>
      <c r="C1389" t="s">
        <v>10007</v>
      </c>
      <c r="D1389" t="s">
        <v>10019</v>
      </c>
      <c r="E1389">
        <f>+_xlfn.XLOOKUP(TablaVentas[[#This Row],[PRODUCTOS]],TablaPrecios[PRODUCTOS],TablaPrecios[PRECIOS UNITARIOS],"No encontado")</f>
        <v>1200</v>
      </c>
      <c r="F1389">
        <v>20</v>
      </c>
      <c r="G1389" t="s">
        <v>10026</v>
      </c>
      <c r="H1389" s="2">
        <v>367</v>
      </c>
      <c r="I1389" s="3">
        <v>0.15</v>
      </c>
      <c r="J1389" s="2">
        <f t="shared" si="63"/>
        <v>311.95</v>
      </c>
      <c r="K1389" s="2">
        <f t="shared" si="64"/>
        <v>56.150999999999996</v>
      </c>
      <c r="L1389" s="2">
        <f t="shared" si="65"/>
        <v>368.101</v>
      </c>
    </row>
    <row r="1390" spans="1:12" x14ac:dyDescent="0.25">
      <c r="A1390" t="s">
        <v>1395</v>
      </c>
      <c r="B1390" s="1">
        <v>46274</v>
      </c>
      <c r="C1390" t="s">
        <v>10008</v>
      </c>
      <c r="D1390" t="s">
        <v>10021</v>
      </c>
      <c r="E1390">
        <f>+_xlfn.XLOOKUP(TablaVentas[[#This Row],[PRODUCTOS]],TablaPrecios[PRODUCTOS],TablaPrecios[PRECIOS UNITARIOS],"No encontado")</f>
        <v>200</v>
      </c>
      <c r="F1390">
        <v>5</v>
      </c>
      <c r="G1390" t="s">
        <v>10026</v>
      </c>
      <c r="H1390" s="2">
        <v>222</v>
      </c>
      <c r="I1390" s="3">
        <v>0.14000000000000001</v>
      </c>
      <c r="J1390" s="2">
        <f t="shared" si="63"/>
        <v>190.92</v>
      </c>
      <c r="K1390" s="2">
        <f t="shared" si="64"/>
        <v>34.365599999999993</v>
      </c>
      <c r="L1390" s="2">
        <f t="shared" si="65"/>
        <v>225.28559999999999</v>
      </c>
    </row>
    <row r="1391" spans="1:12" x14ac:dyDescent="0.25">
      <c r="A1391" t="s">
        <v>1396</v>
      </c>
      <c r="B1391" s="1">
        <v>46148</v>
      </c>
      <c r="C1391" t="s">
        <v>10009</v>
      </c>
      <c r="D1391" t="s">
        <v>10019</v>
      </c>
      <c r="E1391">
        <f>+_xlfn.XLOOKUP(TablaVentas[[#This Row],[PRODUCTOS]],TablaPrecios[PRODUCTOS],TablaPrecios[PRECIOS UNITARIOS],"No encontado")</f>
        <v>1200</v>
      </c>
      <c r="F1391">
        <v>8</v>
      </c>
      <c r="G1391" t="s">
        <v>10025</v>
      </c>
      <c r="H1391" s="2">
        <v>314</v>
      </c>
      <c r="I1391" s="3">
        <v>0.12</v>
      </c>
      <c r="J1391" s="2">
        <f t="shared" si="63"/>
        <v>276.32</v>
      </c>
      <c r="K1391" s="2">
        <f t="shared" si="64"/>
        <v>49.7376</v>
      </c>
      <c r="L1391" s="2">
        <f t="shared" si="65"/>
        <v>326.05759999999998</v>
      </c>
    </row>
    <row r="1392" spans="1:12" x14ac:dyDescent="0.25">
      <c r="A1392" t="s">
        <v>1397</v>
      </c>
      <c r="B1392" s="1">
        <v>46133</v>
      </c>
      <c r="C1392" t="s">
        <v>10008</v>
      </c>
      <c r="D1392" t="s">
        <v>10020</v>
      </c>
      <c r="E1392">
        <f>+_xlfn.XLOOKUP(TablaVentas[[#This Row],[PRODUCTOS]],TablaPrecios[PRODUCTOS],TablaPrecios[PRECIOS UNITARIOS],"No encontado")</f>
        <v>150</v>
      </c>
      <c r="F1392">
        <v>12</v>
      </c>
      <c r="G1392" t="s">
        <v>10023</v>
      </c>
      <c r="H1392" s="2">
        <v>218</v>
      </c>
      <c r="I1392" s="3">
        <v>0.17</v>
      </c>
      <c r="J1392" s="2">
        <f t="shared" si="63"/>
        <v>180.94</v>
      </c>
      <c r="K1392" s="2">
        <f t="shared" si="64"/>
        <v>32.569199999999995</v>
      </c>
      <c r="L1392" s="2">
        <f t="shared" si="65"/>
        <v>213.50919999999999</v>
      </c>
    </row>
    <row r="1393" spans="1:12" x14ac:dyDescent="0.25">
      <c r="A1393" t="s">
        <v>1398</v>
      </c>
      <c r="B1393" s="1">
        <v>46172</v>
      </c>
      <c r="C1393" t="s">
        <v>10007</v>
      </c>
      <c r="D1393" t="s">
        <v>10017</v>
      </c>
      <c r="E1393">
        <f>+_xlfn.XLOOKUP(TablaVentas[[#This Row],[PRODUCTOS]],TablaPrecios[PRODUCTOS],TablaPrecios[PRECIOS UNITARIOS],"No encontado")</f>
        <v>50</v>
      </c>
      <c r="F1393">
        <v>13</v>
      </c>
      <c r="G1393" t="s">
        <v>10023</v>
      </c>
      <c r="H1393" s="2">
        <v>138</v>
      </c>
      <c r="I1393" s="3">
        <v>0.17</v>
      </c>
      <c r="J1393" s="2">
        <f t="shared" si="63"/>
        <v>114.53999999999999</v>
      </c>
      <c r="K1393" s="2">
        <f t="shared" si="64"/>
        <v>20.617199999999997</v>
      </c>
      <c r="L1393" s="2">
        <f t="shared" si="65"/>
        <v>135.15719999999999</v>
      </c>
    </row>
    <row r="1394" spans="1:12" x14ac:dyDescent="0.25">
      <c r="A1394" t="s">
        <v>1399</v>
      </c>
      <c r="B1394" s="1">
        <v>46303</v>
      </c>
      <c r="C1394" t="s">
        <v>10009</v>
      </c>
      <c r="D1394" t="s">
        <v>10019</v>
      </c>
      <c r="E1394">
        <f>+_xlfn.XLOOKUP(TablaVentas[[#This Row],[PRODUCTOS]],TablaPrecios[PRODUCTOS],TablaPrecios[PRECIOS UNITARIOS],"No encontado")</f>
        <v>1200</v>
      </c>
      <c r="F1394">
        <v>13</v>
      </c>
      <c r="G1394" t="s">
        <v>10025</v>
      </c>
      <c r="H1394" s="2">
        <v>338</v>
      </c>
      <c r="I1394" s="3">
        <v>0.15</v>
      </c>
      <c r="J1394" s="2">
        <f t="shared" si="63"/>
        <v>287.3</v>
      </c>
      <c r="K1394" s="2">
        <f t="shared" si="64"/>
        <v>51.713999999999999</v>
      </c>
      <c r="L1394" s="2">
        <f t="shared" si="65"/>
        <v>339.01400000000001</v>
      </c>
    </row>
    <row r="1395" spans="1:12" x14ac:dyDescent="0.25">
      <c r="A1395" t="s">
        <v>1400</v>
      </c>
      <c r="B1395" s="1">
        <v>46239</v>
      </c>
      <c r="C1395" t="s">
        <v>10012</v>
      </c>
      <c r="D1395" t="s">
        <v>10017</v>
      </c>
      <c r="E1395">
        <f>+_xlfn.XLOOKUP(TablaVentas[[#This Row],[PRODUCTOS]],TablaPrecios[PRODUCTOS],TablaPrecios[PRECIOS UNITARIOS],"No encontado")</f>
        <v>50</v>
      </c>
      <c r="F1395">
        <v>11</v>
      </c>
      <c r="G1395" t="s">
        <v>10025</v>
      </c>
      <c r="H1395" s="2">
        <v>218</v>
      </c>
      <c r="I1395" s="3">
        <v>0.13</v>
      </c>
      <c r="J1395" s="2">
        <f t="shared" si="63"/>
        <v>189.66</v>
      </c>
      <c r="K1395" s="2">
        <f t="shared" si="64"/>
        <v>34.138799999999996</v>
      </c>
      <c r="L1395" s="2">
        <f t="shared" si="65"/>
        <v>223.7988</v>
      </c>
    </row>
    <row r="1396" spans="1:12" x14ac:dyDescent="0.25">
      <c r="A1396" t="s">
        <v>1401</v>
      </c>
      <c r="B1396" s="1">
        <v>46106</v>
      </c>
      <c r="C1396" t="s">
        <v>10009</v>
      </c>
      <c r="D1396" t="s">
        <v>10018</v>
      </c>
      <c r="E1396">
        <f>+_xlfn.XLOOKUP(TablaVentas[[#This Row],[PRODUCTOS]],TablaPrecios[PRODUCTOS],TablaPrecios[PRECIOS UNITARIOS],"No encontado")</f>
        <v>850</v>
      </c>
      <c r="F1396">
        <v>6</v>
      </c>
      <c r="G1396" t="s">
        <v>10024</v>
      </c>
      <c r="H1396" s="2">
        <v>332</v>
      </c>
      <c r="I1396" s="3">
        <v>0.16</v>
      </c>
      <c r="J1396" s="2">
        <f t="shared" si="63"/>
        <v>278.88</v>
      </c>
      <c r="K1396" s="2">
        <f t="shared" si="64"/>
        <v>50.198399999999999</v>
      </c>
      <c r="L1396" s="2">
        <f t="shared" si="65"/>
        <v>329.07839999999999</v>
      </c>
    </row>
    <row r="1397" spans="1:12" x14ac:dyDescent="0.25">
      <c r="A1397" t="s">
        <v>1402</v>
      </c>
      <c r="B1397" s="1">
        <v>46365</v>
      </c>
      <c r="C1397" t="s">
        <v>10010</v>
      </c>
      <c r="D1397" t="s">
        <v>10020</v>
      </c>
      <c r="E1397">
        <f>+_xlfn.XLOOKUP(TablaVentas[[#This Row],[PRODUCTOS]],TablaPrecios[PRODUCTOS],TablaPrecios[PRECIOS UNITARIOS],"No encontado")</f>
        <v>150</v>
      </c>
      <c r="F1397">
        <v>20</v>
      </c>
      <c r="G1397" t="s">
        <v>10023</v>
      </c>
      <c r="H1397" s="2">
        <v>200</v>
      </c>
      <c r="I1397" s="3">
        <v>0.15</v>
      </c>
      <c r="J1397" s="2">
        <f t="shared" si="63"/>
        <v>170</v>
      </c>
      <c r="K1397" s="2">
        <f t="shared" si="64"/>
        <v>30.599999999999998</v>
      </c>
      <c r="L1397" s="2">
        <f t="shared" si="65"/>
        <v>200.6</v>
      </c>
    </row>
    <row r="1398" spans="1:12" x14ac:dyDescent="0.25">
      <c r="A1398" t="s">
        <v>1403</v>
      </c>
      <c r="B1398" s="1">
        <v>46229</v>
      </c>
      <c r="C1398" t="s">
        <v>10008</v>
      </c>
      <c r="D1398" t="s">
        <v>10018</v>
      </c>
      <c r="E1398">
        <f>+_xlfn.XLOOKUP(TablaVentas[[#This Row],[PRODUCTOS]],TablaPrecios[PRODUCTOS],TablaPrecios[PRECIOS UNITARIOS],"No encontado")</f>
        <v>850</v>
      </c>
      <c r="F1398">
        <v>8</v>
      </c>
      <c r="G1398" t="s">
        <v>10024</v>
      </c>
      <c r="H1398" s="2">
        <v>363</v>
      </c>
      <c r="I1398" s="3">
        <v>0.1</v>
      </c>
      <c r="J1398" s="2">
        <f t="shared" si="63"/>
        <v>326.7</v>
      </c>
      <c r="K1398" s="2">
        <f t="shared" si="64"/>
        <v>58.805999999999997</v>
      </c>
      <c r="L1398" s="2">
        <f t="shared" si="65"/>
        <v>385.50599999999997</v>
      </c>
    </row>
    <row r="1399" spans="1:12" x14ac:dyDescent="0.25">
      <c r="A1399" t="s">
        <v>1404</v>
      </c>
      <c r="B1399" s="1">
        <v>46375</v>
      </c>
      <c r="C1399" t="s">
        <v>10012</v>
      </c>
      <c r="D1399" t="s">
        <v>10019</v>
      </c>
      <c r="E1399">
        <f>+_xlfn.XLOOKUP(TablaVentas[[#This Row],[PRODUCTOS]],TablaPrecios[PRODUCTOS],TablaPrecios[PRECIOS UNITARIOS],"No encontado")</f>
        <v>1200</v>
      </c>
      <c r="F1399">
        <v>10</v>
      </c>
      <c r="G1399" t="s">
        <v>10027</v>
      </c>
      <c r="H1399" s="2">
        <v>233</v>
      </c>
      <c r="I1399" s="3">
        <v>0.18</v>
      </c>
      <c r="J1399" s="2">
        <f t="shared" si="63"/>
        <v>191.06</v>
      </c>
      <c r="K1399" s="2">
        <f t="shared" si="64"/>
        <v>34.390799999999999</v>
      </c>
      <c r="L1399" s="2">
        <f t="shared" si="65"/>
        <v>225.45080000000002</v>
      </c>
    </row>
    <row r="1400" spans="1:12" x14ac:dyDescent="0.25">
      <c r="A1400" t="s">
        <v>1405</v>
      </c>
      <c r="B1400" s="1">
        <v>46183</v>
      </c>
      <c r="C1400" t="s">
        <v>10009</v>
      </c>
      <c r="D1400" t="s">
        <v>10018</v>
      </c>
      <c r="E1400">
        <f>+_xlfn.XLOOKUP(TablaVentas[[#This Row],[PRODUCTOS]],TablaPrecios[PRODUCTOS],TablaPrecios[PRECIOS UNITARIOS],"No encontado")</f>
        <v>850</v>
      </c>
      <c r="F1400">
        <v>6</v>
      </c>
      <c r="G1400" t="s">
        <v>10023</v>
      </c>
      <c r="H1400" s="2">
        <v>155</v>
      </c>
      <c r="I1400" s="3">
        <v>0.14000000000000001</v>
      </c>
      <c r="J1400" s="2">
        <f t="shared" si="63"/>
        <v>133.30000000000001</v>
      </c>
      <c r="K1400" s="2">
        <f t="shared" si="64"/>
        <v>23.994</v>
      </c>
      <c r="L1400" s="2">
        <f t="shared" si="65"/>
        <v>157.29400000000001</v>
      </c>
    </row>
    <row r="1401" spans="1:12" x14ac:dyDescent="0.25">
      <c r="A1401" t="s">
        <v>1406</v>
      </c>
      <c r="B1401" s="1">
        <v>46105</v>
      </c>
      <c r="C1401" t="s">
        <v>10007</v>
      </c>
      <c r="D1401" t="s">
        <v>10019</v>
      </c>
      <c r="E1401">
        <f>+_xlfn.XLOOKUP(TablaVentas[[#This Row],[PRODUCTOS]],TablaPrecios[PRODUCTOS],TablaPrecios[PRECIOS UNITARIOS],"No encontado")</f>
        <v>1200</v>
      </c>
      <c r="F1401">
        <v>9</v>
      </c>
      <c r="G1401" t="s">
        <v>10025</v>
      </c>
      <c r="H1401" s="2">
        <v>457</v>
      </c>
      <c r="I1401" s="3">
        <v>0.14000000000000001</v>
      </c>
      <c r="J1401" s="2">
        <f t="shared" si="63"/>
        <v>393.02</v>
      </c>
      <c r="K1401" s="2">
        <f t="shared" si="64"/>
        <v>70.743600000000001</v>
      </c>
      <c r="L1401" s="2">
        <f t="shared" si="65"/>
        <v>463.7636</v>
      </c>
    </row>
    <row r="1402" spans="1:12" x14ac:dyDescent="0.25">
      <c r="A1402" t="s">
        <v>1407</v>
      </c>
      <c r="B1402" s="1">
        <v>46255</v>
      </c>
      <c r="C1402" t="s">
        <v>10012</v>
      </c>
      <c r="D1402" t="s">
        <v>10021</v>
      </c>
      <c r="E1402">
        <f>+_xlfn.XLOOKUP(TablaVentas[[#This Row],[PRODUCTOS]],TablaPrecios[PRODUCTOS],TablaPrecios[PRECIOS UNITARIOS],"No encontado")</f>
        <v>200</v>
      </c>
      <c r="F1402">
        <v>11</v>
      </c>
      <c r="G1402" t="s">
        <v>10023</v>
      </c>
      <c r="H1402" s="2">
        <v>244</v>
      </c>
      <c r="I1402" s="3">
        <v>0.13</v>
      </c>
      <c r="J1402" s="2">
        <f t="shared" si="63"/>
        <v>212.28</v>
      </c>
      <c r="K1402" s="2">
        <f t="shared" si="64"/>
        <v>38.2104</v>
      </c>
      <c r="L1402" s="2">
        <f t="shared" si="65"/>
        <v>250.49039999999999</v>
      </c>
    </row>
    <row r="1403" spans="1:12" x14ac:dyDescent="0.25">
      <c r="A1403" t="s">
        <v>1408</v>
      </c>
      <c r="B1403" s="1">
        <v>46177</v>
      </c>
      <c r="C1403" t="s">
        <v>10008</v>
      </c>
      <c r="D1403" t="s">
        <v>10018</v>
      </c>
      <c r="E1403">
        <f>+_xlfn.XLOOKUP(TablaVentas[[#This Row],[PRODUCTOS]],TablaPrecios[PRODUCTOS],TablaPrecios[PRECIOS UNITARIOS],"No encontado")</f>
        <v>850</v>
      </c>
      <c r="F1403">
        <v>17</v>
      </c>
      <c r="G1403" t="s">
        <v>10024</v>
      </c>
      <c r="H1403" s="2">
        <v>466</v>
      </c>
      <c r="I1403" s="3">
        <v>0.16</v>
      </c>
      <c r="J1403" s="2">
        <f t="shared" si="63"/>
        <v>391.44</v>
      </c>
      <c r="K1403" s="2">
        <f t="shared" si="64"/>
        <v>70.459199999999996</v>
      </c>
      <c r="L1403" s="2">
        <f t="shared" si="65"/>
        <v>461.89920000000001</v>
      </c>
    </row>
    <row r="1404" spans="1:12" x14ac:dyDescent="0.25">
      <c r="A1404" t="s">
        <v>1409</v>
      </c>
      <c r="B1404" s="1">
        <v>46081</v>
      </c>
      <c r="C1404" t="s">
        <v>10010</v>
      </c>
      <c r="D1404" t="s">
        <v>10020</v>
      </c>
      <c r="E1404">
        <f>+_xlfn.XLOOKUP(TablaVentas[[#This Row],[PRODUCTOS]],TablaPrecios[PRODUCTOS],TablaPrecios[PRECIOS UNITARIOS],"No encontado")</f>
        <v>150</v>
      </c>
      <c r="F1404">
        <v>7</v>
      </c>
      <c r="G1404" t="s">
        <v>10027</v>
      </c>
      <c r="H1404" s="2">
        <v>411</v>
      </c>
      <c r="I1404" s="3">
        <v>0.14000000000000001</v>
      </c>
      <c r="J1404" s="2">
        <f t="shared" si="63"/>
        <v>353.46</v>
      </c>
      <c r="K1404" s="2">
        <f t="shared" si="64"/>
        <v>63.622799999999991</v>
      </c>
      <c r="L1404" s="2">
        <f t="shared" si="65"/>
        <v>417.08279999999996</v>
      </c>
    </row>
    <row r="1405" spans="1:12" x14ac:dyDescent="0.25">
      <c r="A1405" t="s">
        <v>1410</v>
      </c>
      <c r="B1405" s="1">
        <v>46070</v>
      </c>
      <c r="C1405" t="s">
        <v>10010</v>
      </c>
      <c r="D1405" t="s">
        <v>10017</v>
      </c>
      <c r="E1405">
        <f>+_xlfn.XLOOKUP(TablaVentas[[#This Row],[PRODUCTOS]],TablaPrecios[PRODUCTOS],TablaPrecios[PRECIOS UNITARIOS],"No encontado")</f>
        <v>50</v>
      </c>
      <c r="F1405">
        <v>12</v>
      </c>
      <c r="G1405" t="s">
        <v>10025</v>
      </c>
      <c r="H1405" s="2">
        <v>61</v>
      </c>
      <c r="I1405" s="3">
        <v>0.18</v>
      </c>
      <c r="J1405" s="2">
        <f t="shared" si="63"/>
        <v>50.019999999999996</v>
      </c>
      <c r="K1405" s="2">
        <f t="shared" si="64"/>
        <v>9.0035999999999987</v>
      </c>
      <c r="L1405" s="2">
        <f t="shared" si="65"/>
        <v>59.023599999999995</v>
      </c>
    </row>
    <row r="1406" spans="1:12" x14ac:dyDescent="0.25">
      <c r="A1406" t="s">
        <v>1411</v>
      </c>
      <c r="B1406" s="1">
        <v>46129</v>
      </c>
      <c r="C1406" t="s">
        <v>10011</v>
      </c>
      <c r="D1406" t="s">
        <v>10021</v>
      </c>
      <c r="E1406">
        <f>+_xlfn.XLOOKUP(TablaVentas[[#This Row],[PRODUCTOS]],TablaPrecios[PRODUCTOS],TablaPrecios[PRECIOS UNITARIOS],"No encontado")</f>
        <v>200</v>
      </c>
      <c r="F1406">
        <v>8</v>
      </c>
      <c r="G1406" t="s">
        <v>10026</v>
      </c>
      <c r="H1406" s="2">
        <v>247</v>
      </c>
      <c r="I1406" s="3">
        <v>0.17</v>
      </c>
      <c r="J1406" s="2">
        <f t="shared" si="63"/>
        <v>205.01</v>
      </c>
      <c r="K1406" s="2">
        <f t="shared" si="64"/>
        <v>36.901799999999994</v>
      </c>
      <c r="L1406" s="2">
        <f t="shared" si="65"/>
        <v>241.91179999999997</v>
      </c>
    </row>
    <row r="1407" spans="1:12" x14ac:dyDescent="0.25">
      <c r="A1407" t="s">
        <v>1412</v>
      </c>
      <c r="B1407" s="1">
        <v>46187</v>
      </c>
      <c r="C1407" t="s">
        <v>10011</v>
      </c>
      <c r="D1407" t="s">
        <v>10020</v>
      </c>
      <c r="E1407">
        <f>+_xlfn.XLOOKUP(TablaVentas[[#This Row],[PRODUCTOS]],TablaPrecios[PRODUCTOS],TablaPrecios[PRECIOS UNITARIOS],"No encontado")</f>
        <v>150</v>
      </c>
      <c r="F1407">
        <v>7</v>
      </c>
      <c r="G1407" t="s">
        <v>10024</v>
      </c>
      <c r="H1407" s="2">
        <v>203</v>
      </c>
      <c r="I1407" s="3">
        <v>0.12</v>
      </c>
      <c r="J1407" s="2">
        <f t="shared" si="63"/>
        <v>178.64</v>
      </c>
      <c r="K1407" s="2">
        <f t="shared" si="64"/>
        <v>32.155199999999994</v>
      </c>
      <c r="L1407" s="2">
        <f t="shared" si="65"/>
        <v>210.79519999999997</v>
      </c>
    </row>
    <row r="1408" spans="1:12" x14ac:dyDescent="0.25">
      <c r="A1408" t="s">
        <v>1413</v>
      </c>
      <c r="B1408" s="1">
        <v>46083</v>
      </c>
      <c r="C1408" t="s">
        <v>10010</v>
      </c>
      <c r="D1408" t="s">
        <v>10021</v>
      </c>
      <c r="E1408">
        <f>+_xlfn.XLOOKUP(TablaVentas[[#This Row],[PRODUCTOS]],TablaPrecios[PRODUCTOS],TablaPrecios[PRECIOS UNITARIOS],"No encontado")</f>
        <v>200</v>
      </c>
      <c r="F1408">
        <v>6</v>
      </c>
      <c r="G1408" t="s">
        <v>10026</v>
      </c>
      <c r="H1408" s="2">
        <v>463</v>
      </c>
      <c r="I1408" s="3">
        <v>0.17</v>
      </c>
      <c r="J1408" s="2">
        <f t="shared" si="63"/>
        <v>384.28999999999996</v>
      </c>
      <c r="K1408" s="2">
        <f t="shared" si="64"/>
        <v>69.172199999999989</v>
      </c>
      <c r="L1408" s="2">
        <f t="shared" si="65"/>
        <v>453.46219999999994</v>
      </c>
    </row>
    <row r="1409" spans="1:12" x14ac:dyDescent="0.25">
      <c r="A1409" t="s">
        <v>1414</v>
      </c>
      <c r="B1409" s="1">
        <v>46384</v>
      </c>
      <c r="C1409" t="s">
        <v>10009</v>
      </c>
      <c r="D1409" t="s">
        <v>10020</v>
      </c>
      <c r="E1409">
        <f>+_xlfn.XLOOKUP(TablaVentas[[#This Row],[PRODUCTOS]],TablaPrecios[PRODUCTOS],TablaPrecios[PRECIOS UNITARIOS],"No encontado")</f>
        <v>150</v>
      </c>
      <c r="F1409">
        <v>19</v>
      </c>
      <c r="G1409" t="s">
        <v>10026</v>
      </c>
      <c r="H1409" s="2">
        <v>457</v>
      </c>
      <c r="I1409" s="3">
        <v>0.18</v>
      </c>
      <c r="J1409" s="2">
        <f t="shared" si="63"/>
        <v>374.74</v>
      </c>
      <c r="K1409" s="2">
        <f t="shared" si="64"/>
        <v>67.453199999999995</v>
      </c>
      <c r="L1409" s="2">
        <f t="shared" si="65"/>
        <v>442.19319999999999</v>
      </c>
    </row>
    <row r="1410" spans="1:12" x14ac:dyDescent="0.25">
      <c r="A1410" t="s">
        <v>1415</v>
      </c>
      <c r="B1410" s="1">
        <v>46101</v>
      </c>
      <c r="C1410" t="s">
        <v>10011</v>
      </c>
      <c r="D1410" t="s">
        <v>10020</v>
      </c>
      <c r="E1410">
        <f>+_xlfn.XLOOKUP(TablaVentas[[#This Row],[PRODUCTOS]],TablaPrecios[PRODUCTOS],TablaPrecios[PRECIOS UNITARIOS],"No encontado")</f>
        <v>150</v>
      </c>
      <c r="F1410">
        <v>10</v>
      </c>
      <c r="G1410" t="s">
        <v>10023</v>
      </c>
      <c r="H1410" s="2">
        <v>477</v>
      </c>
      <c r="I1410" s="3">
        <v>0.15</v>
      </c>
      <c r="J1410" s="2">
        <f t="shared" si="63"/>
        <v>405.45</v>
      </c>
      <c r="K1410" s="2">
        <f t="shared" si="64"/>
        <v>72.980999999999995</v>
      </c>
      <c r="L1410" s="2">
        <f t="shared" si="65"/>
        <v>478.43099999999998</v>
      </c>
    </row>
    <row r="1411" spans="1:12" x14ac:dyDescent="0.25">
      <c r="A1411" t="s">
        <v>1416</v>
      </c>
      <c r="B1411" s="1">
        <v>46192</v>
      </c>
      <c r="C1411" t="s">
        <v>10011</v>
      </c>
      <c r="D1411" t="s">
        <v>10020</v>
      </c>
      <c r="E1411">
        <f>+_xlfn.XLOOKUP(TablaVentas[[#This Row],[PRODUCTOS]],TablaPrecios[PRODUCTOS],TablaPrecios[PRECIOS UNITARIOS],"No encontado")</f>
        <v>150</v>
      </c>
      <c r="F1411">
        <v>9</v>
      </c>
      <c r="G1411" t="s">
        <v>10025</v>
      </c>
      <c r="H1411" s="2">
        <v>362</v>
      </c>
      <c r="I1411" s="3">
        <v>0.14000000000000001</v>
      </c>
      <c r="J1411" s="2">
        <f t="shared" ref="J1411:J1474" si="66">+H1411-H1411*I1411</f>
        <v>311.32</v>
      </c>
      <c r="K1411" s="2">
        <f t="shared" ref="K1411:K1474" si="67">+J1411*0.18</f>
        <v>56.037599999999998</v>
      </c>
      <c r="L1411" s="2">
        <f t="shared" ref="L1411:L1474" si="68">+J1411+K1411</f>
        <v>367.35759999999999</v>
      </c>
    </row>
    <row r="1412" spans="1:12" x14ac:dyDescent="0.25">
      <c r="A1412" t="s">
        <v>1417</v>
      </c>
      <c r="B1412" s="1">
        <v>46190</v>
      </c>
      <c r="C1412" t="s">
        <v>10007</v>
      </c>
      <c r="D1412" t="s">
        <v>10017</v>
      </c>
      <c r="E1412">
        <f>+_xlfn.XLOOKUP(TablaVentas[[#This Row],[PRODUCTOS]],TablaPrecios[PRODUCTOS],TablaPrecios[PRECIOS UNITARIOS],"No encontado")</f>
        <v>50</v>
      </c>
      <c r="F1412">
        <v>6</v>
      </c>
      <c r="G1412" t="s">
        <v>10023</v>
      </c>
      <c r="H1412" s="2">
        <v>368</v>
      </c>
      <c r="I1412" s="3">
        <v>0.11</v>
      </c>
      <c r="J1412" s="2">
        <f t="shared" si="66"/>
        <v>327.52</v>
      </c>
      <c r="K1412" s="2">
        <f t="shared" si="67"/>
        <v>58.953599999999994</v>
      </c>
      <c r="L1412" s="2">
        <f t="shared" si="68"/>
        <v>386.47359999999998</v>
      </c>
    </row>
    <row r="1413" spans="1:12" x14ac:dyDescent="0.25">
      <c r="A1413" t="s">
        <v>1418</v>
      </c>
      <c r="B1413" s="1">
        <v>46144</v>
      </c>
      <c r="C1413" t="s">
        <v>10012</v>
      </c>
      <c r="D1413" t="s">
        <v>10018</v>
      </c>
      <c r="E1413">
        <f>+_xlfn.XLOOKUP(TablaVentas[[#This Row],[PRODUCTOS]],TablaPrecios[PRODUCTOS],TablaPrecios[PRECIOS UNITARIOS],"No encontado")</f>
        <v>850</v>
      </c>
      <c r="F1413">
        <v>12</v>
      </c>
      <c r="G1413" t="s">
        <v>10023</v>
      </c>
      <c r="H1413" s="2">
        <v>314</v>
      </c>
      <c r="I1413" s="3">
        <v>0.11</v>
      </c>
      <c r="J1413" s="2">
        <f t="shared" si="66"/>
        <v>279.45999999999998</v>
      </c>
      <c r="K1413" s="2">
        <f t="shared" si="67"/>
        <v>50.302799999999998</v>
      </c>
      <c r="L1413" s="2">
        <f t="shared" si="68"/>
        <v>329.76279999999997</v>
      </c>
    </row>
    <row r="1414" spans="1:12" x14ac:dyDescent="0.25">
      <c r="A1414" t="s">
        <v>1419</v>
      </c>
      <c r="B1414" s="1">
        <v>46073</v>
      </c>
      <c r="C1414" t="s">
        <v>10012</v>
      </c>
      <c r="D1414" t="s">
        <v>10020</v>
      </c>
      <c r="E1414">
        <f>+_xlfn.XLOOKUP(TablaVentas[[#This Row],[PRODUCTOS]],TablaPrecios[PRODUCTOS],TablaPrecios[PRECIOS UNITARIOS],"No encontado")</f>
        <v>150</v>
      </c>
      <c r="F1414">
        <v>17</v>
      </c>
      <c r="G1414" t="s">
        <v>10026</v>
      </c>
      <c r="H1414" s="2">
        <v>244</v>
      </c>
      <c r="I1414" s="3">
        <v>0.12</v>
      </c>
      <c r="J1414" s="2">
        <f t="shared" si="66"/>
        <v>214.72</v>
      </c>
      <c r="K1414" s="2">
        <f t="shared" si="67"/>
        <v>38.6496</v>
      </c>
      <c r="L1414" s="2">
        <f t="shared" si="68"/>
        <v>253.36959999999999</v>
      </c>
    </row>
    <row r="1415" spans="1:12" x14ac:dyDescent="0.25">
      <c r="A1415" t="s">
        <v>1420</v>
      </c>
      <c r="B1415" s="1">
        <v>46353</v>
      </c>
      <c r="C1415" t="s">
        <v>10012</v>
      </c>
      <c r="D1415" t="s">
        <v>10018</v>
      </c>
      <c r="E1415">
        <f>+_xlfn.XLOOKUP(TablaVentas[[#This Row],[PRODUCTOS]],TablaPrecios[PRODUCTOS],TablaPrecios[PRECIOS UNITARIOS],"No encontado")</f>
        <v>850</v>
      </c>
      <c r="F1415">
        <v>7</v>
      </c>
      <c r="G1415" t="s">
        <v>10025</v>
      </c>
      <c r="H1415" s="2">
        <v>359</v>
      </c>
      <c r="I1415" s="3">
        <v>0.1</v>
      </c>
      <c r="J1415" s="2">
        <f t="shared" si="66"/>
        <v>323.10000000000002</v>
      </c>
      <c r="K1415" s="2">
        <f t="shared" si="67"/>
        <v>58.158000000000001</v>
      </c>
      <c r="L1415" s="2">
        <f t="shared" si="68"/>
        <v>381.25800000000004</v>
      </c>
    </row>
    <row r="1416" spans="1:12" x14ac:dyDescent="0.25">
      <c r="A1416" t="s">
        <v>1421</v>
      </c>
      <c r="B1416" s="1">
        <v>46341</v>
      </c>
      <c r="C1416" t="s">
        <v>10010</v>
      </c>
      <c r="D1416" t="s">
        <v>10020</v>
      </c>
      <c r="E1416">
        <f>+_xlfn.XLOOKUP(TablaVentas[[#This Row],[PRODUCTOS]],TablaPrecios[PRODUCTOS],TablaPrecios[PRECIOS UNITARIOS],"No encontado")</f>
        <v>150</v>
      </c>
      <c r="F1416">
        <v>17</v>
      </c>
      <c r="G1416" t="s">
        <v>10024</v>
      </c>
      <c r="H1416" s="2">
        <v>257</v>
      </c>
      <c r="I1416" s="3">
        <v>0.13</v>
      </c>
      <c r="J1416" s="2">
        <f t="shared" si="66"/>
        <v>223.59</v>
      </c>
      <c r="K1416" s="2">
        <f t="shared" si="67"/>
        <v>40.246200000000002</v>
      </c>
      <c r="L1416" s="2">
        <f t="shared" si="68"/>
        <v>263.83620000000002</v>
      </c>
    </row>
    <row r="1417" spans="1:12" x14ac:dyDescent="0.25">
      <c r="A1417" t="s">
        <v>1422</v>
      </c>
      <c r="B1417" s="1">
        <v>46086</v>
      </c>
      <c r="C1417" t="s">
        <v>10010</v>
      </c>
      <c r="D1417" t="s">
        <v>10020</v>
      </c>
      <c r="E1417">
        <f>+_xlfn.XLOOKUP(TablaVentas[[#This Row],[PRODUCTOS]],TablaPrecios[PRODUCTOS],TablaPrecios[PRECIOS UNITARIOS],"No encontado")</f>
        <v>150</v>
      </c>
      <c r="F1417">
        <v>6</v>
      </c>
      <c r="G1417" t="s">
        <v>10027</v>
      </c>
      <c r="H1417" s="2">
        <v>247</v>
      </c>
      <c r="I1417" s="3">
        <v>0.12</v>
      </c>
      <c r="J1417" s="2">
        <f t="shared" si="66"/>
        <v>217.36</v>
      </c>
      <c r="K1417" s="2">
        <f t="shared" si="67"/>
        <v>39.1248</v>
      </c>
      <c r="L1417" s="2">
        <f t="shared" si="68"/>
        <v>256.48480000000001</v>
      </c>
    </row>
    <row r="1418" spans="1:12" x14ac:dyDescent="0.25">
      <c r="A1418" t="s">
        <v>1423</v>
      </c>
      <c r="B1418" s="1">
        <v>46252</v>
      </c>
      <c r="C1418" t="s">
        <v>10011</v>
      </c>
      <c r="D1418" t="s">
        <v>10019</v>
      </c>
      <c r="E1418">
        <f>+_xlfn.XLOOKUP(TablaVentas[[#This Row],[PRODUCTOS]],TablaPrecios[PRODUCTOS],TablaPrecios[PRECIOS UNITARIOS],"No encontado")</f>
        <v>1200</v>
      </c>
      <c r="F1418">
        <v>6</v>
      </c>
      <c r="G1418" t="s">
        <v>10027</v>
      </c>
      <c r="H1418" s="2">
        <v>169</v>
      </c>
      <c r="I1418" s="3">
        <v>0.19</v>
      </c>
      <c r="J1418" s="2">
        <f t="shared" si="66"/>
        <v>136.88999999999999</v>
      </c>
      <c r="K1418" s="2">
        <f t="shared" si="67"/>
        <v>24.640199999999997</v>
      </c>
      <c r="L1418" s="2">
        <f t="shared" si="68"/>
        <v>161.53019999999998</v>
      </c>
    </row>
    <row r="1419" spans="1:12" x14ac:dyDescent="0.25">
      <c r="A1419" t="s">
        <v>1424</v>
      </c>
      <c r="B1419" s="1">
        <v>46295</v>
      </c>
      <c r="C1419" t="s">
        <v>10010</v>
      </c>
      <c r="D1419" t="s">
        <v>10020</v>
      </c>
      <c r="E1419">
        <f>+_xlfn.XLOOKUP(TablaVentas[[#This Row],[PRODUCTOS]],TablaPrecios[PRODUCTOS],TablaPrecios[PRECIOS UNITARIOS],"No encontado")</f>
        <v>150</v>
      </c>
      <c r="F1419">
        <v>8</v>
      </c>
      <c r="G1419" t="s">
        <v>10024</v>
      </c>
      <c r="H1419" s="2">
        <v>393</v>
      </c>
      <c r="I1419" s="3">
        <v>0.16</v>
      </c>
      <c r="J1419" s="2">
        <f t="shared" si="66"/>
        <v>330.12</v>
      </c>
      <c r="K1419" s="2">
        <f t="shared" si="67"/>
        <v>59.421599999999998</v>
      </c>
      <c r="L1419" s="2">
        <f t="shared" si="68"/>
        <v>389.54160000000002</v>
      </c>
    </row>
    <row r="1420" spans="1:12" x14ac:dyDescent="0.25">
      <c r="A1420" t="s">
        <v>1425</v>
      </c>
      <c r="B1420" s="1">
        <v>46271</v>
      </c>
      <c r="C1420" t="s">
        <v>10012</v>
      </c>
      <c r="D1420" t="s">
        <v>10021</v>
      </c>
      <c r="E1420">
        <f>+_xlfn.XLOOKUP(TablaVentas[[#This Row],[PRODUCTOS]],TablaPrecios[PRODUCTOS],TablaPrecios[PRECIOS UNITARIOS],"No encontado")</f>
        <v>200</v>
      </c>
      <c r="F1420">
        <v>12</v>
      </c>
      <c r="G1420" t="s">
        <v>10027</v>
      </c>
      <c r="H1420" s="2">
        <v>390</v>
      </c>
      <c r="I1420" s="3">
        <v>0.19</v>
      </c>
      <c r="J1420" s="2">
        <f t="shared" si="66"/>
        <v>315.89999999999998</v>
      </c>
      <c r="K1420" s="2">
        <f t="shared" si="67"/>
        <v>56.861999999999995</v>
      </c>
      <c r="L1420" s="2">
        <f t="shared" si="68"/>
        <v>372.76199999999994</v>
      </c>
    </row>
    <row r="1421" spans="1:12" x14ac:dyDescent="0.25">
      <c r="A1421" t="s">
        <v>1426</v>
      </c>
      <c r="B1421" s="1">
        <v>46025</v>
      </c>
      <c r="C1421" t="s">
        <v>10007</v>
      </c>
      <c r="D1421" t="s">
        <v>10019</v>
      </c>
      <c r="E1421">
        <f>+_xlfn.XLOOKUP(TablaVentas[[#This Row],[PRODUCTOS]],TablaPrecios[PRODUCTOS],TablaPrecios[PRECIOS UNITARIOS],"No encontado")</f>
        <v>1200</v>
      </c>
      <c r="F1421">
        <v>7</v>
      </c>
      <c r="G1421" t="s">
        <v>10026</v>
      </c>
      <c r="H1421" s="2">
        <v>155</v>
      </c>
      <c r="I1421" s="3">
        <v>0.14000000000000001</v>
      </c>
      <c r="J1421" s="2">
        <f t="shared" si="66"/>
        <v>133.30000000000001</v>
      </c>
      <c r="K1421" s="2">
        <f t="shared" si="67"/>
        <v>23.994</v>
      </c>
      <c r="L1421" s="2">
        <f t="shared" si="68"/>
        <v>157.29400000000001</v>
      </c>
    </row>
    <row r="1422" spans="1:12" x14ac:dyDescent="0.25">
      <c r="A1422" t="s">
        <v>1427</v>
      </c>
      <c r="B1422" s="1">
        <v>46078</v>
      </c>
      <c r="C1422" t="s">
        <v>10008</v>
      </c>
      <c r="D1422" t="s">
        <v>10020</v>
      </c>
      <c r="E1422">
        <f>+_xlfn.XLOOKUP(TablaVentas[[#This Row],[PRODUCTOS]],TablaPrecios[PRODUCTOS],TablaPrecios[PRECIOS UNITARIOS],"No encontado")</f>
        <v>150</v>
      </c>
      <c r="F1422">
        <v>10</v>
      </c>
      <c r="G1422" t="s">
        <v>10026</v>
      </c>
      <c r="H1422" s="2">
        <v>382</v>
      </c>
      <c r="I1422" s="3">
        <v>0.12</v>
      </c>
      <c r="J1422" s="2">
        <f t="shared" si="66"/>
        <v>336.16</v>
      </c>
      <c r="K1422" s="2">
        <f t="shared" si="67"/>
        <v>60.508800000000001</v>
      </c>
      <c r="L1422" s="2">
        <f t="shared" si="68"/>
        <v>396.66880000000003</v>
      </c>
    </row>
    <row r="1423" spans="1:12" x14ac:dyDescent="0.25">
      <c r="A1423" t="s">
        <v>1428</v>
      </c>
      <c r="B1423" s="1">
        <v>46227</v>
      </c>
      <c r="C1423" t="s">
        <v>10009</v>
      </c>
      <c r="D1423" t="s">
        <v>10020</v>
      </c>
      <c r="E1423">
        <f>+_xlfn.XLOOKUP(TablaVentas[[#This Row],[PRODUCTOS]],TablaPrecios[PRODUCTOS],TablaPrecios[PRECIOS UNITARIOS],"No encontado")</f>
        <v>150</v>
      </c>
      <c r="F1423">
        <v>16</v>
      </c>
      <c r="G1423" t="s">
        <v>10027</v>
      </c>
      <c r="H1423" s="2">
        <v>204</v>
      </c>
      <c r="I1423" s="3">
        <v>0.11</v>
      </c>
      <c r="J1423" s="2">
        <f t="shared" si="66"/>
        <v>181.56</v>
      </c>
      <c r="K1423" s="2">
        <f t="shared" si="67"/>
        <v>32.680799999999998</v>
      </c>
      <c r="L1423" s="2">
        <f t="shared" si="68"/>
        <v>214.24080000000001</v>
      </c>
    </row>
    <row r="1424" spans="1:12" x14ac:dyDescent="0.25">
      <c r="A1424" t="s">
        <v>1429</v>
      </c>
      <c r="B1424" s="1">
        <v>46108</v>
      </c>
      <c r="C1424" t="s">
        <v>10011</v>
      </c>
      <c r="D1424" t="s">
        <v>10017</v>
      </c>
      <c r="E1424">
        <f>+_xlfn.XLOOKUP(TablaVentas[[#This Row],[PRODUCTOS]],TablaPrecios[PRODUCTOS],TablaPrecios[PRECIOS UNITARIOS],"No encontado")</f>
        <v>50</v>
      </c>
      <c r="F1424">
        <v>12</v>
      </c>
      <c r="G1424" t="s">
        <v>10024</v>
      </c>
      <c r="H1424" s="2">
        <v>318</v>
      </c>
      <c r="I1424" s="3">
        <v>0.16</v>
      </c>
      <c r="J1424" s="2">
        <f t="shared" si="66"/>
        <v>267.12</v>
      </c>
      <c r="K1424" s="2">
        <f t="shared" si="67"/>
        <v>48.081600000000002</v>
      </c>
      <c r="L1424" s="2">
        <f t="shared" si="68"/>
        <v>315.20159999999998</v>
      </c>
    </row>
    <row r="1425" spans="1:12" x14ac:dyDescent="0.25">
      <c r="A1425" t="s">
        <v>1430</v>
      </c>
      <c r="B1425" s="1">
        <v>46169</v>
      </c>
      <c r="C1425" t="s">
        <v>10009</v>
      </c>
      <c r="D1425" t="s">
        <v>10017</v>
      </c>
      <c r="E1425">
        <f>+_xlfn.XLOOKUP(TablaVentas[[#This Row],[PRODUCTOS]],TablaPrecios[PRODUCTOS],TablaPrecios[PRECIOS UNITARIOS],"No encontado")</f>
        <v>50</v>
      </c>
      <c r="F1425">
        <v>15</v>
      </c>
      <c r="G1425" t="s">
        <v>10026</v>
      </c>
      <c r="H1425" s="2">
        <v>69</v>
      </c>
      <c r="I1425" s="3">
        <v>0.11</v>
      </c>
      <c r="J1425" s="2">
        <f t="shared" si="66"/>
        <v>61.41</v>
      </c>
      <c r="K1425" s="2">
        <f t="shared" si="67"/>
        <v>11.053799999999999</v>
      </c>
      <c r="L1425" s="2">
        <f t="shared" si="68"/>
        <v>72.463799999999992</v>
      </c>
    </row>
    <row r="1426" spans="1:12" x14ac:dyDescent="0.25">
      <c r="A1426" t="s">
        <v>1431</v>
      </c>
      <c r="B1426" s="1">
        <v>46229</v>
      </c>
      <c r="C1426" t="s">
        <v>10009</v>
      </c>
      <c r="D1426" t="s">
        <v>10020</v>
      </c>
      <c r="E1426">
        <f>+_xlfn.XLOOKUP(TablaVentas[[#This Row],[PRODUCTOS]],TablaPrecios[PRODUCTOS],TablaPrecios[PRECIOS UNITARIOS],"No encontado")</f>
        <v>150</v>
      </c>
      <c r="F1426">
        <v>5</v>
      </c>
      <c r="G1426" t="s">
        <v>10026</v>
      </c>
      <c r="H1426" s="2">
        <v>176</v>
      </c>
      <c r="I1426" s="3">
        <v>0.17</v>
      </c>
      <c r="J1426" s="2">
        <f t="shared" si="66"/>
        <v>146.07999999999998</v>
      </c>
      <c r="K1426" s="2">
        <f t="shared" si="67"/>
        <v>26.294399999999996</v>
      </c>
      <c r="L1426" s="2">
        <f t="shared" si="68"/>
        <v>172.37439999999998</v>
      </c>
    </row>
    <row r="1427" spans="1:12" x14ac:dyDescent="0.25">
      <c r="A1427" t="s">
        <v>1432</v>
      </c>
      <c r="B1427" s="1">
        <v>46219</v>
      </c>
      <c r="C1427" t="s">
        <v>10012</v>
      </c>
      <c r="D1427" t="s">
        <v>10017</v>
      </c>
      <c r="E1427">
        <f>+_xlfn.XLOOKUP(TablaVentas[[#This Row],[PRODUCTOS]],TablaPrecios[PRODUCTOS],TablaPrecios[PRECIOS UNITARIOS],"No encontado")</f>
        <v>50</v>
      </c>
      <c r="F1427">
        <v>15</v>
      </c>
      <c r="G1427" t="s">
        <v>10027</v>
      </c>
      <c r="H1427" s="2">
        <v>461</v>
      </c>
      <c r="I1427" s="3">
        <v>0.15</v>
      </c>
      <c r="J1427" s="2">
        <f t="shared" si="66"/>
        <v>391.85</v>
      </c>
      <c r="K1427" s="2">
        <f t="shared" si="67"/>
        <v>70.533000000000001</v>
      </c>
      <c r="L1427" s="2">
        <f t="shared" si="68"/>
        <v>462.38300000000004</v>
      </c>
    </row>
    <row r="1428" spans="1:12" x14ac:dyDescent="0.25">
      <c r="A1428" t="s">
        <v>1433</v>
      </c>
      <c r="B1428" s="1">
        <v>46053</v>
      </c>
      <c r="C1428" t="s">
        <v>10008</v>
      </c>
      <c r="D1428" t="s">
        <v>10020</v>
      </c>
      <c r="E1428">
        <f>+_xlfn.XLOOKUP(TablaVentas[[#This Row],[PRODUCTOS]],TablaPrecios[PRODUCTOS],TablaPrecios[PRECIOS UNITARIOS],"No encontado")</f>
        <v>150</v>
      </c>
      <c r="F1428">
        <v>8</v>
      </c>
      <c r="G1428" t="s">
        <v>10026</v>
      </c>
      <c r="H1428" s="2">
        <v>114</v>
      </c>
      <c r="I1428" s="3">
        <v>0.13</v>
      </c>
      <c r="J1428" s="2">
        <f t="shared" si="66"/>
        <v>99.18</v>
      </c>
      <c r="K1428" s="2">
        <f t="shared" si="67"/>
        <v>17.852399999999999</v>
      </c>
      <c r="L1428" s="2">
        <f t="shared" si="68"/>
        <v>117.03240000000001</v>
      </c>
    </row>
    <row r="1429" spans="1:12" x14ac:dyDescent="0.25">
      <c r="A1429" t="s">
        <v>1434</v>
      </c>
      <c r="B1429" s="1">
        <v>46179</v>
      </c>
      <c r="C1429" t="s">
        <v>10009</v>
      </c>
      <c r="D1429" t="s">
        <v>10020</v>
      </c>
      <c r="E1429">
        <f>+_xlfn.XLOOKUP(TablaVentas[[#This Row],[PRODUCTOS]],TablaPrecios[PRODUCTOS],TablaPrecios[PRECIOS UNITARIOS],"No encontado")</f>
        <v>150</v>
      </c>
      <c r="F1429">
        <v>7</v>
      </c>
      <c r="G1429" t="s">
        <v>10023</v>
      </c>
      <c r="H1429" s="2">
        <v>365</v>
      </c>
      <c r="I1429" s="3">
        <v>0.16</v>
      </c>
      <c r="J1429" s="2">
        <f t="shared" si="66"/>
        <v>306.60000000000002</v>
      </c>
      <c r="K1429" s="2">
        <f t="shared" si="67"/>
        <v>55.188000000000002</v>
      </c>
      <c r="L1429" s="2">
        <f t="shared" si="68"/>
        <v>361.78800000000001</v>
      </c>
    </row>
    <row r="1430" spans="1:12" x14ac:dyDescent="0.25">
      <c r="A1430" t="s">
        <v>1435</v>
      </c>
      <c r="B1430" s="1">
        <v>46287</v>
      </c>
      <c r="C1430" t="s">
        <v>10012</v>
      </c>
      <c r="D1430" t="s">
        <v>10017</v>
      </c>
      <c r="E1430">
        <f>+_xlfn.XLOOKUP(TablaVentas[[#This Row],[PRODUCTOS]],TablaPrecios[PRODUCTOS],TablaPrecios[PRECIOS UNITARIOS],"No encontado")</f>
        <v>50</v>
      </c>
      <c r="F1430">
        <v>18</v>
      </c>
      <c r="G1430" t="s">
        <v>10025</v>
      </c>
      <c r="H1430" s="2">
        <v>122</v>
      </c>
      <c r="I1430" s="3">
        <v>0.15</v>
      </c>
      <c r="J1430" s="2">
        <f t="shared" si="66"/>
        <v>103.7</v>
      </c>
      <c r="K1430" s="2">
        <f t="shared" si="67"/>
        <v>18.666</v>
      </c>
      <c r="L1430" s="2">
        <f t="shared" si="68"/>
        <v>122.366</v>
      </c>
    </row>
    <row r="1431" spans="1:12" x14ac:dyDescent="0.25">
      <c r="A1431" t="s">
        <v>1436</v>
      </c>
      <c r="B1431" s="1">
        <v>46126</v>
      </c>
      <c r="C1431" t="s">
        <v>10007</v>
      </c>
      <c r="D1431" t="s">
        <v>10017</v>
      </c>
      <c r="E1431">
        <f>+_xlfn.XLOOKUP(TablaVentas[[#This Row],[PRODUCTOS]],TablaPrecios[PRODUCTOS],TablaPrecios[PRECIOS UNITARIOS],"No encontado")</f>
        <v>50</v>
      </c>
      <c r="F1431">
        <v>9</v>
      </c>
      <c r="G1431" t="s">
        <v>10026</v>
      </c>
      <c r="H1431" s="2">
        <v>162</v>
      </c>
      <c r="I1431" s="3">
        <v>0.12</v>
      </c>
      <c r="J1431" s="2">
        <f t="shared" si="66"/>
        <v>142.56</v>
      </c>
      <c r="K1431" s="2">
        <f t="shared" si="67"/>
        <v>25.660799999999998</v>
      </c>
      <c r="L1431" s="2">
        <f t="shared" si="68"/>
        <v>168.2208</v>
      </c>
    </row>
    <row r="1432" spans="1:12" x14ac:dyDescent="0.25">
      <c r="A1432" t="s">
        <v>1437</v>
      </c>
      <c r="B1432" s="1">
        <v>46350</v>
      </c>
      <c r="C1432" t="s">
        <v>10011</v>
      </c>
      <c r="D1432" t="s">
        <v>10021</v>
      </c>
      <c r="E1432">
        <f>+_xlfn.XLOOKUP(TablaVentas[[#This Row],[PRODUCTOS]],TablaPrecios[PRODUCTOS],TablaPrecios[PRECIOS UNITARIOS],"No encontado")</f>
        <v>200</v>
      </c>
      <c r="F1432">
        <v>13</v>
      </c>
      <c r="G1432" t="s">
        <v>10026</v>
      </c>
      <c r="H1432" s="2">
        <v>496</v>
      </c>
      <c r="I1432" s="3">
        <v>0.1</v>
      </c>
      <c r="J1432" s="2">
        <f t="shared" si="66"/>
        <v>446.4</v>
      </c>
      <c r="K1432" s="2">
        <f t="shared" si="67"/>
        <v>80.35199999999999</v>
      </c>
      <c r="L1432" s="2">
        <f t="shared" si="68"/>
        <v>526.75199999999995</v>
      </c>
    </row>
    <row r="1433" spans="1:12" x14ac:dyDescent="0.25">
      <c r="A1433" t="s">
        <v>1438</v>
      </c>
      <c r="B1433" s="1">
        <v>46303</v>
      </c>
      <c r="C1433" t="s">
        <v>10009</v>
      </c>
      <c r="D1433" t="s">
        <v>10019</v>
      </c>
      <c r="E1433">
        <f>+_xlfn.XLOOKUP(TablaVentas[[#This Row],[PRODUCTOS]],TablaPrecios[PRODUCTOS],TablaPrecios[PRECIOS UNITARIOS],"No encontado")</f>
        <v>1200</v>
      </c>
      <c r="F1433">
        <v>9</v>
      </c>
      <c r="G1433" t="s">
        <v>10024</v>
      </c>
      <c r="H1433" s="2">
        <v>329</v>
      </c>
      <c r="I1433" s="3">
        <v>0.18</v>
      </c>
      <c r="J1433" s="2">
        <f t="shared" si="66"/>
        <v>269.77999999999997</v>
      </c>
      <c r="K1433" s="2">
        <f t="shared" si="67"/>
        <v>48.560399999999994</v>
      </c>
      <c r="L1433" s="2">
        <f t="shared" si="68"/>
        <v>318.34039999999999</v>
      </c>
    </row>
    <row r="1434" spans="1:12" x14ac:dyDescent="0.25">
      <c r="A1434" t="s">
        <v>1439</v>
      </c>
      <c r="B1434" s="1">
        <v>46035</v>
      </c>
      <c r="C1434" t="s">
        <v>10007</v>
      </c>
      <c r="D1434" t="s">
        <v>10021</v>
      </c>
      <c r="E1434">
        <f>+_xlfn.XLOOKUP(TablaVentas[[#This Row],[PRODUCTOS]],TablaPrecios[PRODUCTOS],TablaPrecios[PRECIOS UNITARIOS],"No encontado")</f>
        <v>200</v>
      </c>
      <c r="F1434">
        <v>7</v>
      </c>
      <c r="G1434" t="s">
        <v>10024</v>
      </c>
      <c r="H1434" s="2">
        <v>355</v>
      </c>
      <c r="I1434" s="3">
        <v>0.19</v>
      </c>
      <c r="J1434" s="2">
        <f t="shared" si="66"/>
        <v>287.55</v>
      </c>
      <c r="K1434" s="2">
        <f t="shared" si="67"/>
        <v>51.759</v>
      </c>
      <c r="L1434" s="2">
        <f t="shared" si="68"/>
        <v>339.30900000000003</v>
      </c>
    </row>
    <row r="1435" spans="1:12" x14ac:dyDescent="0.25">
      <c r="A1435" t="s">
        <v>1440</v>
      </c>
      <c r="B1435" s="1">
        <v>46307</v>
      </c>
      <c r="C1435" t="s">
        <v>10007</v>
      </c>
      <c r="D1435" t="s">
        <v>10017</v>
      </c>
      <c r="E1435">
        <f>+_xlfn.XLOOKUP(TablaVentas[[#This Row],[PRODUCTOS]],TablaPrecios[PRODUCTOS],TablaPrecios[PRECIOS UNITARIOS],"No encontado")</f>
        <v>50</v>
      </c>
      <c r="F1435">
        <v>13</v>
      </c>
      <c r="G1435" t="s">
        <v>10026</v>
      </c>
      <c r="H1435" s="2">
        <v>311</v>
      </c>
      <c r="I1435" s="3">
        <v>0.18</v>
      </c>
      <c r="J1435" s="2">
        <f t="shared" si="66"/>
        <v>255.02</v>
      </c>
      <c r="K1435" s="2">
        <f t="shared" si="67"/>
        <v>45.903599999999997</v>
      </c>
      <c r="L1435" s="2">
        <f t="shared" si="68"/>
        <v>300.92360000000002</v>
      </c>
    </row>
    <row r="1436" spans="1:12" x14ac:dyDescent="0.25">
      <c r="A1436" t="s">
        <v>1441</v>
      </c>
      <c r="B1436" s="1">
        <v>46155</v>
      </c>
      <c r="C1436" t="s">
        <v>10008</v>
      </c>
      <c r="D1436" t="s">
        <v>10017</v>
      </c>
      <c r="E1436">
        <f>+_xlfn.XLOOKUP(TablaVentas[[#This Row],[PRODUCTOS]],TablaPrecios[PRODUCTOS],TablaPrecios[PRECIOS UNITARIOS],"No encontado")</f>
        <v>50</v>
      </c>
      <c r="F1436">
        <v>12</v>
      </c>
      <c r="G1436" t="s">
        <v>10024</v>
      </c>
      <c r="H1436" s="2">
        <v>63</v>
      </c>
      <c r="I1436" s="3">
        <v>0.19</v>
      </c>
      <c r="J1436" s="2">
        <f t="shared" si="66"/>
        <v>51.03</v>
      </c>
      <c r="K1436" s="2">
        <f t="shared" si="67"/>
        <v>9.1853999999999996</v>
      </c>
      <c r="L1436" s="2">
        <f t="shared" si="68"/>
        <v>60.215400000000002</v>
      </c>
    </row>
    <row r="1437" spans="1:12" x14ac:dyDescent="0.25">
      <c r="A1437" t="s">
        <v>1442</v>
      </c>
      <c r="B1437" s="1">
        <v>46123</v>
      </c>
      <c r="C1437" t="s">
        <v>10011</v>
      </c>
      <c r="D1437" t="s">
        <v>10021</v>
      </c>
      <c r="E1437">
        <f>+_xlfn.XLOOKUP(TablaVentas[[#This Row],[PRODUCTOS]],TablaPrecios[PRODUCTOS],TablaPrecios[PRECIOS UNITARIOS],"No encontado")</f>
        <v>200</v>
      </c>
      <c r="F1437">
        <v>13</v>
      </c>
      <c r="G1437" t="s">
        <v>10027</v>
      </c>
      <c r="H1437" s="2">
        <v>370</v>
      </c>
      <c r="I1437" s="3">
        <v>0.11</v>
      </c>
      <c r="J1437" s="2">
        <f t="shared" si="66"/>
        <v>329.3</v>
      </c>
      <c r="K1437" s="2">
        <f t="shared" si="67"/>
        <v>59.274000000000001</v>
      </c>
      <c r="L1437" s="2">
        <f t="shared" si="68"/>
        <v>388.57400000000001</v>
      </c>
    </row>
    <row r="1438" spans="1:12" x14ac:dyDescent="0.25">
      <c r="A1438" t="s">
        <v>1443</v>
      </c>
      <c r="B1438" s="1">
        <v>46064</v>
      </c>
      <c r="C1438" t="s">
        <v>10007</v>
      </c>
      <c r="D1438" t="s">
        <v>10018</v>
      </c>
      <c r="E1438">
        <f>+_xlfn.XLOOKUP(TablaVentas[[#This Row],[PRODUCTOS]],TablaPrecios[PRODUCTOS],TablaPrecios[PRECIOS UNITARIOS],"No encontado")</f>
        <v>850</v>
      </c>
      <c r="F1438">
        <v>9</v>
      </c>
      <c r="G1438" t="s">
        <v>10026</v>
      </c>
      <c r="H1438" s="2">
        <v>249</v>
      </c>
      <c r="I1438" s="3">
        <v>0.19</v>
      </c>
      <c r="J1438" s="2">
        <f t="shared" si="66"/>
        <v>201.69</v>
      </c>
      <c r="K1438" s="2">
        <f t="shared" si="67"/>
        <v>36.304200000000002</v>
      </c>
      <c r="L1438" s="2">
        <f t="shared" si="68"/>
        <v>237.99420000000001</v>
      </c>
    </row>
    <row r="1439" spans="1:12" x14ac:dyDescent="0.25">
      <c r="A1439" t="s">
        <v>1444</v>
      </c>
      <c r="B1439" s="1">
        <v>46291</v>
      </c>
      <c r="C1439" t="s">
        <v>10011</v>
      </c>
      <c r="D1439" t="s">
        <v>10021</v>
      </c>
      <c r="E1439">
        <f>+_xlfn.XLOOKUP(TablaVentas[[#This Row],[PRODUCTOS]],TablaPrecios[PRODUCTOS],TablaPrecios[PRECIOS UNITARIOS],"No encontado")</f>
        <v>200</v>
      </c>
      <c r="F1439">
        <v>8</v>
      </c>
      <c r="G1439" t="s">
        <v>10027</v>
      </c>
      <c r="H1439" s="2">
        <v>472</v>
      </c>
      <c r="I1439" s="3">
        <v>0.17</v>
      </c>
      <c r="J1439" s="2">
        <f t="shared" si="66"/>
        <v>391.76</v>
      </c>
      <c r="K1439" s="2">
        <f t="shared" si="67"/>
        <v>70.516799999999989</v>
      </c>
      <c r="L1439" s="2">
        <f t="shared" si="68"/>
        <v>462.27679999999998</v>
      </c>
    </row>
    <row r="1440" spans="1:12" x14ac:dyDescent="0.25">
      <c r="A1440" t="s">
        <v>1445</v>
      </c>
      <c r="B1440" s="1">
        <v>46087</v>
      </c>
      <c r="C1440" t="s">
        <v>10011</v>
      </c>
      <c r="D1440" t="s">
        <v>10018</v>
      </c>
      <c r="E1440">
        <f>+_xlfn.XLOOKUP(TablaVentas[[#This Row],[PRODUCTOS]],TablaPrecios[PRODUCTOS],TablaPrecios[PRECIOS UNITARIOS],"No encontado")</f>
        <v>850</v>
      </c>
      <c r="F1440">
        <v>13</v>
      </c>
      <c r="G1440" t="s">
        <v>10026</v>
      </c>
      <c r="H1440" s="2">
        <v>100</v>
      </c>
      <c r="I1440" s="3">
        <v>0.15</v>
      </c>
      <c r="J1440" s="2">
        <f t="shared" si="66"/>
        <v>85</v>
      </c>
      <c r="K1440" s="2">
        <f t="shared" si="67"/>
        <v>15.299999999999999</v>
      </c>
      <c r="L1440" s="2">
        <f t="shared" si="68"/>
        <v>100.3</v>
      </c>
    </row>
    <row r="1441" spans="1:12" x14ac:dyDescent="0.25">
      <c r="A1441" t="s">
        <v>1446</v>
      </c>
      <c r="B1441" s="1">
        <v>46044</v>
      </c>
      <c r="C1441" t="s">
        <v>10008</v>
      </c>
      <c r="D1441" t="s">
        <v>10020</v>
      </c>
      <c r="E1441">
        <f>+_xlfn.XLOOKUP(TablaVentas[[#This Row],[PRODUCTOS]],TablaPrecios[PRODUCTOS],TablaPrecios[PRECIOS UNITARIOS],"No encontado")</f>
        <v>150</v>
      </c>
      <c r="F1441">
        <v>6</v>
      </c>
      <c r="G1441" t="s">
        <v>10026</v>
      </c>
      <c r="H1441" s="2">
        <v>366</v>
      </c>
      <c r="I1441" s="3">
        <v>0.18</v>
      </c>
      <c r="J1441" s="2">
        <f t="shared" si="66"/>
        <v>300.12</v>
      </c>
      <c r="K1441" s="2">
        <f t="shared" si="67"/>
        <v>54.021599999999999</v>
      </c>
      <c r="L1441" s="2">
        <f t="shared" si="68"/>
        <v>354.14159999999998</v>
      </c>
    </row>
    <row r="1442" spans="1:12" x14ac:dyDescent="0.25">
      <c r="A1442" t="s">
        <v>1447</v>
      </c>
      <c r="B1442" s="1">
        <v>46193</v>
      </c>
      <c r="C1442" t="s">
        <v>10007</v>
      </c>
      <c r="D1442" t="s">
        <v>10021</v>
      </c>
      <c r="E1442">
        <f>+_xlfn.XLOOKUP(TablaVentas[[#This Row],[PRODUCTOS]],TablaPrecios[PRODUCTOS],TablaPrecios[PRECIOS UNITARIOS],"No encontado")</f>
        <v>200</v>
      </c>
      <c r="F1442">
        <v>15</v>
      </c>
      <c r="G1442" t="s">
        <v>10027</v>
      </c>
      <c r="H1442" s="2">
        <v>101</v>
      </c>
      <c r="I1442" s="3">
        <v>0.18</v>
      </c>
      <c r="J1442" s="2">
        <f t="shared" si="66"/>
        <v>82.82</v>
      </c>
      <c r="K1442" s="2">
        <f t="shared" si="67"/>
        <v>14.907599999999999</v>
      </c>
      <c r="L1442" s="2">
        <f t="shared" si="68"/>
        <v>97.727599999999995</v>
      </c>
    </row>
    <row r="1443" spans="1:12" x14ac:dyDescent="0.25">
      <c r="A1443" t="s">
        <v>1448</v>
      </c>
      <c r="B1443" s="1">
        <v>46144</v>
      </c>
      <c r="C1443" t="s">
        <v>10012</v>
      </c>
      <c r="D1443" t="s">
        <v>10019</v>
      </c>
      <c r="E1443">
        <f>+_xlfn.XLOOKUP(TablaVentas[[#This Row],[PRODUCTOS]],TablaPrecios[PRODUCTOS],TablaPrecios[PRECIOS UNITARIOS],"No encontado")</f>
        <v>1200</v>
      </c>
      <c r="F1443">
        <v>11</v>
      </c>
      <c r="G1443" t="s">
        <v>10025</v>
      </c>
      <c r="H1443" s="2">
        <v>224</v>
      </c>
      <c r="I1443" s="3">
        <v>0.14000000000000001</v>
      </c>
      <c r="J1443" s="2">
        <f t="shared" si="66"/>
        <v>192.64</v>
      </c>
      <c r="K1443" s="2">
        <f t="shared" si="67"/>
        <v>34.675199999999997</v>
      </c>
      <c r="L1443" s="2">
        <f t="shared" si="68"/>
        <v>227.31519999999998</v>
      </c>
    </row>
    <row r="1444" spans="1:12" x14ac:dyDescent="0.25">
      <c r="A1444" t="s">
        <v>1449</v>
      </c>
      <c r="B1444" s="1">
        <v>46309</v>
      </c>
      <c r="C1444" t="s">
        <v>10010</v>
      </c>
      <c r="D1444" t="s">
        <v>10018</v>
      </c>
      <c r="E1444">
        <f>+_xlfn.XLOOKUP(TablaVentas[[#This Row],[PRODUCTOS]],TablaPrecios[PRODUCTOS],TablaPrecios[PRECIOS UNITARIOS],"No encontado")</f>
        <v>850</v>
      </c>
      <c r="F1444">
        <v>20</v>
      </c>
      <c r="G1444" t="s">
        <v>10025</v>
      </c>
      <c r="H1444" s="2">
        <v>347</v>
      </c>
      <c r="I1444" s="3">
        <v>0.11</v>
      </c>
      <c r="J1444" s="2">
        <f t="shared" si="66"/>
        <v>308.83</v>
      </c>
      <c r="K1444" s="2">
        <f t="shared" si="67"/>
        <v>55.589399999999998</v>
      </c>
      <c r="L1444" s="2">
        <f t="shared" si="68"/>
        <v>364.4194</v>
      </c>
    </row>
    <row r="1445" spans="1:12" x14ac:dyDescent="0.25">
      <c r="A1445" t="s">
        <v>1450</v>
      </c>
      <c r="B1445" s="1">
        <v>46156</v>
      </c>
      <c r="C1445" t="s">
        <v>10010</v>
      </c>
      <c r="D1445" t="s">
        <v>10021</v>
      </c>
      <c r="E1445">
        <f>+_xlfn.XLOOKUP(TablaVentas[[#This Row],[PRODUCTOS]],TablaPrecios[PRODUCTOS],TablaPrecios[PRECIOS UNITARIOS],"No encontado")</f>
        <v>200</v>
      </c>
      <c r="F1445">
        <v>12</v>
      </c>
      <c r="G1445" t="s">
        <v>10024</v>
      </c>
      <c r="H1445" s="2">
        <v>440</v>
      </c>
      <c r="I1445" s="3">
        <v>0.11</v>
      </c>
      <c r="J1445" s="2">
        <f t="shared" si="66"/>
        <v>391.6</v>
      </c>
      <c r="K1445" s="2">
        <f t="shared" si="67"/>
        <v>70.488</v>
      </c>
      <c r="L1445" s="2">
        <f t="shared" si="68"/>
        <v>462.08800000000002</v>
      </c>
    </row>
    <row r="1446" spans="1:12" x14ac:dyDescent="0.25">
      <c r="A1446" t="s">
        <v>1451</v>
      </c>
      <c r="B1446" s="1">
        <v>46241</v>
      </c>
      <c r="C1446" t="s">
        <v>10012</v>
      </c>
      <c r="D1446" t="s">
        <v>10018</v>
      </c>
      <c r="E1446">
        <f>+_xlfn.XLOOKUP(TablaVentas[[#This Row],[PRODUCTOS]],TablaPrecios[PRODUCTOS],TablaPrecios[PRECIOS UNITARIOS],"No encontado")</f>
        <v>850</v>
      </c>
      <c r="F1446">
        <v>9</v>
      </c>
      <c r="G1446" t="s">
        <v>10025</v>
      </c>
      <c r="H1446" s="2">
        <v>432</v>
      </c>
      <c r="I1446" s="3">
        <v>0.15</v>
      </c>
      <c r="J1446" s="2">
        <f t="shared" si="66"/>
        <v>367.2</v>
      </c>
      <c r="K1446" s="2">
        <f t="shared" si="67"/>
        <v>66.095999999999989</v>
      </c>
      <c r="L1446" s="2">
        <f t="shared" si="68"/>
        <v>433.29599999999999</v>
      </c>
    </row>
    <row r="1447" spans="1:12" x14ac:dyDescent="0.25">
      <c r="A1447" t="s">
        <v>1452</v>
      </c>
      <c r="B1447" s="1">
        <v>46234</v>
      </c>
      <c r="C1447" t="s">
        <v>10008</v>
      </c>
      <c r="D1447" t="s">
        <v>10018</v>
      </c>
      <c r="E1447">
        <f>+_xlfn.XLOOKUP(TablaVentas[[#This Row],[PRODUCTOS]],TablaPrecios[PRODUCTOS],TablaPrecios[PRECIOS UNITARIOS],"No encontado")</f>
        <v>850</v>
      </c>
      <c r="F1447">
        <v>16</v>
      </c>
      <c r="G1447" t="s">
        <v>10027</v>
      </c>
      <c r="H1447" s="2">
        <v>398</v>
      </c>
      <c r="I1447" s="3">
        <v>0.14000000000000001</v>
      </c>
      <c r="J1447" s="2">
        <f t="shared" si="66"/>
        <v>342.28</v>
      </c>
      <c r="K1447" s="2">
        <f t="shared" si="67"/>
        <v>61.610399999999991</v>
      </c>
      <c r="L1447" s="2">
        <f t="shared" si="68"/>
        <v>403.89039999999994</v>
      </c>
    </row>
    <row r="1448" spans="1:12" x14ac:dyDescent="0.25">
      <c r="A1448" t="s">
        <v>1453</v>
      </c>
      <c r="B1448" s="1">
        <v>46124</v>
      </c>
      <c r="C1448" t="s">
        <v>10010</v>
      </c>
      <c r="D1448" t="s">
        <v>10017</v>
      </c>
      <c r="E1448">
        <f>+_xlfn.XLOOKUP(TablaVentas[[#This Row],[PRODUCTOS]],TablaPrecios[PRODUCTOS],TablaPrecios[PRECIOS UNITARIOS],"No encontado")</f>
        <v>50</v>
      </c>
      <c r="F1448">
        <v>19</v>
      </c>
      <c r="G1448" t="s">
        <v>10024</v>
      </c>
      <c r="H1448" s="2">
        <v>99</v>
      </c>
      <c r="I1448" s="3">
        <v>0.17</v>
      </c>
      <c r="J1448" s="2">
        <f t="shared" si="66"/>
        <v>82.17</v>
      </c>
      <c r="K1448" s="2">
        <f t="shared" si="67"/>
        <v>14.7906</v>
      </c>
      <c r="L1448" s="2">
        <f t="shared" si="68"/>
        <v>96.960599999999999</v>
      </c>
    </row>
    <row r="1449" spans="1:12" x14ac:dyDescent="0.25">
      <c r="A1449" t="s">
        <v>1454</v>
      </c>
      <c r="B1449" s="1">
        <v>46171</v>
      </c>
      <c r="C1449" t="s">
        <v>10008</v>
      </c>
      <c r="D1449" t="s">
        <v>10017</v>
      </c>
      <c r="E1449">
        <f>+_xlfn.XLOOKUP(TablaVentas[[#This Row],[PRODUCTOS]],TablaPrecios[PRODUCTOS],TablaPrecios[PRECIOS UNITARIOS],"No encontado")</f>
        <v>50</v>
      </c>
      <c r="F1449">
        <v>9</v>
      </c>
      <c r="G1449" t="s">
        <v>10023</v>
      </c>
      <c r="H1449" s="2">
        <v>499</v>
      </c>
      <c r="I1449" s="3">
        <v>0.19</v>
      </c>
      <c r="J1449" s="2">
        <f t="shared" si="66"/>
        <v>404.19</v>
      </c>
      <c r="K1449" s="2">
        <f t="shared" si="67"/>
        <v>72.754199999999997</v>
      </c>
      <c r="L1449" s="2">
        <f t="shared" si="68"/>
        <v>476.94420000000002</v>
      </c>
    </row>
    <row r="1450" spans="1:12" x14ac:dyDescent="0.25">
      <c r="A1450" t="s">
        <v>1455</v>
      </c>
      <c r="B1450" s="1">
        <v>46333</v>
      </c>
      <c r="C1450" t="s">
        <v>10008</v>
      </c>
      <c r="D1450" t="s">
        <v>10021</v>
      </c>
      <c r="E1450">
        <f>+_xlfn.XLOOKUP(TablaVentas[[#This Row],[PRODUCTOS]],TablaPrecios[PRODUCTOS],TablaPrecios[PRECIOS UNITARIOS],"No encontado")</f>
        <v>200</v>
      </c>
      <c r="F1450">
        <v>19</v>
      </c>
      <c r="G1450" t="s">
        <v>10023</v>
      </c>
      <c r="H1450" s="2">
        <v>303</v>
      </c>
      <c r="I1450" s="3">
        <v>0.16</v>
      </c>
      <c r="J1450" s="2">
        <f t="shared" si="66"/>
        <v>254.51999999999998</v>
      </c>
      <c r="K1450" s="2">
        <f t="shared" si="67"/>
        <v>45.813599999999994</v>
      </c>
      <c r="L1450" s="2">
        <f t="shared" si="68"/>
        <v>300.33359999999999</v>
      </c>
    </row>
    <row r="1451" spans="1:12" x14ac:dyDescent="0.25">
      <c r="A1451" t="s">
        <v>1456</v>
      </c>
      <c r="B1451" s="1">
        <v>46028</v>
      </c>
      <c r="C1451" t="s">
        <v>10008</v>
      </c>
      <c r="D1451" t="s">
        <v>10020</v>
      </c>
      <c r="E1451">
        <f>+_xlfn.XLOOKUP(TablaVentas[[#This Row],[PRODUCTOS]],TablaPrecios[PRODUCTOS],TablaPrecios[PRECIOS UNITARIOS],"No encontado")</f>
        <v>150</v>
      </c>
      <c r="F1451">
        <v>18</v>
      </c>
      <c r="G1451" t="s">
        <v>10026</v>
      </c>
      <c r="H1451" s="2">
        <v>285</v>
      </c>
      <c r="I1451" s="3">
        <v>0.12</v>
      </c>
      <c r="J1451" s="2">
        <f t="shared" si="66"/>
        <v>250.8</v>
      </c>
      <c r="K1451" s="2">
        <f t="shared" si="67"/>
        <v>45.143999999999998</v>
      </c>
      <c r="L1451" s="2">
        <f t="shared" si="68"/>
        <v>295.94400000000002</v>
      </c>
    </row>
    <row r="1452" spans="1:12" x14ac:dyDescent="0.25">
      <c r="A1452" t="s">
        <v>1457</v>
      </c>
      <c r="B1452" s="1">
        <v>46360</v>
      </c>
      <c r="C1452" t="s">
        <v>10007</v>
      </c>
      <c r="D1452" t="s">
        <v>10019</v>
      </c>
      <c r="E1452">
        <f>+_xlfn.XLOOKUP(TablaVentas[[#This Row],[PRODUCTOS]],TablaPrecios[PRODUCTOS],TablaPrecios[PRECIOS UNITARIOS],"No encontado")</f>
        <v>1200</v>
      </c>
      <c r="F1452">
        <v>18</v>
      </c>
      <c r="G1452" t="s">
        <v>10027</v>
      </c>
      <c r="H1452" s="2">
        <v>266</v>
      </c>
      <c r="I1452" s="3">
        <v>0.14000000000000001</v>
      </c>
      <c r="J1452" s="2">
        <f t="shared" si="66"/>
        <v>228.76</v>
      </c>
      <c r="K1452" s="2">
        <f t="shared" si="67"/>
        <v>41.1768</v>
      </c>
      <c r="L1452" s="2">
        <f t="shared" si="68"/>
        <v>269.93680000000001</v>
      </c>
    </row>
    <row r="1453" spans="1:12" x14ac:dyDescent="0.25">
      <c r="A1453" t="s">
        <v>1458</v>
      </c>
      <c r="B1453" s="1">
        <v>46184</v>
      </c>
      <c r="C1453" t="s">
        <v>10010</v>
      </c>
      <c r="D1453" t="s">
        <v>10021</v>
      </c>
      <c r="E1453">
        <f>+_xlfn.XLOOKUP(TablaVentas[[#This Row],[PRODUCTOS]],TablaPrecios[PRODUCTOS],TablaPrecios[PRECIOS UNITARIOS],"No encontado")</f>
        <v>200</v>
      </c>
      <c r="F1453">
        <v>15</v>
      </c>
      <c r="G1453" t="s">
        <v>10024</v>
      </c>
      <c r="H1453" s="2">
        <v>329</v>
      </c>
      <c r="I1453" s="3">
        <v>0.16</v>
      </c>
      <c r="J1453" s="2">
        <f t="shared" si="66"/>
        <v>276.36</v>
      </c>
      <c r="K1453" s="2">
        <f t="shared" si="67"/>
        <v>49.744799999999998</v>
      </c>
      <c r="L1453" s="2">
        <f t="shared" si="68"/>
        <v>326.10480000000001</v>
      </c>
    </row>
    <row r="1454" spans="1:12" x14ac:dyDescent="0.25">
      <c r="A1454" t="s">
        <v>1459</v>
      </c>
      <c r="B1454" s="1">
        <v>46332</v>
      </c>
      <c r="C1454" t="s">
        <v>10012</v>
      </c>
      <c r="D1454" t="s">
        <v>10020</v>
      </c>
      <c r="E1454">
        <f>+_xlfn.XLOOKUP(TablaVentas[[#This Row],[PRODUCTOS]],TablaPrecios[PRODUCTOS],TablaPrecios[PRECIOS UNITARIOS],"No encontado")</f>
        <v>150</v>
      </c>
      <c r="F1454">
        <v>9</v>
      </c>
      <c r="G1454" t="s">
        <v>10023</v>
      </c>
      <c r="H1454" s="2">
        <v>456</v>
      </c>
      <c r="I1454" s="3">
        <v>0.12</v>
      </c>
      <c r="J1454" s="2">
        <f t="shared" si="66"/>
        <v>401.28</v>
      </c>
      <c r="K1454" s="2">
        <f t="shared" si="67"/>
        <v>72.230399999999989</v>
      </c>
      <c r="L1454" s="2">
        <f t="shared" si="68"/>
        <v>473.51039999999995</v>
      </c>
    </row>
    <row r="1455" spans="1:12" x14ac:dyDescent="0.25">
      <c r="A1455" t="s">
        <v>1460</v>
      </c>
      <c r="B1455" s="1">
        <v>46369</v>
      </c>
      <c r="C1455" t="s">
        <v>10010</v>
      </c>
      <c r="D1455" t="s">
        <v>10017</v>
      </c>
      <c r="E1455">
        <f>+_xlfn.XLOOKUP(TablaVentas[[#This Row],[PRODUCTOS]],TablaPrecios[PRODUCTOS],TablaPrecios[PRECIOS UNITARIOS],"No encontado")</f>
        <v>50</v>
      </c>
      <c r="F1455">
        <v>18</v>
      </c>
      <c r="G1455" t="s">
        <v>10027</v>
      </c>
      <c r="H1455" s="2">
        <v>322</v>
      </c>
      <c r="I1455" s="3">
        <v>0.2</v>
      </c>
      <c r="J1455" s="2">
        <f t="shared" si="66"/>
        <v>257.60000000000002</v>
      </c>
      <c r="K1455" s="2">
        <f t="shared" si="67"/>
        <v>46.368000000000002</v>
      </c>
      <c r="L1455" s="2">
        <f t="shared" si="68"/>
        <v>303.96800000000002</v>
      </c>
    </row>
    <row r="1456" spans="1:12" x14ac:dyDescent="0.25">
      <c r="A1456" t="s">
        <v>1461</v>
      </c>
      <c r="B1456" s="1">
        <v>46378</v>
      </c>
      <c r="C1456" t="s">
        <v>10012</v>
      </c>
      <c r="D1456" t="s">
        <v>10020</v>
      </c>
      <c r="E1456">
        <f>+_xlfn.XLOOKUP(TablaVentas[[#This Row],[PRODUCTOS]],TablaPrecios[PRODUCTOS],TablaPrecios[PRECIOS UNITARIOS],"No encontado")</f>
        <v>150</v>
      </c>
      <c r="F1456">
        <v>8</v>
      </c>
      <c r="G1456" t="s">
        <v>10023</v>
      </c>
      <c r="H1456" s="2">
        <v>212</v>
      </c>
      <c r="I1456" s="3">
        <v>0.16</v>
      </c>
      <c r="J1456" s="2">
        <f t="shared" si="66"/>
        <v>178.07999999999998</v>
      </c>
      <c r="K1456" s="2">
        <f t="shared" si="67"/>
        <v>32.054399999999994</v>
      </c>
      <c r="L1456" s="2">
        <f t="shared" si="68"/>
        <v>210.13439999999997</v>
      </c>
    </row>
    <row r="1457" spans="1:12" x14ac:dyDescent="0.25">
      <c r="A1457" t="s">
        <v>1462</v>
      </c>
      <c r="B1457" s="1">
        <v>46115</v>
      </c>
      <c r="C1457" t="s">
        <v>10009</v>
      </c>
      <c r="D1457" t="s">
        <v>10020</v>
      </c>
      <c r="E1457">
        <f>+_xlfn.XLOOKUP(TablaVentas[[#This Row],[PRODUCTOS]],TablaPrecios[PRODUCTOS],TablaPrecios[PRECIOS UNITARIOS],"No encontado")</f>
        <v>150</v>
      </c>
      <c r="F1457">
        <v>7</v>
      </c>
      <c r="G1457" t="s">
        <v>10023</v>
      </c>
      <c r="H1457" s="2">
        <v>96</v>
      </c>
      <c r="I1457" s="3">
        <v>0.12</v>
      </c>
      <c r="J1457" s="2">
        <f t="shared" si="66"/>
        <v>84.48</v>
      </c>
      <c r="K1457" s="2">
        <f t="shared" si="67"/>
        <v>15.2064</v>
      </c>
      <c r="L1457" s="2">
        <f t="shared" si="68"/>
        <v>99.686400000000006</v>
      </c>
    </row>
    <row r="1458" spans="1:12" x14ac:dyDescent="0.25">
      <c r="A1458" t="s">
        <v>1463</v>
      </c>
      <c r="B1458" s="1">
        <v>46220</v>
      </c>
      <c r="C1458" t="s">
        <v>10011</v>
      </c>
      <c r="D1458" t="s">
        <v>10019</v>
      </c>
      <c r="E1458">
        <f>+_xlfn.XLOOKUP(TablaVentas[[#This Row],[PRODUCTOS]],TablaPrecios[PRODUCTOS],TablaPrecios[PRECIOS UNITARIOS],"No encontado")</f>
        <v>1200</v>
      </c>
      <c r="F1458">
        <v>9</v>
      </c>
      <c r="G1458" t="s">
        <v>10023</v>
      </c>
      <c r="H1458" s="2">
        <v>123</v>
      </c>
      <c r="I1458" s="3">
        <v>0.14000000000000001</v>
      </c>
      <c r="J1458" s="2">
        <f t="shared" si="66"/>
        <v>105.78</v>
      </c>
      <c r="K1458" s="2">
        <f t="shared" si="67"/>
        <v>19.040399999999998</v>
      </c>
      <c r="L1458" s="2">
        <f t="shared" si="68"/>
        <v>124.82040000000001</v>
      </c>
    </row>
    <row r="1459" spans="1:12" x14ac:dyDescent="0.25">
      <c r="A1459" t="s">
        <v>1464</v>
      </c>
      <c r="B1459" s="1">
        <v>46287</v>
      </c>
      <c r="C1459" t="s">
        <v>10012</v>
      </c>
      <c r="D1459" t="s">
        <v>10018</v>
      </c>
      <c r="E1459">
        <f>+_xlfn.XLOOKUP(TablaVentas[[#This Row],[PRODUCTOS]],TablaPrecios[PRODUCTOS],TablaPrecios[PRECIOS UNITARIOS],"No encontado")</f>
        <v>850</v>
      </c>
      <c r="F1459">
        <v>9</v>
      </c>
      <c r="G1459" t="s">
        <v>10026</v>
      </c>
      <c r="H1459" s="2">
        <v>499</v>
      </c>
      <c r="I1459" s="3">
        <v>0.2</v>
      </c>
      <c r="J1459" s="2">
        <f t="shared" si="66"/>
        <v>399.2</v>
      </c>
      <c r="K1459" s="2">
        <f t="shared" si="67"/>
        <v>71.855999999999995</v>
      </c>
      <c r="L1459" s="2">
        <f t="shared" si="68"/>
        <v>471.05599999999998</v>
      </c>
    </row>
    <row r="1460" spans="1:12" x14ac:dyDescent="0.25">
      <c r="A1460" t="s">
        <v>1465</v>
      </c>
      <c r="B1460" s="1">
        <v>46206</v>
      </c>
      <c r="C1460" t="s">
        <v>10011</v>
      </c>
      <c r="D1460" t="s">
        <v>10019</v>
      </c>
      <c r="E1460">
        <f>+_xlfn.XLOOKUP(TablaVentas[[#This Row],[PRODUCTOS]],TablaPrecios[PRODUCTOS],TablaPrecios[PRECIOS UNITARIOS],"No encontado")</f>
        <v>1200</v>
      </c>
      <c r="F1460">
        <v>11</v>
      </c>
      <c r="G1460" t="s">
        <v>10024</v>
      </c>
      <c r="H1460" s="2">
        <v>433</v>
      </c>
      <c r="I1460" s="3">
        <v>0.12</v>
      </c>
      <c r="J1460" s="2">
        <f t="shared" si="66"/>
        <v>381.04</v>
      </c>
      <c r="K1460" s="2">
        <f t="shared" si="67"/>
        <v>68.587199999999996</v>
      </c>
      <c r="L1460" s="2">
        <f t="shared" si="68"/>
        <v>449.62720000000002</v>
      </c>
    </row>
    <row r="1461" spans="1:12" x14ac:dyDescent="0.25">
      <c r="A1461" t="s">
        <v>1466</v>
      </c>
      <c r="B1461" s="1">
        <v>46219</v>
      </c>
      <c r="C1461" t="s">
        <v>10008</v>
      </c>
      <c r="D1461" t="s">
        <v>10021</v>
      </c>
      <c r="E1461">
        <f>+_xlfn.XLOOKUP(TablaVentas[[#This Row],[PRODUCTOS]],TablaPrecios[PRODUCTOS],TablaPrecios[PRECIOS UNITARIOS],"No encontado")</f>
        <v>200</v>
      </c>
      <c r="F1461">
        <v>8</v>
      </c>
      <c r="G1461" t="s">
        <v>10027</v>
      </c>
      <c r="H1461" s="2">
        <v>128</v>
      </c>
      <c r="I1461" s="3">
        <v>0.16</v>
      </c>
      <c r="J1461" s="2">
        <f t="shared" si="66"/>
        <v>107.52</v>
      </c>
      <c r="K1461" s="2">
        <f t="shared" si="67"/>
        <v>19.3536</v>
      </c>
      <c r="L1461" s="2">
        <f t="shared" si="68"/>
        <v>126.8736</v>
      </c>
    </row>
    <row r="1462" spans="1:12" x14ac:dyDescent="0.25">
      <c r="A1462" t="s">
        <v>1467</v>
      </c>
      <c r="B1462" s="1">
        <v>46026</v>
      </c>
      <c r="C1462" t="s">
        <v>10007</v>
      </c>
      <c r="D1462" t="s">
        <v>10020</v>
      </c>
      <c r="E1462">
        <f>+_xlfn.XLOOKUP(TablaVentas[[#This Row],[PRODUCTOS]],TablaPrecios[PRODUCTOS],TablaPrecios[PRECIOS UNITARIOS],"No encontado")</f>
        <v>150</v>
      </c>
      <c r="F1462">
        <v>8</v>
      </c>
      <c r="G1462" t="s">
        <v>10027</v>
      </c>
      <c r="H1462" s="2">
        <v>83</v>
      </c>
      <c r="I1462" s="3">
        <v>0.13</v>
      </c>
      <c r="J1462" s="2">
        <f t="shared" si="66"/>
        <v>72.209999999999994</v>
      </c>
      <c r="K1462" s="2">
        <f t="shared" si="67"/>
        <v>12.997799999999998</v>
      </c>
      <c r="L1462" s="2">
        <f t="shared" si="68"/>
        <v>85.207799999999992</v>
      </c>
    </row>
    <row r="1463" spans="1:12" x14ac:dyDescent="0.25">
      <c r="A1463" t="s">
        <v>1468</v>
      </c>
      <c r="B1463" s="1">
        <v>46055</v>
      </c>
      <c r="C1463" t="s">
        <v>10009</v>
      </c>
      <c r="D1463" t="s">
        <v>10020</v>
      </c>
      <c r="E1463">
        <f>+_xlfn.XLOOKUP(TablaVentas[[#This Row],[PRODUCTOS]],TablaPrecios[PRODUCTOS],TablaPrecios[PRECIOS UNITARIOS],"No encontado")</f>
        <v>150</v>
      </c>
      <c r="F1463">
        <v>20</v>
      </c>
      <c r="G1463" t="s">
        <v>10025</v>
      </c>
      <c r="H1463" s="2">
        <v>451</v>
      </c>
      <c r="I1463" s="3">
        <v>0.2</v>
      </c>
      <c r="J1463" s="2">
        <f t="shared" si="66"/>
        <v>360.8</v>
      </c>
      <c r="K1463" s="2">
        <f t="shared" si="67"/>
        <v>64.944000000000003</v>
      </c>
      <c r="L1463" s="2">
        <f t="shared" si="68"/>
        <v>425.74400000000003</v>
      </c>
    </row>
    <row r="1464" spans="1:12" x14ac:dyDescent="0.25">
      <c r="A1464" t="s">
        <v>1469</v>
      </c>
      <c r="B1464" s="1">
        <v>46175</v>
      </c>
      <c r="C1464" t="s">
        <v>10009</v>
      </c>
      <c r="D1464" t="s">
        <v>10017</v>
      </c>
      <c r="E1464">
        <f>+_xlfn.XLOOKUP(TablaVentas[[#This Row],[PRODUCTOS]],TablaPrecios[PRODUCTOS],TablaPrecios[PRECIOS UNITARIOS],"No encontado")</f>
        <v>50</v>
      </c>
      <c r="F1464">
        <v>9</v>
      </c>
      <c r="G1464" t="s">
        <v>10026</v>
      </c>
      <c r="H1464" s="2">
        <v>70</v>
      </c>
      <c r="I1464" s="3">
        <v>0.11</v>
      </c>
      <c r="J1464" s="2">
        <f t="shared" si="66"/>
        <v>62.3</v>
      </c>
      <c r="K1464" s="2">
        <f t="shared" si="67"/>
        <v>11.213999999999999</v>
      </c>
      <c r="L1464" s="2">
        <f t="shared" si="68"/>
        <v>73.513999999999996</v>
      </c>
    </row>
    <row r="1465" spans="1:12" x14ac:dyDescent="0.25">
      <c r="A1465" t="s">
        <v>1470</v>
      </c>
      <c r="B1465" s="1">
        <v>46131</v>
      </c>
      <c r="C1465" t="s">
        <v>10007</v>
      </c>
      <c r="D1465" t="s">
        <v>10019</v>
      </c>
      <c r="E1465">
        <f>+_xlfn.XLOOKUP(TablaVentas[[#This Row],[PRODUCTOS]],TablaPrecios[PRODUCTOS],TablaPrecios[PRECIOS UNITARIOS],"No encontado")</f>
        <v>1200</v>
      </c>
      <c r="F1465">
        <v>12</v>
      </c>
      <c r="G1465" t="s">
        <v>10026</v>
      </c>
      <c r="H1465" s="2">
        <v>398</v>
      </c>
      <c r="I1465" s="3">
        <v>0.14000000000000001</v>
      </c>
      <c r="J1465" s="2">
        <f t="shared" si="66"/>
        <v>342.28</v>
      </c>
      <c r="K1465" s="2">
        <f t="shared" si="67"/>
        <v>61.610399999999991</v>
      </c>
      <c r="L1465" s="2">
        <f t="shared" si="68"/>
        <v>403.89039999999994</v>
      </c>
    </row>
    <row r="1466" spans="1:12" x14ac:dyDescent="0.25">
      <c r="A1466" t="s">
        <v>1471</v>
      </c>
      <c r="B1466" s="1">
        <v>46340</v>
      </c>
      <c r="C1466" t="s">
        <v>10010</v>
      </c>
      <c r="D1466" t="s">
        <v>10021</v>
      </c>
      <c r="E1466">
        <f>+_xlfn.XLOOKUP(TablaVentas[[#This Row],[PRODUCTOS]],TablaPrecios[PRODUCTOS],TablaPrecios[PRECIOS UNITARIOS],"No encontado")</f>
        <v>200</v>
      </c>
      <c r="F1466">
        <v>19</v>
      </c>
      <c r="G1466" t="s">
        <v>10025</v>
      </c>
      <c r="H1466" s="2">
        <v>108</v>
      </c>
      <c r="I1466" s="3">
        <v>0.16</v>
      </c>
      <c r="J1466" s="2">
        <f t="shared" si="66"/>
        <v>90.72</v>
      </c>
      <c r="K1466" s="2">
        <f t="shared" si="67"/>
        <v>16.329599999999999</v>
      </c>
      <c r="L1466" s="2">
        <f t="shared" si="68"/>
        <v>107.0496</v>
      </c>
    </row>
    <row r="1467" spans="1:12" x14ac:dyDescent="0.25">
      <c r="A1467" t="s">
        <v>1472</v>
      </c>
      <c r="B1467" s="1">
        <v>46240</v>
      </c>
      <c r="C1467" t="s">
        <v>10012</v>
      </c>
      <c r="D1467" t="s">
        <v>10019</v>
      </c>
      <c r="E1467">
        <f>+_xlfn.XLOOKUP(TablaVentas[[#This Row],[PRODUCTOS]],TablaPrecios[PRODUCTOS],TablaPrecios[PRECIOS UNITARIOS],"No encontado")</f>
        <v>1200</v>
      </c>
      <c r="F1467">
        <v>19</v>
      </c>
      <c r="G1467" t="s">
        <v>10025</v>
      </c>
      <c r="H1467" s="2">
        <v>365</v>
      </c>
      <c r="I1467" s="3">
        <v>0.12</v>
      </c>
      <c r="J1467" s="2">
        <f t="shared" si="66"/>
        <v>321.2</v>
      </c>
      <c r="K1467" s="2">
        <f t="shared" si="67"/>
        <v>57.815999999999995</v>
      </c>
      <c r="L1467" s="2">
        <f t="shared" si="68"/>
        <v>379.01599999999996</v>
      </c>
    </row>
    <row r="1468" spans="1:12" x14ac:dyDescent="0.25">
      <c r="A1468" t="s">
        <v>1473</v>
      </c>
      <c r="B1468" s="1">
        <v>46163</v>
      </c>
      <c r="C1468" t="s">
        <v>10012</v>
      </c>
      <c r="D1468" t="s">
        <v>10017</v>
      </c>
      <c r="E1468">
        <f>+_xlfn.XLOOKUP(TablaVentas[[#This Row],[PRODUCTOS]],TablaPrecios[PRODUCTOS],TablaPrecios[PRECIOS UNITARIOS],"No encontado")</f>
        <v>50</v>
      </c>
      <c r="F1468">
        <v>6</v>
      </c>
      <c r="G1468" t="s">
        <v>10026</v>
      </c>
      <c r="H1468" s="2">
        <v>297</v>
      </c>
      <c r="I1468" s="3">
        <v>0.15</v>
      </c>
      <c r="J1468" s="2">
        <f t="shared" si="66"/>
        <v>252.45</v>
      </c>
      <c r="K1468" s="2">
        <f t="shared" si="67"/>
        <v>45.440999999999995</v>
      </c>
      <c r="L1468" s="2">
        <f t="shared" si="68"/>
        <v>297.89099999999996</v>
      </c>
    </row>
    <row r="1469" spans="1:12" x14ac:dyDescent="0.25">
      <c r="A1469" t="s">
        <v>1474</v>
      </c>
      <c r="B1469" s="1">
        <v>46329</v>
      </c>
      <c r="C1469" t="s">
        <v>10009</v>
      </c>
      <c r="D1469" t="s">
        <v>10017</v>
      </c>
      <c r="E1469">
        <f>+_xlfn.XLOOKUP(TablaVentas[[#This Row],[PRODUCTOS]],TablaPrecios[PRODUCTOS],TablaPrecios[PRECIOS UNITARIOS],"No encontado")</f>
        <v>50</v>
      </c>
      <c r="F1469">
        <v>12</v>
      </c>
      <c r="G1469" t="s">
        <v>10024</v>
      </c>
      <c r="H1469" s="2">
        <v>187</v>
      </c>
      <c r="I1469" s="3">
        <v>0.18</v>
      </c>
      <c r="J1469" s="2">
        <f t="shared" si="66"/>
        <v>153.34</v>
      </c>
      <c r="K1469" s="2">
        <f t="shared" si="67"/>
        <v>27.601199999999999</v>
      </c>
      <c r="L1469" s="2">
        <f t="shared" si="68"/>
        <v>180.94120000000001</v>
      </c>
    </row>
    <row r="1470" spans="1:12" x14ac:dyDescent="0.25">
      <c r="A1470" t="s">
        <v>1475</v>
      </c>
      <c r="B1470" s="1">
        <v>46136</v>
      </c>
      <c r="C1470" t="s">
        <v>10012</v>
      </c>
      <c r="D1470" t="s">
        <v>10017</v>
      </c>
      <c r="E1470">
        <f>+_xlfn.XLOOKUP(TablaVentas[[#This Row],[PRODUCTOS]],TablaPrecios[PRODUCTOS],TablaPrecios[PRECIOS UNITARIOS],"No encontado")</f>
        <v>50</v>
      </c>
      <c r="F1470">
        <v>7</v>
      </c>
      <c r="G1470" t="s">
        <v>10025</v>
      </c>
      <c r="H1470" s="2">
        <v>261</v>
      </c>
      <c r="I1470" s="3">
        <v>0.12</v>
      </c>
      <c r="J1470" s="2">
        <f t="shared" si="66"/>
        <v>229.68</v>
      </c>
      <c r="K1470" s="2">
        <f t="shared" si="67"/>
        <v>41.342399999999998</v>
      </c>
      <c r="L1470" s="2">
        <f t="shared" si="68"/>
        <v>271.0224</v>
      </c>
    </row>
    <row r="1471" spans="1:12" x14ac:dyDescent="0.25">
      <c r="A1471" t="s">
        <v>1476</v>
      </c>
      <c r="B1471" s="1">
        <v>46217</v>
      </c>
      <c r="C1471" t="s">
        <v>10008</v>
      </c>
      <c r="D1471" t="s">
        <v>10020</v>
      </c>
      <c r="E1471">
        <f>+_xlfn.XLOOKUP(TablaVentas[[#This Row],[PRODUCTOS]],TablaPrecios[PRODUCTOS],TablaPrecios[PRECIOS UNITARIOS],"No encontado")</f>
        <v>150</v>
      </c>
      <c r="F1471">
        <v>20</v>
      </c>
      <c r="G1471" t="s">
        <v>10025</v>
      </c>
      <c r="H1471" s="2">
        <v>435</v>
      </c>
      <c r="I1471" s="3">
        <v>0.17</v>
      </c>
      <c r="J1471" s="2">
        <f t="shared" si="66"/>
        <v>361.05</v>
      </c>
      <c r="K1471" s="2">
        <f t="shared" si="67"/>
        <v>64.989000000000004</v>
      </c>
      <c r="L1471" s="2">
        <f t="shared" si="68"/>
        <v>426.03899999999999</v>
      </c>
    </row>
    <row r="1472" spans="1:12" x14ac:dyDescent="0.25">
      <c r="A1472" t="s">
        <v>1477</v>
      </c>
      <c r="B1472" s="1">
        <v>46147</v>
      </c>
      <c r="C1472" t="s">
        <v>10010</v>
      </c>
      <c r="D1472" t="s">
        <v>10019</v>
      </c>
      <c r="E1472">
        <f>+_xlfn.XLOOKUP(TablaVentas[[#This Row],[PRODUCTOS]],TablaPrecios[PRODUCTOS],TablaPrecios[PRECIOS UNITARIOS],"No encontado")</f>
        <v>1200</v>
      </c>
      <c r="F1472">
        <v>9</v>
      </c>
      <c r="G1472" t="s">
        <v>10027</v>
      </c>
      <c r="H1472" s="2">
        <v>168</v>
      </c>
      <c r="I1472" s="3">
        <v>0.18</v>
      </c>
      <c r="J1472" s="2">
        <f t="shared" si="66"/>
        <v>137.76</v>
      </c>
      <c r="K1472" s="2">
        <f t="shared" si="67"/>
        <v>24.796799999999998</v>
      </c>
      <c r="L1472" s="2">
        <f t="shared" si="68"/>
        <v>162.55679999999998</v>
      </c>
    </row>
    <row r="1473" spans="1:12" x14ac:dyDescent="0.25">
      <c r="A1473" t="s">
        <v>1478</v>
      </c>
      <c r="B1473" s="1">
        <v>46316</v>
      </c>
      <c r="C1473" t="s">
        <v>10011</v>
      </c>
      <c r="D1473" t="s">
        <v>10017</v>
      </c>
      <c r="E1473">
        <f>+_xlfn.XLOOKUP(TablaVentas[[#This Row],[PRODUCTOS]],TablaPrecios[PRODUCTOS],TablaPrecios[PRECIOS UNITARIOS],"No encontado")</f>
        <v>50</v>
      </c>
      <c r="F1473">
        <v>15</v>
      </c>
      <c r="G1473" t="s">
        <v>10027</v>
      </c>
      <c r="H1473" s="2">
        <v>333</v>
      </c>
      <c r="I1473" s="3">
        <v>0.16</v>
      </c>
      <c r="J1473" s="2">
        <f t="shared" si="66"/>
        <v>279.72000000000003</v>
      </c>
      <c r="K1473" s="2">
        <f t="shared" si="67"/>
        <v>50.349600000000002</v>
      </c>
      <c r="L1473" s="2">
        <f t="shared" si="68"/>
        <v>330.06960000000004</v>
      </c>
    </row>
    <row r="1474" spans="1:12" x14ac:dyDescent="0.25">
      <c r="A1474" t="s">
        <v>1479</v>
      </c>
      <c r="B1474" s="1">
        <v>46081</v>
      </c>
      <c r="C1474" t="s">
        <v>10010</v>
      </c>
      <c r="D1474" t="s">
        <v>10021</v>
      </c>
      <c r="E1474">
        <f>+_xlfn.XLOOKUP(TablaVentas[[#This Row],[PRODUCTOS]],TablaPrecios[PRODUCTOS],TablaPrecios[PRECIOS UNITARIOS],"No encontado")</f>
        <v>200</v>
      </c>
      <c r="F1474">
        <v>17</v>
      </c>
      <c r="G1474" t="s">
        <v>10024</v>
      </c>
      <c r="H1474" s="2">
        <v>287</v>
      </c>
      <c r="I1474" s="3">
        <v>0.2</v>
      </c>
      <c r="J1474" s="2">
        <f t="shared" si="66"/>
        <v>229.6</v>
      </c>
      <c r="K1474" s="2">
        <f t="shared" si="67"/>
        <v>41.327999999999996</v>
      </c>
      <c r="L1474" s="2">
        <f t="shared" si="68"/>
        <v>270.928</v>
      </c>
    </row>
    <row r="1475" spans="1:12" x14ac:dyDescent="0.25">
      <c r="A1475" t="s">
        <v>1480</v>
      </c>
      <c r="B1475" s="1">
        <v>46049</v>
      </c>
      <c r="C1475" t="s">
        <v>10007</v>
      </c>
      <c r="D1475" t="s">
        <v>10019</v>
      </c>
      <c r="E1475">
        <f>+_xlfn.XLOOKUP(TablaVentas[[#This Row],[PRODUCTOS]],TablaPrecios[PRODUCTOS],TablaPrecios[PRECIOS UNITARIOS],"No encontado")</f>
        <v>1200</v>
      </c>
      <c r="F1475">
        <v>12</v>
      </c>
      <c r="G1475" t="s">
        <v>10026</v>
      </c>
      <c r="H1475" s="2">
        <v>404</v>
      </c>
      <c r="I1475" s="3">
        <v>0.16</v>
      </c>
      <c r="J1475" s="2">
        <f t="shared" ref="J1475:J1538" si="69">+H1475-H1475*I1475</f>
        <v>339.36</v>
      </c>
      <c r="K1475" s="2">
        <f t="shared" ref="K1475:K1538" si="70">+J1475*0.18</f>
        <v>61.084800000000001</v>
      </c>
      <c r="L1475" s="2">
        <f t="shared" ref="L1475:L1538" si="71">+J1475+K1475</f>
        <v>400.44479999999999</v>
      </c>
    </row>
    <row r="1476" spans="1:12" x14ac:dyDescent="0.25">
      <c r="A1476" t="s">
        <v>1481</v>
      </c>
      <c r="B1476" s="1">
        <v>46198</v>
      </c>
      <c r="C1476" t="s">
        <v>10007</v>
      </c>
      <c r="D1476" t="s">
        <v>10017</v>
      </c>
      <c r="E1476">
        <f>+_xlfn.XLOOKUP(TablaVentas[[#This Row],[PRODUCTOS]],TablaPrecios[PRODUCTOS],TablaPrecios[PRECIOS UNITARIOS],"No encontado")</f>
        <v>50</v>
      </c>
      <c r="F1476">
        <v>17</v>
      </c>
      <c r="G1476" t="s">
        <v>10026</v>
      </c>
      <c r="H1476" s="2">
        <v>261</v>
      </c>
      <c r="I1476" s="3">
        <v>0.15</v>
      </c>
      <c r="J1476" s="2">
        <f t="shared" si="69"/>
        <v>221.85</v>
      </c>
      <c r="K1476" s="2">
        <f t="shared" si="70"/>
        <v>39.933</v>
      </c>
      <c r="L1476" s="2">
        <f t="shared" si="71"/>
        <v>261.78300000000002</v>
      </c>
    </row>
    <row r="1477" spans="1:12" x14ac:dyDescent="0.25">
      <c r="A1477" t="s">
        <v>1482</v>
      </c>
      <c r="B1477" s="1">
        <v>46120</v>
      </c>
      <c r="C1477" t="s">
        <v>10011</v>
      </c>
      <c r="D1477" t="s">
        <v>10018</v>
      </c>
      <c r="E1477">
        <f>+_xlfn.XLOOKUP(TablaVentas[[#This Row],[PRODUCTOS]],TablaPrecios[PRODUCTOS],TablaPrecios[PRECIOS UNITARIOS],"No encontado")</f>
        <v>850</v>
      </c>
      <c r="F1477">
        <v>7</v>
      </c>
      <c r="G1477" t="s">
        <v>10024</v>
      </c>
      <c r="H1477" s="2">
        <v>227</v>
      </c>
      <c r="I1477" s="3">
        <v>0.16</v>
      </c>
      <c r="J1477" s="2">
        <f t="shared" si="69"/>
        <v>190.68</v>
      </c>
      <c r="K1477" s="2">
        <f t="shared" si="70"/>
        <v>34.322400000000002</v>
      </c>
      <c r="L1477" s="2">
        <f t="shared" si="71"/>
        <v>225.00240000000002</v>
      </c>
    </row>
    <row r="1478" spans="1:12" x14ac:dyDescent="0.25">
      <c r="A1478" t="s">
        <v>1483</v>
      </c>
      <c r="B1478" s="1">
        <v>46328</v>
      </c>
      <c r="C1478" t="s">
        <v>10008</v>
      </c>
      <c r="D1478" t="s">
        <v>10019</v>
      </c>
      <c r="E1478">
        <f>+_xlfn.XLOOKUP(TablaVentas[[#This Row],[PRODUCTOS]],TablaPrecios[PRODUCTOS],TablaPrecios[PRECIOS UNITARIOS],"No encontado")</f>
        <v>1200</v>
      </c>
      <c r="F1478">
        <v>9</v>
      </c>
      <c r="G1478" t="s">
        <v>10023</v>
      </c>
      <c r="H1478" s="2">
        <v>491</v>
      </c>
      <c r="I1478" s="3">
        <v>0.11</v>
      </c>
      <c r="J1478" s="2">
        <f t="shared" si="69"/>
        <v>436.99</v>
      </c>
      <c r="K1478" s="2">
        <f t="shared" si="70"/>
        <v>78.658199999999994</v>
      </c>
      <c r="L1478" s="2">
        <f t="shared" si="71"/>
        <v>515.64819999999997</v>
      </c>
    </row>
    <row r="1479" spans="1:12" x14ac:dyDescent="0.25">
      <c r="A1479" t="s">
        <v>1484</v>
      </c>
      <c r="B1479" s="1">
        <v>46321</v>
      </c>
      <c r="C1479" t="s">
        <v>10011</v>
      </c>
      <c r="D1479" t="s">
        <v>10019</v>
      </c>
      <c r="E1479">
        <f>+_xlfn.XLOOKUP(TablaVentas[[#This Row],[PRODUCTOS]],TablaPrecios[PRODUCTOS],TablaPrecios[PRECIOS UNITARIOS],"No encontado")</f>
        <v>1200</v>
      </c>
      <c r="F1479">
        <v>18</v>
      </c>
      <c r="G1479" t="s">
        <v>10025</v>
      </c>
      <c r="H1479" s="2">
        <v>423</v>
      </c>
      <c r="I1479" s="3">
        <v>0.11</v>
      </c>
      <c r="J1479" s="2">
        <f t="shared" si="69"/>
        <v>376.47</v>
      </c>
      <c r="K1479" s="2">
        <f t="shared" si="70"/>
        <v>67.764600000000002</v>
      </c>
      <c r="L1479" s="2">
        <f t="shared" si="71"/>
        <v>444.2346</v>
      </c>
    </row>
    <row r="1480" spans="1:12" x14ac:dyDescent="0.25">
      <c r="A1480" t="s">
        <v>1485</v>
      </c>
      <c r="B1480" s="1">
        <v>46327</v>
      </c>
      <c r="C1480" t="s">
        <v>10007</v>
      </c>
      <c r="D1480" t="s">
        <v>10019</v>
      </c>
      <c r="E1480">
        <f>+_xlfn.XLOOKUP(TablaVentas[[#This Row],[PRODUCTOS]],TablaPrecios[PRODUCTOS],TablaPrecios[PRECIOS UNITARIOS],"No encontado")</f>
        <v>1200</v>
      </c>
      <c r="F1480">
        <v>16</v>
      </c>
      <c r="G1480" t="s">
        <v>10027</v>
      </c>
      <c r="H1480" s="2">
        <v>310</v>
      </c>
      <c r="I1480" s="3">
        <v>0.12</v>
      </c>
      <c r="J1480" s="2">
        <f t="shared" si="69"/>
        <v>272.8</v>
      </c>
      <c r="K1480" s="2">
        <f t="shared" si="70"/>
        <v>49.103999999999999</v>
      </c>
      <c r="L1480" s="2">
        <f t="shared" si="71"/>
        <v>321.904</v>
      </c>
    </row>
    <row r="1481" spans="1:12" x14ac:dyDescent="0.25">
      <c r="A1481" t="s">
        <v>1486</v>
      </c>
      <c r="B1481" s="1">
        <v>46291</v>
      </c>
      <c r="C1481" t="s">
        <v>10009</v>
      </c>
      <c r="D1481" t="s">
        <v>10019</v>
      </c>
      <c r="E1481">
        <f>+_xlfn.XLOOKUP(TablaVentas[[#This Row],[PRODUCTOS]],TablaPrecios[PRODUCTOS],TablaPrecios[PRECIOS UNITARIOS],"No encontado")</f>
        <v>1200</v>
      </c>
      <c r="F1481">
        <v>13</v>
      </c>
      <c r="G1481" t="s">
        <v>10024</v>
      </c>
      <c r="H1481" s="2">
        <v>382</v>
      </c>
      <c r="I1481" s="3">
        <v>0.18</v>
      </c>
      <c r="J1481" s="2">
        <f t="shared" si="69"/>
        <v>313.24</v>
      </c>
      <c r="K1481" s="2">
        <f t="shared" si="70"/>
        <v>56.383200000000002</v>
      </c>
      <c r="L1481" s="2">
        <f t="shared" si="71"/>
        <v>369.6232</v>
      </c>
    </row>
    <row r="1482" spans="1:12" x14ac:dyDescent="0.25">
      <c r="A1482" t="s">
        <v>1487</v>
      </c>
      <c r="B1482" s="1">
        <v>46046</v>
      </c>
      <c r="C1482" t="s">
        <v>10008</v>
      </c>
      <c r="D1482" t="s">
        <v>10020</v>
      </c>
      <c r="E1482">
        <f>+_xlfn.XLOOKUP(TablaVentas[[#This Row],[PRODUCTOS]],TablaPrecios[PRODUCTOS],TablaPrecios[PRECIOS UNITARIOS],"No encontado")</f>
        <v>150</v>
      </c>
      <c r="F1482">
        <v>18</v>
      </c>
      <c r="G1482" t="s">
        <v>10027</v>
      </c>
      <c r="H1482" s="2">
        <v>184</v>
      </c>
      <c r="I1482" s="3">
        <v>0.15</v>
      </c>
      <c r="J1482" s="2">
        <f t="shared" si="69"/>
        <v>156.4</v>
      </c>
      <c r="K1482" s="2">
        <f t="shared" si="70"/>
        <v>28.152000000000001</v>
      </c>
      <c r="L1482" s="2">
        <f t="shared" si="71"/>
        <v>184.55200000000002</v>
      </c>
    </row>
    <row r="1483" spans="1:12" x14ac:dyDescent="0.25">
      <c r="A1483" t="s">
        <v>1488</v>
      </c>
      <c r="B1483" s="1">
        <v>46085</v>
      </c>
      <c r="C1483" t="s">
        <v>10011</v>
      </c>
      <c r="D1483" t="s">
        <v>10017</v>
      </c>
      <c r="E1483">
        <f>+_xlfn.XLOOKUP(TablaVentas[[#This Row],[PRODUCTOS]],TablaPrecios[PRODUCTOS],TablaPrecios[PRECIOS UNITARIOS],"No encontado")</f>
        <v>50</v>
      </c>
      <c r="F1483">
        <v>5</v>
      </c>
      <c r="G1483" t="s">
        <v>10024</v>
      </c>
      <c r="H1483" s="2">
        <v>365</v>
      </c>
      <c r="I1483" s="3">
        <v>0.19</v>
      </c>
      <c r="J1483" s="2">
        <f t="shared" si="69"/>
        <v>295.64999999999998</v>
      </c>
      <c r="K1483" s="2">
        <f t="shared" si="70"/>
        <v>53.216999999999992</v>
      </c>
      <c r="L1483" s="2">
        <f t="shared" si="71"/>
        <v>348.86699999999996</v>
      </c>
    </row>
    <row r="1484" spans="1:12" x14ac:dyDescent="0.25">
      <c r="A1484" t="s">
        <v>1489</v>
      </c>
      <c r="B1484" s="1">
        <v>46326</v>
      </c>
      <c r="C1484" t="s">
        <v>10011</v>
      </c>
      <c r="D1484" t="s">
        <v>10021</v>
      </c>
      <c r="E1484">
        <f>+_xlfn.XLOOKUP(TablaVentas[[#This Row],[PRODUCTOS]],TablaPrecios[PRODUCTOS],TablaPrecios[PRECIOS UNITARIOS],"No encontado")</f>
        <v>200</v>
      </c>
      <c r="F1484">
        <v>17</v>
      </c>
      <c r="G1484" t="s">
        <v>10023</v>
      </c>
      <c r="H1484" s="2">
        <v>72</v>
      </c>
      <c r="I1484" s="3">
        <v>0.17</v>
      </c>
      <c r="J1484" s="2">
        <f t="shared" si="69"/>
        <v>59.76</v>
      </c>
      <c r="K1484" s="2">
        <f t="shared" si="70"/>
        <v>10.756799999999998</v>
      </c>
      <c r="L1484" s="2">
        <f t="shared" si="71"/>
        <v>70.516799999999989</v>
      </c>
    </row>
    <row r="1485" spans="1:12" x14ac:dyDescent="0.25">
      <c r="A1485" t="s">
        <v>1490</v>
      </c>
      <c r="B1485" s="1">
        <v>46091</v>
      </c>
      <c r="C1485" t="s">
        <v>10010</v>
      </c>
      <c r="D1485" t="s">
        <v>10021</v>
      </c>
      <c r="E1485">
        <f>+_xlfn.XLOOKUP(TablaVentas[[#This Row],[PRODUCTOS]],TablaPrecios[PRODUCTOS],TablaPrecios[PRECIOS UNITARIOS],"No encontado")</f>
        <v>200</v>
      </c>
      <c r="F1485">
        <v>13</v>
      </c>
      <c r="G1485" t="s">
        <v>10026</v>
      </c>
      <c r="H1485" s="2">
        <v>326</v>
      </c>
      <c r="I1485" s="3">
        <v>0.15</v>
      </c>
      <c r="J1485" s="2">
        <f t="shared" si="69"/>
        <v>277.10000000000002</v>
      </c>
      <c r="K1485" s="2">
        <f t="shared" si="70"/>
        <v>49.878</v>
      </c>
      <c r="L1485" s="2">
        <f t="shared" si="71"/>
        <v>326.97800000000001</v>
      </c>
    </row>
    <row r="1486" spans="1:12" x14ac:dyDescent="0.25">
      <c r="A1486" t="s">
        <v>1491</v>
      </c>
      <c r="B1486" s="1">
        <v>46104</v>
      </c>
      <c r="C1486" t="s">
        <v>10011</v>
      </c>
      <c r="D1486" t="s">
        <v>10021</v>
      </c>
      <c r="E1486">
        <f>+_xlfn.XLOOKUP(TablaVentas[[#This Row],[PRODUCTOS]],TablaPrecios[PRODUCTOS],TablaPrecios[PRECIOS UNITARIOS],"No encontado")</f>
        <v>200</v>
      </c>
      <c r="F1486">
        <v>7</v>
      </c>
      <c r="G1486" t="s">
        <v>10027</v>
      </c>
      <c r="H1486" s="2">
        <v>184</v>
      </c>
      <c r="I1486" s="3">
        <v>0.17</v>
      </c>
      <c r="J1486" s="2">
        <f t="shared" si="69"/>
        <v>152.72</v>
      </c>
      <c r="K1486" s="2">
        <f t="shared" si="70"/>
        <v>27.489599999999999</v>
      </c>
      <c r="L1486" s="2">
        <f t="shared" si="71"/>
        <v>180.20959999999999</v>
      </c>
    </row>
    <row r="1487" spans="1:12" x14ac:dyDescent="0.25">
      <c r="A1487" t="s">
        <v>1492</v>
      </c>
      <c r="B1487" s="1">
        <v>46347</v>
      </c>
      <c r="C1487" t="s">
        <v>10010</v>
      </c>
      <c r="D1487" t="s">
        <v>10017</v>
      </c>
      <c r="E1487">
        <f>+_xlfn.XLOOKUP(TablaVentas[[#This Row],[PRODUCTOS]],TablaPrecios[PRODUCTOS],TablaPrecios[PRECIOS UNITARIOS],"No encontado")</f>
        <v>50</v>
      </c>
      <c r="F1487">
        <v>19</v>
      </c>
      <c r="G1487" t="s">
        <v>10027</v>
      </c>
      <c r="H1487" s="2">
        <v>70</v>
      </c>
      <c r="I1487" s="3">
        <v>0.15</v>
      </c>
      <c r="J1487" s="2">
        <f t="shared" si="69"/>
        <v>59.5</v>
      </c>
      <c r="K1487" s="2">
        <f t="shared" si="70"/>
        <v>10.709999999999999</v>
      </c>
      <c r="L1487" s="2">
        <f t="shared" si="71"/>
        <v>70.209999999999994</v>
      </c>
    </row>
    <row r="1488" spans="1:12" x14ac:dyDescent="0.25">
      <c r="A1488" t="s">
        <v>1493</v>
      </c>
      <c r="B1488" s="1">
        <v>46335</v>
      </c>
      <c r="C1488" t="s">
        <v>10011</v>
      </c>
      <c r="D1488" t="s">
        <v>10021</v>
      </c>
      <c r="E1488">
        <f>+_xlfn.XLOOKUP(TablaVentas[[#This Row],[PRODUCTOS]],TablaPrecios[PRODUCTOS],TablaPrecios[PRECIOS UNITARIOS],"No encontado")</f>
        <v>200</v>
      </c>
      <c r="F1488">
        <v>15</v>
      </c>
      <c r="G1488" t="s">
        <v>10023</v>
      </c>
      <c r="H1488" s="2">
        <v>359</v>
      </c>
      <c r="I1488" s="3">
        <v>0.19</v>
      </c>
      <c r="J1488" s="2">
        <f t="shared" si="69"/>
        <v>290.79000000000002</v>
      </c>
      <c r="K1488" s="2">
        <f t="shared" si="70"/>
        <v>52.342199999999998</v>
      </c>
      <c r="L1488" s="2">
        <f t="shared" si="71"/>
        <v>343.13220000000001</v>
      </c>
    </row>
    <row r="1489" spans="1:12" x14ac:dyDescent="0.25">
      <c r="A1489" t="s">
        <v>1494</v>
      </c>
      <c r="B1489" s="1">
        <v>46322</v>
      </c>
      <c r="C1489" t="s">
        <v>10009</v>
      </c>
      <c r="D1489" t="s">
        <v>10021</v>
      </c>
      <c r="E1489">
        <f>+_xlfn.XLOOKUP(TablaVentas[[#This Row],[PRODUCTOS]],TablaPrecios[PRODUCTOS],TablaPrecios[PRECIOS UNITARIOS],"No encontado")</f>
        <v>200</v>
      </c>
      <c r="F1489">
        <v>10</v>
      </c>
      <c r="G1489" t="s">
        <v>10026</v>
      </c>
      <c r="H1489" s="2">
        <v>128</v>
      </c>
      <c r="I1489" s="3">
        <v>0.16</v>
      </c>
      <c r="J1489" s="2">
        <f t="shared" si="69"/>
        <v>107.52</v>
      </c>
      <c r="K1489" s="2">
        <f t="shared" si="70"/>
        <v>19.3536</v>
      </c>
      <c r="L1489" s="2">
        <f t="shared" si="71"/>
        <v>126.8736</v>
      </c>
    </row>
    <row r="1490" spans="1:12" x14ac:dyDescent="0.25">
      <c r="A1490" t="s">
        <v>1495</v>
      </c>
      <c r="B1490" s="1">
        <v>46317</v>
      </c>
      <c r="C1490" t="s">
        <v>10010</v>
      </c>
      <c r="D1490" t="s">
        <v>10019</v>
      </c>
      <c r="E1490">
        <f>+_xlfn.XLOOKUP(TablaVentas[[#This Row],[PRODUCTOS]],TablaPrecios[PRODUCTOS],TablaPrecios[PRECIOS UNITARIOS],"No encontado")</f>
        <v>1200</v>
      </c>
      <c r="F1490">
        <v>13</v>
      </c>
      <c r="G1490" t="s">
        <v>10025</v>
      </c>
      <c r="H1490" s="2">
        <v>185</v>
      </c>
      <c r="I1490" s="3">
        <v>0.18</v>
      </c>
      <c r="J1490" s="2">
        <f t="shared" si="69"/>
        <v>151.69999999999999</v>
      </c>
      <c r="K1490" s="2">
        <f t="shared" si="70"/>
        <v>27.305999999999997</v>
      </c>
      <c r="L1490" s="2">
        <f t="shared" si="71"/>
        <v>179.00599999999997</v>
      </c>
    </row>
    <row r="1491" spans="1:12" x14ac:dyDescent="0.25">
      <c r="A1491" t="s">
        <v>1496</v>
      </c>
      <c r="B1491" s="1">
        <v>46110</v>
      </c>
      <c r="C1491" t="s">
        <v>10012</v>
      </c>
      <c r="D1491" t="s">
        <v>10017</v>
      </c>
      <c r="E1491">
        <f>+_xlfn.XLOOKUP(TablaVentas[[#This Row],[PRODUCTOS]],TablaPrecios[PRODUCTOS],TablaPrecios[PRECIOS UNITARIOS],"No encontado")</f>
        <v>50</v>
      </c>
      <c r="F1491">
        <v>5</v>
      </c>
      <c r="G1491" t="s">
        <v>10025</v>
      </c>
      <c r="H1491" s="2">
        <v>74</v>
      </c>
      <c r="I1491" s="3">
        <v>0.15</v>
      </c>
      <c r="J1491" s="2">
        <f t="shared" si="69"/>
        <v>62.9</v>
      </c>
      <c r="K1491" s="2">
        <f t="shared" si="70"/>
        <v>11.321999999999999</v>
      </c>
      <c r="L1491" s="2">
        <f t="shared" si="71"/>
        <v>74.221999999999994</v>
      </c>
    </row>
    <row r="1492" spans="1:12" x14ac:dyDescent="0.25">
      <c r="A1492" t="s">
        <v>1497</v>
      </c>
      <c r="B1492" s="1">
        <v>46363</v>
      </c>
      <c r="C1492" t="s">
        <v>10009</v>
      </c>
      <c r="D1492" t="s">
        <v>10018</v>
      </c>
      <c r="E1492">
        <f>+_xlfn.XLOOKUP(TablaVentas[[#This Row],[PRODUCTOS]],TablaPrecios[PRODUCTOS],TablaPrecios[PRECIOS UNITARIOS],"No encontado")</f>
        <v>850</v>
      </c>
      <c r="F1492">
        <v>5</v>
      </c>
      <c r="G1492" t="s">
        <v>10026</v>
      </c>
      <c r="H1492" s="2">
        <v>256</v>
      </c>
      <c r="I1492" s="3">
        <v>0.19</v>
      </c>
      <c r="J1492" s="2">
        <f t="shared" si="69"/>
        <v>207.36</v>
      </c>
      <c r="K1492" s="2">
        <f t="shared" si="70"/>
        <v>37.324800000000003</v>
      </c>
      <c r="L1492" s="2">
        <f t="shared" si="71"/>
        <v>244.68480000000002</v>
      </c>
    </row>
    <row r="1493" spans="1:12" x14ac:dyDescent="0.25">
      <c r="A1493" t="s">
        <v>1498</v>
      </c>
      <c r="B1493" s="1">
        <v>46132</v>
      </c>
      <c r="C1493" t="s">
        <v>10011</v>
      </c>
      <c r="D1493" t="s">
        <v>10018</v>
      </c>
      <c r="E1493">
        <f>+_xlfn.XLOOKUP(TablaVentas[[#This Row],[PRODUCTOS]],TablaPrecios[PRODUCTOS],TablaPrecios[PRECIOS UNITARIOS],"No encontado")</f>
        <v>850</v>
      </c>
      <c r="F1493">
        <v>16</v>
      </c>
      <c r="G1493" t="s">
        <v>10023</v>
      </c>
      <c r="H1493" s="2">
        <v>225</v>
      </c>
      <c r="I1493" s="3">
        <v>0.18</v>
      </c>
      <c r="J1493" s="2">
        <f t="shared" si="69"/>
        <v>184.5</v>
      </c>
      <c r="K1493" s="2">
        <f t="shared" si="70"/>
        <v>33.21</v>
      </c>
      <c r="L1493" s="2">
        <f t="shared" si="71"/>
        <v>217.71</v>
      </c>
    </row>
    <row r="1494" spans="1:12" x14ac:dyDescent="0.25">
      <c r="A1494" t="s">
        <v>1499</v>
      </c>
      <c r="B1494" s="1">
        <v>46251</v>
      </c>
      <c r="C1494" t="s">
        <v>10011</v>
      </c>
      <c r="D1494" t="s">
        <v>10020</v>
      </c>
      <c r="E1494">
        <f>+_xlfn.XLOOKUP(TablaVentas[[#This Row],[PRODUCTOS]],TablaPrecios[PRODUCTOS],TablaPrecios[PRECIOS UNITARIOS],"No encontado")</f>
        <v>150</v>
      </c>
      <c r="F1494">
        <v>11</v>
      </c>
      <c r="G1494" t="s">
        <v>10025</v>
      </c>
      <c r="H1494" s="2">
        <v>400</v>
      </c>
      <c r="I1494" s="3">
        <v>0.14000000000000001</v>
      </c>
      <c r="J1494" s="2">
        <f t="shared" si="69"/>
        <v>344</v>
      </c>
      <c r="K1494" s="2">
        <f t="shared" si="70"/>
        <v>61.919999999999995</v>
      </c>
      <c r="L1494" s="2">
        <f t="shared" si="71"/>
        <v>405.92</v>
      </c>
    </row>
    <row r="1495" spans="1:12" x14ac:dyDescent="0.25">
      <c r="A1495" t="s">
        <v>1500</v>
      </c>
      <c r="B1495" s="1">
        <v>46319</v>
      </c>
      <c r="C1495" t="s">
        <v>10010</v>
      </c>
      <c r="D1495" t="s">
        <v>10021</v>
      </c>
      <c r="E1495">
        <f>+_xlfn.XLOOKUP(TablaVentas[[#This Row],[PRODUCTOS]],TablaPrecios[PRODUCTOS],TablaPrecios[PRECIOS UNITARIOS],"No encontado")</f>
        <v>200</v>
      </c>
      <c r="F1495">
        <v>7</v>
      </c>
      <c r="G1495" t="s">
        <v>10023</v>
      </c>
      <c r="H1495" s="2">
        <v>288</v>
      </c>
      <c r="I1495" s="3">
        <v>0.1</v>
      </c>
      <c r="J1495" s="2">
        <f t="shared" si="69"/>
        <v>259.2</v>
      </c>
      <c r="K1495" s="2">
        <f t="shared" si="70"/>
        <v>46.655999999999999</v>
      </c>
      <c r="L1495" s="2">
        <f t="shared" si="71"/>
        <v>305.85599999999999</v>
      </c>
    </row>
    <row r="1496" spans="1:12" x14ac:dyDescent="0.25">
      <c r="A1496" t="s">
        <v>1501</v>
      </c>
      <c r="B1496" s="1">
        <v>46122</v>
      </c>
      <c r="C1496" t="s">
        <v>10012</v>
      </c>
      <c r="D1496" t="s">
        <v>10021</v>
      </c>
      <c r="E1496">
        <f>+_xlfn.XLOOKUP(TablaVentas[[#This Row],[PRODUCTOS]],TablaPrecios[PRODUCTOS],TablaPrecios[PRECIOS UNITARIOS],"No encontado")</f>
        <v>200</v>
      </c>
      <c r="F1496">
        <v>16</v>
      </c>
      <c r="G1496" t="s">
        <v>10023</v>
      </c>
      <c r="H1496" s="2">
        <v>110</v>
      </c>
      <c r="I1496" s="3">
        <v>0.14000000000000001</v>
      </c>
      <c r="J1496" s="2">
        <f t="shared" si="69"/>
        <v>94.6</v>
      </c>
      <c r="K1496" s="2">
        <f t="shared" si="70"/>
        <v>17.027999999999999</v>
      </c>
      <c r="L1496" s="2">
        <f t="shared" si="71"/>
        <v>111.62799999999999</v>
      </c>
    </row>
    <row r="1497" spans="1:12" x14ac:dyDescent="0.25">
      <c r="A1497" t="s">
        <v>1502</v>
      </c>
      <c r="B1497" s="1">
        <v>46093</v>
      </c>
      <c r="C1497" t="s">
        <v>10009</v>
      </c>
      <c r="D1497" t="s">
        <v>10021</v>
      </c>
      <c r="E1497">
        <f>+_xlfn.XLOOKUP(TablaVentas[[#This Row],[PRODUCTOS]],TablaPrecios[PRODUCTOS],TablaPrecios[PRECIOS UNITARIOS],"No encontado")</f>
        <v>200</v>
      </c>
      <c r="F1497">
        <v>7</v>
      </c>
      <c r="G1497" t="s">
        <v>10025</v>
      </c>
      <c r="H1497" s="2">
        <v>94</v>
      </c>
      <c r="I1497" s="3">
        <v>0.15</v>
      </c>
      <c r="J1497" s="2">
        <f t="shared" si="69"/>
        <v>79.900000000000006</v>
      </c>
      <c r="K1497" s="2">
        <f t="shared" si="70"/>
        <v>14.382</v>
      </c>
      <c r="L1497" s="2">
        <f t="shared" si="71"/>
        <v>94.282000000000011</v>
      </c>
    </row>
    <row r="1498" spans="1:12" x14ac:dyDescent="0.25">
      <c r="A1498" t="s">
        <v>1503</v>
      </c>
      <c r="B1498" s="1">
        <v>46379</v>
      </c>
      <c r="C1498" t="s">
        <v>10012</v>
      </c>
      <c r="D1498" t="s">
        <v>10020</v>
      </c>
      <c r="E1498">
        <f>+_xlfn.XLOOKUP(TablaVentas[[#This Row],[PRODUCTOS]],TablaPrecios[PRODUCTOS],TablaPrecios[PRECIOS UNITARIOS],"No encontado")</f>
        <v>150</v>
      </c>
      <c r="F1498">
        <v>6</v>
      </c>
      <c r="G1498" t="s">
        <v>10023</v>
      </c>
      <c r="H1498" s="2">
        <v>386</v>
      </c>
      <c r="I1498" s="3">
        <v>0.12</v>
      </c>
      <c r="J1498" s="2">
        <f t="shared" si="69"/>
        <v>339.68</v>
      </c>
      <c r="K1498" s="2">
        <f t="shared" si="70"/>
        <v>61.142400000000002</v>
      </c>
      <c r="L1498" s="2">
        <f t="shared" si="71"/>
        <v>400.82240000000002</v>
      </c>
    </row>
    <row r="1499" spans="1:12" x14ac:dyDescent="0.25">
      <c r="A1499" t="s">
        <v>1504</v>
      </c>
      <c r="B1499" s="1">
        <v>46109</v>
      </c>
      <c r="C1499" t="s">
        <v>10007</v>
      </c>
      <c r="D1499" t="s">
        <v>10020</v>
      </c>
      <c r="E1499">
        <f>+_xlfn.XLOOKUP(TablaVentas[[#This Row],[PRODUCTOS]],TablaPrecios[PRODUCTOS],TablaPrecios[PRECIOS UNITARIOS],"No encontado")</f>
        <v>150</v>
      </c>
      <c r="F1499">
        <v>16</v>
      </c>
      <c r="G1499" t="s">
        <v>10027</v>
      </c>
      <c r="H1499" s="2">
        <v>234</v>
      </c>
      <c r="I1499" s="3">
        <v>0.11</v>
      </c>
      <c r="J1499" s="2">
        <f t="shared" si="69"/>
        <v>208.26</v>
      </c>
      <c r="K1499" s="2">
        <f t="shared" si="70"/>
        <v>37.486799999999995</v>
      </c>
      <c r="L1499" s="2">
        <f t="shared" si="71"/>
        <v>245.74679999999998</v>
      </c>
    </row>
    <row r="1500" spans="1:12" x14ac:dyDescent="0.25">
      <c r="A1500" t="s">
        <v>1505</v>
      </c>
      <c r="B1500" s="1">
        <v>46254</v>
      </c>
      <c r="C1500" t="s">
        <v>10007</v>
      </c>
      <c r="D1500" t="s">
        <v>10019</v>
      </c>
      <c r="E1500">
        <f>+_xlfn.XLOOKUP(TablaVentas[[#This Row],[PRODUCTOS]],TablaPrecios[PRODUCTOS],TablaPrecios[PRECIOS UNITARIOS],"No encontado")</f>
        <v>1200</v>
      </c>
      <c r="F1500">
        <v>8</v>
      </c>
      <c r="G1500" t="s">
        <v>10027</v>
      </c>
      <c r="H1500" s="2">
        <v>267</v>
      </c>
      <c r="I1500" s="3">
        <v>0.1</v>
      </c>
      <c r="J1500" s="2">
        <f t="shared" si="69"/>
        <v>240.3</v>
      </c>
      <c r="K1500" s="2">
        <f t="shared" si="70"/>
        <v>43.253999999999998</v>
      </c>
      <c r="L1500" s="2">
        <f t="shared" si="71"/>
        <v>283.55400000000003</v>
      </c>
    </row>
    <row r="1501" spans="1:12" x14ac:dyDescent="0.25">
      <c r="A1501" t="s">
        <v>1506</v>
      </c>
      <c r="B1501" s="1">
        <v>46102</v>
      </c>
      <c r="C1501" t="s">
        <v>10010</v>
      </c>
      <c r="D1501" t="s">
        <v>10021</v>
      </c>
      <c r="E1501">
        <f>+_xlfn.XLOOKUP(TablaVentas[[#This Row],[PRODUCTOS]],TablaPrecios[PRODUCTOS],TablaPrecios[PRECIOS UNITARIOS],"No encontado")</f>
        <v>200</v>
      </c>
      <c r="F1501">
        <v>9</v>
      </c>
      <c r="G1501" t="s">
        <v>10025</v>
      </c>
      <c r="H1501" s="2">
        <v>362</v>
      </c>
      <c r="I1501" s="3">
        <v>0.13</v>
      </c>
      <c r="J1501" s="2">
        <f t="shared" si="69"/>
        <v>314.94</v>
      </c>
      <c r="K1501" s="2">
        <f t="shared" si="70"/>
        <v>56.6892</v>
      </c>
      <c r="L1501" s="2">
        <f t="shared" si="71"/>
        <v>371.62919999999997</v>
      </c>
    </row>
    <row r="1502" spans="1:12" x14ac:dyDescent="0.25">
      <c r="A1502" t="s">
        <v>1507</v>
      </c>
      <c r="B1502" s="1">
        <v>46383</v>
      </c>
      <c r="C1502" t="s">
        <v>10012</v>
      </c>
      <c r="D1502" t="s">
        <v>10020</v>
      </c>
      <c r="E1502">
        <f>+_xlfn.XLOOKUP(TablaVentas[[#This Row],[PRODUCTOS]],TablaPrecios[PRODUCTOS],TablaPrecios[PRECIOS UNITARIOS],"No encontado")</f>
        <v>150</v>
      </c>
      <c r="F1502">
        <v>17</v>
      </c>
      <c r="G1502" t="s">
        <v>10025</v>
      </c>
      <c r="H1502" s="2">
        <v>50</v>
      </c>
      <c r="I1502" s="3">
        <v>0.15</v>
      </c>
      <c r="J1502" s="2">
        <f t="shared" si="69"/>
        <v>42.5</v>
      </c>
      <c r="K1502" s="2">
        <f t="shared" si="70"/>
        <v>7.6499999999999995</v>
      </c>
      <c r="L1502" s="2">
        <f t="shared" si="71"/>
        <v>50.15</v>
      </c>
    </row>
    <row r="1503" spans="1:12" x14ac:dyDescent="0.25">
      <c r="A1503" t="s">
        <v>1508</v>
      </c>
      <c r="B1503" s="1">
        <v>46030</v>
      </c>
      <c r="C1503" t="s">
        <v>10010</v>
      </c>
      <c r="D1503" t="s">
        <v>10020</v>
      </c>
      <c r="E1503">
        <f>+_xlfn.XLOOKUP(TablaVentas[[#This Row],[PRODUCTOS]],TablaPrecios[PRODUCTOS],TablaPrecios[PRECIOS UNITARIOS],"No encontado")</f>
        <v>150</v>
      </c>
      <c r="F1503">
        <v>14</v>
      </c>
      <c r="G1503" t="s">
        <v>10023</v>
      </c>
      <c r="H1503" s="2">
        <v>140</v>
      </c>
      <c r="I1503" s="3">
        <v>0.2</v>
      </c>
      <c r="J1503" s="2">
        <f t="shared" si="69"/>
        <v>112</v>
      </c>
      <c r="K1503" s="2">
        <f t="shared" si="70"/>
        <v>20.16</v>
      </c>
      <c r="L1503" s="2">
        <f t="shared" si="71"/>
        <v>132.16</v>
      </c>
    </row>
    <row r="1504" spans="1:12" x14ac:dyDescent="0.25">
      <c r="A1504" t="s">
        <v>1509</v>
      </c>
      <c r="B1504" s="1">
        <v>46274</v>
      </c>
      <c r="C1504" t="s">
        <v>10012</v>
      </c>
      <c r="D1504" t="s">
        <v>10020</v>
      </c>
      <c r="E1504">
        <f>+_xlfn.XLOOKUP(TablaVentas[[#This Row],[PRODUCTOS]],TablaPrecios[PRODUCTOS],TablaPrecios[PRECIOS UNITARIOS],"No encontado")</f>
        <v>150</v>
      </c>
      <c r="F1504">
        <v>12</v>
      </c>
      <c r="G1504" t="s">
        <v>10027</v>
      </c>
      <c r="H1504" s="2">
        <v>306</v>
      </c>
      <c r="I1504" s="3">
        <v>0.16</v>
      </c>
      <c r="J1504" s="2">
        <f t="shared" si="69"/>
        <v>257.04000000000002</v>
      </c>
      <c r="K1504" s="2">
        <f t="shared" si="70"/>
        <v>46.267200000000003</v>
      </c>
      <c r="L1504" s="2">
        <f t="shared" si="71"/>
        <v>303.30720000000002</v>
      </c>
    </row>
    <row r="1505" spans="1:12" x14ac:dyDescent="0.25">
      <c r="A1505" t="s">
        <v>1510</v>
      </c>
      <c r="B1505" s="1">
        <v>46315</v>
      </c>
      <c r="C1505" t="s">
        <v>10010</v>
      </c>
      <c r="D1505" t="s">
        <v>10019</v>
      </c>
      <c r="E1505">
        <f>+_xlfn.XLOOKUP(TablaVentas[[#This Row],[PRODUCTOS]],TablaPrecios[PRODUCTOS],TablaPrecios[PRECIOS UNITARIOS],"No encontado")</f>
        <v>1200</v>
      </c>
      <c r="F1505">
        <v>7</v>
      </c>
      <c r="G1505" t="s">
        <v>10027</v>
      </c>
      <c r="H1505" s="2">
        <v>171</v>
      </c>
      <c r="I1505" s="3">
        <v>0.18</v>
      </c>
      <c r="J1505" s="2">
        <f t="shared" si="69"/>
        <v>140.22</v>
      </c>
      <c r="K1505" s="2">
        <f t="shared" si="70"/>
        <v>25.239599999999999</v>
      </c>
      <c r="L1505" s="2">
        <f t="shared" si="71"/>
        <v>165.45959999999999</v>
      </c>
    </row>
    <row r="1506" spans="1:12" x14ac:dyDescent="0.25">
      <c r="A1506" t="s">
        <v>1511</v>
      </c>
      <c r="B1506" s="1">
        <v>46139</v>
      </c>
      <c r="C1506" t="s">
        <v>10011</v>
      </c>
      <c r="D1506" t="s">
        <v>10017</v>
      </c>
      <c r="E1506">
        <f>+_xlfn.XLOOKUP(TablaVentas[[#This Row],[PRODUCTOS]],TablaPrecios[PRODUCTOS],TablaPrecios[PRECIOS UNITARIOS],"No encontado")</f>
        <v>50</v>
      </c>
      <c r="F1506">
        <v>15</v>
      </c>
      <c r="G1506" t="s">
        <v>10025</v>
      </c>
      <c r="H1506" s="2">
        <v>111</v>
      </c>
      <c r="I1506" s="3">
        <v>0.11</v>
      </c>
      <c r="J1506" s="2">
        <f t="shared" si="69"/>
        <v>98.789999999999992</v>
      </c>
      <c r="K1506" s="2">
        <f t="shared" si="70"/>
        <v>17.7822</v>
      </c>
      <c r="L1506" s="2">
        <f t="shared" si="71"/>
        <v>116.5722</v>
      </c>
    </row>
    <row r="1507" spans="1:12" x14ac:dyDescent="0.25">
      <c r="A1507" t="s">
        <v>1512</v>
      </c>
      <c r="B1507" s="1">
        <v>46329</v>
      </c>
      <c r="C1507" t="s">
        <v>10011</v>
      </c>
      <c r="D1507" t="s">
        <v>10019</v>
      </c>
      <c r="E1507">
        <f>+_xlfn.XLOOKUP(TablaVentas[[#This Row],[PRODUCTOS]],TablaPrecios[PRODUCTOS],TablaPrecios[PRECIOS UNITARIOS],"No encontado")</f>
        <v>1200</v>
      </c>
      <c r="F1507">
        <v>19</v>
      </c>
      <c r="G1507" t="s">
        <v>10024</v>
      </c>
      <c r="H1507" s="2">
        <v>368</v>
      </c>
      <c r="I1507" s="3">
        <v>0.18</v>
      </c>
      <c r="J1507" s="2">
        <f t="shared" si="69"/>
        <v>301.76</v>
      </c>
      <c r="K1507" s="2">
        <f t="shared" si="70"/>
        <v>54.316799999999994</v>
      </c>
      <c r="L1507" s="2">
        <f t="shared" si="71"/>
        <v>356.07679999999999</v>
      </c>
    </row>
    <row r="1508" spans="1:12" x14ac:dyDescent="0.25">
      <c r="A1508" t="s">
        <v>1513</v>
      </c>
      <c r="B1508" s="1">
        <v>46088</v>
      </c>
      <c r="C1508" t="s">
        <v>10008</v>
      </c>
      <c r="D1508" t="s">
        <v>10021</v>
      </c>
      <c r="E1508">
        <f>+_xlfn.XLOOKUP(TablaVentas[[#This Row],[PRODUCTOS]],TablaPrecios[PRODUCTOS],TablaPrecios[PRECIOS UNITARIOS],"No encontado")</f>
        <v>200</v>
      </c>
      <c r="F1508">
        <v>12</v>
      </c>
      <c r="G1508" t="s">
        <v>10024</v>
      </c>
      <c r="H1508" s="2">
        <v>293</v>
      </c>
      <c r="I1508" s="3">
        <v>0.19</v>
      </c>
      <c r="J1508" s="2">
        <f t="shared" si="69"/>
        <v>237.32999999999998</v>
      </c>
      <c r="K1508" s="2">
        <f t="shared" si="70"/>
        <v>42.719399999999993</v>
      </c>
      <c r="L1508" s="2">
        <f t="shared" si="71"/>
        <v>280.04939999999999</v>
      </c>
    </row>
    <row r="1509" spans="1:12" x14ac:dyDescent="0.25">
      <c r="A1509" t="s">
        <v>1514</v>
      </c>
      <c r="B1509" s="1">
        <v>46163</v>
      </c>
      <c r="C1509" t="s">
        <v>10011</v>
      </c>
      <c r="D1509" t="s">
        <v>10020</v>
      </c>
      <c r="E1509">
        <f>+_xlfn.XLOOKUP(TablaVentas[[#This Row],[PRODUCTOS]],TablaPrecios[PRODUCTOS],TablaPrecios[PRECIOS UNITARIOS],"No encontado")</f>
        <v>150</v>
      </c>
      <c r="F1509">
        <v>7</v>
      </c>
      <c r="G1509" t="s">
        <v>10026</v>
      </c>
      <c r="H1509" s="2">
        <v>355</v>
      </c>
      <c r="I1509" s="3">
        <v>0.11</v>
      </c>
      <c r="J1509" s="2">
        <f t="shared" si="69"/>
        <v>315.95</v>
      </c>
      <c r="K1509" s="2">
        <f t="shared" si="70"/>
        <v>56.870999999999995</v>
      </c>
      <c r="L1509" s="2">
        <f t="shared" si="71"/>
        <v>372.82099999999997</v>
      </c>
    </row>
    <row r="1510" spans="1:12" x14ac:dyDescent="0.25">
      <c r="A1510" t="s">
        <v>1515</v>
      </c>
      <c r="B1510" s="1">
        <v>46115</v>
      </c>
      <c r="C1510" t="s">
        <v>10012</v>
      </c>
      <c r="D1510" t="s">
        <v>10018</v>
      </c>
      <c r="E1510">
        <f>+_xlfn.XLOOKUP(TablaVentas[[#This Row],[PRODUCTOS]],TablaPrecios[PRODUCTOS],TablaPrecios[PRECIOS UNITARIOS],"No encontado")</f>
        <v>850</v>
      </c>
      <c r="F1510">
        <v>7</v>
      </c>
      <c r="G1510" t="s">
        <v>10026</v>
      </c>
      <c r="H1510" s="2">
        <v>63</v>
      </c>
      <c r="I1510" s="3">
        <v>0.1</v>
      </c>
      <c r="J1510" s="2">
        <f t="shared" si="69"/>
        <v>56.7</v>
      </c>
      <c r="K1510" s="2">
        <f t="shared" si="70"/>
        <v>10.206</v>
      </c>
      <c r="L1510" s="2">
        <f t="shared" si="71"/>
        <v>66.906000000000006</v>
      </c>
    </row>
    <row r="1511" spans="1:12" x14ac:dyDescent="0.25">
      <c r="A1511" t="s">
        <v>1516</v>
      </c>
      <c r="B1511" s="1">
        <v>46171</v>
      </c>
      <c r="C1511" t="s">
        <v>10012</v>
      </c>
      <c r="D1511" t="s">
        <v>10017</v>
      </c>
      <c r="E1511">
        <f>+_xlfn.XLOOKUP(TablaVentas[[#This Row],[PRODUCTOS]],TablaPrecios[PRODUCTOS],TablaPrecios[PRECIOS UNITARIOS],"No encontado")</f>
        <v>50</v>
      </c>
      <c r="F1511">
        <v>7</v>
      </c>
      <c r="G1511" t="s">
        <v>10026</v>
      </c>
      <c r="H1511" s="2">
        <v>296</v>
      </c>
      <c r="I1511" s="3">
        <v>0.12</v>
      </c>
      <c r="J1511" s="2">
        <f t="shared" si="69"/>
        <v>260.48</v>
      </c>
      <c r="K1511" s="2">
        <f t="shared" si="70"/>
        <v>46.886400000000002</v>
      </c>
      <c r="L1511" s="2">
        <f t="shared" si="71"/>
        <v>307.3664</v>
      </c>
    </row>
    <row r="1512" spans="1:12" x14ac:dyDescent="0.25">
      <c r="A1512" t="s">
        <v>1517</v>
      </c>
      <c r="B1512" s="1">
        <v>46266</v>
      </c>
      <c r="C1512" t="s">
        <v>10010</v>
      </c>
      <c r="D1512" t="s">
        <v>10019</v>
      </c>
      <c r="E1512">
        <f>+_xlfn.XLOOKUP(TablaVentas[[#This Row],[PRODUCTOS]],TablaPrecios[PRODUCTOS],TablaPrecios[PRECIOS UNITARIOS],"No encontado")</f>
        <v>1200</v>
      </c>
      <c r="F1512">
        <v>20</v>
      </c>
      <c r="G1512" t="s">
        <v>10025</v>
      </c>
      <c r="H1512" s="2">
        <v>130</v>
      </c>
      <c r="I1512" s="3">
        <v>0.15</v>
      </c>
      <c r="J1512" s="2">
        <f t="shared" si="69"/>
        <v>110.5</v>
      </c>
      <c r="K1512" s="2">
        <f t="shared" si="70"/>
        <v>19.89</v>
      </c>
      <c r="L1512" s="2">
        <f t="shared" si="71"/>
        <v>130.38999999999999</v>
      </c>
    </row>
    <row r="1513" spans="1:12" x14ac:dyDescent="0.25">
      <c r="A1513" t="s">
        <v>1518</v>
      </c>
      <c r="B1513" s="1">
        <v>46338</v>
      </c>
      <c r="C1513" t="s">
        <v>10011</v>
      </c>
      <c r="D1513" t="s">
        <v>10018</v>
      </c>
      <c r="E1513">
        <f>+_xlfn.XLOOKUP(TablaVentas[[#This Row],[PRODUCTOS]],TablaPrecios[PRODUCTOS],TablaPrecios[PRECIOS UNITARIOS],"No encontado")</f>
        <v>850</v>
      </c>
      <c r="F1513">
        <v>16</v>
      </c>
      <c r="G1513" t="s">
        <v>10023</v>
      </c>
      <c r="H1513" s="2">
        <v>419</v>
      </c>
      <c r="I1513" s="3">
        <v>0.18</v>
      </c>
      <c r="J1513" s="2">
        <f t="shared" si="69"/>
        <v>343.58</v>
      </c>
      <c r="K1513" s="2">
        <f t="shared" si="70"/>
        <v>61.844399999999993</v>
      </c>
      <c r="L1513" s="2">
        <f t="shared" si="71"/>
        <v>405.42439999999999</v>
      </c>
    </row>
    <row r="1514" spans="1:12" x14ac:dyDescent="0.25">
      <c r="A1514" t="s">
        <v>1519</v>
      </c>
      <c r="B1514" s="1">
        <v>46330</v>
      </c>
      <c r="C1514" t="s">
        <v>10010</v>
      </c>
      <c r="D1514" t="s">
        <v>10020</v>
      </c>
      <c r="E1514">
        <f>+_xlfn.XLOOKUP(TablaVentas[[#This Row],[PRODUCTOS]],TablaPrecios[PRODUCTOS],TablaPrecios[PRECIOS UNITARIOS],"No encontado")</f>
        <v>150</v>
      </c>
      <c r="F1514">
        <v>17</v>
      </c>
      <c r="G1514" t="s">
        <v>10025</v>
      </c>
      <c r="H1514" s="2">
        <v>109</v>
      </c>
      <c r="I1514" s="3">
        <v>0.15</v>
      </c>
      <c r="J1514" s="2">
        <f t="shared" si="69"/>
        <v>92.65</v>
      </c>
      <c r="K1514" s="2">
        <f t="shared" si="70"/>
        <v>16.677</v>
      </c>
      <c r="L1514" s="2">
        <f t="shared" si="71"/>
        <v>109.327</v>
      </c>
    </row>
    <row r="1515" spans="1:12" x14ac:dyDescent="0.25">
      <c r="A1515" t="s">
        <v>1520</v>
      </c>
      <c r="B1515" s="1">
        <v>46163</v>
      </c>
      <c r="C1515" t="s">
        <v>10010</v>
      </c>
      <c r="D1515" t="s">
        <v>10020</v>
      </c>
      <c r="E1515">
        <f>+_xlfn.XLOOKUP(TablaVentas[[#This Row],[PRODUCTOS]],TablaPrecios[PRODUCTOS],TablaPrecios[PRECIOS UNITARIOS],"No encontado")</f>
        <v>150</v>
      </c>
      <c r="F1515">
        <v>6</v>
      </c>
      <c r="G1515" t="s">
        <v>10024</v>
      </c>
      <c r="H1515" s="2">
        <v>83</v>
      </c>
      <c r="I1515" s="3">
        <v>0.19</v>
      </c>
      <c r="J1515" s="2">
        <f t="shared" si="69"/>
        <v>67.23</v>
      </c>
      <c r="K1515" s="2">
        <f t="shared" si="70"/>
        <v>12.1014</v>
      </c>
      <c r="L1515" s="2">
        <f t="shared" si="71"/>
        <v>79.331400000000002</v>
      </c>
    </row>
    <row r="1516" spans="1:12" x14ac:dyDescent="0.25">
      <c r="A1516" t="s">
        <v>1521</v>
      </c>
      <c r="B1516" s="1">
        <v>46360</v>
      </c>
      <c r="C1516" t="s">
        <v>10012</v>
      </c>
      <c r="D1516" t="s">
        <v>10020</v>
      </c>
      <c r="E1516">
        <f>+_xlfn.XLOOKUP(TablaVentas[[#This Row],[PRODUCTOS]],TablaPrecios[PRODUCTOS],TablaPrecios[PRECIOS UNITARIOS],"No encontado")</f>
        <v>150</v>
      </c>
      <c r="F1516">
        <v>16</v>
      </c>
      <c r="G1516" t="s">
        <v>10027</v>
      </c>
      <c r="H1516" s="2">
        <v>171</v>
      </c>
      <c r="I1516" s="3">
        <v>0.16</v>
      </c>
      <c r="J1516" s="2">
        <f t="shared" si="69"/>
        <v>143.63999999999999</v>
      </c>
      <c r="K1516" s="2">
        <f t="shared" si="70"/>
        <v>25.855199999999996</v>
      </c>
      <c r="L1516" s="2">
        <f t="shared" si="71"/>
        <v>169.49519999999998</v>
      </c>
    </row>
    <row r="1517" spans="1:12" x14ac:dyDescent="0.25">
      <c r="A1517" t="s">
        <v>1522</v>
      </c>
      <c r="B1517" s="1">
        <v>46205</v>
      </c>
      <c r="C1517" t="s">
        <v>10007</v>
      </c>
      <c r="D1517" t="s">
        <v>10021</v>
      </c>
      <c r="E1517">
        <f>+_xlfn.XLOOKUP(TablaVentas[[#This Row],[PRODUCTOS]],TablaPrecios[PRODUCTOS],TablaPrecios[PRECIOS UNITARIOS],"No encontado")</f>
        <v>200</v>
      </c>
      <c r="F1517">
        <v>19</v>
      </c>
      <c r="G1517" t="s">
        <v>10025</v>
      </c>
      <c r="H1517" s="2">
        <v>86</v>
      </c>
      <c r="I1517" s="3">
        <v>0.13</v>
      </c>
      <c r="J1517" s="2">
        <f t="shared" si="69"/>
        <v>74.819999999999993</v>
      </c>
      <c r="K1517" s="2">
        <f t="shared" si="70"/>
        <v>13.467599999999999</v>
      </c>
      <c r="L1517" s="2">
        <f t="shared" si="71"/>
        <v>88.287599999999998</v>
      </c>
    </row>
    <row r="1518" spans="1:12" x14ac:dyDescent="0.25">
      <c r="A1518" t="s">
        <v>1523</v>
      </c>
      <c r="B1518" s="1">
        <v>46150</v>
      </c>
      <c r="C1518" t="s">
        <v>10009</v>
      </c>
      <c r="D1518" t="s">
        <v>10018</v>
      </c>
      <c r="E1518">
        <f>+_xlfn.XLOOKUP(TablaVentas[[#This Row],[PRODUCTOS]],TablaPrecios[PRODUCTOS],TablaPrecios[PRECIOS UNITARIOS],"No encontado")</f>
        <v>850</v>
      </c>
      <c r="F1518">
        <v>11</v>
      </c>
      <c r="G1518" t="s">
        <v>10024</v>
      </c>
      <c r="H1518" s="2">
        <v>303</v>
      </c>
      <c r="I1518" s="3">
        <v>0.18</v>
      </c>
      <c r="J1518" s="2">
        <f t="shared" si="69"/>
        <v>248.46</v>
      </c>
      <c r="K1518" s="2">
        <f t="shared" si="70"/>
        <v>44.722799999999999</v>
      </c>
      <c r="L1518" s="2">
        <f t="shared" si="71"/>
        <v>293.18279999999999</v>
      </c>
    </row>
    <row r="1519" spans="1:12" x14ac:dyDescent="0.25">
      <c r="A1519" t="s">
        <v>1524</v>
      </c>
      <c r="B1519" s="1">
        <v>46070</v>
      </c>
      <c r="C1519" t="s">
        <v>10010</v>
      </c>
      <c r="D1519" t="s">
        <v>10017</v>
      </c>
      <c r="E1519">
        <f>+_xlfn.XLOOKUP(TablaVentas[[#This Row],[PRODUCTOS]],TablaPrecios[PRODUCTOS],TablaPrecios[PRECIOS UNITARIOS],"No encontado")</f>
        <v>50</v>
      </c>
      <c r="F1519">
        <v>11</v>
      </c>
      <c r="G1519" t="s">
        <v>10027</v>
      </c>
      <c r="H1519" s="2">
        <v>220</v>
      </c>
      <c r="I1519" s="3">
        <v>0.17</v>
      </c>
      <c r="J1519" s="2">
        <f t="shared" si="69"/>
        <v>182.6</v>
      </c>
      <c r="K1519" s="2">
        <f t="shared" si="70"/>
        <v>32.867999999999995</v>
      </c>
      <c r="L1519" s="2">
        <f t="shared" si="71"/>
        <v>215.46799999999999</v>
      </c>
    </row>
    <row r="1520" spans="1:12" x14ac:dyDescent="0.25">
      <c r="A1520" t="s">
        <v>1525</v>
      </c>
      <c r="B1520" s="1">
        <v>46040</v>
      </c>
      <c r="C1520" t="s">
        <v>10011</v>
      </c>
      <c r="D1520" t="s">
        <v>10020</v>
      </c>
      <c r="E1520">
        <f>+_xlfn.XLOOKUP(TablaVentas[[#This Row],[PRODUCTOS]],TablaPrecios[PRODUCTOS],TablaPrecios[PRECIOS UNITARIOS],"No encontado")</f>
        <v>150</v>
      </c>
      <c r="F1520">
        <v>9</v>
      </c>
      <c r="G1520" t="s">
        <v>10027</v>
      </c>
      <c r="H1520" s="2">
        <v>465</v>
      </c>
      <c r="I1520" s="3">
        <v>0.14000000000000001</v>
      </c>
      <c r="J1520" s="2">
        <f t="shared" si="69"/>
        <v>399.9</v>
      </c>
      <c r="K1520" s="2">
        <f t="shared" si="70"/>
        <v>71.981999999999999</v>
      </c>
      <c r="L1520" s="2">
        <f t="shared" si="71"/>
        <v>471.88199999999995</v>
      </c>
    </row>
    <row r="1521" spans="1:12" x14ac:dyDescent="0.25">
      <c r="A1521" t="s">
        <v>1526</v>
      </c>
      <c r="B1521" s="1">
        <v>46043</v>
      </c>
      <c r="C1521" t="s">
        <v>10007</v>
      </c>
      <c r="D1521" t="s">
        <v>10021</v>
      </c>
      <c r="E1521">
        <f>+_xlfn.XLOOKUP(TablaVentas[[#This Row],[PRODUCTOS]],TablaPrecios[PRODUCTOS],TablaPrecios[PRECIOS UNITARIOS],"No encontado")</f>
        <v>200</v>
      </c>
      <c r="F1521">
        <v>11</v>
      </c>
      <c r="G1521" t="s">
        <v>10025</v>
      </c>
      <c r="H1521" s="2">
        <v>250</v>
      </c>
      <c r="I1521" s="3">
        <v>0.18</v>
      </c>
      <c r="J1521" s="2">
        <f t="shared" si="69"/>
        <v>205</v>
      </c>
      <c r="K1521" s="2">
        <f t="shared" si="70"/>
        <v>36.9</v>
      </c>
      <c r="L1521" s="2">
        <f t="shared" si="71"/>
        <v>241.9</v>
      </c>
    </row>
    <row r="1522" spans="1:12" x14ac:dyDescent="0.25">
      <c r="A1522" t="s">
        <v>1527</v>
      </c>
      <c r="B1522" s="1">
        <v>46139</v>
      </c>
      <c r="C1522" t="s">
        <v>10011</v>
      </c>
      <c r="D1522" t="s">
        <v>10021</v>
      </c>
      <c r="E1522">
        <f>+_xlfn.XLOOKUP(TablaVentas[[#This Row],[PRODUCTOS]],TablaPrecios[PRODUCTOS],TablaPrecios[PRECIOS UNITARIOS],"No encontado")</f>
        <v>200</v>
      </c>
      <c r="F1522">
        <v>18</v>
      </c>
      <c r="G1522" t="s">
        <v>10027</v>
      </c>
      <c r="H1522" s="2">
        <v>266</v>
      </c>
      <c r="I1522" s="3">
        <v>0.13</v>
      </c>
      <c r="J1522" s="2">
        <f t="shared" si="69"/>
        <v>231.42000000000002</v>
      </c>
      <c r="K1522" s="2">
        <f t="shared" si="70"/>
        <v>41.6556</v>
      </c>
      <c r="L1522" s="2">
        <f t="shared" si="71"/>
        <v>273.07560000000001</v>
      </c>
    </row>
    <row r="1523" spans="1:12" x14ac:dyDescent="0.25">
      <c r="A1523" t="s">
        <v>1528</v>
      </c>
      <c r="B1523" s="1">
        <v>46209</v>
      </c>
      <c r="C1523" t="s">
        <v>10007</v>
      </c>
      <c r="D1523" t="s">
        <v>10019</v>
      </c>
      <c r="E1523">
        <f>+_xlfn.XLOOKUP(TablaVentas[[#This Row],[PRODUCTOS]],TablaPrecios[PRODUCTOS],TablaPrecios[PRECIOS UNITARIOS],"No encontado")</f>
        <v>1200</v>
      </c>
      <c r="F1523">
        <v>10</v>
      </c>
      <c r="G1523" t="s">
        <v>10026</v>
      </c>
      <c r="H1523" s="2">
        <v>445</v>
      </c>
      <c r="I1523" s="3">
        <v>0.11</v>
      </c>
      <c r="J1523" s="2">
        <f t="shared" si="69"/>
        <v>396.05</v>
      </c>
      <c r="K1523" s="2">
        <f t="shared" si="70"/>
        <v>71.289000000000001</v>
      </c>
      <c r="L1523" s="2">
        <f t="shared" si="71"/>
        <v>467.339</v>
      </c>
    </row>
    <row r="1524" spans="1:12" x14ac:dyDescent="0.25">
      <c r="A1524" t="s">
        <v>1529</v>
      </c>
      <c r="B1524" s="1">
        <v>46032</v>
      </c>
      <c r="C1524" t="s">
        <v>10009</v>
      </c>
      <c r="D1524" t="s">
        <v>10021</v>
      </c>
      <c r="E1524">
        <f>+_xlfn.XLOOKUP(TablaVentas[[#This Row],[PRODUCTOS]],TablaPrecios[PRODUCTOS],TablaPrecios[PRECIOS UNITARIOS],"No encontado")</f>
        <v>200</v>
      </c>
      <c r="F1524">
        <v>6</v>
      </c>
      <c r="G1524" t="s">
        <v>10026</v>
      </c>
      <c r="H1524" s="2">
        <v>113</v>
      </c>
      <c r="I1524" s="3">
        <v>0.2</v>
      </c>
      <c r="J1524" s="2">
        <f t="shared" si="69"/>
        <v>90.4</v>
      </c>
      <c r="K1524" s="2">
        <f t="shared" si="70"/>
        <v>16.272000000000002</v>
      </c>
      <c r="L1524" s="2">
        <f t="shared" si="71"/>
        <v>106.67200000000001</v>
      </c>
    </row>
    <row r="1525" spans="1:12" x14ac:dyDescent="0.25">
      <c r="A1525" t="s">
        <v>1530</v>
      </c>
      <c r="B1525" s="1">
        <v>46077</v>
      </c>
      <c r="C1525" t="s">
        <v>10007</v>
      </c>
      <c r="D1525" t="s">
        <v>10021</v>
      </c>
      <c r="E1525">
        <f>+_xlfn.XLOOKUP(TablaVentas[[#This Row],[PRODUCTOS]],TablaPrecios[PRODUCTOS],TablaPrecios[PRECIOS UNITARIOS],"No encontado")</f>
        <v>200</v>
      </c>
      <c r="F1525">
        <v>17</v>
      </c>
      <c r="G1525" t="s">
        <v>10025</v>
      </c>
      <c r="H1525" s="2">
        <v>151</v>
      </c>
      <c r="I1525" s="3">
        <v>0.16</v>
      </c>
      <c r="J1525" s="2">
        <f t="shared" si="69"/>
        <v>126.84</v>
      </c>
      <c r="K1525" s="2">
        <f t="shared" si="70"/>
        <v>22.831199999999999</v>
      </c>
      <c r="L1525" s="2">
        <f t="shared" si="71"/>
        <v>149.6712</v>
      </c>
    </row>
    <row r="1526" spans="1:12" x14ac:dyDescent="0.25">
      <c r="A1526" t="s">
        <v>1531</v>
      </c>
      <c r="B1526" s="1">
        <v>46305</v>
      </c>
      <c r="C1526" t="s">
        <v>10009</v>
      </c>
      <c r="D1526" t="s">
        <v>10020</v>
      </c>
      <c r="E1526">
        <f>+_xlfn.XLOOKUP(TablaVentas[[#This Row],[PRODUCTOS]],TablaPrecios[PRODUCTOS],TablaPrecios[PRECIOS UNITARIOS],"No encontado")</f>
        <v>150</v>
      </c>
      <c r="F1526">
        <v>18</v>
      </c>
      <c r="G1526" t="s">
        <v>10026</v>
      </c>
      <c r="H1526" s="2">
        <v>472</v>
      </c>
      <c r="I1526" s="3">
        <v>0.15</v>
      </c>
      <c r="J1526" s="2">
        <f t="shared" si="69"/>
        <v>401.2</v>
      </c>
      <c r="K1526" s="2">
        <f t="shared" si="70"/>
        <v>72.215999999999994</v>
      </c>
      <c r="L1526" s="2">
        <f t="shared" si="71"/>
        <v>473.416</v>
      </c>
    </row>
    <row r="1527" spans="1:12" x14ac:dyDescent="0.25">
      <c r="A1527" t="s">
        <v>1532</v>
      </c>
      <c r="B1527" s="1">
        <v>46128</v>
      </c>
      <c r="C1527" t="s">
        <v>10007</v>
      </c>
      <c r="D1527" t="s">
        <v>10020</v>
      </c>
      <c r="E1527">
        <f>+_xlfn.XLOOKUP(TablaVentas[[#This Row],[PRODUCTOS]],TablaPrecios[PRODUCTOS],TablaPrecios[PRECIOS UNITARIOS],"No encontado")</f>
        <v>150</v>
      </c>
      <c r="F1527">
        <v>8</v>
      </c>
      <c r="G1527" t="s">
        <v>10024</v>
      </c>
      <c r="H1527" s="2">
        <v>363</v>
      </c>
      <c r="I1527" s="3">
        <v>0.16</v>
      </c>
      <c r="J1527" s="2">
        <f t="shared" si="69"/>
        <v>304.92</v>
      </c>
      <c r="K1527" s="2">
        <f t="shared" si="70"/>
        <v>54.885600000000004</v>
      </c>
      <c r="L1527" s="2">
        <f t="shared" si="71"/>
        <v>359.80560000000003</v>
      </c>
    </row>
    <row r="1528" spans="1:12" x14ac:dyDescent="0.25">
      <c r="A1528" t="s">
        <v>1533</v>
      </c>
      <c r="B1528" s="1">
        <v>46131</v>
      </c>
      <c r="C1528" t="s">
        <v>10009</v>
      </c>
      <c r="D1528" t="s">
        <v>10018</v>
      </c>
      <c r="E1528">
        <f>+_xlfn.XLOOKUP(TablaVentas[[#This Row],[PRODUCTOS]],TablaPrecios[PRODUCTOS],TablaPrecios[PRECIOS UNITARIOS],"No encontado")</f>
        <v>850</v>
      </c>
      <c r="F1528">
        <v>13</v>
      </c>
      <c r="G1528" t="s">
        <v>10025</v>
      </c>
      <c r="H1528" s="2">
        <v>62</v>
      </c>
      <c r="I1528" s="3">
        <v>0.16</v>
      </c>
      <c r="J1528" s="2">
        <f t="shared" si="69"/>
        <v>52.08</v>
      </c>
      <c r="K1528" s="2">
        <f t="shared" si="70"/>
        <v>9.3743999999999996</v>
      </c>
      <c r="L1528" s="2">
        <f t="shared" si="71"/>
        <v>61.4544</v>
      </c>
    </row>
    <row r="1529" spans="1:12" x14ac:dyDescent="0.25">
      <c r="A1529" t="s">
        <v>1534</v>
      </c>
      <c r="B1529" s="1">
        <v>46195</v>
      </c>
      <c r="C1529" t="s">
        <v>10009</v>
      </c>
      <c r="D1529" t="s">
        <v>10021</v>
      </c>
      <c r="E1529">
        <f>+_xlfn.XLOOKUP(TablaVentas[[#This Row],[PRODUCTOS]],TablaPrecios[PRODUCTOS],TablaPrecios[PRECIOS UNITARIOS],"No encontado")</f>
        <v>200</v>
      </c>
      <c r="F1529">
        <v>14</v>
      </c>
      <c r="G1529" t="s">
        <v>10026</v>
      </c>
      <c r="H1529" s="2">
        <v>394</v>
      </c>
      <c r="I1529" s="3">
        <v>0.11</v>
      </c>
      <c r="J1529" s="2">
        <f t="shared" si="69"/>
        <v>350.65999999999997</v>
      </c>
      <c r="K1529" s="2">
        <f t="shared" si="70"/>
        <v>63.118799999999993</v>
      </c>
      <c r="L1529" s="2">
        <f t="shared" si="71"/>
        <v>413.77879999999993</v>
      </c>
    </row>
    <row r="1530" spans="1:12" x14ac:dyDescent="0.25">
      <c r="A1530" t="s">
        <v>1535</v>
      </c>
      <c r="B1530" s="1">
        <v>46368</v>
      </c>
      <c r="C1530" t="s">
        <v>10012</v>
      </c>
      <c r="D1530" t="s">
        <v>10019</v>
      </c>
      <c r="E1530">
        <f>+_xlfn.XLOOKUP(TablaVentas[[#This Row],[PRODUCTOS]],TablaPrecios[PRODUCTOS],TablaPrecios[PRECIOS UNITARIOS],"No encontado")</f>
        <v>1200</v>
      </c>
      <c r="F1530">
        <v>17</v>
      </c>
      <c r="G1530" t="s">
        <v>10027</v>
      </c>
      <c r="H1530" s="2">
        <v>79</v>
      </c>
      <c r="I1530" s="3">
        <v>0.12</v>
      </c>
      <c r="J1530" s="2">
        <f t="shared" si="69"/>
        <v>69.52</v>
      </c>
      <c r="K1530" s="2">
        <f t="shared" si="70"/>
        <v>12.513599999999999</v>
      </c>
      <c r="L1530" s="2">
        <f t="shared" si="71"/>
        <v>82.033599999999993</v>
      </c>
    </row>
    <row r="1531" spans="1:12" x14ac:dyDescent="0.25">
      <c r="A1531" t="s">
        <v>1536</v>
      </c>
      <c r="B1531" s="1">
        <v>46192</v>
      </c>
      <c r="C1531" t="s">
        <v>10009</v>
      </c>
      <c r="D1531" t="s">
        <v>10021</v>
      </c>
      <c r="E1531">
        <f>+_xlfn.XLOOKUP(TablaVentas[[#This Row],[PRODUCTOS]],TablaPrecios[PRODUCTOS],TablaPrecios[PRECIOS UNITARIOS],"No encontado")</f>
        <v>200</v>
      </c>
      <c r="F1531">
        <v>5</v>
      </c>
      <c r="G1531" t="s">
        <v>10023</v>
      </c>
      <c r="H1531" s="2">
        <v>140</v>
      </c>
      <c r="I1531" s="3">
        <v>0.2</v>
      </c>
      <c r="J1531" s="2">
        <f t="shared" si="69"/>
        <v>112</v>
      </c>
      <c r="K1531" s="2">
        <f t="shared" si="70"/>
        <v>20.16</v>
      </c>
      <c r="L1531" s="2">
        <f t="shared" si="71"/>
        <v>132.16</v>
      </c>
    </row>
    <row r="1532" spans="1:12" x14ac:dyDescent="0.25">
      <c r="A1532" t="s">
        <v>1537</v>
      </c>
      <c r="B1532" s="1">
        <v>46349</v>
      </c>
      <c r="C1532" t="s">
        <v>10009</v>
      </c>
      <c r="D1532" t="s">
        <v>10019</v>
      </c>
      <c r="E1532">
        <f>+_xlfn.XLOOKUP(TablaVentas[[#This Row],[PRODUCTOS]],TablaPrecios[PRODUCTOS],TablaPrecios[PRECIOS UNITARIOS],"No encontado")</f>
        <v>1200</v>
      </c>
      <c r="F1532">
        <v>15</v>
      </c>
      <c r="G1532" t="s">
        <v>10024</v>
      </c>
      <c r="H1532" s="2">
        <v>351</v>
      </c>
      <c r="I1532" s="3">
        <v>0.18</v>
      </c>
      <c r="J1532" s="2">
        <f t="shared" si="69"/>
        <v>287.82</v>
      </c>
      <c r="K1532" s="2">
        <f t="shared" si="70"/>
        <v>51.807599999999994</v>
      </c>
      <c r="L1532" s="2">
        <f t="shared" si="71"/>
        <v>339.62759999999997</v>
      </c>
    </row>
    <row r="1533" spans="1:12" x14ac:dyDescent="0.25">
      <c r="A1533" t="s">
        <v>1538</v>
      </c>
      <c r="B1533" s="1">
        <v>46156</v>
      </c>
      <c r="C1533" t="s">
        <v>10012</v>
      </c>
      <c r="D1533" t="s">
        <v>10017</v>
      </c>
      <c r="E1533">
        <f>+_xlfn.XLOOKUP(TablaVentas[[#This Row],[PRODUCTOS]],TablaPrecios[PRODUCTOS],TablaPrecios[PRECIOS UNITARIOS],"No encontado")</f>
        <v>50</v>
      </c>
      <c r="F1533">
        <v>11</v>
      </c>
      <c r="G1533" t="s">
        <v>10023</v>
      </c>
      <c r="H1533" s="2">
        <v>239</v>
      </c>
      <c r="I1533" s="3">
        <v>0.18</v>
      </c>
      <c r="J1533" s="2">
        <f t="shared" si="69"/>
        <v>195.98000000000002</v>
      </c>
      <c r="K1533" s="2">
        <f t="shared" si="70"/>
        <v>35.276400000000002</v>
      </c>
      <c r="L1533" s="2">
        <f t="shared" si="71"/>
        <v>231.25640000000001</v>
      </c>
    </row>
    <row r="1534" spans="1:12" x14ac:dyDescent="0.25">
      <c r="A1534" t="s">
        <v>1539</v>
      </c>
      <c r="B1534" s="1">
        <v>46133</v>
      </c>
      <c r="C1534" t="s">
        <v>10010</v>
      </c>
      <c r="D1534" t="s">
        <v>10020</v>
      </c>
      <c r="E1534">
        <f>+_xlfn.XLOOKUP(TablaVentas[[#This Row],[PRODUCTOS]],TablaPrecios[PRODUCTOS],TablaPrecios[PRECIOS UNITARIOS],"No encontado")</f>
        <v>150</v>
      </c>
      <c r="F1534">
        <v>18</v>
      </c>
      <c r="G1534" t="s">
        <v>10027</v>
      </c>
      <c r="H1534" s="2">
        <v>69</v>
      </c>
      <c r="I1534" s="3">
        <v>0.1</v>
      </c>
      <c r="J1534" s="2">
        <f t="shared" si="69"/>
        <v>62.1</v>
      </c>
      <c r="K1534" s="2">
        <f t="shared" si="70"/>
        <v>11.177999999999999</v>
      </c>
      <c r="L1534" s="2">
        <f t="shared" si="71"/>
        <v>73.278000000000006</v>
      </c>
    </row>
    <row r="1535" spans="1:12" x14ac:dyDescent="0.25">
      <c r="A1535" t="s">
        <v>1540</v>
      </c>
      <c r="B1535" s="1">
        <v>46223</v>
      </c>
      <c r="C1535" t="s">
        <v>10009</v>
      </c>
      <c r="D1535" t="s">
        <v>10019</v>
      </c>
      <c r="E1535">
        <f>+_xlfn.XLOOKUP(TablaVentas[[#This Row],[PRODUCTOS]],TablaPrecios[PRODUCTOS],TablaPrecios[PRECIOS UNITARIOS],"No encontado")</f>
        <v>1200</v>
      </c>
      <c r="F1535">
        <v>20</v>
      </c>
      <c r="G1535" t="s">
        <v>10026</v>
      </c>
      <c r="H1535" s="2">
        <v>146</v>
      </c>
      <c r="I1535" s="3">
        <v>0.11</v>
      </c>
      <c r="J1535" s="2">
        <f t="shared" si="69"/>
        <v>129.94</v>
      </c>
      <c r="K1535" s="2">
        <f t="shared" si="70"/>
        <v>23.389199999999999</v>
      </c>
      <c r="L1535" s="2">
        <f t="shared" si="71"/>
        <v>153.32919999999999</v>
      </c>
    </row>
    <row r="1536" spans="1:12" x14ac:dyDescent="0.25">
      <c r="A1536" t="s">
        <v>1541</v>
      </c>
      <c r="B1536" s="1">
        <v>46108</v>
      </c>
      <c r="C1536" t="s">
        <v>10011</v>
      </c>
      <c r="D1536" t="s">
        <v>10021</v>
      </c>
      <c r="E1536">
        <f>+_xlfn.XLOOKUP(TablaVentas[[#This Row],[PRODUCTOS]],TablaPrecios[PRODUCTOS],TablaPrecios[PRECIOS UNITARIOS],"No encontado")</f>
        <v>200</v>
      </c>
      <c r="F1536">
        <v>7</v>
      </c>
      <c r="G1536" t="s">
        <v>10024</v>
      </c>
      <c r="H1536" s="2">
        <v>113</v>
      </c>
      <c r="I1536" s="3">
        <v>0.14000000000000001</v>
      </c>
      <c r="J1536" s="2">
        <f t="shared" si="69"/>
        <v>97.179999999999993</v>
      </c>
      <c r="K1536" s="2">
        <f t="shared" si="70"/>
        <v>17.492399999999996</v>
      </c>
      <c r="L1536" s="2">
        <f t="shared" si="71"/>
        <v>114.67239999999998</v>
      </c>
    </row>
    <row r="1537" spans="1:12" x14ac:dyDescent="0.25">
      <c r="A1537" t="s">
        <v>1542</v>
      </c>
      <c r="B1537" s="1">
        <v>46104</v>
      </c>
      <c r="C1537" t="s">
        <v>10007</v>
      </c>
      <c r="D1537" t="s">
        <v>10021</v>
      </c>
      <c r="E1537">
        <f>+_xlfn.XLOOKUP(TablaVentas[[#This Row],[PRODUCTOS]],TablaPrecios[PRODUCTOS],TablaPrecios[PRECIOS UNITARIOS],"No encontado")</f>
        <v>200</v>
      </c>
      <c r="F1537">
        <v>16</v>
      </c>
      <c r="G1537" t="s">
        <v>10024</v>
      </c>
      <c r="H1537" s="2">
        <v>172</v>
      </c>
      <c r="I1537" s="3">
        <v>0.19</v>
      </c>
      <c r="J1537" s="2">
        <f t="shared" si="69"/>
        <v>139.32</v>
      </c>
      <c r="K1537" s="2">
        <f t="shared" si="70"/>
        <v>25.077599999999997</v>
      </c>
      <c r="L1537" s="2">
        <f t="shared" si="71"/>
        <v>164.39759999999998</v>
      </c>
    </row>
    <row r="1538" spans="1:12" x14ac:dyDescent="0.25">
      <c r="A1538" t="s">
        <v>1543</v>
      </c>
      <c r="B1538" s="1">
        <v>46057</v>
      </c>
      <c r="C1538" t="s">
        <v>10012</v>
      </c>
      <c r="D1538" t="s">
        <v>10019</v>
      </c>
      <c r="E1538">
        <f>+_xlfn.XLOOKUP(TablaVentas[[#This Row],[PRODUCTOS]],TablaPrecios[PRODUCTOS],TablaPrecios[PRECIOS UNITARIOS],"No encontado")</f>
        <v>1200</v>
      </c>
      <c r="F1538">
        <v>20</v>
      </c>
      <c r="G1538" t="s">
        <v>10023</v>
      </c>
      <c r="H1538" s="2">
        <v>282</v>
      </c>
      <c r="I1538" s="3">
        <v>0.13</v>
      </c>
      <c r="J1538" s="2">
        <f t="shared" si="69"/>
        <v>245.34</v>
      </c>
      <c r="K1538" s="2">
        <f t="shared" si="70"/>
        <v>44.161200000000001</v>
      </c>
      <c r="L1538" s="2">
        <f t="shared" si="71"/>
        <v>289.50119999999998</v>
      </c>
    </row>
    <row r="1539" spans="1:12" x14ac:dyDescent="0.25">
      <c r="A1539" t="s">
        <v>1544</v>
      </c>
      <c r="B1539" s="1">
        <v>46139</v>
      </c>
      <c r="C1539" t="s">
        <v>10010</v>
      </c>
      <c r="D1539" t="s">
        <v>10021</v>
      </c>
      <c r="E1539">
        <f>+_xlfn.XLOOKUP(TablaVentas[[#This Row],[PRODUCTOS]],TablaPrecios[PRODUCTOS],TablaPrecios[PRECIOS UNITARIOS],"No encontado")</f>
        <v>200</v>
      </c>
      <c r="F1539">
        <v>14</v>
      </c>
      <c r="G1539" t="s">
        <v>10024</v>
      </c>
      <c r="H1539" s="2">
        <v>317</v>
      </c>
      <c r="I1539" s="3">
        <v>0.11</v>
      </c>
      <c r="J1539" s="2">
        <f t="shared" ref="J1539:J1602" si="72">+H1539-H1539*I1539</f>
        <v>282.13</v>
      </c>
      <c r="K1539" s="2">
        <f t="shared" ref="K1539:K1602" si="73">+J1539*0.18</f>
        <v>50.7834</v>
      </c>
      <c r="L1539" s="2">
        <f t="shared" ref="L1539:L1602" si="74">+J1539+K1539</f>
        <v>332.91340000000002</v>
      </c>
    </row>
    <row r="1540" spans="1:12" x14ac:dyDescent="0.25">
      <c r="A1540" t="s">
        <v>1545</v>
      </c>
      <c r="B1540" s="1">
        <v>46350</v>
      </c>
      <c r="C1540" t="s">
        <v>10007</v>
      </c>
      <c r="D1540" t="s">
        <v>10017</v>
      </c>
      <c r="E1540">
        <f>+_xlfn.XLOOKUP(TablaVentas[[#This Row],[PRODUCTOS]],TablaPrecios[PRODUCTOS],TablaPrecios[PRECIOS UNITARIOS],"No encontado")</f>
        <v>50</v>
      </c>
      <c r="F1540">
        <v>15</v>
      </c>
      <c r="G1540" t="s">
        <v>10025</v>
      </c>
      <c r="H1540" s="2">
        <v>426</v>
      </c>
      <c r="I1540" s="3">
        <v>0.13</v>
      </c>
      <c r="J1540" s="2">
        <f t="shared" si="72"/>
        <v>370.62</v>
      </c>
      <c r="K1540" s="2">
        <f t="shared" si="73"/>
        <v>66.711600000000004</v>
      </c>
      <c r="L1540" s="2">
        <f t="shared" si="74"/>
        <v>437.33159999999998</v>
      </c>
    </row>
    <row r="1541" spans="1:12" x14ac:dyDescent="0.25">
      <c r="A1541" t="s">
        <v>1546</v>
      </c>
      <c r="B1541" s="1">
        <v>46102</v>
      </c>
      <c r="C1541" t="s">
        <v>10008</v>
      </c>
      <c r="D1541" t="s">
        <v>10020</v>
      </c>
      <c r="E1541">
        <f>+_xlfn.XLOOKUP(TablaVentas[[#This Row],[PRODUCTOS]],TablaPrecios[PRODUCTOS],TablaPrecios[PRECIOS UNITARIOS],"No encontado")</f>
        <v>150</v>
      </c>
      <c r="F1541">
        <v>9</v>
      </c>
      <c r="G1541" t="s">
        <v>10024</v>
      </c>
      <c r="H1541" s="2">
        <v>111</v>
      </c>
      <c r="I1541" s="3">
        <v>0.15</v>
      </c>
      <c r="J1541" s="2">
        <f t="shared" si="72"/>
        <v>94.35</v>
      </c>
      <c r="K1541" s="2">
        <f t="shared" si="73"/>
        <v>16.982999999999997</v>
      </c>
      <c r="L1541" s="2">
        <f t="shared" si="74"/>
        <v>111.333</v>
      </c>
    </row>
    <row r="1542" spans="1:12" x14ac:dyDescent="0.25">
      <c r="A1542" t="s">
        <v>1547</v>
      </c>
      <c r="B1542" s="1">
        <v>46290</v>
      </c>
      <c r="C1542" t="s">
        <v>10008</v>
      </c>
      <c r="D1542" t="s">
        <v>10017</v>
      </c>
      <c r="E1542">
        <f>+_xlfn.XLOOKUP(TablaVentas[[#This Row],[PRODUCTOS]],TablaPrecios[PRODUCTOS],TablaPrecios[PRECIOS UNITARIOS],"No encontado")</f>
        <v>50</v>
      </c>
      <c r="F1542">
        <v>12</v>
      </c>
      <c r="G1542" t="s">
        <v>10024</v>
      </c>
      <c r="H1542" s="2">
        <v>247</v>
      </c>
      <c r="I1542" s="3">
        <v>0.11</v>
      </c>
      <c r="J1542" s="2">
        <f t="shared" si="72"/>
        <v>219.82999999999998</v>
      </c>
      <c r="K1542" s="2">
        <f t="shared" si="73"/>
        <v>39.569399999999995</v>
      </c>
      <c r="L1542" s="2">
        <f t="shared" si="74"/>
        <v>259.39939999999996</v>
      </c>
    </row>
    <row r="1543" spans="1:12" x14ac:dyDescent="0.25">
      <c r="A1543" t="s">
        <v>1548</v>
      </c>
      <c r="B1543" s="1">
        <v>46099</v>
      </c>
      <c r="C1543" t="s">
        <v>10010</v>
      </c>
      <c r="D1543" t="s">
        <v>10021</v>
      </c>
      <c r="E1543">
        <f>+_xlfn.XLOOKUP(TablaVentas[[#This Row],[PRODUCTOS]],TablaPrecios[PRODUCTOS],TablaPrecios[PRECIOS UNITARIOS],"No encontado")</f>
        <v>200</v>
      </c>
      <c r="F1543">
        <v>6</v>
      </c>
      <c r="G1543" t="s">
        <v>10023</v>
      </c>
      <c r="H1543" s="2">
        <v>239</v>
      </c>
      <c r="I1543" s="3">
        <v>0.13</v>
      </c>
      <c r="J1543" s="2">
        <f t="shared" si="72"/>
        <v>207.93</v>
      </c>
      <c r="K1543" s="2">
        <f t="shared" si="73"/>
        <v>37.427399999999999</v>
      </c>
      <c r="L1543" s="2">
        <f t="shared" si="74"/>
        <v>245.35740000000001</v>
      </c>
    </row>
    <row r="1544" spans="1:12" x14ac:dyDescent="0.25">
      <c r="A1544" t="s">
        <v>1549</v>
      </c>
      <c r="B1544" s="1">
        <v>46170</v>
      </c>
      <c r="C1544" t="s">
        <v>10007</v>
      </c>
      <c r="D1544" t="s">
        <v>10019</v>
      </c>
      <c r="E1544">
        <f>+_xlfn.XLOOKUP(TablaVentas[[#This Row],[PRODUCTOS]],TablaPrecios[PRODUCTOS],TablaPrecios[PRECIOS UNITARIOS],"No encontado")</f>
        <v>1200</v>
      </c>
      <c r="F1544">
        <v>12</v>
      </c>
      <c r="G1544" t="s">
        <v>10025</v>
      </c>
      <c r="H1544" s="2">
        <v>357</v>
      </c>
      <c r="I1544" s="3">
        <v>0.13</v>
      </c>
      <c r="J1544" s="2">
        <f t="shared" si="72"/>
        <v>310.58999999999997</v>
      </c>
      <c r="K1544" s="2">
        <f t="shared" si="73"/>
        <v>55.906199999999991</v>
      </c>
      <c r="L1544" s="2">
        <f t="shared" si="74"/>
        <v>366.49619999999999</v>
      </c>
    </row>
    <row r="1545" spans="1:12" x14ac:dyDescent="0.25">
      <c r="A1545" t="s">
        <v>1550</v>
      </c>
      <c r="B1545" s="1">
        <v>46127</v>
      </c>
      <c r="C1545" t="s">
        <v>10008</v>
      </c>
      <c r="D1545" t="s">
        <v>10018</v>
      </c>
      <c r="E1545">
        <f>+_xlfn.XLOOKUP(TablaVentas[[#This Row],[PRODUCTOS]],TablaPrecios[PRODUCTOS],TablaPrecios[PRECIOS UNITARIOS],"No encontado")</f>
        <v>850</v>
      </c>
      <c r="F1545">
        <v>19</v>
      </c>
      <c r="G1545" t="s">
        <v>10027</v>
      </c>
      <c r="H1545" s="2">
        <v>308</v>
      </c>
      <c r="I1545" s="3">
        <v>0.14000000000000001</v>
      </c>
      <c r="J1545" s="2">
        <f t="shared" si="72"/>
        <v>264.88</v>
      </c>
      <c r="K1545" s="2">
        <f t="shared" si="73"/>
        <v>47.678399999999996</v>
      </c>
      <c r="L1545" s="2">
        <f t="shared" si="74"/>
        <v>312.55840000000001</v>
      </c>
    </row>
    <row r="1546" spans="1:12" x14ac:dyDescent="0.25">
      <c r="A1546" t="s">
        <v>1551</v>
      </c>
      <c r="B1546" s="1">
        <v>46338</v>
      </c>
      <c r="C1546" t="s">
        <v>10010</v>
      </c>
      <c r="D1546" t="s">
        <v>10020</v>
      </c>
      <c r="E1546">
        <f>+_xlfn.XLOOKUP(TablaVentas[[#This Row],[PRODUCTOS]],TablaPrecios[PRODUCTOS],TablaPrecios[PRECIOS UNITARIOS],"No encontado")</f>
        <v>150</v>
      </c>
      <c r="F1546">
        <v>19</v>
      </c>
      <c r="G1546" t="s">
        <v>10026</v>
      </c>
      <c r="H1546" s="2">
        <v>493</v>
      </c>
      <c r="I1546" s="3">
        <v>0.14000000000000001</v>
      </c>
      <c r="J1546" s="2">
        <f t="shared" si="72"/>
        <v>423.98</v>
      </c>
      <c r="K1546" s="2">
        <f t="shared" si="73"/>
        <v>76.316400000000002</v>
      </c>
      <c r="L1546" s="2">
        <f t="shared" si="74"/>
        <v>500.29640000000001</v>
      </c>
    </row>
    <row r="1547" spans="1:12" x14ac:dyDescent="0.25">
      <c r="A1547" t="s">
        <v>1552</v>
      </c>
      <c r="B1547" s="1">
        <v>46183</v>
      </c>
      <c r="C1547" t="s">
        <v>10011</v>
      </c>
      <c r="D1547" t="s">
        <v>10017</v>
      </c>
      <c r="E1547">
        <f>+_xlfn.XLOOKUP(TablaVentas[[#This Row],[PRODUCTOS]],TablaPrecios[PRODUCTOS],TablaPrecios[PRECIOS UNITARIOS],"No encontado")</f>
        <v>50</v>
      </c>
      <c r="F1547">
        <v>7</v>
      </c>
      <c r="G1547" t="s">
        <v>10023</v>
      </c>
      <c r="H1547" s="2">
        <v>73</v>
      </c>
      <c r="I1547" s="3">
        <v>0.11</v>
      </c>
      <c r="J1547" s="2">
        <f t="shared" si="72"/>
        <v>64.97</v>
      </c>
      <c r="K1547" s="2">
        <f t="shared" si="73"/>
        <v>11.694599999999999</v>
      </c>
      <c r="L1547" s="2">
        <f t="shared" si="74"/>
        <v>76.664599999999993</v>
      </c>
    </row>
    <row r="1548" spans="1:12" x14ac:dyDescent="0.25">
      <c r="A1548" t="s">
        <v>1553</v>
      </c>
      <c r="B1548" s="1">
        <v>46102</v>
      </c>
      <c r="C1548" t="s">
        <v>10010</v>
      </c>
      <c r="D1548" t="s">
        <v>10021</v>
      </c>
      <c r="E1548">
        <f>+_xlfn.XLOOKUP(TablaVentas[[#This Row],[PRODUCTOS]],TablaPrecios[PRODUCTOS],TablaPrecios[PRECIOS UNITARIOS],"No encontado")</f>
        <v>200</v>
      </c>
      <c r="F1548">
        <v>5</v>
      </c>
      <c r="G1548" t="s">
        <v>10024</v>
      </c>
      <c r="H1548" s="2">
        <v>130</v>
      </c>
      <c r="I1548" s="3">
        <v>0.13</v>
      </c>
      <c r="J1548" s="2">
        <f t="shared" si="72"/>
        <v>113.1</v>
      </c>
      <c r="K1548" s="2">
        <f t="shared" si="73"/>
        <v>20.357999999999997</v>
      </c>
      <c r="L1548" s="2">
        <f t="shared" si="74"/>
        <v>133.458</v>
      </c>
    </row>
    <row r="1549" spans="1:12" x14ac:dyDescent="0.25">
      <c r="A1549" t="s">
        <v>1554</v>
      </c>
      <c r="B1549" s="1">
        <v>46053</v>
      </c>
      <c r="C1549" t="s">
        <v>10007</v>
      </c>
      <c r="D1549" t="s">
        <v>10017</v>
      </c>
      <c r="E1549">
        <f>+_xlfn.XLOOKUP(TablaVentas[[#This Row],[PRODUCTOS]],TablaPrecios[PRODUCTOS],TablaPrecios[PRECIOS UNITARIOS],"No encontado")</f>
        <v>50</v>
      </c>
      <c r="F1549">
        <v>17</v>
      </c>
      <c r="G1549" t="s">
        <v>10026</v>
      </c>
      <c r="H1549" s="2">
        <v>418</v>
      </c>
      <c r="I1549" s="3">
        <v>0.15</v>
      </c>
      <c r="J1549" s="2">
        <f t="shared" si="72"/>
        <v>355.3</v>
      </c>
      <c r="K1549" s="2">
        <f t="shared" si="73"/>
        <v>63.954000000000001</v>
      </c>
      <c r="L1549" s="2">
        <f t="shared" si="74"/>
        <v>419.25400000000002</v>
      </c>
    </row>
    <row r="1550" spans="1:12" x14ac:dyDescent="0.25">
      <c r="A1550" t="s">
        <v>1555</v>
      </c>
      <c r="B1550" s="1">
        <v>46180</v>
      </c>
      <c r="C1550" t="s">
        <v>10008</v>
      </c>
      <c r="D1550" t="s">
        <v>10017</v>
      </c>
      <c r="E1550">
        <f>+_xlfn.XLOOKUP(TablaVentas[[#This Row],[PRODUCTOS]],TablaPrecios[PRODUCTOS],TablaPrecios[PRECIOS UNITARIOS],"No encontado")</f>
        <v>50</v>
      </c>
      <c r="F1550">
        <v>19</v>
      </c>
      <c r="G1550" t="s">
        <v>10023</v>
      </c>
      <c r="H1550" s="2">
        <v>232</v>
      </c>
      <c r="I1550" s="3">
        <v>0.11</v>
      </c>
      <c r="J1550" s="2">
        <f t="shared" si="72"/>
        <v>206.48</v>
      </c>
      <c r="K1550" s="2">
        <f t="shared" si="73"/>
        <v>37.166399999999996</v>
      </c>
      <c r="L1550" s="2">
        <f t="shared" si="74"/>
        <v>243.64639999999997</v>
      </c>
    </row>
    <row r="1551" spans="1:12" x14ac:dyDescent="0.25">
      <c r="A1551" t="s">
        <v>1556</v>
      </c>
      <c r="B1551" s="1">
        <v>46100</v>
      </c>
      <c r="C1551" t="s">
        <v>10009</v>
      </c>
      <c r="D1551" t="s">
        <v>10020</v>
      </c>
      <c r="E1551">
        <f>+_xlfn.XLOOKUP(TablaVentas[[#This Row],[PRODUCTOS]],TablaPrecios[PRODUCTOS],TablaPrecios[PRECIOS UNITARIOS],"No encontado")</f>
        <v>150</v>
      </c>
      <c r="F1551">
        <v>19</v>
      </c>
      <c r="G1551" t="s">
        <v>10025</v>
      </c>
      <c r="H1551" s="2">
        <v>378</v>
      </c>
      <c r="I1551" s="3">
        <v>0.19</v>
      </c>
      <c r="J1551" s="2">
        <f t="shared" si="72"/>
        <v>306.18</v>
      </c>
      <c r="K1551" s="2">
        <f t="shared" si="73"/>
        <v>55.112400000000001</v>
      </c>
      <c r="L1551" s="2">
        <f t="shared" si="74"/>
        <v>361.29239999999999</v>
      </c>
    </row>
    <row r="1552" spans="1:12" x14ac:dyDescent="0.25">
      <c r="A1552" t="s">
        <v>1557</v>
      </c>
      <c r="B1552" s="1">
        <v>46261</v>
      </c>
      <c r="C1552" t="s">
        <v>10010</v>
      </c>
      <c r="D1552" t="s">
        <v>10017</v>
      </c>
      <c r="E1552">
        <f>+_xlfn.XLOOKUP(TablaVentas[[#This Row],[PRODUCTOS]],TablaPrecios[PRODUCTOS],TablaPrecios[PRECIOS UNITARIOS],"No encontado")</f>
        <v>50</v>
      </c>
      <c r="F1552">
        <v>20</v>
      </c>
      <c r="G1552" t="s">
        <v>10023</v>
      </c>
      <c r="H1552" s="2">
        <v>400</v>
      </c>
      <c r="I1552" s="3">
        <v>0.13</v>
      </c>
      <c r="J1552" s="2">
        <f t="shared" si="72"/>
        <v>348</v>
      </c>
      <c r="K1552" s="2">
        <f t="shared" si="73"/>
        <v>62.64</v>
      </c>
      <c r="L1552" s="2">
        <f t="shared" si="74"/>
        <v>410.64</v>
      </c>
    </row>
    <row r="1553" spans="1:12" x14ac:dyDescent="0.25">
      <c r="A1553" t="s">
        <v>1558</v>
      </c>
      <c r="B1553" s="1">
        <v>46126</v>
      </c>
      <c r="C1553" t="s">
        <v>10010</v>
      </c>
      <c r="D1553" t="s">
        <v>10018</v>
      </c>
      <c r="E1553">
        <f>+_xlfn.XLOOKUP(TablaVentas[[#This Row],[PRODUCTOS]],TablaPrecios[PRODUCTOS],TablaPrecios[PRECIOS UNITARIOS],"No encontado")</f>
        <v>850</v>
      </c>
      <c r="F1553">
        <v>6</v>
      </c>
      <c r="G1553" t="s">
        <v>10023</v>
      </c>
      <c r="H1553" s="2">
        <v>387</v>
      </c>
      <c r="I1553" s="3">
        <v>0.13</v>
      </c>
      <c r="J1553" s="2">
        <f t="shared" si="72"/>
        <v>336.69</v>
      </c>
      <c r="K1553" s="2">
        <f t="shared" si="73"/>
        <v>60.604199999999999</v>
      </c>
      <c r="L1553" s="2">
        <f t="shared" si="74"/>
        <v>397.29419999999999</v>
      </c>
    </row>
    <row r="1554" spans="1:12" x14ac:dyDescent="0.25">
      <c r="A1554" t="s">
        <v>1559</v>
      </c>
      <c r="B1554" s="1">
        <v>46330</v>
      </c>
      <c r="C1554" t="s">
        <v>10009</v>
      </c>
      <c r="D1554" t="s">
        <v>10018</v>
      </c>
      <c r="E1554">
        <f>+_xlfn.XLOOKUP(TablaVentas[[#This Row],[PRODUCTOS]],TablaPrecios[PRODUCTOS],TablaPrecios[PRECIOS UNITARIOS],"No encontado")</f>
        <v>850</v>
      </c>
      <c r="F1554">
        <v>19</v>
      </c>
      <c r="G1554" t="s">
        <v>10023</v>
      </c>
      <c r="H1554" s="2">
        <v>496</v>
      </c>
      <c r="I1554" s="3">
        <v>0.17</v>
      </c>
      <c r="J1554" s="2">
        <f t="shared" si="72"/>
        <v>411.68</v>
      </c>
      <c r="K1554" s="2">
        <f t="shared" si="73"/>
        <v>74.102400000000003</v>
      </c>
      <c r="L1554" s="2">
        <f t="shared" si="74"/>
        <v>485.7824</v>
      </c>
    </row>
    <row r="1555" spans="1:12" x14ac:dyDescent="0.25">
      <c r="A1555" t="s">
        <v>1560</v>
      </c>
      <c r="B1555" s="1">
        <v>46250</v>
      </c>
      <c r="C1555" t="s">
        <v>10012</v>
      </c>
      <c r="D1555" t="s">
        <v>10017</v>
      </c>
      <c r="E1555">
        <f>+_xlfn.XLOOKUP(TablaVentas[[#This Row],[PRODUCTOS]],TablaPrecios[PRODUCTOS],TablaPrecios[PRECIOS UNITARIOS],"No encontado")</f>
        <v>50</v>
      </c>
      <c r="F1555">
        <v>10</v>
      </c>
      <c r="G1555" t="s">
        <v>10024</v>
      </c>
      <c r="H1555" s="2">
        <v>487</v>
      </c>
      <c r="I1555" s="3">
        <v>0.19</v>
      </c>
      <c r="J1555" s="2">
        <f t="shared" si="72"/>
        <v>394.47</v>
      </c>
      <c r="K1555" s="2">
        <f t="shared" si="73"/>
        <v>71.004599999999996</v>
      </c>
      <c r="L1555" s="2">
        <f t="shared" si="74"/>
        <v>465.47460000000001</v>
      </c>
    </row>
    <row r="1556" spans="1:12" x14ac:dyDescent="0.25">
      <c r="A1556" t="s">
        <v>1561</v>
      </c>
      <c r="B1556" s="1">
        <v>46332</v>
      </c>
      <c r="C1556" t="s">
        <v>10008</v>
      </c>
      <c r="D1556" t="s">
        <v>10020</v>
      </c>
      <c r="E1556">
        <f>+_xlfn.XLOOKUP(TablaVentas[[#This Row],[PRODUCTOS]],TablaPrecios[PRODUCTOS],TablaPrecios[PRECIOS UNITARIOS],"No encontado")</f>
        <v>150</v>
      </c>
      <c r="F1556">
        <v>8</v>
      </c>
      <c r="G1556" t="s">
        <v>10026</v>
      </c>
      <c r="H1556" s="2">
        <v>229</v>
      </c>
      <c r="I1556" s="3">
        <v>0.1</v>
      </c>
      <c r="J1556" s="2">
        <f t="shared" si="72"/>
        <v>206.1</v>
      </c>
      <c r="K1556" s="2">
        <f t="shared" si="73"/>
        <v>37.097999999999999</v>
      </c>
      <c r="L1556" s="2">
        <f t="shared" si="74"/>
        <v>243.19799999999998</v>
      </c>
    </row>
    <row r="1557" spans="1:12" x14ac:dyDescent="0.25">
      <c r="A1557" t="s">
        <v>1562</v>
      </c>
      <c r="B1557" s="1">
        <v>46224</v>
      </c>
      <c r="C1557" t="s">
        <v>10011</v>
      </c>
      <c r="D1557" t="s">
        <v>10018</v>
      </c>
      <c r="E1557">
        <f>+_xlfn.XLOOKUP(TablaVentas[[#This Row],[PRODUCTOS]],TablaPrecios[PRODUCTOS],TablaPrecios[PRECIOS UNITARIOS],"No encontado")</f>
        <v>850</v>
      </c>
      <c r="F1557">
        <v>11</v>
      </c>
      <c r="G1557" t="s">
        <v>10023</v>
      </c>
      <c r="H1557" s="2">
        <v>428</v>
      </c>
      <c r="I1557" s="3">
        <v>0.14000000000000001</v>
      </c>
      <c r="J1557" s="2">
        <f t="shared" si="72"/>
        <v>368.08</v>
      </c>
      <c r="K1557" s="2">
        <f t="shared" si="73"/>
        <v>66.25439999999999</v>
      </c>
      <c r="L1557" s="2">
        <f t="shared" si="74"/>
        <v>434.33439999999996</v>
      </c>
    </row>
    <row r="1558" spans="1:12" x14ac:dyDescent="0.25">
      <c r="A1558" t="s">
        <v>1563</v>
      </c>
      <c r="B1558" s="1">
        <v>46282</v>
      </c>
      <c r="C1558" t="s">
        <v>10007</v>
      </c>
      <c r="D1558" t="s">
        <v>10019</v>
      </c>
      <c r="E1558">
        <f>+_xlfn.XLOOKUP(TablaVentas[[#This Row],[PRODUCTOS]],TablaPrecios[PRODUCTOS],TablaPrecios[PRECIOS UNITARIOS],"No encontado")</f>
        <v>1200</v>
      </c>
      <c r="F1558">
        <v>14</v>
      </c>
      <c r="G1558" t="s">
        <v>10027</v>
      </c>
      <c r="H1558" s="2">
        <v>152</v>
      </c>
      <c r="I1558" s="3">
        <v>0.2</v>
      </c>
      <c r="J1558" s="2">
        <f t="shared" si="72"/>
        <v>121.6</v>
      </c>
      <c r="K1558" s="2">
        <f t="shared" si="73"/>
        <v>21.887999999999998</v>
      </c>
      <c r="L1558" s="2">
        <f t="shared" si="74"/>
        <v>143.488</v>
      </c>
    </row>
    <row r="1559" spans="1:12" x14ac:dyDescent="0.25">
      <c r="A1559" t="s">
        <v>1564</v>
      </c>
      <c r="B1559" s="1">
        <v>46122</v>
      </c>
      <c r="C1559" t="s">
        <v>10007</v>
      </c>
      <c r="D1559" t="s">
        <v>10019</v>
      </c>
      <c r="E1559">
        <f>+_xlfn.XLOOKUP(TablaVentas[[#This Row],[PRODUCTOS]],TablaPrecios[PRODUCTOS],TablaPrecios[PRECIOS UNITARIOS],"No encontado")</f>
        <v>1200</v>
      </c>
      <c r="F1559">
        <v>8</v>
      </c>
      <c r="G1559" t="s">
        <v>10027</v>
      </c>
      <c r="H1559" s="2">
        <v>378</v>
      </c>
      <c r="I1559" s="3">
        <v>0.17</v>
      </c>
      <c r="J1559" s="2">
        <f t="shared" si="72"/>
        <v>313.74</v>
      </c>
      <c r="K1559" s="2">
        <f t="shared" si="73"/>
        <v>56.473199999999999</v>
      </c>
      <c r="L1559" s="2">
        <f t="shared" si="74"/>
        <v>370.21320000000003</v>
      </c>
    </row>
    <row r="1560" spans="1:12" x14ac:dyDescent="0.25">
      <c r="A1560" t="s">
        <v>1565</v>
      </c>
      <c r="B1560" s="1">
        <v>46133</v>
      </c>
      <c r="C1560" t="s">
        <v>10012</v>
      </c>
      <c r="D1560" t="s">
        <v>10018</v>
      </c>
      <c r="E1560">
        <f>+_xlfn.XLOOKUP(TablaVentas[[#This Row],[PRODUCTOS]],TablaPrecios[PRODUCTOS],TablaPrecios[PRECIOS UNITARIOS],"No encontado")</f>
        <v>850</v>
      </c>
      <c r="F1560">
        <v>19</v>
      </c>
      <c r="G1560" t="s">
        <v>10025</v>
      </c>
      <c r="H1560" s="2">
        <v>324</v>
      </c>
      <c r="I1560" s="3">
        <v>0.11</v>
      </c>
      <c r="J1560" s="2">
        <f t="shared" si="72"/>
        <v>288.36</v>
      </c>
      <c r="K1560" s="2">
        <f t="shared" si="73"/>
        <v>51.904800000000002</v>
      </c>
      <c r="L1560" s="2">
        <f t="shared" si="74"/>
        <v>340.26480000000004</v>
      </c>
    </row>
    <row r="1561" spans="1:12" x14ac:dyDescent="0.25">
      <c r="A1561" t="s">
        <v>1566</v>
      </c>
      <c r="B1561" s="1">
        <v>46211</v>
      </c>
      <c r="C1561" t="s">
        <v>10010</v>
      </c>
      <c r="D1561" t="s">
        <v>10021</v>
      </c>
      <c r="E1561">
        <f>+_xlfn.XLOOKUP(TablaVentas[[#This Row],[PRODUCTOS]],TablaPrecios[PRODUCTOS],TablaPrecios[PRECIOS UNITARIOS],"No encontado")</f>
        <v>200</v>
      </c>
      <c r="F1561">
        <v>9</v>
      </c>
      <c r="G1561" t="s">
        <v>10027</v>
      </c>
      <c r="H1561" s="2">
        <v>343</v>
      </c>
      <c r="I1561" s="3">
        <v>0.18</v>
      </c>
      <c r="J1561" s="2">
        <f t="shared" si="72"/>
        <v>281.26</v>
      </c>
      <c r="K1561" s="2">
        <f t="shared" si="73"/>
        <v>50.626799999999996</v>
      </c>
      <c r="L1561" s="2">
        <f t="shared" si="74"/>
        <v>331.88679999999999</v>
      </c>
    </row>
    <row r="1562" spans="1:12" x14ac:dyDescent="0.25">
      <c r="A1562" t="s">
        <v>1567</v>
      </c>
      <c r="B1562" s="1">
        <v>46271</v>
      </c>
      <c r="C1562" t="s">
        <v>10008</v>
      </c>
      <c r="D1562" t="s">
        <v>10018</v>
      </c>
      <c r="E1562">
        <f>+_xlfn.XLOOKUP(TablaVentas[[#This Row],[PRODUCTOS]],TablaPrecios[PRODUCTOS],TablaPrecios[PRECIOS UNITARIOS],"No encontado")</f>
        <v>850</v>
      </c>
      <c r="F1562">
        <v>14</v>
      </c>
      <c r="G1562" t="s">
        <v>10023</v>
      </c>
      <c r="H1562" s="2">
        <v>131</v>
      </c>
      <c r="I1562" s="3">
        <v>0.15</v>
      </c>
      <c r="J1562" s="2">
        <f t="shared" si="72"/>
        <v>111.35</v>
      </c>
      <c r="K1562" s="2">
        <f t="shared" si="73"/>
        <v>20.042999999999999</v>
      </c>
      <c r="L1562" s="2">
        <f t="shared" si="74"/>
        <v>131.393</v>
      </c>
    </row>
    <row r="1563" spans="1:12" x14ac:dyDescent="0.25">
      <c r="A1563" t="s">
        <v>1568</v>
      </c>
      <c r="B1563" s="1">
        <v>46366</v>
      </c>
      <c r="C1563" t="s">
        <v>10012</v>
      </c>
      <c r="D1563" t="s">
        <v>10020</v>
      </c>
      <c r="E1563">
        <f>+_xlfn.XLOOKUP(TablaVentas[[#This Row],[PRODUCTOS]],TablaPrecios[PRODUCTOS],TablaPrecios[PRECIOS UNITARIOS],"No encontado")</f>
        <v>150</v>
      </c>
      <c r="F1563">
        <v>5</v>
      </c>
      <c r="G1563" t="s">
        <v>10026</v>
      </c>
      <c r="H1563" s="2">
        <v>186</v>
      </c>
      <c r="I1563" s="3">
        <v>0.12</v>
      </c>
      <c r="J1563" s="2">
        <f t="shared" si="72"/>
        <v>163.68</v>
      </c>
      <c r="K1563" s="2">
        <f t="shared" si="73"/>
        <v>29.462399999999999</v>
      </c>
      <c r="L1563" s="2">
        <f t="shared" si="74"/>
        <v>193.14240000000001</v>
      </c>
    </row>
    <row r="1564" spans="1:12" x14ac:dyDescent="0.25">
      <c r="A1564" t="s">
        <v>1569</v>
      </c>
      <c r="B1564" s="1">
        <v>46079</v>
      </c>
      <c r="C1564" t="s">
        <v>10011</v>
      </c>
      <c r="D1564" t="s">
        <v>10021</v>
      </c>
      <c r="E1564">
        <f>+_xlfn.XLOOKUP(TablaVentas[[#This Row],[PRODUCTOS]],TablaPrecios[PRODUCTOS],TablaPrecios[PRECIOS UNITARIOS],"No encontado")</f>
        <v>200</v>
      </c>
      <c r="F1564">
        <v>20</v>
      </c>
      <c r="G1564" t="s">
        <v>10024</v>
      </c>
      <c r="H1564" s="2">
        <v>149</v>
      </c>
      <c r="I1564" s="3">
        <v>0.19</v>
      </c>
      <c r="J1564" s="2">
        <f t="shared" si="72"/>
        <v>120.69</v>
      </c>
      <c r="K1564" s="2">
        <f t="shared" si="73"/>
        <v>21.7242</v>
      </c>
      <c r="L1564" s="2">
        <f t="shared" si="74"/>
        <v>142.41419999999999</v>
      </c>
    </row>
    <row r="1565" spans="1:12" x14ac:dyDescent="0.25">
      <c r="A1565" t="s">
        <v>1570</v>
      </c>
      <c r="B1565" s="1">
        <v>46374</v>
      </c>
      <c r="C1565" t="s">
        <v>10010</v>
      </c>
      <c r="D1565" t="s">
        <v>10019</v>
      </c>
      <c r="E1565">
        <f>+_xlfn.XLOOKUP(TablaVentas[[#This Row],[PRODUCTOS]],TablaPrecios[PRODUCTOS],TablaPrecios[PRECIOS UNITARIOS],"No encontado")</f>
        <v>1200</v>
      </c>
      <c r="F1565">
        <v>6</v>
      </c>
      <c r="G1565" t="s">
        <v>10025</v>
      </c>
      <c r="H1565" s="2">
        <v>139</v>
      </c>
      <c r="I1565" s="3">
        <v>0.11</v>
      </c>
      <c r="J1565" s="2">
        <f t="shared" si="72"/>
        <v>123.71</v>
      </c>
      <c r="K1565" s="2">
        <f t="shared" si="73"/>
        <v>22.267799999999998</v>
      </c>
      <c r="L1565" s="2">
        <f t="shared" si="74"/>
        <v>145.9778</v>
      </c>
    </row>
    <row r="1566" spans="1:12" x14ac:dyDescent="0.25">
      <c r="A1566" t="s">
        <v>1571</v>
      </c>
      <c r="B1566" s="1">
        <v>46310</v>
      </c>
      <c r="C1566" t="s">
        <v>10012</v>
      </c>
      <c r="D1566" t="s">
        <v>10020</v>
      </c>
      <c r="E1566">
        <f>+_xlfn.XLOOKUP(TablaVentas[[#This Row],[PRODUCTOS]],TablaPrecios[PRODUCTOS],TablaPrecios[PRECIOS UNITARIOS],"No encontado")</f>
        <v>150</v>
      </c>
      <c r="F1566">
        <v>18</v>
      </c>
      <c r="G1566" t="s">
        <v>10025</v>
      </c>
      <c r="H1566" s="2">
        <v>474</v>
      </c>
      <c r="I1566" s="3">
        <v>0.12</v>
      </c>
      <c r="J1566" s="2">
        <f t="shared" si="72"/>
        <v>417.12</v>
      </c>
      <c r="K1566" s="2">
        <f t="shared" si="73"/>
        <v>75.081599999999995</v>
      </c>
      <c r="L1566" s="2">
        <f t="shared" si="74"/>
        <v>492.20159999999998</v>
      </c>
    </row>
    <row r="1567" spans="1:12" x14ac:dyDescent="0.25">
      <c r="A1567" t="s">
        <v>1572</v>
      </c>
      <c r="B1567" s="1">
        <v>46066</v>
      </c>
      <c r="C1567" t="s">
        <v>10008</v>
      </c>
      <c r="D1567" t="s">
        <v>10021</v>
      </c>
      <c r="E1567">
        <f>+_xlfn.XLOOKUP(TablaVentas[[#This Row],[PRODUCTOS]],TablaPrecios[PRODUCTOS],TablaPrecios[PRECIOS UNITARIOS],"No encontado")</f>
        <v>200</v>
      </c>
      <c r="F1567">
        <v>6</v>
      </c>
      <c r="G1567" t="s">
        <v>10023</v>
      </c>
      <c r="H1567" s="2">
        <v>265</v>
      </c>
      <c r="I1567" s="3">
        <v>0.15</v>
      </c>
      <c r="J1567" s="2">
        <f t="shared" si="72"/>
        <v>225.25</v>
      </c>
      <c r="K1567" s="2">
        <f t="shared" si="73"/>
        <v>40.545000000000002</v>
      </c>
      <c r="L1567" s="2">
        <f t="shared" si="74"/>
        <v>265.79500000000002</v>
      </c>
    </row>
    <row r="1568" spans="1:12" x14ac:dyDescent="0.25">
      <c r="A1568" t="s">
        <v>1573</v>
      </c>
      <c r="B1568" s="1">
        <v>46104</v>
      </c>
      <c r="C1568" t="s">
        <v>10009</v>
      </c>
      <c r="D1568" t="s">
        <v>10021</v>
      </c>
      <c r="E1568">
        <f>+_xlfn.XLOOKUP(TablaVentas[[#This Row],[PRODUCTOS]],TablaPrecios[PRODUCTOS],TablaPrecios[PRECIOS UNITARIOS],"No encontado")</f>
        <v>200</v>
      </c>
      <c r="F1568">
        <v>18</v>
      </c>
      <c r="G1568" t="s">
        <v>10023</v>
      </c>
      <c r="H1568" s="2">
        <v>314</v>
      </c>
      <c r="I1568" s="3">
        <v>0.18</v>
      </c>
      <c r="J1568" s="2">
        <f t="shared" si="72"/>
        <v>257.48</v>
      </c>
      <c r="K1568" s="2">
        <f t="shared" si="73"/>
        <v>46.346400000000003</v>
      </c>
      <c r="L1568" s="2">
        <f t="shared" si="74"/>
        <v>303.82640000000004</v>
      </c>
    </row>
    <row r="1569" spans="1:12" x14ac:dyDescent="0.25">
      <c r="A1569" t="s">
        <v>1574</v>
      </c>
      <c r="B1569" s="1">
        <v>46188</v>
      </c>
      <c r="C1569" t="s">
        <v>10007</v>
      </c>
      <c r="D1569" t="s">
        <v>10017</v>
      </c>
      <c r="E1569">
        <f>+_xlfn.XLOOKUP(TablaVentas[[#This Row],[PRODUCTOS]],TablaPrecios[PRODUCTOS],TablaPrecios[PRECIOS UNITARIOS],"No encontado")</f>
        <v>50</v>
      </c>
      <c r="F1569">
        <v>18</v>
      </c>
      <c r="G1569" t="s">
        <v>10026</v>
      </c>
      <c r="H1569" s="2">
        <v>361</v>
      </c>
      <c r="I1569" s="3">
        <v>0.11</v>
      </c>
      <c r="J1569" s="2">
        <f t="shared" si="72"/>
        <v>321.29000000000002</v>
      </c>
      <c r="K1569" s="2">
        <f t="shared" si="73"/>
        <v>57.8322</v>
      </c>
      <c r="L1569" s="2">
        <f t="shared" si="74"/>
        <v>379.12220000000002</v>
      </c>
    </row>
    <row r="1570" spans="1:12" x14ac:dyDescent="0.25">
      <c r="A1570" t="s">
        <v>1575</v>
      </c>
      <c r="B1570" s="1">
        <v>46185</v>
      </c>
      <c r="C1570" t="s">
        <v>10008</v>
      </c>
      <c r="D1570" t="s">
        <v>10017</v>
      </c>
      <c r="E1570">
        <f>+_xlfn.XLOOKUP(TablaVentas[[#This Row],[PRODUCTOS]],TablaPrecios[PRODUCTOS],TablaPrecios[PRECIOS UNITARIOS],"No encontado")</f>
        <v>50</v>
      </c>
      <c r="F1570">
        <v>15</v>
      </c>
      <c r="G1570" t="s">
        <v>10023</v>
      </c>
      <c r="H1570" s="2">
        <v>437</v>
      </c>
      <c r="I1570" s="3">
        <v>0.14000000000000001</v>
      </c>
      <c r="J1570" s="2">
        <f t="shared" si="72"/>
        <v>375.82</v>
      </c>
      <c r="K1570" s="2">
        <f t="shared" si="73"/>
        <v>67.647599999999997</v>
      </c>
      <c r="L1570" s="2">
        <f t="shared" si="74"/>
        <v>443.4676</v>
      </c>
    </row>
    <row r="1571" spans="1:12" x14ac:dyDescent="0.25">
      <c r="A1571" t="s">
        <v>1576</v>
      </c>
      <c r="B1571" s="1">
        <v>46159</v>
      </c>
      <c r="C1571" t="s">
        <v>10011</v>
      </c>
      <c r="D1571" t="s">
        <v>10019</v>
      </c>
      <c r="E1571">
        <f>+_xlfn.XLOOKUP(TablaVentas[[#This Row],[PRODUCTOS]],TablaPrecios[PRODUCTOS],TablaPrecios[PRECIOS UNITARIOS],"No encontado")</f>
        <v>1200</v>
      </c>
      <c r="F1571">
        <v>20</v>
      </c>
      <c r="G1571" t="s">
        <v>10027</v>
      </c>
      <c r="H1571" s="2">
        <v>255</v>
      </c>
      <c r="I1571" s="3">
        <v>0.14000000000000001</v>
      </c>
      <c r="J1571" s="2">
        <f t="shared" si="72"/>
        <v>219.3</v>
      </c>
      <c r="K1571" s="2">
        <f t="shared" si="73"/>
        <v>39.474000000000004</v>
      </c>
      <c r="L1571" s="2">
        <f t="shared" si="74"/>
        <v>258.774</v>
      </c>
    </row>
    <row r="1572" spans="1:12" x14ac:dyDescent="0.25">
      <c r="A1572" t="s">
        <v>1577</v>
      </c>
      <c r="B1572" s="1">
        <v>46164</v>
      </c>
      <c r="C1572" t="s">
        <v>10010</v>
      </c>
      <c r="D1572" t="s">
        <v>10021</v>
      </c>
      <c r="E1572">
        <f>+_xlfn.XLOOKUP(TablaVentas[[#This Row],[PRODUCTOS]],TablaPrecios[PRODUCTOS],TablaPrecios[PRECIOS UNITARIOS],"No encontado")</f>
        <v>200</v>
      </c>
      <c r="F1572">
        <v>5</v>
      </c>
      <c r="G1572" t="s">
        <v>10027</v>
      </c>
      <c r="H1572" s="2">
        <v>151</v>
      </c>
      <c r="I1572" s="3">
        <v>0.14000000000000001</v>
      </c>
      <c r="J1572" s="2">
        <f t="shared" si="72"/>
        <v>129.86000000000001</v>
      </c>
      <c r="K1572" s="2">
        <f t="shared" si="73"/>
        <v>23.3748</v>
      </c>
      <c r="L1572" s="2">
        <f t="shared" si="74"/>
        <v>153.23480000000001</v>
      </c>
    </row>
    <row r="1573" spans="1:12" x14ac:dyDescent="0.25">
      <c r="A1573" t="s">
        <v>1578</v>
      </c>
      <c r="B1573" s="1">
        <v>46220</v>
      </c>
      <c r="C1573" t="s">
        <v>10012</v>
      </c>
      <c r="D1573" t="s">
        <v>10019</v>
      </c>
      <c r="E1573">
        <f>+_xlfn.XLOOKUP(TablaVentas[[#This Row],[PRODUCTOS]],TablaPrecios[PRODUCTOS],TablaPrecios[PRECIOS UNITARIOS],"No encontado")</f>
        <v>1200</v>
      </c>
      <c r="F1573">
        <v>20</v>
      </c>
      <c r="G1573" t="s">
        <v>10025</v>
      </c>
      <c r="H1573" s="2">
        <v>360</v>
      </c>
      <c r="I1573" s="3">
        <v>0.11</v>
      </c>
      <c r="J1573" s="2">
        <f t="shared" si="72"/>
        <v>320.39999999999998</v>
      </c>
      <c r="K1573" s="2">
        <f t="shared" si="73"/>
        <v>57.671999999999997</v>
      </c>
      <c r="L1573" s="2">
        <f t="shared" si="74"/>
        <v>378.072</v>
      </c>
    </row>
    <row r="1574" spans="1:12" x14ac:dyDescent="0.25">
      <c r="A1574" t="s">
        <v>1579</v>
      </c>
      <c r="B1574" s="1">
        <v>46104</v>
      </c>
      <c r="C1574" t="s">
        <v>10007</v>
      </c>
      <c r="D1574" t="s">
        <v>10018</v>
      </c>
      <c r="E1574">
        <f>+_xlfn.XLOOKUP(TablaVentas[[#This Row],[PRODUCTOS]],TablaPrecios[PRODUCTOS],TablaPrecios[PRECIOS UNITARIOS],"No encontado")</f>
        <v>850</v>
      </c>
      <c r="F1574">
        <v>16</v>
      </c>
      <c r="G1574" t="s">
        <v>10024</v>
      </c>
      <c r="H1574" s="2">
        <v>413</v>
      </c>
      <c r="I1574" s="3">
        <v>0.16</v>
      </c>
      <c r="J1574" s="2">
        <f t="shared" si="72"/>
        <v>346.92</v>
      </c>
      <c r="K1574" s="2">
        <f t="shared" si="73"/>
        <v>62.445599999999999</v>
      </c>
      <c r="L1574" s="2">
        <f t="shared" si="74"/>
        <v>409.36560000000003</v>
      </c>
    </row>
    <row r="1575" spans="1:12" x14ac:dyDescent="0.25">
      <c r="A1575" t="s">
        <v>1580</v>
      </c>
      <c r="B1575" s="1">
        <v>46273</v>
      </c>
      <c r="C1575" t="s">
        <v>10012</v>
      </c>
      <c r="D1575" t="s">
        <v>10020</v>
      </c>
      <c r="E1575">
        <f>+_xlfn.XLOOKUP(TablaVentas[[#This Row],[PRODUCTOS]],TablaPrecios[PRODUCTOS],TablaPrecios[PRECIOS UNITARIOS],"No encontado")</f>
        <v>150</v>
      </c>
      <c r="F1575">
        <v>12</v>
      </c>
      <c r="G1575" t="s">
        <v>10024</v>
      </c>
      <c r="H1575" s="2">
        <v>445</v>
      </c>
      <c r="I1575" s="3">
        <v>0.15</v>
      </c>
      <c r="J1575" s="2">
        <f t="shared" si="72"/>
        <v>378.25</v>
      </c>
      <c r="K1575" s="2">
        <f t="shared" si="73"/>
        <v>68.084999999999994</v>
      </c>
      <c r="L1575" s="2">
        <f t="shared" si="74"/>
        <v>446.33499999999998</v>
      </c>
    </row>
    <row r="1576" spans="1:12" x14ac:dyDescent="0.25">
      <c r="A1576" t="s">
        <v>1581</v>
      </c>
      <c r="B1576" s="1">
        <v>46353</v>
      </c>
      <c r="C1576" t="s">
        <v>10008</v>
      </c>
      <c r="D1576" t="s">
        <v>10019</v>
      </c>
      <c r="E1576">
        <f>+_xlfn.XLOOKUP(TablaVentas[[#This Row],[PRODUCTOS]],TablaPrecios[PRODUCTOS],TablaPrecios[PRECIOS UNITARIOS],"No encontado")</f>
        <v>1200</v>
      </c>
      <c r="F1576">
        <v>17</v>
      </c>
      <c r="G1576" t="s">
        <v>10023</v>
      </c>
      <c r="H1576" s="2">
        <v>374</v>
      </c>
      <c r="I1576" s="3">
        <v>0.15</v>
      </c>
      <c r="J1576" s="2">
        <f t="shared" si="72"/>
        <v>317.89999999999998</v>
      </c>
      <c r="K1576" s="2">
        <f t="shared" si="73"/>
        <v>57.221999999999994</v>
      </c>
      <c r="L1576" s="2">
        <f t="shared" si="74"/>
        <v>375.12199999999996</v>
      </c>
    </row>
    <row r="1577" spans="1:12" x14ac:dyDescent="0.25">
      <c r="A1577" t="s">
        <v>1582</v>
      </c>
      <c r="B1577" s="1">
        <v>46213</v>
      </c>
      <c r="C1577" t="s">
        <v>10007</v>
      </c>
      <c r="D1577" t="s">
        <v>10020</v>
      </c>
      <c r="E1577">
        <f>+_xlfn.XLOOKUP(TablaVentas[[#This Row],[PRODUCTOS]],TablaPrecios[PRODUCTOS],TablaPrecios[PRECIOS UNITARIOS],"No encontado")</f>
        <v>150</v>
      </c>
      <c r="F1577">
        <v>19</v>
      </c>
      <c r="G1577" t="s">
        <v>10027</v>
      </c>
      <c r="H1577" s="2">
        <v>114</v>
      </c>
      <c r="I1577" s="3">
        <v>0.11</v>
      </c>
      <c r="J1577" s="2">
        <f t="shared" si="72"/>
        <v>101.46</v>
      </c>
      <c r="K1577" s="2">
        <f t="shared" si="73"/>
        <v>18.262799999999999</v>
      </c>
      <c r="L1577" s="2">
        <f t="shared" si="74"/>
        <v>119.72279999999999</v>
      </c>
    </row>
    <row r="1578" spans="1:12" x14ac:dyDescent="0.25">
      <c r="A1578" t="s">
        <v>1583</v>
      </c>
      <c r="B1578" s="1">
        <v>46106</v>
      </c>
      <c r="C1578" t="s">
        <v>10009</v>
      </c>
      <c r="D1578" t="s">
        <v>10018</v>
      </c>
      <c r="E1578">
        <f>+_xlfn.XLOOKUP(TablaVentas[[#This Row],[PRODUCTOS]],TablaPrecios[PRODUCTOS],TablaPrecios[PRECIOS UNITARIOS],"No encontado")</f>
        <v>850</v>
      </c>
      <c r="F1578">
        <v>11</v>
      </c>
      <c r="G1578" t="s">
        <v>10025</v>
      </c>
      <c r="H1578" s="2">
        <v>215</v>
      </c>
      <c r="I1578" s="3">
        <v>0.2</v>
      </c>
      <c r="J1578" s="2">
        <f t="shared" si="72"/>
        <v>172</v>
      </c>
      <c r="K1578" s="2">
        <f t="shared" si="73"/>
        <v>30.959999999999997</v>
      </c>
      <c r="L1578" s="2">
        <f t="shared" si="74"/>
        <v>202.96</v>
      </c>
    </row>
    <row r="1579" spans="1:12" x14ac:dyDescent="0.25">
      <c r="A1579" t="s">
        <v>1584</v>
      </c>
      <c r="B1579" s="1">
        <v>46042</v>
      </c>
      <c r="C1579" t="s">
        <v>10008</v>
      </c>
      <c r="D1579" t="s">
        <v>10020</v>
      </c>
      <c r="E1579">
        <f>+_xlfn.XLOOKUP(TablaVentas[[#This Row],[PRODUCTOS]],TablaPrecios[PRODUCTOS],TablaPrecios[PRECIOS UNITARIOS],"No encontado")</f>
        <v>150</v>
      </c>
      <c r="F1579">
        <v>15</v>
      </c>
      <c r="G1579" t="s">
        <v>10026</v>
      </c>
      <c r="H1579" s="2">
        <v>118</v>
      </c>
      <c r="I1579" s="3">
        <v>0.17</v>
      </c>
      <c r="J1579" s="2">
        <f t="shared" si="72"/>
        <v>97.94</v>
      </c>
      <c r="K1579" s="2">
        <f t="shared" si="73"/>
        <v>17.629199999999997</v>
      </c>
      <c r="L1579" s="2">
        <f t="shared" si="74"/>
        <v>115.5692</v>
      </c>
    </row>
    <row r="1580" spans="1:12" x14ac:dyDescent="0.25">
      <c r="A1580" t="s">
        <v>1585</v>
      </c>
      <c r="B1580" s="1">
        <v>46123</v>
      </c>
      <c r="C1580" t="s">
        <v>10008</v>
      </c>
      <c r="D1580" t="s">
        <v>10020</v>
      </c>
      <c r="E1580">
        <f>+_xlfn.XLOOKUP(TablaVentas[[#This Row],[PRODUCTOS]],TablaPrecios[PRODUCTOS],TablaPrecios[PRECIOS UNITARIOS],"No encontado")</f>
        <v>150</v>
      </c>
      <c r="F1580">
        <v>18</v>
      </c>
      <c r="G1580" t="s">
        <v>10027</v>
      </c>
      <c r="H1580" s="2">
        <v>422</v>
      </c>
      <c r="I1580" s="3">
        <v>0.18</v>
      </c>
      <c r="J1580" s="2">
        <f t="shared" si="72"/>
        <v>346.04</v>
      </c>
      <c r="K1580" s="2">
        <f t="shared" si="73"/>
        <v>62.287199999999999</v>
      </c>
      <c r="L1580" s="2">
        <f t="shared" si="74"/>
        <v>408.3272</v>
      </c>
    </row>
    <row r="1581" spans="1:12" x14ac:dyDescent="0.25">
      <c r="A1581" t="s">
        <v>1586</v>
      </c>
      <c r="B1581" s="1">
        <v>46032</v>
      </c>
      <c r="C1581" t="s">
        <v>10010</v>
      </c>
      <c r="D1581" t="s">
        <v>10018</v>
      </c>
      <c r="E1581">
        <f>+_xlfn.XLOOKUP(TablaVentas[[#This Row],[PRODUCTOS]],TablaPrecios[PRODUCTOS],TablaPrecios[PRECIOS UNITARIOS],"No encontado")</f>
        <v>850</v>
      </c>
      <c r="F1581">
        <v>12</v>
      </c>
      <c r="G1581" t="s">
        <v>10024</v>
      </c>
      <c r="H1581" s="2">
        <v>110</v>
      </c>
      <c r="I1581" s="3">
        <v>0.18</v>
      </c>
      <c r="J1581" s="2">
        <f t="shared" si="72"/>
        <v>90.2</v>
      </c>
      <c r="K1581" s="2">
        <f t="shared" si="73"/>
        <v>16.236000000000001</v>
      </c>
      <c r="L1581" s="2">
        <f t="shared" si="74"/>
        <v>106.43600000000001</v>
      </c>
    </row>
    <row r="1582" spans="1:12" x14ac:dyDescent="0.25">
      <c r="A1582" t="s">
        <v>1587</v>
      </c>
      <c r="B1582" s="1">
        <v>46286</v>
      </c>
      <c r="C1582" t="s">
        <v>10009</v>
      </c>
      <c r="D1582" t="s">
        <v>10021</v>
      </c>
      <c r="E1582">
        <f>+_xlfn.XLOOKUP(TablaVentas[[#This Row],[PRODUCTOS]],TablaPrecios[PRODUCTOS],TablaPrecios[PRECIOS UNITARIOS],"No encontado")</f>
        <v>200</v>
      </c>
      <c r="F1582">
        <v>16</v>
      </c>
      <c r="G1582" t="s">
        <v>10027</v>
      </c>
      <c r="H1582" s="2">
        <v>128</v>
      </c>
      <c r="I1582" s="3">
        <v>0.18</v>
      </c>
      <c r="J1582" s="2">
        <f t="shared" si="72"/>
        <v>104.96000000000001</v>
      </c>
      <c r="K1582" s="2">
        <f t="shared" si="73"/>
        <v>18.892800000000001</v>
      </c>
      <c r="L1582" s="2">
        <f t="shared" si="74"/>
        <v>123.8528</v>
      </c>
    </row>
    <row r="1583" spans="1:12" x14ac:dyDescent="0.25">
      <c r="A1583" t="s">
        <v>1588</v>
      </c>
      <c r="B1583" s="1">
        <v>46031</v>
      </c>
      <c r="C1583" t="s">
        <v>10012</v>
      </c>
      <c r="D1583" t="s">
        <v>10017</v>
      </c>
      <c r="E1583">
        <f>+_xlfn.XLOOKUP(TablaVentas[[#This Row],[PRODUCTOS]],TablaPrecios[PRODUCTOS],TablaPrecios[PRECIOS UNITARIOS],"No encontado")</f>
        <v>50</v>
      </c>
      <c r="F1583">
        <v>16</v>
      </c>
      <c r="G1583" t="s">
        <v>10027</v>
      </c>
      <c r="H1583" s="2">
        <v>184</v>
      </c>
      <c r="I1583" s="3">
        <v>0.11</v>
      </c>
      <c r="J1583" s="2">
        <f t="shared" si="72"/>
        <v>163.76</v>
      </c>
      <c r="K1583" s="2">
        <f t="shared" si="73"/>
        <v>29.476799999999997</v>
      </c>
      <c r="L1583" s="2">
        <f t="shared" si="74"/>
        <v>193.23679999999999</v>
      </c>
    </row>
    <row r="1584" spans="1:12" x14ac:dyDescent="0.25">
      <c r="A1584" t="s">
        <v>1589</v>
      </c>
      <c r="B1584" s="1">
        <v>46071</v>
      </c>
      <c r="C1584" t="s">
        <v>10011</v>
      </c>
      <c r="D1584" t="s">
        <v>10020</v>
      </c>
      <c r="E1584">
        <f>+_xlfn.XLOOKUP(TablaVentas[[#This Row],[PRODUCTOS]],TablaPrecios[PRODUCTOS],TablaPrecios[PRECIOS UNITARIOS],"No encontado")</f>
        <v>150</v>
      </c>
      <c r="F1584">
        <v>20</v>
      </c>
      <c r="G1584" t="s">
        <v>10023</v>
      </c>
      <c r="H1584" s="2">
        <v>350</v>
      </c>
      <c r="I1584" s="3">
        <v>0.16</v>
      </c>
      <c r="J1584" s="2">
        <f t="shared" si="72"/>
        <v>294</v>
      </c>
      <c r="K1584" s="2">
        <f t="shared" si="73"/>
        <v>52.919999999999995</v>
      </c>
      <c r="L1584" s="2">
        <f t="shared" si="74"/>
        <v>346.92</v>
      </c>
    </row>
    <row r="1585" spans="1:12" x14ac:dyDescent="0.25">
      <c r="A1585" t="s">
        <v>1590</v>
      </c>
      <c r="B1585" s="1">
        <v>46039</v>
      </c>
      <c r="C1585" t="s">
        <v>10009</v>
      </c>
      <c r="D1585" t="s">
        <v>10019</v>
      </c>
      <c r="E1585">
        <f>+_xlfn.XLOOKUP(TablaVentas[[#This Row],[PRODUCTOS]],TablaPrecios[PRODUCTOS],TablaPrecios[PRECIOS UNITARIOS],"No encontado")</f>
        <v>1200</v>
      </c>
      <c r="F1585">
        <v>6</v>
      </c>
      <c r="G1585" t="s">
        <v>10026</v>
      </c>
      <c r="H1585" s="2">
        <v>420</v>
      </c>
      <c r="I1585" s="3">
        <v>0.18</v>
      </c>
      <c r="J1585" s="2">
        <f t="shared" si="72"/>
        <v>344.4</v>
      </c>
      <c r="K1585" s="2">
        <f t="shared" si="73"/>
        <v>61.99199999999999</v>
      </c>
      <c r="L1585" s="2">
        <f t="shared" si="74"/>
        <v>406.39199999999994</v>
      </c>
    </row>
    <row r="1586" spans="1:12" x14ac:dyDescent="0.25">
      <c r="A1586" t="s">
        <v>1591</v>
      </c>
      <c r="B1586" s="1">
        <v>46065</v>
      </c>
      <c r="C1586" t="s">
        <v>10009</v>
      </c>
      <c r="D1586" t="s">
        <v>10019</v>
      </c>
      <c r="E1586">
        <f>+_xlfn.XLOOKUP(TablaVentas[[#This Row],[PRODUCTOS]],TablaPrecios[PRODUCTOS],TablaPrecios[PRECIOS UNITARIOS],"No encontado")</f>
        <v>1200</v>
      </c>
      <c r="F1586">
        <v>16</v>
      </c>
      <c r="G1586" t="s">
        <v>10024</v>
      </c>
      <c r="H1586" s="2">
        <v>51</v>
      </c>
      <c r="I1586" s="3">
        <v>0.15</v>
      </c>
      <c r="J1586" s="2">
        <f t="shared" si="72"/>
        <v>43.35</v>
      </c>
      <c r="K1586" s="2">
        <f t="shared" si="73"/>
        <v>7.8029999999999999</v>
      </c>
      <c r="L1586" s="2">
        <f t="shared" si="74"/>
        <v>51.152999999999999</v>
      </c>
    </row>
    <row r="1587" spans="1:12" x14ac:dyDescent="0.25">
      <c r="A1587" t="s">
        <v>1592</v>
      </c>
      <c r="B1587" s="1">
        <v>46239</v>
      </c>
      <c r="C1587" t="s">
        <v>10007</v>
      </c>
      <c r="D1587" t="s">
        <v>10019</v>
      </c>
      <c r="E1587">
        <f>+_xlfn.XLOOKUP(TablaVentas[[#This Row],[PRODUCTOS]],TablaPrecios[PRODUCTOS],TablaPrecios[PRECIOS UNITARIOS],"No encontado")</f>
        <v>1200</v>
      </c>
      <c r="F1587">
        <v>18</v>
      </c>
      <c r="G1587" t="s">
        <v>10024</v>
      </c>
      <c r="H1587" s="2">
        <v>464</v>
      </c>
      <c r="I1587" s="3">
        <v>0.2</v>
      </c>
      <c r="J1587" s="2">
        <f t="shared" si="72"/>
        <v>371.2</v>
      </c>
      <c r="K1587" s="2">
        <f t="shared" si="73"/>
        <v>66.816000000000003</v>
      </c>
      <c r="L1587" s="2">
        <f t="shared" si="74"/>
        <v>438.01599999999996</v>
      </c>
    </row>
    <row r="1588" spans="1:12" x14ac:dyDescent="0.25">
      <c r="A1588" t="s">
        <v>1593</v>
      </c>
      <c r="B1588" s="1">
        <v>46196</v>
      </c>
      <c r="C1588" t="s">
        <v>10010</v>
      </c>
      <c r="D1588" t="s">
        <v>10019</v>
      </c>
      <c r="E1588">
        <f>+_xlfn.XLOOKUP(TablaVentas[[#This Row],[PRODUCTOS]],TablaPrecios[PRODUCTOS],TablaPrecios[PRECIOS UNITARIOS],"No encontado")</f>
        <v>1200</v>
      </c>
      <c r="F1588">
        <v>15</v>
      </c>
      <c r="G1588" t="s">
        <v>10023</v>
      </c>
      <c r="H1588" s="2">
        <v>115</v>
      </c>
      <c r="I1588" s="3">
        <v>0.14000000000000001</v>
      </c>
      <c r="J1588" s="2">
        <f t="shared" si="72"/>
        <v>98.9</v>
      </c>
      <c r="K1588" s="2">
        <f t="shared" si="73"/>
        <v>17.802</v>
      </c>
      <c r="L1588" s="2">
        <f t="shared" si="74"/>
        <v>116.702</v>
      </c>
    </row>
    <row r="1589" spans="1:12" x14ac:dyDescent="0.25">
      <c r="A1589" t="s">
        <v>1594</v>
      </c>
      <c r="B1589" s="1">
        <v>46206</v>
      </c>
      <c r="C1589" t="s">
        <v>10012</v>
      </c>
      <c r="D1589" t="s">
        <v>10019</v>
      </c>
      <c r="E1589">
        <f>+_xlfn.XLOOKUP(TablaVentas[[#This Row],[PRODUCTOS]],TablaPrecios[PRODUCTOS],TablaPrecios[PRECIOS UNITARIOS],"No encontado")</f>
        <v>1200</v>
      </c>
      <c r="F1589">
        <v>20</v>
      </c>
      <c r="G1589" t="s">
        <v>10027</v>
      </c>
      <c r="H1589" s="2">
        <v>449</v>
      </c>
      <c r="I1589" s="3">
        <v>0.13</v>
      </c>
      <c r="J1589" s="2">
        <f t="shared" si="72"/>
        <v>390.63</v>
      </c>
      <c r="K1589" s="2">
        <f t="shared" si="73"/>
        <v>70.313400000000001</v>
      </c>
      <c r="L1589" s="2">
        <f t="shared" si="74"/>
        <v>460.9434</v>
      </c>
    </row>
    <row r="1590" spans="1:12" x14ac:dyDescent="0.25">
      <c r="A1590" t="s">
        <v>1595</v>
      </c>
      <c r="B1590" s="1">
        <v>46029</v>
      </c>
      <c r="C1590" t="s">
        <v>10012</v>
      </c>
      <c r="D1590" t="s">
        <v>10018</v>
      </c>
      <c r="E1590">
        <f>+_xlfn.XLOOKUP(TablaVentas[[#This Row],[PRODUCTOS]],TablaPrecios[PRODUCTOS],TablaPrecios[PRECIOS UNITARIOS],"No encontado")</f>
        <v>850</v>
      </c>
      <c r="F1590">
        <v>5</v>
      </c>
      <c r="G1590" t="s">
        <v>10024</v>
      </c>
      <c r="H1590" s="2">
        <v>498</v>
      </c>
      <c r="I1590" s="3">
        <v>0.1</v>
      </c>
      <c r="J1590" s="2">
        <f t="shared" si="72"/>
        <v>448.2</v>
      </c>
      <c r="K1590" s="2">
        <f t="shared" si="73"/>
        <v>80.676000000000002</v>
      </c>
      <c r="L1590" s="2">
        <f t="shared" si="74"/>
        <v>528.87599999999998</v>
      </c>
    </row>
    <row r="1591" spans="1:12" x14ac:dyDescent="0.25">
      <c r="A1591" t="s">
        <v>1596</v>
      </c>
      <c r="B1591" s="1">
        <v>46110</v>
      </c>
      <c r="C1591" t="s">
        <v>10012</v>
      </c>
      <c r="D1591" t="s">
        <v>10021</v>
      </c>
      <c r="E1591">
        <f>+_xlfn.XLOOKUP(TablaVentas[[#This Row],[PRODUCTOS]],TablaPrecios[PRODUCTOS],TablaPrecios[PRECIOS UNITARIOS],"No encontado")</f>
        <v>200</v>
      </c>
      <c r="F1591">
        <v>12</v>
      </c>
      <c r="G1591" t="s">
        <v>10024</v>
      </c>
      <c r="H1591" s="2">
        <v>300</v>
      </c>
      <c r="I1591" s="3">
        <v>0.15</v>
      </c>
      <c r="J1591" s="2">
        <f t="shared" si="72"/>
        <v>255</v>
      </c>
      <c r="K1591" s="2">
        <f t="shared" si="73"/>
        <v>45.9</v>
      </c>
      <c r="L1591" s="2">
        <f t="shared" si="74"/>
        <v>300.89999999999998</v>
      </c>
    </row>
    <row r="1592" spans="1:12" x14ac:dyDescent="0.25">
      <c r="A1592" t="s">
        <v>1597</v>
      </c>
      <c r="B1592" s="1">
        <v>46345</v>
      </c>
      <c r="C1592" t="s">
        <v>10008</v>
      </c>
      <c r="D1592" t="s">
        <v>10021</v>
      </c>
      <c r="E1592">
        <f>+_xlfn.XLOOKUP(TablaVentas[[#This Row],[PRODUCTOS]],TablaPrecios[PRODUCTOS],TablaPrecios[PRECIOS UNITARIOS],"No encontado")</f>
        <v>200</v>
      </c>
      <c r="F1592">
        <v>20</v>
      </c>
      <c r="G1592" t="s">
        <v>10027</v>
      </c>
      <c r="H1592" s="2">
        <v>225</v>
      </c>
      <c r="I1592" s="3">
        <v>0.15</v>
      </c>
      <c r="J1592" s="2">
        <f t="shared" si="72"/>
        <v>191.25</v>
      </c>
      <c r="K1592" s="2">
        <f t="shared" si="73"/>
        <v>34.424999999999997</v>
      </c>
      <c r="L1592" s="2">
        <f t="shared" si="74"/>
        <v>225.67500000000001</v>
      </c>
    </row>
    <row r="1593" spans="1:12" x14ac:dyDescent="0.25">
      <c r="A1593" t="s">
        <v>1598</v>
      </c>
      <c r="B1593" s="1">
        <v>46066</v>
      </c>
      <c r="C1593" t="s">
        <v>10007</v>
      </c>
      <c r="D1593" t="s">
        <v>10021</v>
      </c>
      <c r="E1593">
        <f>+_xlfn.XLOOKUP(TablaVentas[[#This Row],[PRODUCTOS]],TablaPrecios[PRODUCTOS],TablaPrecios[PRECIOS UNITARIOS],"No encontado")</f>
        <v>200</v>
      </c>
      <c r="F1593">
        <v>13</v>
      </c>
      <c r="G1593" t="s">
        <v>10025</v>
      </c>
      <c r="H1593" s="2">
        <v>54</v>
      </c>
      <c r="I1593" s="3">
        <v>0.16</v>
      </c>
      <c r="J1593" s="2">
        <f t="shared" si="72"/>
        <v>45.36</v>
      </c>
      <c r="K1593" s="2">
        <f t="shared" si="73"/>
        <v>8.1647999999999996</v>
      </c>
      <c r="L1593" s="2">
        <f t="shared" si="74"/>
        <v>53.524799999999999</v>
      </c>
    </row>
    <row r="1594" spans="1:12" x14ac:dyDescent="0.25">
      <c r="A1594" t="s">
        <v>1599</v>
      </c>
      <c r="B1594" s="1">
        <v>46257</v>
      </c>
      <c r="C1594" t="s">
        <v>10011</v>
      </c>
      <c r="D1594" t="s">
        <v>10019</v>
      </c>
      <c r="E1594">
        <f>+_xlfn.XLOOKUP(TablaVentas[[#This Row],[PRODUCTOS]],TablaPrecios[PRODUCTOS],TablaPrecios[PRECIOS UNITARIOS],"No encontado")</f>
        <v>1200</v>
      </c>
      <c r="F1594">
        <v>10</v>
      </c>
      <c r="G1594" t="s">
        <v>10025</v>
      </c>
      <c r="H1594" s="2">
        <v>231</v>
      </c>
      <c r="I1594" s="3">
        <v>0.19</v>
      </c>
      <c r="J1594" s="2">
        <f t="shared" si="72"/>
        <v>187.11</v>
      </c>
      <c r="K1594" s="2">
        <f t="shared" si="73"/>
        <v>33.6798</v>
      </c>
      <c r="L1594" s="2">
        <f t="shared" si="74"/>
        <v>220.78980000000001</v>
      </c>
    </row>
    <row r="1595" spans="1:12" x14ac:dyDescent="0.25">
      <c r="A1595" t="s">
        <v>1600</v>
      </c>
      <c r="B1595" s="1">
        <v>46176</v>
      </c>
      <c r="C1595" t="s">
        <v>10011</v>
      </c>
      <c r="D1595" t="s">
        <v>10017</v>
      </c>
      <c r="E1595">
        <f>+_xlfn.XLOOKUP(TablaVentas[[#This Row],[PRODUCTOS]],TablaPrecios[PRODUCTOS],TablaPrecios[PRECIOS UNITARIOS],"No encontado")</f>
        <v>50</v>
      </c>
      <c r="F1595">
        <v>19</v>
      </c>
      <c r="G1595" t="s">
        <v>10025</v>
      </c>
      <c r="H1595" s="2">
        <v>496</v>
      </c>
      <c r="I1595" s="3">
        <v>0.16</v>
      </c>
      <c r="J1595" s="2">
        <f t="shared" si="72"/>
        <v>416.64</v>
      </c>
      <c r="K1595" s="2">
        <f t="shared" si="73"/>
        <v>74.995199999999997</v>
      </c>
      <c r="L1595" s="2">
        <f t="shared" si="74"/>
        <v>491.6352</v>
      </c>
    </row>
    <row r="1596" spans="1:12" x14ac:dyDescent="0.25">
      <c r="A1596" t="s">
        <v>1601</v>
      </c>
      <c r="B1596" s="1">
        <v>46083</v>
      </c>
      <c r="C1596" t="s">
        <v>10007</v>
      </c>
      <c r="D1596" t="s">
        <v>10021</v>
      </c>
      <c r="E1596">
        <f>+_xlfn.XLOOKUP(TablaVentas[[#This Row],[PRODUCTOS]],TablaPrecios[PRODUCTOS],TablaPrecios[PRECIOS UNITARIOS],"No encontado")</f>
        <v>200</v>
      </c>
      <c r="F1596">
        <v>8</v>
      </c>
      <c r="G1596" t="s">
        <v>10026</v>
      </c>
      <c r="H1596" s="2">
        <v>354</v>
      </c>
      <c r="I1596" s="3">
        <v>0.13</v>
      </c>
      <c r="J1596" s="2">
        <f t="shared" si="72"/>
        <v>307.98</v>
      </c>
      <c r="K1596" s="2">
        <f t="shared" si="73"/>
        <v>55.436399999999999</v>
      </c>
      <c r="L1596" s="2">
        <f t="shared" si="74"/>
        <v>363.41640000000001</v>
      </c>
    </row>
    <row r="1597" spans="1:12" x14ac:dyDescent="0.25">
      <c r="A1597" t="s">
        <v>1602</v>
      </c>
      <c r="B1597" s="1">
        <v>46186</v>
      </c>
      <c r="C1597" t="s">
        <v>10007</v>
      </c>
      <c r="D1597" t="s">
        <v>10021</v>
      </c>
      <c r="E1597">
        <f>+_xlfn.XLOOKUP(TablaVentas[[#This Row],[PRODUCTOS]],TablaPrecios[PRODUCTOS],TablaPrecios[PRECIOS UNITARIOS],"No encontado")</f>
        <v>200</v>
      </c>
      <c r="F1597">
        <v>9</v>
      </c>
      <c r="G1597" t="s">
        <v>10023</v>
      </c>
      <c r="H1597" s="2">
        <v>190</v>
      </c>
      <c r="I1597" s="3">
        <v>0.13</v>
      </c>
      <c r="J1597" s="2">
        <f t="shared" si="72"/>
        <v>165.3</v>
      </c>
      <c r="K1597" s="2">
        <f t="shared" si="73"/>
        <v>29.754000000000001</v>
      </c>
      <c r="L1597" s="2">
        <f t="shared" si="74"/>
        <v>195.054</v>
      </c>
    </row>
    <row r="1598" spans="1:12" x14ac:dyDescent="0.25">
      <c r="A1598" t="s">
        <v>1603</v>
      </c>
      <c r="B1598" s="1">
        <v>46367</v>
      </c>
      <c r="C1598" t="s">
        <v>10012</v>
      </c>
      <c r="D1598" t="s">
        <v>10017</v>
      </c>
      <c r="E1598">
        <f>+_xlfn.XLOOKUP(TablaVentas[[#This Row],[PRODUCTOS]],TablaPrecios[PRODUCTOS],TablaPrecios[PRECIOS UNITARIOS],"No encontado")</f>
        <v>50</v>
      </c>
      <c r="F1598">
        <v>17</v>
      </c>
      <c r="G1598" t="s">
        <v>10025</v>
      </c>
      <c r="H1598" s="2">
        <v>337</v>
      </c>
      <c r="I1598" s="3">
        <v>0.2</v>
      </c>
      <c r="J1598" s="2">
        <f t="shared" si="72"/>
        <v>269.60000000000002</v>
      </c>
      <c r="K1598" s="2">
        <f t="shared" si="73"/>
        <v>48.528000000000006</v>
      </c>
      <c r="L1598" s="2">
        <f t="shared" si="74"/>
        <v>318.12800000000004</v>
      </c>
    </row>
    <row r="1599" spans="1:12" x14ac:dyDescent="0.25">
      <c r="A1599" t="s">
        <v>1604</v>
      </c>
      <c r="B1599" s="1">
        <v>46095</v>
      </c>
      <c r="C1599" t="s">
        <v>10008</v>
      </c>
      <c r="D1599" t="s">
        <v>10020</v>
      </c>
      <c r="E1599">
        <f>+_xlfn.XLOOKUP(TablaVentas[[#This Row],[PRODUCTOS]],TablaPrecios[PRODUCTOS],TablaPrecios[PRECIOS UNITARIOS],"No encontado")</f>
        <v>150</v>
      </c>
      <c r="F1599">
        <v>10</v>
      </c>
      <c r="G1599" t="s">
        <v>10024</v>
      </c>
      <c r="H1599" s="2">
        <v>446</v>
      </c>
      <c r="I1599" s="3">
        <v>0.12</v>
      </c>
      <c r="J1599" s="2">
        <f t="shared" si="72"/>
        <v>392.48</v>
      </c>
      <c r="K1599" s="2">
        <f t="shared" si="73"/>
        <v>70.6464</v>
      </c>
      <c r="L1599" s="2">
        <f t="shared" si="74"/>
        <v>463.12639999999999</v>
      </c>
    </row>
    <row r="1600" spans="1:12" x14ac:dyDescent="0.25">
      <c r="A1600" t="s">
        <v>1605</v>
      </c>
      <c r="B1600" s="1">
        <v>46025</v>
      </c>
      <c r="C1600" t="s">
        <v>10008</v>
      </c>
      <c r="D1600" t="s">
        <v>10021</v>
      </c>
      <c r="E1600">
        <f>+_xlfn.XLOOKUP(TablaVentas[[#This Row],[PRODUCTOS]],TablaPrecios[PRODUCTOS],TablaPrecios[PRECIOS UNITARIOS],"No encontado")</f>
        <v>200</v>
      </c>
      <c r="F1600">
        <v>14</v>
      </c>
      <c r="G1600" t="s">
        <v>10025</v>
      </c>
      <c r="H1600" s="2">
        <v>366</v>
      </c>
      <c r="I1600" s="3">
        <v>0.12</v>
      </c>
      <c r="J1600" s="2">
        <f t="shared" si="72"/>
        <v>322.08</v>
      </c>
      <c r="K1600" s="2">
        <f t="shared" si="73"/>
        <v>57.974399999999996</v>
      </c>
      <c r="L1600" s="2">
        <f t="shared" si="74"/>
        <v>380.05439999999999</v>
      </c>
    </row>
    <row r="1601" spans="1:12" x14ac:dyDescent="0.25">
      <c r="A1601" t="s">
        <v>1606</v>
      </c>
      <c r="B1601" s="1">
        <v>46094</v>
      </c>
      <c r="C1601" t="s">
        <v>10012</v>
      </c>
      <c r="D1601" t="s">
        <v>10018</v>
      </c>
      <c r="E1601">
        <f>+_xlfn.XLOOKUP(TablaVentas[[#This Row],[PRODUCTOS]],TablaPrecios[PRODUCTOS],TablaPrecios[PRECIOS UNITARIOS],"No encontado")</f>
        <v>850</v>
      </c>
      <c r="F1601">
        <v>18</v>
      </c>
      <c r="G1601" t="s">
        <v>10023</v>
      </c>
      <c r="H1601" s="2">
        <v>435</v>
      </c>
      <c r="I1601" s="3">
        <v>0.11</v>
      </c>
      <c r="J1601" s="2">
        <f t="shared" si="72"/>
        <v>387.15</v>
      </c>
      <c r="K1601" s="2">
        <f t="shared" si="73"/>
        <v>69.686999999999998</v>
      </c>
      <c r="L1601" s="2">
        <f t="shared" si="74"/>
        <v>456.83699999999999</v>
      </c>
    </row>
    <row r="1602" spans="1:12" x14ac:dyDescent="0.25">
      <c r="A1602" t="s">
        <v>1607</v>
      </c>
      <c r="B1602" s="1">
        <v>46267</v>
      </c>
      <c r="C1602" t="s">
        <v>10008</v>
      </c>
      <c r="D1602" t="s">
        <v>10017</v>
      </c>
      <c r="E1602">
        <f>+_xlfn.XLOOKUP(TablaVentas[[#This Row],[PRODUCTOS]],TablaPrecios[PRODUCTOS],TablaPrecios[PRECIOS UNITARIOS],"No encontado")</f>
        <v>50</v>
      </c>
      <c r="F1602">
        <v>6</v>
      </c>
      <c r="G1602" t="s">
        <v>10027</v>
      </c>
      <c r="H1602" s="2">
        <v>150</v>
      </c>
      <c r="I1602" s="3">
        <v>0.12</v>
      </c>
      <c r="J1602" s="2">
        <f t="shared" si="72"/>
        <v>132</v>
      </c>
      <c r="K1602" s="2">
        <f t="shared" si="73"/>
        <v>23.759999999999998</v>
      </c>
      <c r="L1602" s="2">
        <f t="shared" si="74"/>
        <v>155.76</v>
      </c>
    </row>
    <row r="1603" spans="1:12" x14ac:dyDescent="0.25">
      <c r="A1603" t="s">
        <v>1608</v>
      </c>
      <c r="B1603" s="1">
        <v>46076</v>
      </c>
      <c r="C1603" t="s">
        <v>10007</v>
      </c>
      <c r="D1603" t="s">
        <v>10017</v>
      </c>
      <c r="E1603">
        <f>+_xlfn.XLOOKUP(TablaVentas[[#This Row],[PRODUCTOS]],TablaPrecios[PRODUCTOS],TablaPrecios[PRECIOS UNITARIOS],"No encontado")</f>
        <v>50</v>
      </c>
      <c r="F1603">
        <v>20</v>
      </c>
      <c r="G1603" t="s">
        <v>10025</v>
      </c>
      <c r="H1603" s="2">
        <v>431</v>
      </c>
      <c r="I1603" s="3">
        <v>0.16</v>
      </c>
      <c r="J1603" s="2">
        <f t="shared" ref="J1603:J1666" si="75">+H1603-H1603*I1603</f>
        <v>362.03999999999996</v>
      </c>
      <c r="K1603" s="2">
        <f t="shared" ref="K1603:K1666" si="76">+J1603*0.18</f>
        <v>65.167199999999994</v>
      </c>
      <c r="L1603" s="2">
        <f t="shared" ref="L1603:L1666" si="77">+J1603+K1603</f>
        <v>427.20719999999994</v>
      </c>
    </row>
    <row r="1604" spans="1:12" x14ac:dyDescent="0.25">
      <c r="A1604" t="s">
        <v>1609</v>
      </c>
      <c r="B1604" s="1">
        <v>46269</v>
      </c>
      <c r="C1604" t="s">
        <v>10007</v>
      </c>
      <c r="D1604" t="s">
        <v>10020</v>
      </c>
      <c r="E1604">
        <f>+_xlfn.XLOOKUP(TablaVentas[[#This Row],[PRODUCTOS]],TablaPrecios[PRODUCTOS],TablaPrecios[PRECIOS UNITARIOS],"No encontado")</f>
        <v>150</v>
      </c>
      <c r="F1604">
        <v>16</v>
      </c>
      <c r="G1604" t="s">
        <v>10025</v>
      </c>
      <c r="H1604" s="2">
        <v>364</v>
      </c>
      <c r="I1604" s="3">
        <v>0.11</v>
      </c>
      <c r="J1604" s="2">
        <f t="shared" si="75"/>
        <v>323.95999999999998</v>
      </c>
      <c r="K1604" s="2">
        <f t="shared" si="76"/>
        <v>58.312799999999996</v>
      </c>
      <c r="L1604" s="2">
        <f t="shared" si="77"/>
        <v>382.27279999999996</v>
      </c>
    </row>
    <row r="1605" spans="1:12" x14ac:dyDescent="0.25">
      <c r="A1605" t="s">
        <v>1610</v>
      </c>
      <c r="B1605" s="1">
        <v>46355</v>
      </c>
      <c r="C1605" t="s">
        <v>10009</v>
      </c>
      <c r="D1605" t="s">
        <v>10018</v>
      </c>
      <c r="E1605">
        <f>+_xlfn.XLOOKUP(TablaVentas[[#This Row],[PRODUCTOS]],TablaPrecios[PRODUCTOS],TablaPrecios[PRECIOS UNITARIOS],"No encontado")</f>
        <v>850</v>
      </c>
      <c r="F1605">
        <v>14</v>
      </c>
      <c r="G1605" t="s">
        <v>10026</v>
      </c>
      <c r="H1605" s="2">
        <v>207</v>
      </c>
      <c r="I1605" s="3">
        <v>0.19</v>
      </c>
      <c r="J1605" s="2">
        <f t="shared" si="75"/>
        <v>167.67000000000002</v>
      </c>
      <c r="K1605" s="2">
        <f t="shared" si="76"/>
        <v>30.180600000000002</v>
      </c>
      <c r="L1605" s="2">
        <f t="shared" si="77"/>
        <v>197.85060000000001</v>
      </c>
    </row>
    <row r="1606" spans="1:12" x14ac:dyDescent="0.25">
      <c r="A1606" t="s">
        <v>1611</v>
      </c>
      <c r="B1606" s="1">
        <v>46314</v>
      </c>
      <c r="C1606" t="s">
        <v>10012</v>
      </c>
      <c r="D1606" t="s">
        <v>10020</v>
      </c>
      <c r="E1606">
        <f>+_xlfn.XLOOKUP(TablaVentas[[#This Row],[PRODUCTOS]],TablaPrecios[PRODUCTOS],TablaPrecios[PRECIOS UNITARIOS],"No encontado")</f>
        <v>150</v>
      </c>
      <c r="F1606">
        <v>20</v>
      </c>
      <c r="G1606" t="s">
        <v>10025</v>
      </c>
      <c r="H1606" s="2">
        <v>60</v>
      </c>
      <c r="I1606" s="3">
        <v>0.18</v>
      </c>
      <c r="J1606" s="2">
        <f t="shared" si="75"/>
        <v>49.2</v>
      </c>
      <c r="K1606" s="2">
        <f t="shared" si="76"/>
        <v>8.8559999999999999</v>
      </c>
      <c r="L1606" s="2">
        <f t="shared" si="77"/>
        <v>58.056000000000004</v>
      </c>
    </row>
    <row r="1607" spans="1:12" x14ac:dyDescent="0.25">
      <c r="A1607" t="s">
        <v>1612</v>
      </c>
      <c r="B1607" s="1">
        <v>46109</v>
      </c>
      <c r="C1607" t="s">
        <v>10009</v>
      </c>
      <c r="D1607" t="s">
        <v>10020</v>
      </c>
      <c r="E1607">
        <f>+_xlfn.XLOOKUP(TablaVentas[[#This Row],[PRODUCTOS]],TablaPrecios[PRODUCTOS],TablaPrecios[PRECIOS UNITARIOS],"No encontado")</f>
        <v>150</v>
      </c>
      <c r="F1607">
        <v>15</v>
      </c>
      <c r="G1607" t="s">
        <v>10024</v>
      </c>
      <c r="H1607" s="2">
        <v>437</v>
      </c>
      <c r="I1607" s="3">
        <v>0.13</v>
      </c>
      <c r="J1607" s="2">
        <f t="shared" si="75"/>
        <v>380.19</v>
      </c>
      <c r="K1607" s="2">
        <f t="shared" si="76"/>
        <v>68.434200000000004</v>
      </c>
      <c r="L1607" s="2">
        <f t="shared" si="77"/>
        <v>448.62419999999997</v>
      </c>
    </row>
    <row r="1608" spans="1:12" x14ac:dyDescent="0.25">
      <c r="A1608" t="s">
        <v>1613</v>
      </c>
      <c r="B1608" s="1">
        <v>46277</v>
      </c>
      <c r="C1608" t="s">
        <v>10009</v>
      </c>
      <c r="D1608" t="s">
        <v>10021</v>
      </c>
      <c r="E1608">
        <f>+_xlfn.XLOOKUP(TablaVentas[[#This Row],[PRODUCTOS]],TablaPrecios[PRODUCTOS],TablaPrecios[PRECIOS UNITARIOS],"No encontado")</f>
        <v>200</v>
      </c>
      <c r="F1608">
        <v>5</v>
      </c>
      <c r="G1608" t="s">
        <v>10027</v>
      </c>
      <c r="H1608" s="2">
        <v>448</v>
      </c>
      <c r="I1608" s="3">
        <v>0.18</v>
      </c>
      <c r="J1608" s="2">
        <f t="shared" si="75"/>
        <v>367.36</v>
      </c>
      <c r="K1608" s="2">
        <f t="shared" si="76"/>
        <v>66.124799999999993</v>
      </c>
      <c r="L1608" s="2">
        <f t="shared" si="77"/>
        <v>433.48480000000001</v>
      </c>
    </row>
    <row r="1609" spans="1:12" x14ac:dyDescent="0.25">
      <c r="A1609" t="s">
        <v>1614</v>
      </c>
      <c r="B1609" s="1">
        <v>46060</v>
      </c>
      <c r="C1609" t="s">
        <v>10009</v>
      </c>
      <c r="D1609" t="s">
        <v>10018</v>
      </c>
      <c r="E1609">
        <f>+_xlfn.XLOOKUP(TablaVentas[[#This Row],[PRODUCTOS]],TablaPrecios[PRODUCTOS],TablaPrecios[PRECIOS UNITARIOS],"No encontado")</f>
        <v>850</v>
      </c>
      <c r="F1609">
        <v>19</v>
      </c>
      <c r="G1609" t="s">
        <v>10026</v>
      </c>
      <c r="H1609" s="2">
        <v>197</v>
      </c>
      <c r="I1609" s="3">
        <v>0.17</v>
      </c>
      <c r="J1609" s="2">
        <f t="shared" si="75"/>
        <v>163.51</v>
      </c>
      <c r="K1609" s="2">
        <f t="shared" si="76"/>
        <v>29.431799999999996</v>
      </c>
      <c r="L1609" s="2">
        <f t="shared" si="77"/>
        <v>192.9418</v>
      </c>
    </row>
    <row r="1610" spans="1:12" x14ac:dyDescent="0.25">
      <c r="A1610" t="s">
        <v>1615</v>
      </c>
      <c r="B1610" s="1">
        <v>46245</v>
      </c>
      <c r="C1610" t="s">
        <v>10011</v>
      </c>
      <c r="D1610" t="s">
        <v>10019</v>
      </c>
      <c r="E1610">
        <f>+_xlfn.XLOOKUP(TablaVentas[[#This Row],[PRODUCTOS]],TablaPrecios[PRODUCTOS],TablaPrecios[PRECIOS UNITARIOS],"No encontado")</f>
        <v>1200</v>
      </c>
      <c r="F1610">
        <v>18</v>
      </c>
      <c r="G1610" t="s">
        <v>10027</v>
      </c>
      <c r="H1610" s="2">
        <v>104</v>
      </c>
      <c r="I1610" s="3">
        <v>0.1</v>
      </c>
      <c r="J1610" s="2">
        <f t="shared" si="75"/>
        <v>93.6</v>
      </c>
      <c r="K1610" s="2">
        <f t="shared" si="76"/>
        <v>16.847999999999999</v>
      </c>
      <c r="L1610" s="2">
        <f t="shared" si="77"/>
        <v>110.44799999999999</v>
      </c>
    </row>
    <row r="1611" spans="1:12" x14ac:dyDescent="0.25">
      <c r="A1611" t="s">
        <v>1616</v>
      </c>
      <c r="B1611" s="1">
        <v>46053</v>
      </c>
      <c r="C1611" t="s">
        <v>10011</v>
      </c>
      <c r="D1611" t="s">
        <v>10021</v>
      </c>
      <c r="E1611">
        <f>+_xlfn.XLOOKUP(TablaVentas[[#This Row],[PRODUCTOS]],TablaPrecios[PRODUCTOS],TablaPrecios[PRECIOS UNITARIOS],"No encontado")</f>
        <v>200</v>
      </c>
      <c r="F1611">
        <v>15</v>
      </c>
      <c r="G1611" t="s">
        <v>10024</v>
      </c>
      <c r="H1611" s="2">
        <v>443</v>
      </c>
      <c r="I1611" s="3">
        <v>0.15</v>
      </c>
      <c r="J1611" s="2">
        <f t="shared" si="75"/>
        <v>376.55</v>
      </c>
      <c r="K1611" s="2">
        <f t="shared" si="76"/>
        <v>67.778999999999996</v>
      </c>
      <c r="L1611" s="2">
        <f t="shared" si="77"/>
        <v>444.32900000000001</v>
      </c>
    </row>
    <row r="1612" spans="1:12" x14ac:dyDescent="0.25">
      <c r="A1612" t="s">
        <v>1617</v>
      </c>
      <c r="B1612" s="1">
        <v>46045</v>
      </c>
      <c r="C1612" t="s">
        <v>10010</v>
      </c>
      <c r="D1612" t="s">
        <v>10017</v>
      </c>
      <c r="E1612">
        <f>+_xlfn.XLOOKUP(TablaVentas[[#This Row],[PRODUCTOS]],TablaPrecios[PRODUCTOS],TablaPrecios[PRECIOS UNITARIOS],"No encontado")</f>
        <v>50</v>
      </c>
      <c r="F1612">
        <v>14</v>
      </c>
      <c r="G1612" t="s">
        <v>10026</v>
      </c>
      <c r="H1612" s="2">
        <v>271</v>
      </c>
      <c r="I1612" s="3">
        <v>0.12</v>
      </c>
      <c r="J1612" s="2">
        <f t="shared" si="75"/>
        <v>238.48000000000002</v>
      </c>
      <c r="K1612" s="2">
        <f t="shared" si="76"/>
        <v>42.926400000000001</v>
      </c>
      <c r="L1612" s="2">
        <f t="shared" si="77"/>
        <v>281.40640000000002</v>
      </c>
    </row>
    <row r="1613" spans="1:12" x14ac:dyDescent="0.25">
      <c r="A1613" t="s">
        <v>1618</v>
      </c>
      <c r="B1613" s="1">
        <v>46063</v>
      </c>
      <c r="C1613" t="s">
        <v>10010</v>
      </c>
      <c r="D1613" t="s">
        <v>10019</v>
      </c>
      <c r="E1613">
        <f>+_xlfn.XLOOKUP(TablaVentas[[#This Row],[PRODUCTOS]],TablaPrecios[PRODUCTOS],TablaPrecios[PRECIOS UNITARIOS],"No encontado")</f>
        <v>1200</v>
      </c>
      <c r="F1613">
        <v>14</v>
      </c>
      <c r="G1613" t="s">
        <v>10025</v>
      </c>
      <c r="H1613" s="2">
        <v>123</v>
      </c>
      <c r="I1613" s="3">
        <v>0.12</v>
      </c>
      <c r="J1613" s="2">
        <f t="shared" si="75"/>
        <v>108.24</v>
      </c>
      <c r="K1613" s="2">
        <f t="shared" si="76"/>
        <v>19.4832</v>
      </c>
      <c r="L1613" s="2">
        <f t="shared" si="77"/>
        <v>127.72319999999999</v>
      </c>
    </row>
    <row r="1614" spans="1:12" x14ac:dyDescent="0.25">
      <c r="A1614" t="s">
        <v>1619</v>
      </c>
      <c r="B1614" s="1">
        <v>46175</v>
      </c>
      <c r="C1614" t="s">
        <v>10007</v>
      </c>
      <c r="D1614" t="s">
        <v>10019</v>
      </c>
      <c r="E1614">
        <f>+_xlfn.XLOOKUP(TablaVentas[[#This Row],[PRODUCTOS]],TablaPrecios[PRODUCTOS],TablaPrecios[PRECIOS UNITARIOS],"No encontado")</f>
        <v>1200</v>
      </c>
      <c r="F1614">
        <v>8</v>
      </c>
      <c r="G1614" t="s">
        <v>10026</v>
      </c>
      <c r="H1614" s="2">
        <v>395</v>
      </c>
      <c r="I1614" s="3">
        <v>0.16</v>
      </c>
      <c r="J1614" s="2">
        <f t="shared" si="75"/>
        <v>331.8</v>
      </c>
      <c r="K1614" s="2">
        <f t="shared" si="76"/>
        <v>59.723999999999997</v>
      </c>
      <c r="L1614" s="2">
        <f t="shared" si="77"/>
        <v>391.524</v>
      </c>
    </row>
    <row r="1615" spans="1:12" x14ac:dyDescent="0.25">
      <c r="A1615" t="s">
        <v>1620</v>
      </c>
      <c r="B1615" s="1">
        <v>46303</v>
      </c>
      <c r="C1615" t="s">
        <v>10008</v>
      </c>
      <c r="D1615" t="s">
        <v>10020</v>
      </c>
      <c r="E1615">
        <f>+_xlfn.XLOOKUP(TablaVentas[[#This Row],[PRODUCTOS]],TablaPrecios[PRODUCTOS],TablaPrecios[PRECIOS UNITARIOS],"No encontado")</f>
        <v>150</v>
      </c>
      <c r="F1615">
        <v>13</v>
      </c>
      <c r="G1615" t="s">
        <v>10025</v>
      </c>
      <c r="H1615" s="2">
        <v>131</v>
      </c>
      <c r="I1615" s="3">
        <v>0.19</v>
      </c>
      <c r="J1615" s="2">
        <f t="shared" si="75"/>
        <v>106.11</v>
      </c>
      <c r="K1615" s="2">
        <f t="shared" si="76"/>
        <v>19.099799999999998</v>
      </c>
      <c r="L1615" s="2">
        <f t="shared" si="77"/>
        <v>125.2098</v>
      </c>
    </row>
    <row r="1616" spans="1:12" x14ac:dyDescent="0.25">
      <c r="A1616" t="s">
        <v>1621</v>
      </c>
      <c r="B1616" s="1">
        <v>46132</v>
      </c>
      <c r="C1616" t="s">
        <v>10012</v>
      </c>
      <c r="D1616" t="s">
        <v>10020</v>
      </c>
      <c r="E1616">
        <f>+_xlfn.XLOOKUP(TablaVentas[[#This Row],[PRODUCTOS]],TablaPrecios[PRODUCTOS],TablaPrecios[PRECIOS UNITARIOS],"No encontado")</f>
        <v>150</v>
      </c>
      <c r="F1616">
        <v>15</v>
      </c>
      <c r="G1616" t="s">
        <v>10024</v>
      </c>
      <c r="H1616" s="2">
        <v>62</v>
      </c>
      <c r="I1616" s="3">
        <v>0.1</v>
      </c>
      <c r="J1616" s="2">
        <f t="shared" si="75"/>
        <v>55.8</v>
      </c>
      <c r="K1616" s="2">
        <f t="shared" si="76"/>
        <v>10.043999999999999</v>
      </c>
      <c r="L1616" s="2">
        <f t="shared" si="77"/>
        <v>65.843999999999994</v>
      </c>
    </row>
    <row r="1617" spans="1:12" x14ac:dyDescent="0.25">
      <c r="A1617" t="s">
        <v>1622</v>
      </c>
      <c r="B1617" s="1">
        <v>46203</v>
      </c>
      <c r="C1617" t="s">
        <v>10010</v>
      </c>
      <c r="D1617" t="s">
        <v>10019</v>
      </c>
      <c r="E1617">
        <f>+_xlfn.XLOOKUP(TablaVentas[[#This Row],[PRODUCTOS]],TablaPrecios[PRODUCTOS],TablaPrecios[PRECIOS UNITARIOS],"No encontado")</f>
        <v>1200</v>
      </c>
      <c r="F1617">
        <v>6</v>
      </c>
      <c r="G1617" t="s">
        <v>10026</v>
      </c>
      <c r="H1617" s="2">
        <v>50</v>
      </c>
      <c r="I1617" s="3">
        <v>0.17</v>
      </c>
      <c r="J1617" s="2">
        <f t="shared" si="75"/>
        <v>41.5</v>
      </c>
      <c r="K1617" s="2">
        <f t="shared" si="76"/>
        <v>7.47</v>
      </c>
      <c r="L1617" s="2">
        <f t="shared" si="77"/>
        <v>48.97</v>
      </c>
    </row>
    <row r="1618" spans="1:12" x14ac:dyDescent="0.25">
      <c r="A1618" t="s">
        <v>1623</v>
      </c>
      <c r="B1618" s="1">
        <v>46125</v>
      </c>
      <c r="C1618" t="s">
        <v>10009</v>
      </c>
      <c r="D1618" t="s">
        <v>10021</v>
      </c>
      <c r="E1618">
        <f>+_xlfn.XLOOKUP(TablaVentas[[#This Row],[PRODUCTOS]],TablaPrecios[PRODUCTOS],TablaPrecios[PRECIOS UNITARIOS],"No encontado")</f>
        <v>200</v>
      </c>
      <c r="F1618">
        <v>10</v>
      </c>
      <c r="G1618" t="s">
        <v>10027</v>
      </c>
      <c r="H1618" s="2">
        <v>496</v>
      </c>
      <c r="I1618" s="3">
        <v>0.2</v>
      </c>
      <c r="J1618" s="2">
        <f t="shared" si="75"/>
        <v>396.8</v>
      </c>
      <c r="K1618" s="2">
        <f t="shared" si="76"/>
        <v>71.423999999999992</v>
      </c>
      <c r="L1618" s="2">
        <f t="shared" si="77"/>
        <v>468.22399999999999</v>
      </c>
    </row>
    <row r="1619" spans="1:12" x14ac:dyDescent="0.25">
      <c r="A1619" t="s">
        <v>1624</v>
      </c>
      <c r="B1619" s="1">
        <v>46350</v>
      </c>
      <c r="C1619" t="s">
        <v>10008</v>
      </c>
      <c r="D1619" t="s">
        <v>10017</v>
      </c>
      <c r="E1619">
        <f>+_xlfn.XLOOKUP(TablaVentas[[#This Row],[PRODUCTOS]],TablaPrecios[PRODUCTOS],TablaPrecios[PRECIOS UNITARIOS],"No encontado")</f>
        <v>50</v>
      </c>
      <c r="F1619">
        <v>10</v>
      </c>
      <c r="G1619" t="s">
        <v>10024</v>
      </c>
      <c r="H1619" s="2">
        <v>79</v>
      </c>
      <c r="I1619" s="3">
        <v>0.13</v>
      </c>
      <c r="J1619" s="2">
        <f t="shared" si="75"/>
        <v>68.73</v>
      </c>
      <c r="K1619" s="2">
        <f t="shared" si="76"/>
        <v>12.3714</v>
      </c>
      <c r="L1619" s="2">
        <f t="shared" si="77"/>
        <v>81.101399999999998</v>
      </c>
    </row>
    <row r="1620" spans="1:12" x14ac:dyDescent="0.25">
      <c r="A1620" t="s">
        <v>1625</v>
      </c>
      <c r="B1620" s="1">
        <v>46035</v>
      </c>
      <c r="C1620" t="s">
        <v>10011</v>
      </c>
      <c r="D1620" t="s">
        <v>10021</v>
      </c>
      <c r="E1620">
        <f>+_xlfn.XLOOKUP(TablaVentas[[#This Row],[PRODUCTOS]],TablaPrecios[PRODUCTOS],TablaPrecios[PRECIOS UNITARIOS],"No encontado")</f>
        <v>200</v>
      </c>
      <c r="F1620">
        <v>8</v>
      </c>
      <c r="G1620" t="s">
        <v>10026</v>
      </c>
      <c r="H1620" s="2">
        <v>377</v>
      </c>
      <c r="I1620" s="3">
        <v>0.19</v>
      </c>
      <c r="J1620" s="2">
        <f t="shared" si="75"/>
        <v>305.37</v>
      </c>
      <c r="K1620" s="2">
        <f t="shared" si="76"/>
        <v>54.9666</v>
      </c>
      <c r="L1620" s="2">
        <f t="shared" si="77"/>
        <v>360.33659999999998</v>
      </c>
    </row>
    <row r="1621" spans="1:12" x14ac:dyDescent="0.25">
      <c r="A1621" t="s">
        <v>1626</v>
      </c>
      <c r="B1621" s="1">
        <v>46225</v>
      </c>
      <c r="C1621" t="s">
        <v>10012</v>
      </c>
      <c r="D1621" t="s">
        <v>10021</v>
      </c>
      <c r="E1621">
        <f>+_xlfn.XLOOKUP(TablaVentas[[#This Row],[PRODUCTOS]],TablaPrecios[PRODUCTOS],TablaPrecios[PRECIOS UNITARIOS],"No encontado")</f>
        <v>200</v>
      </c>
      <c r="F1621">
        <v>13</v>
      </c>
      <c r="G1621" t="s">
        <v>10026</v>
      </c>
      <c r="H1621" s="2">
        <v>156</v>
      </c>
      <c r="I1621" s="3">
        <v>0.15</v>
      </c>
      <c r="J1621" s="2">
        <f t="shared" si="75"/>
        <v>132.6</v>
      </c>
      <c r="K1621" s="2">
        <f t="shared" si="76"/>
        <v>23.867999999999999</v>
      </c>
      <c r="L1621" s="2">
        <f t="shared" si="77"/>
        <v>156.46799999999999</v>
      </c>
    </row>
    <row r="1622" spans="1:12" x14ac:dyDescent="0.25">
      <c r="A1622" t="s">
        <v>1627</v>
      </c>
      <c r="B1622" s="1">
        <v>46187</v>
      </c>
      <c r="C1622" t="s">
        <v>10012</v>
      </c>
      <c r="D1622" t="s">
        <v>10017</v>
      </c>
      <c r="E1622">
        <f>+_xlfn.XLOOKUP(TablaVentas[[#This Row],[PRODUCTOS]],TablaPrecios[PRODUCTOS],TablaPrecios[PRECIOS UNITARIOS],"No encontado")</f>
        <v>50</v>
      </c>
      <c r="F1622">
        <v>20</v>
      </c>
      <c r="G1622" t="s">
        <v>10024</v>
      </c>
      <c r="H1622" s="2">
        <v>150</v>
      </c>
      <c r="I1622" s="3">
        <v>0.12</v>
      </c>
      <c r="J1622" s="2">
        <f t="shared" si="75"/>
        <v>132</v>
      </c>
      <c r="K1622" s="2">
        <f t="shared" si="76"/>
        <v>23.759999999999998</v>
      </c>
      <c r="L1622" s="2">
        <f t="shared" si="77"/>
        <v>155.76</v>
      </c>
    </row>
    <row r="1623" spans="1:12" x14ac:dyDescent="0.25">
      <c r="A1623" t="s">
        <v>1628</v>
      </c>
      <c r="B1623" s="1">
        <v>46086</v>
      </c>
      <c r="C1623" t="s">
        <v>10008</v>
      </c>
      <c r="D1623" t="s">
        <v>10020</v>
      </c>
      <c r="E1623">
        <f>+_xlfn.XLOOKUP(TablaVentas[[#This Row],[PRODUCTOS]],TablaPrecios[PRODUCTOS],TablaPrecios[PRECIOS UNITARIOS],"No encontado")</f>
        <v>150</v>
      </c>
      <c r="F1623">
        <v>5</v>
      </c>
      <c r="G1623" t="s">
        <v>10024</v>
      </c>
      <c r="H1623" s="2">
        <v>96</v>
      </c>
      <c r="I1623" s="3">
        <v>0.12</v>
      </c>
      <c r="J1623" s="2">
        <f t="shared" si="75"/>
        <v>84.48</v>
      </c>
      <c r="K1623" s="2">
        <f t="shared" si="76"/>
        <v>15.2064</v>
      </c>
      <c r="L1623" s="2">
        <f t="shared" si="77"/>
        <v>99.686400000000006</v>
      </c>
    </row>
    <row r="1624" spans="1:12" x14ac:dyDescent="0.25">
      <c r="A1624" t="s">
        <v>1629</v>
      </c>
      <c r="B1624" s="1">
        <v>46239</v>
      </c>
      <c r="C1624" t="s">
        <v>10010</v>
      </c>
      <c r="D1624" t="s">
        <v>10019</v>
      </c>
      <c r="E1624">
        <f>+_xlfn.XLOOKUP(TablaVentas[[#This Row],[PRODUCTOS]],TablaPrecios[PRODUCTOS],TablaPrecios[PRECIOS UNITARIOS],"No encontado")</f>
        <v>1200</v>
      </c>
      <c r="F1624">
        <v>5</v>
      </c>
      <c r="G1624" t="s">
        <v>10026</v>
      </c>
      <c r="H1624" s="2">
        <v>285</v>
      </c>
      <c r="I1624" s="3">
        <v>0.13</v>
      </c>
      <c r="J1624" s="2">
        <f t="shared" si="75"/>
        <v>247.95</v>
      </c>
      <c r="K1624" s="2">
        <f t="shared" si="76"/>
        <v>44.630999999999993</v>
      </c>
      <c r="L1624" s="2">
        <f t="shared" si="77"/>
        <v>292.58099999999996</v>
      </c>
    </row>
    <row r="1625" spans="1:12" x14ac:dyDescent="0.25">
      <c r="A1625" t="s">
        <v>1630</v>
      </c>
      <c r="B1625" s="1">
        <v>46193</v>
      </c>
      <c r="C1625" t="s">
        <v>10007</v>
      </c>
      <c r="D1625" t="s">
        <v>10017</v>
      </c>
      <c r="E1625">
        <f>+_xlfn.XLOOKUP(TablaVentas[[#This Row],[PRODUCTOS]],TablaPrecios[PRODUCTOS],TablaPrecios[PRECIOS UNITARIOS],"No encontado")</f>
        <v>50</v>
      </c>
      <c r="F1625">
        <v>13</v>
      </c>
      <c r="G1625" t="s">
        <v>10023</v>
      </c>
      <c r="H1625" s="2">
        <v>298</v>
      </c>
      <c r="I1625" s="3">
        <v>0.1</v>
      </c>
      <c r="J1625" s="2">
        <f t="shared" si="75"/>
        <v>268.2</v>
      </c>
      <c r="K1625" s="2">
        <f t="shared" si="76"/>
        <v>48.275999999999996</v>
      </c>
      <c r="L1625" s="2">
        <f t="shared" si="77"/>
        <v>316.476</v>
      </c>
    </row>
    <row r="1626" spans="1:12" x14ac:dyDescent="0.25">
      <c r="A1626" t="s">
        <v>1631</v>
      </c>
      <c r="B1626" s="1">
        <v>46173</v>
      </c>
      <c r="C1626" t="s">
        <v>10007</v>
      </c>
      <c r="D1626" t="s">
        <v>10017</v>
      </c>
      <c r="E1626">
        <f>+_xlfn.XLOOKUP(TablaVentas[[#This Row],[PRODUCTOS]],TablaPrecios[PRODUCTOS],TablaPrecios[PRECIOS UNITARIOS],"No encontado")</f>
        <v>50</v>
      </c>
      <c r="F1626">
        <v>8</v>
      </c>
      <c r="G1626" t="s">
        <v>10026</v>
      </c>
      <c r="H1626" s="2">
        <v>379</v>
      </c>
      <c r="I1626" s="3">
        <v>0.12</v>
      </c>
      <c r="J1626" s="2">
        <f t="shared" si="75"/>
        <v>333.52</v>
      </c>
      <c r="K1626" s="2">
        <f t="shared" si="76"/>
        <v>60.033599999999993</v>
      </c>
      <c r="L1626" s="2">
        <f t="shared" si="77"/>
        <v>393.55359999999996</v>
      </c>
    </row>
    <row r="1627" spans="1:12" x14ac:dyDescent="0.25">
      <c r="A1627" t="s">
        <v>1632</v>
      </c>
      <c r="B1627" s="1">
        <v>46230</v>
      </c>
      <c r="C1627" t="s">
        <v>10007</v>
      </c>
      <c r="D1627" t="s">
        <v>10021</v>
      </c>
      <c r="E1627">
        <f>+_xlfn.XLOOKUP(TablaVentas[[#This Row],[PRODUCTOS]],TablaPrecios[PRODUCTOS],TablaPrecios[PRECIOS UNITARIOS],"No encontado")</f>
        <v>200</v>
      </c>
      <c r="F1627">
        <v>19</v>
      </c>
      <c r="G1627" t="s">
        <v>10023</v>
      </c>
      <c r="H1627" s="2">
        <v>276</v>
      </c>
      <c r="I1627" s="3">
        <v>0.13</v>
      </c>
      <c r="J1627" s="2">
        <f t="shared" si="75"/>
        <v>240.12</v>
      </c>
      <c r="K1627" s="2">
        <f t="shared" si="76"/>
        <v>43.221600000000002</v>
      </c>
      <c r="L1627" s="2">
        <f t="shared" si="77"/>
        <v>283.34160000000003</v>
      </c>
    </row>
    <row r="1628" spans="1:12" x14ac:dyDescent="0.25">
      <c r="A1628" t="s">
        <v>1633</v>
      </c>
      <c r="B1628" s="1">
        <v>46211</v>
      </c>
      <c r="C1628" t="s">
        <v>10010</v>
      </c>
      <c r="D1628" t="s">
        <v>10017</v>
      </c>
      <c r="E1628">
        <f>+_xlfn.XLOOKUP(TablaVentas[[#This Row],[PRODUCTOS]],TablaPrecios[PRODUCTOS],TablaPrecios[PRECIOS UNITARIOS],"No encontado")</f>
        <v>50</v>
      </c>
      <c r="F1628">
        <v>19</v>
      </c>
      <c r="G1628" t="s">
        <v>10025</v>
      </c>
      <c r="H1628" s="2">
        <v>260</v>
      </c>
      <c r="I1628" s="3">
        <v>0.18</v>
      </c>
      <c r="J1628" s="2">
        <f t="shared" si="75"/>
        <v>213.2</v>
      </c>
      <c r="K1628" s="2">
        <f t="shared" si="76"/>
        <v>38.375999999999998</v>
      </c>
      <c r="L1628" s="2">
        <f t="shared" si="77"/>
        <v>251.57599999999999</v>
      </c>
    </row>
    <row r="1629" spans="1:12" x14ac:dyDescent="0.25">
      <c r="A1629" t="s">
        <v>1634</v>
      </c>
      <c r="B1629" s="1">
        <v>46179</v>
      </c>
      <c r="C1629" t="s">
        <v>10009</v>
      </c>
      <c r="D1629" t="s">
        <v>10019</v>
      </c>
      <c r="E1629">
        <f>+_xlfn.XLOOKUP(TablaVentas[[#This Row],[PRODUCTOS]],TablaPrecios[PRODUCTOS],TablaPrecios[PRECIOS UNITARIOS],"No encontado")</f>
        <v>1200</v>
      </c>
      <c r="F1629">
        <v>8</v>
      </c>
      <c r="G1629" t="s">
        <v>10025</v>
      </c>
      <c r="H1629" s="2">
        <v>444</v>
      </c>
      <c r="I1629" s="3">
        <v>0.17</v>
      </c>
      <c r="J1629" s="2">
        <f t="shared" si="75"/>
        <v>368.52</v>
      </c>
      <c r="K1629" s="2">
        <f t="shared" si="76"/>
        <v>66.33359999999999</v>
      </c>
      <c r="L1629" s="2">
        <f t="shared" si="77"/>
        <v>434.85359999999997</v>
      </c>
    </row>
    <row r="1630" spans="1:12" x14ac:dyDescent="0.25">
      <c r="A1630" t="s">
        <v>1635</v>
      </c>
      <c r="B1630" s="1">
        <v>46295</v>
      </c>
      <c r="C1630" t="s">
        <v>10009</v>
      </c>
      <c r="D1630" t="s">
        <v>10020</v>
      </c>
      <c r="E1630">
        <f>+_xlfn.XLOOKUP(TablaVentas[[#This Row],[PRODUCTOS]],TablaPrecios[PRODUCTOS],TablaPrecios[PRECIOS UNITARIOS],"No encontado")</f>
        <v>150</v>
      </c>
      <c r="F1630">
        <v>20</v>
      </c>
      <c r="G1630" t="s">
        <v>10025</v>
      </c>
      <c r="H1630" s="2">
        <v>416</v>
      </c>
      <c r="I1630" s="3">
        <v>0.16</v>
      </c>
      <c r="J1630" s="2">
        <f t="shared" si="75"/>
        <v>349.44</v>
      </c>
      <c r="K1630" s="2">
        <f t="shared" si="76"/>
        <v>62.8992</v>
      </c>
      <c r="L1630" s="2">
        <f t="shared" si="77"/>
        <v>412.33920000000001</v>
      </c>
    </row>
    <row r="1631" spans="1:12" x14ac:dyDescent="0.25">
      <c r="A1631" t="s">
        <v>1636</v>
      </c>
      <c r="B1631" s="1">
        <v>46253</v>
      </c>
      <c r="C1631" t="s">
        <v>10011</v>
      </c>
      <c r="D1631" t="s">
        <v>10021</v>
      </c>
      <c r="E1631">
        <f>+_xlfn.XLOOKUP(TablaVentas[[#This Row],[PRODUCTOS]],TablaPrecios[PRODUCTOS],TablaPrecios[PRECIOS UNITARIOS],"No encontado")</f>
        <v>200</v>
      </c>
      <c r="F1631">
        <v>20</v>
      </c>
      <c r="G1631" t="s">
        <v>10027</v>
      </c>
      <c r="H1631" s="2">
        <v>392</v>
      </c>
      <c r="I1631" s="3">
        <v>0.19</v>
      </c>
      <c r="J1631" s="2">
        <f t="shared" si="75"/>
        <v>317.52</v>
      </c>
      <c r="K1631" s="2">
        <f t="shared" si="76"/>
        <v>57.153599999999997</v>
      </c>
      <c r="L1631" s="2">
        <f t="shared" si="77"/>
        <v>374.67359999999996</v>
      </c>
    </row>
    <row r="1632" spans="1:12" x14ac:dyDescent="0.25">
      <c r="A1632" t="s">
        <v>1637</v>
      </c>
      <c r="B1632" s="1">
        <v>46321</v>
      </c>
      <c r="C1632" t="s">
        <v>10007</v>
      </c>
      <c r="D1632" t="s">
        <v>10021</v>
      </c>
      <c r="E1632">
        <f>+_xlfn.XLOOKUP(TablaVentas[[#This Row],[PRODUCTOS]],TablaPrecios[PRODUCTOS],TablaPrecios[PRECIOS UNITARIOS],"No encontado")</f>
        <v>200</v>
      </c>
      <c r="F1632">
        <v>8</v>
      </c>
      <c r="G1632" t="s">
        <v>10027</v>
      </c>
      <c r="H1632" s="2">
        <v>72</v>
      </c>
      <c r="I1632" s="3">
        <v>0.12</v>
      </c>
      <c r="J1632" s="2">
        <f t="shared" si="75"/>
        <v>63.36</v>
      </c>
      <c r="K1632" s="2">
        <f t="shared" si="76"/>
        <v>11.4048</v>
      </c>
      <c r="L1632" s="2">
        <f t="shared" si="77"/>
        <v>74.764799999999994</v>
      </c>
    </row>
    <row r="1633" spans="1:12" x14ac:dyDescent="0.25">
      <c r="A1633" t="s">
        <v>1638</v>
      </c>
      <c r="B1633" s="1">
        <v>46057</v>
      </c>
      <c r="C1633" t="s">
        <v>10008</v>
      </c>
      <c r="D1633" t="s">
        <v>10018</v>
      </c>
      <c r="E1633">
        <f>+_xlfn.XLOOKUP(TablaVentas[[#This Row],[PRODUCTOS]],TablaPrecios[PRODUCTOS],TablaPrecios[PRECIOS UNITARIOS],"No encontado")</f>
        <v>850</v>
      </c>
      <c r="F1633">
        <v>12</v>
      </c>
      <c r="G1633" t="s">
        <v>10024</v>
      </c>
      <c r="H1633" s="2">
        <v>446</v>
      </c>
      <c r="I1633" s="3">
        <v>0.2</v>
      </c>
      <c r="J1633" s="2">
        <f t="shared" si="75"/>
        <v>356.8</v>
      </c>
      <c r="K1633" s="2">
        <f t="shared" si="76"/>
        <v>64.224000000000004</v>
      </c>
      <c r="L1633" s="2">
        <f t="shared" si="77"/>
        <v>421.024</v>
      </c>
    </row>
    <row r="1634" spans="1:12" x14ac:dyDescent="0.25">
      <c r="A1634" t="s">
        <v>1639</v>
      </c>
      <c r="B1634" s="1">
        <v>46204</v>
      </c>
      <c r="C1634" t="s">
        <v>10007</v>
      </c>
      <c r="D1634" t="s">
        <v>10021</v>
      </c>
      <c r="E1634">
        <f>+_xlfn.XLOOKUP(TablaVentas[[#This Row],[PRODUCTOS]],TablaPrecios[PRODUCTOS],TablaPrecios[PRECIOS UNITARIOS],"No encontado")</f>
        <v>200</v>
      </c>
      <c r="F1634">
        <v>9</v>
      </c>
      <c r="G1634" t="s">
        <v>10027</v>
      </c>
      <c r="H1634" s="2">
        <v>346</v>
      </c>
      <c r="I1634" s="3">
        <v>0.18</v>
      </c>
      <c r="J1634" s="2">
        <f t="shared" si="75"/>
        <v>283.72000000000003</v>
      </c>
      <c r="K1634" s="2">
        <f t="shared" si="76"/>
        <v>51.069600000000001</v>
      </c>
      <c r="L1634" s="2">
        <f t="shared" si="77"/>
        <v>334.78960000000001</v>
      </c>
    </row>
    <row r="1635" spans="1:12" x14ac:dyDescent="0.25">
      <c r="A1635" t="s">
        <v>1640</v>
      </c>
      <c r="B1635" s="1">
        <v>46313</v>
      </c>
      <c r="C1635" t="s">
        <v>10008</v>
      </c>
      <c r="D1635" t="s">
        <v>10018</v>
      </c>
      <c r="E1635">
        <f>+_xlfn.XLOOKUP(TablaVentas[[#This Row],[PRODUCTOS]],TablaPrecios[PRODUCTOS],TablaPrecios[PRECIOS UNITARIOS],"No encontado")</f>
        <v>850</v>
      </c>
      <c r="F1635">
        <v>10</v>
      </c>
      <c r="G1635" t="s">
        <v>10027</v>
      </c>
      <c r="H1635" s="2">
        <v>256</v>
      </c>
      <c r="I1635" s="3">
        <v>0.11</v>
      </c>
      <c r="J1635" s="2">
        <f t="shared" si="75"/>
        <v>227.84</v>
      </c>
      <c r="K1635" s="2">
        <f t="shared" si="76"/>
        <v>41.011200000000002</v>
      </c>
      <c r="L1635" s="2">
        <f t="shared" si="77"/>
        <v>268.85120000000001</v>
      </c>
    </row>
    <row r="1636" spans="1:12" x14ac:dyDescent="0.25">
      <c r="A1636" t="s">
        <v>1641</v>
      </c>
      <c r="B1636" s="1">
        <v>46208</v>
      </c>
      <c r="C1636" t="s">
        <v>10008</v>
      </c>
      <c r="D1636" t="s">
        <v>10020</v>
      </c>
      <c r="E1636">
        <f>+_xlfn.XLOOKUP(TablaVentas[[#This Row],[PRODUCTOS]],TablaPrecios[PRODUCTOS],TablaPrecios[PRECIOS UNITARIOS],"No encontado")</f>
        <v>150</v>
      </c>
      <c r="F1636">
        <v>13</v>
      </c>
      <c r="G1636" t="s">
        <v>10023</v>
      </c>
      <c r="H1636" s="2">
        <v>108</v>
      </c>
      <c r="I1636" s="3">
        <v>0.16</v>
      </c>
      <c r="J1636" s="2">
        <f t="shared" si="75"/>
        <v>90.72</v>
      </c>
      <c r="K1636" s="2">
        <f t="shared" si="76"/>
        <v>16.329599999999999</v>
      </c>
      <c r="L1636" s="2">
        <f t="shared" si="77"/>
        <v>107.0496</v>
      </c>
    </row>
    <row r="1637" spans="1:12" x14ac:dyDescent="0.25">
      <c r="A1637" t="s">
        <v>1642</v>
      </c>
      <c r="B1637" s="1">
        <v>46078</v>
      </c>
      <c r="C1637" t="s">
        <v>10011</v>
      </c>
      <c r="D1637" t="s">
        <v>10020</v>
      </c>
      <c r="E1637">
        <f>+_xlfn.XLOOKUP(TablaVentas[[#This Row],[PRODUCTOS]],TablaPrecios[PRODUCTOS],TablaPrecios[PRECIOS UNITARIOS],"No encontado")</f>
        <v>150</v>
      </c>
      <c r="F1637">
        <v>8</v>
      </c>
      <c r="G1637" t="s">
        <v>10023</v>
      </c>
      <c r="H1637" s="2">
        <v>418</v>
      </c>
      <c r="I1637" s="3">
        <v>0.15</v>
      </c>
      <c r="J1637" s="2">
        <f t="shared" si="75"/>
        <v>355.3</v>
      </c>
      <c r="K1637" s="2">
        <f t="shared" si="76"/>
        <v>63.954000000000001</v>
      </c>
      <c r="L1637" s="2">
        <f t="shared" si="77"/>
        <v>419.25400000000002</v>
      </c>
    </row>
    <row r="1638" spans="1:12" x14ac:dyDescent="0.25">
      <c r="A1638" t="s">
        <v>1643</v>
      </c>
      <c r="B1638" s="1">
        <v>46335</v>
      </c>
      <c r="C1638" t="s">
        <v>10011</v>
      </c>
      <c r="D1638" t="s">
        <v>10020</v>
      </c>
      <c r="E1638">
        <f>+_xlfn.XLOOKUP(TablaVentas[[#This Row],[PRODUCTOS]],TablaPrecios[PRODUCTOS],TablaPrecios[PRECIOS UNITARIOS],"No encontado")</f>
        <v>150</v>
      </c>
      <c r="F1638">
        <v>18</v>
      </c>
      <c r="G1638" t="s">
        <v>10023</v>
      </c>
      <c r="H1638" s="2">
        <v>394</v>
      </c>
      <c r="I1638" s="3">
        <v>0.15</v>
      </c>
      <c r="J1638" s="2">
        <f t="shared" si="75"/>
        <v>334.9</v>
      </c>
      <c r="K1638" s="2">
        <f t="shared" si="76"/>
        <v>60.281999999999996</v>
      </c>
      <c r="L1638" s="2">
        <f t="shared" si="77"/>
        <v>395.18199999999996</v>
      </c>
    </row>
    <row r="1639" spans="1:12" x14ac:dyDescent="0.25">
      <c r="A1639" t="s">
        <v>1644</v>
      </c>
      <c r="B1639" s="1">
        <v>46168</v>
      </c>
      <c r="C1639" t="s">
        <v>10011</v>
      </c>
      <c r="D1639" t="s">
        <v>10021</v>
      </c>
      <c r="E1639">
        <f>+_xlfn.XLOOKUP(TablaVentas[[#This Row],[PRODUCTOS]],TablaPrecios[PRODUCTOS],TablaPrecios[PRECIOS UNITARIOS],"No encontado")</f>
        <v>200</v>
      </c>
      <c r="F1639">
        <v>7</v>
      </c>
      <c r="G1639" t="s">
        <v>10024</v>
      </c>
      <c r="H1639" s="2">
        <v>61</v>
      </c>
      <c r="I1639" s="3">
        <v>0.2</v>
      </c>
      <c r="J1639" s="2">
        <f t="shared" si="75"/>
        <v>48.8</v>
      </c>
      <c r="K1639" s="2">
        <f t="shared" si="76"/>
        <v>8.7839999999999989</v>
      </c>
      <c r="L1639" s="2">
        <f t="shared" si="77"/>
        <v>57.583999999999996</v>
      </c>
    </row>
    <row r="1640" spans="1:12" x14ac:dyDescent="0.25">
      <c r="A1640" t="s">
        <v>1645</v>
      </c>
      <c r="B1640" s="1">
        <v>46225</v>
      </c>
      <c r="C1640" t="s">
        <v>10008</v>
      </c>
      <c r="D1640" t="s">
        <v>10018</v>
      </c>
      <c r="E1640">
        <f>+_xlfn.XLOOKUP(TablaVentas[[#This Row],[PRODUCTOS]],TablaPrecios[PRODUCTOS],TablaPrecios[PRECIOS UNITARIOS],"No encontado")</f>
        <v>850</v>
      </c>
      <c r="F1640">
        <v>9</v>
      </c>
      <c r="G1640" t="s">
        <v>10025</v>
      </c>
      <c r="H1640" s="2">
        <v>475</v>
      </c>
      <c r="I1640" s="3">
        <v>0.17</v>
      </c>
      <c r="J1640" s="2">
        <f t="shared" si="75"/>
        <v>394.25</v>
      </c>
      <c r="K1640" s="2">
        <f t="shared" si="76"/>
        <v>70.965000000000003</v>
      </c>
      <c r="L1640" s="2">
        <f t="shared" si="77"/>
        <v>465.21500000000003</v>
      </c>
    </row>
    <row r="1641" spans="1:12" x14ac:dyDescent="0.25">
      <c r="A1641" t="s">
        <v>1646</v>
      </c>
      <c r="B1641" s="1">
        <v>46144</v>
      </c>
      <c r="C1641" t="s">
        <v>10010</v>
      </c>
      <c r="D1641" t="s">
        <v>10017</v>
      </c>
      <c r="E1641">
        <f>+_xlfn.XLOOKUP(TablaVentas[[#This Row],[PRODUCTOS]],TablaPrecios[PRODUCTOS],TablaPrecios[PRECIOS UNITARIOS],"No encontado")</f>
        <v>50</v>
      </c>
      <c r="F1641">
        <v>17</v>
      </c>
      <c r="G1641" t="s">
        <v>10025</v>
      </c>
      <c r="H1641" s="2">
        <v>476</v>
      </c>
      <c r="I1641" s="3">
        <v>0.16</v>
      </c>
      <c r="J1641" s="2">
        <f t="shared" si="75"/>
        <v>399.84000000000003</v>
      </c>
      <c r="K1641" s="2">
        <f t="shared" si="76"/>
        <v>71.971199999999996</v>
      </c>
      <c r="L1641" s="2">
        <f t="shared" si="77"/>
        <v>471.81120000000004</v>
      </c>
    </row>
    <row r="1642" spans="1:12" x14ac:dyDescent="0.25">
      <c r="A1642" t="s">
        <v>1647</v>
      </c>
      <c r="B1642" s="1">
        <v>46304</v>
      </c>
      <c r="C1642" t="s">
        <v>10007</v>
      </c>
      <c r="D1642" t="s">
        <v>10020</v>
      </c>
      <c r="E1642">
        <f>+_xlfn.XLOOKUP(TablaVentas[[#This Row],[PRODUCTOS]],TablaPrecios[PRODUCTOS],TablaPrecios[PRECIOS UNITARIOS],"No encontado")</f>
        <v>150</v>
      </c>
      <c r="F1642">
        <v>9</v>
      </c>
      <c r="G1642" t="s">
        <v>10026</v>
      </c>
      <c r="H1642" s="2">
        <v>437</v>
      </c>
      <c r="I1642" s="3">
        <v>0.16</v>
      </c>
      <c r="J1642" s="2">
        <f t="shared" si="75"/>
        <v>367.08</v>
      </c>
      <c r="K1642" s="2">
        <f t="shared" si="76"/>
        <v>66.074399999999997</v>
      </c>
      <c r="L1642" s="2">
        <f t="shared" si="77"/>
        <v>433.15440000000001</v>
      </c>
    </row>
    <row r="1643" spans="1:12" x14ac:dyDescent="0.25">
      <c r="A1643" t="s">
        <v>1648</v>
      </c>
      <c r="B1643" s="1">
        <v>46054</v>
      </c>
      <c r="C1643" t="s">
        <v>10012</v>
      </c>
      <c r="D1643" t="s">
        <v>10019</v>
      </c>
      <c r="E1643">
        <f>+_xlfn.XLOOKUP(TablaVentas[[#This Row],[PRODUCTOS]],TablaPrecios[PRODUCTOS],TablaPrecios[PRECIOS UNITARIOS],"No encontado")</f>
        <v>1200</v>
      </c>
      <c r="F1643">
        <v>10</v>
      </c>
      <c r="G1643" t="s">
        <v>10025</v>
      </c>
      <c r="H1643" s="2">
        <v>359</v>
      </c>
      <c r="I1643" s="3">
        <v>0.16</v>
      </c>
      <c r="J1643" s="2">
        <f t="shared" si="75"/>
        <v>301.56</v>
      </c>
      <c r="K1643" s="2">
        <f t="shared" si="76"/>
        <v>54.280799999999999</v>
      </c>
      <c r="L1643" s="2">
        <f t="shared" si="77"/>
        <v>355.8408</v>
      </c>
    </row>
    <row r="1644" spans="1:12" x14ac:dyDescent="0.25">
      <c r="A1644" t="s">
        <v>1649</v>
      </c>
      <c r="B1644" s="1">
        <v>46186</v>
      </c>
      <c r="C1644" t="s">
        <v>10009</v>
      </c>
      <c r="D1644" t="s">
        <v>10020</v>
      </c>
      <c r="E1644">
        <f>+_xlfn.XLOOKUP(TablaVentas[[#This Row],[PRODUCTOS]],TablaPrecios[PRODUCTOS],TablaPrecios[PRECIOS UNITARIOS],"No encontado")</f>
        <v>150</v>
      </c>
      <c r="F1644">
        <v>5</v>
      </c>
      <c r="G1644" t="s">
        <v>10026</v>
      </c>
      <c r="H1644" s="2">
        <v>312</v>
      </c>
      <c r="I1644" s="3">
        <v>0.15</v>
      </c>
      <c r="J1644" s="2">
        <f t="shared" si="75"/>
        <v>265.2</v>
      </c>
      <c r="K1644" s="2">
        <f t="shared" si="76"/>
        <v>47.735999999999997</v>
      </c>
      <c r="L1644" s="2">
        <f t="shared" si="77"/>
        <v>312.93599999999998</v>
      </c>
    </row>
    <row r="1645" spans="1:12" x14ac:dyDescent="0.25">
      <c r="A1645" t="s">
        <v>1650</v>
      </c>
      <c r="B1645" s="1">
        <v>46361</v>
      </c>
      <c r="C1645" t="s">
        <v>10012</v>
      </c>
      <c r="D1645" t="s">
        <v>10019</v>
      </c>
      <c r="E1645">
        <f>+_xlfn.XLOOKUP(TablaVentas[[#This Row],[PRODUCTOS]],TablaPrecios[PRODUCTOS],TablaPrecios[PRECIOS UNITARIOS],"No encontado")</f>
        <v>1200</v>
      </c>
      <c r="F1645">
        <v>12</v>
      </c>
      <c r="G1645" t="s">
        <v>10025</v>
      </c>
      <c r="H1645" s="2">
        <v>108</v>
      </c>
      <c r="I1645" s="3">
        <v>0.19</v>
      </c>
      <c r="J1645" s="2">
        <f t="shared" si="75"/>
        <v>87.48</v>
      </c>
      <c r="K1645" s="2">
        <f t="shared" si="76"/>
        <v>15.7464</v>
      </c>
      <c r="L1645" s="2">
        <f t="shared" si="77"/>
        <v>103.2264</v>
      </c>
    </row>
    <row r="1646" spans="1:12" x14ac:dyDescent="0.25">
      <c r="A1646" t="s">
        <v>1651</v>
      </c>
      <c r="B1646" s="1">
        <v>46289</v>
      </c>
      <c r="C1646" t="s">
        <v>10010</v>
      </c>
      <c r="D1646" t="s">
        <v>10021</v>
      </c>
      <c r="E1646">
        <f>+_xlfn.XLOOKUP(TablaVentas[[#This Row],[PRODUCTOS]],TablaPrecios[PRODUCTOS],TablaPrecios[PRECIOS UNITARIOS],"No encontado")</f>
        <v>200</v>
      </c>
      <c r="F1646">
        <v>10</v>
      </c>
      <c r="G1646" t="s">
        <v>10023</v>
      </c>
      <c r="H1646" s="2">
        <v>430</v>
      </c>
      <c r="I1646" s="3">
        <v>0.13</v>
      </c>
      <c r="J1646" s="2">
        <f t="shared" si="75"/>
        <v>374.1</v>
      </c>
      <c r="K1646" s="2">
        <f t="shared" si="76"/>
        <v>67.338000000000008</v>
      </c>
      <c r="L1646" s="2">
        <f t="shared" si="77"/>
        <v>441.43800000000005</v>
      </c>
    </row>
    <row r="1647" spans="1:12" x14ac:dyDescent="0.25">
      <c r="A1647" t="s">
        <v>1652</v>
      </c>
      <c r="B1647" s="1">
        <v>46377</v>
      </c>
      <c r="C1647" t="s">
        <v>10009</v>
      </c>
      <c r="D1647" t="s">
        <v>10021</v>
      </c>
      <c r="E1647">
        <f>+_xlfn.XLOOKUP(TablaVentas[[#This Row],[PRODUCTOS]],TablaPrecios[PRODUCTOS],TablaPrecios[PRECIOS UNITARIOS],"No encontado")</f>
        <v>200</v>
      </c>
      <c r="F1647">
        <v>19</v>
      </c>
      <c r="G1647" t="s">
        <v>10023</v>
      </c>
      <c r="H1647" s="2">
        <v>141</v>
      </c>
      <c r="I1647" s="3">
        <v>0.11</v>
      </c>
      <c r="J1647" s="2">
        <f t="shared" si="75"/>
        <v>125.49</v>
      </c>
      <c r="K1647" s="2">
        <f t="shared" si="76"/>
        <v>22.588199999999997</v>
      </c>
      <c r="L1647" s="2">
        <f t="shared" si="77"/>
        <v>148.07819999999998</v>
      </c>
    </row>
    <row r="1648" spans="1:12" x14ac:dyDescent="0.25">
      <c r="A1648" t="s">
        <v>1653</v>
      </c>
      <c r="B1648" s="1">
        <v>46203</v>
      </c>
      <c r="C1648" t="s">
        <v>10009</v>
      </c>
      <c r="D1648" t="s">
        <v>10021</v>
      </c>
      <c r="E1648">
        <f>+_xlfn.XLOOKUP(TablaVentas[[#This Row],[PRODUCTOS]],TablaPrecios[PRODUCTOS],TablaPrecios[PRECIOS UNITARIOS],"No encontado")</f>
        <v>200</v>
      </c>
      <c r="F1648">
        <v>18</v>
      </c>
      <c r="G1648" t="s">
        <v>10027</v>
      </c>
      <c r="H1648" s="2">
        <v>369</v>
      </c>
      <c r="I1648" s="3">
        <v>0.16</v>
      </c>
      <c r="J1648" s="2">
        <f t="shared" si="75"/>
        <v>309.95999999999998</v>
      </c>
      <c r="K1648" s="2">
        <f t="shared" si="76"/>
        <v>55.792799999999993</v>
      </c>
      <c r="L1648" s="2">
        <f t="shared" si="77"/>
        <v>365.75279999999998</v>
      </c>
    </row>
    <row r="1649" spans="1:12" x14ac:dyDescent="0.25">
      <c r="A1649" t="s">
        <v>1654</v>
      </c>
      <c r="B1649" s="1">
        <v>46195</v>
      </c>
      <c r="C1649" t="s">
        <v>10008</v>
      </c>
      <c r="D1649" t="s">
        <v>10019</v>
      </c>
      <c r="E1649">
        <f>+_xlfn.XLOOKUP(TablaVentas[[#This Row],[PRODUCTOS]],TablaPrecios[PRODUCTOS],TablaPrecios[PRECIOS UNITARIOS],"No encontado")</f>
        <v>1200</v>
      </c>
      <c r="F1649">
        <v>7</v>
      </c>
      <c r="G1649" t="s">
        <v>10024</v>
      </c>
      <c r="H1649" s="2">
        <v>315</v>
      </c>
      <c r="I1649" s="3">
        <v>0.14000000000000001</v>
      </c>
      <c r="J1649" s="2">
        <f t="shared" si="75"/>
        <v>270.89999999999998</v>
      </c>
      <c r="K1649" s="2">
        <f t="shared" si="76"/>
        <v>48.761999999999993</v>
      </c>
      <c r="L1649" s="2">
        <f t="shared" si="77"/>
        <v>319.66199999999998</v>
      </c>
    </row>
    <row r="1650" spans="1:12" x14ac:dyDescent="0.25">
      <c r="A1650" t="s">
        <v>1655</v>
      </c>
      <c r="B1650" s="1">
        <v>46042</v>
      </c>
      <c r="C1650" t="s">
        <v>10008</v>
      </c>
      <c r="D1650" t="s">
        <v>10019</v>
      </c>
      <c r="E1650">
        <f>+_xlfn.XLOOKUP(TablaVentas[[#This Row],[PRODUCTOS]],TablaPrecios[PRODUCTOS],TablaPrecios[PRECIOS UNITARIOS],"No encontado")</f>
        <v>1200</v>
      </c>
      <c r="F1650">
        <v>14</v>
      </c>
      <c r="G1650" t="s">
        <v>10023</v>
      </c>
      <c r="H1650" s="2">
        <v>346</v>
      </c>
      <c r="I1650" s="3">
        <v>0.12</v>
      </c>
      <c r="J1650" s="2">
        <f t="shared" si="75"/>
        <v>304.48</v>
      </c>
      <c r="K1650" s="2">
        <f t="shared" si="76"/>
        <v>54.806400000000004</v>
      </c>
      <c r="L1650" s="2">
        <f t="shared" si="77"/>
        <v>359.28640000000001</v>
      </c>
    </row>
    <row r="1651" spans="1:12" x14ac:dyDescent="0.25">
      <c r="A1651" t="s">
        <v>1656</v>
      </c>
      <c r="B1651" s="1">
        <v>46293</v>
      </c>
      <c r="C1651" t="s">
        <v>10009</v>
      </c>
      <c r="D1651" t="s">
        <v>10019</v>
      </c>
      <c r="E1651">
        <f>+_xlfn.XLOOKUP(TablaVentas[[#This Row],[PRODUCTOS]],TablaPrecios[PRODUCTOS],TablaPrecios[PRECIOS UNITARIOS],"No encontado")</f>
        <v>1200</v>
      </c>
      <c r="F1651">
        <v>16</v>
      </c>
      <c r="G1651" t="s">
        <v>10026</v>
      </c>
      <c r="H1651" s="2">
        <v>467</v>
      </c>
      <c r="I1651" s="3">
        <v>0.16</v>
      </c>
      <c r="J1651" s="2">
        <f t="shared" si="75"/>
        <v>392.28</v>
      </c>
      <c r="K1651" s="2">
        <f t="shared" si="76"/>
        <v>70.610399999999998</v>
      </c>
      <c r="L1651" s="2">
        <f t="shared" si="77"/>
        <v>462.8904</v>
      </c>
    </row>
    <row r="1652" spans="1:12" x14ac:dyDescent="0.25">
      <c r="A1652" t="s">
        <v>1657</v>
      </c>
      <c r="B1652" s="1">
        <v>46303</v>
      </c>
      <c r="C1652" t="s">
        <v>10011</v>
      </c>
      <c r="D1652" t="s">
        <v>10020</v>
      </c>
      <c r="E1652">
        <f>+_xlfn.XLOOKUP(TablaVentas[[#This Row],[PRODUCTOS]],TablaPrecios[PRODUCTOS],TablaPrecios[PRECIOS UNITARIOS],"No encontado")</f>
        <v>150</v>
      </c>
      <c r="F1652">
        <v>6</v>
      </c>
      <c r="G1652" t="s">
        <v>10025</v>
      </c>
      <c r="H1652" s="2">
        <v>460</v>
      </c>
      <c r="I1652" s="3">
        <v>0.19</v>
      </c>
      <c r="J1652" s="2">
        <f t="shared" si="75"/>
        <v>372.6</v>
      </c>
      <c r="K1652" s="2">
        <f t="shared" si="76"/>
        <v>67.067999999999998</v>
      </c>
      <c r="L1652" s="2">
        <f t="shared" si="77"/>
        <v>439.66800000000001</v>
      </c>
    </row>
    <row r="1653" spans="1:12" x14ac:dyDescent="0.25">
      <c r="A1653" t="s">
        <v>1658</v>
      </c>
      <c r="B1653" s="1">
        <v>46030</v>
      </c>
      <c r="C1653" t="s">
        <v>10010</v>
      </c>
      <c r="D1653" t="s">
        <v>10021</v>
      </c>
      <c r="E1653">
        <f>+_xlfn.XLOOKUP(TablaVentas[[#This Row],[PRODUCTOS]],TablaPrecios[PRODUCTOS],TablaPrecios[PRECIOS UNITARIOS],"No encontado")</f>
        <v>200</v>
      </c>
      <c r="F1653">
        <v>17</v>
      </c>
      <c r="G1653" t="s">
        <v>10026</v>
      </c>
      <c r="H1653" s="2">
        <v>58</v>
      </c>
      <c r="I1653" s="3">
        <v>0.17</v>
      </c>
      <c r="J1653" s="2">
        <f t="shared" si="75"/>
        <v>48.14</v>
      </c>
      <c r="K1653" s="2">
        <f t="shared" si="76"/>
        <v>8.6652000000000005</v>
      </c>
      <c r="L1653" s="2">
        <f t="shared" si="77"/>
        <v>56.805199999999999</v>
      </c>
    </row>
    <row r="1654" spans="1:12" x14ac:dyDescent="0.25">
      <c r="A1654" t="s">
        <v>1659</v>
      </c>
      <c r="B1654" s="1">
        <v>46180</v>
      </c>
      <c r="C1654" t="s">
        <v>10012</v>
      </c>
      <c r="D1654" t="s">
        <v>10018</v>
      </c>
      <c r="E1654">
        <f>+_xlfn.XLOOKUP(TablaVentas[[#This Row],[PRODUCTOS]],TablaPrecios[PRODUCTOS],TablaPrecios[PRECIOS UNITARIOS],"No encontado")</f>
        <v>850</v>
      </c>
      <c r="F1654">
        <v>17</v>
      </c>
      <c r="G1654" t="s">
        <v>10027</v>
      </c>
      <c r="H1654" s="2">
        <v>157</v>
      </c>
      <c r="I1654" s="3">
        <v>0.18</v>
      </c>
      <c r="J1654" s="2">
        <f t="shared" si="75"/>
        <v>128.74</v>
      </c>
      <c r="K1654" s="2">
        <f t="shared" si="76"/>
        <v>23.173200000000001</v>
      </c>
      <c r="L1654" s="2">
        <f t="shared" si="77"/>
        <v>151.91320000000002</v>
      </c>
    </row>
    <row r="1655" spans="1:12" x14ac:dyDescent="0.25">
      <c r="A1655" t="s">
        <v>1660</v>
      </c>
      <c r="B1655" s="1">
        <v>46048</v>
      </c>
      <c r="C1655" t="s">
        <v>10007</v>
      </c>
      <c r="D1655" t="s">
        <v>10020</v>
      </c>
      <c r="E1655">
        <f>+_xlfn.XLOOKUP(TablaVentas[[#This Row],[PRODUCTOS]],TablaPrecios[PRODUCTOS],TablaPrecios[PRECIOS UNITARIOS],"No encontado")</f>
        <v>150</v>
      </c>
      <c r="F1655">
        <v>20</v>
      </c>
      <c r="G1655" t="s">
        <v>10024</v>
      </c>
      <c r="H1655" s="2">
        <v>80</v>
      </c>
      <c r="I1655" s="3">
        <v>0.2</v>
      </c>
      <c r="J1655" s="2">
        <f t="shared" si="75"/>
        <v>64</v>
      </c>
      <c r="K1655" s="2">
        <f t="shared" si="76"/>
        <v>11.52</v>
      </c>
      <c r="L1655" s="2">
        <f t="shared" si="77"/>
        <v>75.52</v>
      </c>
    </row>
    <row r="1656" spans="1:12" x14ac:dyDescent="0.25">
      <c r="A1656" t="s">
        <v>1661</v>
      </c>
      <c r="B1656" s="1">
        <v>46289</v>
      </c>
      <c r="C1656" t="s">
        <v>10010</v>
      </c>
      <c r="D1656" t="s">
        <v>10019</v>
      </c>
      <c r="E1656">
        <f>+_xlfn.XLOOKUP(TablaVentas[[#This Row],[PRODUCTOS]],TablaPrecios[PRODUCTOS],TablaPrecios[PRECIOS UNITARIOS],"No encontado")</f>
        <v>1200</v>
      </c>
      <c r="F1656">
        <v>15</v>
      </c>
      <c r="G1656" t="s">
        <v>10025</v>
      </c>
      <c r="H1656" s="2">
        <v>357</v>
      </c>
      <c r="I1656" s="3">
        <v>0.11</v>
      </c>
      <c r="J1656" s="2">
        <f t="shared" si="75"/>
        <v>317.73</v>
      </c>
      <c r="K1656" s="2">
        <f t="shared" si="76"/>
        <v>57.191400000000002</v>
      </c>
      <c r="L1656" s="2">
        <f t="shared" si="77"/>
        <v>374.92140000000001</v>
      </c>
    </row>
    <row r="1657" spans="1:12" x14ac:dyDescent="0.25">
      <c r="A1657" t="s">
        <v>1662</v>
      </c>
      <c r="B1657" s="1">
        <v>46238</v>
      </c>
      <c r="C1657" t="s">
        <v>10012</v>
      </c>
      <c r="D1657" t="s">
        <v>10019</v>
      </c>
      <c r="E1657">
        <f>+_xlfn.XLOOKUP(TablaVentas[[#This Row],[PRODUCTOS]],TablaPrecios[PRODUCTOS],TablaPrecios[PRECIOS UNITARIOS],"No encontado")</f>
        <v>1200</v>
      </c>
      <c r="F1657">
        <v>7</v>
      </c>
      <c r="G1657" t="s">
        <v>10027</v>
      </c>
      <c r="H1657" s="2">
        <v>106</v>
      </c>
      <c r="I1657" s="3">
        <v>0.13</v>
      </c>
      <c r="J1657" s="2">
        <f t="shared" si="75"/>
        <v>92.22</v>
      </c>
      <c r="K1657" s="2">
        <f t="shared" si="76"/>
        <v>16.599599999999999</v>
      </c>
      <c r="L1657" s="2">
        <f t="shared" si="77"/>
        <v>108.81959999999999</v>
      </c>
    </row>
    <row r="1658" spans="1:12" x14ac:dyDescent="0.25">
      <c r="A1658" t="s">
        <v>1663</v>
      </c>
      <c r="B1658" s="1">
        <v>46219</v>
      </c>
      <c r="C1658" t="s">
        <v>10007</v>
      </c>
      <c r="D1658" t="s">
        <v>10019</v>
      </c>
      <c r="E1658">
        <f>+_xlfn.XLOOKUP(TablaVentas[[#This Row],[PRODUCTOS]],TablaPrecios[PRODUCTOS],TablaPrecios[PRECIOS UNITARIOS],"No encontado")</f>
        <v>1200</v>
      </c>
      <c r="F1658">
        <v>20</v>
      </c>
      <c r="G1658" t="s">
        <v>10023</v>
      </c>
      <c r="H1658" s="2">
        <v>55</v>
      </c>
      <c r="I1658" s="3">
        <v>0.18</v>
      </c>
      <c r="J1658" s="2">
        <f t="shared" si="75"/>
        <v>45.1</v>
      </c>
      <c r="K1658" s="2">
        <f t="shared" si="76"/>
        <v>8.1180000000000003</v>
      </c>
      <c r="L1658" s="2">
        <f t="shared" si="77"/>
        <v>53.218000000000004</v>
      </c>
    </row>
    <row r="1659" spans="1:12" x14ac:dyDescent="0.25">
      <c r="A1659" t="s">
        <v>1664</v>
      </c>
      <c r="B1659" s="1">
        <v>46285</v>
      </c>
      <c r="C1659" t="s">
        <v>10007</v>
      </c>
      <c r="D1659" t="s">
        <v>10018</v>
      </c>
      <c r="E1659">
        <f>+_xlfn.XLOOKUP(TablaVentas[[#This Row],[PRODUCTOS]],TablaPrecios[PRODUCTOS],TablaPrecios[PRECIOS UNITARIOS],"No encontado")</f>
        <v>850</v>
      </c>
      <c r="F1659">
        <v>8</v>
      </c>
      <c r="G1659" t="s">
        <v>10025</v>
      </c>
      <c r="H1659" s="2">
        <v>84</v>
      </c>
      <c r="I1659" s="3">
        <v>0.19</v>
      </c>
      <c r="J1659" s="2">
        <f t="shared" si="75"/>
        <v>68.039999999999992</v>
      </c>
      <c r="K1659" s="2">
        <f t="shared" si="76"/>
        <v>12.247199999999998</v>
      </c>
      <c r="L1659" s="2">
        <f t="shared" si="77"/>
        <v>80.287199999999984</v>
      </c>
    </row>
    <row r="1660" spans="1:12" x14ac:dyDescent="0.25">
      <c r="A1660" t="s">
        <v>1665</v>
      </c>
      <c r="B1660" s="1">
        <v>46338</v>
      </c>
      <c r="C1660" t="s">
        <v>10010</v>
      </c>
      <c r="D1660" t="s">
        <v>10019</v>
      </c>
      <c r="E1660">
        <f>+_xlfn.XLOOKUP(TablaVentas[[#This Row],[PRODUCTOS]],TablaPrecios[PRODUCTOS],TablaPrecios[PRECIOS UNITARIOS],"No encontado")</f>
        <v>1200</v>
      </c>
      <c r="F1660">
        <v>11</v>
      </c>
      <c r="G1660" t="s">
        <v>10026</v>
      </c>
      <c r="H1660" s="2">
        <v>432</v>
      </c>
      <c r="I1660" s="3">
        <v>0.14000000000000001</v>
      </c>
      <c r="J1660" s="2">
        <f t="shared" si="75"/>
        <v>371.52</v>
      </c>
      <c r="K1660" s="2">
        <f t="shared" si="76"/>
        <v>66.873599999999996</v>
      </c>
      <c r="L1660" s="2">
        <f t="shared" si="77"/>
        <v>438.39359999999999</v>
      </c>
    </row>
    <row r="1661" spans="1:12" x14ac:dyDescent="0.25">
      <c r="A1661" t="s">
        <v>1666</v>
      </c>
      <c r="B1661" s="1">
        <v>46136</v>
      </c>
      <c r="C1661" t="s">
        <v>10007</v>
      </c>
      <c r="D1661" t="s">
        <v>10017</v>
      </c>
      <c r="E1661">
        <f>+_xlfn.XLOOKUP(TablaVentas[[#This Row],[PRODUCTOS]],TablaPrecios[PRODUCTOS],TablaPrecios[PRECIOS UNITARIOS],"No encontado")</f>
        <v>50</v>
      </c>
      <c r="F1661">
        <v>20</v>
      </c>
      <c r="G1661" t="s">
        <v>10023</v>
      </c>
      <c r="H1661" s="2">
        <v>155</v>
      </c>
      <c r="I1661" s="3">
        <v>0.13</v>
      </c>
      <c r="J1661" s="2">
        <f t="shared" si="75"/>
        <v>134.85</v>
      </c>
      <c r="K1661" s="2">
        <f t="shared" si="76"/>
        <v>24.273</v>
      </c>
      <c r="L1661" s="2">
        <f t="shared" si="77"/>
        <v>159.12299999999999</v>
      </c>
    </row>
    <row r="1662" spans="1:12" x14ac:dyDescent="0.25">
      <c r="A1662" t="s">
        <v>1667</v>
      </c>
      <c r="B1662" s="1">
        <v>46119</v>
      </c>
      <c r="C1662" t="s">
        <v>10010</v>
      </c>
      <c r="D1662" t="s">
        <v>10020</v>
      </c>
      <c r="E1662">
        <f>+_xlfn.XLOOKUP(TablaVentas[[#This Row],[PRODUCTOS]],TablaPrecios[PRODUCTOS],TablaPrecios[PRECIOS UNITARIOS],"No encontado")</f>
        <v>150</v>
      </c>
      <c r="F1662">
        <v>13</v>
      </c>
      <c r="G1662" t="s">
        <v>10023</v>
      </c>
      <c r="H1662" s="2">
        <v>263</v>
      </c>
      <c r="I1662" s="3">
        <v>0.18</v>
      </c>
      <c r="J1662" s="2">
        <f t="shared" si="75"/>
        <v>215.66</v>
      </c>
      <c r="K1662" s="2">
        <f t="shared" si="76"/>
        <v>38.818799999999996</v>
      </c>
      <c r="L1662" s="2">
        <f t="shared" si="77"/>
        <v>254.47879999999998</v>
      </c>
    </row>
    <row r="1663" spans="1:12" x14ac:dyDescent="0.25">
      <c r="A1663" t="s">
        <v>1668</v>
      </c>
      <c r="B1663" s="1">
        <v>46231</v>
      </c>
      <c r="C1663" t="s">
        <v>10011</v>
      </c>
      <c r="D1663" t="s">
        <v>10021</v>
      </c>
      <c r="E1663">
        <f>+_xlfn.XLOOKUP(TablaVentas[[#This Row],[PRODUCTOS]],TablaPrecios[PRODUCTOS],TablaPrecios[PRECIOS UNITARIOS],"No encontado")</f>
        <v>200</v>
      </c>
      <c r="F1663">
        <v>14</v>
      </c>
      <c r="G1663" t="s">
        <v>10026</v>
      </c>
      <c r="H1663" s="2">
        <v>196</v>
      </c>
      <c r="I1663" s="3">
        <v>0.12</v>
      </c>
      <c r="J1663" s="2">
        <f t="shared" si="75"/>
        <v>172.48</v>
      </c>
      <c r="K1663" s="2">
        <f t="shared" si="76"/>
        <v>31.046399999999998</v>
      </c>
      <c r="L1663" s="2">
        <f t="shared" si="77"/>
        <v>203.5264</v>
      </c>
    </row>
    <row r="1664" spans="1:12" x14ac:dyDescent="0.25">
      <c r="A1664" t="s">
        <v>1669</v>
      </c>
      <c r="B1664" s="1">
        <v>46089</v>
      </c>
      <c r="C1664" t="s">
        <v>10007</v>
      </c>
      <c r="D1664" t="s">
        <v>10019</v>
      </c>
      <c r="E1664">
        <f>+_xlfn.XLOOKUP(TablaVentas[[#This Row],[PRODUCTOS]],TablaPrecios[PRODUCTOS],TablaPrecios[PRECIOS UNITARIOS],"No encontado")</f>
        <v>1200</v>
      </c>
      <c r="F1664">
        <v>19</v>
      </c>
      <c r="G1664" t="s">
        <v>10027</v>
      </c>
      <c r="H1664" s="2">
        <v>390</v>
      </c>
      <c r="I1664" s="3">
        <v>0.14000000000000001</v>
      </c>
      <c r="J1664" s="2">
        <f t="shared" si="75"/>
        <v>335.4</v>
      </c>
      <c r="K1664" s="2">
        <f t="shared" si="76"/>
        <v>60.371999999999993</v>
      </c>
      <c r="L1664" s="2">
        <f t="shared" si="77"/>
        <v>395.77199999999999</v>
      </c>
    </row>
    <row r="1665" spans="1:12" x14ac:dyDescent="0.25">
      <c r="A1665" t="s">
        <v>1670</v>
      </c>
      <c r="B1665" s="1">
        <v>46082</v>
      </c>
      <c r="C1665" t="s">
        <v>10012</v>
      </c>
      <c r="D1665" t="s">
        <v>10017</v>
      </c>
      <c r="E1665">
        <f>+_xlfn.XLOOKUP(TablaVentas[[#This Row],[PRODUCTOS]],TablaPrecios[PRODUCTOS],TablaPrecios[PRECIOS UNITARIOS],"No encontado")</f>
        <v>50</v>
      </c>
      <c r="F1665">
        <v>11</v>
      </c>
      <c r="G1665" t="s">
        <v>10023</v>
      </c>
      <c r="H1665" s="2">
        <v>140</v>
      </c>
      <c r="I1665" s="3">
        <v>0.14000000000000001</v>
      </c>
      <c r="J1665" s="2">
        <f t="shared" si="75"/>
        <v>120.4</v>
      </c>
      <c r="K1665" s="2">
        <f t="shared" si="76"/>
        <v>21.672000000000001</v>
      </c>
      <c r="L1665" s="2">
        <f t="shared" si="77"/>
        <v>142.072</v>
      </c>
    </row>
    <row r="1666" spans="1:12" x14ac:dyDescent="0.25">
      <c r="A1666" t="s">
        <v>1671</v>
      </c>
      <c r="B1666" s="1">
        <v>46218</v>
      </c>
      <c r="C1666" t="s">
        <v>10012</v>
      </c>
      <c r="D1666" t="s">
        <v>10020</v>
      </c>
      <c r="E1666">
        <f>+_xlfn.XLOOKUP(TablaVentas[[#This Row],[PRODUCTOS]],TablaPrecios[PRODUCTOS],TablaPrecios[PRECIOS UNITARIOS],"No encontado")</f>
        <v>150</v>
      </c>
      <c r="F1666">
        <v>9</v>
      </c>
      <c r="G1666" t="s">
        <v>10025</v>
      </c>
      <c r="H1666" s="2">
        <v>69</v>
      </c>
      <c r="I1666" s="3">
        <v>0.17</v>
      </c>
      <c r="J1666" s="2">
        <f t="shared" si="75"/>
        <v>57.269999999999996</v>
      </c>
      <c r="K1666" s="2">
        <f t="shared" si="76"/>
        <v>10.308599999999998</v>
      </c>
      <c r="L1666" s="2">
        <f t="shared" si="77"/>
        <v>67.578599999999994</v>
      </c>
    </row>
    <row r="1667" spans="1:12" x14ac:dyDescent="0.25">
      <c r="A1667" t="s">
        <v>1672</v>
      </c>
      <c r="B1667" s="1">
        <v>46118</v>
      </c>
      <c r="C1667" t="s">
        <v>10012</v>
      </c>
      <c r="D1667" t="s">
        <v>10021</v>
      </c>
      <c r="E1667">
        <f>+_xlfn.XLOOKUP(TablaVentas[[#This Row],[PRODUCTOS]],TablaPrecios[PRODUCTOS],TablaPrecios[PRECIOS UNITARIOS],"No encontado")</f>
        <v>200</v>
      </c>
      <c r="F1667">
        <v>20</v>
      </c>
      <c r="G1667" t="s">
        <v>10026</v>
      </c>
      <c r="H1667" s="2">
        <v>372</v>
      </c>
      <c r="I1667" s="3">
        <v>0.2</v>
      </c>
      <c r="J1667" s="2">
        <f t="shared" ref="J1667:J1730" si="78">+H1667-H1667*I1667</f>
        <v>297.60000000000002</v>
      </c>
      <c r="K1667" s="2">
        <f t="shared" ref="K1667:K1730" si="79">+J1667*0.18</f>
        <v>53.568000000000005</v>
      </c>
      <c r="L1667" s="2">
        <f t="shared" ref="L1667:L1730" si="80">+J1667+K1667</f>
        <v>351.16800000000001</v>
      </c>
    </row>
    <row r="1668" spans="1:12" x14ac:dyDescent="0.25">
      <c r="A1668" t="s">
        <v>1673</v>
      </c>
      <c r="B1668" s="1">
        <v>46162</v>
      </c>
      <c r="C1668" t="s">
        <v>10009</v>
      </c>
      <c r="D1668" t="s">
        <v>10017</v>
      </c>
      <c r="E1668">
        <f>+_xlfn.XLOOKUP(TablaVentas[[#This Row],[PRODUCTOS]],TablaPrecios[PRODUCTOS],TablaPrecios[PRECIOS UNITARIOS],"No encontado")</f>
        <v>50</v>
      </c>
      <c r="F1668">
        <v>10</v>
      </c>
      <c r="G1668" t="s">
        <v>10026</v>
      </c>
      <c r="H1668" s="2">
        <v>92</v>
      </c>
      <c r="I1668" s="3">
        <v>0.15</v>
      </c>
      <c r="J1668" s="2">
        <f t="shared" si="78"/>
        <v>78.2</v>
      </c>
      <c r="K1668" s="2">
        <f t="shared" si="79"/>
        <v>14.076000000000001</v>
      </c>
      <c r="L1668" s="2">
        <f t="shared" si="80"/>
        <v>92.27600000000001</v>
      </c>
    </row>
    <row r="1669" spans="1:12" x14ac:dyDescent="0.25">
      <c r="A1669" t="s">
        <v>1674</v>
      </c>
      <c r="B1669" s="1">
        <v>46189</v>
      </c>
      <c r="C1669" t="s">
        <v>10010</v>
      </c>
      <c r="D1669" t="s">
        <v>10021</v>
      </c>
      <c r="E1669">
        <f>+_xlfn.XLOOKUP(TablaVentas[[#This Row],[PRODUCTOS]],TablaPrecios[PRODUCTOS],TablaPrecios[PRECIOS UNITARIOS],"No encontado")</f>
        <v>200</v>
      </c>
      <c r="F1669">
        <v>5</v>
      </c>
      <c r="G1669" t="s">
        <v>10023</v>
      </c>
      <c r="H1669" s="2">
        <v>372</v>
      </c>
      <c r="I1669" s="3">
        <v>0.2</v>
      </c>
      <c r="J1669" s="2">
        <f t="shared" si="78"/>
        <v>297.60000000000002</v>
      </c>
      <c r="K1669" s="2">
        <f t="shared" si="79"/>
        <v>53.568000000000005</v>
      </c>
      <c r="L1669" s="2">
        <f t="shared" si="80"/>
        <v>351.16800000000001</v>
      </c>
    </row>
    <row r="1670" spans="1:12" x14ac:dyDescent="0.25">
      <c r="A1670" t="s">
        <v>1675</v>
      </c>
      <c r="B1670" s="1">
        <v>46217</v>
      </c>
      <c r="C1670" t="s">
        <v>10011</v>
      </c>
      <c r="D1670" t="s">
        <v>10021</v>
      </c>
      <c r="E1670">
        <f>+_xlfn.XLOOKUP(TablaVentas[[#This Row],[PRODUCTOS]],TablaPrecios[PRODUCTOS],TablaPrecios[PRECIOS UNITARIOS],"No encontado")</f>
        <v>200</v>
      </c>
      <c r="F1670">
        <v>15</v>
      </c>
      <c r="G1670" t="s">
        <v>10023</v>
      </c>
      <c r="H1670" s="2">
        <v>271</v>
      </c>
      <c r="I1670" s="3">
        <v>0.2</v>
      </c>
      <c r="J1670" s="2">
        <f t="shared" si="78"/>
        <v>216.8</v>
      </c>
      <c r="K1670" s="2">
        <f t="shared" si="79"/>
        <v>39.024000000000001</v>
      </c>
      <c r="L1670" s="2">
        <f t="shared" si="80"/>
        <v>255.82400000000001</v>
      </c>
    </row>
    <row r="1671" spans="1:12" x14ac:dyDescent="0.25">
      <c r="A1671" t="s">
        <v>1676</v>
      </c>
      <c r="B1671" s="1">
        <v>46359</v>
      </c>
      <c r="C1671" t="s">
        <v>10007</v>
      </c>
      <c r="D1671" t="s">
        <v>10019</v>
      </c>
      <c r="E1671">
        <f>+_xlfn.XLOOKUP(TablaVentas[[#This Row],[PRODUCTOS]],TablaPrecios[PRODUCTOS],TablaPrecios[PRECIOS UNITARIOS],"No encontado")</f>
        <v>1200</v>
      </c>
      <c r="F1671">
        <v>11</v>
      </c>
      <c r="G1671" t="s">
        <v>10025</v>
      </c>
      <c r="H1671" s="2">
        <v>322</v>
      </c>
      <c r="I1671" s="3">
        <v>0.2</v>
      </c>
      <c r="J1671" s="2">
        <f t="shared" si="78"/>
        <v>257.60000000000002</v>
      </c>
      <c r="K1671" s="2">
        <f t="shared" si="79"/>
        <v>46.368000000000002</v>
      </c>
      <c r="L1671" s="2">
        <f t="shared" si="80"/>
        <v>303.96800000000002</v>
      </c>
    </row>
    <row r="1672" spans="1:12" x14ac:dyDescent="0.25">
      <c r="A1672" t="s">
        <v>1677</v>
      </c>
      <c r="B1672" s="1">
        <v>46065</v>
      </c>
      <c r="C1672" t="s">
        <v>10012</v>
      </c>
      <c r="D1672" t="s">
        <v>10021</v>
      </c>
      <c r="E1672">
        <f>+_xlfn.XLOOKUP(TablaVentas[[#This Row],[PRODUCTOS]],TablaPrecios[PRODUCTOS],TablaPrecios[PRECIOS UNITARIOS],"No encontado")</f>
        <v>200</v>
      </c>
      <c r="F1672">
        <v>16</v>
      </c>
      <c r="G1672" t="s">
        <v>10023</v>
      </c>
      <c r="H1672" s="2">
        <v>488</v>
      </c>
      <c r="I1672" s="3">
        <v>0.11</v>
      </c>
      <c r="J1672" s="2">
        <f t="shared" si="78"/>
        <v>434.32</v>
      </c>
      <c r="K1672" s="2">
        <f t="shared" si="79"/>
        <v>78.177599999999998</v>
      </c>
      <c r="L1672" s="2">
        <f t="shared" si="80"/>
        <v>512.49760000000003</v>
      </c>
    </row>
    <row r="1673" spans="1:12" x14ac:dyDescent="0.25">
      <c r="A1673" t="s">
        <v>1678</v>
      </c>
      <c r="B1673" s="1">
        <v>46342</v>
      </c>
      <c r="C1673" t="s">
        <v>10010</v>
      </c>
      <c r="D1673" t="s">
        <v>10017</v>
      </c>
      <c r="E1673">
        <f>+_xlfn.XLOOKUP(TablaVentas[[#This Row],[PRODUCTOS]],TablaPrecios[PRODUCTOS],TablaPrecios[PRECIOS UNITARIOS],"No encontado")</f>
        <v>50</v>
      </c>
      <c r="F1673">
        <v>10</v>
      </c>
      <c r="G1673" t="s">
        <v>10023</v>
      </c>
      <c r="H1673" s="2">
        <v>81</v>
      </c>
      <c r="I1673" s="3">
        <v>0.18</v>
      </c>
      <c r="J1673" s="2">
        <f t="shared" si="78"/>
        <v>66.42</v>
      </c>
      <c r="K1673" s="2">
        <f t="shared" si="79"/>
        <v>11.9556</v>
      </c>
      <c r="L1673" s="2">
        <f t="shared" si="80"/>
        <v>78.375600000000006</v>
      </c>
    </row>
    <row r="1674" spans="1:12" x14ac:dyDescent="0.25">
      <c r="A1674" t="s">
        <v>1679</v>
      </c>
      <c r="B1674" s="1">
        <v>46344</v>
      </c>
      <c r="C1674" t="s">
        <v>10011</v>
      </c>
      <c r="D1674" t="s">
        <v>10017</v>
      </c>
      <c r="E1674">
        <f>+_xlfn.XLOOKUP(TablaVentas[[#This Row],[PRODUCTOS]],TablaPrecios[PRODUCTOS],TablaPrecios[PRECIOS UNITARIOS],"No encontado")</f>
        <v>50</v>
      </c>
      <c r="F1674">
        <v>11</v>
      </c>
      <c r="G1674" t="s">
        <v>10024</v>
      </c>
      <c r="H1674" s="2">
        <v>85</v>
      </c>
      <c r="I1674" s="3">
        <v>0.13</v>
      </c>
      <c r="J1674" s="2">
        <f t="shared" si="78"/>
        <v>73.95</v>
      </c>
      <c r="K1674" s="2">
        <f t="shared" si="79"/>
        <v>13.311</v>
      </c>
      <c r="L1674" s="2">
        <f t="shared" si="80"/>
        <v>87.260999999999996</v>
      </c>
    </row>
    <row r="1675" spans="1:12" x14ac:dyDescent="0.25">
      <c r="A1675" t="s">
        <v>1680</v>
      </c>
      <c r="B1675" s="1">
        <v>46075</v>
      </c>
      <c r="C1675" t="s">
        <v>10009</v>
      </c>
      <c r="D1675" t="s">
        <v>10018</v>
      </c>
      <c r="E1675">
        <f>+_xlfn.XLOOKUP(TablaVentas[[#This Row],[PRODUCTOS]],TablaPrecios[PRODUCTOS],TablaPrecios[PRECIOS UNITARIOS],"No encontado")</f>
        <v>850</v>
      </c>
      <c r="F1675">
        <v>11</v>
      </c>
      <c r="G1675" t="s">
        <v>10026</v>
      </c>
      <c r="H1675" s="2">
        <v>458</v>
      </c>
      <c r="I1675" s="3">
        <v>0.19</v>
      </c>
      <c r="J1675" s="2">
        <f t="shared" si="78"/>
        <v>370.98</v>
      </c>
      <c r="K1675" s="2">
        <f t="shared" si="79"/>
        <v>66.776399999999995</v>
      </c>
      <c r="L1675" s="2">
        <f t="shared" si="80"/>
        <v>437.75639999999999</v>
      </c>
    </row>
    <row r="1676" spans="1:12" x14ac:dyDescent="0.25">
      <c r="A1676" t="s">
        <v>1681</v>
      </c>
      <c r="B1676" s="1">
        <v>46327</v>
      </c>
      <c r="C1676" t="s">
        <v>10010</v>
      </c>
      <c r="D1676" t="s">
        <v>10017</v>
      </c>
      <c r="E1676">
        <f>+_xlfn.XLOOKUP(TablaVentas[[#This Row],[PRODUCTOS]],TablaPrecios[PRODUCTOS],TablaPrecios[PRECIOS UNITARIOS],"No encontado")</f>
        <v>50</v>
      </c>
      <c r="F1676">
        <v>8</v>
      </c>
      <c r="G1676" t="s">
        <v>10024</v>
      </c>
      <c r="H1676" s="2">
        <v>222</v>
      </c>
      <c r="I1676" s="3">
        <v>0.18</v>
      </c>
      <c r="J1676" s="2">
        <f t="shared" si="78"/>
        <v>182.04</v>
      </c>
      <c r="K1676" s="2">
        <f t="shared" si="79"/>
        <v>32.767199999999995</v>
      </c>
      <c r="L1676" s="2">
        <f t="shared" si="80"/>
        <v>214.80719999999999</v>
      </c>
    </row>
    <row r="1677" spans="1:12" x14ac:dyDescent="0.25">
      <c r="A1677" t="s">
        <v>1682</v>
      </c>
      <c r="B1677" s="1">
        <v>46245</v>
      </c>
      <c r="C1677" t="s">
        <v>10007</v>
      </c>
      <c r="D1677" t="s">
        <v>10018</v>
      </c>
      <c r="E1677">
        <f>+_xlfn.XLOOKUP(TablaVentas[[#This Row],[PRODUCTOS]],TablaPrecios[PRODUCTOS],TablaPrecios[PRECIOS UNITARIOS],"No encontado")</f>
        <v>850</v>
      </c>
      <c r="F1677">
        <v>12</v>
      </c>
      <c r="G1677" t="s">
        <v>10023</v>
      </c>
      <c r="H1677" s="2">
        <v>213</v>
      </c>
      <c r="I1677" s="3">
        <v>0.15</v>
      </c>
      <c r="J1677" s="2">
        <f t="shared" si="78"/>
        <v>181.05</v>
      </c>
      <c r="K1677" s="2">
        <f t="shared" si="79"/>
        <v>32.588999999999999</v>
      </c>
      <c r="L1677" s="2">
        <f t="shared" si="80"/>
        <v>213.63900000000001</v>
      </c>
    </row>
    <row r="1678" spans="1:12" x14ac:dyDescent="0.25">
      <c r="A1678" t="s">
        <v>1683</v>
      </c>
      <c r="B1678" s="1">
        <v>46129</v>
      </c>
      <c r="C1678" t="s">
        <v>10010</v>
      </c>
      <c r="D1678" t="s">
        <v>10019</v>
      </c>
      <c r="E1678">
        <f>+_xlfn.XLOOKUP(TablaVentas[[#This Row],[PRODUCTOS]],TablaPrecios[PRODUCTOS],TablaPrecios[PRECIOS UNITARIOS],"No encontado")</f>
        <v>1200</v>
      </c>
      <c r="F1678">
        <v>15</v>
      </c>
      <c r="G1678" t="s">
        <v>10025</v>
      </c>
      <c r="H1678" s="2">
        <v>313</v>
      </c>
      <c r="I1678" s="3">
        <v>0.2</v>
      </c>
      <c r="J1678" s="2">
        <f t="shared" si="78"/>
        <v>250.4</v>
      </c>
      <c r="K1678" s="2">
        <f t="shared" si="79"/>
        <v>45.072000000000003</v>
      </c>
      <c r="L1678" s="2">
        <f t="shared" si="80"/>
        <v>295.47199999999998</v>
      </c>
    </row>
    <row r="1679" spans="1:12" x14ac:dyDescent="0.25">
      <c r="A1679" t="s">
        <v>1684</v>
      </c>
      <c r="B1679" s="1">
        <v>46339</v>
      </c>
      <c r="C1679" t="s">
        <v>10010</v>
      </c>
      <c r="D1679" t="s">
        <v>10020</v>
      </c>
      <c r="E1679">
        <f>+_xlfn.XLOOKUP(TablaVentas[[#This Row],[PRODUCTOS]],TablaPrecios[PRODUCTOS],TablaPrecios[PRECIOS UNITARIOS],"No encontado")</f>
        <v>150</v>
      </c>
      <c r="F1679">
        <v>12</v>
      </c>
      <c r="G1679" t="s">
        <v>10023</v>
      </c>
      <c r="H1679" s="2">
        <v>344</v>
      </c>
      <c r="I1679" s="3">
        <v>0.18</v>
      </c>
      <c r="J1679" s="2">
        <f t="shared" si="78"/>
        <v>282.08</v>
      </c>
      <c r="K1679" s="2">
        <f t="shared" si="79"/>
        <v>50.774399999999993</v>
      </c>
      <c r="L1679" s="2">
        <f t="shared" si="80"/>
        <v>332.8544</v>
      </c>
    </row>
    <row r="1680" spans="1:12" x14ac:dyDescent="0.25">
      <c r="A1680" t="s">
        <v>1685</v>
      </c>
      <c r="B1680" s="1">
        <v>46196</v>
      </c>
      <c r="C1680" t="s">
        <v>10008</v>
      </c>
      <c r="D1680" t="s">
        <v>10019</v>
      </c>
      <c r="E1680">
        <f>+_xlfn.XLOOKUP(TablaVentas[[#This Row],[PRODUCTOS]],TablaPrecios[PRODUCTOS],TablaPrecios[PRECIOS UNITARIOS],"No encontado")</f>
        <v>1200</v>
      </c>
      <c r="F1680">
        <v>10</v>
      </c>
      <c r="G1680" t="s">
        <v>10025</v>
      </c>
      <c r="H1680" s="2">
        <v>440</v>
      </c>
      <c r="I1680" s="3">
        <v>0.1</v>
      </c>
      <c r="J1680" s="2">
        <f t="shared" si="78"/>
        <v>396</v>
      </c>
      <c r="K1680" s="2">
        <f t="shared" si="79"/>
        <v>71.28</v>
      </c>
      <c r="L1680" s="2">
        <f t="shared" si="80"/>
        <v>467.28</v>
      </c>
    </row>
    <row r="1681" spans="1:12" x14ac:dyDescent="0.25">
      <c r="A1681" t="s">
        <v>1686</v>
      </c>
      <c r="B1681" s="1">
        <v>46295</v>
      </c>
      <c r="C1681" t="s">
        <v>10007</v>
      </c>
      <c r="D1681" t="s">
        <v>10018</v>
      </c>
      <c r="E1681">
        <f>+_xlfn.XLOOKUP(TablaVentas[[#This Row],[PRODUCTOS]],TablaPrecios[PRODUCTOS],TablaPrecios[PRECIOS UNITARIOS],"No encontado")</f>
        <v>850</v>
      </c>
      <c r="F1681">
        <v>10</v>
      </c>
      <c r="G1681" t="s">
        <v>10027</v>
      </c>
      <c r="H1681" s="2">
        <v>254</v>
      </c>
      <c r="I1681" s="3">
        <v>0.15</v>
      </c>
      <c r="J1681" s="2">
        <f t="shared" si="78"/>
        <v>215.9</v>
      </c>
      <c r="K1681" s="2">
        <f t="shared" si="79"/>
        <v>38.862000000000002</v>
      </c>
      <c r="L1681" s="2">
        <f t="shared" si="80"/>
        <v>254.762</v>
      </c>
    </row>
    <row r="1682" spans="1:12" x14ac:dyDescent="0.25">
      <c r="A1682" t="s">
        <v>1687</v>
      </c>
      <c r="B1682" s="1">
        <v>46300</v>
      </c>
      <c r="C1682" t="s">
        <v>10007</v>
      </c>
      <c r="D1682" t="s">
        <v>10017</v>
      </c>
      <c r="E1682">
        <f>+_xlfn.XLOOKUP(TablaVentas[[#This Row],[PRODUCTOS]],TablaPrecios[PRODUCTOS],TablaPrecios[PRECIOS UNITARIOS],"No encontado")</f>
        <v>50</v>
      </c>
      <c r="F1682">
        <v>16</v>
      </c>
      <c r="G1682" t="s">
        <v>10027</v>
      </c>
      <c r="H1682" s="2">
        <v>285</v>
      </c>
      <c r="I1682" s="3">
        <v>0.16</v>
      </c>
      <c r="J1682" s="2">
        <f t="shared" si="78"/>
        <v>239.4</v>
      </c>
      <c r="K1682" s="2">
        <f t="shared" si="79"/>
        <v>43.091999999999999</v>
      </c>
      <c r="L1682" s="2">
        <f t="shared" si="80"/>
        <v>282.49200000000002</v>
      </c>
    </row>
    <row r="1683" spans="1:12" x14ac:dyDescent="0.25">
      <c r="A1683" t="s">
        <v>1688</v>
      </c>
      <c r="B1683" s="1">
        <v>46288</v>
      </c>
      <c r="C1683" t="s">
        <v>10009</v>
      </c>
      <c r="D1683" t="s">
        <v>10020</v>
      </c>
      <c r="E1683">
        <f>+_xlfn.XLOOKUP(TablaVentas[[#This Row],[PRODUCTOS]],TablaPrecios[PRODUCTOS],TablaPrecios[PRECIOS UNITARIOS],"No encontado")</f>
        <v>150</v>
      </c>
      <c r="F1683">
        <v>16</v>
      </c>
      <c r="G1683" t="s">
        <v>10025</v>
      </c>
      <c r="H1683" s="2">
        <v>422</v>
      </c>
      <c r="I1683" s="3">
        <v>0.12</v>
      </c>
      <c r="J1683" s="2">
        <f t="shared" si="78"/>
        <v>371.36</v>
      </c>
      <c r="K1683" s="2">
        <f t="shared" si="79"/>
        <v>66.844800000000006</v>
      </c>
      <c r="L1683" s="2">
        <f t="shared" si="80"/>
        <v>438.20480000000003</v>
      </c>
    </row>
    <row r="1684" spans="1:12" x14ac:dyDescent="0.25">
      <c r="A1684" t="s">
        <v>1689</v>
      </c>
      <c r="B1684" s="1">
        <v>46255</v>
      </c>
      <c r="C1684" t="s">
        <v>10010</v>
      </c>
      <c r="D1684" t="s">
        <v>10021</v>
      </c>
      <c r="E1684">
        <f>+_xlfn.XLOOKUP(TablaVentas[[#This Row],[PRODUCTOS]],TablaPrecios[PRODUCTOS],TablaPrecios[PRECIOS UNITARIOS],"No encontado")</f>
        <v>200</v>
      </c>
      <c r="F1684">
        <v>7</v>
      </c>
      <c r="G1684" t="s">
        <v>10027</v>
      </c>
      <c r="H1684" s="2">
        <v>155</v>
      </c>
      <c r="I1684" s="3">
        <v>0.14000000000000001</v>
      </c>
      <c r="J1684" s="2">
        <f t="shared" si="78"/>
        <v>133.30000000000001</v>
      </c>
      <c r="K1684" s="2">
        <f t="shared" si="79"/>
        <v>23.994</v>
      </c>
      <c r="L1684" s="2">
        <f t="shared" si="80"/>
        <v>157.29400000000001</v>
      </c>
    </row>
    <row r="1685" spans="1:12" x14ac:dyDescent="0.25">
      <c r="A1685" t="s">
        <v>1690</v>
      </c>
      <c r="B1685" s="1">
        <v>46227</v>
      </c>
      <c r="C1685" t="s">
        <v>10010</v>
      </c>
      <c r="D1685" t="s">
        <v>10021</v>
      </c>
      <c r="E1685">
        <f>+_xlfn.XLOOKUP(TablaVentas[[#This Row],[PRODUCTOS]],TablaPrecios[PRODUCTOS],TablaPrecios[PRECIOS UNITARIOS],"No encontado")</f>
        <v>200</v>
      </c>
      <c r="F1685">
        <v>10</v>
      </c>
      <c r="G1685" t="s">
        <v>10024</v>
      </c>
      <c r="H1685" s="2">
        <v>236</v>
      </c>
      <c r="I1685" s="3">
        <v>0.11</v>
      </c>
      <c r="J1685" s="2">
        <f t="shared" si="78"/>
        <v>210.04</v>
      </c>
      <c r="K1685" s="2">
        <f t="shared" si="79"/>
        <v>37.807199999999995</v>
      </c>
      <c r="L1685" s="2">
        <f t="shared" si="80"/>
        <v>247.84719999999999</v>
      </c>
    </row>
    <row r="1686" spans="1:12" x14ac:dyDescent="0.25">
      <c r="A1686" t="s">
        <v>1691</v>
      </c>
      <c r="B1686" s="1">
        <v>46343</v>
      </c>
      <c r="C1686" t="s">
        <v>10007</v>
      </c>
      <c r="D1686" t="s">
        <v>10021</v>
      </c>
      <c r="E1686">
        <f>+_xlfn.XLOOKUP(TablaVentas[[#This Row],[PRODUCTOS]],TablaPrecios[PRODUCTOS],TablaPrecios[PRECIOS UNITARIOS],"No encontado")</f>
        <v>200</v>
      </c>
      <c r="F1686">
        <v>18</v>
      </c>
      <c r="G1686" t="s">
        <v>10024</v>
      </c>
      <c r="H1686" s="2">
        <v>239</v>
      </c>
      <c r="I1686" s="3">
        <v>0.14000000000000001</v>
      </c>
      <c r="J1686" s="2">
        <f t="shared" si="78"/>
        <v>205.54</v>
      </c>
      <c r="K1686" s="2">
        <f t="shared" si="79"/>
        <v>36.997199999999999</v>
      </c>
      <c r="L1686" s="2">
        <f t="shared" si="80"/>
        <v>242.53719999999998</v>
      </c>
    </row>
    <row r="1687" spans="1:12" x14ac:dyDescent="0.25">
      <c r="A1687" t="s">
        <v>1692</v>
      </c>
      <c r="B1687" s="1">
        <v>46062</v>
      </c>
      <c r="C1687" t="s">
        <v>10011</v>
      </c>
      <c r="D1687" t="s">
        <v>10019</v>
      </c>
      <c r="E1687">
        <f>+_xlfn.XLOOKUP(TablaVentas[[#This Row],[PRODUCTOS]],TablaPrecios[PRODUCTOS],TablaPrecios[PRECIOS UNITARIOS],"No encontado")</f>
        <v>1200</v>
      </c>
      <c r="F1687">
        <v>12</v>
      </c>
      <c r="G1687" t="s">
        <v>10023</v>
      </c>
      <c r="H1687" s="2">
        <v>254</v>
      </c>
      <c r="I1687" s="3">
        <v>0.14000000000000001</v>
      </c>
      <c r="J1687" s="2">
        <f t="shared" si="78"/>
        <v>218.44</v>
      </c>
      <c r="K1687" s="2">
        <f t="shared" si="79"/>
        <v>39.319199999999995</v>
      </c>
      <c r="L1687" s="2">
        <f t="shared" si="80"/>
        <v>257.75919999999996</v>
      </c>
    </row>
    <row r="1688" spans="1:12" x14ac:dyDescent="0.25">
      <c r="A1688" t="s">
        <v>1693</v>
      </c>
      <c r="B1688" s="1">
        <v>46187</v>
      </c>
      <c r="C1688" t="s">
        <v>10010</v>
      </c>
      <c r="D1688" t="s">
        <v>10021</v>
      </c>
      <c r="E1688">
        <f>+_xlfn.XLOOKUP(TablaVentas[[#This Row],[PRODUCTOS]],TablaPrecios[PRODUCTOS],TablaPrecios[PRECIOS UNITARIOS],"No encontado")</f>
        <v>200</v>
      </c>
      <c r="F1688">
        <v>19</v>
      </c>
      <c r="G1688" t="s">
        <v>10024</v>
      </c>
      <c r="H1688" s="2">
        <v>330</v>
      </c>
      <c r="I1688" s="3">
        <v>0.19</v>
      </c>
      <c r="J1688" s="2">
        <f t="shared" si="78"/>
        <v>267.3</v>
      </c>
      <c r="K1688" s="2">
        <f t="shared" si="79"/>
        <v>48.113999999999997</v>
      </c>
      <c r="L1688" s="2">
        <f t="shared" si="80"/>
        <v>315.41399999999999</v>
      </c>
    </row>
    <row r="1689" spans="1:12" x14ac:dyDescent="0.25">
      <c r="A1689" t="s">
        <v>1694</v>
      </c>
      <c r="B1689" s="1">
        <v>46387</v>
      </c>
      <c r="C1689" t="s">
        <v>10012</v>
      </c>
      <c r="D1689" t="s">
        <v>10020</v>
      </c>
      <c r="E1689">
        <f>+_xlfn.XLOOKUP(TablaVentas[[#This Row],[PRODUCTOS]],TablaPrecios[PRODUCTOS],TablaPrecios[PRECIOS UNITARIOS],"No encontado")</f>
        <v>150</v>
      </c>
      <c r="F1689">
        <v>16</v>
      </c>
      <c r="G1689" t="s">
        <v>10025</v>
      </c>
      <c r="H1689" s="2">
        <v>156</v>
      </c>
      <c r="I1689" s="3">
        <v>0.12</v>
      </c>
      <c r="J1689" s="2">
        <f t="shared" si="78"/>
        <v>137.28</v>
      </c>
      <c r="K1689" s="2">
        <f t="shared" si="79"/>
        <v>24.7104</v>
      </c>
      <c r="L1689" s="2">
        <f t="shared" si="80"/>
        <v>161.99039999999999</v>
      </c>
    </row>
    <row r="1690" spans="1:12" x14ac:dyDescent="0.25">
      <c r="A1690" t="s">
        <v>1695</v>
      </c>
      <c r="B1690" s="1">
        <v>46249</v>
      </c>
      <c r="C1690" t="s">
        <v>10009</v>
      </c>
      <c r="D1690" t="s">
        <v>10019</v>
      </c>
      <c r="E1690">
        <f>+_xlfn.XLOOKUP(TablaVentas[[#This Row],[PRODUCTOS]],TablaPrecios[PRODUCTOS],TablaPrecios[PRECIOS UNITARIOS],"No encontado")</f>
        <v>1200</v>
      </c>
      <c r="F1690">
        <v>12</v>
      </c>
      <c r="G1690" t="s">
        <v>10027</v>
      </c>
      <c r="H1690" s="2">
        <v>121</v>
      </c>
      <c r="I1690" s="3">
        <v>0.16</v>
      </c>
      <c r="J1690" s="2">
        <f t="shared" si="78"/>
        <v>101.64</v>
      </c>
      <c r="K1690" s="2">
        <f t="shared" si="79"/>
        <v>18.295199999999998</v>
      </c>
      <c r="L1690" s="2">
        <f t="shared" si="80"/>
        <v>119.93519999999999</v>
      </c>
    </row>
    <row r="1691" spans="1:12" x14ac:dyDescent="0.25">
      <c r="A1691" t="s">
        <v>1696</v>
      </c>
      <c r="B1691" s="1">
        <v>46268</v>
      </c>
      <c r="C1691" t="s">
        <v>10010</v>
      </c>
      <c r="D1691" t="s">
        <v>10017</v>
      </c>
      <c r="E1691">
        <f>+_xlfn.XLOOKUP(TablaVentas[[#This Row],[PRODUCTOS]],TablaPrecios[PRODUCTOS],TablaPrecios[PRECIOS UNITARIOS],"No encontado")</f>
        <v>50</v>
      </c>
      <c r="F1691">
        <v>9</v>
      </c>
      <c r="G1691" t="s">
        <v>10025</v>
      </c>
      <c r="H1691" s="2">
        <v>244</v>
      </c>
      <c r="I1691" s="3">
        <v>0.11</v>
      </c>
      <c r="J1691" s="2">
        <f t="shared" si="78"/>
        <v>217.16</v>
      </c>
      <c r="K1691" s="2">
        <f t="shared" si="79"/>
        <v>39.088799999999999</v>
      </c>
      <c r="L1691" s="2">
        <f t="shared" si="80"/>
        <v>256.24880000000002</v>
      </c>
    </row>
    <row r="1692" spans="1:12" x14ac:dyDescent="0.25">
      <c r="A1692" t="s">
        <v>1697</v>
      </c>
      <c r="B1692" s="1">
        <v>46387</v>
      </c>
      <c r="C1692" t="s">
        <v>10012</v>
      </c>
      <c r="D1692" t="s">
        <v>10018</v>
      </c>
      <c r="E1692">
        <f>+_xlfn.XLOOKUP(TablaVentas[[#This Row],[PRODUCTOS]],TablaPrecios[PRODUCTOS],TablaPrecios[PRECIOS UNITARIOS],"No encontado")</f>
        <v>850</v>
      </c>
      <c r="F1692">
        <v>7</v>
      </c>
      <c r="G1692" t="s">
        <v>10023</v>
      </c>
      <c r="H1692" s="2">
        <v>138</v>
      </c>
      <c r="I1692" s="3">
        <v>0.18</v>
      </c>
      <c r="J1692" s="2">
        <f t="shared" si="78"/>
        <v>113.16</v>
      </c>
      <c r="K1692" s="2">
        <f t="shared" si="79"/>
        <v>20.3688</v>
      </c>
      <c r="L1692" s="2">
        <f t="shared" si="80"/>
        <v>133.52879999999999</v>
      </c>
    </row>
    <row r="1693" spans="1:12" x14ac:dyDescent="0.25">
      <c r="A1693" t="s">
        <v>1698</v>
      </c>
      <c r="B1693" s="1">
        <v>46324</v>
      </c>
      <c r="C1693" t="s">
        <v>10009</v>
      </c>
      <c r="D1693" t="s">
        <v>10021</v>
      </c>
      <c r="E1693">
        <f>+_xlfn.XLOOKUP(TablaVentas[[#This Row],[PRODUCTOS]],TablaPrecios[PRODUCTOS],TablaPrecios[PRECIOS UNITARIOS],"No encontado")</f>
        <v>200</v>
      </c>
      <c r="F1693">
        <v>12</v>
      </c>
      <c r="G1693" t="s">
        <v>10023</v>
      </c>
      <c r="H1693" s="2">
        <v>152</v>
      </c>
      <c r="I1693" s="3">
        <v>0.18</v>
      </c>
      <c r="J1693" s="2">
        <f t="shared" si="78"/>
        <v>124.64</v>
      </c>
      <c r="K1693" s="2">
        <f t="shared" si="79"/>
        <v>22.435199999999998</v>
      </c>
      <c r="L1693" s="2">
        <f t="shared" si="80"/>
        <v>147.0752</v>
      </c>
    </row>
    <row r="1694" spans="1:12" x14ac:dyDescent="0.25">
      <c r="A1694" t="s">
        <v>1699</v>
      </c>
      <c r="B1694" s="1">
        <v>46119</v>
      </c>
      <c r="C1694" t="s">
        <v>10008</v>
      </c>
      <c r="D1694" t="s">
        <v>10018</v>
      </c>
      <c r="E1694">
        <f>+_xlfn.XLOOKUP(TablaVentas[[#This Row],[PRODUCTOS]],TablaPrecios[PRODUCTOS],TablaPrecios[PRECIOS UNITARIOS],"No encontado")</f>
        <v>850</v>
      </c>
      <c r="F1694">
        <v>9</v>
      </c>
      <c r="G1694" t="s">
        <v>10024</v>
      </c>
      <c r="H1694" s="2">
        <v>320</v>
      </c>
      <c r="I1694" s="3">
        <v>0.2</v>
      </c>
      <c r="J1694" s="2">
        <f t="shared" si="78"/>
        <v>256</v>
      </c>
      <c r="K1694" s="2">
        <f t="shared" si="79"/>
        <v>46.08</v>
      </c>
      <c r="L1694" s="2">
        <f t="shared" si="80"/>
        <v>302.08</v>
      </c>
    </row>
    <row r="1695" spans="1:12" x14ac:dyDescent="0.25">
      <c r="A1695" t="s">
        <v>1700</v>
      </c>
      <c r="B1695" s="1">
        <v>46387</v>
      </c>
      <c r="C1695" t="s">
        <v>10011</v>
      </c>
      <c r="D1695" t="s">
        <v>10021</v>
      </c>
      <c r="E1695">
        <f>+_xlfn.XLOOKUP(TablaVentas[[#This Row],[PRODUCTOS]],TablaPrecios[PRODUCTOS],TablaPrecios[PRECIOS UNITARIOS],"No encontado")</f>
        <v>200</v>
      </c>
      <c r="F1695">
        <v>7</v>
      </c>
      <c r="G1695" t="s">
        <v>10025</v>
      </c>
      <c r="H1695" s="2">
        <v>145</v>
      </c>
      <c r="I1695" s="3">
        <v>0.15</v>
      </c>
      <c r="J1695" s="2">
        <f t="shared" si="78"/>
        <v>123.25</v>
      </c>
      <c r="K1695" s="2">
        <f t="shared" si="79"/>
        <v>22.184999999999999</v>
      </c>
      <c r="L1695" s="2">
        <f t="shared" si="80"/>
        <v>145.435</v>
      </c>
    </row>
    <row r="1696" spans="1:12" x14ac:dyDescent="0.25">
      <c r="A1696" t="s">
        <v>1701</v>
      </c>
      <c r="B1696" s="1">
        <v>46182</v>
      </c>
      <c r="C1696" t="s">
        <v>10010</v>
      </c>
      <c r="D1696" t="s">
        <v>10020</v>
      </c>
      <c r="E1696">
        <f>+_xlfn.XLOOKUP(TablaVentas[[#This Row],[PRODUCTOS]],TablaPrecios[PRODUCTOS],TablaPrecios[PRECIOS UNITARIOS],"No encontado")</f>
        <v>150</v>
      </c>
      <c r="F1696">
        <v>18</v>
      </c>
      <c r="G1696" t="s">
        <v>10025</v>
      </c>
      <c r="H1696" s="2">
        <v>71</v>
      </c>
      <c r="I1696" s="3">
        <v>0.17</v>
      </c>
      <c r="J1696" s="2">
        <f t="shared" si="78"/>
        <v>58.93</v>
      </c>
      <c r="K1696" s="2">
        <f t="shared" si="79"/>
        <v>10.6074</v>
      </c>
      <c r="L1696" s="2">
        <f t="shared" si="80"/>
        <v>69.537400000000005</v>
      </c>
    </row>
    <row r="1697" spans="1:12" x14ac:dyDescent="0.25">
      <c r="A1697" t="s">
        <v>1702</v>
      </c>
      <c r="B1697" s="1">
        <v>46280</v>
      </c>
      <c r="C1697" t="s">
        <v>10007</v>
      </c>
      <c r="D1697" t="s">
        <v>10019</v>
      </c>
      <c r="E1697">
        <f>+_xlfn.XLOOKUP(TablaVentas[[#This Row],[PRODUCTOS]],TablaPrecios[PRODUCTOS],TablaPrecios[PRECIOS UNITARIOS],"No encontado")</f>
        <v>1200</v>
      </c>
      <c r="F1697">
        <v>6</v>
      </c>
      <c r="G1697" t="s">
        <v>10026</v>
      </c>
      <c r="H1697" s="2">
        <v>173</v>
      </c>
      <c r="I1697" s="3">
        <v>0.19</v>
      </c>
      <c r="J1697" s="2">
        <f t="shared" si="78"/>
        <v>140.13</v>
      </c>
      <c r="K1697" s="2">
        <f t="shared" si="79"/>
        <v>25.223399999999998</v>
      </c>
      <c r="L1697" s="2">
        <f t="shared" si="80"/>
        <v>165.35339999999999</v>
      </c>
    </row>
    <row r="1698" spans="1:12" x14ac:dyDescent="0.25">
      <c r="A1698" t="s">
        <v>1703</v>
      </c>
      <c r="B1698" s="1">
        <v>46140</v>
      </c>
      <c r="C1698" t="s">
        <v>10009</v>
      </c>
      <c r="D1698" t="s">
        <v>10017</v>
      </c>
      <c r="E1698">
        <f>+_xlfn.XLOOKUP(TablaVentas[[#This Row],[PRODUCTOS]],TablaPrecios[PRODUCTOS],TablaPrecios[PRECIOS UNITARIOS],"No encontado")</f>
        <v>50</v>
      </c>
      <c r="F1698">
        <v>11</v>
      </c>
      <c r="G1698" t="s">
        <v>10027</v>
      </c>
      <c r="H1698" s="2">
        <v>458</v>
      </c>
      <c r="I1698" s="3">
        <v>0.18</v>
      </c>
      <c r="J1698" s="2">
        <f t="shared" si="78"/>
        <v>375.56</v>
      </c>
      <c r="K1698" s="2">
        <f t="shared" si="79"/>
        <v>67.600799999999992</v>
      </c>
      <c r="L1698" s="2">
        <f t="shared" si="80"/>
        <v>443.16079999999999</v>
      </c>
    </row>
    <row r="1699" spans="1:12" x14ac:dyDescent="0.25">
      <c r="A1699" t="s">
        <v>1704</v>
      </c>
      <c r="B1699" s="1">
        <v>46144</v>
      </c>
      <c r="C1699" t="s">
        <v>10010</v>
      </c>
      <c r="D1699" t="s">
        <v>10020</v>
      </c>
      <c r="E1699">
        <f>+_xlfn.XLOOKUP(TablaVentas[[#This Row],[PRODUCTOS]],TablaPrecios[PRODUCTOS],TablaPrecios[PRECIOS UNITARIOS],"No encontado")</f>
        <v>150</v>
      </c>
      <c r="F1699">
        <v>18</v>
      </c>
      <c r="G1699" t="s">
        <v>10023</v>
      </c>
      <c r="H1699" s="2">
        <v>101</v>
      </c>
      <c r="I1699" s="3">
        <v>0.16</v>
      </c>
      <c r="J1699" s="2">
        <f t="shared" si="78"/>
        <v>84.84</v>
      </c>
      <c r="K1699" s="2">
        <f t="shared" si="79"/>
        <v>15.2712</v>
      </c>
      <c r="L1699" s="2">
        <f t="shared" si="80"/>
        <v>100.1112</v>
      </c>
    </row>
    <row r="1700" spans="1:12" x14ac:dyDescent="0.25">
      <c r="A1700" t="s">
        <v>1705</v>
      </c>
      <c r="B1700" s="1">
        <v>46346</v>
      </c>
      <c r="C1700" t="s">
        <v>10010</v>
      </c>
      <c r="D1700" t="s">
        <v>10018</v>
      </c>
      <c r="E1700">
        <f>+_xlfn.XLOOKUP(TablaVentas[[#This Row],[PRODUCTOS]],TablaPrecios[PRODUCTOS],TablaPrecios[PRECIOS UNITARIOS],"No encontado")</f>
        <v>850</v>
      </c>
      <c r="F1700">
        <v>18</v>
      </c>
      <c r="G1700" t="s">
        <v>10026</v>
      </c>
      <c r="H1700" s="2">
        <v>366</v>
      </c>
      <c r="I1700" s="3">
        <v>0.15</v>
      </c>
      <c r="J1700" s="2">
        <f t="shared" si="78"/>
        <v>311.10000000000002</v>
      </c>
      <c r="K1700" s="2">
        <f t="shared" si="79"/>
        <v>55.998000000000005</v>
      </c>
      <c r="L1700" s="2">
        <f t="shared" si="80"/>
        <v>367.09800000000001</v>
      </c>
    </row>
    <row r="1701" spans="1:12" x14ac:dyDescent="0.25">
      <c r="A1701" t="s">
        <v>1706</v>
      </c>
      <c r="B1701" s="1">
        <v>46361</v>
      </c>
      <c r="C1701" t="s">
        <v>10012</v>
      </c>
      <c r="D1701" t="s">
        <v>10017</v>
      </c>
      <c r="E1701">
        <f>+_xlfn.XLOOKUP(TablaVentas[[#This Row],[PRODUCTOS]],TablaPrecios[PRODUCTOS],TablaPrecios[PRECIOS UNITARIOS],"No encontado")</f>
        <v>50</v>
      </c>
      <c r="F1701">
        <v>17</v>
      </c>
      <c r="G1701" t="s">
        <v>10024</v>
      </c>
      <c r="H1701" s="2">
        <v>282</v>
      </c>
      <c r="I1701" s="3">
        <v>0.14000000000000001</v>
      </c>
      <c r="J1701" s="2">
        <f t="shared" si="78"/>
        <v>242.51999999999998</v>
      </c>
      <c r="K1701" s="2">
        <f t="shared" si="79"/>
        <v>43.653599999999997</v>
      </c>
      <c r="L1701" s="2">
        <f t="shared" si="80"/>
        <v>286.17359999999996</v>
      </c>
    </row>
    <row r="1702" spans="1:12" x14ac:dyDescent="0.25">
      <c r="A1702" t="s">
        <v>1707</v>
      </c>
      <c r="B1702" s="1">
        <v>46313</v>
      </c>
      <c r="C1702" t="s">
        <v>10010</v>
      </c>
      <c r="D1702" t="s">
        <v>10021</v>
      </c>
      <c r="E1702">
        <f>+_xlfn.XLOOKUP(TablaVentas[[#This Row],[PRODUCTOS]],TablaPrecios[PRODUCTOS],TablaPrecios[PRECIOS UNITARIOS],"No encontado")</f>
        <v>200</v>
      </c>
      <c r="F1702">
        <v>14</v>
      </c>
      <c r="G1702" t="s">
        <v>10025</v>
      </c>
      <c r="H1702" s="2">
        <v>269</v>
      </c>
      <c r="I1702" s="3">
        <v>0.16</v>
      </c>
      <c r="J1702" s="2">
        <f t="shared" si="78"/>
        <v>225.96</v>
      </c>
      <c r="K1702" s="2">
        <f t="shared" si="79"/>
        <v>40.672800000000002</v>
      </c>
      <c r="L1702" s="2">
        <f t="shared" si="80"/>
        <v>266.63280000000003</v>
      </c>
    </row>
    <row r="1703" spans="1:12" x14ac:dyDescent="0.25">
      <c r="A1703" t="s">
        <v>1708</v>
      </c>
      <c r="B1703" s="1">
        <v>46307</v>
      </c>
      <c r="C1703" t="s">
        <v>10010</v>
      </c>
      <c r="D1703" t="s">
        <v>10020</v>
      </c>
      <c r="E1703">
        <f>+_xlfn.XLOOKUP(TablaVentas[[#This Row],[PRODUCTOS]],TablaPrecios[PRODUCTOS],TablaPrecios[PRECIOS UNITARIOS],"No encontado")</f>
        <v>150</v>
      </c>
      <c r="F1703">
        <v>18</v>
      </c>
      <c r="G1703" t="s">
        <v>10023</v>
      </c>
      <c r="H1703" s="2">
        <v>462</v>
      </c>
      <c r="I1703" s="3">
        <v>0.18</v>
      </c>
      <c r="J1703" s="2">
        <f t="shared" si="78"/>
        <v>378.84000000000003</v>
      </c>
      <c r="K1703" s="2">
        <f t="shared" si="79"/>
        <v>68.191200000000009</v>
      </c>
      <c r="L1703" s="2">
        <f t="shared" si="80"/>
        <v>447.03120000000001</v>
      </c>
    </row>
    <row r="1704" spans="1:12" x14ac:dyDescent="0.25">
      <c r="A1704" t="s">
        <v>1709</v>
      </c>
      <c r="B1704" s="1">
        <v>46093</v>
      </c>
      <c r="C1704" t="s">
        <v>10011</v>
      </c>
      <c r="D1704" t="s">
        <v>10021</v>
      </c>
      <c r="E1704">
        <f>+_xlfn.XLOOKUP(TablaVentas[[#This Row],[PRODUCTOS]],TablaPrecios[PRODUCTOS],TablaPrecios[PRECIOS UNITARIOS],"No encontado")</f>
        <v>200</v>
      </c>
      <c r="F1704">
        <v>7</v>
      </c>
      <c r="G1704" t="s">
        <v>10024</v>
      </c>
      <c r="H1704" s="2">
        <v>252</v>
      </c>
      <c r="I1704" s="3">
        <v>0.15</v>
      </c>
      <c r="J1704" s="2">
        <f t="shared" si="78"/>
        <v>214.2</v>
      </c>
      <c r="K1704" s="2">
        <f t="shared" si="79"/>
        <v>38.555999999999997</v>
      </c>
      <c r="L1704" s="2">
        <f t="shared" si="80"/>
        <v>252.75599999999997</v>
      </c>
    </row>
    <row r="1705" spans="1:12" x14ac:dyDescent="0.25">
      <c r="A1705" t="s">
        <v>1710</v>
      </c>
      <c r="B1705" s="1">
        <v>46333</v>
      </c>
      <c r="C1705" t="s">
        <v>10008</v>
      </c>
      <c r="D1705" t="s">
        <v>10021</v>
      </c>
      <c r="E1705">
        <f>+_xlfn.XLOOKUP(TablaVentas[[#This Row],[PRODUCTOS]],TablaPrecios[PRODUCTOS],TablaPrecios[PRECIOS UNITARIOS],"No encontado")</f>
        <v>200</v>
      </c>
      <c r="F1705">
        <v>15</v>
      </c>
      <c r="G1705" t="s">
        <v>10026</v>
      </c>
      <c r="H1705" s="2">
        <v>75</v>
      </c>
      <c r="I1705" s="3">
        <v>0.17</v>
      </c>
      <c r="J1705" s="2">
        <f t="shared" si="78"/>
        <v>62.25</v>
      </c>
      <c r="K1705" s="2">
        <f t="shared" si="79"/>
        <v>11.205</v>
      </c>
      <c r="L1705" s="2">
        <f t="shared" si="80"/>
        <v>73.454999999999998</v>
      </c>
    </row>
    <row r="1706" spans="1:12" x14ac:dyDescent="0.25">
      <c r="A1706" t="s">
        <v>1711</v>
      </c>
      <c r="B1706" s="1">
        <v>46088</v>
      </c>
      <c r="C1706" t="s">
        <v>10009</v>
      </c>
      <c r="D1706" t="s">
        <v>10021</v>
      </c>
      <c r="E1706">
        <f>+_xlfn.XLOOKUP(TablaVentas[[#This Row],[PRODUCTOS]],TablaPrecios[PRODUCTOS],TablaPrecios[PRECIOS UNITARIOS],"No encontado")</f>
        <v>200</v>
      </c>
      <c r="F1706">
        <v>16</v>
      </c>
      <c r="G1706" t="s">
        <v>10024</v>
      </c>
      <c r="H1706" s="2">
        <v>491</v>
      </c>
      <c r="I1706" s="3">
        <v>0.14000000000000001</v>
      </c>
      <c r="J1706" s="2">
        <f t="shared" si="78"/>
        <v>422.26</v>
      </c>
      <c r="K1706" s="2">
        <f t="shared" si="79"/>
        <v>76.006799999999998</v>
      </c>
      <c r="L1706" s="2">
        <f t="shared" si="80"/>
        <v>498.26679999999999</v>
      </c>
    </row>
    <row r="1707" spans="1:12" x14ac:dyDescent="0.25">
      <c r="A1707" t="s">
        <v>1712</v>
      </c>
      <c r="B1707" s="1">
        <v>46030</v>
      </c>
      <c r="C1707" t="s">
        <v>10009</v>
      </c>
      <c r="D1707" t="s">
        <v>10019</v>
      </c>
      <c r="E1707">
        <f>+_xlfn.XLOOKUP(TablaVentas[[#This Row],[PRODUCTOS]],TablaPrecios[PRODUCTOS],TablaPrecios[PRECIOS UNITARIOS],"No encontado")</f>
        <v>1200</v>
      </c>
      <c r="F1707">
        <v>15</v>
      </c>
      <c r="G1707" t="s">
        <v>10024</v>
      </c>
      <c r="H1707" s="2">
        <v>96</v>
      </c>
      <c r="I1707" s="3">
        <v>0.11</v>
      </c>
      <c r="J1707" s="2">
        <f t="shared" si="78"/>
        <v>85.44</v>
      </c>
      <c r="K1707" s="2">
        <f t="shared" si="79"/>
        <v>15.379199999999999</v>
      </c>
      <c r="L1707" s="2">
        <f t="shared" si="80"/>
        <v>100.8192</v>
      </c>
    </row>
    <row r="1708" spans="1:12" x14ac:dyDescent="0.25">
      <c r="A1708" t="s">
        <v>1713</v>
      </c>
      <c r="B1708" s="1">
        <v>46317</v>
      </c>
      <c r="C1708" t="s">
        <v>10007</v>
      </c>
      <c r="D1708" t="s">
        <v>10017</v>
      </c>
      <c r="E1708">
        <f>+_xlfn.XLOOKUP(TablaVentas[[#This Row],[PRODUCTOS]],TablaPrecios[PRODUCTOS],TablaPrecios[PRECIOS UNITARIOS],"No encontado")</f>
        <v>50</v>
      </c>
      <c r="F1708">
        <v>10</v>
      </c>
      <c r="G1708" t="s">
        <v>10025</v>
      </c>
      <c r="H1708" s="2">
        <v>425</v>
      </c>
      <c r="I1708" s="3">
        <v>0.16</v>
      </c>
      <c r="J1708" s="2">
        <f t="shared" si="78"/>
        <v>357</v>
      </c>
      <c r="K1708" s="2">
        <f t="shared" si="79"/>
        <v>64.259999999999991</v>
      </c>
      <c r="L1708" s="2">
        <f t="shared" si="80"/>
        <v>421.26</v>
      </c>
    </row>
    <row r="1709" spans="1:12" x14ac:dyDescent="0.25">
      <c r="A1709" t="s">
        <v>1714</v>
      </c>
      <c r="B1709" s="1">
        <v>46118</v>
      </c>
      <c r="C1709" t="s">
        <v>10012</v>
      </c>
      <c r="D1709" t="s">
        <v>10020</v>
      </c>
      <c r="E1709">
        <f>+_xlfn.XLOOKUP(TablaVentas[[#This Row],[PRODUCTOS]],TablaPrecios[PRODUCTOS],TablaPrecios[PRECIOS UNITARIOS],"No encontado")</f>
        <v>150</v>
      </c>
      <c r="F1709">
        <v>11</v>
      </c>
      <c r="G1709" t="s">
        <v>10024</v>
      </c>
      <c r="H1709" s="2">
        <v>270</v>
      </c>
      <c r="I1709" s="3">
        <v>0.17</v>
      </c>
      <c r="J1709" s="2">
        <f t="shared" si="78"/>
        <v>224.1</v>
      </c>
      <c r="K1709" s="2">
        <f t="shared" si="79"/>
        <v>40.338000000000001</v>
      </c>
      <c r="L1709" s="2">
        <f t="shared" si="80"/>
        <v>264.43799999999999</v>
      </c>
    </row>
    <row r="1710" spans="1:12" x14ac:dyDescent="0.25">
      <c r="A1710" t="s">
        <v>1715</v>
      </c>
      <c r="B1710" s="1">
        <v>46144</v>
      </c>
      <c r="C1710" t="s">
        <v>10011</v>
      </c>
      <c r="D1710" t="s">
        <v>10018</v>
      </c>
      <c r="E1710">
        <f>+_xlfn.XLOOKUP(TablaVentas[[#This Row],[PRODUCTOS]],TablaPrecios[PRODUCTOS],TablaPrecios[PRECIOS UNITARIOS],"No encontado")</f>
        <v>850</v>
      </c>
      <c r="F1710">
        <v>5</v>
      </c>
      <c r="G1710" t="s">
        <v>10025</v>
      </c>
      <c r="H1710" s="2">
        <v>482</v>
      </c>
      <c r="I1710" s="3">
        <v>0.16</v>
      </c>
      <c r="J1710" s="2">
        <f t="shared" si="78"/>
        <v>404.88</v>
      </c>
      <c r="K1710" s="2">
        <f t="shared" si="79"/>
        <v>72.878399999999999</v>
      </c>
      <c r="L1710" s="2">
        <f t="shared" si="80"/>
        <v>477.75839999999999</v>
      </c>
    </row>
    <row r="1711" spans="1:12" x14ac:dyDescent="0.25">
      <c r="A1711" t="s">
        <v>1716</v>
      </c>
      <c r="B1711" s="1">
        <v>46186</v>
      </c>
      <c r="C1711" t="s">
        <v>10009</v>
      </c>
      <c r="D1711" t="s">
        <v>10020</v>
      </c>
      <c r="E1711">
        <f>+_xlfn.XLOOKUP(TablaVentas[[#This Row],[PRODUCTOS]],TablaPrecios[PRODUCTOS],TablaPrecios[PRECIOS UNITARIOS],"No encontado")</f>
        <v>150</v>
      </c>
      <c r="F1711">
        <v>14</v>
      </c>
      <c r="G1711" t="s">
        <v>10024</v>
      </c>
      <c r="H1711" s="2">
        <v>168</v>
      </c>
      <c r="I1711" s="3">
        <v>0.18</v>
      </c>
      <c r="J1711" s="2">
        <f t="shared" si="78"/>
        <v>137.76</v>
      </c>
      <c r="K1711" s="2">
        <f t="shared" si="79"/>
        <v>24.796799999999998</v>
      </c>
      <c r="L1711" s="2">
        <f t="shared" si="80"/>
        <v>162.55679999999998</v>
      </c>
    </row>
    <row r="1712" spans="1:12" x14ac:dyDescent="0.25">
      <c r="A1712" t="s">
        <v>1717</v>
      </c>
      <c r="B1712" s="1">
        <v>46293</v>
      </c>
      <c r="C1712" t="s">
        <v>10012</v>
      </c>
      <c r="D1712" t="s">
        <v>10018</v>
      </c>
      <c r="E1712">
        <f>+_xlfn.XLOOKUP(TablaVentas[[#This Row],[PRODUCTOS]],TablaPrecios[PRODUCTOS],TablaPrecios[PRECIOS UNITARIOS],"No encontado")</f>
        <v>850</v>
      </c>
      <c r="F1712">
        <v>12</v>
      </c>
      <c r="G1712" t="s">
        <v>10023</v>
      </c>
      <c r="H1712" s="2">
        <v>499</v>
      </c>
      <c r="I1712" s="3">
        <v>0.12</v>
      </c>
      <c r="J1712" s="2">
        <f t="shared" si="78"/>
        <v>439.12</v>
      </c>
      <c r="K1712" s="2">
        <f t="shared" si="79"/>
        <v>79.041600000000003</v>
      </c>
      <c r="L1712" s="2">
        <f t="shared" si="80"/>
        <v>518.16160000000002</v>
      </c>
    </row>
    <row r="1713" spans="1:12" x14ac:dyDescent="0.25">
      <c r="A1713" t="s">
        <v>1718</v>
      </c>
      <c r="B1713" s="1">
        <v>46140</v>
      </c>
      <c r="C1713" t="s">
        <v>10008</v>
      </c>
      <c r="D1713" t="s">
        <v>10020</v>
      </c>
      <c r="E1713">
        <f>+_xlfn.XLOOKUP(TablaVentas[[#This Row],[PRODUCTOS]],TablaPrecios[PRODUCTOS],TablaPrecios[PRECIOS UNITARIOS],"No encontado")</f>
        <v>150</v>
      </c>
      <c r="F1713">
        <v>20</v>
      </c>
      <c r="G1713" t="s">
        <v>10026</v>
      </c>
      <c r="H1713" s="2">
        <v>192</v>
      </c>
      <c r="I1713" s="3">
        <v>0.18</v>
      </c>
      <c r="J1713" s="2">
        <f t="shared" si="78"/>
        <v>157.44</v>
      </c>
      <c r="K1713" s="2">
        <f t="shared" si="79"/>
        <v>28.339199999999998</v>
      </c>
      <c r="L1713" s="2">
        <f t="shared" si="80"/>
        <v>185.7792</v>
      </c>
    </row>
    <row r="1714" spans="1:12" x14ac:dyDescent="0.25">
      <c r="A1714" t="s">
        <v>1719</v>
      </c>
      <c r="B1714" s="1">
        <v>46292</v>
      </c>
      <c r="C1714" t="s">
        <v>10012</v>
      </c>
      <c r="D1714" t="s">
        <v>10021</v>
      </c>
      <c r="E1714">
        <f>+_xlfn.XLOOKUP(TablaVentas[[#This Row],[PRODUCTOS]],TablaPrecios[PRODUCTOS],TablaPrecios[PRECIOS UNITARIOS],"No encontado")</f>
        <v>200</v>
      </c>
      <c r="F1714">
        <v>20</v>
      </c>
      <c r="G1714" t="s">
        <v>10023</v>
      </c>
      <c r="H1714" s="2">
        <v>145</v>
      </c>
      <c r="I1714" s="3">
        <v>0.11</v>
      </c>
      <c r="J1714" s="2">
        <f t="shared" si="78"/>
        <v>129.05000000000001</v>
      </c>
      <c r="K1714" s="2">
        <f t="shared" si="79"/>
        <v>23.229000000000003</v>
      </c>
      <c r="L1714" s="2">
        <f t="shared" si="80"/>
        <v>152.27900000000002</v>
      </c>
    </row>
    <row r="1715" spans="1:12" x14ac:dyDescent="0.25">
      <c r="A1715" t="s">
        <v>1720</v>
      </c>
      <c r="B1715" s="1">
        <v>46151</v>
      </c>
      <c r="C1715" t="s">
        <v>10012</v>
      </c>
      <c r="D1715" t="s">
        <v>10017</v>
      </c>
      <c r="E1715">
        <f>+_xlfn.XLOOKUP(TablaVentas[[#This Row],[PRODUCTOS]],TablaPrecios[PRODUCTOS],TablaPrecios[PRECIOS UNITARIOS],"No encontado")</f>
        <v>50</v>
      </c>
      <c r="F1715">
        <v>11</v>
      </c>
      <c r="G1715" t="s">
        <v>10027</v>
      </c>
      <c r="H1715" s="2">
        <v>456</v>
      </c>
      <c r="I1715" s="3">
        <v>0.1</v>
      </c>
      <c r="J1715" s="2">
        <f t="shared" si="78"/>
        <v>410.4</v>
      </c>
      <c r="K1715" s="2">
        <f t="shared" si="79"/>
        <v>73.872</v>
      </c>
      <c r="L1715" s="2">
        <f t="shared" si="80"/>
        <v>484.27199999999999</v>
      </c>
    </row>
    <row r="1716" spans="1:12" x14ac:dyDescent="0.25">
      <c r="A1716" t="s">
        <v>1721</v>
      </c>
      <c r="B1716" s="1">
        <v>46092</v>
      </c>
      <c r="C1716" t="s">
        <v>10010</v>
      </c>
      <c r="D1716" t="s">
        <v>10019</v>
      </c>
      <c r="E1716">
        <f>+_xlfn.XLOOKUP(TablaVentas[[#This Row],[PRODUCTOS]],TablaPrecios[PRODUCTOS],TablaPrecios[PRECIOS UNITARIOS],"No encontado")</f>
        <v>1200</v>
      </c>
      <c r="F1716">
        <v>11</v>
      </c>
      <c r="G1716" t="s">
        <v>10027</v>
      </c>
      <c r="H1716" s="2">
        <v>210</v>
      </c>
      <c r="I1716" s="3">
        <v>0.11</v>
      </c>
      <c r="J1716" s="2">
        <f t="shared" si="78"/>
        <v>186.9</v>
      </c>
      <c r="K1716" s="2">
        <f t="shared" si="79"/>
        <v>33.642000000000003</v>
      </c>
      <c r="L1716" s="2">
        <f t="shared" si="80"/>
        <v>220.542</v>
      </c>
    </row>
    <row r="1717" spans="1:12" x14ac:dyDescent="0.25">
      <c r="A1717" t="s">
        <v>1722</v>
      </c>
      <c r="B1717" s="1">
        <v>46157</v>
      </c>
      <c r="C1717" t="s">
        <v>10008</v>
      </c>
      <c r="D1717" t="s">
        <v>10017</v>
      </c>
      <c r="E1717">
        <f>+_xlfn.XLOOKUP(TablaVentas[[#This Row],[PRODUCTOS]],TablaPrecios[PRODUCTOS],TablaPrecios[PRECIOS UNITARIOS],"No encontado")</f>
        <v>50</v>
      </c>
      <c r="F1717">
        <v>10</v>
      </c>
      <c r="G1717" t="s">
        <v>10027</v>
      </c>
      <c r="H1717" s="2">
        <v>357</v>
      </c>
      <c r="I1717" s="3">
        <v>0.15</v>
      </c>
      <c r="J1717" s="2">
        <f t="shared" si="78"/>
        <v>303.45</v>
      </c>
      <c r="K1717" s="2">
        <f t="shared" si="79"/>
        <v>54.620999999999995</v>
      </c>
      <c r="L1717" s="2">
        <f t="shared" si="80"/>
        <v>358.07099999999997</v>
      </c>
    </row>
    <row r="1718" spans="1:12" x14ac:dyDescent="0.25">
      <c r="A1718" t="s">
        <v>1723</v>
      </c>
      <c r="B1718" s="1">
        <v>46239</v>
      </c>
      <c r="C1718" t="s">
        <v>10008</v>
      </c>
      <c r="D1718" t="s">
        <v>10018</v>
      </c>
      <c r="E1718">
        <f>+_xlfn.XLOOKUP(TablaVentas[[#This Row],[PRODUCTOS]],TablaPrecios[PRODUCTOS],TablaPrecios[PRECIOS UNITARIOS],"No encontado")</f>
        <v>850</v>
      </c>
      <c r="F1718">
        <v>17</v>
      </c>
      <c r="G1718" t="s">
        <v>10024</v>
      </c>
      <c r="H1718" s="2">
        <v>400</v>
      </c>
      <c r="I1718" s="3">
        <v>0.14000000000000001</v>
      </c>
      <c r="J1718" s="2">
        <f t="shared" si="78"/>
        <v>344</v>
      </c>
      <c r="K1718" s="2">
        <f t="shared" si="79"/>
        <v>61.919999999999995</v>
      </c>
      <c r="L1718" s="2">
        <f t="shared" si="80"/>
        <v>405.92</v>
      </c>
    </row>
    <row r="1719" spans="1:12" x14ac:dyDescent="0.25">
      <c r="A1719" t="s">
        <v>1724</v>
      </c>
      <c r="B1719" s="1">
        <v>46267</v>
      </c>
      <c r="C1719" t="s">
        <v>10012</v>
      </c>
      <c r="D1719" t="s">
        <v>10020</v>
      </c>
      <c r="E1719">
        <f>+_xlfn.XLOOKUP(TablaVentas[[#This Row],[PRODUCTOS]],TablaPrecios[PRODUCTOS],TablaPrecios[PRECIOS UNITARIOS],"No encontado")</f>
        <v>150</v>
      </c>
      <c r="F1719">
        <v>18</v>
      </c>
      <c r="G1719" t="s">
        <v>10027</v>
      </c>
      <c r="H1719" s="2">
        <v>329</v>
      </c>
      <c r="I1719" s="3">
        <v>0.18</v>
      </c>
      <c r="J1719" s="2">
        <f t="shared" si="78"/>
        <v>269.77999999999997</v>
      </c>
      <c r="K1719" s="2">
        <f t="shared" si="79"/>
        <v>48.560399999999994</v>
      </c>
      <c r="L1719" s="2">
        <f t="shared" si="80"/>
        <v>318.34039999999999</v>
      </c>
    </row>
    <row r="1720" spans="1:12" x14ac:dyDescent="0.25">
      <c r="A1720" t="s">
        <v>1725</v>
      </c>
      <c r="B1720" s="1">
        <v>46333</v>
      </c>
      <c r="C1720" t="s">
        <v>10008</v>
      </c>
      <c r="D1720" t="s">
        <v>10018</v>
      </c>
      <c r="E1720">
        <f>+_xlfn.XLOOKUP(TablaVentas[[#This Row],[PRODUCTOS]],TablaPrecios[PRODUCTOS],TablaPrecios[PRECIOS UNITARIOS],"No encontado")</f>
        <v>850</v>
      </c>
      <c r="F1720">
        <v>6</v>
      </c>
      <c r="G1720" t="s">
        <v>10025</v>
      </c>
      <c r="H1720" s="2">
        <v>333</v>
      </c>
      <c r="I1720" s="3">
        <v>0.19</v>
      </c>
      <c r="J1720" s="2">
        <f t="shared" si="78"/>
        <v>269.73</v>
      </c>
      <c r="K1720" s="2">
        <f t="shared" si="79"/>
        <v>48.551400000000001</v>
      </c>
      <c r="L1720" s="2">
        <f t="shared" si="80"/>
        <v>318.28140000000002</v>
      </c>
    </row>
    <row r="1721" spans="1:12" x14ac:dyDescent="0.25">
      <c r="A1721" t="s">
        <v>1726</v>
      </c>
      <c r="B1721" s="1">
        <v>46032</v>
      </c>
      <c r="C1721" t="s">
        <v>10008</v>
      </c>
      <c r="D1721" t="s">
        <v>10021</v>
      </c>
      <c r="E1721">
        <f>+_xlfn.XLOOKUP(TablaVentas[[#This Row],[PRODUCTOS]],TablaPrecios[PRODUCTOS],TablaPrecios[PRECIOS UNITARIOS],"No encontado")</f>
        <v>200</v>
      </c>
      <c r="F1721">
        <v>15</v>
      </c>
      <c r="G1721" t="s">
        <v>10024</v>
      </c>
      <c r="H1721" s="2">
        <v>284</v>
      </c>
      <c r="I1721" s="3">
        <v>0.18</v>
      </c>
      <c r="J1721" s="2">
        <f t="shared" si="78"/>
        <v>232.88</v>
      </c>
      <c r="K1721" s="2">
        <f t="shared" si="79"/>
        <v>41.918399999999998</v>
      </c>
      <c r="L1721" s="2">
        <f t="shared" si="80"/>
        <v>274.79840000000002</v>
      </c>
    </row>
    <row r="1722" spans="1:12" x14ac:dyDescent="0.25">
      <c r="A1722" t="s">
        <v>1727</v>
      </c>
      <c r="B1722" s="1">
        <v>46299</v>
      </c>
      <c r="C1722" t="s">
        <v>10009</v>
      </c>
      <c r="D1722" t="s">
        <v>10019</v>
      </c>
      <c r="E1722">
        <f>+_xlfn.XLOOKUP(TablaVentas[[#This Row],[PRODUCTOS]],TablaPrecios[PRODUCTOS],TablaPrecios[PRECIOS UNITARIOS],"No encontado")</f>
        <v>1200</v>
      </c>
      <c r="F1722">
        <v>17</v>
      </c>
      <c r="G1722" t="s">
        <v>10026</v>
      </c>
      <c r="H1722" s="2">
        <v>470</v>
      </c>
      <c r="I1722" s="3">
        <v>0.19</v>
      </c>
      <c r="J1722" s="2">
        <f t="shared" si="78"/>
        <v>380.7</v>
      </c>
      <c r="K1722" s="2">
        <f t="shared" si="79"/>
        <v>68.525999999999996</v>
      </c>
      <c r="L1722" s="2">
        <f t="shared" si="80"/>
        <v>449.226</v>
      </c>
    </row>
    <row r="1723" spans="1:12" x14ac:dyDescent="0.25">
      <c r="A1723" t="s">
        <v>1728</v>
      </c>
      <c r="B1723" s="1">
        <v>46294</v>
      </c>
      <c r="C1723" t="s">
        <v>10008</v>
      </c>
      <c r="D1723" t="s">
        <v>10018</v>
      </c>
      <c r="E1723">
        <f>+_xlfn.XLOOKUP(TablaVentas[[#This Row],[PRODUCTOS]],TablaPrecios[PRODUCTOS],TablaPrecios[PRECIOS UNITARIOS],"No encontado")</f>
        <v>850</v>
      </c>
      <c r="F1723">
        <v>16</v>
      </c>
      <c r="G1723" t="s">
        <v>10023</v>
      </c>
      <c r="H1723" s="2">
        <v>334</v>
      </c>
      <c r="I1723" s="3">
        <v>0.15</v>
      </c>
      <c r="J1723" s="2">
        <f t="shared" si="78"/>
        <v>283.89999999999998</v>
      </c>
      <c r="K1723" s="2">
        <f t="shared" si="79"/>
        <v>51.101999999999997</v>
      </c>
      <c r="L1723" s="2">
        <f t="shared" si="80"/>
        <v>335.00199999999995</v>
      </c>
    </row>
    <row r="1724" spans="1:12" x14ac:dyDescent="0.25">
      <c r="A1724" t="s">
        <v>1729</v>
      </c>
      <c r="B1724" s="1">
        <v>46250</v>
      </c>
      <c r="C1724" t="s">
        <v>10009</v>
      </c>
      <c r="D1724" t="s">
        <v>10020</v>
      </c>
      <c r="E1724">
        <f>+_xlfn.XLOOKUP(TablaVentas[[#This Row],[PRODUCTOS]],TablaPrecios[PRODUCTOS],TablaPrecios[PRECIOS UNITARIOS],"No encontado")</f>
        <v>150</v>
      </c>
      <c r="F1724">
        <v>6</v>
      </c>
      <c r="G1724" t="s">
        <v>10025</v>
      </c>
      <c r="H1724" s="2">
        <v>76</v>
      </c>
      <c r="I1724" s="3">
        <v>0.16</v>
      </c>
      <c r="J1724" s="2">
        <f t="shared" si="78"/>
        <v>63.84</v>
      </c>
      <c r="K1724" s="2">
        <f t="shared" si="79"/>
        <v>11.491200000000001</v>
      </c>
      <c r="L1724" s="2">
        <f t="shared" si="80"/>
        <v>75.33120000000001</v>
      </c>
    </row>
    <row r="1725" spans="1:12" x14ac:dyDescent="0.25">
      <c r="A1725" t="s">
        <v>1730</v>
      </c>
      <c r="B1725" s="1">
        <v>46212</v>
      </c>
      <c r="C1725" t="s">
        <v>10011</v>
      </c>
      <c r="D1725" t="s">
        <v>10019</v>
      </c>
      <c r="E1725">
        <f>+_xlfn.XLOOKUP(TablaVentas[[#This Row],[PRODUCTOS]],TablaPrecios[PRODUCTOS],TablaPrecios[PRECIOS UNITARIOS],"No encontado")</f>
        <v>1200</v>
      </c>
      <c r="F1725">
        <v>9</v>
      </c>
      <c r="G1725" t="s">
        <v>10024</v>
      </c>
      <c r="H1725" s="2">
        <v>62</v>
      </c>
      <c r="I1725" s="3">
        <v>0.19</v>
      </c>
      <c r="J1725" s="2">
        <f t="shared" si="78"/>
        <v>50.22</v>
      </c>
      <c r="K1725" s="2">
        <f t="shared" si="79"/>
        <v>9.0396000000000001</v>
      </c>
      <c r="L1725" s="2">
        <f t="shared" si="80"/>
        <v>59.259599999999999</v>
      </c>
    </row>
    <row r="1726" spans="1:12" x14ac:dyDescent="0.25">
      <c r="A1726" t="s">
        <v>1731</v>
      </c>
      <c r="B1726" s="1">
        <v>46185</v>
      </c>
      <c r="C1726" t="s">
        <v>10011</v>
      </c>
      <c r="D1726" t="s">
        <v>10021</v>
      </c>
      <c r="E1726">
        <f>+_xlfn.XLOOKUP(TablaVentas[[#This Row],[PRODUCTOS]],TablaPrecios[PRODUCTOS],TablaPrecios[PRECIOS UNITARIOS],"No encontado")</f>
        <v>200</v>
      </c>
      <c r="F1726">
        <v>6</v>
      </c>
      <c r="G1726" t="s">
        <v>10026</v>
      </c>
      <c r="H1726" s="2">
        <v>124</v>
      </c>
      <c r="I1726" s="3">
        <v>0.18</v>
      </c>
      <c r="J1726" s="2">
        <f t="shared" si="78"/>
        <v>101.68</v>
      </c>
      <c r="K1726" s="2">
        <f t="shared" si="79"/>
        <v>18.302400000000002</v>
      </c>
      <c r="L1726" s="2">
        <f t="shared" si="80"/>
        <v>119.98240000000001</v>
      </c>
    </row>
    <row r="1727" spans="1:12" x14ac:dyDescent="0.25">
      <c r="A1727" t="s">
        <v>1732</v>
      </c>
      <c r="B1727" s="1">
        <v>46227</v>
      </c>
      <c r="C1727" t="s">
        <v>10007</v>
      </c>
      <c r="D1727" t="s">
        <v>10020</v>
      </c>
      <c r="E1727">
        <f>+_xlfn.XLOOKUP(TablaVentas[[#This Row],[PRODUCTOS]],TablaPrecios[PRODUCTOS],TablaPrecios[PRECIOS UNITARIOS],"No encontado")</f>
        <v>150</v>
      </c>
      <c r="F1727">
        <v>16</v>
      </c>
      <c r="G1727" t="s">
        <v>10023</v>
      </c>
      <c r="H1727" s="2">
        <v>115</v>
      </c>
      <c r="I1727" s="3">
        <v>0.13</v>
      </c>
      <c r="J1727" s="2">
        <f t="shared" si="78"/>
        <v>100.05</v>
      </c>
      <c r="K1727" s="2">
        <f t="shared" si="79"/>
        <v>18.009</v>
      </c>
      <c r="L1727" s="2">
        <f t="shared" si="80"/>
        <v>118.059</v>
      </c>
    </row>
    <row r="1728" spans="1:12" x14ac:dyDescent="0.25">
      <c r="A1728" t="s">
        <v>1733</v>
      </c>
      <c r="B1728" s="1">
        <v>46089</v>
      </c>
      <c r="C1728" t="s">
        <v>10008</v>
      </c>
      <c r="D1728" t="s">
        <v>10019</v>
      </c>
      <c r="E1728">
        <f>+_xlfn.XLOOKUP(TablaVentas[[#This Row],[PRODUCTOS]],TablaPrecios[PRODUCTOS],TablaPrecios[PRECIOS UNITARIOS],"No encontado")</f>
        <v>1200</v>
      </c>
      <c r="F1728">
        <v>5</v>
      </c>
      <c r="G1728" t="s">
        <v>10024</v>
      </c>
      <c r="H1728" s="2">
        <v>232</v>
      </c>
      <c r="I1728" s="3">
        <v>0.19</v>
      </c>
      <c r="J1728" s="2">
        <f t="shared" si="78"/>
        <v>187.92000000000002</v>
      </c>
      <c r="K1728" s="2">
        <f t="shared" si="79"/>
        <v>33.825600000000001</v>
      </c>
      <c r="L1728" s="2">
        <f t="shared" si="80"/>
        <v>221.74560000000002</v>
      </c>
    </row>
    <row r="1729" spans="1:12" x14ac:dyDescent="0.25">
      <c r="A1729" t="s">
        <v>1734</v>
      </c>
      <c r="B1729" s="1">
        <v>46171</v>
      </c>
      <c r="C1729" t="s">
        <v>10007</v>
      </c>
      <c r="D1729" t="s">
        <v>10021</v>
      </c>
      <c r="E1729">
        <f>+_xlfn.XLOOKUP(TablaVentas[[#This Row],[PRODUCTOS]],TablaPrecios[PRODUCTOS],TablaPrecios[PRECIOS UNITARIOS],"No encontado")</f>
        <v>200</v>
      </c>
      <c r="F1729">
        <v>10</v>
      </c>
      <c r="G1729" t="s">
        <v>10024</v>
      </c>
      <c r="H1729" s="2">
        <v>95</v>
      </c>
      <c r="I1729" s="3">
        <v>0.16</v>
      </c>
      <c r="J1729" s="2">
        <f t="shared" si="78"/>
        <v>79.8</v>
      </c>
      <c r="K1729" s="2">
        <f t="shared" si="79"/>
        <v>14.363999999999999</v>
      </c>
      <c r="L1729" s="2">
        <f t="shared" si="80"/>
        <v>94.164000000000001</v>
      </c>
    </row>
    <row r="1730" spans="1:12" x14ac:dyDescent="0.25">
      <c r="A1730" t="s">
        <v>1735</v>
      </c>
      <c r="B1730" s="1">
        <v>46109</v>
      </c>
      <c r="C1730" t="s">
        <v>10009</v>
      </c>
      <c r="D1730" t="s">
        <v>10017</v>
      </c>
      <c r="E1730">
        <f>+_xlfn.XLOOKUP(TablaVentas[[#This Row],[PRODUCTOS]],TablaPrecios[PRODUCTOS],TablaPrecios[PRECIOS UNITARIOS],"No encontado")</f>
        <v>50</v>
      </c>
      <c r="F1730">
        <v>11</v>
      </c>
      <c r="G1730" t="s">
        <v>10024</v>
      </c>
      <c r="H1730" s="2">
        <v>138</v>
      </c>
      <c r="I1730" s="3">
        <v>0.18</v>
      </c>
      <c r="J1730" s="2">
        <f t="shared" si="78"/>
        <v>113.16</v>
      </c>
      <c r="K1730" s="2">
        <f t="shared" si="79"/>
        <v>20.3688</v>
      </c>
      <c r="L1730" s="2">
        <f t="shared" si="80"/>
        <v>133.52879999999999</v>
      </c>
    </row>
    <row r="1731" spans="1:12" x14ac:dyDescent="0.25">
      <c r="A1731" t="s">
        <v>1736</v>
      </c>
      <c r="B1731" s="1">
        <v>46217</v>
      </c>
      <c r="C1731" t="s">
        <v>10010</v>
      </c>
      <c r="D1731" t="s">
        <v>10020</v>
      </c>
      <c r="E1731">
        <f>+_xlfn.XLOOKUP(TablaVentas[[#This Row],[PRODUCTOS]],TablaPrecios[PRODUCTOS],TablaPrecios[PRECIOS UNITARIOS],"No encontado")</f>
        <v>150</v>
      </c>
      <c r="F1731">
        <v>11</v>
      </c>
      <c r="G1731" t="s">
        <v>10024</v>
      </c>
      <c r="H1731" s="2">
        <v>437</v>
      </c>
      <c r="I1731" s="3">
        <v>0.16</v>
      </c>
      <c r="J1731" s="2">
        <f t="shared" ref="J1731:J1794" si="81">+H1731-H1731*I1731</f>
        <v>367.08</v>
      </c>
      <c r="K1731" s="2">
        <f t="shared" ref="K1731:K1794" si="82">+J1731*0.18</f>
        <v>66.074399999999997</v>
      </c>
      <c r="L1731" s="2">
        <f t="shared" ref="L1731:L1794" si="83">+J1731+K1731</f>
        <v>433.15440000000001</v>
      </c>
    </row>
    <row r="1732" spans="1:12" x14ac:dyDescent="0.25">
      <c r="A1732" t="s">
        <v>1737</v>
      </c>
      <c r="B1732" s="1">
        <v>46095</v>
      </c>
      <c r="C1732" t="s">
        <v>10009</v>
      </c>
      <c r="D1732" t="s">
        <v>10018</v>
      </c>
      <c r="E1732">
        <f>+_xlfn.XLOOKUP(TablaVentas[[#This Row],[PRODUCTOS]],TablaPrecios[PRODUCTOS],TablaPrecios[PRECIOS UNITARIOS],"No encontado")</f>
        <v>850</v>
      </c>
      <c r="F1732">
        <v>9</v>
      </c>
      <c r="G1732" t="s">
        <v>10023</v>
      </c>
      <c r="H1732" s="2">
        <v>223</v>
      </c>
      <c r="I1732" s="3">
        <v>0.2</v>
      </c>
      <c r="J1732" s="2">
        <f t="shared" si="81"/>
        <v>178.4</v>
      </c>
      <c r="K1732" s="2">
        <f t="shared" si="82"/>
        <v>32.112000000000002</v>
      </c>
      <c r="L1732" s="2">
        <f t="shared" si="83"/>
        <v>210.512</v>
      </c>
    </row>
    <row r="1733" spans="1:12" x14ac:dyDescent="0.25">
      <c r="A1733" t="s">
        <v>1738</v>
      </c>
      <c r="B1733" s="1">
        <v>46219</v>
      </c>
      <c r="C1733" t="s">
        <v>10008</v>
      </c>
      <c r="D1733" t="s">
        <v>10020</v>
      </c>
      <c r="E1733">
        <f>+_xlfn.XLOOKUP(TablaVentas[[#This Row],[PRODUCTOS]],TablaPrecios[PRODUCTOS],TablaPrecios[PRECIOS UNITARIOS],"No encontado")</f>
        <v>150</v>
      </c>
      <c r="F1733">
        <v>20</v>
      </c>
      <c r="G1733" t="s">
        <v>10024</v>
      </c>
      <c r="H1733" s="2">
        <v>228</v>
      </c>
      <c r="I1733" s="3">
        <v>0.11</v>
      </c>
      <c r="J1733" s="2">
        <f t="shared" si="81"/>
        <v>202.92</v>
      </c>
      <c r="K1733" s="2">
        <f t="shared" si="82"/>
        <v>36.525599999999997</v>
      </c>
      <c r="L1733" s="2">
        <f t="shared" si="83"/>
        <v>239.44559999999998</v>
      </c>
    </row>
    <row r="1734" spans="1:12" x14ac:dyDescent="0.25">
      <c r="A1734" t="s">
        <v>1739</v>
      </c>
      <c r="B1734" s="1">
        <v>46218</v>
      </c>
      <c r="C1734" t="s">
        <v>10010</v>
      </c>
      <c r="D1734" t="s">
        <v>10021</v>
      </c>
      <c r="E1734">
        <f>+_xlfn.XLOOKUP(TablaVentas[[#This Row],[PRODUCTOS]],TablaPrecios[PRODUCTOS],TablaPrecios[PRECIOS UNITARIOS],"No encontado")</f>
        <v>200</v>
      </c>
      <c r="F1734">
        <v>8</v>
      </c>
      <c r="G1734" t="s">
        <v>10024</v>
      </c>
      <c r="H1734" s="2">
        <v>270</v>
      </c>
      <c r="I1734" s="3">
        <v>0.15</v>
      </c>
      <c r="J1734" s="2">
        <f t="shared" si="81"/>
        <v>229.5</v>
      </c>
      <c r="K1734" s="2">
        <f t="shared" si="82"/>
        <v>41.309999999999995</v>
      </c>
      <c r="L1734" s="2">
        <f t="shared" si="83"/>
        <v>270.81</v>
      </c>
    </row>
    <row r="1735" spans="1:12" x14ac:dyDescent="0.25">
      <c r="A1735" t="s">
        <v>1740</v>
      </c>
      <c r="B1735" s="1">
        <v>46233</v>
      </c>
      <c r="C1735" t="s">
        <v>10012</v>
      </c>
      <c r="D1735" t="s">
        <v>10018</v>
      </c>
      <c r="E1735">
        <f>+_xlfn.XLOOKUP(TablaVentas[[#This Row],[PRODUCTOS]],TablaPrecios[PRODUCTOS],TablaPrecios[PRECIOS UNITARIOS],"No encontado")</f>
        <v>850</v>
      </c>
      <c r="F1735">
        <v>13</v>
      </c>
      <c r="G1735" t="s">
        <v>10027</v>
      </c>
      <c r="H1735" s="2">
        <v>84</v>
      </c>
      <c r="I1735" s="3">
        <v>0.14000000000000001</v>
      </c>
      <c r="J1735" s="2">
        <f t="shared" si="81"/>
        <v>72.239999999999995</v>
      </c>
      <c r="K1735" s="2">
        <f t="shared" si="82"/>
        <v>13.003199999999998</v>
      </c>
      <c r="L1735" s="2">
        <f t="shared" si="83"/>
        <v>85.243199999999987</v>
      </c>
    </row>
    <row r="1736" spans="1:12" x14ac:dyDescent="0.25">
      <c r="A1736" t="s">
        <v>1741</v>
      </c>
      <c r="B1736" s="1">
        <v>46340</v>
      </c>
      <c r="C1736" t="s">
        <v>10011</v>
      </c>
      <c r="D1736" t="s">
        <v>10017</v>
      </c>
      <c r="E1736">
        <f>+_xlfn.XLOOKUP(TablaVentas[[#This Row],[PRODUCTOS]],TablaPrecios[PRODUCTOS],TablaPrecios[PRECIOS UNITARIOS],"No encontado")</f>
        <v>50</v>
      </c>
      <c r="F1736">
        <v>12</v>
      </c>
      <c r="G1736" t="s">
        <v>10023</v>
      </c>
      <c r="H1736" s="2">
        <v>480</v>
      </c>
      <c r="I1736" s="3">
        <v>0.13</v>
      </c>
      <c r="J1736" s="2">
        <f t="shared" si="81"/>
        <v>417.6</v>
      </c>
      <c r="K1736" s="2">
        <f t="shared" si="82"/>
        <v>75.168000000000006</v>
      </c>
      <c r="L1736" s="2">
        <f t="shared" si="83"/>
        <v>492.76800000000003</v>
      </c>
    </row>
    <row r="1737" spans="1:12" x14ac:dyDescent="0.25">
      <c r="A1737" t="s">
        <v>1742</v>
      </c>
      <c r="B1737" s="1">
        <v>46153</v>
      </c>
      <c r="C1737" t="s">
        <v>10007</v>
      </c>
      <c r="D1737" t="s">
        <v>10020</v>
      </c>
      <c r="E1737">
        <f>+_xlfn.XLOOKUP(TablaVentas[[#This Row],[PRODUCTOS]],TablaPrecios[PRODUCTOS],TablaPrecios[PRECIOS UNITARIOS],"No encontado")</f>
        <v>150</v>
      </c>
      <c r="F1737">
        <v>15</v>
      </c>
      <c r="G1737" t="s">
        <v>10025</v>
      </c>
      <c r="H1737" s="2">
        <v>219</v>
      </c>
      <c r="I1737" s="3">
        <v>0.17</v>
      </c>
      <c r="J1737" s="2">
        <f t="shared" si="81"/>
        <v>181.76999999999998</v>
      </c>
      <c r="K1737" s="2">
        <f t="shared" si="82"/>
        <v>32.718599999999995</v>
      </c>
      <c r="L1737" s="2">
        <f t="shared" si="83"/>
        <v>214.48859999999996</v>
      </c>
    </row>
    <row r="1738" spans="1:12" x14ac:dyDescent="0.25">
      <c r="A1738" t="s">
        <v>1743</v>
      </c>
      <c r="B1738" s="1">
        <v>46305</v>
      </c>
      <c r="C1738" t="s">
        <v>10007</v>
      </c>
      <c r="D1738" t="s">
        <v>10021</v>
      </c>
      <c r="E1738">
        <f>+_xlfn.XLOOKUP(TablaVentas[[#This Row],[PRODUCTOS]],TablaPrecios[PRODUCTOS],TablaPrecios[PRECIOS UNITARIOS],"No encontado")</f>
        <v>200</v>
      </c>
      <c r="F1738">
        <v>17</v>
      </c>
      <c r="G1738" t="s">
        <v>10025</v>
      </c>
      <c r="H1738" s="2">
        <v>118</v>
      </c>
      <c r="I1738" s="3">
        <v>0.16</v>
      </c>
      <c r="J1738" s="2">
        <f t="shared" si="81"/>
        <v>99.12</v>
      </c>
      <c r="K1738" s="2">
        <f t="shared" si="82"/>
        <v>17.8416</v>
      </c>
      <c r="L1738" s="2">
        <f t="shared" si="83"/>
        <v>116.9616</v>
      </c>
    </row>
    <row r="1739" spans="1:12" x14ac:dyDescent="0.25">
      <c r="A1739" t="s">
        <v>1744</v>
      </c>
      <c r="B1739" s="1">
        <v>46135</v>
      </c>
      <c r="C1739" t="s">
        <v>10008</v>
      </c>
      <c r="D1739" t="s">
        <v>10017</v>
      </c>
      <c r="E1739">
        <f>+_xlfn.XLOOKUP(TablaVentas[[#This Row],[PRODUCTOS]],TablaPrecios[PRODUCTOS],TablaPrecios[PRECIOS UNITARIOS],"No encontado")</f>
        <v>50</v>
      </c>
      <c r="F1739">
        <v>19</v>
      </c>
      <c r="G1739" t="s">
        <v>10027</v>
      </c>
      <c r="H1739" s="2">
        <v>222</v>
      </c>
      <c r="I1739" s="3">
        <v>0.17</v>
      </c>
      <c r="J1739" s="2">
        <f t="shared" si="81"/>
        <v>184.26</v>
      </c>
      <c r="K1739" s="2">
        <f t="shared" si="82"/>
        <v>33.166799999999995</v>
      </c>
      <c r="L1739" s="2">
        <f t="shared" si="83"/>
        <v>217.42679999999999</v>
      </c>
    </row>
    <row r="1740" spans="1:12" x14ac:dyDescent="0.25">
      <c r="A1740" t="s">
        <v>1745</v>
      </c>
      <c r="B1740" s="1">
        <v>46301</v>
      </c>
      <c r="C1740" t="s">
        <v>10009</v>
      </c>
      <c r="D1740" t="s">
        <v>10020</v>
      </c>
      <c r="E1740">
        <f>+_xlfn.XLOOKUP(TablaVentas[[#This Row],[PRODUCTOS]],TablaPrecios[PRODUCTOS],TablaPrecios[PRECIOS UNITARIOS],"No encontado")</f>
        <v>150</v>
      </c>
      <c r="F1740">
        <v>19</v>
      </c>
      <c r="G1740" t="s">
        <v>10026</v>
      </c>
      <c r="H1740" s="2">
        <v>231</v>
      </c>
      <c r="I1740" s="3">
        <v>0.16</v>
      </c>
      <c r="J1740" s="2">
        <f t="shared" si="81"/>
        <v>194.04</v>
      </c>
      <c r="K1740" s="2">
        <f t="shared" si="82"/>
        <v>34.927199999999999</v>
      </c>
      <c r="L1740" s="2">
        <f t="shared" si="83"/>
        <v>228.96719999999999</v>
      </c>
    </row>
    <row r="1741" spans="1:12" x14ac:dyDescent="0.25">
      <c r="A1741" t="s">
        <v>1746</v>
      </c>
      <c r="B1741" s="1">
        <v>46054</v>
      </c>
      <c r="C1741" t="s">
        <v>10007</v>
      </c>
      <c r="D1741" t="s">
        <v>10019</v>
      </c>
      <c r="E1741">
        <f>+_xlfn.XLOOKUP(TablaVentas[[#This Row],[PRODUCTOS]],TablaPrecios[PRODUCTOS],TablaPrecios[PRECIOS UNITARIOS],"No encontado")</f>
        <v>1200</v>
      </c>
      <c r="F1741">
        <v>14</v>
      </c>
      <c r="G1741" t="s">
        <v>10026</v>
      </c>
      <c r="H1741" s="2">
        <v>285</v>
      </c>
      <c r="I1741" s="3">
        <v>0.11</v>
      </c>
      <c r="J1741" s="2">
        <f t="shared" si="81"/>
        <v>253.65</v>
      </c>
      <c r="K1741" s="2">
        <f t="shared" si="82"/>
        <v>45.656999999999996</v>
      </c>
      <c r="L1741" s="2">
        <f t="shared" si="83"/>
        <v>299.30700000000002</v>
      </c>
    </row>
    <row r="1742" spans="1:12" x14ac:dyDescent="0.25">
      <c r="A1742" t="s">
        <v>1747</v>
      </c>
      <c r="B1742" s="1">
        <v>46378</v>
      </c>
      <c r="C1742" t="s">
        <v>10007</v>
      </c>
      <c r="D1742" t="s">
        <v>10018</v>
      </c>
      <c r="E1742">
        <f>+_xlfn.XLOOKUP(TablaVentas[[#This Row],[PRODUCTOS]],TablaPrecios[PRODUCTOS],TablaPrecios[PRECIOS UNITARIOS],"No encontado")</f>
        <v>850</v>
      </c>
      <c r="F1742">
        <v>16</v>
      </c>
      <c r="G1742" t="s">
        <v>10027</v>
      </c>
      <c r="H1742" s="2">
        <v>342</v>
      </c>
      <c r="I1742" s="3">
        <v>0.11</v>
      </c>
      <c r="J1742" s="2">
        <f t="shared" si="81"/>
        <v>304.38</v>
      </c>
      <c r="K1742" s="2">
        <f t="shared" si="82"/>
        <v>54.788399999999996</v>
      </c>
      <c r="L1742" s="2">
        <f t="shared" si="83"/>
        <v>359.16840000000002</v>
      </c>
    </row>
    <row r="1743" spans="1:12" x14ac:dyDescent="0.25">
      <c r="A1743" t="s">
        <v>1748</v>
      </c>
      <c r="B1743" s="1">
        <v>46186</v>
      </c>
      <c r="C1743" t="s">
        <v>10007</v>
      </c>
      <c r="D1743" t="s">
        <v>10021</v>
      </c>
      <c r="E1743">
        <f>+_xlfn.XLOOKUP(TablaVentas[[#This Row],[PRODUCTOS]],TablaPrecios[PRODUCTOS],TablaPrecios[PRECIOS UNITARIOS],"No encontado")</f>
        <v>200</v>
      </c>
      <c r="F1743">
        <v>18</v>
      </c>
      <c r="G1743" t="s">
        <v>10026</v>
      </c>
      <c r="H1743" s="2">
        <v>338</v>
      </c>
      <c r="I1743" s="3">
        <v>0.18</v>
      </c>
      <c r="J1743" s="2">
        <f t="shared" si="81"/>
        <v>277.16000000000003</v>
      </c>
      <c r="K1743" s="2">
        <f t="shared" si="82"/>
        <v>49.888800000000003</v>
      </c>
      <c r="L1743" s="2">
        <f t="shared" si="83"/>
        <v>327.04880000000003</v>
      </c>
    </row>
    <row r="1744" spans="1:12" x14ac:dyDescent="0.25">
      <c r="A1744" t="s">
        <v>1749</v>
      </c>
      <c r="B1744" s="1">
        <v>46360</v>
      </c>
      <c r="C1744" t="s">
        <v>10009</v>
      </c>
      <c r="D1744" t="s">
        <v>10017</v>
      </c>
      <c r="E1744">
        <f>+_xlfn.XLOOKUP(TablaVentas[[#This Row],[PRODUCTOS]],TablaPrecios[PRODUCTOS],TablaPrecios[PRECIOS UNITARIOS],"No encontado")</f>
        <v>50</v>
      </c>
      <c r="F1744">
        <v>6</v>
      </c>
      <c r="G1744" t="s">
        <v>10027</v>
      </c>
      <c r="H1744" s="2">
        <v>218</v>
      </c>
      <c r="I1744" s="3">
        <v>0.18</v>
      </c>
      <c r="J1744" s="2">
        <f t="shared" si="81"/>
        <v>178.76</v>
      </c>
      <c r="K1744" s="2">
        <f t="shared" si="82"/>
        <v>32.1768</v>
      </c>
      <c r="L1744" s="2">
        <f t="shared" si="83"/>
        <v>210.93680000000001</v>
      </c>
    </row>
    <row r="1745" spans="1:12" x14ac:dyDescent="0.25">
      <c r="A1745" t="s">
        <v>1750</v>
      </c>
      <c r="B1745" s="1">
        <v>46114</v>
      </c>
      <c r="C1745" t="s">
        <v>10011</v>
      </c>
      <c r="D1745" t="s">
        <v>10018</v>
      </c>
      <c r="E1745">
        <f>+_xlfn.XLOOKUP(TablaVentas[[#This Row],[PRODUCTOS]],TablaPrecios[PRODUCTOS],TablaPrecios[PRECIOS UNITARIOS],"No encontado")</f>
        <v>850</v>
      </c>
      <c r="F1745">
        <v>8</v>
      </c>
      <c r="G1745" t="s">
        <v>10024</v>
      </c>
      <c r="H1745" s="2">
        <v>278</v>
      </c>
      <c r="I1745" s="3">
        <v>0.1</v>
      </c>
      <c r="J1745" s="2">
        <f t="shared" si="81"/>
        <v>250.2</v>
      </c>
      <c r="K1745" s="2">
        <f t="shared" si="82"/>
        <v>45.035999999999994</v>
      </c>
      <c r="L1745" s="2">
        <f t="shared" si="83"/>
        <v>295.23599999999999</v>
      </c>
    </row>
    <row r="1746" spans="1:12" x14ac:dyDescent="0.25">
      <c r="A1746" t="s">
        <v>1751</v>
      </c>
      <c r="B1746" s="1">
        <v>46311</v>
      </c>
      <c r="C1746" t="s">
        <v>10011</v>
      </c>
      <c r="D1746" t="s">
        <v>10017</v>
      </c>
      <c r="E1746">
        <f>+_xlfn.XLOOKUP(TablaVentas[[#This Row],[PRODUCTOS]],TablaPrecios[PRODUCTOS],TablaPrecios[PRECIOS UNITARIOS],"No encontado")</f>
        <v>50</v>
      </c>
      <c r="F1746">
        <v>10</v>
      </c>
      <c r="G1746" t="s">
        <v>10026</v>
      </c>
      <c r="H1746" s="2">
        <v>326</v>
      </c>
      <c r="I1746" s="3">
        <v>0.1</v>
      </c>
      <c r="J1746" s="2">
        <f t="shared" si="81"/>
        <v>293.39999999999998</v>
      </c>
      <c r="K1746" s="2">
        <f t="shared" si="82"/>
        <v>52.811999999999991</v>
      </c>
      <c r="L1746" s="2">
        <f t="shared" si="83"/>
        <v>346.21199999999999</v>
      </c>
    </row>
    <row r="1747" spans="1:12" x14ac:dyDescent="0.25">
      <c r="A1747" t="s">
        <v>1752</v>
      </c>
      <c r="B1747" s="1">
        <v>46055</v>
      </c>
      <c r="C1747" t="s">
        <v>10009</v>
      </c>
      <c r="D1747" t="s">
        <v>10020</v>
      </c>
      <c r="E1747">
        <f>+_xlfn.XLOOKUP(TablaVentas[[#This Row],[PRODUCTOS]],TablaPrecios[PRODUCTOS],TablaPrecios[PRECIOS UNITARIOS],"No encontado")</f>
        <v>150</v>
      </c>
      <c r="F1747">
        <v>12</v>
      </c>
      <c r="G1747" t="s">
        <v>10024</v>
      </c>
      <c r="H1747" s="2">
        <v>173</v>
      </c>
      <c r="I1747" s="3">
        <v>0.16</v>
      </c>
      <c r="J1747" s="2">
        <f t="shared" si="81"/>
        <v>145.32</v>
      </c>
      <c r="K1747" s="2">
        <f t="shared" si="82"/>
        <v>26.157599999999999</v>
      </c>
      <c r="L1747" s="2">
        <f t="shared" si="83"/>
        <v>171.4776</v>
      </c>
    </row>
    <row r="1748" spans="1:12" x14ac:dyDescent="0.25">
      <c r="A1748" t="s">
        <v>1753</v>
      </c>
      <c r="B1748" s="1">
        <v>46377</v>
      </c>
      <c r="C1748" t="s">
        <v>10007</v>
      </c>
      <c r="D1748" t="s">
        <v>10019</v>
      </c>
      <c r="E1748">
        <f>+_xlfn.XLOOKUP(TablaVentas[[#This Row],[PRODUCTOS]],TablaPrecios[PRODUCTOS],TablaPrecios[PRECIOS UNITARIOS],"No encontado")</f>
        <v>1200</v>
      </c>
      <c r="F1748">
        <v>15</v>
      </c>
      <c r="G1748" t="s">
        <v>10026</v>
      </c>
      <c r="H1748" s="2">
        <v>255</v>
      </c>
      <c r="I1748" s="3">
        <v>0.17</v>
      </c>
      <c r="J1748" s="2">
        <f t="shared" si="81"/>
        <v>211.65</v>
      </c>
      <c r="K1748" s="2">
        <f t="shared" si="82"/>
        <v>38.097000000000001</v>
      </c>
      <c r="L1748" s="2">
        <f t="shared" si="83"/>
        <v>249.74700000000001</v>
      </c>
    </row>
    <row r="1749" spans="1:12" x14ac:dyDescent="0.25">
      <c r="A1749" t="s">
        <v>1754</v>
      </c>
      <c r="B1749" s="1">
        <v>46383</v>
      </c>
      <c r="C1749" t="s">
        <v>10011</v>
      </c>
      <c r="D1749" t="s">
        <v>10019</v>
      </c>
      <c r="E1749">
        <f>+_xlfn.XLOOKUP(TablaVentas[[#This Row],[PRODUCTOS]],TablaPrecios[PRODUCTOS],TablaPrecios[PRECIOS UNITARIOS],"No encontado")</f>
        <v>1200</v>
      </c>
      <c r="F1749">
        <v>16</v>
      </c>
      <c r="G1749" t="s">
        <v>10027</v>
      </c>
      <c r="H1749" s="2">
        <v>162</v>
      </c>
      <c r="I1749" s="3">
        <v>0.13</v>
      </c>
      <c r="J1749" s="2">
        <f t="shared" si="81"/>
        <v>140.94</v>
      </c>
      <c r="K1749" s="2">
        <f t="shared" si="82"/>
        <v>25.369199999999999</v>
      </c>
      <c r="L1749" s="2">
        <f t="shared" si="83"/>
        <v>166.3092</v>
      </c>
    </row>
    <row r="1750" spans="1:12" x14ac:dyDescent="0.25">
      <c r="A1750" t="s">
        <v>1755</v>
      </c>
      <c r="B1750" s="1">
        <v>46157</v>
      </c>
      <c r="C1750" t="s">
        <v>10008</v>
      </c>
      <c r="D1750" t="s">
        <v>10020</v>
      </c>
      <c r="E1750">
        <f>+_xlfn.XLOOKUP(TablaVentas[[#This Row],[PRODUCTOS]],TablaPrecios[PRODUCTOS],TablaPrecios[PRECIOS UNITARIOS],"No encontado")</f>
        <v>150</v>
      </c>
      <c r="F1750">
        <v>19</v>
      </c>
      <c r="G1750" t="s">
        <v>10027</v>
      </c>
      <c r="H1750" s="2">
        <v>133</v>
      </c>
      <c r="I1750" s="3">
        <v>0.15</v>
      </c>
      <c r="J1750" s="2">
        <f t="shared" si="81"/>
        <v>113.05</v>
      </c>
      <c r="K1750" s="2">
        <f t="shared" si="82"/>
        <v>20.349</v>
      </c>
      <c r="L1750" s="2">
        <f t="shared" si="83"/>
        <v>133.399</v>
      </c>
    </row>
    <row r="1751" spans="1:12" x14ac:dyDescent="0.25">
      <c r="A1751" t="s">
        <v>1756</v>
      </c>
      <c r="B1751" s="1">
        <v>46318</v>
      </c>
      <c r="C1751" t="s">
        <v>10011</v>
      </c>
      <c r="D1751" t="s">
        <v>10019</v>
      </c>
      <c r="E1751">
        <f>+_xlfn.XLOOKUP(TablaVentas[[#This Row],[PRODUCTOS]],TablaPrecios[PRODUCTOS],TablaPrecios[PRECIOS UNITARIOS],"No encontado")</f>
        <v>1200</v>
      </c>
      <c r="F1751">
        <v>8</v>
      </c>
      <c r="G1751" t="s">
        <v>10026</v>
      </c>
      <c r="H1751" s="2">
        <v>474</v>
      </c>
      <c r="I1751" s="3">
        <v>0.18</v>
      </c>
      <c r="J1751" s="2">
        <f t="shared" si="81"/>
        <v>388.68</v>
      </c>
      <c r="K1751" s="2">
        <f t="shared" si="82"/>
        <v>69.962400000000002</v>
      </c>
      <c r="L1751" s="2">
        <f t="shared" si="83"/>
        <v>458.64240000000001</v>
      </c>
    </row>
    <row r="1752" spans="1:12" x14ac:dyDescent="0.25">
      <c r="A1752" t="s">
        <v>1757</v>
      </c>
      <c r="B1752" s="1">
        <v>46229</v>
      </c>
      <c r="C1752" t="s">
        <v>10010</v>
      </c>
      <c r="D1752" t="s">
        <v>10018</v>
      </c>
      <c r="E1752">
        <f>+_xlfn.XLOOKUP(TablaVentas[[#This Row],[PRODUCTOS]],TablaPrecios[PRODUCTOS],TablaPrecios[PRECIOS UNITARIOS],"No encontado")</f>
        <v>850</v>
      </c>
      <c r="F1752">
        <v>5</v>
      </c>
      <c r="G1752" t="s">
        <v>10025</v>
      </c>
      <c r="H1752" s="2">
        <v>306</v>
      </c>
      <c r="I1752" s="3">
        <v>0.12</v>
      </c>
      <c r="J1752" s="2">
        <f t="shared" si="81"/>
        <v>269.27999999999997</v>
      </c>
      <c r="K1752" s="2">
        <f t="shared" si="82"/>
        <v>48.470399999999991</v>
      </c>
      <c r="L1752" s="2">
        <f t="shared" si="83"/>
        <v>317.75039999999996</v>
      </c>
    </row>
    <row r="1753" spans="1:12" x14ac:dyDescent="0.25">
      <c r="A1753" t="s">
        <v>1758</v>
      </c>
      <c r="B1753" s="1">
        <v>46330</v>
      </c>
      <c r="C1753" t="s">
        <v>10008</v>
      </c>
      <c r="D1753" t="s">
        <v>10020</v>
      </c>
      <c r="E1753">
        <f>+_xlfn.XLOOKUP(TablaVentas[[#This Row],[PRODUCTOS]],TablaPrecios[PRODUCTOS],TablaPrecios[PRECIOS UNITARIOS],"No encontado")</f>
        <v>150</v>
      </c>
      <c r="F1753">
        <v>11</v>
      </c>
      <c r="G1753" t="s">
        <v>10025</v>
      </c>
      <c r="H1753" s="2">
        <v>272</v>
      </c>
      <c r="I1753" s="3">
        <v>0.2</v>
      </c>
      <c r="J1753" s="2">
        <f t="shared" si="81"/>
        <v>217.6</v>
      </c>
      <c r="K1753" s="2">
        <f t="shared" si="82"/>
        <v>39.167999999999999</v>
      </c>
      <c r="L1753" s="2">
        <f t="shared" si="83"/>
        <v>256.76799999999997</v>
      </c>
    </row>
    <row r="1754" spans="1:12" x14ac:dyDescent="0.25">
      <c r="A1754" t="s">
        <v>1759</v>
      </c>
      <c r="B1754" s="1">
        <v>46224</v>
      </c>
      <c r="C1754" t="s">
        <v>10012</v>
      </c>
      <c r="D1754" t="s">
        <v>10020</v>
      </c>
      <c r="E1754">
        <f>+_xlfn.XLOOKUP(TablaVentas[[#This Row],[PRODUCTOS]],TablaPrecios[PRODUCTOS],TablaPrecios[PRECIOS UNITARIOS],"No encontado")</f>
        <v>150</v>
      </c>
      <c r="F1754">
        <v>9</v>
      </c>
      <c r="G1754" t="s">
        <v>10024</v>
      </c>
      <c r="H1754" s="2">
        <v>107</v>
      </c>
      <c r="I1754" s="3">
        <v>0.18</v>
      </c>
      <c r="J1754" s="2">
        <f t="shared" si="81"/>
        <v>87.740000000000009</v>
      </c>
      <c r="K1754" s="2">
        <f t="shared" si="82"/>
        <v>15.793200000000001</v>
      </c>
      <c r="L1754" s="2">
        <f t="shared" si="83"/>
        <v>103.53320000000001</v>
      </c>
    </row>
    <row r="1755" spans="1:12" x14ac:dyDescent="0.25">
      <c r="A1755" t="s">
        <v>1760</v>
      </c>
      <c r="B1755" s="1">
        <v>46327</v>
      </c>
      <c r="C1755" t="s">
        <v>10009</v>
      </c>
      <c r="D1755" t="s">
        <v>10017</v>
      </c>
      <c r="E1755">
        <f>+_xlfn.XLOOKUP(TablaVentas[[#This Row],[PRODUCTOS]],TablaPrecios[PRODUCTOS],TablaPrecios[PRECIOS UNITARIOS],"No encontado")</f>
        <v>50</v>
      </c>
      <c r="F1755">
        <v>8</v>
      </c>
      <c r="G1755" t="s">
        <v>10027</v>
      </c>
      <c r="H1755" s="2">
        <v>194</v>
      </c>
      <c r="I1755" s="3">
        <v>0.17</v>
      </c>
      <c r="J1755" s="2">
        <f t="shared" si="81"/>
        <v>161.01999999999998</v>
      </c>
      <c r="K1755" s="2">
        <f t="shared" si="82"/>
        <v>28.983599999999996</v>
      </c>
      <c r="L1755" s="2">
        <f t="shared" si="83"/>
        <v>190.00359999999998</v>
      </c>
    </row>
    <row r="1756" spans="1:12" x14ac:dyDescent="0.25">
      <c r="A1756" t="s">
        <v>1761</v>
      </c>
      <c r="B1756" s="1">
        <v>46350</v>
      </c>
      <c r="C1756" t="s">
        <v>10010</v>
      </c>
      <c r="D1756" t="s">
        <v>10019</v>
      </c>
      <c r="E1756">
        <f>+_xlfn.XLOOKUP(TablaVentas[[#This Row],[PRODUCTOS]],TablaPrecios[PRODUCTOS],TablaPrecios[PRECIOS UNITARIOS],"No encontado")</f>
        <v>1200</v>
      </c>
      <c r="F1756">
        <v>10</v>
      </c>
      <c r="G1756" t="s">
        <v>10024</v>
      </c>
      <c r="H1756" s="2">
        <v>174</v>
      </c>
      <c r="I1756" s="3">
        <v>0.17</v>
      </c>
      <c r="J1756" s="2">
        <f t="shared" si="81"/>
        <v>144.41999999999999</v>
      </c>
      <c r="K1756" s="2">
        <f t="shared" si="82"/>
        <v>25.995599999999996</v>
      </c>
      <c r="L1756" s="2">
        <f t="shared" si="83"/>
        <v>170.41559999999998</v>
      </c>
    </row>
    <row r="1757" spans="1:12" x14ac:dyDescent="0.25">
      <c r="A1757" t="s">
        <v>1762</v>
      </c>
      <c r="B1757" s="1">
        <v>46034</v>
      </c>
      <c r="C1757" t="s">
        <v>10009</v>
      </c>
      <c r="D1757" t="s">
        <v>10021</v>
      </c>
      <c r="E1757">
        <f>+_xlfn.XLOOKUP(TablaVentas[[#This Row],[PRODUCTOS]],TablaPrecios[PRODUCTOS],TablaPrecios[PRECIOS UNITARIOS],"No encontado")</f>
        <v>200</v>
      </c>
      <c r="F1757">
        <v>18</v>
      </c>
      <c r="G1757" t="s">
        <v>10027</v>
      </c>
      <c r="H1757" s="2">
        <v>334</v>
      </c>
      <c r="I1757" s="3">
        <v>0.1</v>
      </c>
      <c r="J1757" s="2">
        <f t="shared" si="81"/>
        <v>300.60000000000002</v>
      </c>
      <c r="K1757" s="2">
        <f t="shared" si="82"/>
        <v>54.108000000000004</v>
      </c>
      <c r="L1757" s="2">
        <f t="shared" si="83"/>
        <v>354.70800000000003</v>
      </c>
    </row>
    <row r="1758" spans="1:12" x14ac:dyDescent="0.25">
      <c r="A1758" t="s">
        <v>1763</v>
      </c>
      <c r="B1758" s="1">
        <v>46366</v>
      </c>
      <c r="C1758" t="s">
        <v>10009</v>
      </c>
      <c r="D1758" t="s">
        <v>10019</v>
      </c>
      <c r="E1758">
        <f>+_xlfn.XLOOKUP(TablaVentas[[#This Row],[PRODUCTOS]],TablaPrecios[PRODUCTOS],TablaPrecios[PRECIOS UNITARIOS],"No encontado")</f>
        <v>1200</v>
      </c>
      <c r="F1758">
        <v>13</v>
      </c>
      <c r="G1758" t="s">
        <v>10023</v>
      </c>
      <c r="H1758" s="2">
        <v>216</v>
      </c>
      <c r="I1758" s="3">
        <v>0.12</v>
      </c>
      <c r="J1758" s="2">
        <f t="shared" si="81"/>
        <v>190.08</v>
      </c>
      <c r="K1758" s="2">
        <f t="shared" si="82"/>
        <v>34.214399999999998</v>
      </c>
      <c r="L1758" s="2">
        <f t="shared" si="83"/>
        <v>224.2944</v>
      </c>
    </row>
    <row r="1759" spans="1:12" x14ac:dyDescent="0.25">
      <c r="A1759" t="s">
        <v>1764</v>
      </c>
      <c r="B1759" s="1">
        <v>46096</v>
      </c>
      <c r="C1759" t="s">
        <v>10009</v>
      </c>
      <c r="D1759" t="s">
        <v>10017</v>
      </c>
      <c r="E1759">
        <f>+_xlfn.XLOOKUP(TablaVentas[[#This Row],[PRODUCTOS]],TablaPrecios[PRODUCTOS],TablaPrecios[PRECIOS UNITARIOS],"No encontado")</f>
        <v>50</v>
      </c>
      <c r="F1759">
        <v>14</v>
      </c>
      <c r="G1759" t="s">
        <v>10027</v>
      </c>
      <c r="H1759" s="2">
        <v>186</v>
      </c>
      <c r="I1759" s="3">
        <v>0.15</v>
      </c>
      <c r="J1759" s="2">
        <f t="shared" si="81"/>
        <v>158.1</v>
      </c>
      <c r="K1759" s="2">
        <f t="shared" si="82"/>
        <v>28.457999999999998</v>
      </c>
      <c r="L1759" s="2">
        <f t="shared" si="83"/>
        <v>186.55799999999999</v>
      </c>
    </row>
    <row r="1760" spans="1:12" x14ac:dyDescent="0.25">
      <c r="A1760" t="s">
        <v>1765</v>
      </c>
      <c r="B1760" s="1">
        <v>46190</v>
      </c>
      <c r="C1760" t="s">
        <v>10008</v>
      </c>
      <c r="D1760" t="s">
        <v>10021</v>
      </c>
      <c r="E1760">
        <f>+_xlfn.XLOOKUP(TablaVentas[[#This Row],[PRODUCTOS]],TablaPrecios[PRODUCTOS],TablaPrecios[PRECIOS UNITARIOS],"No encontado")</f>
        <v>200</v>
      </c>
      <c r="F1760">
        <v>20</v>
      </c>
      <c r="G1760" t="s">
        <v>10025</v>
      </c>
      <c r="H1760" s="2">
        <v>75</v>
      </c>
      <c r="I1760" s="3">
        <v>0.13</v>
      </c>
      <c r="J1760" s="2">
        <f t="shared" si="81"/>
        <v>65.25</v>
      </c>
      <c r="K1760" s="2">
        <f t="shared" si="82"/>
        <v>11.744999999999999</v>
      </c>
      <c r="L1760" s="2">
        <f t="shared" si="83"/>
        <v>76.995000000000005</v>
      </c>
    </row>
    <row r="1761" spans="1:12" x14ac:dyDescent="0.25">
      <c r="A1761" t="s">
        <v>1766</v>
      </c>
      <c r="B1761" s="1">
        <v>46193</v>
      </c>
      <c r="C1761" t="s">
        <v>10012</v>
      </c>
      <c r="D1761" t="s">
        <v>10020</v>
      </c>
      <c r="E1761">
        <f>+_xlfn.XLOOKUP(TablaVentas[[#This Row],[PRODUCTOS]],TablaPrecios[PRODUCTOS],TablaPrecios[PRECIOS UNITARIOS],"No encontado")</f>
        <v>150</v>
      </c>
      <c r="F1761">
        <v>9</v>
      </c>
      <c r="G1761" t="s">
        <v>10025</v>
      </c>
      <c r="H1761" s="2">
        <v>470</v>
      </c>
      <c r="I1761" s="3">
        <v>0.18</v>
      </c>
      <c r="J1761" s="2">
        <f t="shared" si="81"/>
        <v>385.4</v>
      </c>
      <c r="K1761" s="2">
        <f t="shared" si="82"/>
        <v>69.372</v>
      </c>
      <c r="L1761" s="2">
        <f t="shared" si="83"/>
        <v>454.77199999999999</v>
      </c>
    </row>
    <row r="1762" spans="1:12" x14ac:dyDescent="0.25">
      <c r="A1762" t="s">
        <v>1767</v>
      </c>
      <c r="B1762" s="1">
        <v>46284</v>
      </c>
      <c r="C1762" t="s">
        <v>10007</v>
      </c>
      <c r="D1762" t="s">
        <v>10017</v>
      </c>
      <c r="E1762">
        <f>+_xlfn.XLOOKUP(TablaVentas[[#This Row],[PRODUCTOS]],TablaPrecios[PRODUCTOS],TablaPrecios[PRECIOS UNITARIOS],"No encontado")</f>
        <v>50</v>
      </c>
      <c r="F1762">
        <v>7</v>
      </c>
      <c r="G1762" t="s">
        <v>10025</v>
      </c>
      <c r="H1762" s="2">
        <v>486</v>
      </c>
      <c r="I1762" s="3">
        <v>0.12</v>
      </c>
      <c r="J1762" s="2">
        <f t="shared" si="81"/>
        <v>427.68</v>
      </c>
      <c r="K1762" s="2">
        <f t="shared" si="82"/>
        <v>76.982399999999998</v>
      </c>
      <c r="L1762" s="2">
        <f t="shared" si="83"/>
        <v>504.66239999999999</v>
      </c>
    </row>
    <row r="1763" spans="1:12" x14ac:dyDescent="0.25">
      <c r="A1763" t="s">
        <v>1768</v>
      </c>
      <c r="B1763" s="1">
        <v>46243</v>
      </c>
      <c r="C1763" t="s">
        <v>10009</v>
      </c>
      <c r="D1763" t="s">
        <v>10021</v>
      </c>
      <c r="E1763">
        <f>+_xlfn.XLOOKUP(TablaVentas[[#This Row],[PRODUCTOS]],TablaPrecios[PRODUCTOS],TablaPrecios[PRECIOS UNITARIOS],"No encontado")</f>
        <v>200</v>
      </c>
      <c r="F1763">
        <v>15</v>
      </c>
      <c r="G1763" t="s">
        <v>10023</v>
      </c>
      <c r="H1763" s="2">
        <v>466</v>
      </c>
      <c r="I1763" s="3">
        <v>0.12</v>
      </c>
      <c r="J1763" s="2">
        <f t="shared" si="81"/>
        <v>410.08</v>
      </c>
      <c r="K1763" s="2">
        <f t="shared" si="82"/>
        <v>73.814399999999992</v>
      </c>
      <c r="L1763" s="2">
        <f t="shared" si="83"/>
        <v>483.89439999999996</v>
      </c>
    </row>
    <row r="1764" spans="1:12" x14ac:dyDescent="0.25">
      <c r="A1764" t="s">
        <v>1769</v>
      </c>
      <c r="B1764" s="1">
        <v>46306</v>
      </c>
      <c r="C1764" t="s">
        <v>10012</v>
      </c>
      <c r="D1764" t="s">
        <v>10021</v>
      </c>
      <c r="E1764">
        <f>+_xlfn.XLOOKUP(TablaVentas[[#This Row],[PRODUCTOS]],TablaPrecios[PRODUCTOS],TablaPrecios[PRECIOS UNITARIOS],"No encontado")</f>
        <v>200</v>
      </c>
      <c r="F1764">
        <v>17</v>
      </c>
      <c r="G1764" t="s">
        <v>10025</v>
      </c>
      <c r="H1764" s="2">
        <v>157</v>
      </c>
      <c r="I1764" s="3">
        <v>0.12</v>
      </c>
      <c r="J1764" s="2">
        <f t="shared" si="81"/>
        <v>138.16</v>
      </c>
      <c r="K1764" s="2">
        <f t="shared" si="82"/>
        <v>24.8688</v>
      </c>
      <c r="L1764" s="2">
        <f t="shared" si="83"/>
        <v>163.02879999999999</v>
      </c>
    </row>
    <row r="1765" spans="1:12" x14ac:dyDescent="0.25">
      <c r="A1765" t="s">
        <v>1770</v>
      </c>
      <c r="B1765" s="1">
        <v>46278</v>
      </c>
      <c r="C1765" t="s">
        <v>10007</v>
      </c>
      <c r="D1765" t="s">
        <v>10019</v>
      </c>
      <c r="E1765">
        <f>+_xlfn.XLOOKUP(TablaVentas[[#This Row],[PRODUCTOS]],TablaPrecios[PRODUCTOS],TablaPrecios[PRECIOS UNITARIOS],"No encontado")</f>
        <v>1200</v>
      </c>
      <c r="F1765">
        <v>6</v>
      </c>
      <c r="G1765" t="s">
        <v>10026</v>
      </c>
      <c r="H1765" s="2">
        <v>372</v>
      </c>
      <c r="I1765" s="3">
        <v>0.18</v>
      </c>
      <c r="J1765" s="2">
        <f t="shared" si="81"/>
        <v>305.04000000000002</v>
      </c>
      <c r="K1765" s="2">
        <f t="shared" si="82"/>
        <v>54.907200000000003</v>
      </c>
      <c r="L1765" s="2">
        <f t="shared" si="83"/>
        <v>359.94720000000001</v>
      </c>
    </row>
    <row r="1766" spans="1:12" x14ac:dyDescent="0.25">
      <c r="A1766" t="s">
        <v>1771</v>
      </c>
      <c r="B1766" s="1">
        <v>46357</v>
      </c>
      <c r="C1766" t="s">
        <v>10009</v>
      </c>
      <c r="D1766" t="s">
        <v>10017</v>
      </c>
      <c r="E1766">
        <f>+_xlfn.XLOOKUP(TablaVentas[[#This Row],[PRODUCTOS]],TablaPrecios[PRODUCTOS],TablaPrecios[PRECIOS UNITARIOS],"No encontado")</f>
        <v>50</v>
      </c>
      <c r="F1766">
        <v>8</v>
      </c>
      <c r="G1766" t="s">
        <v>10027</v>
      </c>
      <c r="H1766" s="2">
        <v>335</v>
      </c>
      <c r="I1766" s="3">
        <v>0.16</v>
      </c>
      <c r="J1766" s="2">
        <f t="shared" si="81"/>
        <v>281.39999999999998</v>
      </c>
      <c r="K1766" s="2">
        <f t="shared" si="82"/>
        <v>50.651999999999994</v>
      </c>
      <c r="L1766" s="2">
        <f t="shared" si="83"/>
        <v>332.05199999999996</v>
      </c>
    </row>
    <row r="1767" spans="1:12" x14ac:dyDescent="0.25">
      <c r="A1767" t="s">
        <v>1772</v>
      </c>
      <c r="B1767" s="1">
        <v>46322</v>
      </c>
      <c r="C1767" t="s">
        <v>10007</v>
      </c>
      <c r="D1767" t="s">
        <v>10020</v>
      </c>
      <c r="E1767">
        <f>+_xlfn.XLOOKUP(TablaVentas[[#This Row],[PRODUCTOS]],TablaPrecios[PRODUCTOS],TablaPrecios[PRECIOS UNITARIOS],"No encontado")</f>
        <v>150</v>
      </c>
      <c r="F1767">
        <v>17</v>
      </c>
      <c r="G1767" t="s">
        <v>10026</v>
      </c>
      <c r="H1767" s="2">
        <v>71</v>
      </c>
      <c r="I1767" s="3">
        <v>0.12</v>
      </c>
      <c r="J1767" s="2">
        <f t="shared" si="81"/>
        <v>62.480000000000004</v>
      </c>
      <c r="K1767" s="2">
        <f t="shared" si="82"/>
        <v>11.2464</v>
      </c>
      <c r="L1767" s="2">
        <f t="shared" si="83"/>
        <v>73.726399999999998</v>
      </c>
    </row>
    <row r="1768" spans="1:12" x14ac:dyDescent="0.25">
      <c r="A1768" t="s">
        <v>1773</v>
      </c>
      <c r="B1768" s="1">
        <v>46087</v>
      </c>
      <c r="C1768" t="s">
        <v>10010</v>
      </c>
      <c r="D1768" t="s">
        <v>10017</v>
      </c>
      <c r="E1768">
        <f>+_xlfn.XLOOKUP(TablaVentas[[#This Row],[PRODUCTOS]],TablaPrecios[PRODUCTOS],TablaPrecios[PRECIOS UNITARIOS],"No encontado")</f>
        <v>50</v>
      </c>
      <c r="F1768">
        <v>18</v>
      </c>
      <c r="G1768" t="s">
        <v>10027</v>
      </c>
      <c r="H1768" s="2">
        <v>443</v>
      </c>
      <c r="I1768" s="3">
        <v>0.18</v>
      </c>
      <c r="J1768" s="2">
        <f t="shared" si="81"/>
        <v>363.26</v>
      </c>
      <c r="K1768" s="2">
        <f t="shared" si="82"/>
        <v>65.386799999999994</v>
      </c>
      <c r="L1768" s="2">
        <f t="shared" si="83"/>
        <v>428.64679999999998</v>
      </c>
    </row>
    <row r="1769" spans="1:12" x14ac:dyDescent="0.25">
      <c r="A1769" t="s">
        <v>1774</v>
      </c>
      <c r="B1769" s="1">
        <v>46202</v>
      </c>
      <c r="C1769" t="s">
        <v>10012</v>
      </c>
      <c r="D1769" t="s">
        <v>10019</v>
      </c>
      <c r="E1769">
        <f>+_xlfn.XLOOKUP(TablaVentas[[#This Row],[PRODUCTOS]],TablaPrecios[PRODUCTOS],TablaPrecios[PRECIOS UNITARIOS],"No encontado")</f>
        <v>1200</v>
      </c>
      <c r="F1769">
        <v>17</v>
      </c>
      <c r="G1769" t="s">
        <v>10027</v>
      </c>
      <c r="H1769" s="2">
        <v>454</v>
      </c>
      <c r="I1769" s="3">
        <v>0.17</v>
      </c>
      <c r="J1769" s="2">
        <f t="shared" si="81"/>
        <v>376.82</v>
      </c>
      <c r="K1769" s="2">
        <f t="shared" si="82"/>
        <v>67.82759999999999</v>
      </c>
      <c r="L1769" s="2">
        <f t="shared" si="83"/>
        <v>444.64760000000001</v>
      </c>
    </row>
    <row r="1770" spans="1:12" x14ac:dyDescent="0.25">
      <c r="A1770" t="s">
        <v>1775</v>
      </c>
      <c r="B1770" s="1">
        <v>46172</v>
      </c>
      <c r="C1770" t="s">
        <v>10012</v>
      </c>
      <c r="D1770" t="s">
        <v>10020</v>
      </c>
      <c r="E1770">
        <f>+_xlfn.XLOOKUP(TablaVentas[[#This Row],[PRODUCTOS]],TablaPrecios[PRODUCTOS],TablaPrecios[PRECIOS UNITARIOS],"No encontado")</f>
        <v>150</v>
      </c>
      <c r="F1770">
        <v>17</v>
      </c>
      <c r="G1770" t="s">
        <v>10025</v>
      </c>
      <c r="H1770" s="2">
        <v>445</v>
      </c>
      <c r="I1770" s="3">
        <v>0.11</v>
      </c>
      <c r="J1770" s="2">
        <f t="shared" si="81"/>
        <v>396.05</v>
      </c>
      <c r="K1770" s="2">
        <f t="shared" si="82"/>
        <v>71.289000000000001</v>
      </c>
      <c r="L1770" s="2">
        <f t="shared" si="83"/>
        <v>467.339</v>
      </c>
    </row>
    <row r="1771" spans="1:12" x14ac:dyDescent="0.25">
      <c r="A1771" t="s">
        <v>1776</v>
      </c>
      <c r="B1771" s="1">
        <v>46036</v>
      </c>
      <c r="C1771" t="s">
        <v>10007</v>
      </c>
      <c r="D1771" t="s">
        <v>10018</v>
      </c>
      <c r="E1771">
        <f>+_xlfn.XLOOKUP(TablaVentas[[#This Row],[PRODUCTOS]],TablaPrecios[PRODUCTOS],TablaPrecios[PRECIOS UNITARIOS],"No encontado")</f>
        <v>850</v>
      </c>
      <c r="F1771">
        <v>17</v>
      </c>
      <c r="G1771" t="s">
        <v>10023</v>
      </c>
      <c r="H1771" s="2">
        <v>493</v>
      </c>
      <c r="I1771" s="3">
        <v>0.13</v>
      </c>
      <c r="J1771" s="2">
        <f t="shared" si="81"/>
        <v>428.90999999999997</v>
      </c>
      <c r="K1771" s="2">
        <f t="shared" si="82"/>
        <v>77.203799999999987</v>
      </c>
      <c r="L1771" s="2">
        <f t="shared" si="83"/>
        <v>506.11379999999997</v>
      </c>
    </row>
    <row r="1772" spans="1:12" x14ac:dyDescent="0.25">
      <c r="A1772" t="s">
        <v>1777</v>
      </c>
      <c r="B1772" s="1">
        <v>46304</v>
      </c>
      <c r="C1772" t="s">
        <v>10009</v>
      </c>
      <c r="D1772" t="s">
        <v>10019</v>
      </c>
      <c r="E1772">
        <f>+_xlfn.XLOOKUP(TablaVentas[[#This Row],[PRODUCTOS]],TablaPrecios[PRODUCTOS],TablaPrecios[PRECIOS UNITARIOS],"No encontado")</f>
        <v>1200</v>
      </c>
      <c r="F1772">
        <v>10</v>
      </c>
      <c r="G1772" t="s">
        <v>10025</v>
      </c>
      <c r="H1772" s="2">
        <v>269</v>
      </c>
      <c r="I1772" s="3">
        <v>0.12</v>
      </c>
      <c r="J1772" s="2">
        <f t="shared" si="81"/>
        <v>236.72</v>
      </c>
      <c r="K1772" s="2">
        <f t="shared" si="82"/>
        <v>42.6096</v>
      </c>
      <c r="L1772" s="2">
        <f t="shared" si="83"/>
        <v>279.32960000000003</v>
      </c>
    </row>
    <row r="1773" spans="1:12" x14ac:dyDescent="0.25">
      <c r="A1773" t="s">
        <v>1778</v>
      </c>
      <c r="B1773" s="1">
        <v>46356</v>
      </c>
      <c r="C1773" t="s">
        <v>10011</v>
      </c>
      <c r="D1773" t="s">
        <v>10019</v>
      </c>
      <c r="E1773">
        <f>+_xlfn.XLOOKUP(TablaVentas[[#This Row],[PRODUCTOS]],TablaPrecios[PRODUCTOS],TablaPrecios[PRECIOS UNITARIOS],"No encontado")</f>
        <v>1200</v>
      </c>
      <c r="F1773">
        <v>19</v>
      </c>
      <c r="G1773" t="s">
        <v>10025</v>
      </c>
      <c r="H1773" s="2">
        <v>238</v>
      </c>
      <c r="I1773" s="3">
        <v>0.2</v>
      </c>
      <c r="J1773" s="2">
        <f t="shared" si="81"/>
        <v>190.4</v>
      </c>
      <c r="K1773" s="2">
        <f t="shared" si="82"/>
        <v>34.271999999999998</v>
      </c>
      <c r="L1773" s="2">
        <f t="shared" si="83"/>
        <v>224.672</v>
      </c>
    </row>
    <row r="1774" spans="1:12" x14ac:dyDescent="0.25">
      <c r="A1774" t="s">
        <v>1779</v>
      </c>
      <c r="B1774" s="1">
        <v>46175</v>
      </c>
      <c r="C1774" t="s">
        <v>10012</v>
      </c>
      <c r="D1774" t="s">
        <v>10019</v>
      </c>
      <c r="E1774">
        <f>+_xlfn.XLOOKUP(TablaVentas[[#This Row],[PRODUCTOS]],TablaPrecios[PRODUCTOS],TablaPrecios[PRECIOS UNITARIOS],"No encontado")</f>
        <v>1200</v>
      </c>
      <c r="F1774">
        <v>18</v>
      </c>
      <c r="G1774" t="s">
        <v>10024</v>
      </c>
      <c r="H1774" s="2">
        <v>251</v>
      </c>
      <c r="I1774" s="3">
        <v>0.13</v>
      </c>
      <c r="J1774" s="2">
        <f t="shared" si="81"/>
        <v>218.37</v>
      </c>
      <c r="K1774" s="2">
        <f t="shared" si="82"/>
        <v>39.306599999999996</v>
      </c>
      <c r="L1774" s="2">
        <f t="shared" si="83"/>
        <v>257.67660000000001</v>
      </c>
    </row>
    <row r="1775" spans="1:12" x14ac:dyDescent="0.25">
      <c r="A1775" t="s">
        <v>1780</v>
      </c>
      <c r="B1775" s="1">
        <v>46181</v>
      </c>
      <c r="C1775" t="s">
        <v>10009</v>
      </c>
      <c r="D1775" t="s">
        <v>10020</v>
      </c>
      <c r="E1775">
        <f>+_xlfn.XLOOKUP(TablaVentas[[#This Row],[PRODUCTOS]],TablaPrecios[PRODUCTOS],TablaPrecios[PRECIOS UNITARIOS],"No encontado")</f>
        <v>150</v>
      </c>
      <c r="F1775">
        <v>7</v>
      </c>
      <c r="G1775" t="s">
        <v>10025</v>
      </c>
      <c r="H1775" s="2">
        <v>334</v>
      </c>
      <c r="I1775" s="3">
        <v>0.19</v>
      </c>
      <c r="J1775" s="2">
        <f t="shared" si="81"/>
        <v>270.54000000000002</v>
      </c>
      <c r="K1775" s="2">
        <f t="shared" si="82"/>
        <v>48.697200000000002</v>
      </c>
      <c r="L1775" s="2">
        <f t="shared" si="83"/>
        <v>319.23720000000003</v>
      </c>
    </row>
    <row r="1776" spans="1:12" x14ac:dyDescent="0.25">
      <c r="A1776" t="s">
        <v>1781</v>
      </c>
      <c r="B1776" s="1">
        <v>46173</v>
      </c>
      <c r="C1776" t="s">
        <v>10008</v>
      </c>
      <c r="D1776" t="s">
        <v>10020</v>
      </c>
      <c r="E1776">
        <f>+_xlfn.XLOOKUP(TablaVentas[[#This Row],[PRODUCTOS]],TablaPrecios[PRODUCTOS],TablaPrecios[PRECIOS UNITARIOS],"No encontado")</f>
        <v>150</v>
      </c>
      <c r="F1776">
        <v>20</v>
      </c>
      <c r="G1776" t="s">
        <v>10026</v>
      </c>
      <c r="H1776" s="2">
        <v>187</v>
      </c>
      <c r="I1776" s="3">
        <v>0.14000000000000001</v>
      </c>
      <c r="J1776" s="2">
        <f t="shared" si="81"/>
        <v>160.82</v>
      </c>
      <c r="K1776" s="2">
        <f t="shared" si="82"/>
        <v>28.947599999999998</v>
      </c>
      <c r="L1776" s="2">
        <f t="shared" si="83"/>
        <v>189.76759999999999</v>
      </c>
    </row>
    <row r="1777" spans="1:12" x14ac:dyDescent="0.25">
      <c r="A1777" t="s">
        <v>1782</v>
      </c>
      <c r="B1777" s="1">
        <v>46346</v>
      </c>
      <c r="C1777" t="s">
        <v>10009</v>
      </c>
      <c r="D1777" t="s">
        <v>10020</v>
      </c>
      <c r="E1777">
        <f>+_xlfn.XLOOKUP(TablaVentas[[#This Row],[PRODUCTOS]],TablaPrecios[PRODUCTOS],TablaPrecios[PRECIOS UNITARIOS],"No encontado")</f>
        <v>150</v>
      </c>
      <c r="F1777">
        <v>20</v>
      </c>
      <c r="G1777" t="s">
        <v>10025</v>
      </c>
      <c r="H1777" s="2">
        <v>346</v>
      </c>
      <c r="I1777" s="3">
        <v>0.16</v>
      </c>
      <c r="J1777" s="2">
        <f t="shared" si="81"/>
        <v>290.64</v>
      </c>
      <c r="K1777" s="2">
        <f t="shared" si="82"/>
        <v>52.315199999999997</v>
      </c>
      <c r="L1777" s="2">
        <f t="shared" si="83"/>
        <v>342.95519999999999</v>
      </c>
    </row>
    <row r="1778" spans="1:12" x14ac:dyDescent="0.25">
      <c r="A1778" t="s">
        <v>1783</v>
      </c>
      <c r="B1778" s="1">
        <v>46308</v>
      </c>
      <c r="C1778" t="s">
        <v>10008</v>
      </c>
      <c r="D1778" t="s">
        <v>10021</v>
      </c>
      <c r="E1778">
        <f>+_xlfn.XLOOKUP(TablaVentas[[#This Row],[PRODUCTOS]],TablaPrecios[PRODUCTOS],TablaPrecios[PRECIOS UNITARIOS],"No encontado")</f>
        <v>200</v>
      </c>
      <c r="F1778">
        <v>6</v>
      </c>
      <c r="G1778" t="s">
        <v>10027</v>
      </c>
      <c r="H1778" s="2">
        <v>359</v>
      </c>
      <c r="I1778" s="3">
        <v>0.16</v>
      </c>
      <c r="J1778" s="2">
        <f t="shared" si="81"/>
        <v>301.56</v>
      </c>
      <c r="K1778" s="2">
        <f t="shared" si="82"/>
        <v>54.280799999999999</v>
      </c>
      <c r="L1778" s="2">
        <f t="shared" si="83"/>
        <v>355.8408</v>
      </c>
    </row>
    <row r="1779" spans="1:12" x14ac:dyDescent="0.25">
      <c r="A1779" t="s">
        <v>1784</v>
      </c>
      <c r="B1779" s="1">
        <v>46329</v>
      </c>
      <c r="C1779" t="s">
        <v>10010</v>
      </c>
      <c r="D1779" t="s">
        <v>10018</v>
      </c>
      <c r="E1779">
        <f>+_xlfn.XLOOKUP(TablaVentas[[#This Row],[PRODUCTOS]],TablaPrecios[PRODUCTOS],TablaPrecios[PRECIOS UNITARIOS],"No encontado")</f>
        <v>850</v>
      </c>
      <c r="F1779">
        <v>5</v>
      </c>
      <c r="G1779" t="s">
        <v>10027</v>
      </c>
      <c r="H1779" s="2">
        <v>180</v>
      </c>
      <c r="I1779" s="3">
        <v>0.12</v>
      </c>
      <c r="J1779" s="2">
        <f t="shared" si="81"/>
        <v>158.4</v>
      </c>
      <c r="K1779" s="2">
        <f t="shared" si="82"/>
        <v>28.512</v>
      </c>
      <c r="L1779" s="2">
        <f t="shared" si="83"/>
        <v>186.91200000000001</v>
      </c>
    </row>
    <row r="1780" spans="1:12" x14ac:dyDescent="0.25">
      <c r="A1780" t="s">
        <v>1785</v>
      </c>
      <c r="B1780" s="1">
        <v>46221</v>
      </c>
      <c r="C1780" t="s">
        <v>10008</v>
      </c>
      <c r="D1780" t="s">
        <v>10021</v>
      </c>
      <c r="E1780">
        <f>+_xlfn.XLOOKUP(TablaVentas[[#This Row],[PRODUCTOS]],TablaPrecios[PRODUCTOS],TablaPrecios[PRECIOS UNITARIOS],"No encontado")</f>
        <v>200</v>
      </c>
      <c r="F1780">
        <v>9</v>
      </c>
      <c r="G1780" t="s">
        <v>10023</v>
      </c>
      <c r="H1780" s="2">
        <v>389</v>
      </c>
      <c r="I1780" s="3">
        <v>0.14000000000000001</v>
      </c>
      <c r="J1780" s="2">
        <f t="shared" si="81"/>
        <v>334.53999999999996</v>
      </c>
      <c r="K1780" s="2">
        <f t="shared" si="82"/>
        <v>60.217199999999991</v>
      </c>
      <c r="L1780" s="2">
        <f t="shared" si="83"/>
        <v>394.75719999999995</v>
      </c>
    </row>
    <row r="1781" spans="1:12" x14ac:dyDescent="0.25">
      <c r="A1781" t="s">
        <v>1786</v>
      </c>
      <c r="B1781" s="1">
        <v>46217</v>
      </c>
      <c r="C1781" t="s">
        <v>10008</v>
      </c>
      <c r="D1781" t="s">
        <v>10019</v>
      </c>
      <c r="E1781">
        <f>+_xlfn.XLOOKUP(TablaVentas[[#This Row],[PRODUCTOS]],TablaPrecios[PRODUCTOS],TablaPrecios[PRECIOS UNITARIOS],"No encontado")</f>
        <v>1200</v>
      </c>
      <c r="F1781">
        <v>14</v>
      </c>
      <c r="G1781" t="s">
        <v>10025</v>
      </c>
      <c r="H1781" s="2">
        <v>492</v>
      </c>
      <c r="I1781" s="3">
        <v>0.18</v>
      </c>
      <c r="J1781" s="2">
        <f t="shared" si="81"/>
        <v>403.44</v>
      </c>
      <c r="K1781" s="2">
        <f t="shared" si="82"/>
        <v>72.619199999999992</v>
      </c>
      <c r="L1781" s="2">
        <f t="shared" si="83"/>
        <v>476.05919999999998</v>
      </c>
    </row>
    <row r="1782" spans="1:12" x14ac:dyDescent="0.25">
      <c r="A1782" t="s">
        <v>1787</v>
      </c>
      <c r="B1782" s="1">
        <v>46289</v>
      </c>
      <c r="C1782" t="s">
        <v>10012</v>
      </c>
      <c r="D1782" t="s">
        <v>10021</v>
      </c>
      <c r="E1782">
        <f>+_xlfn.XLOOKUP(TablaVentas[[#This Row],[PRODUCTOS]],TablaPrecios[PRODUCTOS],TablaPrecios[PRECIOS UNITARIOS],"No encontado")</f>
        <v>200</v>
      </c>
      <c r="F1782">
        <v>20</v>
      </c>
      <c r="G1782" t="s">
        <v>10024</v>
      </c>
      <c r="H1782" s="2">
        <v>106</v>
      </c>
      <c r="I1782" s="3">
        <v>0.16</v>
      </c>
      <c r="J1782" s="2">
        <f t="shared" si="81"/>
        <v>89.039999999999992</v>
      </c>
      <c r="K1782" s="2">
        <f t="shared" si="82"/>
        <v>16.027199999999997</v>
      </c>
      <c r="L1782" s="2">
        <f t="shared" si="83"/>
        <v>105.06719999999999</v>
      </c>
    </row>
    <row r="1783" spans="1:12" x14ac:dyDescent="0.25">
      <c r="A1783" t="s">
        <v>1788</v>
      </c>
      <c r="B1783" s="1">
        <v>46231</v>
      </c>
      <c r="C1783" t="s">
        <v>10009</v>
      </c>
      <c r="D1783" t="s">
        <v>10018</v>
      </c>
      <c r="E1783">
        <f>+_xlfn.XLOOKUP(TablaVentas[[#This Row],[PRODUCTOS]],TablaPrecios[PRODUCTOS],TablaPrecios[PRECIOS UNITARIOS],"No encontado")</f>
        <v>850</v>
      </c>
      <c r="F1783">
        <v>8</v>
      </c>
      <c r="G1783" t="s">
        <v>10026</v>
      </c>
      <c r="H1783" s="2">
        <v>366</v>
      </c>
      <c r="I1783" s="3">
        <v>0.19</v>
      </c>
      <c r="J1783" s="2">
        <f t="shared" si="81"/>
        <v>296.45999999999998</v>
      </c>
      <c r="K1783" s="2">
        <f t="shared" si="82"/>
        <v>53.362799999999993</v>
      </c>
      <c r="L1783" s="2">
        <f t="shared" si="83"/>
        <v>349.82279999999997</v>
      </c>
    </row>
    <row r="1784" spans="1:12" x14ac:dyDescent="0.25">
      <c r="A1784" t="s">
        <v>1789</v>
      </c>
      <c r="B1784" s="1">
        <v>46048</v>
      </c>
      <c r="C1784" t="s">
        <v>10010</v>
      </c>
      <c r="D1784" t="s">
        <v>10019</v>
      </c>
      <c r="E1784">
        <f>+_xlfn.XLOOKUP(TablaVentas[[#This Row],[PRODUCTOS]],TablaPrecios[PRODUCTOS],TablaPrecios[PRECIOS UNITARIOS],"No encontado")</f>
        <v>1200</v>
      </c>
      <c r="F1784">
        <v>6</v>
      </c>
      <c r="G1784" t="s">
        <v>10025</v>
      </c>
      <c r="H1784" s="2">
        <v>391</v>
      </c>
      <c r="I1784" s="3">
        <v>0.17</v>
      </c>
      <c r="J1784" s="2">
        <f t="shared" si="81"/>
        <v>324.52999999999997</v>
      </c>
      <c r="K1784" s="2">
        <f t="shared" si="82"/>
        <v>58.415399999999991</v>
      </c>
      <c r="L1784" s="2">
        <f t="shared" si="83"/>
        <v>382.94539999999995</v>
      </c>
    </row>
    <row r="1785" spans="1:12" x14ac:dyDescent="0.25">
      <c r="A1785" t="s">
        <v>1790</v>
      </c>
      <c r="B1785" s="1">
        <v>46215</v>
      </c>
      <c r="C1785" t="s">
        <v>10010</v>
      </c>
      <c r="D1785" t="s">
        <v>10018</v>
      </c>
      <c r="E1785">
        <f>+_xlfn.XLOOKUP(TablaVentas[[#This Row],[PRODUCTOS]],TablaPrecios[PRODUCTOS],TablaPrecios[PRECIOS UNITARIOS],"No encontado")</f>
        <v>850</v>
      </c>
      <c r="F1785">
        <v>6</v>
      </c>
      <c r="G1785" t="s">
        <v>10026</v>
      </c>
      <c r="H1785" s="2">
        <v>337</v>
      </c>
      <c r="I1785" s="3">
        <v>0.11</v>
      </c>
      <c r="J1785" s="2">
        <f t="shared" si="81"/>
        <v>299.93</v>
      </c>
      <c r="K1785" s="2">
        <f t="shared" si="82"/>
        <v>53.987400000000001</v>
      </c>
      <c r="L1785" s="2">
        <f t="shared" si="83"/>
        <v>353.91739999999999</v>
      </c>
    </row>
    <row r="1786" spans="1:12" x14ac:dyDescent="0.25">
      <c r="A1786" t="s">
        <v>1791</v>
      </c>
      <c r="B1786" s="1">
        <v>46023</v>
      </c>
      <c r="C1786" t="s">
        <v>10011</v>
      </c>
      <c r="D1786" t="s">
        <v>10017</v>
      </c>
      <c r="E1786">
        <f>+_xlfn.XLOOKUP(TablaVentas[[#This Row],[PRODUCTOS]],TablaPrecios[PRODUCTOS],TablaPrecios[PRECIOS UNITARIOS],"No encontado")</f>
        <v>50</v>
      </c>
      <c r="F1786">
        <v>18</v>
      </c>
      <c r="G1786" t="s">
        <v>10023</v>
      </c>
      <c r="H1786" s="2">
        <v>250</v>
      </c>
      <c r="I1786" s="3">
        <v>0.14000000000000001</v>
      </c>
      <c r="J1786" s="2">
        <f t="shared" si="81"/>
        <v>215</v>
      </c>
      <c r="K1786" s="2">
        <f t="shared" si="82"/>
        <v>38.699999999999996</v>
      </c>
      <c r="L1786" s="2">
        <f t="shared" si="83"/>
        <v>253.7</v>
      </c>
    </row>
    <row r="1787" spans="1:12" x14ac:dyDescent="0.25">
      <c r="A1787" t="s">
        <v>1792</v>
      </c>
      <c r="B1787" s="1">
        <v>46147</v>
      </c>
      <c r="C1787" t="s">
        <v>10011</v>
      </c>
      <c r="D1787" t="s">
        <v>10020</v>
      </c>
      <c r="E1787">
        <f>+_xlfn.XLOOKUP(TablaVentas[[#This Row],[PRODUCTOS]],TablaPrecios[PRODUCTOS],TablaPrecios[PRECIOS UNITARIOS],"No encontado")</f>
        <v>150</v>
      </c>
      <c r="F1787">
        <v>17</v>
      </c>
      <c r="G1787" t="s">
        <v>10026</v>
      </c>
      <c r="H1787" s="2">
        <v>184</v>
      </c>
      <c r="I1787" s="3">
        <v>0.19</v>
      </c>
      <c r="J1787" s="2">
        <f t="shared" si="81"/>
        <v>149.04</v>
      </c>
      <c r="K1787" s="2">
        <f t="shared" si="82"/>
        <v>26.827199999999998</v>
      </c>
      <c r="L1787" s="2">
        <f t="shared" si="83"/>
        <v>175.8672</v>
      </c>
    </row>
    <row r="1788" spans="1:12" x14ac:dyDescent="0.25">
      <c r="A1788" t="s">
        <v>1793</v>
      </c>
      <c r="B1788" s="1">
        <v>46172</v>
      </c>
      <c r="C1788" t="s">
        <v>10009</v>
      </c>
      <c r="D1788" t="s">
        <v>10017</v>
      </c>
      <c r="E1788">
        <f>+_xlfn.XLOOKUP(TablaVentas[[#This Row],[PRODUCTOS]],TablaPrecios[PRODUCTOS],TablaPrecios[PRECIOS UNITARIOS],"No encontado")</f>
        <v>50</v>
      </c>
      <c r="F1788">
        <v>5</v>
      </c>
      <c r="G1788" t="s">
        <v>10025</v>
      </c>
      <c r="H1788" s="2">
        <v>204</v>
      </c>
      <c r="I1788" s="3">
        <v>0.12</v>
      </c>
      <c r="J1788" s="2">
        <f t="shared" si="81"/>
        <v>179.52</v>
      </c>
      <c r="K1788" s="2">
        <f t="shared" si="82"/>
        <v>32.313600000000001</v>
      </c>
      <c r="L1788" s="2">
        <f t="shared" si="83"/>
        <v>211.83360000000002</v>
      </c>
    </row>
    <row r="1789" spans="1:12" x14ac:dyDescent="0.25">
      <c r="A1789" t="s">
        <v>1794</v>
      </c>
      <c r="B1789" s="1">
        <v>46168</v>
      </c>
      <c r="C1789" t="s">
        <v>10007</v>
      </c>
      <c r="D1789" t="s">
        <v>10018</v>
      </c>
      <c r="E1789">
        <f>+_xlfn.XLOOKUP(TablaVentas[[#This Row],[PRODUCTOS]],TablaPrecios[PRODUCTOS],TablaPrecios[PRECIOS UNITARIOS],"No encontado")</f>
        <v>850</v>
      </c>
      <c r="F1789">
        <v>10</v>
      </c>
      <c r="G1789" t="s">
        <v>10023</v>
      </c>
      <c r="H1789" s="2">
        <v>365</v>
      </c>
      <c r="I1789" s="3">
        <v>0.13</v>
      </c>
      <c r="J1789" s="2">
        <f t="shared" si="81"/>
        <v>317.55</v>
      </c>
      <c r="K1789" s="2">
        <f t="shared" si="82"/>
        <v>57.158999999999999</v>
      </c>
      <c r="L1789" s="2">
        <f t="shared" si="83"/>
        <v>374.709</v>
      </c>
    </row>
    <row r="1790" spans="1:12" x14ac:dyDescent="0.25">
      <c r="A1790" t="s">
        <v>1795</v>
      </c>
      <c r="B1790" s="1">
        <v>46219</v>
      </c>
      <c r="C1790" t="s">
        <v>10007</v>
      </c>
      <c r="D1790" t="s">
        <v>10020</v>
      </c>
      <c r="E1790">
        <f>+_xlfn.XLOOKUP(TablaVentas[[#This Row],[PRODUCTOS]],TablaPrecios[PRODUCTOS],TablaPrecios[PRECIOS UNITARIOS],"No encontado")</f>
        <v>150</v>
      </c>
      <c r="F1790">
        <v>12</v>
      </c>
      <c r="G1790" t="s">
        <v>10026</v>
      </c>
      <c r="H1790" s="2">
        <v>312</v>
      </c>
      <c r="I1790" s="3">
        <v>0.2</v>
      </c>
      <c r="J1790" s="2">
        <f t="shared" si="81"/>
        <v>249.6</v>
      </c>
      <c r="K1790" s="2">
        <f t="shared" si="82"/>
        <v>44.927999999999997</v>
      </c>
      <c r="L1790" s="2">
        <f t="shared" si="83"/>
        <v>294.52800000000002</v>
      </c>
    </row>
    <row r="1791" spans="1:12" x14ac:dyDescent="0.25">
      <c r="A1791" t="s">
        <v>1796</v>
      </c>
      <c r="B1791" s="1">
        <v>46051</v>
      </c>
      <c r="C1791" t="s">
        <v>10008</v>
      </c>
      <c r="D1791" t="s">
        <v>10021</v>
      </c>
      <c r="E1791">
        <f>+_xlfn.XLOOKUP(TablaVentas[[#This Row],[PRODUCTOS]],TablaPrecios[PRODUCTOS],TablaPrecios[PRECIOS UNITARIOS],"No encontado")</f>
        <v>200</v>
      </c>
      <c r="F1791">
        <v>18</v>
      </c>
      <c r="G1791" t="s">
        <v>10025</v>
      </c>
      <c r="H1791" s="2">
        <v>312</v>
      </c>
      <c r="I1791" s="3">
        <v>0.16</v>
      </c>
      <c r="J1791" s="2">
        <f t="shared" si="81"/>
        <v>262.08</v>
      </c>
      <c r="K1791" s="2">
        <f t="shared" si="82"/>
        <v>47.174399999999999</v>
      </c>
      <c r="L1791" s="2">
        <f t="shared" si="83"/>
        <v>309.25439999999998</v>
      </c>
    </row>
    <row r="1792" spans="1:12" x14ac:dyDescent="0.25">
      <c r="A1792" t="s">
        <v>1797</v>
      </c>
      <c r="B1792" s="1">
        <v>46200</v>
      </c>
      <c r="C1792" t="s">
        <v>10009</v>
      </c>
      <c r="D1792" t="s">
        <v>10019</v>
      </c>
      <c r="E1792">
        <f>+_xlfn.XLOOKUP(TablaVentas[[#This Row],[PRODUCTOS]],TablaPrecios[PRODUCTOS],TablaPrecios[PRECIOS UNITARIOS],"No encontado")</f>
        <v>1200</v>
      </c>
      <c r="F1792">
        <v>7</v>
      </c>
      <c r="G1792" t="s">
        <v>10025</v>
      </c>
      <c r="H1792" s="2">
        <v>304</v>
      </c>
      <c r="I1792" s="3">
        <v>0.12</v>
      </c>
      <c r="J1792" s="2">
        <f t="shared" si="81"/>
        <v>267.52</v>
      </c>
      <c r="K1792" s="2">
        <f t="shared" si="82"/>
        <v>48.153599999999997</v>
      </c>
      <c r="L1792" s="2">
        <f t="shared" si="83"/>
        <v>315.67359999999996</v>
      </c>
    </row>
    <row r="1793" spans="1:12" x14ac:dyDescent="0.25">
      <c r="A1793" t="s">
        <v>1798</v>
      </c>
      <c r="B1793" s="1">
        <v>46351</v>
      </c>
      <c r="C1793" t="s">
        <v>10007</v>
      </c>
      <c r="D1793" t="s">
        <v>10020</v>
      </c>
      <c r="E1793">
        <f>+_xlfn.XLOOKUP(TablaVentas[[#This Row],[PRODUCTOS]],TablaPrecios[PRODUCTOS],TablaPrecios[PRECIOS UNITARIOS],"No encontado")</f>
        <v>150</v>
      </c>
      <c r="F1793">
        <v>11</v>
      </c>
      <c r="G1793" t="s">
        <v>10025</v>
      </c>
      <c r="H1793" s="2">
        <v>333</v>
      </c>
      <c r="I1793" s="3">
        <v>0.1</v>
      </c>
      <c r="J1793" s="2">
        <f t="shared" si="81"/>
        <v>299.7</v>
      </c>
      <c r="K1793" s="2">
        <f t="shared" si="82"/>
        <v>53.945999999999998</v>
      </c>
      <c r="L1793" s="2">
        <f t="shared" si="83"/>
        <v>353.64599999999996</v>
      </c>
    </row>
    <row r="1794" spans="1:12" x14ac:dyDescent="0.25">
      <c r="A1794" t="s">
        <v>1799</v>
      </c>
      <c r="B1794" s="1">
        <v>46384</v>
      </c>
      <c r="C1794" t="s">
        <v>10009</v>
      </c>
      <c r="D1794" t="s">
        <v>10017</v>
      </c>
      <c r="E1794">
        <f>+_xlfn.XLOOKUP(TablaVentas[[#This Row],[PRODUCTOS]],TablaPrecios[PRODUCTOS],TablaPrecios[PRECIOS UNITARIOS],"No encontado")</f>
        <v>50</v>
      </c>
      <c r="F1794">
        <v>13</v>
      </c>
      <c r="G1794" t="s">
        <v>10024</v>
      </c>
      <c r="H1794" s="2">
        <v>460</v>
      </c>
      <c r="I1794" s="3">
        <v>0.1</v>
      </c>
      <c r="J1794" s="2">
        <f t="shared" si="81"/>
        <v>414</v>
      </c>
      <c r="K1794" s="2">
        <f t="shared" si="82"/>
        <v>74.52</v>
      </c>
      <c r="L1794" s="2">
        <f t="shared" si="83"/>
        <v>488.52</v>
      </c>
    </row>
    <row r="1795" spans="1:12" x14ac:dyDescent="0.25">
      <c r="A1795" t="s">
        <v>1800</v>
      </c>
      <c r="B1795" s="1">
        <v>46038</v>
      </c>
      <c r="C1795" t="s">
        <v>10007</v>
      </c>
      <c r="D1795" t="s">
        <v>10018</v>
      </c>
      <c r="E1795">
        <f>+_xlfn.XLOOKUP(TablaVentas[[#This Row],[PRODUCTOS]],TablaPrecios[PRODUCTOS],TablaPrecios[PRECIOS UNITARIOS],"No encontado")</f>
        <v>850</v>
      </c>
      <c r="F1795">
        <v>5</v>
      </c>
      <c r="G1795" t="s">
        <v>10023</v>
      </c>
      <c r="H1795" s="2">
        <v>188</v>
      </c>
      <c r="I1795" s="3">
        <v>0.11</v>
      </c>
      <c r="J1795" s="2">
        <f t="shared" ref="J1795:J1858" si="84">+H1795-H1795*I1795</f>
        <v>167.32</v>
      </c>
      <c r="K1795" s="2">
        <f t="shared" ref="K1795:K1858" si="85">+J1795*0.18</f>
        <v>30.117599999999996</v>
      </c>
      <c r="L1795" s="2">
        <f t="shared" ref="L1795:L1858" si="86">+J1795+K1795</f>
        <v>197.43759999999997</v>
      </c>
    </row>
    <row r="1796" spans="1:12" x14ac:dyDescent="0.25">
      <c r="A1796" t="s">
        <v>1801</v>
      </c>
      <c r="B1796" s="1">
        <v>46187</v>
      </c>
      <c r="C1796" t="s">
        <v>10011</v>
      </c>
      <c r="D1796" t="s">
        <v>10020</v>
      </c>
      <c r="E1796">
        <f>+_xlfn.XLOOKUP(TablaVentas[[#This Row],[PRODUCTOS]],TablaPrecios[PRODUCTOS],TablaPrecios[PRECIOS UNITARIOS],"No encontado")</f>
        <v>150</v>
      </c>
      <c r="F1796">
        <v>11</v>
      </c>
      <c r="G1796" t="s">
        <v>10024</v>
      </c>
      <c r="H1796" s="2">
        <v>450</v>
      </c>
      <c r="I1796" s="3">
        <v>0.11</v>
      </c>
      <c r="J1796" s="2">
        <f t="shared" si="84"/>
        <v>400.5</v>
      </c>
      <c r="K1796" s="2">
        <f t="shared" si="85"/>
        <v>72.09</v>
      </c>
      <c r="L1796" s="2">
        <f t="shared" si="86"/>
        <v>472.59000000000003</v>
      </c>
    </row>
    <row r="1797" spans="1:12" x14ac:dyDescent="0.25">
      <c r="A1797" t="s">
        <v>1802</v>
      </c>
      <c r="B1797" s="1">
        <v>46355</v>
      </c>
      <c r="C1797" t="s">
        <v>10008</v>
      </c>
      <c r="D1797" t="s">
        <v>10018</v>
      </c>
      <c r="E1797">
        <f>+_xlfn.XLOOKUP(TablaVentas[[#This Row],[PRODUCTOS]],TablaPrecios[PRODUCTOS],TablaPrecios[PRECIOS UNITARIOS],"No encontado")</f>
        <v>850</v>
      </c>
      <c r="F1797">
        <v>10</v>
      </c>
      <c r="G1797" t="s">
        <v>10023</v>
      </c>
      <c r="H1797" s="2">
        <v>56</v>
      </c>
      <c r="I1797" s="3">
        <v>0.2</v>
      </c>
      <c r="J1797" s="2">
        <f t="shared" si="84"/>
        <v>44.8</v>
      </c>
      <c r="K1797" s="2">
        <f t="shared" si="85"/>
        <v>8.0640000000000001</v>
      </c>
      <c r="L1797" s="2">
        <f t="shared" si="86"/>
        <v>52.863999999999997</v>
      </c>
    </row>
    <row r="1798" spans="1:12" x14ac:dyDescent="0.25">
      <c r="A1798" t="s">
        <v>1803</v>
      </c>
      <c r="B1798" s="1">
        <v>46136</v>
      </c>
      <c r="C1798" t="s">
        <v>10011</v>
      </c>
      <c r="D1798" t="s">
        <v>10020</v>
      </c>
      <c r="E1798">
        <f>+_xlfn.XLOOKUP(TablaVentas[[#This Row],[PRODUCTOS]],TablaPrecios[PRODUCTOS],TablaPrecios[PRECIOS UNITARIOS],"No encontado")</f>
        <v>150</v>
      </c>
      <c r="F1798">
        <v>5</v>
      </c>
      <c r="G1798" t="s">
        <v>10023</v>
      </c>
      <c r="H1798" s="2">
        <v>292</v>
      </c>
      <c r="I1798" s="3">
        <v>0.18</v>
      </c>
      <c r="J1798" s="2">
        <f t="shared" si="84"/>
        <v>239.44</v>
      </c>
      <c r="K1798" s="2">
        <f t="shared" si="85"/>
        <v>43.099199999999996</v>
      </c>
      <c r="L1798" s="2">
        <f t="shared" si="86"/>
        <v>282.53919999999999</v>
      </c>
    </row>
    <row r="1799" spans="1:12" x14ac:dyDescent="0.25">
      <c r="A1799" t="s">
        <v>1804</v>
      </c>
      <c r="B1799" s="1">
        <v>46213</v>
      </c>
      <c r="C1799" t="s">
        <v>10011</v>
      </c>
      <c r="D1799" t="s">
        <v>10018</v>
      </c>
      <c r="E1799">
        <f>+_xlfn.XLOOKUP(TablaVentas[[#This Row],[PRODUCTOS]],TablaPrecios[PRODUCTOS],TablaPrecios[PRECIOS UNITARIOS],"No encontado")</f>
        <v>850</v>
      </c>
      <c r="F1799">
        <v>11</v>
      </c>
      <c r="G1799" t="s">
        <v>10023</v>
      </c>
      <c r="H1799" s="2">
        <v>60</v>
      </c>
      <c r="I1799" s="3">
        <v>0.16</v>
      </c>
      <c r="J1799" s="2">
        <f t="shared" si="84"/>
        <v>50.4</v>
      </c>
      <c r="K1799" s="2">
        <f t="shared" si="85"/>
        <v>9.0719999999999992</v>
      </c>
      <c r="L1799" s="2">
        <f t="shared" si="86"/>
        <v>59.471999999999994</v>
      </c>
    </row>
    <row r="1800" spans="1:12" x14ac:dyDescent="0.25">
      <c r="A1800" t="s">
        <v>1805</v>
      </c>
      <c r="B1800" s="1">
        <v>46079</v>
      </c>
      <c r="C1800" t="s">
        <v>10010</v>
      </c>
      <c r="D1800" t="s">
        <v>10018</v>
      </c>
      <c r="E1800">
        <f>+_xlfn.XLOOKUP(TablaVentas[[#This Row],[PRODUCTOS]],TablaPrecios[PRODUCTOS],TablaPrecios[PRECIOS UNITARIOS],"No encontado")</f>
        <v>850</v>
      </c>
      <c r="F1800">
        <v>18</v>
      </c>
      <c r="G1800" t="s">
        <v>10027</v>
      </c>
      <c r="H1800" s="2">
        <v>456</v>
      </c>
      <c r="I1800" s="3">
        <v>0.18</v>
      </c>
      <c r="J1800" s="2">
        <f t="shared" si="84"/>
        <v>373.92</v>
      </c>
      <c r="K1800" s="2">
        <f t="shared" si="85"/>
        <v>67.305599999999998</v>
      </c>
      <c r="L1800" s="2">
        <f t="shared" si="86"/>
        <v>441.22559999999999</v>
      </c>
    </row>
    <row r="1801" spans="1:12" x14ac:dyDescent="0.25">
      <c r="A1801" t="s">
        <v>1806</v>
      </c>
      <c r="B1801" s="1">
        <v>46322</v>
      </c>
      <c r="C1801" t="s">
        <v>10007</v>
      </c>
      <c r="D1801" t="s">
        <v>10018</v>
      </c>
      <c r="E1801">
        <f>+_xlfn.XLOOKUP(TablaVentas[[#This Row],[PRODUCTOS]],TablaPrecios[PRODUCTOS],TablaPrecios[PRECIOS UNITARIOS],"No encontado")</f>
        <v>850</v>
      </c>
      <c r="F1801">
        <v>5</v>
      </c>
      <c r="G1801" t="s">
        <v>10024</v>
      </c>
      <c r="H1801" s="2">
        <v>271</v>
      </c>
      <c r="I1801" s="3">
        <v>0.19</v>
      </c>
      <c r="J1801" s="2">
        <f t="shared" si="84"/>
        <v>219.51</v>
      </c>
      <c r="K1801" s="2">
        <f t="shared" si="85"/>
        <v>39.511799999999994</v>
      </c>
      <c r="L1801" s="2">
        <f t="shared" si="86"/>
        <v>259.02179999999998</v>
      </c>
    </row>
    <row r="1802" spans="1:12" x14ac:dyDescent="0.25">
      <c r="A1802" t="s">
        <v>1807</v>
      </c>
      <c r="B1802" s="1">
        <v>46343</v>
      </c>
      <c r="C1802" t="s">
        <v>10009</v>
      </c>
      <c r="D1802" t="s">
        <v>10018</v>
      </c>
      <c r="E1802">
        <f>+_xlfn.XLOOKUP(TablaVentas[[#This Row],[PRODUCTOS]],TablaPrecios[PRODUCTOS],TablaPrecios[PRECIOS UNITARIOS],"No encontado")</f>
        <v>850</v>
      </c>
      <c r="F1802">
        <v>5</v>
      </c>
      <c r="G1802" t="s">
        <v>10025</v>
      </c>
      <c r="H1802" s="2">
        <v>294</v>
      </c>
      <c r="I1802" s="3">
        <v>0.18</v>
      </c>
      <c r="J1802" s="2">
        <f t="shared" si="84"/>
        <v>241.08</v>
      </c>
      <c r="K1802" s="2">
        <f t="shared" si="85"/>
        <v>43.394399999999997</v>
      </c>
      <c r="L1802" s="2">
        <f t="shared" si="86"/>
        <v>284.4744</v>
      </c>
    </row>
    <row r="1803" spans="1:12" x14ac:dyDescent="0.25">
      <c r="A1803" t="s">
        <v>1808</v>
      </c>
      <c r="B1803" s="1">
        <v>46308</v>
      </c>
      <c r="C1803" t="s">
        <v>10008</v>
      </c>
      <c r="D1803" t="s">
        <v>10017</v>
      </c>
      <c r="E1803">
        <f>+_xlfn.XLOOKUP(TablaVentas[[#This Row],[PRODUCTOS]],TablaPrecios[PRODUCTOS],TablaPrecios[PRECIOS UNITARIOS],"No encontado")</f>
        <v>50</v>
      </c>
      <c r="F1803">
        <v>7</v>
      </c>
      <c r="G1803" t="s">
        <v>10023</v>
      </c>
      <c r="H1803" s="2">
        <v>499</v>
      </c>
      <c r="I1803" s="3">
        <v>0.12</v>
      </c>
      <c r="J1803" s="2">
        <f t="shared" si="84"/>
        <v>439.12</v>
      </c>
      <c r="K1803" s="2">
        <f t="shared" si="85"/>
        <v>79.041600000000003</v>
      </c>
      <c r="L1803" s="2">
        <f t="shared" si="86"/>
        <v>518.16160000000002</v>
      </c>
    </row>
    <row r="1804" spans="1:12" x14ac:dyDescent="0.25">
      <c r="A1804" t="s">
        <v>1809</v>
      </c>
      <c r="B1804" s="1">
        <v>46132</v>
      </c>
      <c r="C1804" t="s">
        <v>10011</v>
      </c>
      <c r="D1804" t="s">
        <v>10021</v>
      </c>
      <c r="E1804">
        <f>+_xlfn.XLOOKUP(TablaVentas[[#This Row],[PRODUCTOS]],TablaPrecios[PRODUCTOS],TablaPrecios[PRECIOS UNITARIOS],"No encontado")</f>
        <v>200</v>
      </c>
      <c r="F1804">
        <v>14</v>
      </c>
      <c r="G1804" t="s">
        <v>10027</v>
      </c>
      <c r="H1804" s="2">
        <v>276</v>
      </c>
      <c r="I1804" s="3">
        <v>0.12</v>
      </c>
      <c r="J1804" s="2">
        <f t="shared" si="84"/>
        <v>242.88</v>
      </c>
      <c r="K1804" s="2">
        <f t="shared" si="85"/>
        <v>43.718399999999995</v>
      </c>
      <c r="L1804" s="2">
        <f t="shared" si="86"/>
        <v>286.59839999999997</v>
      </c>
    </row>
    <row r="1805" spans="1:12" x14ac:dyDescent="0.25">
      <c r="A1805" t="s">
        <v>1810</v>
      </c>
      <c r="B1805" s="1">
        <v>46078</v>
      </c>
      <c r="C1805" t="s">
        <v>10012</v>
      </c>
      <c r="D1805" t="s">
        <v>10021</v>
      </c>
      <c r="E1805">
        <f>+_xlfn.XLOOKUP(TablaVentas[[#This Row],[PRODUCTOS]],TablaPrecios[PRODUCTOS],TablaPrecios[PRECIOS UNITARIOS],"No encontado")</f>
        <v>200</v>
      </c>
      <c r="F1805">
        <v>18</v>
      </c>
      <c r="G1805" t="s">
        <v>10023</v>
      </c>
      <c r="H1805" s="2">
        <v>145</v>
      </c>
      <c r="I1805" s="3">
        <v>0.19</v>
      </c>
      <c r="J1805" s="2">
        <f t="shared" si="84"/>
        <v>117.45</v>
      </c>
      <c r="K1805" s="2">
        <f t="shared" si="85"/>
        <v>21.140999999999998</v>
      </c>
      <c r="L1805" s="2">
        <f t="shared" si="86"/>
        <v>138.59100000000001</v>
      </c>
    </row>
    <row r="1806" spans="1:12" x14ac:dyDescent="0.25">
      <c r="A1806" t="s">
        <v>1811</v>
      </c>
      <c r="B1806" s="1">
        <v>46385</v>
      </c>
      <c r="C1806" t="s">
        <v>10010</v>
      </c>
      <c r="D1806" t="s">
        <v>10019</v>
      </c>
      <c r="E1806">
        <f>+_xlfn.XLOOKUP(TablaVentas[[#This Row],[PRODUCTOS]],TablaPrecios[PRODUCTOS],TablaPrecios[PRECIOS UNITARIOS],"No encontado")</f>
        <v>1200</v>
      </c>
      <c r="F1806">
        <v>8</v>
      </c>
      <c r="G1806" t="s">
        <v>10025</v>
      </c>
      <c r="H1806" s="2">
        <v>52</v>
      </c>
      <c r="I1806" s="3">
        <v>0.2</v>
      </c>
      <c r="J1806" s="2">
        <f t="shared" si="84"/>
        <v>41.6</v>
      </c>
      <c r="K1806" s="2">
        <f t="shared" si="85"/>
        <v>7.4879999999999995</v>
      </c>
      <c r="L1806" s="2">
        <f t="shared" si="86"/>
        <v>49.088000000000001</v>
      </c>
    </row>
    <row r="1807" spans="1:12" x14ac:dyDescent="0.25">
      <c r="A1807" t="s">
        <v>1812</v>
      </c>
      <c r="B1807" s="1">
        <v>46043</v>
      </c>
      <c r="C1807" t="s">
        <v>10012</v>
      </c>
      <c r="D1807" t="s">
        <v>10018</v>
      </c>
      <c r="E1807">
        <f>+_xlfn.XLOOKUP(TablaVentas[[#This Row],[PRODUCTOS]],TablaPrecios[PRODUCTOS],TablaPrecios[PRECIOS UNITARIOS],"No encontado")</f>
        <v>850</v>
      </c>
      <c r="F1807">
        <v>16</v>
      </c>
      <c r="G1807" t="s">
        <v>10025</v>
      </c>
      <c r="H1807" s="2">
        <v>252</v>
      </c>
      <c r="I1807" s="3">
        <v>0.2</v>
      </c>
      <c r="J1807" s="2">
        <f t="shared" si="84"/>
        <v>201.6</v>
      </c>
      <c r="K1807" s="2">
        <f t="shared" si="85"/>
        <v>36.287999999999997</v>
      </c>
      <c r="L1807" s="2">
        <f t="shared" si="86"/>
        <v>237.88799999999998</v>
      </c>
    </row>
    <row r="1808" spans="1:12" x14ac:dyDescent="0.25">
      <c r="A1808" t="s">
        <v>1813</v>
      </c>
      <c r="B1808" s="1">
        <v>46252</v>
      </c>
      <c r="C1808" t="s">
        <v>10012</v>
      </c>
      <c r="D1808" t="s">
        <v>10021</v>
      </c>
      <c r="E1808">
        <f>+_xlfn.XLOOKUP(TablaVentas[[#This Row],[PRODUCTOS]],TablaPrecios[PRODUCTOS],TablaPrecios[PRECIOS UNITARIOS],"No encontado")</f>
        <v>200</v>
      </c>
      <c r="F1808">
        <v>14</v>
      </c>
      <c r="G1808" t="s">
        <v>10025</v>
      </c>
      <c r="H1808" s="2">
        <v>428</v>
      </c>
      <c r="I1808" s="3">
        <v>0.18</v>
      </c>
      <c r="J1808" s="2">
        <f t="shared" si="84"/>
        <v>350.96000000000004</v>
      </c>
      <c r="K1808" s="2">
        <f t="shared" si="85"/>
        <v>63.172800000000002</v>
      </c>
      <c r="L1808" s="2">
        <f t="shared" si="86"/>
        <v>414.13280000000003</v>
      </c>
    </row>
    <row r="1809" spans="1:12" x14ac:dyDescent="0.25">
      <c r="A1809" t="s">
        <v>1814</v>
      </c>
      <c r="B1809" s="1">
        <v>46061</v>
      </c>
      <c r="C1809" t="s">
        <v>10009</v>
      </c>
      <c r="D1809" t="s">
        <v>10019</v>
      </c>
      <c r="E1809">
        <f>+_xlfn.XLOOKUP(TablaVentas[[#This Row],[PRODUCTOS]],TablaPrecios[PRODUCTOS],TablaPrecios[PRECIOS UNITARIOS],"No encontado")</f>
        <v>1200</v>
      </c>
      <c r="F1809">
        <v>15</v>
      </c>
      <c r="G1809" t="s">
        <v>10023</v>
      </c>
      <c r="H1809" s="2">
        <v>299</v>
      </c>
      <c r="I1809" s="3">
        <v>0.17</v>
      </c>
      <c r="J1809" s="2">
        <f t="shared" si="84"/>
        <v>248.17</v>
      </c>
      <c r="K1809" s="2">
        <f t="shared" si="85"/>
        <v>44.670599999999993</v>
      </c>
      <c r="L1809" s="2">
        <f t="shared" si="86"/>
        <v>292.84059999999999</v>
      </c>
    </row>
    <row r="1810" spans="1:12" x14ac:dyDescent="0.25">
      <c r="A1810" t="s">
        <v>1815</v>
      </c>
      <c r="B1810" s="1">
        <v>46094</v>
      </c>
      <c r="C1810" t="s">
        <v>10009</v>
      </c>
      <c r="D1810" t="s">
        <v>10020</v>
      </c>
      <c r="E1810">
        <f>+_xlfn.XLOOKUP(TablaVentas[[#This Row],[PRODUCTOS]],TablaPrecios[PRODUCTOS],TablaPrecios[PRECIOS UNITARIOS],"No encontado")</f>
        <v>150</v>
      </c>
      <c r="F1810">
        <v>15</v>
      </c>
      <c r="G1810" t="s">
        <v>10025</v>
      </c>
      <c r="H1810" s="2">
        <v>394</v>
      </c>
      <c r="I1810" s="3">
        <v>0.2</v>
      </c>
      <c r="J1810" s="2">
        <f t="shared" si="84"/>
        <v>315.2</v>
      </c>
      <c r="K1810" s="2">
        <f t="shared" si="85"/>
        <v>56.735999999999997</v>
      </c>
      <c r="L1810" s="2">
        <f t="shared" si="86"/>
        <v>371.93599999999998</v>
      </c>
    </row>
    <row r="1811" spans="1:12" x14ac:dyDescent="0.25">
      <c r="A1811" t="s">
        <v>1816</v>
      </c>
      <c r="B1811" s="1">
        <v>46267</v>
      </c>
      <c r="C1811" t="s">
        <v>10011</v>
      </c>
      <c r="D1811" t="s">
        <v>10021</v>
      </c>
      <c r="E1811">
        <f>+_xlfn.XLOOKUP(TablaVentas[[#This Row],[PRODUCTOS]],TablaPrecios[PRODUCTOS],TablaPrecios[PRECIOS UNITARIOS],"No encontado")</f>
        <v>200</v>
      </c>
      <c r="F1811">
        <v>13</v>
      </c>
      <c r="G1811" t="s">
        <v>10027</v>
      </c>
      <c r="H1811" s="2">
        <v>121</v>
      </c>
      <c r="I1811" s="3">
        <v>0.17</v>
      </c>
      <c r="J1811" s="2">
        <f t="shared" si="84"/>
        <v>100.43</v>
      </c>
      <c r="K1811" s="2">
        <f t="shared" si="85"/>
        <v>18.077400000000001</v>
      </c>
      <c r="L1811" s="2">
        <f t="shared" si="86"/>
        <v>118.5074</v>
      </c>
    </row>
    <row r="1812" spans="1:12" x14ac:dyDescent="0.25">
      <c r="A1812" t="s">
        <v>1817</v>
      </c>
      <c r="B1812" s="1">
        <v>46043</v>
      </c>
      <c r="C1812" t="s">
        <v>10010</v>
      </c>
      <c r="D1812" t="s">
        <v>10019</v>
      </c>
      <c r="E1812">
        <f>+_xlfn.XLOOKUP(TablaVentas[[#This Row],[PRODUCTOS]],TablaPrecios[PRODUCTOS],TablaPrecios[PRECIOS UNITARIOS],"No encontado")</f>
        <v>1200</v>
      </c>
      <c r="F1812">
        <v>10</v>
      </c>
      <c r="G1812" t="s">
        <v>10027</v>
      </c>
      <c r="H1812" s="2">
        <v>373</v>
      </c>
      <c r="I1812" s="3">
        <v>0.14000000000000001</v>
      </c>
      <c r="J1812" s="2">
        <f t="shared" si="84"/>
        <v>320.77999999999997</v>
      </c>
      <c r="K1812" s="2">
        <f t="shared" si="85"/>
        <v>57.740399999999994</v>
      </c>
      <c r="L1812" s="2">
        <f t="shared" si="86"/>
        <v>378.5204</v>
      </c>
    </row>
    <row r="1813" spans="1:12" x14ac:dyDescent="0.25">
      <c r="A1813" t="s">
        <v>1818</v>
      </c>
      <c r="B1813" s="1">
        <v>46036</v>
      </c>
      <c r="C1813" t="s">
        <v>10011</v>
      </c>
      <c r="D1813" t="s">
        <v>10021</v>
      </c>
      <c r="E1813">
        <f>+_xlfn.XLOOKUP(TablaVentas[[#This Row],[PRODUCTOS]],TablaPrecios[PRODUCTOS],TablaPrecios[PRECIOS UNITARIOS],"No encontado")</f>
        <v>200</v>
      </c>
      <c r="F1813">
        <v>14</v>
      </c>
      <c r="G1813" t="s">
        <v>10023</v>
      </c>
      <c r="H1813" s="2">
        <v>182</v>
      </c>
      <c r="I1813" s="3">
        <v>0.16</v>
      </c>
      <c r="J1813" s="2">
        <f t="shared" si="84"/>
        <v>152.88</v>
      </c>
      <c r="K1813" s="2">
        <f t="shared" si="85"/>
        <v>27.5184</v>
      </c>
      <c r="L1813" s="2">
        <f t="shared" si="86"/>
        <v>180.39839999999998</v>
      </c>
    </row>
    <row r="1814" spans="1:12" x14ac:dyDescent="0.25">
      <c r="A1814" t="s">
        <v>1819</v>
      </c>
      <c r="B1814" s="1">
        <v>46119</v>
      </c>
      <c r="C1814" t="s">
        <v>10010</v>
      </c>
      <c r="D1814" t="s">
        <v>10019</v>
      </c>
      <c r="E1814">
        <f>+_xlfn.XLOOKUP(TablaVentas[[#This Row],[PRODUCTOS]],TablaPrecios[PRODUCTOS],TablaPrecios[PRECIOS UNITARIOS],"No encontado")</f>
        <v>1200</v>
      </c>
      <c r="F1814">
        <v>20</v>
      </c>
      <c r="G1814" t="s">
        <v>10025</v>
      </c>
      <c r="H1814" s="2">
        <v>161</v>
      </c>
      <c r="I1814" s="3">
        <v>0.19</v>
      </c>
      <c r="J1814" s="2">
        <f t="shared" si="84"/>
        <v>130.41</v>
      </c>
      <c r="K1814" s="2">
        <f t="shared" si="85"/>
        <v>23.473799999999997</v>
      </c>
      <c r="L1814" s="2">
        <f t="shared" si="86"/>
        <v>153.88380000000001</v>
      </c>
    </row>
    <row r="1815" spans="1:12" x14ac:dyDescent="0.25">
      <c r="A1815" t="s">
        <v>1820</v>
      </c>
      <c r="B1815" s="1">
        <v>46267</v>
      </c>
      <c r="C1815" t="s">
        <v>10010</v>
      </c>
      <c r="D1815" t="s">
        <v>10018</v>
      </c>
      <c r="E1815">
        <f>+_xlfn.XLOOKUP(TablaVentas[[#This Row],[PRODUCTOS]],TablaPrecios[PRODUCTOS],TablaPrecios[PRECIOS UNITARIOS],"No encontado")</f>
        <v>850</v>
      </c>
      <c r="F1815">
        <v>16</v>
      </c>
      <c r="G1815" t="s">
        <v>10026</v>
      </c>
      <c r="H1815" s="2">
        <v>322</v>
      </c>
      <c r="I1815" s="3">
        <v>0.19</v>
      </c>
      <c r="J1815" s="2">
        <f t="shared" si="84"/>
        <v>260.82</v>
      </c>
      <c r="K1815" s="2">
        <f t="shared" si="85"/>
        <v>46.947599999999994</v>
      </c>
      <c r="L1815" s="2">
        <f t="shared" si="86"/>
        <v>307.76760000000002</v>
      </c>
    </row>
    <row r="1816" spans="1:12" x14ac:dyDescent="0.25">
      <c r="A1816" t="s">
        <v>1821</v>
      </c>
      <c r="B1816" s="1">
        <v>46129</v>
      </c>
      <c r="C1816" t="s">
        <v>10011</v>
      </c>
      <c r="D1816" t="s">
        <v>10019</v>
      </c>
      <c r="E1816">
        <f>+_xlfn.XLOOKUP(TablaVentas[[#This Row],[PRODUCTOS]],TablaPrecios[PRODUCTOS],TablaPrecios[PRECIOS UNITARIOS],"No encontado")</f>
        <v>1200</v>
      </c>
      <c r="F1816">
        <v>6</v>
      </c>
      <c r="G1816" t="s">
        <v>10023</v>
      </c>
      <c r="H1816" s="2">
        <v>117</v>
      </c>
      <c r="I1816" s="3">
        <v>0.12</v>
      </c>
      <c r="J1816" s="2">
        <f t="shared" si="84"/>
        <v>102.96000000000001</v>
      </c>
      <c r="K1816" s="2">
        <f t="shared" si="85"/>
        <v>18.532800000000002</v>
      </c>
      <c r="L1816" s="2">
        <f t="shared" si="86"/>
        <v>121.49280000000002</v>
      </c>
    </row>
    <row r="1817" spans="1:12" x14ac:dyDescent="0.25">
      <c r="A1817" t="s">
        <v>1822</v>
      </c>
      <c r="B1817" s="1">
        <v>46032</v>
      </c>
      <c r="C1817" t="s">
        <v>10008</v>
      </c>
      <c r="D1817" t="s">
        <v>10020</v>
      </c>
      <c r="E1817">
        <f>+_xlfn.XLOOKUP(TablaVentas[[#This Row],[PRODUCTOS]],TablaPrecios[PRODUCTOS],TablaPrecios[PRECIOS UNITARIOS],"No encontado")</f>
        <v>150</v>
      </c>
      <c r="F1817">
        <v>17</v>
      </c>
      <c r="G1817" t="s">
        <v>10027</v>
      </c>
      <c r="H1817" s="2">
        <v>68</v>
      </c>
      <c r="I1817" s="3">
        <v>0.1</v>
      </c>
      <c r="J1817" s="2">
        <f t="shared" si="84"/>
        <v>61.2</v>
      </c>
      <c r="K1817" s="2">
        <f t="shared" si="85"/>
        <v>11.016</v>
      </c>
      <c r="L1817" s="2">
        <f t="shared" si="86"/>
        <v>72.216000000000008</v>
      </c>
    </row>
    <row r="1818" spans="1:12" x14ac:dyDescent="0.25">
      <c r="A1818" t="s">
        <v>1823</v>
      </c>
      <c r="B1818" s="1">
        <v>46211</v>
      </c>
      <c r="C1818" t="s">
        <v>10012</v>
      </c>
      <c r="D1818" t="s">
        <v>10019</v>
      </c>
      <c r="E1818">
        <f>+_xlfn.XLOOKUP(TablaVentas[[#This Row],[PRODUCTOS]],TablaPrecios[PRODUCTOS],TablaPrecios[PRECIOS UNITARIOS],"No encontado")</f>
        <v>1200</v>
      </c>
      <c r="F1818">
        <v>10</v>
      </c>
      <c r="G1818" t="s">
        <v>10025</v>
      </c>
      <c r="H1818" s="2">
        <v>428</v>
      </c>
      <c r="I1818" s="3">
        <v>0.12</v>
      </c>
      <c r="J1818" s="2">
        <f t="shared" si="84"/>
        <v>376.64</v>
      </c>
      <c r="K1818" s="2">
        <f t="shared" si="85"/>
        <v>67.795199999999994</v>
      </c>
      <c r="L1818" s="2">
        <f t="shared" si="86"/>
        <v>444.43520000000001</v>
      </c>
    </row>
    <row r="1819" spans="1:12" x14ac:dyDescent="0.25">
      <c r="A1819" t="s">
        <v>1824</v>
      </c>
      <c r="B1819" s="1">
        <v>46115</v>
      </c>
      <c r="C1819" t="s">
        <v>10007</v>
      </c>
      <c r="D1819" t="s">
        <v>10019</v>
      </c>
      <c r="E1819">
        <f>+_xlfn.XLOOKUP(TablaVentas[[#This Row],[PRODUCTOS]],TablaPrecios[PRODUCTOS],TablaPrecios[PRECIOS UNITARIOS],"No encontado")</f>
        <v>1200</v>
      </c>
      <c r="F1819">
        <v>6</v>
      </c>
      <c r="G1819" t="s">
        <v>10026</v>
      </c>
      <c r="H1819" s="2">
        <v>376</v>
      </c>
      <c r="I1819" s="3">
        <v>0.16</v>
      </c>
      <c r="J1819" s="2">
        <f t="shared" si="84"/>
        <v>315.83999999999997</v>
      </c>
      <c r="K1819" s="2">
        <f t="shared" si="85"/>
        <v>56.851199999999992</v>
      </c>
      <c r="L1819" s="2">
        <f t="shared" si="86"/>
        <v>372.69119999999998</v>
      </c>
    </row>
    <row r="1820" spans="1:12" x14ac:dyDescent="0.25">
      <c r="A1820" t="s">
        <v>1825</v>
      </c>
      <c r="B1820" s="1">
        <v>46157</v>
      </c>
      <c r="C1820" t="s">
        <v>10011</v>
      </c>
      <c r="D1820" t="s">
        <v>10020</v>
      </c>
      <c r="E1820">
        <f>+_xlfn.XLOOKUP(TablaVentas[[#This Row],[PRODUCTOS]],TablaPrecios[PRODUCTOS],TablaPrecios[PRECIOS UNITARIOS],"No encontado")</f>
        <v>150</v>
      </c>
      <c r="F1820">
        <v>12</v>
      </c>
      <c r="G1820" t="s">
        <v>10027</v>
      </c>
      <c r="H1820" s="2">
        <v>117</v>
      </c>
      <c r="I1820" s="3">
        <v>0.1</v>
      </c>
      <c r="J1820" s="2">
        <f t="shared" si="84"/>
        <v>105.3</v>
      </c>
      <c r="K1820" s="2">
        <f t="shared" si="85"/>
        <v>18.953999999999997</v>
      </c>
      <c r="L1820" s="2">
        <f t="shared" si="86"/>
        <v>124.25399999999999</v>
      </c>
    </row>
    <row r="1821" spans="1:12" x14ac:dyDescent="0.25">
      <c r="A1821" t="s">
        <v>1826</v>
      </c>
      <c r="B1821" s="1">
        <v>46342</v>
      </c>
      <c r="C1821" t="s">
        <v>10012</v>
      </c>
      <c r="D1821" t="s">
        <v>10018</v>
      </c>
      <c r="E1821">
        <f>+_xlfn.XLOOKUP(TablaVentas[[#This Row],[PRODUCTOS]],TablaPrecios[PRODUCTOS],TablaPrecios[PRECIOS UNITARIOS],"No encontado")</f>
        <v>850</v>
      </c>
      <c r="F1821">
        <v>12</v>
      </c>
      <c r="G1821" t="s">
        <v>10026</v>
      </c>
      <c r="H1821" s="2">
        <v>211</v>
      </c>
      <c r="I1821" s="3">
        <v>0.17</v>
      </c>
      <c r="J1821" s="2">
        <f t="shared" si="84"/>
        <v>175.13</v>
      </c>
      <c r="K1821" s="2">
        <f t="shared" si="85"/>
        <v>31.523399999999999</v>
      </c>
      <c r="L1821" s="2">
        <f t="shared" si="86"/>
        <v>206.6534</v>
      </c>
    </row>
    <row r="1822" spans="1:12" x14ac:dyDescent="0.25">
      <c r="A1822" t="s">
        <v>1827</v>
      </c>
      <c r="B1822" s="1">
        <v>46026</v>
      </c>
      <c r="C1822" t="s">
        <v>10012</v>
      </c>
      <c r="D1822" t="s">
        <v>10021</v>
      </c>
      <c r="E1822">
        <f>+_xlfn.XLOOKUP(TablaVentas[[#This Row],[PRODUCTOS]],TablaPrecios[PRODUCTOS],TablaPrecios[PRECIOS UNITARIOS],"No encontado")</f>
        <v>200</v>
      </c>
      <c r="F1822">
        <v>19</v>
      </c>
      <c r="G1822" t="s">
        <v>10025</v>
      </c>
      <c r="H1822" s="2">
        <v>468</v>
      </c>
      <c r="I1822" s="3">
        <v>0.15</v>
      </c>
      <c r="J1822" s="2">
        <f t="shared" si="84"/>
        <v>397.8</v>
      </c>
      <c r="K1822" s="2">
        <f t="shared" si="85"/>
        <v>71.603999999999999</v>
      </c>
      <c r="L1822" s="2">
        <f t="shared" si="86"/>
        <v>469.404</v>
      </c>
    </row>
    <row r="1823" spans="1:12" x14ac:dyDescent="0.25">
      <c r="A1823" t="s">
        <v>1828</v>
      </c>
      <c r="B1823" s="1">
        <v>46359</v>
      </c>
      <c r="C1823" t="s">
        <v>10011</v>
      </c>
      <c r="D1823" t="s">
        <v>10017</v>
      </c>
      <c r="E1823">
        <f>+_xlfn.XLOOKUP(TablaVentas[[#This Row],[PRODUCTOS]],TablaPrecios[PRODUCTOS],TablaPrecios[PRECIOS UNITARIOS],"No encontado")</f>
        <v>50</v>
      </c>
      <c r="F1823">
        <v>19</v>
      </c>
      <c r="G1823" t="s">
        <v>10025</v>
      </c>
      <c r="H1823" s="2">
        <v>292</v>
      </c>
      <c r="I1823" s="3">
        <v>0.14000000000000001</v>
      </c>
      <c r="J1823" s="2">
        <f t="shared" si="84"/>
        <v>251.12</v>
      </c>
      <c r="K1823" s="2">
        <f t="shared" si="85"/>
        <v>45.201599999999999</v>
      </c>
      <c r="L1823" s="2">
        <f t="shared" si="86"/>
        <v>296.32159999999999</v>
      </c>
    </row>
    <row r="1824" spans="1:12" x14ac:dyDescent="0.25">
      <c r="A1824" t="s">
        <v>1829</v>
      </c>
      <c r="B1824" s="1">
        <v>46258</v>
      </c>
      <c r="C1824" t="s">
        <v>10011</v>
      </c>
      <c r="D1824" t="s">
        <v>10018</v>
      </c>
      <c r="E1824">
        <f>+_xlfn.XLOOKUP(TablaVentas[[#This Row],[PRODUCTOS]],TablaPrecios[PRODUCTOS],TablaPrecios[PRECIOS UNITARIOS],"No encontado")</f>
        <v>850</v>
      </c>
      <c r="F1824">
        <v>7</v>
      </c>
      <c r="G1824" t="s">
        <v>10024</v>
      </c>
      <c r="H1824" s="2">
        <v>446</v>
      </c>
      <c r="I1824" s="3">
        <v>0.12</v>
      </c>
      <c r="J1824" s="2">
        <f t="shared" si="84"/>
        <v>392.48</v>
      </c>
      <c r="K1824" s="2">
        <f t="shared" si="85"/>
        <v>70.6464</v>
      </c>
      <c r="L1824" s="2">
        <f t="shared" si="86"/>
        <v>463.12639999999999</v>
      </c>
    </row>
    <row r="1825" spans="1:12" x14ac:dyDescent="0.25">
      <c r="A1825" t="s">
        <v>1830</v>
      </c>
      <c r="B1825" s="1">
        <v>46387</v>
      </c>
      <c r="C1825" t="s">
        <v>10010</v>
      </c>
      <c r="D1825" t="s">
        <v>10018</v>
      </c>
      <c r="E1825">
        <f>+_xlfn.XLOOKUP(TablaVentas[[#This Row],[PRODUCTOS]],TablaPrecios[PRODUCTOS],TablaPrecios[PRECIOS UNITARIOS],"No encontado")</f>
        <v>850</v>
      </c>
      <c r="F1825">
        <v>11</v>
      </c>
      <c r="G1825" t="s">
        <v>10023</v>
      </c>
      <c r="H1825" s="2">
        <v>173</v>
      </c>
      <c r="I1825" s="3">
        <v>0.2</v>
      </c>
      <c r="J1825" s="2">
        <f t="shared" si="84"/>
        <v>138.4</v>
      </c>
      <c r="K1825" s="2">
        <f t="shared" si="85"/>
        <v>24.911999999999999</v>
      </c>
      <c r="L1825" s="2">
        <f t="shared" si="86"/>
        <v>163.31200000000001</v>
      </c>
    </row>
    <row r="1826" spans="1:12" x14ac:dyDescent="0.25">
      <c r="A1826" t="s">
        <v>1831</v>
      </c>
      <c r="B1826" s="1">
        <v>46116</v>
      </c>
      <c r="C1826" t="s">
        <v>10008</v>
      </c>
      <c r="D1826" t="s">
        <v>10019</v>
      </c>
      <c r="E1826">
        <f>+_xlfn.XLOOKUP(TablaVentas[[#This Row],[PRODUCTOS]],TablaPrecios[PRODUCTOS],TablaPrecios[PRECIOS UNITARIOS],"No encontado")</f>
        <v>1200</v>
      </c>
      <c r="F1826">
        <v>9</v>
      </c>
      <c r="G1826" t="s">
        <v>10024</v>
      </c>
      <c r="H1826" s="2">
        <v>271</v>
      </c>
      <c r="I1826" s="3">
        <v>0.15</v>
      </c>
      <c r="J1826" s="2">
        <f t="shared" si="84"/>
        <v>230.35</v>
      </c>
      <c r="K1826" s="2">
        <f t="shared" si="85"/>
        <v>41.463000000000001</v>
      </c>
      <c r="L1826" s="2">
        <f t="shared" si="86"/>
        <v>271.81299999999999</v>
      </c>
    </row>
    <row r="1827" spans="1:12" x14ac:dyDescent="0.25">
      <c r="A1827" t="s">
        <v>1832</v>
      </c>
      <c r="B1827" s="1">
        <v>46241</v>
      </c>
      <c r="C1827" t="s">
        <v>10012</v>
      </c>
      <c r="D1827" t="s">
        <v>10019</v>
      </c>
      <c r="E1827">
        <f>+_xlfn.XLOOKUP(TablaVentas[[#This Row],[PRODUCTOS]],TablaPrecios[PRODUCTOS],TablaPrecios[PRECIOS UNITARIOS],"No encontado")</f>
        <v>1200</v>
      </c>
      <c r="F1827">
        <v>19</v>
      </c>
      <c r="G1827" t="s">
        <v>10026</v>
      </c>
      <c r="H1827" s="2">
        <v>51</v>
      </c>
      <c r="I1827" s="3">
        <v>0.2</v>
      </c>
      <c r="J1827" s="2">
        <f t="shared" si="84"/>
        <v>40.799999999999997</v>
      </c>
      <c r="K1827" s="2">
        <f t="shared" si="85"/>
        <v>7.3439999999999994</v>
      </c>
      <c r="L1827" s="2">
        <f t="shared" si="86"/>
        <v>48.143999999999998</v>
      </c>
    </row>
    <row r="1828" spans="1:12" x14ac:dyDescent="0.25">
      <c r="A1828" t="s">
        <v>1833</v>
      </c>
      <c r="B1828" s="1">
        <v>46252</v>
      </c>
      <c r="C1828" t="s">
        <v>10007</v>
      </c>
      <c r="D1828" t="s">
        <v>10021</v>
      </c>
      <c r="E1828">
        <f>+_xlfn.XLOOKUP(TablaVentas[[#This Row],[PRODUCTOS]],TablaPrecios[PRODUCTOS],TablaPrecios[PRECIOS UNITARIOS],"No encontado")</f>
        <v>200</v>
      </c>
      <c r="F1828">
        <v>14</v>
      </c>
      <c r="G1828" t="s">
        <v>10023</v>
      </c>
      <c r="H1828" s="2">
        <v>138</v>
      </c>
      <c r="I1828" s="3">
        <v>0.14000000000000001</v>
      </c>
      <c r="J1828" s="2">
        <f t="shared" si="84"/>
        <v>118.68</v>
      </c>
      <c r="K1828" s="2">
        <f t="shared" si="85"/>
        <v>21.362400000000001</v>
      </c>
      <c r="L1828" s="2">
        <f t="shared" si="86"/>
        <v>140.04240000000001</v>
      </c>
    </row>
    <row r="1829" spans="1:12" x14ac:dyDescent="0.25">
      <c r="A1829" t="s">
        <v>1834</v>
      </c>
      <c r="B1829" s="1">
        <v>46293</v>
      </c>
      <c r="C1829" t="s">
        <v>10011</v>
      </c>
      <c r="D1829" t="s">
        <v>10019</v>
      </c>
      <c r="E1829">
        <f>+_xlfn.XLOOKUP(TablaVentas[[#This Row],[PRODUCTOS]],TablaPrecios[PRODUCTOS],TablaPrecios[PRECIOS UNITARIOS],"No encontado")</f>
        <v>1200</v>
      </c>
      <c r="F1829">
        <v>16</v>
      </c>
      <c r="G1829" t="s">
        <v>10027</v>
      </c>
      <c r="H1829" s="2">
        <v>384</v>
      </c>
      <c r="I1829" s="3">
        <v>0.12</v>
      </c>
      <c r="J1829" s="2">
        <f t="shared" si="84"/>
        <v>337.92</v>
      </c>
      <c r="K1829" s="2">
        <f t="shared" si="85"/>
        <v>60.825600000000001</v>
      </c>
      <c r="L1829" s="2">
        <f t="shared" si="86"/>
        <v>398.74560000000002</v>
      </c>
    </row>
    <row r="1830" spans="1:12" x14ac:dyDescent="0.25">
      <c r="A1830" t="s">
        <v>1835</v>
      </c>
      <c r="B1830" s="1">
        <v>46108</v>
      </c>
      <c r="C1830" t="s">
        <v>10010</v>
      </c>
      <c r="D1830" t="s">
        <v>10021</v>
      </c>
      <c r="E1830">
        <f>+_xlfn.XLOOKUP(TablaVentas[[#This Row],[PRODUCTOS]],TablaPrecios[PRODUCTOS],TablaPrecios[PRECIOS UNITARIOS],"No encontado")</f>
        <v>200</v>
      </c>
      <c r="F1830">
        <v>8</v>
      </c>
      <c r="G1830" t="s">
        <v>10027</v>
      </c>
      <c r="H1830" s="2">
        <v>473</v>
      </c>
      <c r="I1830" s="3">
        <v>0.18</v>
      </c>
      <c r="J1830" s="2">
        <f t="shared" si="84"/>
        <v>387.86</v>
      </c>
      <c r="K1830" s="2">
        <f t="shared" si="85"/>
        <v>69.814800000000005</v>
      </c>
      <c r="L1830" s="2">
        <f t="shared" si="86"/>
        <v>457.6748</v>
      </c>
    </row>
    <row r="1831" spans="1:12" x14ac:dyDescent="0.25">
      <c r="A1831" t="s">
        <v>1836</v>
      </c>
      <c r="B1831" s="1">
        <v>46165</v>
      </c>
      <c r="C1831" t="s">
        <v>10011</v>
      </c>
      <c r="D1831" t="s">
        <v>10019</v>
      </c>
      <c r="E1831">
        <f>+_xlfn.XLOOKUP(TablaVentas[[#This Row],[PRODUCTOS]],TablaPrecios[PRODUCTOS],TablaPrecios[PRECIOS UNITARIOS],"No encontado")</f>
        <v>1200</v>
      </c>
      <c r="F1831">
        <v>7</v>
      </c>
      <c r="G1831" t="s">
        <v>10025</v>
      </c>
      <c r="H1831" s="2">
        <v>187</v>
      </c>
      <c r="I1831" s="3">
        <v>0.18</v>
      </c>
      <c r="J1831" s="2">
        <f t="shared" si="84"/>
        <v>153.34</v>
      </c>
      <c r="K1831" s="2">
        <f t="shared" si="85"/>
        <v>27.601199999999999</v>
      </c>
      <c r="L1831" s="2">
        <f t="shared" si="86"/>
        <v>180.94120000000001</v>
      </c>
    </row>
    <row r="1832" spans="1:12" x14ac:dyDescent="0.25">
      <c r="A1832" t="s">
        <v>1837</v>
      </c>
      <c r="B1832" s="1">
        <v>46203</v>
      </c>
      <c r="C1832" t="s">
        <v>10008</v>
      </c>
      <c r="D1832" t="s">
        <v>10017</v>
      </c>
      <c r="E1832">
        <f>+_xlfn.XLOOKUP(TablaVentas[[#This Row],[PRODUCTOS]],TablaPrecios[PRODUCTOS],TablaPrecios[PRECIOS UNITARIOS],"No encontado")</f>
        <v>50</v>
      </c>
      <c r="F1832">
        <v>19</v>
      </c>
      <c r="G1832" t="s">
        <v>10024</v>
      </c>
      <c r="H1832" s="2">
        <v>332</v>
      </c>
      <c r="I1832" s="3">
        <v>0.15</v>
      </c>
      <c r="J1832" s="2">
        <f t="shared" si="84"/>
        <v>282.2</v>
      </c>
      <c r="K1832" s="2">
        <f t="shared" si="85"/>
        <v>50.795999999999999</v>
      </c>
      <c r="L1832" s="2">
        <f t="shared" si="86"/>
        <v>332.99599999999998</v>
      </c>
    </row>
    <row r="1833" spans="1:12" x14ac:dyDescent="0.25">
      <c r="A1833" t="s">
        <v>1838</v>
      </c>
      <c r="B1833" s="1">
        <v>46059</v>
      </c>
      <c r="C1833" t="s">
        <v>10012</v>
      </c>
      <c r="D1833" t="s">
        <v>10020</v>
      </c>
      <c r="E1833">
        <f>+_xlfn.XLOOKUP(TablaVentas[[#This Row],[PRODUCTOS]],TablaPrecios[PRODUCTOS],TablaPrecios[PRECIOS UNITARIOS],"No encontado")</f>
        <v>150</v>
      </c>
      <c r="F1833">
        <v>11</v>
      </c>
      <c r="G1833" t="s">
        <v>10026</v>
      </c>
      <c r="H1833" s="2">
        <v>320</v>
      </c>
      <c r="I1833" s="3">
        <v>0.15</v>
      </c>
      <c r="J1833" s="2">
        <f t="shared" si="84"/>
        <v>272</v>
      </c>
      <c r="K1833" s="2">
        <f t="shared" si="85"/>
        <v>48.96</v>
      </c>
      <c r="L1833" s="2">
        <f t="shared" si="86"/>
        <v>320.95999999999998</v>
      </c>
    </row>
    <row r="1834" spans="1:12" x14ac:dyDescent="0.25">
      <c r="A1834" t="s">
        <v>1839</v>
      </c>
      <c r="B1834" s="1">
        <v>46285</v>
      </c>
      <c r="C1834" t="s">
        <v>10007</v>
      </c>
      <c r="D1834" t="s">
        <v>10019</v>
      </c>
      <c r="E1834">
        <f>+_xlfn.XLOOKUP(TablaVentas[[#This Row],[PRODUCTOS]],TablaPrecios[PRODUCTOS],TablaPrecios[PRECIOS UNITARIOS],"No encontado")</f>
        <v>1200</v>
      </c>
      <c r="F1834">
        <v>6</v>
      </c>
      <c r="G1834" t="s">
        <v>10024</v>
      </c>
      <c r="H1834" s="2">
        <v>334</v>
      </c>
      <c r="I1834" s="3">
        <v>0.1</v>
      </c>
      <c r="J1834" s="2">
        <f t="shared" si="84"/>
        <v>300.60000000000002</v>
      </c>
      <c r="K1834" s="2">
        <f t="shared" si="85"/>
        <v>54.108000000000004</v>
      </c>
      <c r="L1834" s="2">
        <f t="shared" si="86"/>
        <v>354.70800000000003</v>
      </c>
    </row>
    <row r="1835" spans="1:12" x14ac:dyDescent="0.25">
      <c r="A1835" t="s">
        <v>1840</v>
      </c>
      <c r="B1835" s="1">
        <v>46064</v>
      </c>
      <c r="C1835" t="s">
        <v>10012</v>
      </c>
      <c r="D1835" t="s">
        <v>10021</v>
      </c>
      <c r="E1835">
        <f>+_xlfn.XLOOKUP(TablaVentas[[#This Row],[PRODUCTOS]],TablaPrecios[PRODUCTOS],TablaPrecios[PRECIOS UNITARIOS],"No encontado")</f>
        <v>200</v>
      </c>
      <c r="F1835">
        <v>7</v>
      </c>
      <c r="G1835" t="s">
        <v>10027</v>
      </c>
      <c r="H1835" s="2">
        <v>498</v>
      </c>
      <c r="I1835" s="3">
        <v>0.15</v>
      </c>
      <c r="J1835" s="2">
        <f t="shared" si="84"/>
        <v>423.3</v>
      </c>
      <c r="K1835" s="2">
        <f t="shared" si="85"/>
        <v>76.194000000000003</v>
      </c>
      <c r="L1835" s="2">
        <f t="shared" si="86"/>
        <v>499.49400000000003</v>
      </c>
    </row>
    <row r="1836" spans="1:12" x14ac:dyDescent="0.25">
      <c r="A1836" t="s">
        <v>1841</v>
      </c>
      <c r="B1836" s="1">
        <v>46106</v>
      </c>
      <c r="C1836" t="s">
        <v>10009</v>
      </c>
      <c r="D1836" t="s">
        <v>10021</v>
      </c>
      <c r="E1836">
        <f>+_xlfn.XLOOKUP(TablaVentas[[#This Row],[PRODUCTOS]],TablaPrecios[PRODUCTOS],TablaPrecios[PRECIOS UNITARIOS],"No encontado")</f>
        <v>200</v>
      </c>
      <c r="F1836">
        <v>16</v>
      </c>
      <c r="G1836" t="s">
        <v>10027</v>
      </c>
      <c r="H1836" s="2">
        <v>334</v>
      </c>
      <c r="I1836" s="3">
        <v>0.15</v>
      </c>
      <c r="J1836" s="2">
        <f t="shared" si="84"/>
        <v>283.89999999999998</v>
      </c>
      <c r="K1836" s="2">
        <f t="shared" si="85"/>
        <v>51.101999999999997</v>
      </c>
      <c r="L1836" s="2">
        <f t="shared" si="86"/>
        <v>335.00199999999995</v>
      </c>
    </row>
    <row r="1837" spans="1:12" x14ac:dyDescent="0.25">
      <c r="A1837" t="s">
        <v>1842</v>
      </c>
      <c r="B1837" s="1">
        <v>46024</v>
      </c>
      <c r="C1837" t="s">
        <v>10010</v>
      </c>
      <c r="D1837" t="s">
        <v>10017</v>
      </c>
      <c r="E1837">
        <f>+_xlfn.XLOOKUP(TablaVentas[[#This Row],[PRODUCTOS]],TablaPrecios[PRODUCTOS],TablaPrecios[PRECIOS UNITARIOS],"No encontado")</f>
        <v>50</v>
      </c>
      <c r="F1837">
        <v>10</v>
      </c>
      <c r="G1837" t="s">
        <v>10024</v>
      </c>
      <c r="H1837" s="2">
        <v>93</v>
      </c>
      <c r="I1837" s="3">
        <v>0.13</v>
      </c>
      <c r="J1837" s="2">
        <f t="shared" si="84"/>
        <v>80.91</v>
      </c>
      <c r="K1837" s="2">
        <f t="shared" si="85"/>
        <v>14.563799999999999</v>
      </c>
      <c r="L1837" s="2">
        <f t="shared" si="86"/>
        <v>95.473799999999997</v>
      </c>
    </row>
    <row r="1838" spans="1:12" x14ac:dyDescent="0.25">
      <c r="A1838" t="s">
        <v>1843</v>
      </c>
      <c r="B1838" s="1">
        <v>46308</v>
      </c>
      <c r="C1838" t="s">
        <v>10011</v>
      </c>
      <c r="D1838" t="s">
        <v>10020</v>
      </c>
      <c r="E1838">
        <f>+_xlfn.XLOOKUP(TablaVentas[[#This Row],[PRODUCTOS]],TablaPrecios[PRODUCTOS],TablaPrecios[PRECIOS UNITARIOS],"No encontado")</f>
        <v>150</v>
      </c>
      <c r="F1838">
        <v>17</v>
      </c>
      <c r="G1838" t="s">
        <v>10026</v>
      </c>
      <c r="H1838" s="2">
        <v>236</v>
      </c>
      <c r="I1838" s="3">
        <v>0.11</v>
      </c>
      <c r="J1838" s="2">
        <f t="shared" si="84"/>
        <v>210.04</v>
      </c>
      <c r="K1838" s="2">
        <f t="shared" si="85"/>
        <v>37.807199999999995</v>
      </c>
      <c r="L1838" s="2">
        <f t="shared" si="86"/>
        <v>247.84719999999999</v>
      </c>
    </row>
    <row r="1839" spans="1:12" x14ac:dyDescent="0.25">
      <c r="A1839" t="s">
        <v>1844</v>
      </c>
      <c r="B1839" s="1">
        <v>46095</v>
      </c>
      <c r="C1839" t="s">
        <v>10011</v>
      </c>
      <c r="D1839" t="s">
        <v>10018</v>
      </c>
      <c r="E1839">
        <f>+_xlfn.XLOOKUP(TablaVentas[[#This Row],[PRODUCTOS]],TablaPrecios[PRODUCTOS],TablaPrecios[PRECIOS UNITARIOS],"No encontado")</f>
        <v>850</v>
      </c>
      <c r="F1839">
        <v>20</v>
      </c>
      <c r="G1839" t="s">
        <v>10024</v>
      </c>
      <c r="H1839" s="2">
        <v>96</v>
      </c>
      <c r="I1839" s="3">
        <v>0.11</v>
      </c>
      <c r="J1839" s="2">
        <f t="shared" si="84"/>
        <v>85.44</v>
      </c>
      <c r="K1839" s="2">
        <f t="shared" si="85"/>
        <v>15.379199999999999</v>
      </c>
      <c r="L1839" s="2">
        <f t="shared" si="86"/>
        <v>100.8192</v>
      </c>
    </row>
    <row r="1840" spans="1:12" x14ac:dyDescent="0.25">
      <c r="A1840" t="s">
        <v>1845</v>
      </c>
      <c r="B1840" s="1">
        <v>46353</v>
      </c>
      <c r="C1840" t="s">
        <v>10007</v>
      </c>
      <c r="D1840" t="s">
        <v>10021</v>
      </c>
      <c r="E1840">
        <f>+_xlfn.XLOOKUP(TablaVentas[[#This Row],[PRODUCTOS]],TablaPrecios[PRODUCTOS],TablaPrecios[PRECIOS UNITARIOS],"No encontado")</f>
        <v>200</v>
      </c>
      <c r="F1840">
        <v>5</v>
      </c>
      <c r="G1840" t="s">
        <v>10024</v>
      </c>
      <c r="H1840" s="2">
        <v>53</v>
      </c>
      <c r="I1840" s="3">
        <v>0.14000000000000001</v>
      </c>
      <c r="J1840" s="2">
        <f t="shared" si="84"/>
        <v>45.58</v>
      </c>
      <c r="K1840" s="2">
        <f t="shared" si="85"/>
        <v>8.2043999999999997</v>
      </c>
      <c r="L1840" s="2">
        <f t="shared" si="86"/>
        <v>53.784399999999998</v>
      </c>
    </row>
    <row r="1841" spans="1:12" x14ac:dyDescent="0.25">
      <c r="A1841" t="s">
        <v>1846</v>
      </c>
      <c r="B1841" s="1">
        <v>46050</v>
      </c>
      <c r="C1841" t="s">
        <v>10010</v>
      </c>
      <c r="D1841" t="s">
        <v>10017</v>
      </c>
      <c r="E1841">
        <f>+_xlfn.XLOOKUP(TablaVentas[[#This Row],[PRODUCTOS]],TablaPrecios[PRODUCTOS],TablaPrecios[PRECIOS UNITARIOS],"No encontado")</f>
        <v>50</v>
      </c>
      <c r="F1841">
        <v>8</v>
      </c>
      <c r="G1841" t="s">
        <v>10027</v>
      </c>
      <c r="H1841" s="2">
        <v>356</v>
      </c>
      <c r="I1841" s="3">
        <v>0.11</v>
      </c>
      <c r="J1841" s="2">
        <f t="shared" si="84"/>
        <v>316.83999999999997</v>
      </c>
      <c r="K1841" s="2">
        <f t="shared" si="85"/>
        <v>57.031199999999991</v>
      </c>
      <c r="L1841" s="2">
        <f t="shared" si="86"/>
        <v>373.87119999999999</v>
      </c>
    </row>
    <row r="1842" spans="1:12" x14ac:dyDescent="0.25">
      <c r="A1842" t="s">
        <v>1847</v>
      </c>
      <c r="B1842" s="1">
        <v>46138</v>
      </c>
      <c r="C1842" t="s">
        <v>10012</v>
      </c>
      <c r="D1842" t="s">
        <v>10019</v>
      </c>
      <c r="E1842">
        <f>+_xlfn.XLOOKUP(TablaVentas[[#This Row],[PRODUCTOS]],TablaPrecios[PRODUCTOS],TablaPrecios[PRECIOS UNITARIOS],"No encontado")</f>
        <v>1200</v>
      </c>
      <c r="F1842">
        <v>20</v>
      </c>
      <c r="G1842" t="s">
        <v>10025</v>
      </c>
      <c r="H1842" s="2">
        <v>334</v>
      </c>
      <c r="I1842" s="3">
        <v>0.11</v>
      </c>
      <c r="J1842" s="2">
        <f t="shared" si="84"/>
        <v>297.26</v>
      </c>
      <c r="K1842" s="2">
        <f t="shared" si="85"/>
        <v>53.506799999999998</v>
      </c>
      <c r="L1842" s="2">
        <f t="shared" si="86"/>
        <v>350.76679999999999</v>
      </c>
    </row>
    <row r="1843" spans="1:12" x14ac:dyDescent="0.25">
      <c r="A1843" t="s">
        <v>1848</v>
      </c>
      <c r="B1843" s="1">
        <v>46044</v>
      </c>
      <c r="C1843" t="s">
        <v>10009</v>
      </c>
      <c r="D1843" t="s">
        <v>10021</v>
      </c>
      <c r="E1843">
        <f>+_xlfn.XLOOKUP(TablaVentas[[#This Row],[PRODUCTOS]],TablaPrecios[PRODUCTOS],TablaPrecios[PRECIOS UNITARIOS],"No encontado")</f>
        <v>200</v>
      </c>
      <c r="F1843">
        <v>19</v>
      </c>
      <c r="G1843" t="s">
        <v>10024</v>
      </c>
      <c r="H1843" s="2">
        <v>287</v>
      </c>
      <c r="I1843" s="3">
        <v>0.17</v>
      </c>
      <c r="J1843" s="2">
        <f t="shared" si="84"/>
        <v>238.20999999999998</v>
      </c>
      <c r="K1843" s="2">
        <f t="shared" si="85"/>
        <v>42.877799999999993</v>
      </c>
      <c r="L1843" s="2">
        <f t="shared" si="86"/>
        <v>281.08779999999996</v>
      </c>
    </row>
    <row r="1844" spans="1:12" x14ac:dyDescent="0.25">
      <c r="A1844" t="s">
        <v>1849</v>
      </c>
      <c r="B1844" s="1">
        <v>46315</v>
      </c>
      <c r="C1844" t="s">
        <v>10012</v>
      </c>
      <c r="D1844" t="s">
        <v>10020</v>
      </c>
      <c r="E1844">
        <f>+_xlfn.XLOOKUP(TablaVentas[[#This Row],[PRODUCTOS]],TablaPrecios[PRODUCTOS],TablaPrecios[PRECIOS UNITARIOS],"No encontado")</f>
        <v>150</v>
      </c>
      <c r="F1844">
        <v>12</v>
      </c>
      <c r="G1844" t="s">
        <v>10024</v>
      </c>
      <c r="H1844" s="2">
        <v>163</v>
      </c>
      <c r="I1844" s="3">
        <v>0.11</v>
      </c>
      <c r="J1844" s="2">
        <f t="shared" si="84"/>
        <v>145.07</v>
      </c>
      <c r="K1844" s="2">
        <f t="shared" si="85"/>
        <v>26.112599999999997</v>
      </c>
      <c r="L1844" s="2">
        <f t="shared" si="86"/>
        <v>171.18259999999998</v>
      </c>
    </row>
    <row r="1845" spans="1:12" x14ac:dyDescent="0.25">
      <c r="A1845" t="s">
        <v>1850</v>
      </c>
      <c r="B1845" s="1">
        <v>46165</v>
      </c>
      <c r="C1845" t="s">
        <v>10007</v>
      </c>
      <c r="D1845" t="s">
        <v>10020</v>
      </c>
      <c r="E1845">
        <f>+_xlfn.XLOOKUP(TablaVentas[[#This Row],[PRODUCTOS]],TablaPrecios[PRODUCTOS],TablaPrecios[PRECIOS UNITARIOS],"No encontado")</f>
        <v>150</v>
      </c>
      <c r="F1845">
        <v>13</v>
      </c>
      <c r="G1845" t="s">
        <v>10027</v>
      </c>
      <c r="H1845" s="2">
        <v>149</v>
      </c>
      <c r="I1845" s="3">
        <v>0.16</v>
      </c>
      <c r="J1845" s="2">
        <f t="shared" si="84"/>
        <v>125.16</v>
      </c>
      <c r="K1845" s="2">
        <f t="shared" si="85"/>
        <v>22.528799999999997</v>
      </c>
      <c r="L1845" s="2">
        <f t="shared" si="86"/>
        <v>147.68879999999999</v>
      </c>
    </row>
    <row r="1846" spans="1:12" x14ac:dyDescent="0.25">
      <c r="A1846" t="s">
        <v>1851</v>
      </c>
      <c r="B1846" s="1">
        <v>46315</v>
      </c>
      <c r="C1846" t="s">
        <v>10011</v>
      </c>
      <c r="D1846" t="s">
        <v>10021</v>
      </c>
      <c r="E1846">
        <f>+_xlfn.XLOOKUP(TablaVentas[[#This Row],[PRODUCTOS]],TablaPrecios[PRODUCTOS],TablaPrecios[PRECIOS UNITARIOS],"No encontado")</f>
        <v>200</v>
      </c>
      <c r="F1846">
        <v>11</v>
      </c>
      <c r="G1846" t="s">
        <v>10024</v>
      </c>
      <c r="H1846" s="2">
        <v>354</v>
      </c>
      <c r="I1846" s="3">
        <v>0.19</v>
      </c>
      <c r="J1846" s="2">
        <f t="shared" si="84"/>
        <v>286.74</v>
      </c>
      <c r="K1846" s="2">
        <f t="shared" si="85"/>
        <v>51.613199999999999</v>
      </c>
      <c r="L1846" s="2">
        <f t="shared" si="86"/>
        <v>338.35320000000002</v>
      </c>
    </row>
    <row r="1847" spans="1:12" x14ac:dyDescent="0.25">
      <c r="A1847" t="s">
        <v>1852</v>
      </c>
      <c r="B1847" s="1">
        <v>46290</v>
      </c>
      <c r="C1847" t="s">
        <v>10009</v>
      </c>
      <c r="D1847" t="s">
        <v>10021</v>
      </c>
      <c r="E1847">
        <f>+_xlfn.XLOOKUP(TablaVentas[[#This Row],[PRODUCTOS]],TablaPrecios[PRODUCTOS],TablaPrecios[PRECIOS UNITARIOS],"No encontado")</f>
        <v>200</v>
      </c>
      <c r="F1847">
        <v>18</v>
      </c>
      <c r="G1847" t="s">
        <v>10024</v>
      </c>
      <c r="H1847" s="2">
        <v>403</v>
      </c>
      <c r="I1847" s="3">
        <v>0.18</v>
      </c>
      <c r="J1847" s="2">
        <f t="shared" si="84"/>
        <v>330.46000000000004</v>
      </c>
      <c r="K1847" s="2">
        <f t="shared" si="85"/>
        <v>59.482800000000005</v>
      </c>
      <c r="L1847" s="2">
        <f t="shared" si="86"/>
        <v>389.94280000000003</v>
      </c>
    </row>
    <row r="1848" spans="1:12" x14ac:dyDescent="0.25">
      <c r="A1848" t="s">
        <v>1853</v>
      </c>
      <c r="B1848" s="1">
        <v>46209</v>
      </c>
      <c r="C1848" t="s">
        <v>10008</v>
      </c>
      <c r="D1848" t="s">
        <v>10018</v>
      </c>
      <c r="E1848">
        <f>+_xlfn.XLOOKUP(TablaVentas[[#This Row],[PRODUCTOS]],TablaPrecios[PRODUCTOS],TablaPrecios[PRECIOS UNITARIOS],"No encontado")</f>
        <v>850</v>
      </c>
      <c r="F1848">
        <v>16</v>
      </c>
      <c r="G1848" t="s">
        <v>10024</v>
      </c>
      <c r="H1848" s="2">
        <v>453</v>
      </c>
      <c r="I1848" s="3">
        <v>0.14000000000000001</v>
      </c>
      <c r="J1848" s="2">
        <f t="shared" si="84"/>
        <v>389.58</v>
      </c>
      <c r="K1848" s="2">
        <f t="shared" si="85"/>
        <v>70.124399999999994</v>
      </c>
      <c r="L1848" s="2">
        <f t="shared" si="86"/>
        <v>459.70439999999996</v>
      </c>
    </row>
    <row r="1849" spans="1:12" x14ac:dyDescent="0.25">
      <c r="A1849" t="s">
        <v>1854</v>
      </c>
      <c r="B1849" s="1">
        <v>46332</v>
      </c>
      <c r="C1849" t="s">
        <v>10009</v>
      </c>
      <c r="D1849" t="s">
        <v>10021</v>
      </c>
      <c r="E1849">
        <f>+_xlfn.XLOOKUP(TablaVentas[[#This Row],[PRODUCTOS]],TablaPrecios[PRODUCTOS],TablaPrecios[PRECIOS UNITARIOS],"No encontado")</f>
        <v>200</v>
      </c>
      <c r="F1849">
        <v>10</v>
      </c>
      <c r="G1849" t="s">
        <v>10026</v>
      </c>
      <c r="H1849" s="2">
        <v>367</v>
      </c>
      <c r="I1849" s="3">
        <v>0.15</v>
      </c>
      <c r="J1849" s="2">
        <f t="shared" si="84"/>
        <v>311.95</v>
      </c>
      <c r="K1849" s="2">
        <f t="shared" si="85"/>
        <v>56.150999999999996</v>
      </c>
      <c r="L1849" s="2">
        <f t="shared" si="86"/>
        <v>368.101</v>
      </c>
    </row>
    <row r="1850" spans="1:12" x14ac:dyDescent="0.25">
      <c r="A1850" t="s">
        <v>1855</v>
      </c>
      <c r="B1850" s="1">
        <v>46027</v>
      </c>
      <c r="C1850" t="s">
        <v>10008</v>
      </c>
      <c r="D1850" t="s">
        <v>10019</v>
      </c>
      <c r="E1850">
        <f>+_xlfn.XLOOKUP(TablaVentas[[#This Row],[PRODUCTOS]],TablaPrecios[PRODUCTOS],TablaPrecios[PRECIOS UNITARIOS],"No encontado")</f>
        <v>1200</v>
      </c>
      <c r="F1850">
        <v>14</v>
      </c>
      <c r="G1850" t="s">
        <v>10023</v>
      </c>
      <c r="H1850" s="2">
        <v>165</v>
      </c>
      <c r="I1850" s="3">
        <v>0.18</v>
      </c>
      <c r="J1850" s="2">
        <f t="shared" si="84"/>
        <v>135.30000000000001</v>
      </c>
      <c r="K1850" s="2">
        <f t="shared" si="85"/>
        <v>24.354000000000003</v>
      </c>
      <c r="L1850" s="2">
        <f t="shared" si="86"/>
        <v>159.65400000000002</v>
      </c>
    </row>
    <row r="1851" spans="1:12" x14ac:dyDescent="0.25">
      <c r="A1851" t="s">
        <v>1856</v>
      </c>
      <c r="B1851" s="1">
        <v>46034</v>
      </c>
      <c r="C1851" t="s">
        <v>10011</v>
      </c>
      <c r="D1851" t="s">
        <v>10018</v>
      </c>
      <c r="E1851">
        <f>+_xlfn.XLOOKUP(TablaVentas[[#This Row],[PRODUCTOS]],TablaPrecios[PRODUCTOS],TablaPrecios[PRECIOS UNITARIOS],"No encontado")</f>
        <v>850</v>
      </c>
      <c r="F1851">
        <v>9</v>
      </c>
      <c r="G1851" t="s">
        <v>10024</v>
      </c>
      <c r="H1851" s="2">
        <v>140</v>
      </c>
      <c r="I1851" s="3">
        <v>0.11</v>
      </c>
      <c r="J1851" s="2">
        <f t="shared" si="84"/>
        <v>124.6</v>
      </c>
      <c r="K1851" s="2">
        <f t="shared" si="85"/>
        <v>22.427999999999997</v>
      </c>
      <c r="L1851" s="2">
        <f t="shared" si="86"/>
        <v>147.02799999999999</v>
      </c>
    </row>
    <row r="1852" spans="1:12" x14ac:dyDescent="0.25">
      <c r="A1852" t="s">
        <v>1857</v>
      </c>
      <c r="B1852" s="1">
        <v>46050</v>
      </c>
      <c r="C1852" t="s">
        <v>10007</v>
      </c>
      <c r="D1852" t="s">
        <v>10019</v>
      </c>
      <c r="E1852">
        <f>+_xlfn.XLOOKUP(TablaVentas[[#This Row],[PRODUCTOS]],TablaPrecios[PRODUCTOS],TablaPrecios[PRECIOS UNITARIOS],"No encontado")</f>
        <v>1200</v>
      </c>
      <c r="F1852">
        <v>5</v>
      </c>
      <c r="G1852" t="s">
        <v>10025</v>
      </c>
      <c r="H1852" s="2">
        <v>160</v>
      </c>
      <c r="I1852" s="3">
        <v>0.14000000000000001</v>
      </c>
      <c r="J1852" s="2">
        <f t="shared" si="84"/>
        <v>137.6</v>
      </c>
      <c r="K1852" s="2">
        <f t="shared" si="85"/>
        <v>24.767999999999997</v>
      </c>
      <c r="L1852" s="2">
        <f t="shared" si="86"/>
        <v>162.36799999999999</v>
      </c>
    </row>
    <row r="1853" spans="1:12" x14ac:dyDescent="0.25">
      <c r="A1853" t="s">
        <v>1858</v>
      </c>
      <c r="B1853" s="1">
        <v>46113</v>
      </c>
      <c r="C1853" t="s">
        <v>10010</v>
      </c>
      <c r="D1853" t="s">
        <v>10017</v>
      </c>
      <c r="E1853">
        <f>+_xlfn.XLOOKUP(TablaVentas[[#This Row],[PRODUCTOS]],TablaPrecios[PRODUCTOS],TablaPrecios[PRECIOS UNITARIOS],"No encontado")</f>
        <v>50</v>
      </c>
      <c r="F1853">
        <v>13</v>
      </c>
      <c r="G1853" t="s">
        <v>10024</v>
      </c>
      <c r="H1853" s="2">
        <v>300</v>
      </c>
      <c r="I1853" s="3">
        <v>0.16</v>
      </c>
      <c r="J1853" s="2">
        <f t="shared" si="84"/>
        <v>252</v>
      </c>
      <c r="K1853" s="2">
        <f t="shared" si="85"/>
        <v>45.36</v>
      </c>
      <c r="L1853" s="2">
        <f t="shared" si="86"/>
        <v>297.36</v>
      </c>
    </row>
    <row r="1854" spans="1:12" x14ac:dyDescent="0.25">
      <c r="A1854" t="s">
        <v>1859</v>
      </c>
      <c r="B1854" s="1">
        <v>46227</v>
      </c>
      <c r="C1854" t="s">
        <v>10010</v>
      </c>
      <c r="D1854" t="s">
        <v>10017</v>
      </c>
      <c r="E1854">
        <f>+_xlfn.XLOOKUP(TablaVentas[[#This Row],[PRODUCTOS]],TablaPrecios[PRODUCTOS],TablaPrecios[PRECIOS UNITARIOS],"No encontado")</f>
        <v>50</v>
      </c>
      <c r="F1854">
        <v>16</v>
      </c>
      <c r="G1854" t="s">
        <v>10023</v>
      </c>
      <c r="H1854" s="2">
        <v>268</v>
      </c>
      <c r="I1854" s="3">
        <v>0.18</v>
      </c>
      <c r="J1854" s="2">
        <f t="shared" si="84"/>
        <v>219.76</v>
      </c>
      <c r="K1854" s="2">
        <f t="shared" si="85"/>
        <v>39.556799999999996</v>
      </c>
      <c r="L1854" s="2">
        <f t="shared" si="86"/>
        <v>259.3168</v>
      </c>
    </row>
    <row r="1855" spans="1:12" x14ac:dyDescent="0.25">
      <c r="A1855" t="s">
        <v>1860</v>
      </c>
      <c r="B1855" s="1">
        <v>46382</v>
      </c>
      <c r="C1855" t="s">
        <v>10008</v>
      </c>
      <c r="D1855" t="s">
        <v>10019</v>
      </c>
      <c r="E1855">
        <f>+_xlfn.XLOOKUP(TablaVentas[[#This Row],[PRODUCTOS]],TablaPrecios[PRODUCTOS],TablaPrecios[PRECIOS UNITARIOS],"No encontado")</f>
        <v>1200</v>
      </c>
      <c r="F1855">
        <v>20</v>
      </c>
      <c r="G1855" t="s">
        <v>10024</v>
      </c>
      <c r="H1855" s="2">
        <v>292</v>
      </c>
      <c r="I1855" s="3">
        <v>0.11</v>
      </c>
      <c r="J1855" s="2">
        <f t="shared" si="84"/>
        <v>259.88</v>
      </c>
      <c r="K1855" s="2">
        <f t="shared" si="85"/>
        <v>46.778399999999998</v>
      </c>
      <c r="L1855" s="2">
        <f t="shared" si="86"/>
        <v>306.65839999999997</v>
      </c>
    </row>
    <row r="1856" spans="1:12" x14ac:dyDescent="0.25">
      <c r="A1856" t="s">
        <v>1861</v>
      </c>
      <c r="B1856" s="1">
        <v>46029</v>
      </c>
      <c r="C1856" t="s">
        <v>10011</v>
      </c>
      <c r="D1856" t="s">
        <v>10018</v>
      </c>
      <c r="E1856">
        <f>+_xlfn.XLOOKUP(TablaVentas[[#This Row],[PRODUCTOS]],TablaPrecios[PRODUCTOS],TablaPrecios[PRECIOS UNITARIOS],"No encontado")</f>
        <v>850</v>
      </c>
      <c r="F1856">
        <v>20</v>
      </c>
      <c r="G1856" t="s">
        <v>10023</v>
      </c>
      <c r="H1856" s="2">
        <v>118</v>
      </c>
      <c r="I1856" s="3">
        <v>0.17</v>
      </c>
      <c r="J1856" s="2">
        <f t="shared" si="84"/>
        <v>97.94</v>
      </c>
      <c r="K1856" s="2">
        <f t="shared" si="85"/>
        <v>17.629199999999997</v>
      </c>
      <c r="L1856" s="2">
        <f t="shared" si="86"/>
        <v>115.5692</v>
      </c>
    </row>
    <row r="1857" spans="1:12" x14ac:dyDescent="0.25">
      <c r="A1857" t="s">
        <v>1862</v>
      </c>
      <c r="B1857" s="1">
        <v>46171</v>
      </c>
      <c r="C1857" t="s">
        <v>10010</v>
      </c>
      <c r="D1857" t="s">
        <v>10021</v>
      </c>
      <c r="E1857">
        <f>+_xlfn.XLOOKUP(TablaVentas[[#This Row],[PRODUCTOS]],TablaPrecios[PRODUCTOS],TablaPrecios[PRECIOS UNITARIOS],"No encontado")</f>
        <v>200</v>
      </c>
      <c r="F1857">
        <v>18</v>
      </c>
      <c r="G1857" t="s">
        <v>10023</v>
      </c>
      <c r="H1857" s="2">
        <v>178</v>
      </c>
      <c r="I1857" s="3">
        <v>0.17</v>
      </c>
      <c r="J1857" s="2">
        <f t="shared" si="84"/>
        <v>147.74</v>
      </c>
      <c r="K1857" s="2">
        <f t="shared" si="85"/>
        <v>26.5932</v>
      </c>
      <c r="L1857" s="2">
        <f t="shared" si="86"/>
        <v>174.33320000000001</v>
      </c>
    </row>
    <row r="1858" spans="1:12" x14ac:dyDescent="0.25">
      <c r="A1858" t="s">
        <v>1863</v>
      </c>
      <c r="B1858" s="1">
        <v>46075</v>
      </c>
      <c r="C1858" t="s">
        <v>10007</v>
      </c>
      <c r="D1858" t="s">
        <v>10021</v>
      </c>
      <c r="E1858">
        <f>+_xlfn.XLOOKUP(TablaVentas[[#This Row],[PRODUCTOS]],TablaPrecios[PRODUCTOS],TablaPrecios[PRECIOS UNITARIOS],"No encontado")</f>
        <v>200</v>
      </c>
      <c r="F1858">
        <v>19</v>
      </c>
      <c r="G1858" t="s">
        <v>10023</v>
      </c>
      <c r="H1858" s="2">
        <v>462</v>
      </c>
      <c r="I1858" s="3">
        <v>0.14000000000000001</v>
      </c>
      <c r="J1858" s="2">
        <f t="shared" si="84"/>
        <v>397.32</v>
      </c>
      <c r="K1858" s="2">
        <f t="shared" si="85"/>
        <v>71.517600000000002</v>
      </c>
      <c r="L1858" s="2">
        <f t="shared" si="86"/>
        <v>468.83760000000001</v>
      </c>
    </row>
    <row r="1859" spans="1:12" x14ac:dyDescent="0.25">
      <c r="A1859" t="s">
        <v>1864</v>
      </c>
      <c r="B1859" s="1">
        <v>46177</v>
      </c>
      <c r="C1859" t="s">
        <v>10009</v>
      </c>
      <c r="D1859" t="s">
        <v>10020</v>
      </c>
      <c r="E1859">
        <f>+_xlfn.XLOOKUP(TablaVentas[[#This Row],[PRODUCTOS]],TablaPrecios[PRODUCTOS],TablaPrecios[PRECIOS UNITARIOS],"No encontado")</f>
        <v>150</v>
      </c>
      <c r="F1859">
        <v>7</v>
      </c>
      <c r="G1859" t="s">
        <v>10025</v>
      </c>
      <c r="H1859" s="2">
        <v>166</v>
      </c>
      <c r="I1859" s="3">
        <v>0.17</v>
      </c>
      <c r="J1859" s="2">
        <f t="shared" ref="J1859:J1922" si="87">+H1859-H1859*I1859</f>
        <v>137.78</v>
      </c>
      <c r="K1859" s="2">
        <f t="shared" ref="K1859:K1922" si="88">+J1859*0.18</f>
        <v>24.8004</v>
      </c>
      <c r="L1859" s="2">
        <f t="shared" ref="L1859:L1922" si="89">+J1859+K1859</f>
        <v>162.5804</v>
      </c>
    </row>
    <row r="1860" spans="1:12" x14ac:dyDescent="0.25">
      <c r="A1860" t="s">
        <v>1865</v>
      </c>
      <c r="B1860" s="1">
        <v>46383</v>
      </c>
      <c r="C1860" t="s">
        <v>10009</v>
      </c>
      <c r="D1860" t="s">
        <v>10017</v>
      </c>
      <c r="E1860">
        <f>+_xlfn.XLOOKUP(TablaVentas[[#This Row],[PRODUCTOS]],TablaPrecios[PRODUCTOS],TablaPrecios[PRECIOS UNITARIOS],"No encontado")</f>
        <v>50</v>
      </c>
      <c r="F1860">
        <v>8</v>
      </c>
      <c r="G1860" t="s">
        <v>10024</v>
      </c>
      <c r="H1860" s="2">
        <v>157</v>
      </c>
      <c r="I1860" s="3">
        <v>0.19</v>
      </c>
      <c r="J1860" s="2">
        <f t="shared" si="87"/>
        <v>127.17</v>
      </c>
      <c r="K1860" s="2">
        <f t="shared" si="88"/>
        <v>22.890599999999999</v>
      </c>
      <c r="L1860" s="2">
        <f t="shared" si="89"/>
        <v>150.06059999999999</v>
      </c>
    </row>
    <row r="1861" spans="1:12" x14ac:dyDescent="0.25">
      <c r="A1861" t="s">
        <v>1866</v>
      </c>
      <c r="B1861" s="1">
        <v>46027</v>
      </c>
      <c r="C1861" t="s">
        <v>10011</v>
      </c>
      <c r="D1861" t="s">
        <v>10019</v>
      </c>
      <c r="E1861">
        <f>+_xlfn.XLOOKUP(TablaVentas[[#This Row],[PRODUCTOS]],TablaPrecios[PRODUCTOS],TablaPrecios[PRECIOS UNITARIOS],"No encontado")</f>
        <v>1200</v>
      </c>
      <c r="F1861">
        <v>5</v>
      </c>
      <c r="G1861" t="s">
        <v>10027</v>
      </c>
      <c r="H1861" s="2">
        <v>58</v>
      </c>
      <c r="I1861" s="3">
        <v>0.12</v>
      </c>
      <c r="J1861" s="2">
        <f t="shared" si="87"/>
        <v>51.04</v>
      </c>
      <c r="K1861" s="2">
        <f t="shared" si="88"/>
        <v>9.1871999999999989</v>
      </c>
      <c r="L1861" s="2">
        <f t="shared" si="89"/>
        <v>60.227199999999996</v>
      </c>
    </row>
    <row r="1862" spans="1:12" x14ac:dyDescent="0.25">
      <c r="A1862" t="s">
        <v>1867</v>
      </c>
      <c r="B1862" s="1">
        <v>46257</v>
      </c>
      <c r="C1862" t="s">
        <v>10007</v>
      </c>
      <c r="D1862" t="s">
        <v>10017</v>
      </c>
      <c r="E1862">
        <f>+_xlfn.XLOOKUP(TablaVentas[[#This Row],[PRODUCTOS]],TablaPrecios[PRODUCTOS],TablaPrecios[PRECIOS UNITARIOS],"No encontado")</f>
        <v>50</v>
      </c>
      <c r="F1862">
        <v>16</v>
      </c>
      <c r="G1862" t="s">
        <v>10027</v>
      </c>
      <c r="H1862" s="2">
        <v>266</v>
      </c>
      <c r="I1862" s="3">
        <v>0.18</v>
      </c>
      <c r="J1862" s="2">
        <f t="shared" si="87"/>
        <v>218.12</v>
      </c>
      <c r="K1862" s="2">
        <f t="shared" si="88"/>
        <v>39.261600000000001</v>
      </c>
      <c r="L1862" s="2">
        <f t="shared" si="89"/>
        <v>257.38159999999999</v>
      </c>
    </row>
    <row r="1863" spans="1:12" x14ac:dyDescent="0.25">
      <c r="A1863" t="s">
        <v>1868</v>
      </c>
      <c r="B1863" s="1">
        <v>46224</v>
      </c>
      <c r="C1863" t="s">
        <v>10011</v>
      </c>
      <c r="D1863" t="s">
        <v>10020</v>
      </c>
      <c r="E1863">
        <f>+_xlfn.XLOOKUP(TablaVentas[[#This Row],[PRODUCTOS]],TablaPrecios[PRODUCTOS],TablaPrecios[PRECIOS UNITARIOS],"No encontado")</f>
        <v>150</v>
      </c>
      <c r="F1863">
        <v>8</v>
      </c>
      <c r="G1863" t="s">
        <v>10027</v>
      </c>
      <c r="H1863" s="2">
        <v>124</v>
      </c>
      <c r="I1863" s="3">
        <v>0.14000000000000001</v>
      </c>
      <c r="J1863" s="2">
        <f t="shared" si="87"/>
        <v>106.64</v>
      </c>
      <c r="K1863" s="2">
        <f t="shared" si="88"/>
        <v>19.1952</v>
      </c>
      <c r="L1863" s="2">
        <f t="shared" si="89"/>
        <v>125.8352</v>
      </c>
    </row>
    <row r="1864" spans="1:12" x14ac:dyDescent="0.25">
      <c r="A1864" t="s">
        <v>1869</v>
      </c>
      <c r="B1864" s="1">
        <v>46334</v>
      </c>
      <c r="C1864" t="s">
        <v>10011</v>
      </c>
      <c r="D1864" t="s">
        <v>10018</v>
      </c>
      <c r="E1864">
        <f>+_xlfn.XLOOKUP(TablaVentas[[#This Row],[PRODUCTOS]],TablaPrecios[PRODUCTOS],TablaPrecios[PRECIOS UNITARIOS],"No encontado")</f>
        <v>850</v>
      </c>
      <c r="F1864">
        <v>18</v>
      </c>
      <c r="G1864" t="s">
        <v>10023</v>
      </c>
      <c r="H1864" s="2">
        <v>485</v>
      </c>
      <c r="I1864" s="3">
        <v>0.12</v>
      </c>
      <c r="J1864" s="2">
        <f t="shared" si="87"/>
        <v>426.8</v>
      </c>
      <c r="K1864" s="2">
        <f t="shared" si="88"/>
        <v>76.823999999999998</v>
      </c>
      <c r="L1864" s="2">
        <f t="shared" si="89"/>
        <v>503.62400000000002</v>
      </c>
    </row>
    <row r="1865" spans="1:12" x14ac:dyDescent="0.25">
      <c r="A1865" t="s">
        <v>1870</v>
      </c>
      <c r="B1865" s="1">
        <v>46285</v>
      </c>
      <c r="C1865" t="s">
        <v>10011</v>
      </c>
      <c r="D1865" t="s">
        <v>10021</v>
      </c>
      <c r="E1865">
        <f>+_xlfn.XLOOKUP(TablaVentas[[#This Row],[PRODUCTOS]],TablaPrecios[PRODUCTOS],TablaPrecios[PRECIOS UNITARIOS],"No encontado")</f>
        <v>200</v>
      </c>
      <c r="F1865">
        <v>9</v>
      </c>
      <c r="G1865" t="s">
        <v>10026</v>
      </c>
      <c r="H1865" s="2">
        <v>495</v>
      </c>
      <c r="I1865" s="3">
        <v>0.12</v>
      </c>
      <c r="J1865" s="2">
        <f t="shared" si="87"/>
        <v>435.6</v>
      </c>
      <c r="K1865" s="2">
        <f t="shared" si="88"/>
        <v>78.408000000000001</v>
      </c>
      <c r="L1865" s="2">
        <f t="shared" si="89"/>
        <v>514.00800000000004</v>
      </c>
    </row>
    <row r="1866" spans="1:12" x14ac:dyDescent="0.25">
      <c r="A1866" t="s">
        <v>1871</v>
      </c>
      <c r="B1866" s="1">
        <v>46252</v>
      </c>
      <c r="C1866" t="s">
        <v>10008</v>
      </c>
      <c r="D1866" t="s">
        <v>10019</v>
      </c>
      <c r="E1866">
        <f>+_xlfn.XLOOKUP(TablaVentas[[#This Row],[PRODUCTOS]],TablaPrecios[PRODUCTOS],TablaPrecios[PRECIOS UNITARIOS],"No encontado")</f>
        <v>1200</v>
      </c>
      <c r="F1866">
        <v>9</v>
      </c>
      <c r="G1866" t="s">
        <v>10023</v>
      </c>
      <c r="H1866" s="2">
        <v>57</v>
      </c>
      <c r="I1866" s="3">
        <v>0.12</v>
      </c>
      <c r="J1866" s="2">
        <f t="shared" si="87"/>
        <v>50.16</v>
      </c>
      <c r="K1866" s="2">
        <f t="shared" si="88"/>
        <v>9.0287999999999986</v>
      </c>
      <c r="L1866" s="2">
        <f t="shared" si="89"/>
        <v>59.188799999999993</v>
      </c>
    </row>
    <row r="1867" spans="1:12" x14ac:dyDescent="0.25">
      <c r="A1867" t="s">
        <v>1872</v>
      </c>
      <c r="B1867" s="1">
        <v>46122</v>
      </c>
      <c r="C1867" t="s">
        <v>10007</v>
      </c>
      <c r="D1867" t="s">
        <v>10021</v>
      </c>
      <c r="E1867">
        <f>+_xlfn.XLOOKUP(TablaVentas[[#This Row],[PRODUCTOS]],TablaPrecios[PRODUCTOS],TablaPrecios[PRECIOS UNITARIOS],"No encontado")</f>
        <v>200</v>
      </c>
      <c r="F1867">
        <v>19</v>
      </c>
      <c r="G1867" t="s">
        <v>10027</v>
      </c>
      <c r="H1867" s="2">
        <v>404</v>
      </c>
      <c r="I1867" s="3">
        <v>0.12</v>
      </c>
      <c r="J1867" s="2">
        <f t="shared" si="87"/>
        <v>355.52</v>
      </c>
      <c r="K1867" s="2">
        <f t="shared" si="88"/>
        <v>63.993599999999994</v>
      </c>
      <c r="L1867" s="2">
        <f t="shared" si="89"/>
        <v>419.5136</v>
      </c>
    </row>
    <row r="1868" spans="1:12" x14ac:dyDescent="0.25">
      <c r="A1868" t="s">
        <v>1873</v>
      </c>
      <c r="B1868" s="1">
        <v>46055</v>
      </c>
      <c r="C1868" t="s">
        <v>10010</v>
      </c>
      <c r="D1868" t="s">
        <v>10017</v>
      </c>
      <c r="E1868">
        <f>+_xlfn.XLOOKUP(TablaVentas[[#This Row],[PRODUCTOS]],TablaPrecios[PRODUCTOS],TablaPrecios[PRECIOS UNITARIOS],"No encontado")</f>
        <v>50</v>
      </c>
      <c r="F1868">
        <v>10</v>
      </c>
      <c r="G1868" t="s">
        <v>10023</v>
      </c>
      <c r="H1868" s="2">
        <v>496</v>
      </c>
      <c r="I1868" s="3">
        <v>0.19</v>
      </c>
      <c r="J1868" s="2">
        <f t="shared" si="87"/>
        <v>401.76</v>
      </c>
      <c r="K1868" s="2">
        <f t="shared" si="88"/>
        <v>72.316800000000001</v>
      </c>
      <c r="L1868" s="2">
        <f t="shared" si="89"/>
        <v>474.07679999999999</v>
      </c>
    </row>
    <row r="1869" spans="1:12" x14ac:dyDescent="0.25">
      <c r="A1869" t="s">
        <v>1874</v>
      </c>
      <c r="B1869" s="1">
        <v>46248</v>
      </c>
      <c r="C1869" t="s">
        <v>10010</v>
      </c>
      <c r="D1869" t="s">
        <v>10019</v>
      </c>
      <c r="E1869">
        <f>+_xlfn.XLOOKUP(TablaVentas[[#This Row],[PRODUCTOS]],TablaPrecios[PRODUCTOS],TablaPrecios[PRECIOS UNITARIOS],"No encontado")</f>
        <v>1200</v>
      </c>
      <c r="F1869">
        <v>9</v>
      </c>
      <c r="G1869" t="s">
        <v>10026</v>
      </c>
      <c r="H1869" s="2">
        <v>204</v>
      </c>
      <c r="I1869" s="3">
        <v>0.18</v>
      </c>
      <c r="J1869" s="2">
        <f t="shared" si="87"/>
        <v>167.28</v>
      </c>
      <c r="K1869" s="2">
        <f t="shared" si="88"/>
        <v>30.110399999999998</v>
      </c>
      <c r="L1869" s="2">
        <f t="shared" si="89"/>
        <v>197.3904</v>
      </c>
    </row>
    <row r="1870" spans="1:12" x14ac:dyDescent="0.25">
      <c r="A1870" t="s">
        <v>1875</v>
      </c>
      <c r="B1870" s="1">
        <v>46309</v>
      </c>
      <c r="C1870" t="s">
        <v>10007</v>
      </c>
      <c r="D1870" t="s">
        <v>10020</v>
      </c>
      <c r="E1870">
        <f>+_xlfn.XLOOKUP(TablaVentas[[#This Row],[PRODUCTOS]],TablaPrecios[PRODUCTOS],TablaPrecios[PRECIOS UNITARIOS],"No encontado")</f>
        <v>150</v>
      </c>
      <c r="F1870">
        <v>19</v>
      </c>
      <c r="G1870" t="s">
        <v>10025</v>
      </c>
      <c r="H1870" s="2">
        <v>286</v>
      </c>
      <c r="I1870" s="3">
        <v>0.11</v>
      </c>
      <c r="J1870" s="2">
        <f t="shared" si="87"/>
        <v>254.54</v>
      </c>
      <c r="K1870" s="2">
        <f t="shared" si="88"/>
        <v>45.8172</v>
      </c>
      <c r="L1870" s="2">
        <f t="shared" si="89"/>
        <v>300.35719999999998</v>
      </c>
    </row>
    <row r="1871" spans="1:12" x14ac:dyDescent="0.25">
      <c r="A1871" t="s">
        <v>1876</v>
      </c>
      <c r="B1871" s="1">
        <v>46113</v>
      </c>
      <c r="C1871" t="s">
        <v>10011</v>
      </c>
      <c r="D1871" t="s">
        <v>10020</v>
      </c>
      <c r="E1871">
        <f>+_xlfn.XLOOKUP(TablaVentas[[#This Row],[PRODUCTOS]],TablaPrecios[PRODUCTOS],TablaPrecios[PRECIOS UNITARIOS],"No encontado")</f>
        <v>150</v>
      </c>
      <c r="F1871">
        <v>17</v>
      </c>
      <c r="G1871" t="s">
        <v>10027</v>
      </c>
      <c r="H1871" s="2">
        <v>253</v>
      </c>
      <c r="I1871" s="3">
        <v>0.18</v>
      </c>
      <c r="J1871" s="2">
        <f t="shared" si="87"/>
        <v>207.46</v>
      </c>
      <c r="K1871" s="2">
        <f t="shared" si="88"/>
        <v>37.342799999999997</v>
      </c>
      <c r="L1871" s="2">
        <f t="shared" si="89"/>
        <v>244.80279999999999</v>
      </c>
    </row>
    <row r="1872" spans="1:12" x14ac:dyDescent="0.25">
      <c r="A1872" t="s">
        <v>1877</v>
      </c>
      <c r="B1872" s="1">
        <v>46272</v>
      </c>
      <c r="C1872" t="s">
        <v>10009</v>
      </c>
      <c r="D1872" t="s">
        <v>10019</v>
      </c>
      <c r="E1872">
        <f>+_xlfn.XLOOKUP(TablaVentas[[#This Row],[PRODUCTOS]],TablaPrecios[PRODUCTOS],TablaPrecios[PRECIOS UNITARIOS],"No encontado")</f>
        <v>1200</v>
      </c>
      <c r="F1872">
        <v>13</v>
      </c>
      <c r="G1872" t="s">
        <v>10024</v>
      </c>
      <c r="H1872" s="2">
        <v>476</v>
      </c>
      <c r="I1872" s="3">
        <v>0.2</v>
      </c>
      <c r="J1872" s="2">
        <f t="shared" si="87"/>
        <v>380.8</v>
      </c>
      <c r="K1872" s="2">
        <f t="shared" si="88"/>
        <v>68.543999999999997</v>
      </c>
      <c r="L1872" s="2">
        <f t="shared" si="89"/>
        <v>449.34399999999999</v>
      </c>
    </row>
    <row r="1873" spans="1:12" x14ac:dyDescent="0.25">
      <c r="A1873" t="s">
        <v>1878</v>
      </c>
      <c r="B1873" s="1">
        <v>46135</v>
      </c>
      <c r="C1873" t="s">
        <v>10012</v>
      </c>
      <c r="D1873" t="s">
        <v>10017</v>
      </c>
      <c r="E1873">
        <f>+_xlfn.XLOOKUP(TablaVentas[[#This Row],[PRODUCTOS]],TablaPrecios[PRODUCTOS],TablaPrecios[PRECIOS UNITARIOS],"No encontado")</f>
        <v>50</v>
      </c>
      <c r="F1873">
        <v>19</v>
      </c>
      <c r="G1873" t="s">
        <v>10027</v>
      </c>
      <c r="H1873" s="2">
        <v>432</v>
      </c>
      <c r="I1873" s="3">
        <v>0.2</v>
      </c>
      <c r="J1873" s="2">
        <f t="shared" si="87"/>
        <v>345.6</v>
      </c>
      <c r="K1873" s="2">
        <f t="shared" si="88"/>
        <v>62.207999999999998</v>
      </c>
      <c r="L1873" s="2">
        <f t="shared" si="89"/>
        <v>407.80799999999999</v>
      </c>
    </row>
    <row r="1874" spans="1:12" x14ac:dyDescent="0.25">
      <c r="A1874" t="s">
        <v>1879</v>
      </c>
      <c r="B1874" s="1">
        <v>46150</v>
      </c>
      <c r="C1874" t="s">
        <v>10012</v>
      </c>
      <c r="D1874" t="s">
        <v>10017</v>
      </c>
      <c r="E1874">
        <f>+_xlfn.XLOOKUP(TablaVentas[[#This Row],[PRODUCTOS]],TablaPrecios[PRODUCTOS],TablaPrecios[PRECIOS UNITARIOS],"No encontado")</f>
        <v>50</v>
      </c>
      <c r="F1874">
        <v>11</v>
      </c>
      <c r="G1874" t="s">
        <v>10023</v>
      </c>
      <c r="H1874" s="2">
        <v>72</v>
      </c>
      <c r="I1874" s="3">
        <v>0.16</v>
      </c>
      <c r="J1874" s="2">
        <f t="shared" si="87"/>
        <v>60.480000000000004</v>
      </c>
      <c r="K1874" s="2">
        <f t="shared" si="88"/>
        <v>10.8864</v>
      </c>
      <c r="L1874" s="2">
        <f t="shared" si="89"/>
        <v>71.366399999999999</v>
      </c>
    </row>
    <row r="1875" spans="1:12" x14ac:dyDescent="0.25">
      <c r="A1875" t="s">
        <v>1880</v>
      </c>
      <c r="B1875" s="1">
        <v>46029</v>
      </c>
      <c r="C1875" t="s">
        <v>10012</v>
      </c>
      <c r="D1875" t="s">
        <v>10021</v>
      </c>
      <c r="E1875">
        <f>+_xlfn.XLOOKUP(TablaVentas[[#This Row],[PRODUCTOS]],TablaPrecios[PRODUCTOS],TablaPrecios[PRECIOS UNITARIOS],"No encontado")</f>
        <v>200</v>
      </c>
      <c r="F1875">
        <v>14</v>
      </c>
      <c r="G1875" t="s">
        <v>10025</v>
      </c>
      <c r="H1875" s="2">
        <v>85</v>
      </c>
      <c r="I1875" s="3">
        <v>0.12</v>
      </c>
      <c r="J1875" s="2">
        <f t="shared" si="87"/>
        <v>74.8</v>
      </c>
      <c r="K1875" s="2">
        <f t="shared" si="88"/>
        <v>13.463999999999999</v>
      </c>
      <c r="L1875" s="2">
        <f t="shared" si="89"/>
        <v>88.263999999999996</v>
      </c>
    </row>
    <row r="1876" spans="1:12" x14ac:dyDescent="0.25">
      <c r="A1876" t="s">
        <v>1881</v>
      </c>
      <c r="B1876" s="1">
        <v>46179</v>
      </c>
      <c r="C1876" t="s">
        <v>10009</v>
      </c>
      <c r="D1876" t="s">
        <v>10020</v>
      </c>
      <c r="E1876">
        <f>+_xlfn.XLOOKUP(TablaVentas[[#This Row],[PRODUCTOS]],TablaPrecios[PRODUCTOS],TablaPrecios[PRECIOS UNITARIOS],"No encontado")</f>
        <v>150</v>
      </c>
      <c r="F1876">
        <v>17</v>
      </c>
      <c r="G1876" t="s">
        <v>10026</v>
      </c>
      <c r="H1876" s="2">
        <v>328</v>
      </c>
      <c r="I1876" s="3">
        <v>0.16</v>
      </c>
      <c r="J1876" s="2">
        <f t="shared" si="87"/>
        <v>275.52</v>
      </c>
      <c r="K1876" s="2">
        <f t="shared" si="88"/>
        <v>49.593599999999995</v>
      </c>
      <c r="L1876" s="2">
        <f t="shared" si="89"/>
        <v>325.11359999999996</v>
      </c>
    </row>
    <row r="1877" spans="1:12" x14ac:dyDescent="0.25">
      <c r="A1877" t="s">
        <v>1882</v>
      </c>
      <c r="B1877" s="1">
        <v>46106</v>
      </c>
      <c r="C1877" t="s">
        <v>10010</v>
      </c>
      <c r="D1877" t="s">
        <v>10017</v>
      </c>
      <c r="E1877">
        <f>+_xlfn.XLOOKUP(TablaVentas[[#This Row],[PRODUCTOS]],TablaPrecios[PRODUCTOS],TablaPrecios[PRECIOS UNITARIOS],"No encontado")</f>
        <v>50</v>
      </c>
      <c r="F1877">
        <v>9</v>
      </c>
      <c r="G1877" t="s">
        <v>10027</v>
      </c>
      <c r="H1877" s="2">
        <v>111</v>
      </c>
      <c r="I1877" s="3">
        <v>0.12</v>
      </c>
      <c r="J1877" s="2">
        <f t="shared" si="87"/>
        <v>97.68</v>
      </c>
      <c r="K1877" s="2">
        <f t="shared" si="88"/>
        <v>17.5824</v>
      </c>
      <c r="L1877" s="2">
        <f t="shared" si="89"/>
        <v>115.26240000000001</v>
      </c>
    </row>
    <row r="1878" spans="1:12" x14ac:dyDescent="0.25">
      <c r="A1878" t="s">
        <v>1883</v>
      </c>
      <c r="B1878" s="1">
        <v>46120</v>
      </c>
      <c r="C1878" t="s">
        <v>10011</v>
      </c>
      <c r="D1878" t="s">
        <v>10019</v>
      </c>
      <c r="E1878">
        <f>+_xlfn.XLOOKUP(TablaVentas[[#This Row],[PRODUCTOS]],TablaPrecios[PRODUCTOS],TablaPrecios[PRECIOS UNITARIOS],"No encontado")</f>
        <v>1200</v>
      </c>
      <c r="F1878">
        <v>19</v>
      </c>
      <c r="G1878" t="s">
        <v>10027</v>
      </c>
      <c r="H1878" s="2">
        <v>108</v>
      </c>
      <c r="I1878" s="3">
        <v>0.16</v>
      </c>
      <c r="J1878" s="2">
        <f t="shared" si="87"/>
        <v>90.72</v>
      </c>
      <c r="K1878" s="2">
        <f t="shared" si="88"/>
        <v>16.329599999999999</v>
      </c>
      <c r="L1878" s="2">
        <f t="shared" si="89"/>
        <v>107.0496</v>
      </c>
    </row>
    <row r="1879" spans="1:12" x14ac:dyDescent="0.25">
      <c r="A1879" t="s">
        <v>1884</v>
      </c>
      <c r="B1879" s="1">
        <v>46230</v>
      </c>
      <c r="C1879" t="s">
        <v>10007</v>
      </c>
      <c r="D1879" t="s">
        <v>10019</v>
      </c>
      <c r="E1879">
        <f>+_xlfn.XLOOKUP(TablaVentas[[#This Row],[PRODUCTOS]],TablaPrecios[PRODUCTOS],TablaPrecios[PRECIOS UNITARIOS],"No encontado")</f>
        <v>1200</v>
      </c>
      <c r="F1879">
        <v>17</v>
      </c>
      <c r="G1879" t="s">
        <v>10024</v>
      </c>
      <c r="H1879" s="2">
        <v>60</v>
      </c>
      <c r="I1879" s="3">
        <v>0.17</v>
      </c>
      <c r="J1879" s="2">
        <f t="shared" si="87"/>
        <v>49.8</v>
      </c>
      <c r="K1879" s="2">
        <f t="shared" si="88"/>
        <v>8.9639999999999986</v>
      </c>
      <c r="L1879" s="2">
        <f t="shared" si="89"/>
        <v>58.763999999999996</v>
      </c>
    </row>
    <row r="1880" spans="1:12" x14ac:dyDescent="0.25">
      <c r="A1880" t="s">
        <v>1885</v>
      </c>
      <c r="B1880" s="1">
        <v>46254</v>
      </c>
      <c r="C1880" t="s">
        <v>10012</v>
      </c>
      <c r="D1880" t="s">
        <v>10018</v>
      </c>
      <c r="E1880">
        <f>+_xlfn.XLOOKUP(TablaVentas[[#This Row],[PRODUCTOS]],TablaPrecios[PRODUCTOS],TablaPrecios[PRECIOS UNITARIOS],"No encontado")</f>
        <v>850</v>
      </c>
      <c r="F1880">
        <v>7</v>
      </c>
      <c r="G1880" t="s">
        <v>10023</v>
      </c>
      <c r="H1880" s="2">
        <v>292</v>
      </c>
      <c r="I1880" s="3">
        <v>0.17</v>
      </c>
      <c r="J1880" s="2">
        <f t="shared" si="87"/>
        <v>242.36</v>
      </c>
      <c r="K1880" s="2">
        <f t="shared" si="88"/>
        <v>43.6248</v>
      </c>
      <c r="L1880" s="2">
        <f t="shared" si="89"/>
        <v>285.98480000000001</v>
      </c>
    </row>
    <row r="1881" spans="1:12" x14ac:dyDescent="0.25">
      <c r="A1881" t="s">
        <v>1886</v>
      </c>
      <c r="B1881" s="1">
        <v>46123</v>
      </c>
      <c r="C1881" t="s">
        <v>10012</v>
      </c>
      <c r="D1881" t="s">
        <v>10020</v>
      </c>
      <c r="E1881">
        <f>+_xlfn.XLOOKUP(TablaVentas[[#This Row],[PRODUCTOS]],TablaPrecios[PRODUCTOS],TablaPrecios[PRECIOS UNITARIOS],"No encontado")</f>
        <v>150</v>
      </c>
      <c r="F1881">
        <v>20</v>
      </c>
      <c r="G1881" t="s">
        <v>10025</v>
      </c>
      <c r="H1881" s="2">
        <v>280</v>
      </c>
      <c r="I1881" s="3">
        <v>0.15</v>
      </c>
      <c r="J1881" s="2">
        <f t="shared" si="87"/>
        <v>238</v>
      </c>
      <c r="K1881" s="2">
        <f t="shared" si="88"/>
        <v>42.839999999999996</v>
      </c>
      <c r="L1881" s="2">
        <f t="shared" si="89"/>
        <v>280.83999999999997</v>
      </c>
    </row>
    <row r="1882" spans="1:12" x14ac:dyDescent="0.25">
      <c r="A1882" t="s">
        <v>1887</v>
      </c>
      <c r="B1882" s="1">
        <v>46352</v>
      </c>
      <c r="C1882" t="s">
        <v>10008</v>
      </c>
      <c r="D1882" t="s">
        <v>10018</v>
      </c>
      <c r="E1882">
        <f>+_xlfn.XLOOKUP(TablaVentas[[#This Row],[PRODUCTOS]],TablaPrecios[PRODUCTOS],TablaPrecios[PRECIOS UNITARIOS],"No encontado")</f>
        <v>850</v>
      </c>
      <c r="F1882">
        <v>16</v>
      </c>
      <c r="G1882" t="s">
        <v>10024</v>
      </c>
      <c r="H1882" s="2">
        <v>407</v>
      </c>
      <c r="I1882" s="3">
        <v>0.18</v>
      </c>
      <c r="J1882" s="2">
        <f t="shared" si="87"/>
        <v>333.74</v>
      </c>
      <c r="K1882" s="2">
        <f t="shared" si="88"/>
        <v>60.0732</v>
      </c>
      <c r="L1882" s="2">
        <f t="shared" si="89"/>
        <v>393.81319999999999</v>
      </c>
    </row>
    <row r="1883" spans="1:12" x14ac:dyDescent="0.25">
      <c r="A1883" t="s">
        <v>1888</v>
      </c>
      <c r="B1883" s="1">
        <v>46060</v>
      </c>
      <c r="C1883" t="s">
        <v>10011</v>
      </c>
      <c r="D1883" t="s">
        <v>10021</v>
      </c>
      <c r="E1883">
        <f>+_xlfn.XLOOKUP(TablaVentas[[#This Row],[PRODUCTOS]],TablaPrecios[PRODUCTOS],TablaPrecios[PRECIOS UNITARIOS],"No encontado")</f>
        <v>200</v>
      </c>
      <c r="F1883">
        <v>10</v>
      </c>
      <c r="G1883" t="s">
        <v>10023</v>
      </c>
      <c r="H1883" s="2">
        <v>272</v>
      </c>
      <c r="I1883" s="3">
        <v>0.11</v>
      </c>
      <c r="J1883" s="2">
        <f t="shared" si="87"/>
        <v>242.07999999999998</v>
      </c>
      <c r="K1883" s="2">
        <f t="shared" si="88"/>
        <v>43.574399999999997</v>
      </c>
      <c r="L1883" s="2">
        <f t="shared" si="89"/>
        <v>285.65440000000001</v>
      </c>
    </row>
    <row r="1884" spans="1:12" x14ac:dyDescent="0.25">
      <c r="A1884" t="s">
        <v>1889</v>
      </c>
      <c r="B1884" s="1">
        <v>46367</v>
      </c>
      <c r="C1884" t="s">
        <v>10007</v>
      </c>
      <c r="D1884" t="s">
        <v>10020</v>
      </c>
      <c r="E1884">
        <f>+_xlfn.XLOOKUP(TablaVentas[[#This Row],[PRODUCTOS]],TablaPrecios[PRODUCTOS],TablaPrecios[PRECIOS UNITARIOS],"No encontado")</f>
        <v>150</v>
      </c>
      <c r="F1884">
        <v>9</v>
      </c>
      <c r="G1884" t="s">
        <v>10024</v>
      </c>
      <c r="H1884" s="2">
        <v>54</v>
      </c>
      <c r="I1884" s="3">
        <v>0.19</v>
      </c>
      <c r="J1884" s="2">
        <f t="shared" si="87"/>
        <v>43.74</v>
      </c>
      <c r="K1884" s="2">
        <f t="shared" si="88"/>
        <v>7.8731999999999998</v>
      </c>
      <c r="L1884" s="2">
        <f t="shared" si="89"/>
        <v>51.613199999999999</v>
      </c>
    </row>
    <row r="1885" spans="1:12" x14ac:dyDescent="0.25">
      <c r="A1885" t="s">
        <v>1890</v>
      </c>
      <c r="B1885" s="1">
        <v>46313</v>
      </c>
      <c r="C1885" t="s">
        <v>10008</v>
      </c>
      <c r="D1885" t="s">
        <v>10021</v>
      </c>
      <c r="E1885">
        <f>+_xlfn.XLOOKUP(TablaVentas[[#This Row],[PRODUCTOS]],TablaPrecios[PRODUCTOS],TablaPrecios[PRECIOS UNITARIOS],"No encontado")</f>
        <v>200</v>
      </c>
      <c r="F1885">
        <v>7</v>
      </c>
      <c r="G1885" t="s">
        <v>10026</v>
      </c>
      <c r="H1885" s="2">
        <v>163</v>
      </c>
      <c r="I1885" s="3">
        <v>0.12</v>
      </c>
      <c r="J1885" s="2">
        <f t="shared" si="87"/>
        <v>143.44</v>
      </c>
      <c r="K1885" s="2">
        <f t="shared" si="88"/>
        <v>25.819199999999999</v>
      </c>
      <c r="L1885" s="2">
        <f t="shared" si="89"/>
        <v>169.25919999999999</v>
      </c>
    </row>
    <row r="1886" spans="1:12" x14ac:dyDescent="0.25">
      <c r="A1886" t="s">
        <v>1891</v>
      </c>
      <c r="B1886" s="1">
        <v>46277</v>
      </c>
      <c r="C1886" t="s">
        <v>10007</v>
      </c>
      <c r="D1886" t="s">
        <v>10019</v>
      </c>
      <c r="E1886">
        <f>+_xlfn.XLOOKUP(TablaVentas[[#This Row],[PRODUCTOS]],TablaPrecios[PRODUCTOS],TablaPrecios[PRECIOS UNITARIOS],"No encontado")</f>
        <v>1200</v>
      </c>
      <c r="F1886">
        <v>15</v>
      </c>
      <c r="G1886" t="s">
        <v>10024</v>
      </c>
      <c r="H1886" s="2">
        <v>372</v>
      </c>
      <c r="I1886" s="3">
        <v>0.15</v>
      </c>
      <c r="J1886" s="2">
        <f t="shared" si="87"/>
        <v>316.2</v>
      </c>
      <c r="K1886" s="2">
        <f t="shared" si="88"/>
        <v>56.915999999999997</v>
      </c>
      <c r="L1886" s="2">
        <f t="shared" si="89"/>
        <v>373.11599999999999</v>
      </c>
    </row>
    <row r="1887" spans="1:12" x14ac:dyDescent="0.25">
      <c r="A1887" t="s">
        <v>1892</v>
      </c>
      <c r="B1887" s="1">
        <v>46180</v>
      </c>
      <c r="C1887" t="s">
        <v>10009</v>
      </c>
      <c r="D1887" t="s">
        <v>10019</v>
      </c>
      <c r="E1887">
        <f>+_xlfn.XLOOKUP(TablaVentas[[#This Row],[PRODUCTOS]],TablaPrecios[PRODUCTOS],TablaPrecios[PRECIOS UNITARIOS],"No encontado")</f>
        <v>1200</v>
      </c>
      <c r="F1887">
        <v>7</v>
      </c>
      <c r="G1887" t="s">
        <v>10023</v>
      </c>
      <c r="H1887" s="2">
        <v>114</v>
      </c>
      <c r="I1887" s="3">
        <v>0.14000000000000001</v>
      </c>
      <c r="J1887" s="2">
        <f t="shared" si="87"/>
        <v>98.039999999999992</v>
      </c>
      <c r="K1887" s="2">
        <f t="shared" si="88"/>
        <v>17.647199999999998</v>
      </c>
      <c r="L1887" s="2">
        <f t="shared" si="89"/>
        <v>115.68719999999999</v>
      </c>
    </row>
    <row r="1888" spans="1:12" x14ac:dyDescent="0.25">
      <c r="A1888" t="s">
        <v>1893</v>
      </c>
      <c r="B1888" s="1">
        <v>46111</v>
      </c>
      <c r="C1888" t="s">
        <v>10007</v>
      </c>
      <c r="D1888" t="s">
        <v>10021</v>
      </c>
      <c r="E1888">
        <f>+_xlfn.XLOOKUP(TablaVentas[[#This Row],[PRODUCTOS]],TablaPrecios[PRODUCTOS],TablaPrecios[PRECIOS UNITARIOS],"No encontado")</f>
        <v>200</v>
      </c>
      <c r="F1888">
        <v>6</v>
      </c>
      <c r="G1888" t="s">
        <v>10026</v>
      </c>
      <c r="H1888" s="2">
        <v>195</v>
      </c>
      <c r="I1888" s="3">
        <v>0.14000000000000001</v>
      </c>
      <c r="J1888" s="2">
        <f t="shared" si="87"/>
        <v>167.7</v>
      </c>
      <c r="K1888" s="2">
        <f t="shared" si="88"/>
        <v>30.185999999999996</v>
      </c>
      <c r="L1888" s="2">
        <f t="shared" si="89"/>
        <v>197.886</v>
      </c>
    </row>
    <row r="1889" spans="1:12" x14ac:dyDescent="0.25">
      <c r="A1889" t="s">
        <v>1894</v>
      </c>
      <c r="B1889" s="1">
        <v>46052</v>
      </c>
      <c r="C1889" t="s">
        <v>10011</v>
      </c>
      <c r="D1889" t="s">
        <v>10020</v>
      </c>
      <c r="E1889">
        <f>+_xlfn.XLOOKUP(TablaVentas[[#This Row],[PRODUCTOS]],TablaPrecios[PRODUCTOS],TablaPrecios[PRECIOS UNITARIOS],"No encontado")</f>
        <v>150</v>
      </c>
      <c r="F1889">
        <v>17</v>
      </c>
      <c r="G1889" t="s">
        <v>10027</v>
      </c>
      <c r="H1889" s="2">
        <v>250</v>
      </c>
      <c r="I1889" s="3">
        <v>0.19</v>
      </c>
      <c r="J1889" s="2">
        <f t="shared" si="87"/>
        <v>202.5</v>
      </c>
      <c r="K1889" s="2">
        <f t="shared" si="88"/>
        <v>36.449999999999996</v>
      </c>
      <c r="L1889" s="2">
        <f t="shared" si="89"/>
        <v>238.95</v>
      </c>
    </row>
    <row r="1890" spans="1:12" x14ac:dyDescent="0.25">
      <c r="A1890" t="s">
        <v>1895</v>
      </c>
      <c r="B1890" s="1">
        <v>46290</v>
      </c>
      <c r="C1890" t="s">
        <v>10012</v>
      </c>
      <c r="D1890" t="s">
        <v>10018</v>
      </c>
      <c r="E1890">
        <f>+_xlfn.XLOOKUP(TablaVentas[[#This Row],[PRODUCTOS]],TablaPrecios[PRODUCTOS],TablaPrecios[PRECIOS UNITARIOS],"No encontado")</f>
        <v>850</v>
      </c>
      <c r="F1890">
        <v>19</v>
      </c>
      <c r="G1890" t="s">
        <v>10025</v>
      </c>
      <c r="H1890" s="2">
        <v>459</v>
      </c>
      <c r="I1890" s="3">
        <v>0.16</v>
      </c>
      <c r="J1890" s="2">
        <f t="shared" si="87"/>
        <v>385.56</v>
      </c>
      <c r="K1890" s="2">
        <f t="shared" si="88"/>
        <v>69.400800000000004</v>
      </c>
      <c r="L1890" s="2">
        <f t="shared" si="89"/>
        <v>454.96080000000001</v>
      </c>
    </row>
    <row r="1891" spans="1:12" x14ac:dyDescent="0.25">
      <c r="A1891" t="s">
        <v>1896</v>
      </c>
      <c r="B1891" s="1">
        <v>46332</v>
      </c>
      <c r="C1891" t="s">
        <v>10012</v>
      </c>
      <c r="D1891" t="s">
        <v>10018</v>
      </c>
      <c r="E1891">
        <f>+_xlfn.XLOOKUP(TablaVentas[[#This Row],[PRODUCTOS]],TablaPrecios[PRODUCTOS],TablaPrecios[PRECIOS UNITARIOS],"No encontado")</f>
        <v>850</v>
      </c>
      <c r="F1891">
        <v>13</v>
      </c>
      <c r="G1891" t="s">
        <v>10025</v>
      </c>
      <c r="H1891" s="2">
        <v>58</v>
      </c>
      <c r="I1891" s="3">
        <v>0.14000000000000001</v>
      </c>
      <c r="J1891" s="2">
        <f t="shared" si="87"/>
        <v>49.879999999999995</v>
      </c>
      <c r="K1891" s="2">
        <f t="shared" si="88"/>
        <v>8.9783999999999988</v>
      </c>
      <c r="L1891" s="2">
        <f t="shared" si="89"/>
        <v>58.858399999999996</v>
      </c>
    </row>
    <row r="1892" spans="1:12" x14ac:dyDescent="0.25">
      <c r="A1892" t="s">
        <v>1897</v>
      </c>
      <c r="B1892" s="1">
        <v>46101</v>
      </c>
      <c r="C1892" t="s">
        <v>10012</v>
      </c>
      <c r="D1892" t="s">
        <v>10018</v>
      </c>
      <c r="E1892">
        <f>+_xlfn.XLOOKUP(TablaVentas[[#This Row],[PRODUCTOS]],TablaPrecios[PRODUCTOS],TablaPrecios[PRECIOS UNITARIOS],"No encontado")</f>
        <v>850</v>
      </c>
      <c r="F1892">
        <v>9</v>
      </c>
      <c r="G1892" t="s">
        <v>10026</v>
      </c>
      <c r="H1892" s="2">
        <v>414</v>
      </c>
      <c r="I1892" s="3">
        <v>0.16</v>
      </c>
      <c r="J1892" s="2">
        <f t="shared" si="87"/>
        <v>347.76</v>
      </c>
      <c r="K1892" s="2">
        <f t="shared" si="88"/>
        <v>62.596799999999995</v>
      </c>
      <c r="L1892" s="2">
        <f t="shared" si="89"/>
        <v>410.35679999999996</v>
      </c>
    </row>
    <row r="1893" spans="1:12" x14ac:dyDescent="0.25">
      <c r="A1893" t="s">
        <v>1898</v>
      </c>
      <c r="B1893" s="1">
        <v>46255</v>
      </c>
      <c r="C1893" t="s">
        <v>10012</v>
      </c>
      <c r="D1893" t="s">
        <v>10017</v>
      </c>
      <c r="E1893">
        <f>+_xlfn.XLOOKUP(TablaVentas[[#This Row],[PRODUCTOS]],TablaPrecios[PRODUCTOS],TablaPrecios[PRECIOS UNITARIOS],"No encontado")</f>
        <v>50</v>
      </c>
      <c r="F1893">
        <v>11</v>
      </c>
      <c r="G1893" t="s">
        <v>10027</v>
      </c>
      <c r="H1893" s="2">
        <v>398</v>
      </c>
      <c r="I1893" s="3">
        <v>0.15</v>
      </c>
      <c r="J1893" s="2">
        <f t="shared" si="87"/>
        <v>338.3</v>
      </c>
      <c r="K1893" s="2">
        <f t="shared" si="88"/>
        <v>60.893999999999998</v>
      </c>
      <c r="L1893" s="2">
        <f t="shared" si="89"/>
        <v>399.19400000000002</v>
      </c>
    </row>
    <row r="1894" spans="1:12" x14ac:dyDescent="0.25">
      <c r="A1894" t="s">
        <v>1899</v>
      </c>
      <c r="B1894" s="1">
        <v>46231</v>
      </c>
      <c r="C1894" t="s">
        <v>10012</v>
      </c>
      <c r="D1894" t="s">
        <v>10021</v>
      </c>
      <c r="E1894">
        <f>+_xlfn.XLOOKUP(TablaVentas[[#This Row],[PRODUCTOS]],TablaPrecios[PRODUCTOS],TablaPrecios[PRECIOS UNITARIOS],"No encontado")</f>
        <v>200</v>
      </c>
      <c r="F1894">
        <v>20</v>
      </c>
      <c r="G1894" t="s">
        <v>10023</v>
      </c>
      <c r="H1894" s="2">
        <v>390</v>
      </c>
      <c r="I1894" s="3">
        <v>0.16</v>
      </c>
      <c r="J1894" s="2">
        <f t="shared" si="87"/>
        <v>327.60000000000002</v>
      </c>
      <c r="K1894" s="2">
        <f t="shared" si="88"/>
        <v>58.968000000000004</v>
      </c>
      <c r="L1894" s="2">
        <f t="shared" si="89"/>
        <v>386.56800000000004</v>
      </c>
    </row>
    <row r="1895" spans="1:12" x14ac:dyDescent="0.25">
      <c r="A1895" t="s">
        <v>1900</v>
      </c>
      <c r="B1895" s="1">
        <v>46171</v>
      </c>
      <c r="C1895" t="s">
        <v>10010</v>
      </c>
      <c r="D1895" t="s">
        <v>10019</v>
      </c>
      <c r="E1895">
        <f>+_xlfn.XLOOKUP(TablaVentas[[#This Row],[PRODUCTOS]],TablaPrecios[PRODUCTOS],TablaPrecios[PRECIOS UNITARIOS],"No encontado")</f>
        <v>1200</v>
      </c>
      <c r="F1895">
        <v>7</v>
      </c>
      <c r="G1895" t="s">
        <v>10023</v>
      </c>
      <c r="H1895" s="2">
        <v>490</v>
      </c>
      <c r="I1895" s="3">
        <v>0.18</v>
      </c>
      <c r="J1895" s="2">
        <f t="shared" si="87"/>
        <v>401.8</v>
      </c>
      <c r="K1895" s="2">
        <f t="shared" si="88"/>
        <v>72.323999999999998</v>
      </c>
      <c r="L1895" s="2">
        <f t="shared" si="89"/>
        <v>474.12400000000002</v>
      </c>
    </row>
    <row r="1896" spans="1:12" x14ac:dyDescent="0.25">
      <c r="A1896" t="s">
        <v>1901</v>
      </c>
      <c r="B1896" s="1">
        <v>46046</v>
      </c>
      <c r="C1896" t="s">
        <v>10010</v>
      </c>
      <c r="D1896" t="s">
        <v>10019</v>
      </c>
      <c r="E1896">
        <f>+_xlfn.XLOOKUP(TablaVentas[[#This Row],[PRODUCTOS]],TablaPrecios[PRODUCTOS],TablaPrecios[PRECIOS UNITARIOS],"No encontado")</f>
        <v>1200</v>
      </c>
      <c r="F1896">
        <v>10</v>
      </c>
      <c r="G1896" t="s">
        <v>10023</v>
      </c>
      <c r="H1896" s="2">
        <v>481</v>
      </c>
      <c r="I1896" s="3">
        <v>0.18</v>
      </c>
      <c r="J1896" s="2">
        <f t="shared" si="87"/>
        <v>394.42</v>
      </c>
      <c r="K1896" s="2">
        <f t="shared" si="88"/>
        <v>70.995599999999996</v>
      </c>
      <c r="L1896" s="2">
        <f t="shared" si="89"/>
        <v>465.41560000000004</v>
      </c>
    </row>
    <row r="1897" spans="1:12" x14ac:dyDescent="0.25">
      <c r="A1897" t="s">
        <v>1902</v>
      </c>
      <c r="B1897" s="1">
        <v>46117</v>
      </c>
      <c r="C1897" t="s">
        <v>10011</v>
      </c>
      <c r="D1897" t="s">
        <v>10017</v>
      </c>
      <c r="E1897">
        <f>+_xlfn.XLOOKUP(TablaVentas[[#This Row],[PRODUCTOS]],TablaPrecios[PRODUCTOS],TablaPrecios[PRECIOS UNITARIOS],"No encontado")</f>
        <v>50</v>
      </c>
      <c r="F1897">
        <v>19</v>
      </c>
      <c r="G1897" t="s">
        <v>10024</v>
      </c>
      <c r="H1897" s="2">
        <v>343</v>
      </c>
      <c r="I1897" s="3">
        <v>0.1</v>
      </c>
      <c r="J1897" s="2">
        <f t="shared" si="87"/>
        <v>308.7</v>
      </c>
      <c r="K1897" s="2">
        <f t="shared" si="88"/>
        <v>55.565999999999995</v>
      </c>
      <c r="L1897" s="2">
        <f t="shared" si="89"/>
        <v>364.26599999999996</v>
      </c>
    </row>
    <row r="1898" spans="1:12" x14ac:dyDescent="0.25">
      <c r="A1898" t="s">
        <v>1903</v>
      </c>
      <c r="B1898" s="1">
        <v>46104</v>
      </c>
      <c r="C1898" t="s">
        <v>10012</v>
      </c>
      <c r="D1898" t="s">
        <v>10018</v>
      </c>
      <c r="E1898">
        <f>+_xlfn.XLOOKUP(TablaVentas[[#This Row],[PRODUCTOS]],TablaPrecios[PRODUCTOS],TablaPrecios[PRECIOS UNITARIOS],"No encontado")</f>
        <v>850</v>
      </c>
      <c r="F1898">
        <v>17</v>
      </c>
      <c r="G1898" t="s">
        <v>10024</v>
      </c>
      <c r="H1898" s="2">
        <v>228</v>
      </c>
      <c r="I1898" s="3">
        <v>0.14000000000000001</v>
      </c>
      <c r="J1898" s="2">
        <f t="shared" si="87"/>
        <v>196.07999999999998</v>
      </c>
      <c r="K1898" s="2">
        <f t="shared" si="88"/>
        <v>35.294399999999996</v>
      </c>
      <c r="L1898" s="2">
        <f t="shared" si="89"/>
        <v>231.37439999999998</v>
      </c>
    </row>
    <row r="1899" spans="1:12" x14ac:dyDescent="0.25">
      <c r="A1899" t="s">
        <v>1904</v>
      </c>
      <c r="B1899" s="1">
        <v>46095</v>
      </c>
      <c r="C1899" t="s">
        <v>10008</v>
      </c>
      <c r="D1899" t="s">
        <v>10018</v>
      </c>
      <c r="E1899">
        <f>+_xlfn.XLOOKUP(TablaVentas[[#This Row],[PRODUCTOS]],TablaPrecios[PRODUCTOS],TablaPrecios[PRECIOS UNITARIOS],"No encontado")</f>
        <v>850</v>
      </c>
      <c r="F1899">
        <v>19</v>
      </c>
      <c r="G1899" t="s">
        <v>10027</v>
      </c>
      <c r="H1899" s="2">
        <v>185</v>
      </c>
      <c r="I1899" s="3">
        <v>0.16</v>
      </c>
      <c r="J1899" s="2">
        <f t="shared" si="87"/>
        <v>155.4</v>
      </c>
      <c r="K1899" s="2">
        <f t="shared" si="88"/>
        <v>27.972000000000001</v>
      </c>
      <c r="L1899" s="2">
        <f t="shared" si="89"/>
        <v>183.37200000000001</v>
      </c>
    </row>
    <row r="1900" spans="1:12" x14ac:dyDescent="0.25">
      <c r="A1900" t="s">
        <v>1905</v>
      </c>
      <c r="B1900" s="1">
        <v>46353</v>
      </c>
      <c r="C1900" t="s">
        <v>10011</v>
      </c>
      <c r="D1900" t="s">
        <v>10020</v>
      </c>
      <c r="E1900">
        <f>+_xlfn.XLOOKUP(TablaVentas[[#This Row],[PRODUCTOS]],TablaPrecios[PRODUCTOS],TablaPrecios[PRECIOS UNITARIOS],"No encontado")</f>
        <v>150</v>
      </c>
      <c r="F1900">
        <v>12</v>
      </c>
      <c r="G1900" t="s">
        <v>10024</v>
      </c>
      <c r="H1900" s="2">
        <v>62</v>
      </c>
      <c r="I1900" s="3">
        <v>0.14000000000000001</v>
      </c>
      <c r="J1900" s="2">
        <f t="shared" si="87"/>
        <v>53.32</v>
      </c>
      <c r="K1900" s="2">
        <f t="shared" si="88"/>
        <v>9.5975999999999999</v>
      </c>
      <c r="L1900" s="2">
        <f t="shared" si="89"/>
        <v>62.9176</v>
      </c>
    </row>
    <row r="1901" spans="1:12" x14ac:dyDescent="0.25">
      <c r="A1901" t="s">
        <v>1906</v>
      </c>
      <c r="B1901" s="1">
        <v>46100</v>
      </c>
      <c r="C1901" t="s">
        <v>10011</v>
      </c>
      <c r="D1901" t="s">
        <v>10019</v>
      </c>
      <c r="E1901">
        <f>+_xlfn.XLOOKUP(TablaVentas[[#This Row],[PRODUCTOS]],TablaPrecios[PRODUCTOS],TablaPrecios[PRECIOS UNITARIOS],"No encontado")</f>
        <v>1200</v>
      </c>
      <c r="F1901">
        <v>19</v>
      </c>
      <c r="G1901" t="s">
        <v>10024</v>
      </c>
      <c r="H1901" s="2">
        <v>368</v>
      </c>
      <c r="I1901" s="3">
        <v>0.16</v>
      </c>
      <c r="J1901" s="2">
        <f t="shared" si="87"/>
        <v>309.12</v>
      </c>
      <c r="K1901" s="2">
        <f t="shared" si="88"/>
        <v>55.641599999999997</v>
      </c>
      <c r="L1901" s="2">
        <f t="shared" si="89"/>
        <v>364.76159999999999</v>
      </c>
    </row>
    <row r="1902" spans="1:12" x14ac:dyDescent="0.25">
      <c r="A1902" t="s">
        <v>1907</v>
      </c>
      <c r="B1902" s="1">
        <v>46269</v>
      </c>
      <c r="C1902" t="s">
        <v>10008</v>
      </c>
      <c r="D1902" t="s">
        <v>10021</v>
      </c>
      <c r="E1902">
        <f>+_xlfn.XLOOKUP(TablaVentas[[#This Row],[PRODUCTOS]],TablaPrecios[PRODUCTOS],TablaPrecios[PRECIOS UNITARIOS],"No encontado")</f>
        <v>200</v>
      </c>
      <c r="F1902">
        <v>9</v>
      </c>
      <c r="G1902" t="s">
        <v>10024</v>
      </c>
      <c r="H1902" s="2">
        <v>495</v>
      </c>
      <c r="I1902" s="3">
        <v>0.15</v>
      </c>
      <c r="J1902" s="2">
        <f t="shared" si="87"/>
        <v>420.75</v>
      </c>
      <c r="K1902" s="2">
        <f t="shared" si="88"/>
        <v>75.734999999999999</v>
      </c>
      <c r="L1902" s="2">
        <f t="shared" si="89"/>
        <v>496.48500000000001</v>
      </c>
    </row>
    <row r="1903" spans="1:12" x14ac:dyDescent="0.25">
      <c r="A1903" t="s">
        <v>1908</v>
      </c>
      <c r="B1903" s="1">
        <v>46256</v>
      </c>
      <c r="C1903" t="s">
        <v>10008</v>
      </c>
      <c r="D1903" t="s">
        <v>10020</v>
      </c>
      <c r="E1903">
        <f>+_xlfn.XLOOKUP(TablaVentas[[#This Row],[PRODUCTOS]],TablaPrecios[PRODUCTOS],TablaPrecios[PRECIOS UNITARIOS],"No encontado")</f>
        <v>150</v>
      </c>
      <c r="F1903">
        <v>13</v>
      </c>
      <c r="G1903" t="s">
        <v>10026</v>
      </c>
      <c r="H1903" s="2">
        <v>224</v>
      </c>
      <c r="I1903" s="3">
        <v>0.12</v>
      </c>
      <c r="J1903" s="2">
        <f t="shared" si="87"/>
        <v>197.12</v>
      </c>
      <c r="K1903" s="2">
        <f t="shared" si="88"/>
        <v>35.4816</v>
      </c>
      <c r="L1903" s="2">
        <f t="shared" si="89"/>
        <v>232.60160000000002</v>
      </c>
    </row>
    <row r="1904" spans="1:12" x14ac:dyDescent="0.25">
      <c r="A1904" t="s">
        <v>1909</v>
      </c>
      <c r="B1904" s="1">
        <v>46111</v>
      </c>
      <c r="C1904" t="s">
        <v>10009</v>
      </c>
      <c r="D1904" t="s">
        <v>10021</v>
      </c>
      <c r="E1904">
        <f>+_xlfn.XLOOKUP(TablaVentas[[#This Row],[PRODUCTOS]],TablaPrecios[PRODUCTOS],TablaPrecios[PRECIOS UNITARIOS],"No encontado")</f>
        <v>200</v>
      </c>
      <c r="F1904">
        <v>7</v>
      </c>
      <c r="G1904" t="s">
        <v>10023</v>
      </c>
      <c r="H1904" s="2">
        <v>313</v>
      </c>
      <c r="I1904" s="3">
        <v>0.11</v>
      </c>
      <c r="J1904" s="2">
        <f t="shared" si="87"/>
        <v>278.57</v>
      </c>
      <c r="K1904" s="2">
        <f t="shared" si="88"/>
        <v>50.142599999999995</v>
      </c>
      <c r="L1904" s="2">
        <f t="shared" si="89"/>
        <v>328.71260000000001</v>
      </c>
    </row>
    <row r="1905" spans="1:12" x14ac:dyDescent="0.25">
      <c r="A1905" t="s">
        <v>1910</v>
      </c>
      <c r="B1905" s="1">
        <v>46176</v>
      </c>
      <c r="C1905" t="s">
        <v>10008</v>
      </c>
      <c r="D1905" t="s">
        <v>10020</v>
      </c>
      <c r="E1905">
        <f>+_xlfn.XLOOKUP(TablaVentas[[#This Row],[PRODUCTOS]],TablaPrecios[PRODUCTOS],TablaPrecios[PRECIOS UNITARIOS],"No encontado")</f>
        <v>150</v>
      </c>
      <c r="F1905">
        <v>18</v>
      </c>
      <c r="G1905" t="s">
        <v>10025</v>
      </c>
      <c r="H1905" s="2">
        <v>492</v>
      </c>
      <c r="I1905" s="3">
        <v>0.16</v>
      </c>
      <c r="J1905" s="2">
        <f t="shared" si="87"/>
        <v>413.28</v>
      </c>
      <c r="K1905" s="2">
        <f t="shared" si="88"/>
        <v>74.390399999999985</v>
      </c>
      <c r="L1905" s="2">
        <f t="shared" si="89"/>
        <v>487.67039999999997</v>
      </c>
    </row>
    <row r="1906" spans="1:12" x14ac:dyDescent="0.25">
      <c r="A1906" t="s">
        <v>1911</v>
      </c>
      <c r="B1906" s="1">
        <v>46043</v>
      </c>
      <c r="C1906" t="s">
        <v>10007</v>
      </c>
      <c r="D1906" t="s">
        <v>10018</v>
      </c>
      <c r="E1906">
        <f>+_xlfn.XLOOKUP(TablaVentas[[#This Row],[PRODUCTOS]],TablaPrecios[PRODUCTOS],TablaPrecios[PRECIOS UNITARIOS],"No encontado")</f>
        <v>850</v>
      </c>
      <c r="F1906">
        <v>19</v>
      </c>
      <c r="G1906" t="s">
        <v>10026</v>
      </c>
      <c r="H1906" s="2">
        <v>165</v>
      </c>
      <c r="I1906" s="3">
        <v>0.11</v>
      </c>
      <c r="J1906" s="2">
        <f t="shared" si="87"/>
        <v>146.85</v>
      </c>
      <c r="K1906" s="2">
        <f t="shared" si="88"/>
        <v>26.432999999999996</v>
      </c>
      <c r="L1906" s="2">
        <f t="shared" si="89"/>
        <v>173.28299999999999</v>
      </c>
    </row>
    <row r="1907" spans="1:12" x14ac:dyDescent="0.25">
      <c r="A1907" t="s">
        <v>1912</v>
      </c>
      <c r="B1907" s="1">
        <v>46346</v>
      </c>
      <c r="C1907" t="s">
        <v>10008</v>
      </c>
      <c r="D1907" t="s">
        <v>10017</v>
      </c>
      <c r="E1907">
        <f>+_xlfn.XLOOKUP(TablaVentas[[#This Row],[PRODUCTOS]],TablaPrecios[PRODUCTOS],TablaPrecios[PRECIOS UNITARIOS],"No encontado")</f>
        <v>50</v>
      </c>
      <c r="F1907">
        <v>13</v>
      </c>
      <c r="G1907" t="s">
        <v>10026</v>
      </c>
      <c r="H1907" s="2">
        <v>50</v>
      </c>
      <c r="I1907" s="3">
        <v>0.16</v>
      </c>
      <c r="J1907" s="2">
        <f t="shared" si="87"/>
        <v>42</v>
      </c>
      <c r="K1907" s="2">
        <f t="shared" si="88"/>
        <v>7.56</v>
      </c>
      <c r="L1907" s="2">
        <f t="shared" si="89"/>
        <v>49.56</v>
      </c>
    </row>
    <row r="1908" spans="1:12" x14ac:dyDescent="0.25">
      <c r="A1908" t="s">
        <v>1913</v>
      </c>
      <c r="B1908" s="1">
        <v>46335</v>
      </c>
      <c r="C1908" t="s">
        <v>10010</v>
      </c>
      <c r="D1908" t="s">
        <v>10017</v>
      </c>
      <c r="E1908">
        <f>+_xlfn.XLOOKUP(TablaVentas[[#This Row],[PRODUCTOS]],TablaPrecios[PRODUCTOS],TablaPrecios[PRECIOS UNITARIOS],"No encontado")</f>
        <v>50</v>
      </c>
      <c r="F1908">
        <v>5</v>
      </c>
      <c r="G1908" t="s">
        <v>10023</v>
      </c>
      <c r="H1908" s="2">
        <v>184</v>
      </c>
      <c r="I1908" s="3">
        <v>0.2</v>
      </c>
      <c r="J1908" s="2">
        <f t="shared" si="87"/>
        <v>147.19999999999999</v>
      </c>
      <c r="K1908" s="2">
        <f t="shared" si="88"/>
        <v>26.495999999999999</v>
      </c>
      <c r="L1908" s="2">
        <f t="shared" si="89"/>
        <v>173.696</v>
      </c>
    </row>
    <row r="1909" spans="1:12" x14ac:dyDescent="0.25">
      <c r="A1909" t="s">
        <v>1914</v>
      </c>
      <c r="B1909" s="1">
        <v>46163</v>
      </c>
      <c r="C1909" t="s">
        <v>10011</v>
      </c>
      <c r="D1909" t="s">
        <v>10020</v>
      </c>
      <c r="E1909">
        <f>+_xlfn.XLOOKUP(TablaVentas[[#This Row],[PRODUCTOS]],TablaPrecios[PRODUCTOS],TablaPrecios[PRECIOS UNITARIOS],"No encontado")</f>
        <v>150</v>
      </c>
      <c r="F1909">
        <v>9</v>
      </c>
      <c r="G1909" t="s">
        <v>10025</v>
      </c>
      <c r="H1909" s="2">
        <v>171</v>
      </c>
      <c r="I1909" s="3">
        <v>0.17</v>
      </c>
      <c r="J1909" s="2">
        <f t="shared" si="87"/>
        <v>141.93</v>
      </c>
      <c r="K1909" s="2">
        <f t="shared" si="88"/>
        <v>25.5474</v>
      </c>
      <c r="L1909" s="2">
        <f t="shared" si="89"/>
        <v>167.47740000000002</v>
      </c>
    </row>
    <row r="1910" spans="1:12" x14ac:dyDescent="0.25">
      <c r="A1910" t="s">
        <v>1915</v>
      </c>
      <c r="B1910" s="1">
        <v>46337</v>
      </c>
      <c r="C1910" t="s">
        <v>10010</v>
      </c>
      <c r="D1910" t="s">
        <v>10018</v>
      </c>
      <c r="E1910">
        <f>+_xlfn.XLOOKUP(TablaVentas[[#This Row],[PRODUCTOS]],TablaPrecios[PRODUCTOS],TablaPrecios[PRECIOS UNITARIOS],"No encontado")</f>
        <v>850</v>
      </c>
      <c r="F1910">
        <v>14</v>
      </c>
      <c r="G1910" t="s">
        <v>10027</v>
      </c>
      <c r="H1910" s="2">
        <v>367</v>
      </c>
      <c r="I1910" s="3">
        <v>0.18</v>
      </c>
      <c r="J1910" s="2">
        <f t="shared" si="87"/>
        <v>300.94</v>
      </c>
      <c r="K1910" s="2">
        <f t="shared" si="88"/>
        <v>54.169199999999996</v>
      </c>
      <c r="L1910" s="2">
        <f t="shared" si="89"/>
        <v>355.10919999999999</v>
      </c>
    </row>
    <row r="1911" spans="1:12" x14ac:dyDescent="0.25">
      <c r="A1911" t="s">
        <v>1916</v>
      </c>
      <c r="B1911" s="1">
        <v>46205</v>
      </c>
      <c r="C1911" t="s">
        <v>10008</v>
      </c>
      <c r="D1911" t="s">
        <v>10017</v>
      </c>
      <c r="E1911">
        <f>+_xlfn.XLOOKUP(TablaVentas[[#This Row],[PRODUCTOS]],TablaPrecios[PRODUCTOS],TablaPrecios[PRECIOS UNITARIOS],"No encontado")</f>
        <v>50</v>
      </c>
      <c r="F1911">
        <v>19</v>
      </c>
      <c r="G1911" t="s">
        <v>10025</v>
      </c>
      <c r="H1911" s="2">
        <v>378</v>
      </c>
      <c r="I1911" s="3">
        <v>0.17</v>
      </c>
      <c r="J1911" s="2">
        <f t="shared" si="87"/>
        <v>313.74</v>
      </c>
      <c r="K1911" s="2">
        <f t="shared" si="88"/>
        <v>56.473199999999999</v>
      </c>
      <c r="L1911" s="2">
        <f t="shared" si="89"/>
        <v>370.21320000000003</v>
      </c>
    </row>
    <row r="1912" spans="1:12" x14ac:dyDescent="0.25">
      <c r="A1912" t="s">
        <v>1917</v>
      </c>
      <c r="B1912" s="1">
        <v>46380</v>
      </c>
      <c r="C1912" t="s">
        <v>10007</v>
      </c>
      <c r="D1912" t="s">
        <v>10017</v>
      </c>
      <c r="E1912">
        <f>+_xlfn.XLOOKUP(TablaVentas[[#This Row],[PRODUCTOS]],TablaPrecios[PRODUCTOS],TablaPrecios[PRECIOS UNITARIOS],"No encontado")</f>
        <v>50</v>
      </c>
      <c r="F1912">
        <v>16</v>
      </c>
      <c r="G1912" t="s">
        <v>10026</v>
      </c>
      <c r="H1912" s="2">
        <v>200</v>
      </c>
      <c r="I1912" s="3">
        <v>0.16</v>
      </c>
      <c r="J1912" s="2">
        <f t="shared" si="87"/>
        <v>168</v>
      </c>
      <c r="K1912" s="2">
        <f t="shared" si="88"/>
        <v>30.24</v>
      </c>
      <c r="L1912" s="2">
        <f t="shared" si="89"/>
        <v>198.24</v>
      </c>
    </row>
    <row r="1913" spans="1:12" x14ac:dyDescent="0.25">
      <c r="A1913" t="s">
        <v>1918</v>
      </c>
      <c r="B1913" s="1">
        <v>46318</v>
      </c>
      <c r="C1913" t="s">
        <v>10009</v>
      </c>
      <c r="D1913" t="s">
        <v>10019</v>
      </c>
      <c r="E1913">
        <f>+_xlfn.XLOOKUP(TablaVentas[[#This Row],[PRODUCTOS]],TablaPrecios[PRODUCTOS],TablaPrecios[PRECIOS UNITARIOS],"No encontado")</f>
        <v>1200</v>
      </c>
      <c r="F1913">
        <v>10</v>
      </c>
      <c r="G1913" t="s">
        <v>10024</v>
      </c>
      <c r="H1913" s="2">
        <v>459</v>
      </c>
      <c r="I1913" s="3">
        <v>0.17</v>
      </c>
      <c r="J1913" s="2">
        <f t="shared" si="87"/>
        <v>380.97</v>
      </c>
      <c r="K1913" s="2">
        <f t="shared" si="88"/>
        <v>68.574600000000004</v>
      </c>
      <c r="L1913" s="2">
        <f t="shared" si="89"/>
        <v>449.54460000000006</v>
      </c>
    </row>
    <row r="1914" spans="1:12" x14ac:dyDescent="0.25">
      <c r="A1914" t="s">
        <v>1919</v>
      </c>
      <c r="B1914" s="1">
        <v>46255</v>
      </c>
      <c r="C1914" t="s">
        <v>10008</v>
      </c>
      <c r="D1914" t="s">
        <v>10017</v>
      </c>
      <c r="E1914">
        <f>+_xlfn.XLOOKUP(TablaVentas[[#This Row],[PRODUCTOS]],TablaPrecios[PRODUCTOS],TablaPrecios[PRECIOS UNITARIOS],"No encontado")</f>
        <v>50</v>
      </c>
      <c r="F1914">
        <v>7</v>
      </c>
      <c r="G1914" t="s">
        <v>10026</v>
      </c>
      <c r="H1914" s="2">
        <v>406</v>
      </c>
      <c r="I1914" s="3">
        <v>0.12</v>
      </c>
      <c r="J1914" s="2">
        <f t="shared" si="87"/>
        <v>357.28</v>
      </c>
      <c r="K1914" s="2">
        <f t="shared" si="88"/>
        <v>64.310399999999987</v>
      </c>
      <c r="L1914" s="2">
        <f t="shared" si="89"/>
        <v>421.59039999999993</v>
      </c>
    </row>
    <row r="1915" spans="1:12" x14ac:dyDescent="0.25">
      <c r="A1915" t="s">
        <v>1920</v>
      </c>
      <c r="B1915" s="1">
        <v>46094</v>
      </c>
      <c r="C1915" t="s">
        <v>10011</v>
      </c>
      <c r="D1915" t="s">
        <v>10018</v>
      </c>
      <c r="E1915">
        <f>+_xlfn.XLOOKUP(TablaVentas[[#This Row],[PRODUCTOS]],TablaPrecios[PRODUCTOS],TablaPrecios[PRECIOS UNITARIOS],"No encontado")</f>
        <v>850</v>
      </c>
      <c r="F1915">
        <v>6</v>
      </c>
      <c r="G1915" t="s">
        <v>10025</v>
      </c>
      <c r="H1915" s="2">
        <v>402</v>
      </c>
      <c r="I1915" s="3">
        <v>0.18</v>
      </c>
      <c r="J1915" s="2">
        <f t="shared" si="87"/>
        <v>329.64</v>
      </c>
      <c r="K1915" s="2">
        <f t="shared" si="88"/>
        <v>59.335199999999993</v>
      </c>
      <c r="L1915" s="2">
        <f t="shared" si="89"/>
        <v>388.97519999999997</v>
      </c>
    </row>
    <row r="1916" spans="1:12" x14ac:dyDescent="0.25">
      <c r="A1916" t="s">
        <v>1921</v>
      </c>
      <c r="B1916" s="1">
        <v>46107</v>
      </c>
      <c r="C1916" t="s">
        <v>10007</v>
      </c>
      <c r="D1916" t="s">
        <v>10020</v>
      </c>
      <c r="E1916">
        <f>+_xlfn.XLOOKUP(TablaVentas[[#This Row],[PRODUCTOS]],TablaPrecios[PRODUCTOS],TablaPrecios[PRECIOS UNITARIOS],"No encontado")</f>
        <v>150</v>
      </c>
      <c r="F1916">
        <v>16</v>
      </c>
      <c r="G1916" t="s">
        <v>10024</v>
      </c>
      <c r="H1916" s="2">
        <v>75</v>
      </c>
      <c r="I1916" s="3">
        <v>0.11</v>
      </c>
      <c r="J1916" s="2">
        <f t="shared" si="87"/>
        <v>66.75</v>
      </c>
      <c r="K1916" s="2">
        <f t="shared" si="88"/>
        <v>12.014999999999999</v>
      </c>
      <c r="L1916" s="2">
        <f t="shared" si="89"/>
        <v>78.765000000000001</v>
      </c>
    </row>
    <row r="1917" spans="1:12" x14ac:dyDescent="0.25">
      <c r="A1917" t="s">
        <v>1922</v>
      </c>
      <c r="B1917" s="1">
        <v>46209</v>
      </c>
      <c r="C1917" t="s">
        <v>10010</v>
      </c>
      <c r="D1917" t="s">
        <v>10021</v>
      </c>
      <c r="E1917">
        <f>+_xlfn.XLOOKUP(TablaVentas[[#This Row],[PRODUCTOS]],TablaPrecios[PRODUCTOS],TablaPrecios[PRECIOS UNITARIOS],"No encontado")</f>
        <v>200</v>
      </c>
      <c r="F1917">
        <v>16</v>
      </c>
      <c r="G1917" t="s">
        <v>10024</v>
      </c>
      <c r="H1917" s="2">
        <v>79</v>
      </c>
      <c r="I1917" s="3">
        <v>0.2</v>
      </c>
      <c r="J1917" s="2">
        <f t="shared" si="87"/>
        <v>63.2</v>
      </c>
      <c r="K1917" s="2">
        <f t="shared" si="88"/>
        <v>11.375999999999999</v>
      </c>
      <c r="L1917" s="2">
        <f t="shared" si="89"/>
        <v>74.576000000000008</v>
      </c>
    </row>
    <row r="1918" spans="1:12" x14ac:dyDescent="0.25">
      <c r="A1918" t="s">
        <v>1923</v>
      </c>
      <c r="B1918" s="1">
        <v>46193</v>
      </c>
      <c r="C1918" t="s">
        <v>10009</v>
      </c>
      <c r="D1918" t="s">
        <v>10021</v>
      </c>
      <c r="E1918">
        <f>+_xlfn.XLOOKUP(TablaVentas[[#This Row],[PRODUCTOS]],TablaPrecios[PRODUCTOS],TablaPrecios[PRECIOS UNITARIOS],"No encontado")</f>
        <v>200</v>
      </c>
      <c r="F1918">
        <v>17</v>
      </c>
      <c r="G1918" t="s">
        <v>10024</v>
      </c>
      <c r="H1918" s="2">
        <v>129</v>
      </c>
      <c r="I1918" s="3">
        <v>0.11</v>
      </c>
      <c r="J1918" s="2">
        <f t="shared" si="87"/>
        <v>114.81</v>
      </c>
      <c r="K1918" s="2">
        <f t="shared" si="88"/>
        <v>20.665800000000001</v>
      </c>
      <c r="L1918" s="2">
        <f t="shared" si="89"/>
        <v>135.47579999999999</v>
      </c>
    </row>
    <row r="1919" spans="1:12" x14ac:dyDescent="0.25">
      <c r="A1919" t="s">
        <v>1924</v>
      </c>
      <c r="B1919" s="1">
        <v>46055</v>
      </c>
      <c r="C1919" t="s">
        <v>10012</v>
      </c>
      <c r="D1919" t="s">
        <v>10020</v>
      </c>
      <c r="E1919">
        <f>+_xlfn.XLOOKUP(TablaVentas[[#This Row],[PRODUCTOS]],TablaPrecios[PRODUCTOS],TablaPrecios[PRECIOS UNITARIOS],"No encontado")</f>
        <v>150</v>
      </c>
      <c r="F1919">
        <v>5</v>
      </c>
      <c r="G1919" t="s">
        <v>10027</v>
      </c>
      <c r="H1919" s="2">
        <v>407</v>
      </c>
      <c r="I1919" s="3">
        <v>0.2</v>
      </c>
      <c r="J1919" s="2">
        <f t="shared" si="87"/>
        <v>325.60000000000002</v>
      </c>
      <c r="K1919" s="2">
        <f t="shared" si="88"/>
        <v>58.608000000000004</v>
      </c>
      <c r="L1919" s="2">
        <f t="shared" si="89"/>
        <v>384.20800000000003</v>
      </c>
    </row>
    <row r="1920" spans="1:12" x14ac:dyDescent="0.25">
      <c r="A1920" t="s">
        <v>1925</v>
      </c>
      <c r="B1920" s="1">
        <v>46234</v>
      </c>
      <c r="C1920" t="s">
        <v>10012</v>
      </c>
      <c r="D1920" t="s">
        <v>10019</v>
      </c>
      <c r="E1920">
        <f>+_xlfn.XLOOKUP(TablaVentas[[#This Row],[PRODUCTOS]],TablaPrecios[PRODUCTOS],TablaPrecios[PRECIOS UNITARIOS],"No encontado")</f>
        <v>1200</v>
      </c>
      <c r="F1920">
        <v>10</v>
      </c>
      <c r="G1920" t="s">
        <v>10027</v>
      </c>
      <c r="H1920" s="2">
        <v>392</v>
      </c>
      <c r="I1920" s="3">
        <v>0.11</v>
      </c>
      <c r="J1920" s="2">
        <f t="shared" si="87"/>
        <v>348.88</v>
      </c>
      <c r="K1920" s="2">
        <f t="shared" si="88"/>
        <v>62.798399999999994</v>
      </c>
      <c r="L1920" s="2">
        <f t="shared" si="89"/>
        <v>411.67840000000001</v>
      </c>
    </row>
    <row r="1921" spans="1:12" x14ac:dyDescent="0.25">
      <c r="A1921" t="s">
        <v>1926</v>
      </c>
      <c r="B1921" s="1">
        <v>46079</v>
      </c>
      <c r="C1921" t="s">
        <v>10011</v>
      </c>
      <c r="D1921" t="s">
        <v>10020</v>
      </c>
      <c r="E1921">
        <f>+_xlfn.XLOOKUP(TablaVentas[[#This Row],[PRODUCTOS]],TablaPrecios[PRODUCTOS],TablaPrecios[PRECIOS UNITARIOS],"No encontado")</f>
        <v>150</v>
      </c>
      <c r="F1921">
        <v>18</v>
      </c>
      <c r="G1921" t="s">
        <v>10027</v>
      </c>
      <c r="H1921" s="2">
        <v>372</v>
      </c>
      <c r="I1921" s="3">
        <v>0.1</v>
      </c>
      <c r="J1921" s="2">
        <f t="shared" si="87"/>
        <v>334.8</v>
      </c>
      <c r="K1921" s="2">
        <f t="shared" si="88"/>
        <v>60.264000000000003</v>
      </c>
      <c r="L1921" s="2">
        <f t="shared" si="89"/>
        <v>395.06400000000002</v>
      </c>
    </row>
    <row r="1922" spans="1:12" x14ac:dyDescent="0.25">
      <c r="A1922" t="s">
        <v>1927</v>
      </c>
      <c r="B1922" s="1">
        <v>46299</v>
      </c>
      <c r="C1922" t="s">
        <v>10007</v>
      </c>
      <c r="D1922" t="s">
        <v>10018</v>
      </c>
      <c r="E1922">
        <f>+_xlfn.XLOOKUP(TablaVentas[[#This Row],[PRODUCTOS]],TablaPrecios[PRODUCTOS],TablaPrecios[PRECIOS UNITARIOS],"No encontado")</f>
        <v>850</v>
      </c>
      <c r="F1922">
        <v>14</v>
      </c>
      <c r="G1922" t="s">
        <v>10027</v>
      </c>
      <c r="H1922" s="2">
        <v>437</v>
      </c>
      <c r="I1922" s="3">
        <v>0.18</v>
      </c>
      <c r="J1922" s="2">
        <f t="shared" si="87"/>
        <v>358.34000000000003</v>
      </c>
      <c r="K1922" s="2">
        <f t="shared" si="88"/>
        <v>64.501199999999997</v>
      </c>
      <c r="L1922" s="2">
        <f t="shared" si="89"/>
        <v>422.84120000000001</v>
      </c>
    </row>
    <row r="1923" spans="1:12" x14ac:dyDescent="0.25">
      <c r="A1923" t="s">
        <v>1928</v>
      </c>
      <c r="B1923" s="1">
        <v>46333</v>
      </c>
      <c r="C1923" t="s">
        <v>10009</v>
      </c>
      <c r="D1923" t="s">
        <v>10018</v>
      </c>
      <c r="E1923">
        <f>+_xlfn.XLOOKUP(TablaVentas[[#This Row],[PRODUCTOS]],TablaPrecios[PRODUCTOS],TablaPrecios[PRECIOS UNITARIOS],"No encontado")</f>
        <v>850</v>
      </c>
      <c r="F1923">
        <v>5</v>
      </c>
      <c r="G1923" t="s">
        <v>10024</v>
      </c>
      <c r="H1923" s="2">
        <v>160</v>
      </c>
      <c r="I1923" s="3">
        <v>0.11</v>
      </c>
      <c r="J1923" s="2">
        <f t="shared" ref="J1923:J1986" si="90">+H1923-H1923*I1923</f>
        <v>142.4</v>
      </c>
      <c r="K1923" s="2">
        <f t="shared" ref="K1923:K1986" si="91">+J1923*0.18</f>
        <v>25.632000000000001</v>
      </c>
      <c r="L1923" s="2">
        <f t="shared" ref="L1923:L1986" si="92">+J1923+K1923</f>
        <v>168.03200000000001</v>
      </c>
    </row>
    <row r="1924" spans="1:12" x14ac:dyDescent="0.25">
      <c r="A1924" t="s">
        <v>1929</v>
      </c>
      <c r="B1924" s="1">
        <v>46249</v>
      </c>
      <c r="C1924" t="s">
        <v>10009</v>
      </c>
      <c r="D1924" t="s">
        <v>10020</v>
      </c>
      <c r="E1924">
        <f>+_xlfn.XLOOKUP(TablaVentas[[#This Row],[PRODUCTOS]],TablaPrecios[PRODUCTOS],TablaPrecios[PRECIOS UNITARIOS],"No encontado")</f>
        <v>150</v>
      </c>
      <c r="F1924">
        <v>6</v>
      </c>
      <c r="G1924" t="s">
        <v>10027</v>
      </c>
      <c r="H1924" s="2">
        <v>77</v>
      </c>
      <c r="I1924" s="3">
        <v>0.19</v>
      </c>
      <c r="J1924" s="2">
        <f t="shared" si="90"/>
        <v>62.37</v>
      </c>
      <c r="K1924" s="2">
        <f t="shared" si="91"/>
        <v>11.226599999999999</v>
      </c>
      <c r="L1924" s="2">
        <f t="shared" si="92"/>
        <v>73.596599999999995</v>
      </c>
    </row>
    <row r="1925" spans="1:12" x14ac:dyDescent="0.25">
      <c r="A1925" t="s">
        <v>1930</v>
      </c>
      <c r="B1925" s="1">
        <v>46227</v>
      </c>
      <c r="C1925" t="s">
        <v>10009</v>
      </c>
      <c r="D1925" t="s">
        <v>10018</v>
      </c>
      <c r="E1925">
        <f>+_xlfn.XLOOKUP(TablaVentas[[#This Row],[PRODUCTOS]],TablaPrecios[PRODUCTOS],TablaPrecios[PRECIOS UNITARIOS],"No encontado")</f>
        <v>850</v>
      </c>
      <c r="F1925">
        <v>15</v>
      </c>
      <c r="G1925" t="s">
        <v>10027</v>
      </c>
      <c r="H1925" s="2">
        <v>430</v>
      </c>
      <c r="I1925" s="3">
        <v>0.19</v>
      </c>
      <c r="J1925" s="2">
        <f t="shared" si="90"/>
        <v>348.3</v>
      </c>
      <c r="K1925" s="2">
        <f t="shared" si="91"/>
        <v>62.694000000000003</v>
      </c>
      <c r="L1925" s="2">
        <f t="shared" si="92"/>
        <v>410.99400000000003</v>
      </c>
    </row>
    <row r="1926" spans="1:12" x14ac:dyDescent="0.25">
      <c r="A1926" t="s">
        <v>1931</v>
      </c>
      <c r="B1926" s="1">
        <v>46225</v>
      </c>
      <c r="C1926" t="s">
        <v>10011</v>
      </c>
      <c r="D1926" t="s">
        <v>10020</v>
      </c>
      <c r="E1926">
        <f>+_xlfn.XLOOKUP(TablaVentas[[#This Row],[PRODUCTOS]],TablaPrecios[PRODUCTOS],TablaPrecios[PRECIOS UNITARIOS],"No encontado")</f>
        <v>150</v>
      </c>
      <c r="F1926">
        <v>13</v>
      </c>
      <c r="G1926" t="s">
        <v>10025</v>
      </c>
      <c r="H1926" s="2">
        <v>390</v>
      </c>
      <c r="I1926" s="3">
        <v>0.12</v>
      </c>
      <c r="J1926" s="2">
        <f t="shared" si="90"/>
        <v>343.2</v>
      </c>
      <c r="K1926" s="2">
        <f t="shared" si="91"/>
        <v>61.775999999999996</v>
      </c>
      <c r="L1926" s="2">
        <f t="shared" si="92"/>
        <v>404.976</v>
      </c>
    </row>
    <row r="1927" spans="1:12" x14ac:dyDescent="0.25">
      <c r="A1927" t="s">
        <v>1932</v>
      </c>
      <c r="B1927" s="1">
        <v>46173</v>
      </c>
      <c r="C1927" t="s">
        <v>10007</v>
      </c>
      <c r="D1927" t="s">
        <v>10021</v>
      </c>
      <c r="E1927">
        <f>+_xlfn.XLOOKUP(TablaVentas[[#This Row],[PRODUCTOS]],TablaPrecios[PRODUCTOS],TablaPrecios[PRECIOS UNITARIOS],"No encontado")</f>
        <v>200</v>
      </c>
      <c r="F1927">
        <v>8</v>
      </c>
      <c r="G1927" t="s">
        <v>10025</v>
      </c>
      <c r="H1927" s="2">
        <v>110</v>
      </c>
      <c r="I1927" s="3">
        <v>0.19</v>
      </c>
      <c r="J1927" s="2">
        <f t="shared" si="90"/>
        <v>89.1</v>
      </c>
      <c r="K1927" s="2">
        <f t="shared" si="91"/>
        <v>16.037999999999997</v>
      </c>
      <c r="L1927" s="2">
        <f t="shared" si="92"/>
        <v>105.13799999999999</v>
      </c>
    </row>
    <row r="1928" spans="1:12" x14ac:dyDescent="0.25">
      <c r="A1928" t="s">
        <v>1933</v>
      </c>
      <c r="B1928" s="1">
        <v>46109</v>
      </c>
      <c r="C1928" t="s">
        <v>10008</v>
      </c>
      <c r="D1928" t="s">
        <v>10021</v>
      </c>
      <c r="E1928">
        <f>+_xlfn.XLOOKUP(TablaVentas[[#This Row],[PRODUCTOS]],TablaPrecios[PRODUCTOS],TablaPrecios[PRECIOS UNITARIOS],"No encontado")</f>
        <v>200</v>
      </c>
      <c r="F1928">
        <v>17</v>
      </c>
      <c r="G1928" t="s">
        <v>10024</v>
      </c>
      <c r="H1928" s="2">
        <v>62</v>
      </c>
      <c r="I1928" s="3">
        <v>0.17</v>
      </c>
      <c r="J1928" s="2">
        <f t="shared" si="90"/>
        <v>51.46</v>
      </c>
      <c r="K1928" s="2">
        <f t="shared" si="91"/>
        <v>9.2628000000000004</v>
      </c>
      <c r="L1928" s="2">
        <f t="shared" si="92"/>
        <v>60.722799999999999</v>
      </c>
    </row>
    <row r="1929" spans="1:12" x14ac:dyDescent="0.25">
      <c r="A1929" t="s">
        <v>1934</v>
      </c>
      <c r="B1929" s="1">
        <v>46354</v>
      </c>
      <c r="C1929" t="s">
        <v>10007</v>
      </c>
      <c r="D1929" t="s">
        <v>10017</v>
      </c>
      <c r="E1929">
        <f>+_xlfn.XLOOKUP(TablaVentas[[#This Row],[PRODUCTOS]],TablaPrecios[PRODUCTOS],TablaPrecios[PRECIOS UNITARIOS],"No encontado")</f>
        <v>50</v>
      </c>
      <c r="F1929">
        <v>19</v>
      </c>
      <c r="G1929" t="s">
        <v>10027</v>
      </c>
      <c r="H1929" s="2">
        <v>183</v>
      </c>
      <c r="I1929" s="3">
        <v>0.14000000000000001</v>
      </c>
      <c r="J1929" s="2">
        <f t="shared" si="90"/>
        <v>157.38</v>
      </c>
      <c r="K1929" s="2">
        <f t="shared" si="91"/>
        <v>28.328399999999998</v>
      </c>
      <c r="L1929" s="2">
        <f t="shared" si="92"/>
        <v>185.70839999999998</v>
      </c>
    </row>
    <row r="1930" spans="1:12" x14ac:dyDescent="0.25">
      <c r="A1930" t="s">
        <v>1935</v>
      </c>
      <c r="B1930" s="1">
        <v>46334</v>
      </c>
      <c r="C1930" t="s">
        <v>10012</v>
      </c>
      <c r="D1930" t="s">
        <v>10021</v>
      </c>
      <c r="E1930">
        <f>+_xlfn.XLOOKUP(TablaVentas[[#This Row],[PRODUCTOS]],TablaPrecios[PRODUCTOS],TablaPrecios[PRECIOS UNITARIOS],"No encontado")</f>
        <v>200</v>
      </c>
      <c r="F1930">
        <v>9</v>
      </c>
      <c r="G1930" t="s">
        <v>10023</v>
      </c>
      <c r="H1930" s="2">
        <v>308</v>
      </c>
      <c r="I1930" s="3">
        <v>0.13</v>
      </c>
      <c r="J1930" s="2">
        <f t="shared" si="90"/>
        <v>267.95999999999998</v>
      </c>
      <c r="K1930" s="2">
        <f t="shared" si="91"/>
        <v>48.232799999999997</v>
      </c>
      <c r="L1930" s="2">
        <f t="shared" si="92"/>
        <v>316.19279999999998</v>
      </c>
    </row>
    <row r="1931" spans="1:12" x14ac:dyDescent="0.25">
      <c r="A1931" t="s">
        <v>1936</v>
      </c>
      <c r="B1931" s="1">
        <v>46147</v>
      </c>
      <c r="C1931" t="s">
        <v>10007</v>
      </c>
      <c r="D1931" t="s">
        <v>10021</v>
      </c>
      <c r="E1931">
        <f>+_xlfn.XLOOKUP(TablaVentas[[#This Row],[PRODUCTOS]],TablaPrecios[PRODUCTOS],TablaPrecios[PRECIOS UNITARIOS],"No encontado")</f>
        <v>200</v>
      </c>
      <c r="F1931">
        <v>13</v>
      </c>
      <c r="G1931" t="s">
        <v>10023</v>
      </c>
      <c r="H1931" s="2">
        <v>405</v>
      </c>
      <c r="I1931" s="3">
        <v>0.1</v>
      </c>
      <c r="J1931" s="2">
        <f t="shared" si="90"/>
        <v>364.5</v>
      </c>
      <c r="K1931" s="2">
        <f t="shared" si="91"/>
        <v>65.61</v>
      </c>
      <c r="L1931" s="2">
        <f t="shared" si="92"/>
        <v>430.11</v>
      </c>
    </row>
    <row r="1932" spans="1:12" x14ac:dyDescent="0.25">
      <c r="A1932" t="s">
        <v>1937</v>
      </c>
      <c r="B1932" s="1">
        <v>46333</v>
      </c>
      <c r="C1932" t="s">
        <v>10008</v>
      </c>
      <c r="D1932" t="s">
        <v>10019</v>
      </c>
      <c r="E1932">
        <f>+_xlfn.XLOOKUP(TablaVentas[[#This Row],[PRODUCTOS]],TablaPrecios[PRODUCTOS],TablaPrecios[PRECIOS UNITARIOS],"No encontado")</f>
        <v>1200</v>
      </c>
      <c r="F1932">
        <v>20</v>
      </c>
      <c r="G1932" t="s">
        <v>10026</v>
      </c>
      <c r="H1932" s="2">
        <v>138</v>
      </c>
      <c r="I1932" s="3">
        <v>0.17</v>
      </c>
      <c r="J1932" s="2">
        <f t="shared" si="90"/>
        <v>114.53999999999999</v>
      </c>
      <c r="K1932" s="2">
        <f t="shared" si="91"/>
        <v>20.617199999999997</v>
      </c>
      <c r="L1932" s="2">
        <f t="shared" si="92"/>
        <v>135.15719999999999</v>
      </c>
    </row>
    <row r="1933" spans="1:12" x14ac:dyDescent="0.25">
      <c r="A1933" t="s">
        <v>1938</v>
      </c>
      <c r="B1933" s="1">
        <v>46313</v>
      </c>
      <c r="C1933" t="s">
        <v>10008</v>
      </c>
      <c r="D1933" t="s">
        <v>10017</v>
      </c>
      <c r="E1933">
        <f>+_xlfn.XLOOKUP(TablaVentas[[#This Row],[PRODUCTOS]],TablaPrecios[PRODUCTOS],TablaPrecios[PRECIOS UNITARIOS],"No encontado")</f>
        <v>50</v>
      </c>
      <c r="F1933">
        <v>16</v>
      </c>
      <c r="G1933" t="s">
        <v>10025</v>
      </c>
      <c r="H1933" s="2">
        <v>218</v>
      </c>
      <c r="I1933" s="3">
        <v>0.18</v>
      </c>
      <c r="J1933" s="2">
        <f t="shared" si="90"/>
        <v>178.76</v>
      </c>
      <c r="K1933" s="2">
        <f t="shared" si="91"/>
        <v>32.1768</v>
      </c>
      <c r="L1933" s="2">
        <f t="shared" si="92"/>
        <v>210.93680000000001</v>
      </c>
    </row>
    <row r="1934" spans="1:12" x14ac:dyDescent="0.25">
      <c r="A1934" t="s">
        <v>1939</v>
      </c>
      <c r="B1934" s="1">
        <v>46335</v>
      </c>
      <c r="C1934" t="s">
        <v>10010</v>
      </c>
      <c r="D1934" t="s">
        <v>10021</v>
      </c>
      <c r="E1934">
        <f>+_xlfn.XLOOKUP(TablaVentas[[#This Row],[PRODUCTOS]],TablaPrecios[PRODUCTOS],TablaPrecios[PRECIOS UNITARIOS],"No encontado")</f>
        <v>200</v>
      </c>
      <c r="F1934">
        <v>15</v>
      </c>
      <c r="G1934" t="s">
        <v>10024</v>
      </c>
      <c r="H1934" s="2">
        <v>174</v>
      </c>
      <c r="I1934" s="3">
        <v>0.16</v>
      </c>
      <c r="J1934" s="2">
        <f t="shared" si="90"/>
        <v>146.16</v>
      </c>
      <c r="K1934" s="2">
        <f t="shared" si="91"/>
        <v>26.308799999999998</v>
      </c>
      <c r="L1934" s="2">
        <f t="shared" si="92"/>
        <v>172.46879999999999</v>
      </c>
    </row>
    <row r="1935" spans="1:12" x14ac:dyDescent="0.25">
      <c r="A1935" t="s">
        <v>1940</v>
      </c>
      <c r="B1935" s="1">
        <v>46345</v>
      </c>
      <c r="C1935" t="s">
        <v>10010</v>
      </c>
      <c r="D1935" t="s">
        <v>10021</v>
      </c>
      <c r="E1935">
        <f>+_xlfn.XLOOKUP(TablaVentas[[#This Row],[PRODUCTOS]],TablaPrecios[PRODUCTOS],TablaPrecios[PRECIOS UNITARIOS],"No encontado")</f>
        <v>200</v>
      </c>
      <c r="F1935">
        <v>12</v>
      </c>
      <c r="G1935" t="s">
        <v>10024</v>
      </c>
      <c r="H1935" s="2">
        <v>222</v>
      </c>
      <c r="I1935" s="3">
        <v>0.19</v>
      </c>
      <c r="J1935" s="2">
        <f t="shared" si="90"/>
        <v>179.82</v>
      </c>
      <c r="K1935" s="2">
        <f t="shared" si="91"/>
        <v>32.367599999999996</v>
      </c>
      <c r="L1935" s="2">
        <f t="shared" si="92"/>
        <v>212.18759999999997</v>
      </c>
    </row>
    <row r="1936" spans="1:12" x14ac:dyDescent="0.25">
      <c r="A1936" t="s">
        <v>1941</v>
      </c>
      <c r="B1936" s="1">
        <v>46195</v>
      </c>
      <c r="C1936" t="s">
        <v>10012</v>
      </c>
      <c r="D1936" t="s">
        <v>10020</v>
      </c>
      <c r="E1936">
        <f>+_xlfn.XLOOKUP(TablaVentas[[#This Row],[PRODUCTOS]],TablaPrecios[PRODUCTOS],TablaPrecios[PRECIOS UNITARIOS],"No encontado")</f>
        <v>150</v>
      </c>
      <c r="F1936">
        <v>19</v>
      </c>
      <c r="G1936" t="s">
        <v>10023</v>
      </c>
      <c r="H1936" s="2">
        <v>95</v>
      </c>
      <c r="I1936" s="3">
        <v>0.17</v>
      </c>
      <c r="J1936" s="2">
        <f t="shared" si="90"/>
        <v>78.849999999999994</v>
      </c>
      <c r="K1936" s="2">
        <f t="shared" si="91"/>
        <v>14.192999999999998</v>
      </c>
      <c r="L1936" s="2">
        <f t="shared" si="92"/>
        <v>93.042999999999992</v>
      </c>
    </row>
    <row r="1937" spans="1:12" x14ac:dyDescent="0.25">
      <c r="A1937" t="s">
        <v>1942</v>
      </c>
      <c r="B1937" s="1">
        <v>46238</v>
      </c>
      <c r="C1937" t="s">
        <v>10010</v>
      </c>
      <c r="D1937" t="s">
        <v>10020</v>
      </c>
      <c r="E1937">
        <f>+_xlfn.XLOOKUP(TablaVentas[[#This Row],[PRODUCTOS]],TablaPrecios[PRODUCTOS],TablaPrecios[PRECIOS UNITARIOS],"No encontado")</f>
        <v>150</v>
      </c>
      <c r="F1937">
        <v>8</v>
      </c>
      <c r="G1937" t="s">
        <v>10023</v>
      </c>
      <c r="H1937" s="2">
        <v>490</v>
      </c>
      <c r="I1937" s="3">
        <v>0.12</v>
      </c>
      <c r="J1937" s="2">
        <f t="shared" si="90"/>
        <v>431.2</v>
      </c>
      <c r="K1937" s="2">
        <f t="shared" si="91"/>
        <v>77.616</v>
      </c>
      <c r="L1937" s="2">
        <f t="shared" si="92"/>
        <v>508.81599999999997</v>
      </c>
    </row>
    <row r="1938" spans="1:12" x14ac:dyDescent="0.25">
      <c r="A1938" t="s">
        <v>1943</v>
      </c>
      <c r="B1938" s="1">
        <v>46090</v>
      </c>
      <c r="C1938" t="s">
        <v>10008</v>
      </c>
      <c r="D1938" t="s">
        <v>10019</v>
      </c>
      <c r="E1938">
        <f>+_xlfn.XLOOKUP(TablaVentas[[#This Row],[PRODUCTOS]],TablaPrecios[PRODUCTOS],TablaPrecios[PRECIOS UNITARIOS],"No encontado")</f>
        <v>1200</v>
      </c>
      <c r="F1938">
        <v>15</v>
      </c>
      <c r="G1938" t="s">
        <v>10023</v>
      </c>
      <c r="H1938" s="2">
        <v>409</v>
      </c>
      <c r="I1938" s="3">
        <v>0.18</v>
      </c>
      <c r="J1938" s="2">
        <f t="shared" si="90"/>
        <v>335.38</v>
      </c>
      <c r="K1938" s="2">
        <f t="shared" si="91"/>
        <v>60.368399999999994</v>
      </c>
      <c r="L1938" s="2">
        <f t="shared" si="92"/>
        <v>395.7484</v>
      </c>
    </row>
    <row r="1939" spans="1:12" x14ac:dyDescent="0.25">
      <c r="A1939" t="s">
        <v>1944</v>
      </c>
      <c r="B1939" s="1">
        <v>46348</v>
      </c>
      <c r="C1939" t="s">
        <v>10011</v>
      </c>
      <c r="D1939" t="s">
        <v>10021</v>
      </c>
      <c r="E1939">
        <f>+_xlfn.XLOOKUP(TablaVentas[[#This Row],[PRODUCTOS]],TablaPrecios[PRODUCTOS],TablaPrecios[PRECIOS UNITARIOS],"No encontado")</f>
        <v>200</v>
      </c>
      <c r="F1939">
        <v>12</v>
      </c>
      <c r="G1939" t="s">
        <v>10025</v>
      </c>
      <c r="H1939" s="2">
        <v>428</v>
      </c>
      <c r="I1939" s="3">
        <v>0.2</v>
      </c>
      <c r="J1939" s="2">
        <f t="shared" si="90"/>
        <v>342.4</v>
      </c>
      <c r="K1939" s="2">
        <f t="shared" si="91"/>
        <v>61.631999999999991</v>
      </c>
      <c r="L1939" s="2">
        <f t="shared" si="92"/>
        <v>404.03199999999998</v>
      </c>
    </row>
    <row r="1940" spans="1:12" x14ac:dyDescent="0.25">
      <c r="A1940" t="s">
        <v>1945</v>
      </c>
      <c r="B1940" s="1">
        <v>46332</v>
      </c>
      <c r="C1940" t="s">
        <v>10011</v>
      </c>
      <c r="D1940" t="s">
        <v>10021</v>
      </c>
      <c r="E1940">
        <f>+_xlfn.XLOOKUP(TablaVentas[[#This Row],[PRODUCTOS]],TablaPrecios[PRODUCTOS],TablaPrecios[PRECIOS UNITARIOS],"No encontado")</f>
        <v>200</v>
      </c>
      <c r="F1940">
        <v>17</v>
      </c>
      <c r="G1940" t="s">
        <v>10024</v>
      </c>
      <c r="H1940" s="2">
        <v>333</v>
      </c>
      <c r="I1940" s="3">
        <v>0.14000000000000001</v>
      </c>
      <c r="J1940" s="2">
        <f t="shared" si="90"/>
        <v>286.38</v>
      </c>
      <c r="K1940" s="2">
        <f t="shared" si="91"/>
        <v>51.548399999999994</v>
      </c>
      <c r="L1940" s="2">
        <f t="shared" si="92"/>
        <v>337.92840000000001</v>
      </c>
    </row>
    <row r="1941" spans="1:12" x14ac:dyDescent="0.25">
      <c r="A1941" t="s">
        <v>1946</v>
      </c>
      <c r="B1941" s="1">
        <v>46084</v>
      </c>
      <c r="C1941" t="s">
        <v>10010</v>
      </c>
      <c r="D1941" t="s">
        <v>10021</v>
      </c>
      <c r="E1941">
        <f>+_xlfn.XLOOKUP(TablaVentas[[#This Row],[PRODUCTOS]],TablaPrecios[PRODUCTOS],TablaPrecios[PRECIOS UNITARIOS],"No encontado")</f>
        <v>200</v>
      </c>
      <c r="F1941">
        <v>10</v>
      </c>
      <c r="G1941" t="s">
        <v>10025</v>
      </c>
      <c r="H1941" s="2">
        <v>68</v>
      </c>
      <c r="I1941" s="3">
        <v>0.19</v>
      </c>
      <c r="J1941" s="2">
        <f t="shared" si="90"/>
        <v>55.08</v>
      </c>
      <c r="K1941" s="2">
        <f t="shared" si="91"/>
        <v>9.9143999999999988</v>
      </c>
      <c r="L1941" s="2">
        <f t="shared" si="92"/>
        <v>64.994399999999999</v>
      </c>
    </row>
    <row r="1942" spans="1:12" x14ac:dyDescent="0.25">
      <c r="A1942" t="s">
        <v>1947</v>
      </c>
      <c r="B1942" s="1">
        <v>46183</v>
      </c>
      <c r="C1942" t="s">
        <v>10008</v>
      </c>
      <c r="D1942" t="s">
        <v>10021</v>
      </c>
      <c r="E1942">
        <f>+_xlfn.XLOOKUP(TablaVentas[[#This Row],[PRODUCTOS]],TablaPrecios[PRODUCTOS],TablaPrecios[PRECIOS UNITARIOS],"No encontado")</f>
        <v>200</v>
      </c>
      <c r="F1942">
        <v>20</v>
      </c>
      <c r="G1942" t="s">
        <v>10024</v>
      </c>
      <c r="H1942" s="2">
        <v>58</v>
      </c>
      <c r="I1942" s="3">
        <v>0.2</v>
      </c>
      <c r="J1942" s="2">
        <f t="shared" si="90"/>
        <v>46.4</v>
      </c>
      <c r="K1942" s="2">
        <f t="shared" si="91"/>
        <v>8.3520000000000003</v>
      </c>
      <c r="L1942" s="2">
        <f t="shared" si="92"/>
        <v>54.751999999999995</v>
      </c>
    </row>
    <row r="1943" spans="1:12" x14ac:dyDescent="0.25">
      <c r="A1943" t="s">
        <v>1948</v>
      </c>
      <c r="B1943" s="1">
        <v>46059</v>
      </c>
      <c r="C1943" t="s">
        <v>10009</v>
      </c>
      <c r="D1943" t="s">
        <v>10021</v>
      </c>
      <c r="E1943">
        <f>+_xlfn.XLOOKUP(TablaVentas[[#This Row],[PRODUCTOS]],TablaPrecios[PRODUCTOS],TablaPrecios[PRECIOS UNITARIOS],"No encontado")</f>
        <v>200</v>
      </c>
      <c r="F1943">
        <v>19</v>
      </c>
      <c r="G1943" t="s">
        <v>10026</v>
      </c>
      <c r="H1943" s="2">
        <v>395</v>
      </c>
      <c r="I1943" s="3">
        <v>0.11</v>
      </c>
      <c r="J1943" s="2">
        <f t="shared" si="90"/>
        <v>351.55</v>
      </c>
      <c r="K1943" s="2">
        <f t="shared" si="91"/>
        <v>63.278999999999996</v>
      </c>
      <c r="L1943" s="2">
        <f t="shared" si="92"/>
        <v>414.82900000000001</v>
      </c>
    </row>
    <row r="1944" spans="1:12" x14ac:dyDescent="0.25">
      <c r="A1944" t="s">
        <v>1949</v>
      </c>
      <c r="B1944" s="1">
        <v>46385</v>
      </c>
      <c r="C1944" t="s">
        <v>10007</v>
      </c>
      <c r="D1944" t="s">
        <v>10019</v>
      </c>
      <c r="E1944">
        <f>+_xlfn.XLOOKUP(TablaVentas[[#This Row],[PRODUCTOS]],TablaPrecios[PRODUCTOS],TablaPrecios[PRECIOS UNITARIOS],"No encontado")</f>
        <v>1200</v>
      </c>
      <c r="F1944">
        <v>18</v>
      </c>
      <c r="G1944" t="s">
        <v>10025</v>
      </c>
      <c r="H1944" s="2">
        <v>393</v>
      </c>
      <c r="I1944" s="3">
        <v>0.17</v>
      </c>
      <c r="J1944" s="2">
        <f t="shared" si="90"/>
        <v>326.19</v>
      </c>
      <c r="K1944" s="2">
        <f t="shared" si="91"/>
        <v>58.714199999999998</v>
      </c>
      <c r="L1944" s="2">
        <f t="shared" si="92"/>
        <v>384.9042</v>
      </c>
    </row>
    <row r="1945" spans="1:12" x14ac:dyDescent="0.25">
      <c r="A1945" t="s">
        <v>1950</v>
      </c>
      <c r="B1945" s="1">
        <v>46065</v>
      </c>
      <c r="C1945" t="s">
        <v>10009</v>
      </c>
      <c r="D1945" t="s">
        <v>10021</v>
      </c>
      <c r="E1945">
        <f>+_xlfn.XLOOKUP(TablaVentas[[#This Row],[PRODUCTOS]],TablaPrecios[PRODUCTOS],TablaPrecios[PRECIOS UNITARIOS],"No encontado")</f>
        <v>200</v>
      </c>
      <c r="F1945">
        <v>17</v>
      </c>
      <c r="G1945" t="s">
        <v>10027</v>
      </c>
      <c r="H1945" s="2">
        <v>158</v>
      </c>
      <c r="I1945" s="3">
        <v>0.13</v>
      </c>
      <c r="J1945" s="2">
        <f t="shared" si="90"/>
        <v>137.46</v>
      </c>
      <c r="K1945" s="2">
        <f t="shared" si="91"/>
        <v>24.742799999999999</v>
      </c>
      <c r="L1945" s="2">
        <f t="shared" si="92"/>
        <v>162.2028</v>
      </c>
    </row>
    <row r="1946" spans="1:12" x14ac:dyDescent="0.25">
      <c r="A1946" t="s">
        <v>1951</v>
      </c>
      <c r="B1946" s="1">
        <v>46311</v>
      </c>
      <c r="C1946" t="s">
        <v>10011</v>
      </c>
      <c r="D1946" t="s">
        <v>10017</v>
      </c>
      <c r="E1946">
        <f>+_xlfn.XLOOKUP(TablaVentas[[#This Row],[PRODUCTOS]],TablaPrecios[PRODUCTOS],TablaPrecios[PRECIOS UNITARIOS],"No encontado")</f>
        <v>50</v>
      </c>
      <c r="F1946">
        <v>11</v>
      </c>
      <c r="G1946" t="s">
        <v>10027</v>
      </c>
      <c r="H1946" s="2">
        <v>322</v>
      </c>
      <c r="I1946" s="3">
        <v>0.12</v>
      </c>
      <c r="J1946" s="2">
        <f t="shared" si="90"/>
        <v>283.36</v>
      </c>
      <c r="K1946" s="2">
        <f t="shared" si="91"/>
        <v>51.004800000000003</v>
      </c>
      <c r="L1946" s="2">
        <f t="shared" si="92"/>
        <v>334.3648</v>
      </c>
    </row>
    <row r="1947" spans="1:12" x14ac:dyDescent="0.25">
      <c r="A1947" t="s">
        <v>1952</v>
      </c>
      <c r="B1947" s="1">
        <v>46272</v>
      </c>
      <c r="C1947" t="s">
        <v>10010</v>
      </c>
      <c r="D1947" t="s">
        <v>10020</v>
      </c>
      <c r="E1947">
        <f>+_xlfn.XLOOKUP(TablaVentas[[#This Row],[PRODUCTOS]],TablaPrecios[PRODUCTOS],TablaPrecios[PRECIOS UNITARIOS],"No encontado")</f>
        <v>150</v>
      </c>
      <c r="F1947">
        <v>5</v>
      </c>
      <c r="G1947" t="s">
        <v>10026</v>
      </c>
      <c r="H1947" s="2">
        <v>88</v>
      </c>
      <c r="I1947" s="3">
        <v>0.15</v>
      </c>
      <c r="J1947" s="2">
        <f t="shared" si="90"/>
        <v>74.8</v>
      </c>
      <c r="K1947" s="2">
        <f t="shared" si="91"/>
        <v>13.463999999999999</v>
      </c>
      <c r="L1947" s="2">
        <f t="shared" si="92"/>
        <v>88.263999999999996</v>
      </c>
    </row>
    <row r="1948" spans="1:12" x14ac:dyDescent="0.25">
      <c r="A1948" t="s">
        <v>1953</v>
      </c>
      <c r="B1948" s="1">
        <v>46132</v>
      </c>
      <c r="C1948" t="s">
        <v>10009</v>
      </c>
      <c r="D1948" t="s">
        <v>10019</v>
      </c>
      <c r="E1948">
        <f>+_xlfn.XLOOKUP(TablaVentas[[#This Row],[PRODUCTOS]],TablaPrecios[PRODUCTOS],TablaPrecios[PRECIOS UNITARIOS],"No encontado")</f>
        <v>1200</v>
      </c>
      <c r="F1948">
        <v>14</v>
      </c>
      <c r="G1948" t="s">
        <v>10026</v>
      </c>
      <c r="H1948" s="2">
        <v>449</v>
      </c>
      <c r="I1948" s="3">
        <v>0.11</v>
      </c>
      <c r="J1948" s="2">
        <f t="shared" si="90"/>
        <v>399.61</v>
      </c>
      <c r="K1948" s="2">
        <f t="shared" si="91"/>
        <v>71.9298</v>
      </c>
      <c r="L1948" s="2">
        <f t="shared" si="92"/>
        <v>471.53980000000001</v>
      </c>
    </row>
    <row r="1949" spans="1:12" x14ac:dyDescent="0.25">
      <c r="A1949" t="s">
        <v>1954</v>
      </c>
      <c r="B1949" s="1">
        <v>46094</v>
      </c>
      <c r="C1949" t="s">
        <v>10010</v>
      </c>
      <c r="D1949" t="s">
        <v>10021</v>
      </c>
      <c r="E1949">
        <f>+_xlfn.XLOOKUP(TablaVentas[[#This Row],[PRODUCTOS]],TablaPrecios[PRODUCTOS],TablaPrecios[PRECIOS UNITARIOS],"No encontado")</f>
        <v>200</v>
      </c>
      <c r="F1949">
        <v>16</v>
      </c>
      <c r="G1949" t="s">
        <v>10025</v>
      </c>
      <c r="H1949" s="2">
        <v>409</v>
      </c>
      <c r="I1949" s="3">
        <v>0.16</v>
      </c>
      <c r="J1949" s="2">
        <f t="shared" si="90"/>
        <v>343.56</v>
      </c>
      <c r="K1949" s="2">
        <f t="shared" si="91"/>
        <v>61.840800000000002</v>
      </c>
      <c r="L1949" s="2">
        <f t="shared" si="92"/>
        <v>405.4008</v>
      </c>
    </row>
    <row r="1950" spans="1:12" x14ac:dyDescent="0.25">
      <c r="A1950" t="s">
        <v>1955</v>
      </c>
      <c r="B1950" s="1">
        <v>46085</v>
      </c>
      <c r="C1950" t="s">
        <v>10010</v>
      </c>
      <c r="D1950" t="s">
        <v>10017</v>
      </c>
      <c r="E1950">
        <f>+_xlfn.XLOOKUP(TablaVentas[[#This Row],[PRODUCTOS]],TablaPrecios[PRODUCTOS],TablaPrecios[PRECIOS UNITARIOS],"No encontado")</f>
        <v>50</v>
      </c>
      <c r="F1950">
        <v>6</v>
      </c>
      <c r="G1950" t="s">
        <v>10024</v>
      </c>
      <c r="H1950" s="2">
        <v>484</v>
      </c>
      <c r="I1950" s="3">
        <v>0.18</v>
      </c>
      <c r="J1950" s="2">
        <f t="shared" si="90"/>
        <v>396.88</v>
      </c>
      <c r="K1950" s="2">
        <f t="shared" si="91"/>
        <v>71.438400000000001</v>
      </c>
      <c r="L1950" s="2">
        <f t="shared" si="92"/>
        <v>468.3184</v>
      </c>
    </row>
    <row r="1951" spans="1:12" x14ac:dyDescent="0.25">
      <c r="A1951" t="s">
        <v>1956</v>
      </c>
      <c r="B1951" s="1">
        <v>46146</v>
      </c>
      <c r="C1951" t="s">
        <v>10012</v>
      </c>
      <c r="D1951" t="s">
        <v>10020</v>
      </c>
      <c r="E1951">
        <f>+_xlfn.XLOOKUP(TablaVentas[[#This Row],[PRODUCTOS]],TablaPrecios[PRODUCTOS],TablaPrecios[PRECIOS UNITARIOS],"No encontado")</f>
        <v>150</v>
      </c>
      <c r="F1951">
        <v>7</v>
      </c>
      <c r="G1951" t="s">
        <v>10026</v>
      </c>
      <c r="H1951" s="2">
        <v>270</v>
      </c>
      <c r="I1951" s="3">
        <v>0.18</v>
      </c>
      <c r="J1951" s="2">
        <f t="shared" si="90"/>
        <v>221.4</v>
      </c>
      <c r="K1951" s="2">
        <f t="shared" si="91"/>
        <v>39.851999999999997</v>
      </c>
      <c r="L1951" s="2">
        <f t="shared" si="92"/>
        <v>261.25200000000001</v>
      </c>
    </row>
    <row r="1952" spans="1:12" x14ac:dyDescent="0.25">
      <c r="A1952" t="s">
        <v>1957</v>
      </c>
      <c r="B1952" s="1">
        <v>46120</v>
      </c>
      <c r="C1952" t="s">
        <v>10007</v>
      </c>
      <c r="D1952" t="s">
        <v>10021</v>
      </c>
      <c r="E1952">
        <f>+_xlfn.XLOOKUP(TablaVentas[[#This Row],[PRODUCTOS]],TablaPrecios[PRODUCTOS],TablaPrecios[PRECIOS UNITARIOS],"No encontado")</f>
        <v>200</v>
      </c>
      <c r="F1952">
        <v>6</v>
      </c>
      <c r="G1952" t="s">
        <v>10023</v>
      </c>
      <c r="H1952" s="2">
        <v>119</v>
      </c>
      <c r="I1952" s="3">
        <v>0.18</v>
      </c>
      <c r="J1952" s="2">
        <f t="shared" si="90"/>
        <v>97.58</v>
      </c>
      <c r="K1952" s="2">
        <f t="shared" si="91"/>
        <v>17.564399999999999</v>
      </c>
      <c r="L1952" s="2">
        <f t="shared" si="92"/>
        <v>115.14439999999999</v>
      </c>
    </row>
    <row r="1953" spans="1:12" x14ac:dyDescent="0.25">
      <c r="A1953" t="s">
        <v>1958</v>
      </c>
      <c r="B1953" s="1">
        <v>46105</v>
      </c>
      <c r="C1953" t="s">
        <v>10010</v>
      </c>
      <c r="D1953" t="s">
        <v>10018</v>
      </c>
      <c r="E1953">
        <f>+_xlfn.XLOOKUP(TablaVentas[[#This Row],[PRODUCTOS]],TablaPrecios[PRODUCTOS],TablaPrecios[PRECIOS UNITARIOS],"No encontado")</f>
        <v>850</v>
      </c>
      <c r="F1953">
        <v>20</v>
      </c>
      <c r="G1953" t="s">
        <v>10023</v>
      </c>
      <c r="H1953" s="2">
        <v>179</v>
      </c>
      <c r="I1953" s="3">
        <v>0.12</v>
      </c>
      <c r="J1953" s="2">
        <f t="shared" si="90"/>
        <v>157.52000000000001</v>
      </c>
      <c r="K1953" s="2">
        <f t="shared" si="91"/>
        <v>28.3536</v>
      </c>
      <c r="L1953" s="2">
        <f t="shared" si="92"/>
        <v>185.87360000000001</v>
      </c>
    </row>
    <row r="1954" spans="1:12" x14ac:dyDescent="0.25">
      <c r="A1954" t="s">
        <v>1959</v>
      </c>
      <c r="B1954" s="1">
        <v>46312</v>
      </c>
      <c r="C1954" t="s">
        <v>10008</v>
      </c>
      <c r="D1954" t="s">
        <v>10018</v>
      </c>
      <c r="E1954">
        <f>+_xlfn.XLOOKUP(TablaVentas[[#This Row],[PRODUCTOS]],TablaPrecios[PRODUCTOS],TablaPrecios[PRECIOS UNITARIOS],"No encontado")</f>
        <v>850</v>
      </c>
      <c r="F1954">
        <v>10</v>
      </c>
      <c r="G1954" t="s">
        <v>10025</v>
      </c>
      <c r="H1954" s="2">
        <v>189</v>
      </c>
      <c r="I1954" s="3">
        <v>0.12</v>
      </c>
      <c r="J1954" s="2">
        <f t="shared" si="90"/>
        <v>166.32</v>
      </c>
      <c r="K1954" s="2">
        <f t="shared" si="91"/>
        <v>29.937599999999996</v>
      </c>
      <c r="L1954" s="2">
        <f t="shared" si="92"/>
        <v>196.2576</v>
      </c>
    </row>
    <row r="1955" spans="1:12" x14ac:dyDescent="0.25">
      <c r="A1955" t="s">
        <v>1960</v>
      </c>
      <c r="B1955" s="1">
        <v>46183</v>
      </c>
      <c r="C1955" t="s">
        <v>10011</v>
      </c>
      <c r="D1955" t="s">
        <v>10017</v>
      </c>
      <c r="E1955">
        <f>+_xlfn.XLOOKUP(TablaVentas[[#This Row],[PRODUCTOS]],TablaPrecios[PRODUCTOS],TablaPrecios[PRECIOS UNITARIOS],"No encontado")</f>
        <v>50</v>
      </c>
      <c r="F1955">
        <v>10</v>
      </c>
      <c r="G1955" t="s">
        <v>10027</v>
      </c>
      <c r="H1955" s="2">
        <v>414</v>
      </c>
      <c r="I1955" s="3">
        <v>0.19</v>
      </c>
      <c r="J1955" s="2">
        <f t="shared" si="90"/>
        <v>335.34000000000003</v>
      </c>
      <c r="K1955" s="2">
        <f t="shared" si="91"/>
        <v>60.361200000000004</v>
      </c>
      <c r="L1955" s="2">
        <f t="shared" si="92"/>
        <v>395.70120000000003</v>
      </c>
    </row>
    <row r="1956" spans="1:12" x14ac:dyDescent="0.25">
      <c r="A1956" t="s">
        <v>1961</v>
      </c>
      <c r="B1956" s="1">
        <v>46343</v>
      </c>
      <c r="C1956" t="s">
        <v>10012</v>
      </c>
      <c r="D1956" t="s">
        <v>10018</v>
      </c>
      <c r="E1956">
        <f>+_xlfn.XLOOKUP(TablaVentas[[#This Row],[PRODUCTOS]],TablaPrecios[PRODUCTOS],TablaPrecios[PRECIOS UNITARIOS],"No encontado")</f>
        <v>850</v>
      </c>
      <c r="F1956">
        <v>17</v>
      </c>
      <c r="G1956" t="s">
        <v>10023</v>
      </c>
      <c r="H1956" s="2">
        <v>134</v>
      </c>
      <c r="I1956" s="3">
        <v>0.1</v>
      </c>
      <c r="J1956" s="2">
        <f t="shared" si="90"/>
        <v>120.6</v>
      </c>
      <c r="K1956" s="2">
        <f t="shared" si="91"/>
        <v>21.707999999999998</v>
      </c>
      <c r="L1956" s="2">
        <f t="shared" si="92"/>
        <v>142.30799999999999</v>
      </c>
    </row>
    <row r="1957" spans="1:12" x14ac:dyDescent="0.25">
      <c r="A1957" t="s">
        <v>1962</v>
      </c>
      <c r="B1957" s="1">
        <v>46148</v>
      </c>
      <c r="C1957" t="s">
        <v>10009</v>
      </c>
      <c r="D1957" t="s">
        <v>10017</v>
      </c>
      <c r="E1957">
        <f>+_xlfn.XLOOKUP(TablaVentas[[#This Row],[PRODUCTOS]],TablaPrecios[PRODUCTOS],TablaPrecios[PRECIOS UNITARIOS],"No encontado")</f>
        <v>50</v>
      </c>
      <c r="F1957">
        <v>13</v>
      </c>
      <c r="G1957" t="s">
        <v>10027</v>
      </c>
      <c r="H1957" s="2">
        <v>139</v>
      </c>
      <c r="I1957" s="3">
        <v>0.14000000000000001</v>
      </c>
      <c r="J1957" s="2">
        <f t="shared" si="90"/>
        <v>119.53999999999999</v>
      </c>
      <c r="K1957" s="2">
        <f t="shared" si="91"/>
        <v>21.517199999999999</v>
      </c>
      <c r="L1957" s="2">
        <f t="shared" si="92"/>
        <v>141.05719999999999</v>
      </c>
    </row>
    <row r="1958" spans="1:12" x14ac:dyDescent="0.25">
      <c r="A1958" t="s">
        <v>1963</v>
      </c>
      <c r="B1958" s="1">
        <v>46172</v>
      </c>
      <c r="C1958" t="s">
        <v>10011</v>
      </c>
      <c r="D1958" t="s">
        <v>10018</v>
      </c>
      <c r="E1958">
        <f>+_xlfn.XLOOKUP(TablaVentas[[#This Row],[PRODUCTOS]],TablaPrecios[PRODUCTOS],TablaPrecios[PRECIOS UNITARIOS],"No encontado")</f>
        <v>850</v>
      </c>
      <c r="F1958">
        <v>5</v>
      </c>
      <c r="G1958" t="s">
        <v>10027</v>
      </c>
      <c r="H1958" s="2">
        <v>96</v>
      </c>
      <c r="I1958" s="3">
        <v>0.18</v>
      </c>
      <c r="J1958" s="2">
        <f t="shared" si="90"/>
        <v>78.72</v>
      </c>
      <c r="K1958" s="2">
        <f t="shared" si="91"/>
        <v>14.169599999999999</v>
      </c>
      <c r="L1958" s="2">
        <f t="shared" si="92"/>
        <v>92.889600000000002</v>
      </c>
    </row>
    <row r="1959" spans="1:12" x14ac:dyDescent="0.25">
      <c r="A1959" t="s">
        <v>1964</v>
      </c>
      <c r="B1959" s="1">
        <v>46310</v>
      </c>
      <c r="C1959" t="s">
        <v>10008</v>
      </c>
      <c r="D1959" t="s">
        <v>10018</v>
      </c>
      <c r="E1959">
        <f>+_xlfn.XLOOKUP(TablaVentas[[#This Row],[PRODUCTOS]],TablaPrecios[PRODUCTOS],TablaPrecios[PRECIOS UNITARIOS],"No encontado")</f>
        <v>850</v>
      </c>
      <c r="F1959">
        <v>19</v>
      </c>
      <c r="G1959" t="s">
        <v>10025</v>
      </c>
      <c r="H1959" s="2">
        <v>171</v>
      </c>
      <c r="I1959" s="3">
        <v>0.13</v>
      </c>
      <c r="J1959" s="2">
        <f t="shared" si="90"/>
        <v>148.77000000000001</v>
      </c>
      <c r="K1959" s="2">
        <f t="shared" si="91"/>
        <v>26.778600000000001</v>
      </c>
      <c r="L1959" s="2">
        <f t="shared" si="92"/>
        <v>175.54860000000002</v>
      </c>
    </row>
    <row r="1960" spans="1:12" x14ac:dyDescent="0.25">
      <c r="A1960" t="s">
        <v>1965</v>
      </c>
      <c r="B1960" s="1">
        <v>46361</v>
      </c>
      <c r="C1960" t="s">
        <v>10009</v>
      </c>
      <c r="D1960" t="s">
        <v>10017</v>
      </c>
      <c r="E1960">
        <f>+_xlfn.XLOOKUP(TablaVentas[[#This Row],[PRODUCTOS]],TablaPrecios[PRODUCTOS],TablaPrecios[PRECIOS UNITARIOS],"No encontado")</f>
        <v>50</v>
      </c>
      <c r="F1960">
        <v>10</v>
      </c>
      <c r="G1960" t="s">
        <v>10024</v>
      </c>
      <c r="H1960" s="2">
        <v>134</v>
      </c>
      <c r="I1960" s="3">
        <v>0.14000000000000001</v>
      </c>
      <c r="J1960" s="2">
        <f t="shared" si="90"/>
        <v>115.24</v>
      </c>
      <c r="K1960" s="2">
        <f t="shared" si="91"/>
        <v>20.743199999999998</v>
      </c>
      <c r="L1960" s="2">
        <f t="shared" si="92"/>
        <v>135.98319999999998</v>
      </c>
    </row>
    <row r="1961" spans="1:12" x14ac:dyDescent="0.25">
      <c r="A1961" t="s">
        <v>1966</v>
      </c>
      <c r="B1961" s="1">
        <v>46279</v>
      </c>
      <c r="C1961" t="s">
        <v>10008</v>
      </c>
      <c r="D1961" t="s">
        <v>10019</v>
      </c>
      <c r="E1961">
        <f>+_xlfn.XLOOKUP(TablaVentas[[#This Row],[PRODUCTOS]],TablaPrecios[PRODUCTOS],TablaPrecios[PRECIOS UNITARIOS],"No encontado")</f>
        <v>1200</v>
      </c>
      <c r="F1961">
        <v>7</v>
      </c>
      <c r="G1961" t="s">
        <v>10026</v>
      </c>
      <c r="H1961" s="2">
        <v>478</v>
      </c>
      <c r="I1961" s="3">
        <v>0.18</v>
      </c>
      <c r="J1961" s="2">
        <f t="shared" si="90"/>
        <v>391.96000000000004</v>
      </c>
      <c r="K1961" s="2">
        <f t="shared" si="91"/>
        <v>70.552800000000005</v>
      </c>
      <c r="L1961" s="2">
        <f t="shared" si="92"/>
        <v>462.51280000000003</v>
      </c>
    </row>
    <row r="1962" spans="1:12" x14ac:dyDescent="0.25">
      <c r="A1962" t="s">
        <v>1967</v>
      </c>
      <c r="B1962" s="1">
        <v>46164</v>
      </c>
      <c r="C1962" t="s">
        <v>10010</v>
      </c>
      <c r="D1962" t="s">
        <v>10017</v>
      </c>
      <c r="E1962">
        <f>+_xlfn.XLOOKUP(TablaVentas[[#This Row],[PRODUCTOS]],TablaPrecios[PRODUCTOS],TablaPrecios[PRECIOS UNITARIOS],"No encontado")</f>
        <v>50</v>
      </c>
      <c r="F1962">
        <v>19</v>
      </c>
      <c r="G1962" t="s">
        <v>10024</v>
      </c>
      <c r="H1962" s="2">
        <v>382</v>
      </c>
      <c r="I1962" s="3">
        <v>0.19</v>
      </c>
      <c r="J1962" s="2">
        <f t="shared" si="90"/>
        <v>309.42</v>
      </c>
      <c r="K1962" s="2">
        <f t="shared" si="91"/>
        <v>55.695599999999999</v>
      </c>
      <c r="L1962" s="2">
        <f t="shared" si="92"/>
        <v>365.11560000000003</v>
      </c>
    </row>
    <row r="1963" spans="1:12" x14ac:dyDescent="0.25">
      <c r="A1963" t="s">
        <v>1968</v>
      </c>
      <c r="B1963" s="1">
        <v>46262</v>
      </c>
      <c r="C1963" t="s">
        <v>10010</v>
      </c>
      <c r="D1963" t="s">
        <v>10019</v>
      </c>
      <c r="E1963">
        <f>+_xlfn.XLOOKUP(TablaVentas[[#This Row],[PRODUCTOS]],TablaPrecios[PRODUCTOS],TablaPrecios[PRECIOS UNITARIOS],"No encontado")</f>
        <v>1200</v>
      </c>
      <c r="F1963">
        <v>6</v>
      </c>
      <c r="G1963" t="s">
        <v>10025</v>
      </c>
      <c r="H1963" s="2">
        <v>121</v>
      </c>
      <c r="I1963" s="3">
        <v>0.11</v>
      </c>
      <c r="J1963" s="2">
        <f t="shared" si="90"/>
        <v>107.69</v>
      </c>
      <c r="K1963" s="2">
        <f t="shared" si="91"/>
        <v>19.3842</v>
      </c>
      <c r="L1963" s="2">
        <f t="shared" si="92"/>
        <v>127.07419999999999</v>
      </c>
    </row>
    <row r="1964" spans="1:12" x14ac:dyDescent="0.25">
      <c r="A1964" t="s">
        <v>1969</v>
      </c>
      <c r="B1964" s="1">
        <v>46079</v>
      </c>
      <c r="C1964" t="s">
        <v>10009</v>
      </c>
      <c r="D1964" t="s">
        <v>10021</v>
      </c>
      <c r="E1964">
        <f>+_xlfn.XLOOKUP(TablaVentas[[#This Row],[PRODUCTOS]],TablaPrecios[PRODUCTOS],TablaPrecios[PRECIOS UNITARIOS],"No encontado")</f>
        <v>200</v>
      </c>
      <c r="F1964">
        <v>6</v>
      </c>
      <c r="G1964" t="s">
        <v>10026</v>
      </c>
      <c r="H1964" s="2">
        <v>61</v>
      </c>
      <c r="I1964" s="3">
        <v>0.12</v>
      </c>
      <c r="J1964" s="2">
        <f t="shared" si="90"/>
        <v>53.68</v>
      </c>
      <c r="K1964" s="2">
        <f t="shared" si="91"/>
        <v>9.6623999999999999</v>
      </c>
      <c r="L1964" s="2">
        <f t="shared" si="92"/>
        <v>63.342399999999998</v>
      </c>
    </row>
    <row r="1965" spans="1:12" x14ac:dyDescent="0.25">
      <c r="A1965" t="s">
        <v>1970</v>
      </c>
      <c r="B1965" s="1">
        <v>46114</v>
      </c>
      <c r="C1965" t="s">
        <v>10008</v>
      </c>
      <c r="D1965" t="s">
        <v>10018</v>
      </c>
      <c r="E1965">
        <f>+_xlfn.XLOOKUP(TablaVentas[[#This Row],[PRODUCTOS]],TablaPrecios[PRODUCTOS],TablaPrecios[PRECIOS UNITARIOS],"No encontado")</f>
        <v>850</v>
      </c>
      <c r="F1965">
        <v>8</v>
      </c>
      <c r="G1965" t="s">
        <v>10023</v>
      </c>
      <c r="H1965" s="2">
        <v>450</v>
      </c>
      <c r="I1965" s="3">
        <v>0.16</v>
      </c>
      <c r="J1965" s="2">
        <f t="shared" si="90"/>
        <v>378</v>
      </c>
      <c r="K1965" s="2">
        <f t="shared" si="91"/>
        <v>68.039999999999992</v>
      </c>
      <c r="L1965" s="2">
        <f t="shared" si="92"/>
        <v>446.03999999999996</v>
      </c>
    </row>
    <row r="1966" spans="1:12" x14ac:dyDescent="0.25">
      <c r="A1966" t="s">
        <v>1971</v>
      </c>
      <c r="B1966" s="1">
        <v>46117</v>
      </c>
      <c r="C1966" t="s">
        <v>10009</v>
      </c>
      <c r="D1966" t="s">
        <v>10020</v>
      </c>
      <c r="E1966">
        <f>+_xlfn.XLOOKUP(TablaVentas[[#This Row],[PRODUCTOS]],TablaPrecios[PRODUCTOS],TablaPrecios[PRECIOS UNITARIOS],"No encontado")</f>
        <v>150</v>
      </c>
      <c r="F1966">
        <v>8</v>
      </c>
      <c r="G1966" t="s">
        <v>10023</v>
      </c>
      <c r="H1966" s="2">
        <v>371</v>
      </c>
      <c r="I1966" s="3">
        <v>0.14000000000000001</v>
      </c>
      <c r="J1966" s="2">
        <f t="shared" si="90"/>
        <v>319.06</v>
      </c>
      <c r="K1966" s="2">
        <f t="shared" si="91"/>
        <v>57.430799999999998</v>
      </c>
      <c r="L1966" s="2">
        <f t="shared" si="92"/>
        <v>376.49079999999998</v>
      </c>
    </row>
    <row r="1967" spans="1:12" x14ac:dyDescent="0.25">
      <c r="A1967" t="s">
        <v>1972</v>
      </c>
      <c r="B1967" s="1">
        <v>46303</v>
      </c>
      <c r="C1967" t="s">
        <v>10009</v>
      </c>
      <c r="D1967" t="s">
        <v>10021</v>
      </c>
      <c r="E1967">
        <f>+_xlfn.XLOOKUP(TablaVentas[[#This Row],[PRODUCTOS]],TablaPrecios[PRODUCTOS],TablaPrecios[PRECIOS UNITARIOS],"No encontado")</f>
        <v>200</v>
      </c>
      <c r="F1967">
        <v>14</v>
      </c>
      <c r="G1967" t="s">
        <v>10027</v>
      </c>
      <c r="H1967" s="2">
        <v>393</v>
      </c>
      <c r="I1967" s="3">
        <v>0.16</v>
      </c>
      <c r="J1967" s="2">
        <f t="shared" si="90"/>
        <v>330.12</v>
      </c>
      <c r="K1967" s="2">
        <f t="shared" si="91"/>
        <v>59.421599999999998</v>
      </c>
      <c r="L1967" s="2">
        <f t="shared" si="92"/>
        <v>389.54160000000002</v>
      </c>
    </row>
    <row r="1968" spans="1:12" x14ac:dyDescent="0.25">
      <c r="A1968" t="s">
        <v>1973</v>
      </c>
      <c r="B1968" s="1">
        <v>46053</v>
      </c>
      <c r="C1968" t="s">
        <v>10008</v>
      </c>
      <c r="D1968" t="s">
        <v>10018</v>
      </c>
      <c r="E1968">
        <f>+_xlfn.XLOOKUP(TablaVentas[[#This Row],[PRODUCTOS]],TablaPrecios[PRODUCTOS],TablaPrecios[PRECIOS UNITARIOS],"No encontado")</f>
        <v>850</v>
      </c>
      <c r="F1968">
        <v>5</v>
      </c>
      <c r="G1968" t="s">
        <v>10026</v>
      </c>
      <c r="H1968" s="2">
        <v>82</v>
      </c>
      <c r="I1968" s="3">
        <v>0.2</v>
      </c>
      <c r="J1968" s="2">
        <f t="shared" si="90"/>
        <v>65.599999999999994</v>
      </c>
      <c r="K1968" s="2">
        <f t="shared" si="91"/>
        <v>11.807999999999998</v>
      </c>
      <c r="L1968" s="2">
        <f t="shared" si="92"/>
        <v>77.407999999999987</v>
      </c>
    </row>
    <row r="1969" spans="1:12" x14ac:dyDescent="0.25">
      <c r="A1969" t="s">
        <v>1974</v>
      </c>
      <c r="B1969" s="1">
        <v>46369</v>
      </c>
      <c r="C1969" t="s">
        <v>10012</v>
      </c>
      <c r="D1969" t="s">
        <v>10019</v>
      </c>
      <c r="E1969">
        <f>+_xlfn.XLOOKUP(TablaVentas[[#This Row],[PRODUCTOS]],TablaPrecios[PRODUCTOS],TablaPrecios[PRECIOS UNITARIOS],"No encontado")</f>
        <v>1200</v>
      </c>
      <c r="F1969">
        <v>11</v>
      </c>
      <c r="G1969" t="s">
        <v>10026</v>
      </c>
      <c r="H1969" s="2">
        <v>387</v>
      </c>
      <c r="I1969" s="3">
        <v>0.14000000000000001</v>
      </c>
      <c r="J1969" s="2">
        <f t="shared" si="90"/>
        <v>332.82</v>
      </c>
      <c r="K1969" s="2">
        <f t="shared" si="91"/>
        <v>59.907599999999995</v>
      </c>
      <c r="L1969" s="2">
        <f t="shared" si="92"/>
        <v>392.7276</v>
      </c>
    </row>
    <row r="1970" spans="1:12" x14ac:dyDescent="0.25">
      <c r="A1970" t="s">
        <v>1975</v>
      </c>
      <c r="B1970" s="1">
        <v>46341</v>
      </c>
      <c r="C1970" t="s">
        <v>10012</v>
      </c>
      <c r="D1970" t="s">
        <v>10018</v>
      </c>
      <c r="E1970">
        <f>+_xlfn.XLOOKUP(TablaVentas[[#This Row],[PRODUCTOS]],TablaPrecios[PRODUCTOS],TablaPrecios[PRECIOS UNITARIOS],"No encontado")</f>
        <v>850</v>
      </c>
      <c r="F1970">
        <v>17</v>
      </c>
      <c r="G1970" t="s">
        <v>10025</v>
      </c>
      <c r="H1970" s="2">
        <v>275</v>
      </c>
      <c r="I1970" s="3">
        <v>0.11</v>
      </c>
      <c r="J1970" s="2">
        <f t="shared" si="90"/>
        <v>244.75</v>
      </c>
      <c r="K1970" s="2">
        <f t="shared" si="91"/>
        <v>44.055</v>
      </c>
      <c r="L1970" s="2">
        <f t="shared" si="92"/>
        <v>288.80500000000001</v>
      </c>
    </row>
    <row r="1971" spans="1:12" x14ac:dyDescent="0.25">
      <c r="A1971" t="s">
        <v>1976</v>
      </c>
      <c r="B1971" s="1">
        <v>46200</v>
      </c>
      <c r="C1971" t="s">
        <v>10008</v>
      </c>
      <c r="D1971" t="s">
        <v>10017</v>
      </c>
      <c r="E1971">
        <f>+_xlfn.XLOOKUP(TablaVentas[[#This Row],[PRODUCTOS]],TablaPrecios[PRODUCTOS],TablaPrecios[PRECIOS UNITARIOS],"No encontado")</f>
        <v>50</v>
      </c>
      <c r="F1971">
        <v>12</v>
      </c>
      <c r="G1971" t="s">
        <v>10027</v>
      </c>
      <c r="H1971" s="2">
        <v>117</v>
      </c>
      <c r="I1971" s="3">
        <v>0.18</v>
      </c>
      <c r="J1971" s="2">
        <f t="shared" si="90"/>
        <v>95.94</v>
      </c>
      <c r="K1971" s="2">
        <f t="shared" si="91"/>
        <v>17.269199999999998</v>
      </c>
      <c r="L1971" s="2">
        <f t="shared" si="92"/>
        <v>113.2092</v>
      </c>
    </row>
    <row r="1972" spans="1:12" x14ac:dyDescent="0.25">
      <c r="A1972" t="s">
        <v>1977</v>
      </c>
      <c r="B1972" s="1">
        <v>46065</v>
      </c>
      <c r="C1972" t="s">
        <v>10008</v>
      </c>
      <c r="D1972" t="s">
        <v>10021</v>
      </c>
      <c r="E1972">
        <f>+_xlfn.XLOOKUP(TablaVentas[[#This Row],[PRODUCTOS]],TablaPrecios[PRODUCTOS],TablaPrecios[PRECIOS UNITARIOS],"No encontado")</f>
        <v>200</v>
      </c>
      <c r="F1972">
        <v>9</v>
      </c>
      <c r="G1972" t="s">
        <v>10023</v>
      </c>
      <c r="H1972" s="2">
        <v>363</v>
      </c>
      <c r="I1972" s="3">
        <v>0.13</v>
      </c>
      <c r="J1972" s="2">
        <f t="shared" si="90"/>
        <v>315.81</v>
      </c>
      <c r="K1972" s="2">
        <f t="shared" si="91"/>
        <v>56.845799999999997</v>
      </c>
      <c r="L1972" s="2">
        <f t="shared" si="92"/>
        <v>372.6558</v>
      </c>
    </row>
    <row r="1973" spans="1:12" x14ac:dyDescent="0.25">
      <c r="A1973" t="s">
        <v>1978</v>
      </c>
      <c r="B1973" s="1">
        <v>46201</v>
      </c>
      <c r="C1973" t="s">
        <v>10010</v>
      </c>
      <c r="D1973" t="s">
        <v>10019</v>
      </c>
      <c r="E1973">
        <f>+_xlfn.XLOOKUP(TablaVentas[[#This Row],[PRODUCTOS]],TablaPrecios[PRODUCTOS],TablaPrecios[PRECIOS UNITARIOS],"No encontado")</f>
        <v>1200</v>
      </c>
      <c r="F1973">
        <v>5</v>
      </c>
      <c r="G1973" t="s">
        <v>10025</v>
      </c>
      <c r="H1973" s="2">
        <v>318</v>
      </c>
      <c r="I1973" s="3">
        <v>0.1</v>
      </c>
      <c r="J1973" s="2">
        <f t="shared" si="90"/>
        <v>286.2</v>
      </c>
      <c r="K1973" s="2">
        <f t="shared" si="91"/>
        <v>51.515999999999998</v>
      </c>
      <c r="L1973" s="2">
        <f t="shared" si="92"/>
        <v>337.71600000000001</v>
      </c>
    </row>
    <row r="1974" spans="1:12" x14ac:dyDescent="0.25">
      <c r="A1974" t="s">
        <v>1979</v>
      </c>
      <c r="B1974" s="1">
        <v>46281</v>
      </c>
      <c r="C1974" t="s">
        <v>10010</v>
      </c>
      <c r="D1974" t="s">
        <v>10019</v>
      </c>
      <c r="E1974">
        <f>+_xlfn.XLOOKUP(TablaVentas[[#This Row],[PRODUCTOS]],TablaPrecios[PRODUCTOS],TablaPrecios[PRECIOS UNITARIOS],"No encontado")</f>
        <v>1200</v>
      </c>
      <c r="F1974">
        <v>16</v>
      </c>
      <c r="G1974" t="s">
        <v>10024</v>
      </c>
      <c r="H1974" s="2">
        <v>209</v>
      </c>
      <c r="I1974" s="3">
        <v>0.1</v>
      </c>
      <c r="J1974" s="2">
        <f t="shared" si="90"/>
        <v>188.1</v>
      </c>
      <c r="K1974" s="2">
        <f t="shared" si="91"/>
        <v>33.857999999999997</v>
      </c>
      <c r="L1974" s="2">
        <f t="shared" si="92"/>
        <v>221.958</v>
      </c>
    </row>
    <row r="1975" spans="1:12" x14ac:dyDescent="0.25">
      <c r="A1975" t="s">
        <v>1980</v>
      </c>
      <c r="B1975" s="1">
        <v>46244</v>
      </c>
      <c r="C1975" t="s">
        <v>10008</v>
      </c>
      <c r="D1975" t="s">
        <v>10021</v>
      </c>
      <c r="E1975">
        <f>+_xlfn.XLOOKUP(TablaVentas[[#This Row],[PRODUCTOS]],TablaPrecios[PRODUCTOS],TablaPrecios[PRECIOS UNITARIOS],"No encontado")</f>
        <v>200</v>
      </c>
      <c r="F1975">
        <v>17</v>
      </c>
      <c r="G1975" t="s">
        <v>10023</v>
      </c>
      <c r="H1975" s="2">
        <v>433</v>
      </c>
      <c r="I1975" s="3">
        <v>0.18</v>
      </c>
      <c r="J1975" s="2">
        <f t="shared" si="90"/>
        <v>355.06</v>
      </c>
      <c r="K1975" s="2">
        <f t="shared" si="91"/>
        <v>63.910799999999995</v>
      </c>
      <c r="L1975" s="2">
        <f t="shared" si="92"/>
        <v>418.9708</v>
      </c>
    </row>
    <row r="1976" spans="1:12" x14ac:dyDescent="0.25">
      <c r="A1976" t="s">
        <v>1981</v>
      </c>
      <c r="B1976" s="1">
        <v>46093</v>
      </c>
      <c r="C1976" t="s">
        <v>10012</v>
      </c>
      <c r="D1976" t="s">
        <v>10021</v>
      </c>
      <c r="E1976">
        <f>+_xlfn.XLOOKUP(TablaVentas[[#This Row],[PRODUCTOS]],TablaPrecios[PRODUCTOS],TablaPrecios[PRECIOS UNITARIOS],"No encontado")</f>
        <v>200</v>
      </c>
      <c r="F1976">
        <v>14</v>
      </c>
      <c r="G1976" t="s">
        <v>10025</v>
      </c>
      <c r="H1976" s="2">
        <v>236</v>
      </c>
      <c r="I1976" s="3">
        <v>0.19</v>
      </c>
      <c r="J1976" s="2">
        <f t="shared" si="90"/>
        <v>191.16</v>
      </c>
      <c r="K1976" s="2">
        <f t="shared" si="91"/>
        <v>34.408799999999999</v>
      </c>
      <c r="L1976" s="2">
        <f t="shared" si="92"/>
        <v>225.56880000000001</v>
      </c>
    </row>
    <row r="1977" spans="1:12" x14ac:dyDescent="0.25">
      <c r="A1977" t="s">
        <v>1982</v>
      </c>
      <c r="B1977" s="1">
        <v>46353</v>
      </c>
      <c r="C1977" t="s">
        <v>10011</v>
      </c>
      <c r="D1977" t="s">
        <v>10017</v>
      </c>
      <c r="E1977">
        <f>+_xlfn.XLOOKUP(TablaVentas[[#This Row],[PRODUCTOS]],TablaPrecios[PRODUCTOS],TablaPrecios[PRECIOS UNITARIOS],"No encontado")</f>
        <v>50</v>
      </c>
      <c r="F1977">
        <v>11</v>
      </c>
      <c r="G1977" t="s">
        <v>10023</v>
      </c>
      <c r="H1977" s="2">
        <v>128</v>
      </c>
      <c r="I1977" s="3">
        <v>0.13</v>
      </c>
      <c r="J1977" s="2">
        <f t="shared" si="90"/>
        <v>111.36</v>
      </c>
      <c r="K1977" s="2">
        <f t="shared" si="91"/>
        <v>20.044799999999999</v>
      </c>
      <c r="L1977" s="2">
        <f t="shared" si="92"/>
        <v>131.40479999999999</v>
      </c>
    </row>
    <row r="1978" spans="1:12" x14ac:dyDescent="0.25">
      <c r="A1978" t="s">
        <v>1983</v>
      </c>
      <c r="B1978" s="1">
        <v>46029</v>
      </c>
      <c r="C1978" t="s">
        <v>10007</v>
      </c>
      <c r="D1978" t="s">
        <v>10019</v>
      </c>
      <c r="E1978">
        <f>+_xlfn.XLOOKUP(TablaVentas[[#This Row],[PRODUCTOS]],TablaPrecios[PRODUCTOS],TablaPrecios[PRECIOS UNITARIOS],"No encontado")</f>
        <v>1200</v>
      </c>
      <c r="F1978">
        <v>18</v>
      </c>
      <c r="G1978" t="s">
        <v>10027</v>
      </c>
      <c r="H1978" s="2">
        <v>59</v>
      </c>
      <c r="I1978" s="3">
        <v>0.2</v>
      </c>
      <c r="J1978" s="2">
        <f t="shared" si="90"/>
        <v>47.2</v>
      </c>
      <c r="K1978" s="2">
        <f t="shared" si="91"/>
        <v>8.4960000000000004</v>
      </c>
      <c r="L1978" s="2">
        <f t="shared" si="92"/>
        <v>55.696000000000005</v>
      </c>
    </row>
    <row r="1979" spans="1:12" x14ac:dyDescent="0.25">
      <c r="A1979" t="s">
        <v>1984</v>
      </c>
      <c r="B1979" s="1">
        <v>46147</v>
      </c>
      <c r="C1979" t="s">
        <v>10012</v>
      </c>
      <c r="D1979" t="s">
        <v>10021</v>
      </c>
      <c r="E1979">
        <f>+_xlfn.XLOOKUP(TablaVentas[[#This Row],[PRODUCTOS]],TablaPrecios[PRODUCTOS],TablaPrecios[PRECIOS UNITARIOS],"No encontado")</f>
        <v>200</v>
      </c>
      <c r="F1979">
        <v>16</v>
      </c>
      <c r="G1979" t="s">
        <v>10027</v>
      </c>
      <c r="H1979" s="2">
        <v>331</v>
      </c>
      <c r="I1979" s="3">
        <v>0.14000000000000001</v>
      </c>
      <c r="J1979" s="2">
        <f t="shared" si="90"/>
        <v>284.65999999999997</v>
      </c>
      <c r="K1979" s="2">
        <f t="shared" si="91"/>
        <v>51.238799999999991</v>
      </c>
      <c r="L1979" s="2">
        <f t="shared" si="92"/>
        <v>335.89879999999994</v>
      </c>
    </row>
    <row r="1980" spans="1:12" x14ac:dyDescent="0.25">
      <c r="A1980" t="s">
        <v>1985</v>
      </c>
      <c r="B1980" s="1">
        <v>46280</v>
      </c>
      <c r="C1980" t="s">
        <v>10007</v>
      </c>
      <c r="D1980" t="s">
        <v>10020</v>
      </c>
      <c r="E1980">
        <f>+_xlfn.XLOOKUP(TablaVentas[[#This Row],[PRODUCTOS]],TablaPrecios[PRODUCTOS],TablaPrecios[PRECIOS UNITARIOS],"No encontado")</f>
        <v>150</v>
      </c>
      <c r="F1980">
        <v>8</v>
      </c>
      <c r="G1980" t="s">
        <v>10024</v>
      </c>
      <c r="H1980" s="2">
        <v>476</v>
      </c>
      <c r="I1980" s="3">
        <v>0.13</v>
      </c>
      <c r="J1980" s="2">
        <f t="shared" si="90"/>
        <v>414.12</v>
      </c>
      <c r="K1980" s="2">
        <f t="shared" si="91"/>
        <v>74.541600000000003</v>
      </c>
      <c r="L1980" s="2">
        <f t="shared" si="92"/>
        <v>488.66160000000002</v>
      </c>
    </row>
    <row r="1981" spans="1:12" x14ac:dyDescent="0.25">
      <c r="A1981" t="s">
        <v>1986</v>
      </c>
      <c r="B1981" s="1">
        <v>46258</v>
      </c>
      <c r="C1981" t="s">
        <v>10012</v>
      </c>
      <c r="D1981" t="s">
        <v>10018</v>
      </c>
      <c r="E1981">
        <f>+_xlfn.XLOOKUP(TablaVentas[[#This Row],[PRODUCTOS]],TablaPrecios[PRODUCTOS],TablaPrecios[PRECIOS UNITARIOS],"No encontado")</f>
        <v>850</v>
      </c>
      <c r="F1981">
        <v>14</v>
      </c>
      <c r="G1981" t="s">
        <v>10024</v>
      </c>
      <c r="H1981" s="2">
        <v>71</v>
      </c>
      <c r="I1981" s="3">
        <v>0.15</v>
      </c>
      <c r="J1981" s="2">
        <f t="shared" si="90"/>
        <v>60.35</v>
      </c>
      <c r="K1981" s="2">
        <f t="shared" si="91"/>
        <v>10.863</v>
      </c>
      <c r="L1981" s="2">
        <f t="shared" si="92"/>
        <v>71.212999999999994</v>
      </c>
    </row>
    <row r="1982" spans="1:12" x14ac:dyDescent="0.25">
      <c r="A1982" t="s">
        <v>1987</v>
      </c>
      <c r="B1982" s="1">
        <v>46100</v>
      </c>
      <c r="C1982" t="s">
        <v>10011</v>
      </c>
      <c r="D1982" t="s">
        <v>10018</v>
      </c>
      <c r="E1982">
        <f>+_xlfn.XLOOKUP(TablaVentas[[#This Row],[PRODUCTOS]],TablaPrecios[PRODUCTOS],TablaPrecios[PRECIOS UNITARIOS],"No encontado")</f>
        <v>850</v>
      </c>
      <c r="F1982">
        <v>11</v>
      </c>
      <c r="G1982" t="s">
        <v>10023</v>
      </c>
      <c r="H1982" s="2">
        <v>495</v>
      </c>
      <c r="I1982" s="3">
        <v>0.13</v>
      </c>
      <c r="J1982" s="2">
        <f t="shared" si="90"/>
        <v>430.65</v>
      </c>
      <c r="K1982" s="2">
        <f t="shared" si="91"/>
        <v>77.516999999999996</v>
      </c>
      <c r="L1982" s="2">
        <f t="shared" si="92"/>
        <v>508.16699999999997</v>
      </c>
    </row>
    <row r="1983" spans="1:12" x14ac:dyDescent="0.25">
      <c r="A1983" t="s">
        <v>1988</v>
      </c>
      <c r="B1983" s="1">
        <v>46187</v>
      </c>
      <c r="C1983" t="s">
        <v>10009</v>
      </c>
      <c r="D1983" t="s">
        <v>10020</v>
      </c>
      <c r="E1983">
        <f>+_xlfn.XLOOKUP(TablaVentas[[#This Row],[PRODUCTOS]],TablaPrecios[PRODUCTOS],TablaPrecios[PRECIOS UNITARIOS],"No encontado")</f>
        <v>150</v>
      </c>
      <c r="F1983">
        <v>9</v>
      </c>
      <c r="G1983" t="s">
        <v>10025</v>
      </c>
      <c r="H1983" s="2">
        <v>68</v>
      </c>
      <c r="I1983" s="3">
        <v>0.14000000000000001</v>
      </c>
      <c r="J1983" s="2">
        <f t="shared" si="90"/>
        <v>58.48</v>
      </c>
      <c r="K1983" s="2">
        <f t="shared" si="91"/>
        <v>10.526399999999999</v>
      </c>
      <c r="L1983" s="2">
        <f t="shared" si="92"/>
        <v>69.006399999999999</v>
      </c>
    </row>
    <row r="1984" spans="1:12" x14ac:dyDescent="0.25">
      <c r="A1984" t="s">
        <v>1989</v>
      </c>
      <c r="B1984" s="1">
        <v>46175</v>
      </c>
      <c r="C1984" t="s">
        <v>10009</v>
      </c>
      <c r="D1984" t="s">
        <v>10018</v>
      </c>
      <c r="E1984">
        <f>+_xlfn.XLOOKUP(TablaVentas[[#This Row],[PRODUCTOS]],TablaPrecios[PRODUCTOS],TablaPrecios[PRECIOS UNITARIOS],"No encontado")</f>
        <v>850</v>
      </c>
      <c r="F1984">
        <v>8</v>
      </c>
      <c r="G1984" t="s">
        <v>10023</v>
      </c>
      <c r="H1984" s="2">
        <v>345</v>
      </c>
      <c r="I1984" s="3">
        <v>0.12</v>
      </c>
      <c r="J1984" s="2">
        <f t="shared" si="90"/>
        <v>303.60000000000002</v>
      </c>
      <c r="K1984" s="2">
        <f t="shared" si="91"/>
        <v>54.648000000000003</v>
      </c>
      <c r="L1984" s="2">
        <f t="shared" si="92"/>
        <v>358.24800000000005</v>
      </c>
    </row>
    <row r="1985" spans="1:12" x14ac:dyDescent="0.25">
      <c r="A1985" t="s">
        <v>1990</v>
      </c>
      <c r="B1985" s="1">
        <v>46105</v>
      </c>
      <c r="C1985" t="s">
        <v>10010</v>
      </c>
      <c r="D1985" t="s">
        <v>10021</v>
      </c>
      <c r="E1985">
        <f>+_xlfn.XLOOKUP(TablaVentas[[#This Row],[PRODUCTOS]],TablaPrecios[PRODUCTOS],TablaPrecios[PRECIOS UNITARIOS],"No encontado")</f>
        <v>200</v>
      </c>
      <c r="F1985">
        <v>5</v>
      </c>
      <c r="G1985" t="s">
        <v>10025</v>
      </c>
      <c r="H1985" s="2">
        <v>343</v>
      </c>
      <c r="I1985" s="3">
        <v>0.17</v>
      </c>
      <c r="J1985" s="2">
        <f t="shared" si="90"/>
        <v>284.69</v>
      </c>
      <c r="K1985" s="2">
        <f t="shared" si="91"/>
        <v>51.244199999999999</v>
      </c>
      <c r="L1985" s="2">
        <f t="shared" si="92"/>
        <v>335.93419999999998</v>
      </c>
    </row>
    <row r="1986" spans="1:12" x14ac:dyDescent="0.25">
      <c r="A1986" t="s">
        <v>1991</v>
      </c>
      <c r="B1986" s="1">
        <v>46336</v>
      </c>
      <c r="C1986" t="s">
        <v>10008</v>
      </c>
      <c r="D1986" t="s">
        <v>10021</v>
      </c>
      <c r="E1986">
        <f>+_xlfn.XLOOKUP(TablaVentas[[#This Row],[PRODUCTOS]],TablaPrecios[PRODUCTOS],TablaPrecios[PRECIOS UNITARIOS],"No encontado")</f>
        <v>200</v>
      </c>
      <c r="F1986">
        <v>11</v>
      </c>
      <c r="G1986" t="s">
        <v>10026</v>
      </c>
      <c r="H1986" s="2">
        <v>419</v>
      </c>
      <c r="I1986" s="3">
        <v>0.15</v>
      </c>
      <c r="J1986" s="2">
        <f t="shared" si="90"/>
        <v>356.15</v>
      </c>
      <c r="K1986" s="2">
        <f t="shared" si="91"/>
        <v>64.106999999999999</v>
      </c>
      <c r="L1986" s="2">
        <f t="shared" si="92"/>
        <v>420.25699999999995</v>
      </c>
    </row>
    <row r="1987" spans="1:12" x14ac:dyDescent="0.25">
      <c r="A1987" t="s">
        <v>1992</v>
      </c>
      <c r="B1987" s="1">
        <v>46209</v>
      </c>
      <c r="C1987" t="s">
        <v>10012</v>
      </c>
      <c r="D1987" t="s">
        <v>10021</v>
      </c>
      <c r="E1987">
        <f>+_xlfn.XLOOKUP(TablaVentas[[#This Row],[PRODUCTOS]],TablaPrecios[PRODUCTOS],TablaPrecios[PRECIOS UNITARIOS],"No encontado")</f>
        <v>200</v>
      </c>
      <c r="F1987">
        <v>15</v>
      </c>
      <c r="G1987" t="s">
        <v>10027</v>
      </c>
      <c r="H1987" s="2">
        <v>161</v>
      </c>
      <c r="I1987" s="3">
        <v>0.16</v>
      </c>
      <c r="J1987" s="2">
        <f t="shared" ref="J1987:J2050" si="93">+H1987-H1987*I1987</f>
        <v>135.24</v>
      </c>
      <c r="K1987" s="2">
        <f t="shared" ref="K1987:K2050" si="94">+J1987*0.18</f>
        <v>24.3432</v>
      </c>
      <c r="L1987" s="2">
        <f t="shared" ref="L1987:L2050" si="95">+J1987+K1987</f>
        <v>159.58320000000001</v>
      </c>
    </row>
    <row r="1988" spans="1:12" x14ac:dyDescent="0.25">
      <c r="A1988" t="s">
        <v>1993</v>
      </c>
      <c r="B1988" s="1">
        <v>46143</v>
      </c>
      <c r="C1988" t="s">
        <v>10010</v>
      </c>
      <c r="D1988" t="s">
        <v>10017</v>
      </c>
      <c r="E1988">
        <f>+_xlfn.XLOOKUP(TablaVentas[[#This Row],[PRODUCTOS]],TablaPrecios[PRODUCTOS],TablaPrecios[PRECIOS UNITARIOS],"No encontado")</f>
        <v>50</v>
      </c>
      <c r="F1988">
        <v>11</v>
      </c>
      <c r="G1988" t="s">
        <v>10025</v>
      </c>
      <c r="H1988" s="2">
        <v>252</v>
      </c>
      <c r="I1988" s="3">
        <v>0.13</v>
      </c>
      <c r="J1988" s="2">
        <f t="shared" si="93"/>
        <v>219.24</v>
      </c>
      <c r="K1988" s="2">
        <f t="shared" si="94"/>
        <v>39.463200000000001</v>
      </c>
      <c r="L1988" s="2">
        <f t="shared" si="95"/>
        <v>258.70320000000004</v>
      </c>
    </row>
    <row r="1989" spans="1:12" x14ac:dyDescent="0.25">
      <c r="A1989" t="s">
        <v>1994</v>
      </c>
      <c r="B1989" s="1">
        <v>46129</v>
      </c>
      <c r="C1989" t="s">
        <v>10012</v>
      </c>
      <c r="D1989" t="s">
        <v>10021</v>
      </c>
      <c r="E1989">
        <f>+_xlfn.XLOOKUP(TablaVentas[[#This Row],[PRODUCTOS]],TablaPrecios[PRODUCTOS],TablaPrecios[PRECIOS UNITARIOS],"No encontado")</f>
        <v>200</v>
      </c>
      <c r="F1989">
        <v>18</v>
      </c>
      <c r="G1989" t="s">
        <v>10024</v>
      </c>
      <c r="H1989" s="2">
        <v>303</v>
      </c>
      <c r="I1989" s="3">
        <v>0.2</v>
      </c>
      <c r="J1989" s="2">
        <f t="shared" si="93"/>
        <v>242.4</v>
      </c>
      <c r="K1989" s="2">
        <f t="shared" si="94"/>
        <v>43.631999999999998</v>
      </c>
      <c r="L1989" s="2">
        <f t="shared" si="95"/>
        <v>286.03199999999998</v>
      </c>
    </row>
    <row r="1990" spans="1:12" x14ac:dyDescent="0.25">
      <c r="A1990" t="s">
        <v>1995</v>
      </c>
      <c r="B1990" s="1">
        <v>46100</v>
      </c>
      <c r="C1990" t="s">
        <v>10010</v>
      </c>
      <c r="D1990" t="s">
        <v>10020</v>
      </c>
      <c r="E1990">
        <f>+_xlfn.XLOOKUP(TablaVentas[[#This Row],[PRODUCTOS]],TablaPrecios[PRODUCTOS],TablaPrecios[PRECIOS UNITARIOS],"No encontado")</f>
        <v>150</v>
      </c>
      <c r="F1990">
        <v>6</v>
      </c>
      <c r="G1990" t="s">
        <v>10024</v>
      </c>
      <c r="H1990" s="2">
        <v>334</v>
      </c>
      <c r="I1990" s="3">
        <v>0.18</v>
      </c>
      <c r="J1990" s="2">
        <f t="shared" si="93"/>
        <v>273.88</v>
      </c>
      <c r="K1990" s="2">
        <f t="shared" si="94"/>
        <v>49.298400000000001</v>
      </c>
      <c r="L1990" s="2">
        <f t="shared" si="95"/>
        <v>323.17840000000001</v>
      </c>
    </row>
    <row r="1991" spans="1:12" x14ac:dyDescent="0.25">
      <c r="A1991" t="s">
        <v>1996</v>
      </c>
      <c r="B1991" s="1">
        <v>46310</v>
      </c>
      <c r="C1991" t="s">
        <v>10012</v>
      </c>
      <c r="D1991" t="s">
        <v>10021</v>
      </c>
      <c r="E1991">
        <f>+_xlfn.XLOOKUP(TablaVentas[[#This Row],[PRODUCTOS]],TablaPrecios[PRODUCTOS],TablaPrecios[PRECIOS UNITARIOS],"No encontado")</f>
        <v>200</v>
      </c>
      <c r="F1991">
        <v>20</v>
      </c>
      <c r="G1991" t="s">
        <v>10027</v>
      </c>
      <c r="H1991" s="2">
        <v>145</v>
      </c>
      <c r="I1991" s="3">
        <v>0.1</v>
      </c>
      <c r="J1991" s="2">
        <f t="shared" si="93"/>
        <v>130.5</v>
      </c>
      <c r="K1991" s="2">
        <f t="shared" si="94"/>
        <v>23.49</v>
      </c>
      <c r="L1991" s="2">
        <f t="shared" si="95"/>
        <v>153.99</v>
      </c>
    </row>
    <row r="1992" spans="1:12" x14ac:dyDescent="0.25">
      <c r="A1992" t="s">
        <v>1997</v>
      </c>
      <c r="B1992" s="1">
        <v>46184</v>
      </c>
      <c r="C1992" t="s">
        <v>10011</v>
      </c>
      <c r="D1992" t="s">
        <v>10019</v>
      </c>
      <c r="E1992">
        <f>+_xlfn.XLOOKUP(TablaVentas[[#This Row],[PRODUCTOS]],TablaPrecios[PRODUCTOS],TablaPrecios[PRECIOS UNITARIOS],"No encontado")</f>
        <v>1200</v>
      </c>
      <c r="F1992">
        <v>13</v>
      </c>
      <c r="G1992" t="s">
        <v>10024</v>
      </c>
      <c r="H1992" s="2">
        <v>473</v>
      </c>
      <c r="I1992" s="3">
        <v>0.15</v>
      </c>
      <c r="J1992" s="2">
        <f t="shared" si="93"/>
        <v>402.05</v>
      </c>
      <c r="K1992" s="2">
        <f t="shared" si="94"/>
        <v>72.369</v>
      </c>
      <c r="L1992" s="2">
        <f t="shared" si="95"/>
        <v>474.41899999999998</v>
      </c>
    </row>
    <row r="1993" spans="1:12" x14ac:dyDescent="0.25">
      <c r="A1993" t="s">
        <v>1998</v>
      </c>
      <c r="B1993" s="1">
        <v>46079</v>
      </c>
      <c r="C1993" t="s">
        <v>10009</v>
      </c>
      <c r="D1993" t="s">
        <v>10019</v>
      </c>
      <c r="E1993">
        <f>+_xlfn.XLOOKUP(TablaVentas[[#This Row],[PRODUCTOS]],TablaPrecios[PRODUCTOS],TablaPrecios[PRECIOS UNITARIOS],"No encontado")</f>
        <v>1200</v>
      </c>
      <c r="F1993">
        <v>12</v>
      </c>
      <c r="G1993" t="s">
        <v>10027</v>
      </c>
      <c r="H1993" s="2">
        <v>339</v>
      </c>
      <c r="I1993" s="3">
        <v>0.13</v>
      </c>
      <c r="J1993" s="2">
        <f t="shared" si="93"/>
        <v>294.93</v>
      </c>
      <c r="K1993" s="2">
        <f t="shared" si="94"/>
        <v>53.087400000000002</v>
      </c>
      <c r="L1993" s="2">
        <f t="shared" si="95"/>
        <v>348.01740000000001</v>
      </c>
    </row>
    <row r="1994" spans="1:12" x14ac:dyDescent="0.25">
      <c r="A1994" t="s">
        <v>1999</v>
      </c>
      <c r="B1994" s="1">
        <v>46044</v>
      </c>
      <c r="C1994" t="s">
        <v>10010</v>
      </c>
      <c r="D1994" t="s">
        <v>10020</v>
      </c>
      <c r="E1994">
        <f>+_xlfn.XLOOKUP(TablaVentas[[#This Row],[PRODUCTOS]],TablaPrecios[PRODUCTOS],TablaPrecios[PRECIOS UNITARIOS],"No encontado")</f>
        <v>150</v>
      </c>
      <c r="F1994">
        <v>6</v>
      </c>
      <c r="G1994" t="s">
        <v>10023</v>
      </c>
      <c r="H1994" s="2">
        <v>324</v>
      </c>
      <c r="I1994" s="3">
        <v>0.13</v>
      </c>
      <c r="J1994" s="2">
        <f t="shared" si="93"/>
        <v>281.88</v>
      </c>
      <c r="K1994" s="2">
        <f t="shared" si="94"/>
        <v>50.738399999999999</v>
      </c>
      <c r="L1994" s="2">
        <f t="shared" si="95"/>
        <v>332.61840000000001</v>
      </c>
    </row>
    <row r="1995" spans="1:12" x14ac:dyDescent="0.25">
      <c r="A1995" t="s">
        <v>2000</v>
      </c>
      <c r="B1995" s="1">
        <v>46161</v>
      </c>
      <c r="C1995" t="s">
        <v>10009</v>
      </c>
      <c r="D1995" t="s">
        <v>10020</v>
      </c>
      <c r="E1995">
        <f>+_xlfn.XLOOKUP(TablaVentas[[#This Row],[PRODUCTOS]],TablaPrecios[PRODUCTOS],TablaPrecios[PRECIOS UNITARIOS],"No encontado")</f>
        <v>150</v>
      </c>
      <c r="F1995">
        <v>17</v>
      </c>
      <c r="G1995" t="s">
        <v>10023</v>
      </c>
      <c r="H1995" s="2">
        <v>396</v>
      </c>
      <c r="I1995" s="3">
        <v>0.12</v>
      </c>
      <c r="J1995" s="2">
        <f t="shared" si="93"/>
        <v>348.48</v>
      </c>
      <c r="K1995" s="2">
        <f t="shared" si="94"/>
        <v>62.726399999999998</v>
      </c>
      <c r="L1995" s="2">
        <f t="shared" si="95"/>
        <v>411.20640000000003</v>
      </c>
    </row>
    <row r="1996" spans="1:12" x14ac:dyDescent="0.25">
      <c r="A1996" t="s">
        <v>2001</v>
      </c>
      <c r="B1996" s="1">
        <v>46375</v>
      </c>
      <c r="C1996" t="s">
        <v>10009</v>
      </c>
      <c r="D1996" t="s">
        <v>10018</v>
      </c>
      <c r="E1996">
        <f>+_xlfn.XLOOKUP(TablaVentas[[#This Row],[PRODUCTOS]],TablaPrecios[PRODUCTOS],TablaPrecios[PRECIOS UNITARIOS],"No encontado")</f>
        <v>850</v>
      </c>
      <c r="F1996">
        <v>5</v>
      </c>
      <c r="G1996" t="s">
        <v>10027</v>
      </c>
      <c r="H1996" s="2">
        <v>451</v>
      </c>
      <c r="I1996" s="3">
        <v>0.13</v>
      </c>
      <c r="J1996" s="2">
        <f t="shared" si="93"/>
        <v>392.37</v>
      </c>
      <c r="K1996" s="2">
        <f t="shared" si="94"/>
        <v>70.626599999999996</v>
      </c>
      <c r="L1996" s="2">
        <f t="shared" si="95"/>
        <v>462.9966</v>
      </c>
    </row>
    <row r="1997" spans="1:12" x14ac:dyDescent="0.25">
      <c r="A1997" t="s">
        <v>2002</v>
      </c>
      <c r="B1997" s="1">
        <v>46081</v>
      </c>
      <c r="C1997" t="s">
        <v>10008</v>
      </c>
      <c r="D1997" t="s">
        <v>10020</v>
      </c>
      <c r="E1997">
        <f>+_xlfn.XLOOKUP(TablaVentas[[#This Row],[PRODUCTOS]],TablaPrecios[PRODUCTOS],TablaPrecios[PRECIOS UNITARIOS],"No encontado")</f>
        <v>150</v>
      </c>
      <c r="F1997">
        <v>9</v>
      </c>
      <c r="G1997" t="s">
        <v>10023</v>
      </c>
      <c r="H1997" s="2">
        <v>183</v>
      </c>
      <c r="I1997" s="3">
        <v>0.18</v>
      </c>
      <c r="J1997" s="2">
        <f t="shared" si="93"/>
        <v>150.06</v>
      </c>
      <c r="K1997" s="2">
        <f t="shared" si="94"/>
        <v>27.0108</v>
      </c>
      <c r="L1997" s="2">
        <f t="shared" si="95"/>
        <v>177.07079999999999</v>
      </c>
    </row>
    <row r="1998" spans="1:12" x14ac:dyDescent="0.25">
      <c r="A1998" t="s">
        <v>2003</v>
      </c>
      <c r="B1998" s="1">
        <v>46171</v>
      </c>
      <c r="C1998" t="s">
        <v>10008</v>
      </c>
      <c r="D1998" t="s">
        <v>10017</v>
      </c>
      <c r="E1998">
        <f>+_xlfn.XLOOKUP(TablaVentas[[#This Row],[PRODUCTOS]],TablaPrecios[PRODUCTOS],TablaPrecios[PRECIOS UNITARIOS],"No encontado")</f>
        <v>50</v>
      </c>
      <c r="F1998">
        <v>15</v>
      </c>
      <c r="G1998" t="s">
        <v>10024</v>
      </c>
      <c r="H1998" s="2">
        <v>184</v>
      </c>
      <c r="I1998" s="3">
        <v>0.15</v>
      </c>
      <c r="J1998" s="2">
        <f t="shared" si="93"/>
        <v>156.4</v>
      </c>
      <c r="K1998" s="2">
        <f t="shared" si="94"/>
        <v>28.152000000000001</v>
      </c>
      <c r="L1998" s="2">
        <f t="shared" si="95"/>
        <v>184.55200000000002</v>
      </c>
    </row>
    <row r="1999" spans="1:12" x14ac:dyDescent="0.25">
      <c r="A1999" t="s">
        <v>2004</v>
      </c>
      <c r="B1999" s="1">
        <v>46285</v>
      </c>
      <c r="C1999" t="s">
        <v>10009</v>
      </c>
      <c r="D1999" t="s">
        <v>10018</v>
      </c>
      <c r="E1999">
        <f>+_xlfn.XLOOKUP(TablaVentas[[#This Row],[PRODUCTOS]],TablaPrecios[PRODUCTOS],TablaPrecios[PRECIOS UNITARIOS],"No encontado")</f>
        <v>850</v>
      </c>
      <c r="F1999">
        <v>11</v>
      </c>
      <c r="G1999" t="s">
        <v>10024</v>
      </c>
      <c r="H1999" s="2">
        <v>202</v>
      </c>
      <c r="I1999" s="3">
        <v>0.16</v>
      </c>
      <c r="J1999" s="2">
        <f t="shared" si="93"/>
        <v>169.68</v>
      </c>
      <c r="K1999" s="2">
        <f t="shared" si="94"/>
        <v>30.542400000000001</v>
      </c>
      <c r="L1999" s="2">
        <f t="shared" si="95"/>
        <v>200.22239999999999</v>
      </c>
    </row>
    <row r="2000" spans="1:12" x14ac:dyDescent="0.25">
      <c r="A2000" t="s">
        <v>2005</v>
      </c>
      <c r="B2000" s="1">
        <v>46215</v>
      </c>
      <c r="C2000" t="s">
        <v>10007</v>
      </c>
      <c r="D2000" t="s">
        <v>10021</v>
      </c>
      <c r="E2000">
        <f>+_xlfn.XLOOKUP(TablaVentas[[#This Row],[PRODUCTOS]],TablaPrecios[PRODUCTOS],TablaPrecios[PRECIOS UNITARIOS],"No encontado")</f>
        <v>200</v>
      </c>
      <c r="F2000">
        <v>14</v>
      </c>
      <c r="G2000" t="s">
        <v>10027</v>
      </c>
      <c r="H2000" s="2">
        <v>349</v>
      </c>
      <c r="I2000" s="3">
        <v>0.15</v>
      </c>
      <c r="J2000" s="2">
        <f t="shared" si="93"/>
        <v>296.64999999999998</v>
      </c>
      <c r="K2000" s="2">
        <f t="shared" si="94"/>
        <v>53.396999999999991</v>
      </c>
      <c r="L2000" s="2">
        <f t="shared" si="95"/>
        <v>350.04699999999997</v>
      </c>
    </row>
    <row r="2001" spans="1:12" x14ac:dyDescent="0.25">
      <c r="A2001" t="s">
        <v>2006</v>
      </c>
      <c r="B2001" s="1">
        <v>46227</v>
      </c>
      <c r="C2001" t="s">
        <v>10012</v>
      </c>
      <c r="D2001" t="s">
        <v>10020</v>
      </c>
      <c r="E2001">
        <f>+_xlfn.XLOOKUP(TablaVentas[[#This Row],[PRODUCTOS]],TablaPrecios[PRODUCTOS],TablaPrecios[PRECIOS UNITARIOS],"No encontado")</f>
        <v>150</v>
      </c>
      <c r="F2001">
        <v>20</v>
      </c>
      <c r="G2001" t="s">
        <v>10026</v>
      </c>
      <c r="H2001" s="2">
        <v>478</v>
      </c>
      <c r="I2001" s="3">
        <v>0.1</v>
      </c>
      <c r="J2001" s="2">
        <f t="shared" si="93"/>
        <v>430.2</v>
      </c>
      <c r="K2001" s="2">
        <f t="shared" si="94"/>
        <v>77.435999999999993</v>
      </c>
      <c r="L2001" s="2">
        <f t="shared" si="95"/>
        <v>507.63599999999997</v>
      </c>
    </row>
    <row r="2002" spans="1:12" x14ac:dyDescent="0.25">
      <c r="A2002" t="s">
        <v>2007</v>
      </c>
      <c r="B2002" s="1">
        <v>46264</v>
      </c>
      <c r="C2002" t="s">
        <v>10010</v>
      </c>
      <c r="D2002" t="s">
        <v>10020</v>
      </c>
      <c r="E2002">
        <f>+_xlfn.XLOOKUP(TablaVentas[[#This Row],[PRODUCTOS]],TablaPrecios[PRODUCTOS],TablaPrecios[PRECIOS UNITARIOS],"No encontado")</f>
        <v>150</v>
      </c>
      <c r="F2002">
        <v>18</v>
      </c>
      <c r="G2002" t="s">
        <v>10025</v>
      </c>
      <c r="H2002" s="2">
        <v>371</v>
      </c>
      <c r="I2002" s="3">
        <v>0.12</v>
      </c>
      <c r="J2002" s="2">
        <f t="shared" si="93"/>
        <v>326.48</v>
      </c>
      <c r="K2002" s="2">
        <f t="shared" si="94"/>
        <v>58.766400000000004</v>
      </c>
      <c r="L2002" s="2">
        <f t="shared" si="95"/>
        <v>385.24639999999999</v>
      </c>
    </row>
    <row r="2003" spans="1:12" x14ac:dyDescent="0.25">
      <c r="A2003" t="s">
        <v>2008</v>
      </c>
      <c r="B2003" s="1">
        <v>46082</v>
      </c>
      <c r="C2003" t="s">
        <v>10007</v>
      </c>
      <c r="D2003" t="s">
        <v>10017</v>
      </c>
      <c r="E2003">
        <f>+_xlfn.XLOOKUP(TablaVentas[[#This Row],[PRODUCTOS]],TablaPrecios[PRODUCTOS],TablaPrecios[PRECIOS UNITARIOS],"No encontado")</f>
        <v>50</v>
      </c>
      <c r="F2003">
        <v>16</v>
      </c>
      <c r="G2003" t="s">
        <v>10025</v>
      </c>
      <c r="H2003" s="2">
        <v>426</v>
      </c>
      <c r="I2003" s="3">
        <v>0.14000000000000001</v>
      </c>
      <c r="J2003" s="2">
        <f t="shared" si="93"/>
        <v>366.36</v>
      </c>
      <c r="K2003" s="2">
        <f t="shared" si="94"/>
        <v>65.944800000000001</v>
      </c>
      <c r="L2003" s="2">
        <f t="shared" si="95"/>
        <v>432.3048</v>
      </c>
    </row>
    <row r="2004" spans="1:12" x14ac:dyDescent="0.25">
      <c r="A2004" t="s">
        <v>2009</v>
      </c>
      <c r="B2004" s="1">
        <v>46108</v>
      </c>
      <c r="C2004" t="s">
        <v>10012</v>
      </c>
      <c r="D2004" t="s">
        <v>10017</v>
      </c>
      <c r="E2004">
        <f>+_xlfn.XLOOKUP(TablaVentas[[#This Row],[PRODUCTOS]],TablaPrecios[PRODUCTOS],TablaPrecios[PRECIOS UNITARIOS],"No encontado")</f>
        <v>50</v>
      </c>
      <c r="F2004">
        <v>16</v>
      </c>
      <c r="G2004" t="s">
        <v>10027</v>
      </c>
      <c r="H2004" s="2">
        <v>320</v>
      </c>
      <c r="I2004" s="3">
        <v>0.19</v>
      </c>
      <c r="J2004" s="2">
        <f t="shared" si="93"/>
        <v>259.2</v>
      </c>
      <c r="K2004" s="2">
        <f t="shared" si="94"/>
        <v>46.655999999999999</v>
      </c>
      <c r="L2004" s="2">
        <f t="shared" si="95"/>
        <v>305.85599999999999</v>
      </c>
    </row>
    <row r="2005" spans="1:12" x14ac:dyDescent="0.25">
      <c r="A2005" t="s">
        <v>2010</v>
      </c>
      <c r="B2005" s="1">
        <v>46387</v>
      </c>
      <c r="C2005" t="s">
        <v>10008</v>
      </c>
      <c r="D2005" t="s">
        <v>10018</v>
      </c>
      <c r="E2005">
        <f>+_xlfn.XLOOKUP(TablaVentas[[#This Row],[PRODUCTOS]],TablaPrecios[PRODUCTOS],TablaPrecios[PRECIOS UNITARIOS],"No encontado")</f>
        <v>850</v>
      </c>
      <c r="F2005">
        <v>5</v>
      </c>
      <c r="G2005" t="s">
        <v>10027</v>
      </c>
      <c r="H2005" s="2">
        <v>62</v>
      </c>
      <c r="I2005" s="3">
        <v>0.19</v>
      </c>
      <c r="J2005" s="2">
        <f t="shared" si="93"/>
        <v>50.22</v>
      </c>
      <c r="K2005" s="2">
        <f t="shared" si="94"/>
        <v>9.0396000000000001</v>
      </c>
      <c r="L2005" s="2">
        <f t="shared" si="95"/>
        <v>59.259599999999999</v>
      </c>
    </row>
    <row r="2006" spans="1:12" x14ac:dyDescent="0.25">
      <c r="A2006" t="s">
        <v>2011</v>
      </c>
      <c r="B2006" s="1">
        <v>46375</v>
      </c>
      <c r="C2006" t="s">
        <v>10010</v>
      </c>
      <c r="D2006" t="s">
        <v>10018</v>
      </c>
      <c r="E2006">
        <f>+_xlfn.XLOOKUP(TablaVentas[[#This Row],[PRODUCTOS]],TablaPrecios[PRODUCTOS],TablaPrecios[PRECIOS UNITARIOS],"No encontado")</f>
        <v>850</v>
      </c>
      <c r="F2006">
        <v>15</v>
      </c>
      <c r="G2006" t="s">
        <v>10025</v>
      </c>
      <c r="H2006" s="2">
        <v>429</v>
      </c>
      <c r="I2006" s="3">
        <v>0.17</v>
      </c>
      <c r="J2006" s="2">
        <f t="shared" si="93"/>
        <v>356.07</v>
      </c>
      <c r="K2006" s="2">
        <f t="shared" si="94"/>
        <v>64.09259999999999</v>
      </c>
      <c r="L2006" s="2">
        <f t="shared" si="95"/>
        <v>420.1626</v>
      </c>
    </row>
    <row r="2007" spans="1:12" x14ac:dyDescent="0.25">
      <c r="A2007" t="s">
        <v>2012</v>
      </c>
      <c r="B2007" s="1">
        <v>46072</v>
      </c>
      <c r="C2007" t="s">
        <v>10008</v>
      </c>
      <c r="D2007" t="s">
        <v>10017</v>
      </c>
      <c r="E2007">
        <f>+_xlfn.XLOOKUP(TablaVentas[[#This Row],[PRODUCTOS]],TablaPrecios[PRODUCTOS],TablaPrecios[PRECIOS UNITARIOS],"No encontado")</f>
        <v>50</v>
      </c>
      <c r="F2007">
        <v>6</v>
      </c>
      <c r="G2007" t="s">
        <v>10026</v>
      </c>
      <c r="H2007" s="2">
        <v>257</v>
      </c>
      <c r="I2007" s="3">
        <v>0.16</v>
      </c>
      <c r="J2007" s="2">
        <f t="shared" si="93"/>
        <v>215.88</v>
      </c>
      <c r="K2007" s="2">
        <f t="shared" si="94"/>
        <v>38.858399999999996</v>
      </c>
      <c r="L2007" s="2">
        <f t="shared" si="95"/>
        <v>254.73839999999998</v>
      </c>
    </row>
    <row r="2008" spans="1:12" x14ac:dyDescent="0.25">
      <c r="A2008" t="s">
        <v>2013</v>
      </c>
      <c r="B2008" s="1">
        <v>46050</v>
      </c>
      <c r="C2008" t="s">
        <v>10007</v>
      </c>
      <c r="D2008" t="s">
        <v>10021</v>
      </c>
      <c r="E2008">
        <f>+_xlfn.XLOOKUP(TablaVentas[[#This Row],[PRODUCTOS]],TablaPrecios[PRODUCTOS],TablaPrecios[PRECIOS UNITARIOS],"No encontado")</f>
        <v>200</v>
      </c>
      <c r="F2008">
        <v>14</v>
      </c>
      <c r="G2008" t="s">
        <v>10027</v>
      </c>
      <c r="H2008" s="2">
        <v>170</v>
      </c>
      <c r="I2008" s="3">
        <v>0.18</v>
      </c>
      <c r="J2008" s="2">
        <f t="shared" si="93"/>
        <v>139.4</v>
      </c>
      <c r="K2008" s="2">
        <f t="shared" si="94"/>
        <v>25.091999999999999</v>
      </c>
      <c r="L2008" s="2">
        <f t="shared" si="95"/>
        <v>164.49200000000002</v>
      </c>
    </row>
    <row r="2009" spans="1:12" x14ac:dyDescent="0.25">
      <c r="A2009" t="s">
        <v>2014</v>
      </c>
      <c r="B2009" s="1">
        <v>46271</v>
      </c>
      <c r="C2009" t="s">
        <v>10008</v>
      </c>
      <c r="D2009" t="s">
        <v>10017</v>
      </c>
      <c r="E2009">
        <f>+_xlfn.XLOOKUP(TablaVentas[[#This Row],[PRODUCTOS]],TablaPrecios[PRODUCTOS],TablaPrecios[PRECIOS UNITARIOS],"No encontado")</f>
        <v>50</v>
      </c>
      <c r="F2009">
        <v>18</v>
      </c>
      <c r="G2009" t="s">
        <v>10027</v>
      </c>
      <c r="H2009" s="2">
        <v>482</v>
      </c>
      <c r="I2009" s="3">
        <v>0.15</v>
      </c>
      <c r="J2009" s="2">
        <f t="shared" si="93"/>
        <v>409.7</v>
      </c>
      <c r="K2009" s="2">
        <f t="shared" si="94"/>
        <v>73.745999999999995</v>
      </c>
      <c r="L2009" s="2">
        <f t="shared" si="95"/>
        <v>483.44599999999997</v>
      </c>
    </row>
    <row r="2010" spans="1:12" x14ac:dyDescent="0.25">
      <c r="A2010" t="s">
        <v>2015</v>
      </c>
      <c r="B2010" s="1">
        <v>46279</v>
      </c>
      <c r="C2010" t="s">
        <v>10011</v>
      </c>
      <c r="D2010" t="s">
        <v>10018</v>
      </c>
      <c r="E2010">
        <f>+_xlfn.XLOOKUP(TablaVentas[[#This Row],[PRODUCTOS]],TablaPrecios[PRODUCTOS],TablaPrecios[PRECIOS UNITARIOS],"No encontado")</f>
        <v>850</v>
      </c>
      <c r="F2010">
        <v>5</v>
      </c>
      <c r="G2010" t="s">
        <v>10023</v>
      </c>
      <c r="H2010" s="2">
        <v>491</v>
      </c>
      <c r="I2010" s="3">
        <v>0.19</v>
      </c>
      <c r="J2010" s="2">
        <f t="shared" si="93"/>
        <v>397.71</v>
      </c>
      <c r="K2010" s="2">
        <f t="shared" si="94"/>
        <v>71.587799999999987</v>
      </c>
      <c r="L2010" s="2">
        <f t="shared" si="95"/>
        <v>469.29779999999994</v>
      </c>
    </row>
    <row r="2011" spans="1:12" x14ac:dyDescent="0.25">
      <c r="A2011" t="s">
        <v>2016</v>
      </c>
      <c r="B2011" s="1">
        <v>46115</v>
      </c>
      <c r="C2011" t="s">
        <v>10011</v>
      </c>
      <c r="D2011" t="s">
        <v>10017</v>
      </c>
      <c r="E2011">
        <f>+_xlfn.XLOOKUP(TablaVentas[[#This Row],[PRODUCTOS]],TablaPrecios[PRODUCTOS],TablaPrecios[PRECIOS UNITARIOS],"No encontado")</f>
        <v>50</v>
      </c>
      <c r="F2011">
        <v>14</v>
      </c>
      <c r="G2011" t="s">
        <v>10026</v>
      </c>
      <c r="H2011" s="2">
        <v>258</v>
      </c>
      <c r="I2011" s="3">
        <v>0.19</v>
      </c>
      <c r="J2011" s="2">
        <f t="shared" si="93"/>
        <v>208.98</v>
      </c>
      <c r="K2011" s="2">
        <f t="shared" si="94"/>
        <v>37.616399999999999</v>
      </c>
      <c r="L2011" s="2">
        <f t="shared" si="95"/>
        <v>246.59639999999999</v>
      </c>
    </row>
    <row r="2012" spans="1:12" x14ac:dyDescent="0.25">
      <c r="A2012" t="s">
        <v>2017</v>
      </c>
      <c r="B2012" s="1">
        <v>46363</v>
      </c>
      <c r="C2012" t="s">
        <v>10009</v>
      </c>
      <c r="D2012" t="s">
        <v>10018</v>
      </c>
      <c r="E2012">
        <f>+_xlfn.XLOOKUP(TablaVentas[[#This Row],[PRODUCTOS]],TablaPrecios[PRODUCTOS],TablaPrecios[PRECIOS UNITARIOS],"No encontado")</f>
        <v>850</v>
      </c>
      <c r="F2012">
        <v>13</v>
      </c>
      <c r="G2012" t="s">
        <v>10025</v>
      </c>
      <c r="H2012" s="2">
        <v>367</v>
      </c>
      <c r="I2012" s="3">
        <v>0.14000000000000001</v>
      </c>
      <c r="J2012" s="2">
        <f t="shared" si="93"/>
        <v>315.62</v>
      </c>
      <c r="K2012" s="2">
        <f t="shared" si="94"/>
        <v>56.811599999999999</v>
      </c>
      <c r="L2012" s="2">
        <f t="shared" si="95"/>
        <v>372.4316</v>
      </c>
    </row>
    <row r="2013" spans="1:12" x14ac:dyDescent="0.25">
      <c r="A2013" t="s">
        <v>2018</v>
      </c>
      <c r="B2013" s="1">
        <v>46207</v>
      </c>
      <c r="C2013" t="s">
        <v>10011</v>
      </c>
      <c r="D2013" t="s">
        <v>10021</v>
      </c>
      <c r="E2013">
        <f>+_xlfn.XLOOKUP(TablaVentas[[#This Row],[PRODUCTOS]],TablaPrecios[PRODUCTOS],TablaPrecios[PRECIOS UNITARIOS],"No encontado")</f>
        <v>200</v>
      </c>
      <c r="F2013">
        <v>16</v>
      </c>
      <c r="G2013" t="s">
        <v>10025</v>
      </c>
      <c r="H2013" s="2">
        <v>143</v>
      </c>
      <c r="I2013" s="3">
        <v>0.16</v>
      </c>
      <c r="J2013" s="2">
        <f t="shared" si="93"/>
        <v>120.12</v>
      </c>
      <c r="K2013" s="2">
        <f t="shared" si="94"/>
        <v>21.621600000000001</v>
      </c>
      <c r="L2013" s="2">
        <f t="shared" si="95"/>
        <v>141.74160000000001</v>
      </c>
    </row>
    <row r="2014" spans="1:12" x14ac:dyDescent="0.25">
      <c r="A2014" t="s">
        <v>2019</v>
      </c>
      <c r="B2014" s="1">
        <v>46046</v>
      </c>
      <c r="C2014" t="s">
        <v>10011</v>
      </c>
      <c r="D2014" t="s">
        <v>10021</v>
      </c>
      <c r="E2014">
        <f>+_xlfn.XLOOKUP(TablaVentas[[#This Row],[PRODUCTOS]],TablaPrecios[PRODUCTOS],TablaPrecios[PRECIOS UNITARIOS],"No encontado")</f>
        <v>200</v>
      </c>
      <c r="F2014">
        <v>7</v>
      </c>
      <c r="G2014" t="s">
        <v>10026</v>
      </c>
      <c r="H2014" s="2">
        <v>187</v>
      </c>
      <c r="I2014" s="3">
        <v>0.17</v>
      </c>
      <c r="J2014" s="2">
        <f t="shared" si="93"/>
        <v>155.21</v>
      </c>
      <c r="K2014" s="2">
        <f t="shared" si="94"/>
        <v>27.937799999999999</v>
      </c>
      <c r="L2014" s="2">
        <f t="shared" si="95"/>
        <v>183.14780000000002</v>
      </c>
    </row>
    <row r="2015" spans="1:12" x14ac:dyDescent="0.25">
      <c r="A2015" t="s">
        <v>2020</v>
      </c>
      <c r="B2015" s="1">
        <v>46275</v>
      </c>
      <c r="C2015" t="s">
        <v>10010</v>
      </c>
      <c r="D2015" t="s">
        <v>10020</v>
      </c>
      <c r="E2015">
        <f>+_xlfn.XLOOKUP(TablaVentas[[#This Row],[PRODUCTOS]],TablaPrecios[PRODUCTOS],TablaPrecios[PRECIOS UNITARIOS],"No encontado")</f>
        <v>150</v>
      </c>
      <c r="F2015">
        <v>8</v>
      </c>
      <c r="G2015" t="s">
        <v>10025</v>
      </c>
      <c r="H2015" s="2">
        <v>311</v>
      </c>
      <c r="I2015" s="3">
        <v>0.13</v>
      </c>
      <c r="J2015" s="2">
        <f t="shared" si="93"/>
        <v>270.57</v>
      </c>
      <c r="K2015" s="2">
        <f t="shared" si="94"/>
        <v>48.702599999999997</v>
      </c>
      <c r="L2015" s="2">
        <f t="shared" si="95"/>
        <v>319.27260000000001</v>
      </c>
    </row>
    <row r="2016" spans="1:12" x14ac:dyDescent="0.25">
      <c r="A2016" t="s">
        <v>2021</v>
      </c>
      <c r="B2016" s="1">
        <v>46127</v>
      </c>
      <c r="C2016" t="s">
        <v>10010</v>
      </c>
      <c r="D2016" t="s">
        <v>10021</v>
      </c>
      <c r="E2016">
        <f>+_xlfn.XLOOKUP(TablaVentas[[#This Row],[PRODUCTOS]],TablaPrecios[PRODUCTOS],TablaPrecios[PRECIOS UNITARIOS],"No encontado")</f>
        <v>200</v>
      </c>
      <c r="F2016">
        <v>5</v>
      </c>
      <c r="G2016" t="s">
        <v>10023</v>
      </c>
      <c r="H2016" s="2">
        <v>431</v>
      </c>
      <c r="I2016" s="3">
        <v>0.15</v>
      </c>
      <c r="J2016" s="2">
        <f t="shared" si="93"/>
        <v>366.35</v>
      </c>
      <c r="K2016" s="2">
        <f t="shared" si="94"/>
        <v>65.942999999999998</v>
      </c>
      <c r="L2016" s="2">
        <f t="shared" si="95"/>
        <v>432.29300000000001</v>
      </c>
    </row>
    <row r="2017" spans="1:12" x14ac:dyDescent="0.25">
      <c r="A2017" t="s">
        <v>2022</v>
      </c>
      <c r="B2017" s="1">
        <v>46036</v>
      </c>
      <c r="C2017" t="s">
        <v>10009</v>
      </c>
      <c r="D2017" t="s">
        <v>10017</v>
      </c>
      <c r="E2017">
        <f>+_xlfn.XLOOKUP(TablaVentas[[#This Row],[PRODUCTOS]],TablaPrecios[PRODUCTOS],TablaPrecios[PRECIOS UNITARIOS],"No encontado")</f>
        <v>50</v>
      </c>
      <c r="F2017">
        <v>13</v>
      </c>
      <c r="G2017" t="s">
        <v>10023</v>
      </c>
      <c r="H2017" s="2">
        <v>477</v>
      </c>
      <c r="I2017" s="3">
        <v>0.15</v>
      </c>
      <c r="J2017" s="2">
        <f t="shared" si="93"/>
        <v>405.45</v>
      </c>
      <c r="K2017" s="2">
        <f t="shared" si="94"/>
        <v>72.980999999999995</v>
      </c>
      <c r="L2017" s="2">
        <f t="shared" si="95"/>
        <v>478.43099999999998</v>
      </c>
    </row>
    <row r="2018" spans="1:12" x14ac:dyDescent="0.25">
      <c r="A2018" t="s">
        <v>2023</v>
      </c>
      <c r="B2018" s="1">
        <v>46211</v>
      </c>
      <c r="C2018" t="s">
        <v>10011</v>
      </c>
      <c r="D2018" t="s">
        <v>10021</v>
      </c>
      <c r="E2018">
        <f>+_xlfn.XLOOKUP(TablaVentas[[#This Row],[PRODUCTOS]],TablaPrecios[PRODUCTOS],TablaPrecios[PRECIOS UNITARIOS],"No encontado")</f>
        <v>200</v>
      </c>
      <c r="F2018">
        <v>8</v>
      </c>
      <c r="G2018" t="s">
        <v>10025</v>
      </c>
      <c r="H2018" s="2">
        <v>246</v>
      </c>
      <c r="I2018" s="3">
        <v>0.17</v>
      </c>
      <c r="J2018" s="2">
        <f t="shared" si="93"/>
        <v>204.18</v>
      </c>
      <c r="K2018" s="2">
        <f t="shared" si="94"/>
        <v>36.752400000000002</v>
      </c>
      <c r="L2018" s="2">
        <f t="shared" si="95"/>
        <v>240.9324</v>
      </c>
    </row>
    <row r="2019" spans="1:12" x14ac:dyDescent="0.25">
      <c r="A2019" t="s">
        <v>2024</v>
      </c>
      <c r="B2019" s="1">
        <v>46073</v>
      </c>
      <c r="C2019" t="s">
        <v>10008</v>
      </c>
      <c r="D2019" t="s">
        <v>10019</v>
      </c>
      <c r="E2019">
        <f>+_xlfn.XLOOKUP(TablaVentas[[#This Row],[PRODUCTOS]],TablaPrecios[PRODUCTOS],TablaPrecios[PRECIOS UNITARIOS],"No encontado")</f>
        <v>1200</v>
      </c>
      <c r="F2019">
        <v>13</v>
      </c>
      <c r="G2019" t="s">
        <v>10026</v>
      </c>
      <c r="H2019" s="2">
        <v>169</v>
      </c>
      <c r="I2019" s="3">
        <v>0.11</v>
      </c>
      <c r="J2019" s="2">
        <f t="shared" si="93"/>
        <v>150.41</v>
      </c>
      <c r="K2019" s="2">
        <f t="shared" si="94"/>
        <v>27.073799999999999</v>
      </c>
      <c r="L2019" s="2">
        <f t="shared" si="95"/>
        <v>177.4838</v>
      </c>
    </row>
    <row r="2020" spans="1:12" x14ac:dyDescent="0.25">
      <c r="A2020" t="s">
        <v>2025</v>
      </c>
      <c r="B2020" s="1">
        <v>46245</v>
      </c>
      <c r="C2020" t="s">
        <v>10007</v>
      </c>
      <c r="D2020" t="s">
        <v>10019</v>
      </c>
      <c r="E2020">
        <f>+_xlfn.XLOOKUP(TablaVentas[[#This Row],[PRODUCTOS]],TablaPrecios[PRODUCTOS],TablaPrecios[PRECIOS UNITARIOS],"No encontado")</f>
        <v>1200</v>
      </c>
      <c r="F2020">
        <v>15</v>
      </c>
      <c r="G2020" t="s">
        <v>10024</v>
      </c>
      <c r="H2020" s="2">
        <v>484</v>
      </c>
      <c r="I2020" s="3">
        <v>0.13</v>
      </c>
      <c r="J2020" s="2">
        <f t="shared" si="93"/>
        <v>421.08</v>
      </c>
      <c r="K2020" s="2">
        <f t="shared" si="94"/>
        <v>75.794399999999996</v>
      </c>
      <c r="L2020" s="2">
        <f t="shared" si="95"/>
        <v>496.87439999999998</v>
      </c>
    </row>
    <row r="2021" spans="1:12" x14ac:dyDescent="0.25">
      <c r="A2021" t="s">
        <v>2026</v>
      </c>
      <c r="B2021" s="1">
        <v>46342</v>
      </c>
      <c r="C2021" t="s">
        <v>10010</v>
      </c>
      <c r="D2021" t="s">
        <v>10019</v>
      </c>
      <c r="E2021">
        <f>+_xlfn.XLOOKUP(TablaVentas[[#This Row],[PRODUCTOS]],TablaPrecios[PRODUCTOS],TablaPrecios[PRECIOS UNITARIOS],"No encontado")</f>
        <v>1200</v>
      </c>
      <c r="F2021">
        <v>7</v>
      </c>
      <c r="G2021" t="s">
        <v>10025</v>
      </c>
      <c r="H2021" s="2">
        <v>271</v>
      </c>
      <c r="I2021" s="3">
        <v>0.13</v>
      </c>
      <c r="J2021" s="2">
        <f t="shared" si="93"/>
        <v>235.76999999999998</v>
      </c>
      <c r="K2021" s="2">
        <f t="shared" si="94"/>
        <v>42.438599999999994</v>
      </c>
      <c r="L2021" s="2">
        <f t="shared" si="95"/>
        <v>278.20859999999999</v>
      </c>
    </row>
    <row r="2022" spans="1:12" x14ac:dyDescent="0.25">
      <c r="A2022" t="s">
        <v>2027</v>
      </c>
      <c r="B2022" s="1">
        <v>46110</v>
      </c>
      <c r="C2022" t="s">
        <v>10009</v>
      </c>
      <c r="D2022" t="s">
        <v>10017</v>
      </c>
      <c r="E2022">
        <f>+_xlfn.XLOOKUP(TablaVentas[[#This Row],[PRODUCTOS]],TablaPrecios[PRODUCTOS],TablaPrecios[PRECIOS UNITARIOS],"No encontado")</f>
        <v>50</v>
      </c>
      <c r="F2022">
        <v>15</v>
      </c>
      <c r="G2022" t="s">
        <v>10026</v>
      </c>
      <c r="H2022" s="2">
        <v>147</v>
      </c>
      <c r="I2022" s="3">
        <v>0.1</v>
      </c>
      <c r="J2022" s="2">
        <f t="shared" si="93"/>
        <v>132.30000000000001</v>
      </c>
      <c r="K2022" s="2">
        <f t="shared" si="94"/>
        <v>23.814</v>
      </c>
      <c r="L2022" s="2">
        <f t="shared" si="95"/>
        <v>156.114</v>
      </c>
    </row>
    <row r="2023" spans="1:12" x14ac:dyDescent="0.25">
      <c r="A2023" t="s">
        <v>2028</v>
      </c>
      <c r="B2023" s="1">
        <v>46298</v>
      </c>
      <c r="C2023" t="s">
        <v>10009</v>
      </c>
      <c r="D2023" t="s">
        <v>10020</v>
      </c>
      <c r="E2023">
        <f>+_xlfn.XLOOKUP(TablaVentas[[#This Row],[PRODUCTOS]],TablaPrecios[PRODUCTOS],TablaPrecios[PRECIOS UNITARIOS],"No encontado")</f>
        <v>150</v>
      </c>
      <c r="F2023">
        <v>16</v>
      </c>
      <c r="G2023" t="s">
        <v>10027</v>
      </c>
      <c r="H2023" s="2">
        <v>307</v>
      </c>
      <c r="I2023" s="3">
        <v>0.13</v>
      </c>
      <c r="J2023" s="2">
        <f t="shared" si="93"/>
        <v>267.08999999999997</v>
      </c>
      <c r="K2023" s="2">
        <f t="shared" si="94"/>
        <v>48.076199999999993</v>
      </c>
      <c r="L2023" s="2">
        <f t="shared" si="95"/>
        <v>315.16619999999995</v>
      </c>
    </row>
    <row r="2024" spans="1:12" x14ac:dyDescent="0.25">
      <c r="A2024" t="s">
        <v>2029</v>
      </c>
      <c r="B2024" s="1">
        <v>46307</v>
      </c>
      <c r="C2024" t="s">
        <v>10012</v>
      </c>
      <c r="D2024" t="s">
        <v>10018</v>
      </c>
      <c r="E2024">
        <f>+_xlfn.XLOOKUP(TablaVentas[[#This Row],[PRODUCTOS]],TablaPrecios[PRODUCTOS],TablaPrecios[PRECIOS UNITARIOS],"No encontado")</f>
        <v>850</v>
      </c>
      <c r="F2024">
        <v>5</v>
      </c>
      <c r="G2024" t="s">
        <v>10026</v>
      </c>
      <c r="H2024" s="2">
        <v>178</v>
      </c>
      <c r="I2024" s="3">
        <v>0.15</v>
      </c>
      <c r="J2024" s="2">
        <f t="shared" si="93"/>
        <v>151.30000000000001</v>
      </c>
      <c r="K2024" s="2">
        <f t="shared" si="94"/>
        <v>27.234000000000002</v>
      </c>
      <c r="L2024" s="2">
        <f t="shared" si="95"/>
        <v>178.53400000000002</v>
      </c>
    </row>
    <row r="2025" spans="1:12" x14ac:dyDescent="0.25">
      <c r="A2025" t="s">
        <v>2030</v>
      </c>
      <c r="B2025" s="1">
        <v>46236</v>
      </c>
      <c r="C2025" t="s">
        <v>10010</v>
      </c>
      <c r="D2025" t="s">
        <v>10021</v>
      </c>
      <c r="E2025">
        <f>+_xlfn.XLOOKUP(TablaVentas[[#This Row],[PRODUCTOS]],TablaPrecios[PRODUCTOS],TablaPrecios[PRECIOS UNITARIOS],"No encontado")</f>
        <v>200</v>
      </c>
      <c r="F2025">
        <v>7</v>
      </c>
      <c r="G2025" t="s">
        <v>10027</v>
      </c>
      <c r="H2025" s="2">
        <v>206</v>
      </c>
      <c r="I2025" s="3">
        <v>0.12</v>
      </c>
      <c r="J2025" s="2">
        <f t="shared" si="93"/>
        <v>181.28</v>
      </c>
      <c r="K2025" s="2">
        <f t="shared" si="94"/>
        <v>32.630400000000002</v>
      </c>
      <c r="L2025" s="2">
        <f t="shared" si="95"/>
        <v>213.91040000000001</v>
      </c>
    </row>
    <row r="2026" spans="1:12" x14ac:dyDescent="0.25">
      <c r="A2026" t="s">
        <v>2031</v>
      </c>
      <c r="B2026" s="1">
        <v>46338</v>
      </c>
      <c r="C2026" t="s">
        <v>10007</v>
      </c>
      <c r="D2026" t="s">
        <v>10019</v>
      </c>
      <c r="E2026">
        <f>+_xlfn.XLOOKUP(TablaVentas[[#This Row],[PRODUCTOS]],TablaPrecios[PRODUCTOS],TablaPrecios[PRECIOS UNITARIOS],"No encontado")</f>
        <v>1200</v>
      </c>
      <c r="F2026">
        <v>13</v>
      </c>
      <c r="G2026" t="s">
        <v>10027</v>
      </c>
      <c r="H2026" s="2">
        <v>447</v>
      </c>
      <c r="I2026" s="3">
        <v>0.19</v>
      </c>
      <c r="J2026" s="2">
        <f t="shared" si="93"/>
        <v>362.07</v>
      </c>
      <c r="K2026" s="2">
        <f t="shared" si="94"/>
        <v>65.172600000000003</v>
      </c>
      <c r="L2026" s="2">
        <f t="shared" si="95"/>
        <v>427.24259999999998</v>
      </c>
    </row>
    <row r="2027" spans="1:12" x14ac:dyDescent="0.25">
      <c r="A2027" t="s">
        <v>2032</v>
      </c>
      <c r="B2027" s="1">
        <v>46062</v>
      </c>
      <c r="C2027" t="s">
        <v>10009</v>
      </c>
      <c r="D2027" t="s">
        <v>10018</v>
      </c>
      <c r="E2027">
        <f>+_xlfn.XLOOKUP(TablaVentas[[#This Row],[PRODUCTOS]],TablaPrecios[PRODUCTOS],TablaPrecios[PRECIOS UNITARIOS],"No encontado")</f>
        <v>850</v>
      </c>
      <c r="F2027">
        <v>5</v>
      </c>
      <c r="G2027" t="s">
        <v>10024</v>
      </c>
      <c r="H2027" s="2">
        <v>171</v>
      </c>
      <c r="I2027" s="3">
        <v>0.11</v>
      </c>
      <c r="J2027" s="2">
        <f t="shared" si="93"/>
        <v>152.19</v>
      </c>
      <c r="K2027" s="2">
        <f t="shared" si="94"/>
        <v>27.394199999999998</v>
      </c>
      <c r="L2027" s="2">
        <f t="shared" si="95"/>
        <v>179.58420000000001</v>
      </c>
    </row>
    <row r="2028" spans="1:12" x14ac:dyDescent="0.25">
      <c r="A2028" t="s">
        <v>2033</v>
      </c>
      <c r="B2028" s="1">
        <v>46262</v>
      </c>
      <c r="C2028" t="s">
        <v>10010</v>
      </c>
      <c r="D2028" t="s">
        <v>10017</v>
      </c>
      <c r="E2028">
        <f>+_xlfn.XLOOKUP(TablaVentas[[#This Row],[PRODUCTOS]],TablaPrecios[PRODUCTOS],TablaPrecios[PRECIOS UNITARIOS],"No encontado")</f>
        <v>50</v>
      </c>
      <c r="F2028">
        <v>17</v>
      </c>
      <c r="G2028" t="s">
        <v>10023</v>
      </c>
      <c r="H2028" s="2">
        <v>497</v>
      </c>
      <c r="I2028" s="3">
        <v>0.16</v>
      </c>
      <c r="J2028" s="2">
        <f t="shared" si="93"/>
        <v>417.48</v>
      </c>
      <c r="K2028" s="2">
        <f t="shared" si="94"/>
        <v>75.1464</v>
      </c>
      <c r="L2028" s="2">
        <f t="shared" si="95"/>
        <v>492.62639999999999</v>
      </c>
    </row>
    <row r="2029" spans="1:12" x14ac:dyDescent="0.25">
      <c r="A2029" t="s">
        <v>2034</v>
      </c>
      <c r="B2029" s="1">
        <v>46109</v>
      </c>
      <c r="C2029" t="s">
        <v>10008</v>
      </c>
      <c r="D2029" t="s">
        <v>10017</v>
      </c>
      <c r="E2029">
        <f>+_xlfn.XLOOKUP(TablaVentas[[#This Row],[PRODUCTOS]],TablaPrecios[PRODUCTOS],TablaPrecios[PRECIOS UNITARIOS],"No encontado")</f>
        <v>50</v>
      </c>
      <c r="F2029">
        <v>13</v>
      </c>
      <c r="G2029" t="s">
        <v>10024</v>
      </c>
      <c r="H2029" s="2">
        <v>339</v>
      </c>
      <c r="I2029" s="3">
        <v>0.16</v>
      </c>
      <c r="J2029" s="2">
        <f t="shared" si="93"/>
        <v>284.76</v>
      </c>
      <c r="K2029" s="2">
        <f t="shared" si="94"/>
        <v>51.256799999999998</v>
      </c>
      <c r="L2029" s="2">
        <f t="shared" si="95"/>
        <v>336.01679999999999</v>
      </c>
    </row>
    <row r="2030" spans="1:12" x14ac:dyDescent="0.25">
      <c r="A2030" t="s">
        <v>2035</v>
      </c>
      <c r="B2030" s="1">
        <v>46106</v>
      </c>
      <c r="C2030" t="s">
        <v>10012</v>
      </c>
      <c r="D2030" t="s">
        <v>10020</v>
      </c>
      <c r="E2030">
        <f>+_xlfn.XLOOKUP(TablaVentas[[#This Row],[PRODUCTOS]],TablaPrecios[PRODUCTOS],TablaPrecios[PRECIOS UNITARIOS],"No encontado")</f>
        <v>150</v>
      </c>
      <c r="F2030">
        <v>10</v>
      </c>
      <c r="G2030" t="s">
        <v>10026</v>
      </c>
      <c r="H2030" s="2">
        <v>336</v>
      </c>
      <c r="I2030" s="3">
        <v>0.16</v>
      </c>
      <c r="J2030" s="2">
        <f t="shared" si="93"/>
        <v>282.24</v>
      </c>
      <c r="K2030" s="2">
        <f t="shared" si="94"/>
        <v>50.803199999999997</v>
      </c>
      <c r="L2030" s="2">
        <f t="shared" si="95"/>
        <v>333.04320000000001</v>
      </c>
    </row>
    <row r="2031" spans="1:12" x14ac:dyDescent="0.25">
      <c r="A2031" t="s">
        <v>2036</v>
      </c>
      <c r="B2031" s="1">
        <v>46308</v>
      </c>
      <c r="C2031" t="s">
        <v>10009</v>
      </c>
      <c r="D2031" t="s">
        <v>10021</v>
      </c>
      <c r="E2031">
        <f>+_xlfn.XLOOKUP(TablaVentas[[#This Row],[PRODUCTOS]],TablaPrecios[PRODUCTOS],TablaPrecios[PRECIOS UNITARIOS],"No encontado")</f>
        <v>200</v>
      </c>
      <c r="F2031">
        <v>8</v>
      </c>
      <c r="G2031" t="s">
        <v>10027</v>
      </c>
      <c r="H2031" s="2">
        <v>235</v>
      </c>
      <c r="I2031" s="3">
        <v>0.17</v>
      </c>
      <c r="J2031" s="2">
        <f t="shared" si="93"/>
        <v>195.05</v>
      </c>
      <c r="K2031" s="2">
        <f t="shared" si="94"/>
        <v>35.109000000000002</v>
      </c>
      <c r="L2031" s="2">
        <f t="shared" si="95"/>
        <v>230.15900000000002</v>
      </c>
    </row>
    <row r="2032" spans="1:12" x14ac:dyDescent="0.25">
      <c r="A2032" t="s">
        <v>2037</v>
      </c>
      <c r="B2032" s="1">
        <v>46220</v>
      </c>
      <c r="C2032" t="s">
        <v>10008</v>
      </c>
      <c r="D2032" t="s">
        <v>10017</v>
      </c>
      <c r="E2032">
        <f>+_xlfn.XLOOKUP(TablaVentas[[#This Row],[PRODUCTOS]],TablaPrecios[PRODUCTOS],TablaPrecios[PRECIOS UNITARIOS],"No encontado")</f>
        <v>50</v>
      </c>
      <c r="F2032">
        <v>9</v>
      </c>
      <c r="G2032" t="s">
        <v>10025</v>
      </c>
      <c r="H2032" s="2">
        <v>445</v>
      </c>
      <c r="I2032" s="3">
        <v>0.19</v>
      </c>
      <c r="J2032" s="2">
        <f t="shared" si="93"/>
        <v>360.45</v>
      </c>
      <c r="K2032" s="2">
        <f t="shared" si="94"/>
        <v>64.881</v>
      </c>
      <c r="L2032" s="2">
        <f t="shared" si="95"/>
        <v>425.33100000000002</v>
      </c>
    </row>
    <row r="2033" spans="1:12" x14ac:dyDescent="0.25">
      <c r="A2033" t="s">
        <v>2038</v>
      </c>
      <c r="B2033" s="1">
        <v>46153</v>
      </c>
      <c r="C2033" t="s">
        <v>10010</v>
      </c>
      <c r="D2033" t="s">
        <v>10017</v>
      </c>
      <c r="E2033">
        <f>+_xlfn.XLOOKUP(TablaVentas[[#This Row],[PRODUCTOS]],TablaPrecios[PRODUCTOS],TablaPrecios[PRECIOS UNITARIOS],"No encontado")</f>
        <v>50</v>
      </c>
      <c r="F2033">
        <v>7</v>
      </c>
      <c r="G2033" t="s">
        <v>10027</v>
      </c>
      <c r="H2033" s="2">
        <v>75</v>
      </c>
      <c r="I2033" s="3">
        <v>0.1</v>
      </c>
      <c r="J2033" s="2">
        <f t="shared" si="93"/>
        <v>67.5</v>
      </c>
      <c r="K2033" s="2">
        <f t="shared" si="94"/>
        <v>12.15</v>
      </c>
      <c r="L2033" s="2">
        <f t="shared" si="95"/>
        <v>79.650000000000006</v>
      </c>
    </row>
    <row r="2034" spans="1:12" x14ac:dyDescent="0.25">
      <c r="A2034" t="s">
        <v>2039</v>
      </c>
      <c r="B2034" s="1">
        <v>46376</v>
      </c>
      <c r="C2034" t="s">
        <v>10011</v>
      </c>
      <c r="D2034" t="s">
        <v>10019</v>
      </c>
      <c r="E2034">
        <f>+_xlfn.XLOOKUP(TablaVentas[[#This Row],[PRODUCTOS]],TablaPrecios[PRODUCTOS],TablaPrecios[PRECIOS UNITARIOS],"No encontado")</f>
        <v>1200</v>
      </c>
      <c r="F2034">
        <v>12</v>
      </c>
      <c r="G2034" t="s">
        <v>10026</v>
      </c>
      <c r="H2034" s="2">
        <v>66</v>
      </c>
      <c r="I2034" s="3">
        <v>0.16</v>
      </c>
      <c r="J2034" s="2">
        <f t="shared" si="93"/>
        <v>55.44</v>
      </c>
      <c r="K2034" s="2">
        <f t="shared" si="94"/>
        <v>9.9791999999999987</v>
      </c>
      <c r="L2034" s="2">
        <f t="shared" si="95"/>
        <v>65.419199999999989</v>
      </c>
    </row>
    <row r="2035" spans="1:12" x14ac:dyDescent="0.25">
      <c r="A2035" t="s">
        <v>2040</v>
      </c>
      <c r="B2035" s="1">
        <v>46172</v>
      </c>
      <c r="C2035" t="s">
        <v>10011</v>
      </c>
      <c r="D2035" t="s">
        <v>10018</v>
      </c>
      <c r="E2035">
        <f>+_xlfn.XLOOKUP(TablaVentas[[#This Row],[PRODUCTOS]],TablaPrecios[PRODUCTOS],TablaPrecios[PRECIOS UNITARIOS],"No encontado")</f>
        <v>850</v>
      </c>
      <c r="F2035">
        <v>6</v>
      </c>
      <c r="G2035" t="s">
        <v>10027</v>
      </c>
      <c r="H2035" s="2">
        <v>316</v>
      </c>
      <c r="I2035" s="3">
        <v>0.14000000000000001</v>
      </c>
      <c r="J2035" s="2">
        <f t="shared" si="93"/>
        <v>271.76</v>
      </c>
      <c r="K2035" s="2">
        <f t="shared" si="94"/>
        <v>48.916799999999995</v>
      </c>
      <c r="L2035" s="2">
        <f t="shared" si="95"/>
        <v>320.67679999999996</v>
      </c>
    </row>
    <row r="2036" spans="1:12" x14ac:dyDescent="0.25">
      <c r="A2036" t="s">
        <v>2041</v>
      </c>
      <c r="B2036" s="1">
        <v>46147</v>
      </c>
      <c r="C2036" t="s">
        <v>10010</v>
      </c>
      <c r="D2036" t="s">
        <v>10020</v>
      </c>
      <c r="E2036">
        <f>+_xlfn.XLOOKUP(TablaVentas[[#This Row],[PRODUCTOS]],TablaPrecios[PRODUCTOS],TablaPrecios[PRECIOS UNITARIOS],"No encontado")</f>
        <v>150</v>
      </c>
      <c r="F2036">
        <v>10</v>
      </c>
      <c r="G2036" t="s">
        <v>10027</v>
      </c>
      <c r="H2036" s="2">
        <v>230</v>
      </c>
      <c r="I2036" s="3">
        <v>0.2</v>
      </c>
      <c r="J2036" s="2">
        <f t="shared" si="93"/>
        <v>184</v>
      </c>
      <c r="K2036" s="2">
        <f t="shared" si="94"/>
        <v>33.119999999999997</v>
      </c>
      <c r="L2036" s="2">
        <f t="shared" si="95"/>
        <v>217.12</v>
      </c>
    </row>
    <row r="2037" spans="1:12" x14ac:dyDescent="0.25">
      <c r="A2037" t="s">
        <v>2042</v>
      </c>
      <c r="B2037" s="1">
        <v>46039</v>
      </c>
      <c r="C2037" t="s">
        <v>10007</v>
      </c>
      <c r="D2037" t="s">
        <v>10018</v>
      </c>
      <c r="E2037">
        <f>+_xlfn.XLOOKUP(TablaVentas[[#This Row],[PRODUCTOS]],TablaPrecios[PRODUCTOS],TablaPrecios[PRECIOS UNITARIOS],"No encontado")</f>
        <v>850</v>
      </c>
      <c r="F2037">
        <v>9</v>
      </c>
      <c r="G2037" t="s">
        <v>10027</v>
      </c>
      <c r="H2037" s="2">
        <v>458</v>
      </c>
      <c r="I2037" s="3">
        <v>0.17</v>
      </c>
      <c r="J2037" s="2">
        <f t="shared" si="93"/>
        <v>380.14</v>
      </c>
      <c r="K2037" s="2">
        <f t="shared" si="94"/>
        <v>68.42519999999999</v>
      </c>
      <c r="L2037" s="2">
        <f t="shared" si="95"/>
        <v>448.5652</v>
      </c>
    </row>
    <row r="2038" spans="1:12" x14ac:dyDescent="0.25">
      <c r="A2038" t="s">
        <v>2043</v>
      </c>
      <c r="B2038" s="1">
        <v>46303</v>
      </c>
      <c r="C2038" t="s">
        <v>10009</v>
      </c>
      <c r="D2038" t="s">
        <v>10019</v>
      </c>
      <c r="E2038">
        <f>+_xlfn.XLOOKUP(TablaVentas[[#This Row],[PRODUCTOS]],TablaPrecios[PRODUCTOS],TablaPrecios[PRECIOS UNITARIOS],"No encontado")</f>
        <v>1200</v>
      </c>
      <c r="F2038">
        <v>5</v>
      </c>
      <c r="G2038" t="s">
        <v>10024</v>
      </c>
      <c r="H2038" s="2">
        <v>135</v>
      </c>
      <c r="I2038" s="3">
        <v>0.16</v>
      </c>
      <c r="J2038" s="2">
        <f t="shared" si="93"/>
        <v>113.4</v>
      </c>
      <c r="K2038" s="2">
        <f t="shared" si="94"/>
        <v>20.411999999999999</v>
      </c>
      <c r="L2038" s="2">
        <f t="shared" si="95"/>
        <v>133.81200000000001</v>
      </c>
    </row>
    <row r="2039" spans="1:12" x14ac:dyDescent="0.25">
      <c r="A2039" t="s">
        <v>2044</v>
      </c>
      <c r="B2039" s="1">
        <v>46219</v>
      </c>
      <c r="C2039" t="s">
        <v>10008</v>
      </c>
      <c r="D2039" t="s">
        <v>10018</v>
      </c>
      <c r="E2039">
        <f>+_xlfn.XLOOKUP(TablaVentas[[#This Row],[PRODUCTOS]],TablaPrecios[PRODUCTOS],TablaPrecios[PRECIOS UNITARIOS],"No encontado")</f>
        <v>850</v>
      </c>
      <c r="F2039">
        <v>20</v>
      </c>
      <c r="G2039" t="s">
        <v>10027</v>
      </c>
      <c r="H2039" s="2">
        <v>159</v>
      </c>
      <c r="I2039" s="3">
        <v>0.13</v>
      </c>
      <c r="J2039" s="2">
        <f t="shared" si="93"/>
        <v>138.32999999999998</v>
      </c>
      <c r="K2039" s="2">
        <f t="shared" si="94"/>
        <v>24.899399999999996</v>
      </c>
      <c r="L2039" s="2">
        <f t="shared" si="95"/>
        <v>163.22939999999997</v>
      </c>
    </row>
    <row r="2040" spans="1:12" x14ac:dyDescent="0.25">
      <c r="A2040" t="s">
        <v>2045</v>
      </c>
      <c r="B2040" s="1">
        <v>46042</v>
      </c>
      <c r="C2040" t="s">
        <v>10011</v>
      </c>
      <c r="D2040" t="s">
        <v>10017</v>
      </c>
      <c r="E2040">
        <f>+_xlfn.XLOOKUP(TablaVentas[[#This Row],[PRODUCTOS]],TablaPrecios[PRODUCTOS],TablaPrecios[PRECIOS UNITARIOS],"No encontado")</f>
        <v>50</v>
      </c>
      <c r="F2040">
        <v>17</v>
      </c>
      <c r="G2040" t="s">
        <v>10026</v>
      </c>
      <c r="H2040" s="2">
        <v>127</v>
      </c>
      <c r="I2040" s="3">
        <v>0.19</v>
      </c>
      <c r="J2040" s="2">
        <f t="shared" si="93"/>
        <v>102.87</v>
      </c>
      <c r="K2040" s="2">
        <f t="shared" si="94"/>
        <v>18.5166</v>
      </c>
      <c r="L2040" s="2">
        <f t="shared" si="95"/>
        <v>121.3866</v>
      </c>
    </row>
    <row r="2041" spans="1:12" x14ac:dyDescent="0.25">
      <c r="A2041" t="s">
        <v>2046</v>
      </c>
      <c r="B2041" s="1">
        <v>46058</v>
      </c>
      <c r="C2041" t="s">
        <v>10009</v>
      </c>
      <c r="D2041" t="s">
        <v>10020</v>
      </c>
      <c r="E2041">
        <f>+_xlfn.XLOOKUP(TablaVentas[[#This Row],[PRODUCTOS]],TablaPrecios[PRODUCTOS],TablaPrecios[PRECIOS UNITARIOS],"No encontado")</f>
        <v>150</v>
      </c>
      <c r="F2041">
        <v>18</v>
      </c>
      <c r="G2041" t="s">
        <v>10026</v>
      </c>
      <c r="H2041" s="2">
        <v>276</v>
      </c>
      <c r="I2041" s="3">
        <v>0.17</v>
      </c>
      <c r="J2041" s="2">
        <f t="shared" si="93"/>
        <v>229.07999999999998</v>
      </c>
      <c r="K2041" s="2">
        <f t="shared" si="94"/>
        <v>41.234399999999994</v>
      </c>
      <c r="L2041" s="2">
        <f t="shared" si="95"/>
        <v>270.31439999999998</v>
      </c>
    </row>
    <row r="2042" spans="1:12" x14ac:dyDescent="0.25">
      <c r="A2042" t="s">
        <v>2047</v>
      </c>
      <c r="B2042" s="1">
        <v>46081</v>
      </c>
      <c r="C2042" t="s">
        <v>10007</v>
      </c>
      <c r="D2042" t="s">
        <v>10020</v>
      </c>
      <c r="E2042">
        <f>+_xlfn.XLOOKUP(TablaVentas[[#This Row],[PRODUCTOS]],TablaPrecios[PRODUCTOS],TablaPrecios[PRECIOS UNITARIOS],"No encontado")</f>
        <v>150</v>
      </c>
      <c r="F2042">
        <v>13</v>
      </c>
      <c r="G2042" t="s">
        <v>10027</v>
      </c>
      <c r="H2042" s="2">
        <v>401</v>
      </c>
      <c r="I2042" s="3">
        <v>0.14000000000000001</v>
      </c>
      <c r="J2042" s="2">
        <f t="shared" si="93"/>
        <v>344.86</v>
      </c>
      <c r="K2042" s="2">
        <f t="shared" si="94"/>
        <v>62.074800000000003</v>
      </c>
      <c r="L2042" s="2">
        <f t="shared" si="95"/>
        <v>406.9348</v>
      </c>
    </row>
    <row r="2043" spans="1:12" x14ac:dyDescent="0.25">
      <c r="A2043" t="s">
        <v>2048</v>
      </c>
      <c r="B2043" s="1">
        <v>46063</v>
      </c>
      <c r="C2043" t="s">
        <v>10012</v>
      </c>
      <c r="D2043" t="s">
        <v>10017</v>
      </c>
      <c r="E2043">
        <f>+_xlfn.XLOOKUP(TablaVentas[[#This Row],[PRODUCTOS]],TablaPrecios[PRODUCTOS],TablaPrecios[PRECIOS UNITARIOS],"No encontado")</f>
        <v>50</v>
      </c>
      <c r="F2043">
        <v>14</v>
      </c>
      <c r="G2043" t="s">
        <v>10023</v>
      </c>
      <c r="H2043" s="2">
        <v>184</v>
      </c>
      <c r="I2043" s="3">
        <v>0.16</v>
      </c>
      <c r="J2043" s="2">
        <f t="shared" si="93"/>
        <v>154.56</v>
      </c>
      <c r="K2043" s="2">
        <f t="shared" si="94"/>
        <v>27.820799999999998</v>
      </c>
      <c r="L2043" s="2">
        <f t="shared" si="95"/>
        <v>182.38079999999999</v>
      </c>
    </row>
    <row r="2044" spans="1:12" x14ac:dyDescent="0.25">
      <c r="A2044" t="s">
        <v>2049</v>
      </c>
      <c r="B2044" s="1">
        <v>46372</v>
      </c>
      <c r="C2044" t="s">
        <v>10010</v>
      </c>
      <c r="D2044" t="s">
        <v>10017</v>
      </c>
      <c r="E2044">
        <f>+_xlfn.XLOOKUP(TablaVentas[[#This Row],[PRODUCTOS]],TablaPrecios[PRODUCTOS],TablaPrecios[PRECIOS UNITARIOS],"No encontado")</f>
        <v>50</v>
      </c>
      <c r="F2044">
        <v>19</v>
      </c>
      <c r="G2044" t="s">
        <v>10026</v>
      </c>
      <c r="H2044" s="2">
        <v>97</v>
      </c>
      <c r="I2044" s="3">
        <v>0.16</v>
      </c>
      <c r="J2044" s="2">
        <f t="shared" si="93"/>
        <v>81.48</v>
      </c>
      <c r="K2044" s="2">
        <f t="shared" si="94"/>
        <v>14.666399999999999</v>
      </c>
      <c r="L2044" s="2">
        <f t="shared" si="95"/>
        <v>96.1464</v>
      </c>
    </row>
    <row r="2045" spans="1:12" x14ac:dyDescent="0.25">
      <c r="A2045" t="s">
        <v>2050</v>
      </c>
      <c r="B2045" s="1">
        <v>46143</v>
      </c>
      <c r="C2045" t="s">
        <v>10012</v>
      </c>
      <c r="D2045" t="s">
        <v>10020</v>
      </c>
      <c r="E2045">
        <f>+_xlfn.XLOOKUP(TablaVentas[[#This Row],[PRODUCTOS]],TablaPrecios[PRODUCTOS],TablaPrecios[PRECIOS UNITARIOS],"No encontado")</f>
        <v>150</v>
      </c>
      <c r="F2045">
        <v>19</v>
      </c>
      <c r="G2045" t="s">
        <v>10025</v>
      </c>
      <c r="H2045" s="2">
        <v>369</v>
      </c>
      <c r="I2045" s="3">
        <v>0.16</v>
      </c>
      <c r="J2045" s="2">
        <f t="shared" si="93"/>
        <v>309.95999999999998</v>
      </c>
      <c r="K2045" s="2">
        <f t="shared" si="94"/>
        <v>55.792799999999993</v>
      </c>
      <c r="L2045" s="2">
        <f t="shared" si="95"/>
        <v>365.75279999999998</v>
      </c>
    </row>
    <row r="2046" spans="1:12" x14ac:dyDescent="0.25">
      <c r="A2046" t="s">
        <v>2051</v>
      </c>
      <c r="B2046" s="1">
        <v>46322</v>
      </c>
      <c r="C2046" t="s">
        <v>10010</v>
      </c>
      <c r="D2046" t="s">
        <v>10017</v>
      </c>
      <c r="E2046">
        <f>+_xlfn.XLOOKUP(TablaVentas[[#This Row],[PRODUCTOS]],TablaPrecios[PRODUCTOS],TablaPrecios[PRECIOS UNITARIOS],"No encontado")</f>
        <v>50</v>
      </c>
      <c r="F2046">
        <v>8</v>
      </c>
      <c r="G2046" t="s">
        <v>10026</v>
      </c>
      <c r="H2046" s="2">
        <v>265</v>
      </c>
      <c r="I2046" s="3">
        <v>0.14000000000000001</v>
      </c>
      <c r="J2046" s="2">
        <f t="shared" si="93"/>
        <v>227.9</v>
      </c>
      <c r="K2046" s="2">
        <f t="shared" si="94"/>
        <v>41.021999999999998</v>
      </c>
      <c r="L2046" s="2">
        <f t="shared" si="95"/>
        <v>268.92200000000003</v>
      </c>
    </row>
    <row r="2047" spans="1:12" x14ac:dyDescent="0.25">
      <c r="A2047" t="s">
        <v>2052</v>
      </c>
      <c r="B2047" s="1">
        <v>46365</v>
      </c>
      <c r="C2047" t="s">
        <v>10010</v>
      </c>
      <c r="D2047" t="s">
        <v>10020</v>
      </c>
      <c r="E2047">
        <f>+_xlfn.XLOOKUP(TablaVentas[[#This Row],[PRODUCTOS]],TablaPrecios[PRODUCTOS],TablaPrecios[PRECIOS UNITARIOS],"No encontado")</f>
        <v>150</v>
      </c>
      <c r="F2047">
        <v>16</v>
      </c>
      <c r="G2047" t="s">
        <v>10025</v>
      </c>
      <c r="H2047" s="2">
        <v>322</v>
      </c>
      <c r="I2047" s="3">
        <v>0.15</v>
      </c>
      <c r="J2047" s="2">
        <f t="shared" si="93"/>
        <v>273.7</v>
      </c>
      <c r="K2047" s="2">
        <f t="shared" si="94"/>
        <v>49.265999999999998</v>
      </c>
      <c r="L2047" s="2">
        <f t="shared" si="95"/>
        <v>322.96600000000001</v>
      </c>
    </row>
    <row r="2048" spans="1:12" x14ac:dyDescent="0.25">
      <c r="A2048" t="s">
        <v>2053</v>
      </c>
      <c r="B2048" s="1">
        <v>46135</v>
      </c>
      <c r="C2048" t="s">
        <v>10011</v>
      </c>
      <c r="D2048" t="s">
        <v>10019</v>
      </c>
      <c r="E2048">
        <f>+_xlfn.XLOOKUP(TablaVentas[[#This Row],[PRODUCTOS]],TablaPrecios[PRODUCTOS],TablaPrecios[PRECIOS UNITARIOS],"No encontado")</f>
        <v>1200</v>
      </c>
      <c r="F2048">
        <v>10</v>
      </c>
      <c r="G2048" t="s">
        <v>10023</v>
      </c>
      <c r="H2048" s="2">
        <v>314</v>
      </c>
      <c r="I2048" s="3">
        <v>0.15</v>
      </c>
      <c r="J2048" s="2">
        <f t="shared" si="93"/>
        <v>266.89999999999998</v>
      </c>
      <c r="K2048" s="2">
        <f t="shared" si="94"/>
        <v>48.041999999999994</v>
      </c>
      <c r="L2048" s="2">
        <f t="shared" si="95"/>
        <v>314.94199999999995</v>
      </c>
    </row>
    <row r="2049" spans="1:12" x14ac:dyDescent="0.25">
      <c r="A2049" t="s">
        <v>2054</v>
      </c>
      <c r="B2049" s="1">
        <v>46067</v>
      </c>
      <c r="C2049" t="s">
        <v>10008</v>
      </c>
      <c r="D2049" t="s">
        <v>10020</v>
      </c>
      <c r="E2049">
        <f>+_xlfn.XLOOKUP(TablaVentas[[#This Row],[PRODUCTOS]],TablaPrecios[PRODUCTOS],TablaPrecios[PRECIOS UNITARIOS],"No encontado")</f>
        <v>150</v>
      </c>
      <c r="F2049">
        <v>16</v>
      </c>
      <c r="G2049" t="s">
        <v>10024</v>
      </c>
      <c r="H2049" s="2">
        <v>249</v>
      </c>
      <c r="I2049" s="3">
        <v>0.12</v>
      </c>
      <c r="J2049" s="2">
        <f t="shared" si="93"/>
        <v>219.12</v>
      </c>
      <c r="K2049" s="2">
        <f t="shared" si="94"/>
        <v>39.441600000000001</v>
      </c>
      <c r="L2049" s="2">
        <f t="shared" si="95"/>
        <v>258.5616</v>
      </c>
    </row>
    <row r="2050" spans="1:12" x14ac:dyDescent="0.25">
      <c r="A2050" t="s">
        <v>2055</v>
      </c>
      <c r="B2050" s="1">
        <v>46251</v>
      </c>
      <c r="C2050" t="s">
        <v>10009</v>
      </c>
      <c r="D2050" t="s">
        <v>10017</v>
      </c>
      <c r="E2050">
        <f>+_xlfn.XLOOKUP(TablaVentas[[#This Row],[PRODUCTOS]],TablaPrecios[PRODUCTOS],TablaPrecios[PRECIOS UNITARIOS],"No encontado")</f>
        <v>50</v>
      </c>
      <c r="F2050">
        <v>13</v>
      </c>
      <c r="G2050" t="s">
        <v>10024</v>
      </c>
      <c r="H2050" s="2">
        <v>397</v>
      </c>
      <c r="I2050" s="3">
        <v>0.2</v>
      </c>
      <c r="J2050" s="2">
        <f t="shared" si="93"/>
        <v>317.60000000000002</v>
      </c>
      <c r="K2050" s="2">
        <f t="shared" si="94"/>
        <v>57.167999999999999</v>
      </c>
      <c r="L2050" s="2">
        <f t="shared" si="95"/>
        <v>374.76800000000003</v>
      </c>
    </row>
    <row r="2051" spans="1:12" x14ac:dyDescent="0.25">
      <c r="A2051" t="s">
        <v>2056</v>
      </c>
      <c r="B2051" s="1">
        <v>46248</v>
      </c>
      <c r="C2051" t="s">
        <v>10012</v>
      </c>
      <c r="D2051" t="s">
        <v>10021</v>
      </c>
      <c r="E2051">
        <f>+_xlfn.XLOOKUP(TablaVentas[[#This Row],[PRODUCTOS]],TablaPrecios[PRODUCTOS],TablaPrecios[PRECIOS UNITARIOS],"No encontado")</f>
        <v>200</v>
      </c>
      <c r="F2051">
        <v>7</v>
      </c>
      <c r="G2051" t="s">
        <v>10023</v>
      </c>
      <c r="H2051" s="2">
        <v>427</v>
      </c>
      <c r="I2051" s="3">
        <v>0.13</v>
      </c>
      <c r="J2051" s="2">
        <f t="shared" ref="J2051:J2114" si="96">+H2051-H2051*I2051</f>
        <v>371.49</v>
      </c>
      <c r="K2051" s="2">
        <f t="shared" ref="K2051:K2114" si="97">+J2051*0.18</f>
        <v>66.868200000000002</v>
      </c>
      <c r="L2051" s="2">
        <f t="shared" ref="L2051:L2114" si="98">+J2051+K2051</f>
        <v>438.35820000000001</v>
      </c>
    </row>
    <row r="2052" spans="1:12" x14ac:dyDescent="0.25">
      <c r="A2052" t="s">
        <v>2057</v>
      </c>
      <c r="B2052" s="1">
        <v>46156</v>
      </c>
      <c r="C2052" t="s">
        <v>10010</v>
      </c>
      <c r="D2052" t="s">
        <v>10021</v>
      </c>
      <c r="E2052">
        <f>+_xlfn.XLOOKUP(TablaVentas[[#This Row],[PRODUCTOS]],TablaPrecios[PRODUCTOS],TablaPrecios[PRECIOS UNITARIOS],"No encontado")</f>
        <v>200</v>
      </c>
      <c r="F2052">
        <v>7</v>
      </c>
      <c r="G2052" t="s">
        <v>10023</v>
      </c>
      <c r="H2052" s="2">
        <v>164</v>
      </c>
      <c r="I2052" s="3">
        <v>0.13</v>
      </c>
      <c r="J2052" s="2">
        <f t="shared" si="96"/>
        <v>142.68</v>
      </c>
      <c r="K2052" s="2">
        <f t="shared" si="97"/>
        <v>25.682400000000001</v>
      </c>
      <c r="L2052" s="2">
        <f t="shared" si="98"/>
        <v>168.36240000000001</v>
      </c>
    </row>
    <row r="2053" spans="1:12" x14ac:dyDescent="0.25">
      <c r="A2053" t="s">
        <v>2058</v>
      </c>
      <c r="B2053" s="1">
        <v>46116</v>
      </c>
      <c r="C2053" t="s">
        <v>10011</v>
      </c>
      <c r="D2053" t="s">
        <v>10018</v>
      </c>
      <c r="E2053">
        <f>+_xlfn.XLOOKUP(TablaVentas[[#This Row],[PRODUCTOS]],TablaPrecios[PRODUCTOS],TablaPrecios[PRECIOS UNITARIOS],"No encontado")</f>
        <v>850</v>
      </c>
      <c r="F2053">
        <v>10</v>
      </c>
      <c r="G2053" t="s">
        <v>10027</v>
      </c>
      <c r="H2053" s="2">
        <v>485</v>
      </c>
      <c r="I2053" s="3">
        <v>0.19</v>
      </c>
      <c r="J2053" s="2">
        <f t="shared" si="96"/>
        <v>392.85</v>
      </c>
      <c r="K2053" s="2">
        <f t="shared" si="97"/>
        <v>70.713000000000008</v>
      </c>
      <c r="L2053" s="2">
        <f t="shared" si="98"/>
        <v>463.56300000000005</v>
      </c>
    </row>
    <row r="2054" spans="1:12" x14ac:dyDescent="0.25">
      <c r="A2054" t="s">
        <v>2059</v>
      </c>
      <c r="B2054" s="1">
        <v>46216</v>
      </c>
      <c r="C2054" t="s">
        <v>10011</v>
      </c>
      <c r="D2054" t="s">
        <v>10017</v>
      </c>
      <c r="E2054">
        <f>+_xlfn.XLOOKUP(TablaVentas[[#This Row],[PRODUCTOS]],TablaPrecios[PRODUCTOS],TablaPrecios[PRECIOS UNITARIOS],"No encontado")</f>
        <v>50</v>
      </c>
      <c r="F2054">
        <v>19</v>
      </c>
      <c r="G2054" t="s">
        <v>10026</v>
      </c>
      <c r="H2054" s="2">
        <v>319</v>
      </c>
      <c r="I2054" s="3">
        <v>0.19</v>
      </c>
      <c r="J2054" s="2">
        <f t="shared" si="96"/>
        <v>258.39</v>
      </c>
      <c r="K2054" s="2">
        <f t="shared" si="97"/>
        <v>46.510199999999998</v>
      </c>
      <c r="L2054" s="2">
        <f t="shared" si="98"/>
        <v>304.90019999999998</v>
      </c>
    </row>
    <row r="2055" spans="1:12" x14ac:dyDescent="0.25">
      <c r="A2055" t="s">
        <v>2060</v>
      </c>
      <c r="B2055" s="1">
        <v>46339</v>
      </c>
      <c r="C2055" t="s">
        <v>10011</v>
      </c>
      <c r="D2055" t="s">
        <v>10017</v>
      </c>
      <c r="E2055">
        <f>+_xlfn.XLOOKUP(TablaVentas[[#This Row],[PRODUCTOS]],TablaPrecios[PRODUCTOS],TablaPrecios[PRECIOS UNITARIOS],"No encontado")</f>
        <v>50</v>
      </c>
      <c r="F2055">
        <v>13</v>
      </c>
      <c r="G2055" t="s">
        <v>10024</v>
      </c>
      <c r="H2055" s="2">
        <v>281</v>
      </c>
      <c r="I2055" s="3">
        <v>0.17</v>
      </c>
      <c r="J2055" s="2">
        <f t="shared" si="96"/>
        <v>233.23</v>
      </c>
      <c r="K2055" s="2">
        <f t="shared" si="97"/>
        <v>41.981399999999994</v>
      </c>
      <c r="L2055" s="2">
        <f t="shared" si="98"/>
        <v>275.21139999999997</v>
      </c>
    </row>
    <row r="2056" spans="1:12" x14ac:dyDescent="0.25">
      <c r="A2056" t="s">
        <v>2061</v>
      </c>
      <c r="B2056" s="1">
        <v>46131</v>
      </c>
      <c r="C2056" t="s">
        <v>10010</v>
      </c>
      <c r="D2056" t="s">
        <v>10019</v>
      </c>
      <c r="E2056">
        <f>+_xlfn.XLOOKUP(TablaVentas[[#This Row],[PRODUCTOS]],TablaPrecios[PRODUCTOS],TablaPrecios[PRECIOS UNITARIOS],"No encontado")</f>
        <v>1200</v>
      </c>
      <c r="F2056">
        <v>18</v>
      </c>
      <c r="G2056" t="s">
        <v>10027</v>
      </c>
      <c r="H2056" s="2">
        <v>473</v>
      </c>
      <c r="I2056" s="3">
        <v>0.14000000000000001</v>
      </c>
      <c r="J2056" s="2">
        <f t="shared" si="96"/>
        <v>406.78</v>
      </c>
      <c r="K2056" s="2">
        <f t="shared" si="97"/>
        <v>73.220399999999998</v>
      </c>
      <c r="L2056" s="2">
        <f t="shared" si="98"/>
        <v>480.00039999999996</v>
      </c>
    </row>
    <row r="2057" spans="1:12" x14ac:dyDescent="0.25">
      <c r="A2057" t="s">
        <v>2062</v>
      </c>
      <c r="B2057" s="1">
        <v>46117</v>
      </c>
      <c r="C2057" t="s">
        <v>10008</v>
      </c>
      <c r="D2057" t="s">
        <v>10020</v>
      </c>
      <c r="E2057">
        <f>+_xlfn.XLOOKUP(TablaVentas[[#This Row],[PRODUCTOS]],TablaPrecios[PRODUCTOS],TablaPrecios[PRECIOS UNITARIOS],"No encontado")</f>
        <v>150</v>
      </c>
      <c r="F2057">
        <v>9</v>
      </c>
      <c r="G2057" t="s">
        <v>10027</v>
      </c>
      <c r="H2057" s="2">
        <v>149</v>
      </c>
      <c r="I2057" s="3">
        <v>0.18</v>
      </c>
      <c r="J2057" s="2">
        <f t="shared" si="96"/>
        <v>122.18</v>
      </c>
      <c r="K2057" s="2">
        <f t="shared" si="97"/>
        <v>21.9924</v>
      </c>
      <c r="L2057" s="2">
        <f t="shared" si="98"/>
        <v>144.17240000000001</v>
      </c>
    </row>
    <row r="2058" spans="1:12" x14ac:dyDescent="0.25">
      <c r="A2058" t="s">
        <v>2063</v>
      </c>
      <c r="B2058" s="1">
        <v>46384</v>
      </c>
      <c r="C2058" t="s">
        <v>10007</v>
      </c>
      <c r="D2058" t="s">
        <v>10018</v>
      </c>
      <c r="E2058">
        <f>+_xlfn.XLOOKUP(TablaVentas[[#This Row],[PRODUCTOS]],TablaPrecios[PRODUCTOS],TablaPrecios[PRECIOS UNITARIOS],"No encontado")</f>
        <v>850</v>
      </c>
      <c r="F2058">
        <v>8</v>
      </c>
      <c r="G2058" t="s">
        <v>10023</v>
      </c>
      <c r="H2058" s="2">
        <v>247</v>
      </c>
      <c r="I2058" s="3">
        <v>0.2</v>
      </c>
      <c r="J2058" s="2">
        <f t="shared" si="96"/>
        <v>197.6</v>
      </c>
      <c r="K2058" s="2">
        <f t="shared" si="97"/>
        <v>35.567999999999998</v>
      </c>
      <c r="L2058" s="2">
        <f t="shared" si="98"/>
        <v>233.16800000000001</v>
      </c>
    </row>
    <row r="2059" spans="1:12" x14ac:dyDescent="0.25">
      <c r="A2059" t="s">
        <v>2064</v>
      </c>
      <c r="B2059" s="1">
        <v>46198</v>
      </c>
      <c r="C2059" t="s">
        <v>10010</v>
      </c>
      <c r="D2059" t="s">
        <v>10021</v>
      </c>
      <c r="E2059">
        <f>+_xlfn.XLOOKUP(TablaVentas[[#This Row],[PRODUCTOS]],TablaPrecios[PRODUCTOS],TablaPrecios[PRECIOS UNITARIOS],"No encontado")</f>
        <v>200</v>
      </c>
      <c r="F2059">
        <v>11</v>
      </c>
      <c r="G2059" t="s">
        <v>10023</v>
      </c>
      <c r="H2059" s="2">
        <v>282</v>
      </c>
      <c r="I2059" s="3">
        <v>0.1</v>
      </c>
      <c r="J2059" s="2">
        <f t="shared" si="96"/>
        <v>253.8</v>
      </c>
      <c r="K2059" s="2">
        <f t="shared" si="97"/>
        <v>45.683999999999997</v>
      </c>
      <c r="L2059" s="2">
        <f t="shared" si="98"/>
        <v>299.48400000000004</v>
      </c>
    </row>
    <row r="2060" spans="1:12" x14ac:dyDescent="0.25">
      <c r="A2060" t="s">
        <v>2065</v>
      </c>
      <c r="B2060" s="1">
        <v>46290</v>
      </c>
      <c r="C2060" t="s">
        <v>10010</v>
      </c>
      <c r="D2060" t="s">
        <v>10018</v>
      </c>
      <c r="E2060">
        <f>+_xlfn.XLOOKUP(TablaVentas[[#This Row],[PRODUCTOS]],TablaPrecios[PRODUCTOS],TablaPrecios[PRECIOS UNITARIOS],"No encontado")</f>
        <v>850</v>
      </c>
      <c r="F2060">
        <v>20</v>
      </c>
      <c r="G2060" t="s">
        <v>10023</v>
      </c>
      <c r="H2060" s="2">
        <v>479</v>
      </c>
      <c r="I2060" s="3">
        <v>0.1</v>
      </c>
      <c r="J2060" s="2">
        <f t="shared" si="96"/>
        <v>431.1</v>
      </c>
      <c r="K2060" s="2">
        <f t="shared" si="97"/>
        <v>77.597999999999999</v>
      </c>
      <c r="L2060" s="2">
        <f t="shared" si="98"/>
        <v>508.69800000000004</v>
      </c>
    </row>
    <row r="2061" spans="1:12" x14ac:dyDescent="0.25">
      <c r="A2061" t="s">
        <v>2066</v>
      </c>
      <c r="B2061" s="1">
        <v>46243</v>
      </c>
      <c r="C2061" t="s">
        <v>10011</v>
      </c>
      <c r="D2061" t="s">
        <v>10021</v>
      </c>
      <c r="E2061">
        <f>+_xlfn.XLOOKUP(TablaVentas[[#This Row],[PRODUCTOS]],TablaPrecios[PRODUCTOS],TablaPrecios[PRECIOS UNITARIOS],"No encontado")</f>
        <v>200</v>
      </c>
      <c r="F2061">
        <v>20</v>
      </c>
      <c r="G2061" t="s">
        <v>10026</v>
      </c>
      <c r="H2061" s="2">
        <v>259</v>
      </c>
      <c r="I2061" s="3">
        <v>0.18</v>
      </c>
      <c r="J2061" s="2">
        <f t="shared" si="96"/>
        <v>212.38</v>
      </c>
      <c r="K2061" s="2">
        <f t="shared" si="97"/>
        <v>38.228400000000001</v>
      </c>
      <c r="L2061" s="2">
        <f t="shared" si="98"/>
        <v>250.60839999999999</v>
      </c>
    </row>
    <row r="2062" spans="1:12" x14ac:dyDescent="0.25">
      <c r="A2062" t="s">
        <v>2067</v>
      </c>
      <c r="B2062" s="1">
        <v>46228</v>
      </c>
      <c r="C2062" t="s">
        <v>10011</v>
      </c>
      <c r="D2062" t="s">
        <v>10021</v>
      </c>
      <c r="E2062">
        <f>+_xlfn.XLOOKUP(TablaVentas[[#This Row],[PRODUCTOS]],TablaPrecios[PRODUCTOS],TablaPrecios[PRECIOS UNITARIOS],"No encontado")</f>
        <v>200</v>
      </c>
      <c r="F2062">
        <v>17</v>
      </c>
      <c r="G2062" t="s">
        <v>10023</v>
      </c>
      <c r="H2062" s="2">
        <v>107</v>
      </c>
      <c r="I2062" s="3">
        <v>0.16</v>
      </c>
      <c r="J2062" s="2">
        <f t="shared" si="96"/>
        <v>89.88</v>
      </c>
      <c r="K2062" s="2">
        <f t="shared" si="97"/>
        <v>16.1784</v>
      </c>
      <c r="L2062" s="2">
        <f t="shared" si="98"/>
        <v>106.05839999999999</v>
      </c>
    </row>
    <row r="2063" spans="1:12" x14ac:dyDescent="0.25">
      <c r="A2063" t="s">
        <v>2068</v>
      </c>
      <c r="B2063" s="1">
        <v>46252</v>
      </c>
      <c r="C2063" t="s">
        <v>10008</v>
      </c>
      <c r="D2063" t="s">
        <v>10021</v>
      </c>
      <c r="E2063">
        <f>+_xlfn.XLOOKUP(TablaVentas[[#This Row],[PRODUCTOS]],TablaPrecios[PRODUCTOS],TablaPrecios[PRECIOS UNITARIOS],"No encontado")</f>
        <v>200</v>
      </c>
      <c r="F2063">
        <v>11</v>
      </c>
      <c r="G2063" t="s">
        <v>10023</v>
      </c>
      <c r="H2063" s="2">
        <v>455</v>
      </c>
      <c r="I2063" s="3">
        <v>0.15</v>
      </c>
      <c r="J2063" s="2">
        <f t="shared" si="96"/>
        <v>386.75</v>
      </c>
      <c r="K2063" s="2">
        <f t="shared" si="97"/>
        <v>69.614999999999995</v>
      </c>
      <c r="L2063" s="2">
        <f t="shared" si="98"/>
        <v>456.36500000000001</v>
      </c>
    </row>
    <row r="2064" spans="1:12" x14ac:dyDescent="0.25">
      <c r="A2064" t="s">
        <v>2069</v>
      </c>
      <c r="B2064" s="1">
        <v>46127</v>
      </c>
      <c r="C2064" t="s">
        <v>10008</v>
      </c>
      <c r="D2064" t="s">
        <v>10017</v>
      </c>
      <c r="E2064">
        <f>+_xlfn.XLOOKUP(TablaVentas[[#This Row],[PRODUCTOS]],TablaPrecios[PRODUCTOS],TablaPrecios[PRECIOS UNITARIOS],"No encontado")</f>
        <v>50</v>
      </c>
      <c r="F2064">
        <v>12</v>
      </c>
      <c r="G2064" t="s">
        <v>10025</v>
      </c>
      <c r="H2064" s="2">
        <v>269</v>
      </c>
      <c r="I2064" s="3">
        <v>0.12</v>
      </c>
      <c r="J2064" s="2">
        <f t="shared" si="96"/>
        <v>236.72</v>
      </c>
      <c r="K2064" s="2">
        <f t="shared" si="97"/>
        <v>42.6096</v>
      </c>
      <c r="L2064" s="2">
        <f t="shared" si="98"/>
        <v>279.32960000000003</v>
      </c>
    </row>
    <row r="2065" spans="1:12" x14ac:dyDescent="0.25">
      <c r="A2065" t="s">
        <v>2070</v>
      </c>
      <c r="B2065" s="1">
        <v>46208</v>
      </c>
      <c r="C2065" t="s">
        <v>10008</v>
      </c>
      <c r="D2065" t="s">
        <v>10018</v>
      </c>
      <c r="E2065">
        <f>+_xlfn.XLOOKUP(TablaVentas[[#This Row],[PRODUCTOS]],TablaPrecios[PRODUCTOS],TablaPrecios[PRECIOS UNITARIOS],"No encontado")</f>
        <v>850</v>
      </c>
      <c r="F2065">
        <v>18</v>
      </c>
      <c r="G2065" t="s">
        <v>10027</v>
      </c>
      <c r="H2065" s="2">
        <v>273</v>
      </c>
      <c r="I2065" s="3">
        <v>0.18</v>
      </c>
      <c r="J2065" s="2">
        <f t="shared" si="96"/>
        <v>223.86</v>
      </c>
      <c r="K2065" s="2">
        <f t="shared" si="97"/>
        <v>40.294800000000002</v>
      </c>
      <c r="L2065" s="2">
        <f t="shared" si="98"/>
        <v>264.15480000000002</v>
      </c>
    </row>
    <row r="2066" spans="1:12" x14ac:dyDescent="0.25">
      <c r="A2066" t="s">
        <v>2071</v>
      </c>
      <c r="B2066" s="1">
        <v>46248</v>
      </c>
      <c r="C2066" t="s">
        <v>10010</v>
      </c>
      <c r="D2066" t="s">
        <v>10020</v>
      </c>
      <c r="E2066">
        <f>+_xlfn.XLOOKUP(TablaVentas[[#This Row],[PRODUCTOS]],TablaPrecios[PRODUCTOS],TablaPrecios[PRECIOS UNITARIOS],"No encontado")</f>
        <v>150</v>
      </c>
      <c r="F2066">
        <v>13</v>
      </c>
      <c r="G2066" t="s">
        <v>10027</v>
      </c>
      <c r="H2066" s="2">
        <v>107</v>
      </c>
      <c r="I2066" s="3">
        <v>0.15</v>
      </c>
      <c r="J2066" s="2">
        <f t="shared" si="96"/>
        <v>90.95</v>
      </c>
      <c r="K2066" s="2">
        <f t="shared" si="97"/>
        <v>16.370999999999999</v>
      </c>
      <c r="L2066" s="2">
        <f t="shared" si="98"/>
        <v>107.321</v>
      </c>
    </row>
    <row r="2067" spans="1:12" x14ac:dyDescent="0.25">
      <c r="A2067" t="s">
        <v>2072</v>
      </c>
      <c r="B2067" s="1">
        <v>46028</v>
      </c>
      <c r="C2067" t="s">
        <v>10010</v>
      </c>
      <c r="D2067" t="s">
        <v>10017</v>
      </c>
      <c r="E2067">
        <f>+_xlfn.XLOOKUP(TablaVentas[[#This Row],[PRODUCTOS]],TablaPrecios[PRODUCTOS],TablaPrecios[PRECIOS UNITARIOS],"No encontado")</f>
        <v>50</v>
      </c>
      <c r="F2067">
        <v>11</v>
      </c>
      <c r="G2067" t="s">
        <v>10027</v>
      </c>
      <c r="H2067" s="2">
        <v>243</v>
      </c>
      <c r="I2067" s="3">
        <v>0.18</v>
      </c>
      <c r="J2067" s="2">
        <f t="shared" si="96"/>
        <v>199.26</v>
      </c>
      <c r="K2067" s="2">
        <f t="shared" si="97"/>
        <v>35.866799999999998</v>
      </c>
      <c r="L2067" s="2">
        <f t="shared" si="98"/>
        <v>235.1268</v>
      </c>
    </row>
    <row r="2068" spans="1:12" x14ac:dyDescent="0.25">
      <c r="A2068" t="s">
        <v>2073</v>
      </c>
      <c r="B2068" s="1">
        <v>46076</v>
      </c>
      <c r="C2068" t="s">
        <v>10009</v>
      </c>
      <c r="D2068" t="s">
        <v>10019</v>
      </c>
      <c r="E2068">
        <f>+_xlfn.XLOOKUP(TablaVentas[[#This Row],[PRODUCTOS]],TablaPrecios[PRODUCTOS],TablaPrecios[PRECIOS UNITARIOS],"No encontado")</f>
        <v>1200</v>
      </c>
      <c r="F2068">
        <v>5</v>
      </c>
      <c r="G2068" t="s">
        <v>10025</v>
      </c>
      <c r="H2068" s="2">
        <v>485</v>
      </c>
      <c r="I2068" s="3">
        <v>0.16</v>
      </c>
      <c r="J2068" s="2">
        <f t="shared" si="96"/>
        <v>407.4</v>
      </c>
      <c r="K2068" s="2">
        <f t="shared" si="97"/>
        <v>73.331999999999994</v>
      </c>
      <c r="L2068" s="2">
        <f t="shared" si="98"/>
        <v>480.73199999999997</v>
      </c>
    </row>
    <row r="2069" spans="1:12" x14ac:dyDescent="0.25">
      <c r="A2069" t="s">
        <v>2074</v>
      </c>
      <c r="B2069" s="1">
        <v>46036</v>
      </c>
      <c r="C2069" t="s">
        <v>10009</v>
      </c>
      <c r="D2069" t="s">
        <v>10019</v>
      </c>
      <c r="E2069">
        <f>+_xlfn.XLOOKUP(TablaVentas[[#This Row],[PRODUCTOS]],TablaPrecios[PRODUCTOS],TablaPrecios[PRECIOS UNITARIOS],"No encontado")</f>
        <v>1200</v>
      </c>
      <c r="F2069">
        <v>14</v>
      </c>
      <c r="G2069" t="s">
        <v>10023</v>
      </c>
      <c r="H2069" s="2">
        <v>336</v>
      </c>
      <c r="I2069" s="3">
        <v>0.1</v>
      </c>
      <c r="J2069" s="2">
        <f t="shared" si="96"/>
        <v>302.39999999999998</v>
      </c>
      <c r="K2069" s="2">
        <f t="shared" si="97"/>
        <v>54.431999999999995</v>
      </c>
      <c r="L2069" s="2">
        <f t="shared" si="98"/>
        <v>356.83199999999999</v>
      </c>
    </row>
    <row r="2070" spans="1:12" x14ac:dyDescent="0.25">
      <c r="A2070" t="s">
        <v>2075</v>
      </c>
      <c r="B2070" s="1">
        <v>46039</v>
      </c>
      <c r="C2070" t="s">
        <v>10012</v>
      </c>
      <c r="D2070" t="s">
        <v>10018</v>
      </c>
      <c r="E2070">
        <f>+_xlfn.XLOOKUP(TablaVentas[[#This Row],[PRODUCTOS]],TablaPrecios[PRODUCTOS],TablaPrecios[PRECIOS UNITARIOS],"No encontado")</f>
        <v>850</v>
      </c>
      <c r="F2070">
        <v>19</v>
      </c>
      <c r="G2070" t="s">
        <v>10025</v>
      </c>
      <c r="H2070" s="2">
        <v>382</v>
      </c>
      <c r="I2070" s="3">
        <v>0.16</v>
      </c>
      <c r="J2070" s="2">
        <f t="shared" si="96"/>
        <v>320.88</v>
      </c>
      <c r="K2070" s="2">
        <f t="shared" si="97"/>
        <v>57.758399999999995</v>
      </c>
      <c r="L2070" s="2">
        <f t="shared" si="98"/>
        <v>378.63839999999999</v>
      </c>
    </row>
    <row r="2071" spans="1:12" x14ac:dyDescent="0.25">
      <c r="A2071" t="s">
        <v>2076</v>
      </c>
      <c r="B2071" s="1">
        <v>46258</v>
      </c>
      <c r="C2071" t="s">
        <v>10009</v>
      </c>
      <c r="D2071" t="s">
        <v>10018</v>
      </c>
      <c r="E2071">
        <f>+_xlfn.XLOOKUP(TablaVentas[[#This Row],[PRODUCTOS]],TablaPrecios[PRODUCTOS],TablaPrecios[PRECIOS UNITARIOS],"No encontado")</f>
        <v>850</v>
      </c>
      <c r="F2071">
        <v>13</v>
      </c>
      <c r="G2071" t="s">
        <v>10023</v>
      </c>
      <c r="H2071" s="2">
        <v>134</v>
      </c>
      <c r="I2071" s="3">
        <v>0.15</v>
      </c>
      <c r="J2071" s="2">
        <f t="shared" si="96"/>
        <v>113.9</v>
      </c>
      <c r="K2071" s="2">
        <f t="shared" si="97"/>
        <v>20.501999999999999</v>
      </c>
      <c r="L2071" s="2">
        <f t="shared" si="98"/>
        <v>134.40200000000002</v>
      </c>
    </row>
    <row r="2072" spans="1:12" x14ac:dyDescent="0.25">
      <c r="A2072" t="s">
        <v>2077</v>
      </c>
      <c r="B2072" s="1">
        <v>46256</v>
      </c>
      <c r="C2072" t="s">
        <v>10011</v>
      </c>
      <c r="D2072" t="s">
        <v>10019</v>
      </c>
      <c r="E2072">
        <f>+_xlfn.XLOOKUP(TablaVentas[[#This Row],[PRODUCTOS]],TablaPrecios[PRODUCTOS],TablaPrecios[PRECIOS UNITARIOS],"No encontado")</f>
        <v>1200</v>
      </c>
      <c r="F2072">
        <v>11</v>
      </c>
      <c r="G2072" t="s">
        <v>10023</v>
      </c>
      <c r="H2072" s="2">
        <v>493</v>
      </c>
      <c r="I2072" s="3">
        <v>0.13</v>
      </c>
      <c r="J2072" s="2">
        <f t="shared" si="96"/>
        <v>428.90999999999997</v>
      </c>
      <c r="K2072" s="2">
        <f t="shared" si="97"/>
        <v>77.203799999999987</v>
      </c>
      <c r="L2072" s="2">
        <f t="shared" si="98"/>
        <v>506.11379999999997</v>
      </c>
    </row>
    <row r="2073" spans="1:12" x14ac:dyDescent="0.25">
      <c r="A2073" t="s">
        <v>2078</v>
      </c>
      <c r="B2073" s="1">
        <v>46172</v>
      </c>
      <c r="C2073" t="s">
        <v>10011</v>
      </c>
      <c r="D2073" t="s">
        <v>10019</v>
      </c>
      <c r="E2073">
        <f>+_xlfn.XLOOKUP(TablaVentas[[#This Row],[PRODUCTOS]],TablaPrecios[PRODUCTOS],TablaPrecios[PRECIOS UNITARIOS],"No encontado")</f>
        <v>1200</v>
      </c>
      <c r="F2073">
        <v>8</v>
      </c>
      <c r="G2073" t="s">
        <v>10027</v>
      </c>
      <c r="H2073" s="2">
        <v>112</v>
      </c>
      <c r="I2073" s="3">
        <v>0.17</v>
      </c>
      <c r="J2073" s="2">
        <f t="shared" si="96"/>
        <v>92.96</v>
      </c>
      <c r="K2073" s="2">
        <f t="shared" si="97"/>
        <v>16.732799999999997</v>
      </c>
      <c r="L2073" s="2">
        <f t="shared" si="98"/>
        <v>109.69279999999999</v>
      </c>
    </row>
    <row r="2074" spans="1:12" x14ac:dyDescent="0.25">
      <c r="A2074" t="s">
        <v>2079</v>
      </c>
      <c r="B2074" s="1">
        <v>46055</v>
      </c>
      <c r="C2074" t="s">
        <v>10007</v>
      </c>
      <c r="D2074" t="s">
        <v>10020</v>
      </c>
      <c r="E2074">
        <f>+_xlfn.XLOOKUP(TablaVentas[[#This Row],[PRODUCTOS]],TablaPrecios[PRODUCTOS],TablaPrecios[PRECIOS UNITARIOS],"No encontado")</f>
        <v>150</v>
      </c>
      <c r="F2074">
        <v>11</v>
      </c>
      <c r="G2074" t="s">
        <v>10027</v>
      </c>
      <c r="H2074" s="2">
        <v>217</v>
      </c>
      <c r="I2074" s="3">
        <v>0.18</v>
      </c>
      <c r="J2074" s="2">
        <f t="shared" si="96"/>
        <v>177.94</v>
      </c>
      <c r="K2074" s="2">
        <f t="shared" si="97"/>
        <v>32.029199999999996</v>
      </c>
      <c r="L2074" s="2">
        <f t="shared" si="98"/>
        <v>209.9692</v>
      </c>
    </row>
    <row r="2075" spans="1:12" x14ac:dyDescent="0.25">
      <c r="A2075" t="s">
        <v>2080</v>
      </c>
      <c r="B2075" s="1">
        <v>46170</v>
      </c>
      <c r="C2075" t="s">
        <v>10012</v>
      </c>
      <c r="D2075" t="s">
        <v>10019</v>
      </c>
      <c r="E2075">
        <f>+_xlfn.XLOOKUP(TablaVentas[[#This Row],[PRODUCTOS]],TablaPrecios[PRODUCTOS],TablaPrecios[PRECIOS UNITARIOS],"No encontado")</f>
        <v>1200</v>
      </c>
      <c r="F2075">
        <v>13</v>
      </c>
      <c r="G2075" t="s">
        <v>10027</v>
      </c>
      <c r="H2075" s="2">
        <v>170</v>
      </c>
      <c r="I2075" s="3">
        <v>0.11</v>
      </c>
      <c r="J2075" s="2">
        <f t="shared" si="96"/>
        <v>151.30000000000001</v>
      </c>
      <c r="K2075" s="2">
        <f t="shared" si="97"/>
        <v>27.234000000000002</v>
      </c>
      <c r="L2075" s="2">
        <f t="shared" si="98"/>
        <v>178.53400000000002</v>
      </c>
    </row>
    <row r="2076" spans="1:12" x14ac:dyDescent="0.25">
      <c r="A2076" t="s">
        <v>2081</v>
      </c>
      <c r="B2076" s="1">
        <v>46327</v>
      </c>
      <c r="C2076" t="s">
        <v>10011</v>
      </c>
      <c r="D2076" t="s">
        <v>10020</v>
      </c>
      <c r="E2076">
        <f>+_xlfn.XLOOKUP(TablaVentas[[#This Row],[PRODUCTOS]],TablaPrecios[PRODUCTOS],TablaPrecios[PRECIOS UNITARIOS],"No encontado")</f>
        <v>150</v>
      </c>
      <c r="F2076">
        <v>5</v>
      </c>
      <c r="G2076" t="s">
        <v>10025</v>
      </c>
      <c r="H2076" s="2">
        <v>120</v>
      </c>
      <c r="I2076" s="3">
        <v>0.19</v>
      </c>
      <c r="J2076" s="2">
        <f t="shared" si="96"/>
        <v>97.2</v>
      </c>
      <c r="K2076" s="2">
        <f t="shared" si="97"/>
        <v>17.495999999999999</v>
      </c>
      <c r="L2076" s="2">
        <f t="shared" si="98"/>
        <v>114.696</v>
      </c>
    </row>
    <row r="2077" spans="1:12" x14ac:dyDescent="0.25">
      <c r="A2077" t="s">
        <v>2082</v>
      </c>
      <c r="B2077" s="1">
        <v>46330</v>
      </c>
      <c r="C2077" t="s">
        <v>10011</v>
      </c>
      <c r="D2077" t="s">
        <v>10020</v>
      </c>
      <c r="E2077">
        <f>+_xlfn.XLOOKUP(TablaVentas[[#This Row],[PRODUCTOS]],TablaPrecios[PRODUCTOS],TablaPrecios[PRECIOS UNITARIOS],"No encontado")</f>
        <v>150</v>
      </c>
      <c r="F2077">
        <v>11</v>
      </c>
      <c r="G2077" t="s">
        <v>10024</v>
      </c>
      <c r="H2077" s="2">
        <v>499</v>
      </c>
      <c r="I2077" s="3">
        <v>0.16</v>
      </c>
      <c r="J2077" s="2">
        <f t="shared" si="96"/>
        <v>419.15999999999997</v>
      </c>
      <c r="K2077" s="2">
        <f t="shared" si="97"/>
        <v>75.448799999999991</v>
      </c>
      <c r="L2077" s="2">
        <f t="shared" si="98"/>
        <v>494.60879999999997</v>
      </c>
    </row>
    <row r="2078" spans="1:12" x14ac:dyDescent="0.25">
      <c r="A2078" t="s">
        <v>2083</v>
      </c>
      <c r="B2078" s="1">
        <v>46305</v>
      </c>
      <c r="C2078" t="s">
        <v>10008</v>
      </c>
      <c r="D2078" t="s">
        <v>10018</v>
      </c>
      <c r="E2078">
        <f>+_xlfn.XLOOKUP(TablaVentas[[#This Row],[PRODUCTOS]],TablaPrecios[PRODUCTOS],TablaPrecios[PRECIOS UNITARIOS],"No encontado")</f>
        <v>850</v>
      </c>
      <c r="F2078">
        <v>6</v>
      </c>
      <c r="G2078" t="s">
        <v>10024</v>
      </c>
      <c r="H2078" s="2">
        <v>92</v>
      </c>
      <c r="I2078" s="3">
        <v>0.1</v>
      </c>
      <c r="J2078" s="2">
        <f t="shared" si="96"/>
        <v>82.8</v>
      </c>
      <c r="K2078" s="2">
        <f t="shared" si="97"/>
        <v>14.903999999999998</v>
      </c>
      <c r="L2078" s="2">
        <f t="shared" si="98"/>
        <v>97.703999999999994</v>
      </c>
    </row>
    <row r="2079" spans="1:12" x14ac:dyDescent="0.25">
      <c r="A2079" t="s">
        <v>2084</v>
      </c>
      <c r="B2079" s="1">
        <v>46065</v>
      </c>
      <c r="C2079" t="s">
        <v>10009</v>
      </c>
      <c r="D2079" t="s">
        <v>10018</v>
      </c>
      <c r="E2079">
        <f>+_xlfn.XLOOKUP(TablaVentas[[#This Row],[PRODUCTOS]],TablaPrecios[PRODUCTOS],TablaPrecios[PRECIOS UNITARIOS],"No encontado")</f>
        <v>850</v>
      </c>
      <c r="F2079">
        <v>9</v>
      </c>
      <c r="G2079" t="s">
        <v>10026</v>
      </c>
      <c r="H2079" s="2">
        <v>68</v>
      </c>
      <c r="I2079" s="3">
        <v>0.1</v>
      </c>
      <c r="J2079" s="2">
        <f t="shared" si="96"/>
        <v>61.2</v>
      </c>
      <c r="K2079" s="2">
        <f t="shared" si="97"/>
        <v>11.016</v>
      </c>
      <c r="L2079" s="2">
        <f t="shared" si="98"/>
        <v>72.216000000000008</v>
      </c>
    </row>
    <row r="2080" spans="1:12" x14ac:dyDescent="0.25">
      <c r="A2080" t="s">
        <v>2085</v>
      </c>
      <c r="B2080" s="1">
        <v>46025</v>
      </c>
      <c r="C2080" t="s">
        <v>10008</v>
      </c>
      <c r="D2080" t="s">
        <v>10019</v>
      </c>
      <c r="E2080">
        <f>+_xlfn.XLOOKUP(TablaVentas[[#This Row],[PRODUCTOS]],TablaPrecios[PRODUCTOS],TablaPrecios[PRECIOS UNITARIOS],"No encontado")</f>
        <v>1200</v>
      </c>
      <c r="F2080">
        <v>14</v>
      </c>
      <c r="G2080" t="s">
        <v>10023</v>
      </c>
      <c r="H2080" s="2">
        <v>470</v>
      </c>
      <c r="I2080" s="3">
        <v>0.19</v>
      </c>
      <c r="J2080" s="2">
        <f t="shared" si="96"/>
        <v>380.7</v>
      </c>
      <c r="K2080" s="2">
        <f t="shared" si="97"/>
        <v>68.525999999999996</v>
      </c>
      <c r="L2080" s="2">
        <f t="shared" si="98"/>
        <v>449.226</v>
      </c>
    </row>
    <row r="2081" spans="1:12" x14ac:dyDescent="0.25">
      <c r="A2081" t="s">
        <v>2086</v>
      </c>
      <c r="B2081" s="1">
        <v>46155</v>
      </c>
      <c r="C2081" t="s">
        <v>10009</v>
      </c>
      <c r="D2081" t="s">
        <v>10021</v>
      </c>
      <c r="E2081">
        <f>+_xlfn.XLOOKUP(TablaVentas[[#This Row],[PRODUCTOS]],TablaPrecios[PRODUCTOS],TablaPrecios[PRECIOS UNITARIOS],"No encontado")</f>
        <v>200</v>
      </c>
      <c r="F2081">
        <v>17</v>
      </c>
      <c r="G2081" t="s">
        <v>10024</v>
      </c>
      <c r="H2081" s="2">
        <v>328</v>
      </c>
      <c r="I2081" s="3">
        <v>0.14000000000000001</v>
      </c>
      <c r="J2081" s="2">
        <f t="shared" si="96"/>
        <v>282.08</v>
      </c>
      <c r="K2081" s="2">
        <f t="shared" si="97"/>
        <v>50.774399999999993</v>
      </c>
      <c r="L2081" s="2">
        <f t="shared" si="98"/>
        <v>332.8544</v>
      </c>
    </row>
    <row r="2082" spans="1:12" x14ac:dyDescent="0.25">
      <c r="A2082" t="s">
        <v>2087</v>
      </c>
      <c r="B2082" s="1">
        <v>46033</v>
      </c>
      <c r="C2082" t="s">
        <v>10008</v>
      </c>
      <c r="D2082" t="s">
        <v>10020</v>
      </c>
      <c r="E2082">
        <f>+_xlfn.XLOOKUP(TablaVentas[[#This Row],[PRODUCTOS]],TablaPrecios[PRODUCTOS],TablaPrecios[PRECIOS UNITARIOS],"No encontado")</f>
        <v>150</v>
      </c>
      <c r="F2082">
        <v>13</v>
      </c>
      <c r="G2082" t="s">
        <v>10026</v>
      </c>
      <c r="H2082" s="2">
        <v>153</v>
      </c>
      <c r="I2082" s="3">
        <v>0.19</v>
      </c>
      <c r="J2082" s="2">
        <f t="shared" si="96"/>
        <v>123.93</v>
      </c>
      <c r="K2082" s="2">
        <f t="shared" si="97"/>
        <v>22.307400000000001</v>
      </c>
      <c r="L2082" s="2">
        <f t="shared" si="98"/>
        <v>146.23740000000001</v>
      </c>
    </row>
    <row r="2083" spans="1:12" x14ac:dyDescent="0.25">
      <c r="A2083" t="s">
        <v>2088</v>
      </c>
      <c r="B2083" s="1">
        <v>46273</v>
      </c>
      <c r="C2083" t="s">
        <v>10009</v>
      </c>
      <c r="D2083" t="s">
        <v>10019</v>
      </c>
      <c r="E2083">
        <f>+_xlfn.XLOOKUP(TablaVentas[[#This Row],[PRODUCTOS]],TablaPrecios[PRODUCTOS],TablaPrecios[PRECIOS UNITARIOS],"No encontado")</f>
        <v>1200</v>
      </c>
      <c r="F2083">
        <v>15</v>
      </c>
      <c r="G2083" t="s">
        <v>10025</v>
      </c>
      <c r="H2083" s="2">
        <v>93</v>
      </c>
      <c r="I2083" s="3">
        <v>0.2</v>
      </c>
      <c r="J2083" s="2">
        <f t="shared" si="96"/>
        <v>74.400000000000006</v>
      </c>
      <c r="K2083" s="2">
        <f t="shared" si="97"/>
        <v>13.392000000000001</v>
      </c>
      <c r="L2083" s="2">
        <f t="shared" si="98"/>
        <v>87.792000000000002</v>
      </c>
    </row>
    <row r="2084" spans="1:12" x14ac:dyDescent="0.25">
      <c r="A2084" t="s">
        <v>2089</v>
      </c>
      <c r="B2084" s="1">
        <v>46312</v>
      </c>
      <c r="C2084" t="s">
        <v>10009</v>
      </c>
      <c r="D2084" t="s">
        <v>10021</v>
      </c>
      <c r="E2084">
        <f>+_xlfn.XLOOKUP(TablaVentas[[#This Row],[PRODUCTOS]],TablaPrecios[PRODUCTOS],TablaPrecios[PRECIOS UNITARIOS],"No encontado")</f>
        <v>200</v>
      </c>
      <c r="F2084">
        <v>14</v>
      </c>
      <c r="G2084" t="s">
        <v>10023</v>
      </c>
      <c r="H2084" s="2">
        <v>104</v>
      </c>
      <c r="I2084" s="3">
        <v>0.16</v>
      </c>
      <c r="J2084" s="2">
        <f t="shared" si="96"/>
        <v>87.36</v>
      </c>
      <c r="K2084" s="2">
        <f t="shared" si="97"/>
        <v>15.7248</v>
      </c>
      <c r="L2084" s="2">
        <f t="shared" si="98"/>
        <v>103.0848</v>
      </c>
    </row>
    <row r="2085" spans="1:12" x14ac:dyDescent="0.25">
      <c r="A2085" t="s">
        <v>2090</v>
      </c>
      <c r="B2085" s="1">
        <v>46234</v>
      </c>
      <c r="C2085" t="s">
        <v>10008</v>
      </c>
      <c r="D2085" t="s">
        <v>10020</v>
      </c>
      <c r="E2085">
        <f>+_xlfn.XLOOKUP(TablaVentas[[#This Row],[PRODUCTOS]],TablaPrecios[PRODUCTOS],TablaPrecios[PRECIOS UNITARIOS],"No encontado")</f>
        <v>150</v>
      </c>
      <c r="F2085">
        <v>6</v>
      </c>
      <c r="G2085" t="s">
        <v>10023</v>
      </c>
      <c r="H2085" s="2">
        <v>354</v>
      </c>
      <c r="I2085" s="3">
        <v>0.14000000000000001</v>
      </c>
      <c r="J2085" s="2">
        <f t="shared" si="96"/>
        <v>304.44</v>
      </c>
      <c r="K2085" s="2">
        <f t="shared" si="97"/>
        <v>54.799199999999999</v>
      </c>
      <c r="L2085" s="2">
        <f t="shared" si="98"/>
        <v>359.23919999999998</v>
      </c>
    </row>
    <row r="2086" spans="1:12" x14ac:dyDescent="0.25">
      <c r="A2086" t="s">
        <v>2091</v>
      </c>
      <c r="B2086" s="1">
        <v>46114</v>
      </c>
      <c r="C2086" t="s">
        <v>10008</v>
      </c>
      <c r="D2086" t="s">
        <v>10020</v>
      </c>
      <c r="E2086">
        <f>+_xlfn.XLOOKUP(TablaVentas[[#This Row],[PRODUCTOS]],TablaPrecios[PRODUCTOS],TablaPrecios[PRECIOS UNITARIOS],"No encontado")</f>
        <v>150</v>
      </c>
      <c r="F2086">
        <v>11</v>
      </c>
      <c r="G2086" t="s">
        <v>10026</v>
      </c>
      <c r="H2086" s="2">
        <v>366</v>
      </c>
      <c r="I2086" s="3">
        <v>0.16</v>
      </c>
      <c r="J2086" s="2">
        <f t="shared" si="96"/>
        <v>307.44</v>
      </c>
      <c r="K2086" s="2">
        <f t="shared" si="97"/>
        <v>55.339199999999998</v>
      </c>
      <c r="L2086" s="2">
        <f t="shared" si="98"/>
        <v>362.7792</v>
      </c>
    </row>
    <row r="2087" spans="1:12" x14ac:dyDescent="0.25">
      <c r="A2087" t="s">
        <v>2092</v>
      </c>
      <c r="B2087" s="1">
        <v>46173</v>
      </c>
      <c r="C2087" t="s">
        <v>10008</v>
      </c>
      <c r="D2087" t="s">
        <v>10018</v>
      </c>
      <c r="E2087">
        <f>+_xlfn.XLOOKUP(TablaVentas[[#This Row],[PRODUCTOS]],TablaPrecios[PRODUCTOS],TablaPrecios[PRECIOS UNITARIOS],"No encontado")</f>
        <v>850</v>
      </c>
      <c r="F2087">
        <v>17</v>
      </c>
      <c r="G2087" t="s">
        <v>10027</v>
      </c>
      <c r="H2087" s="2">
        <v>424</v>
      </c>
      <c r="I2087" s="3">
        <v>0.18</v>
      </c>
      <c r="J2087" s="2">
        <f t="shared" si="96"/>
        <v>347.68</v>
      </c>
      <c r="K2087" s="2">
        <f t="shared" si="97"/>
        <v>62.5824</v>
      </c>
      <c r="L2087" s="2">
        <f t="shared" si="98"/>
        <v>410.26240000000001</v>
      </c>
    </row>
    <row r="2088" spans="1:12" x14ac:dyDescent="0.25">
      <c r="A2088" t="s">
        <v>2093</v>
      </c>
      <c r="B2088" s="1">
        <v>46176</v>
      </c>
      <c r="C2088" t="s">
        <v>10010</v>
      </c>
      <c r="D2088" t="s">
        <v>10021</v>
      </c>
      <c r="E2088">
        <f>+_xlfn.XLOOKUP(TablaVentas[[#This Row],[PRODUCTOS]],TablaPrecios[PRODUCTOS],TablaPrecios[PRECIOS UNITARIOS],"No encontado")</f>
        <v>200</v>
      </c>
      <c r="F2088">
        <v>14</v>
      </c>
      <c r="G2088" t="s">
        <v>10026</v>
      </c>
      <c r="H2088" s="2">
        <v>124</v>
      </c>
      <c r="I2088" s="3">
        <v>0.18</v>
      </c>
      <c r="J2088" s="2">
        <f t="shared" si="96"/>
        <v>101.68</v>
      </c>
      <c r="K2088" s="2">
        <f t="shared" si="97"/>
        <v>18.302400000000002</v>
      </c>
      <c r="L2088" s="2">
        <f t="shared" si="98"/>
        <v>119.98240000000001</v>
      </c>
    </row>
    <row r="2089" spans="1:12" x14ac:dyDescent="0.25">
      <c r="A2089" t="s">
        <v>2094</v>
      </c>
      <c r="B2089" s="1">
        <v>46310</v>
      </c>
      <c r="C2089" t="s">
        <v>10011</v>
      </c>
      <c r="D2089" t="s">
        <v>10017</v>
      </c>
      <c r="E2089">
        <f>+_xlfn.XLOOKUP(TablaVentas[[#This Row],[PRODUCTOS]],TablaPrecios[PRODUCTOS],TablaPrecios[PRECIOS UNITARIOS],"No encontado")</f>
        <v>50</v>
      </c>
      <c r="F2089">
        <v>10</v>
      </c>
      <c r="G2089" t="s">
        <v>10025</v>
      </c>
      <c r="H2089" s="2">
        <v>262</v>
      </c>
      <c r="I2089" s="3">
        <v>0.12</v>
      </c>
      <c r="J2089" s="2">
        <f t="shared" si="96"/>
        <v>230.56</v>
      </c>
      <c r="K2089" s="2">
        <f t="shared" si="97"/>
        <v>41.500799999999998</v>
      </c>
      <c r="L2089" s="2">
        <f t="shared" si="98"/>
        <v>272.06079999999997</v>
      </c>
    </row>
    <row r="2090" spans="1:12" x14ac:dyDescent="0.25">
      <c r="A2090" t="s">
        <v>2095</v>
      </c>
      <c r="B2090" s="1">
        <v>46326</v>
      </c>
      <c r="C2090" t="s">
        <v>10010</v>
      </c>
      <c r="D2090" t="s">
        <v>10019</v>
      </c>
      <c r="E2090">
        <f>+_xlfn.XLOOKUP(TablaVentas[[#This Row],[PRODUCTOS]],TablaPrecios[PRODUCTOS],TablaPrecios[PRECIOS UNITARIOS],"No encontado")</f>
        <v>1200</v>
      </c>
      <c r="F2090">
        <v>15</v>
      </c>
      <c r="G2090" t="s">
        <v>10026</v>
      </c>
      <c r="H2090" s="2">
        <v>312</v>
      </c>
      <c r="I2090" s="3">
        <v>0.18</v>
      </c>
      <c r="J2090" s="2">
        <f t="shared" si="96"/>
        <v>255.84</v>
      </c>
      <c r="K2090" s="2">
        <f t="shared" si="97"/>
        <v>46.051200000000001</v>
      </c>
      <c r="L2090" s="2">
        <f t="shared" si="98"/>
        <v>301.89120000000003</v>
      </c>
    </row>
    <row r="2091" spans="1:12" x14ac:dyDescent="0.25">
      <c r="A2091" t="s">
        <v>2096</v>
      </c>
      <c r="B2091" s="1">
        <v>46178</v>
      </c>
      <c r="C2091" t="s">
        <v>10011</v>
      </c>
      <c r="D2091" t="s">
        <v>10020</v>
      </c>
      <c r="E2091">
        <f>+_xlfn.XLOOKUP(TablaVentas[[#This Row],[PRODUCTOS]],TablaPrecios[PRODUCTOS],TablaPrecios[PRECIOS UNITARIOS],"No encontado")</f>
        <v>150</v>
      </c>
      <c r="F2091">
        <v>17</v>
      </c>
      <c r="G2091" t="s">
        <v>10027</v>
      </c>
      <c r="H2091" s="2">
        <v>468</v>
      </c>
      <c r="I2091" s="3">
        <v>0.1</v>
      </c>
      <c r="J2091" s="2">
        <f t="shared" si="96"/>
        <v>421.2</v>
      </c>
      <c r="K2091" s="2">
        <f t="shared" si="97"/>
        <v>75.815999999999988</v>
      </c>
      <c r="L2091" s="2">
        <f t="shared" si="98"/>
        <v>497.01599999999996</v>
      </c>
    </row>
    <row r="2092" spans="1:12" x14ac:dyDescent="0.25">
      <c r="A2092" t="s">
        <v>2097</v>
      </c>
      <c r="B2092" s="1">
        <v>46356</v>
      </c>
      <c r="C2092" t="s">
        <v>10010</v>
      </c>
      <c r="D2092" t="s">
        <v>10018</v>
      </c>
      <c r="E2092">
        <f>+_xlfn.XLOOKUP(TablaVentas[[#This Row],[PRODUCTOS]],TablaPrecios[PRODUCTOS],TablaPrecios[PRECIOS UNITARIOS],"No encontado")</f>
        <v>850</v>
      </c>
      <c r="F2092">
        <v>15</v>
      </c>
      <c r="G2092" t="s">
        <v>10023</v>
      </c>
      <c r="H2092" s="2">
        <v>450</v>
      </c>
      <c r="I2092" s="3">
        <v>0.15</v>
      </c>
      <c r="J2092" s="2">
        <f t="shared" si="96"/>
        <v>382.5</v>
      </c>
      <c r="K2092" s="2">
        <f t="shared" si="97"/>
        <v>68.849999999999994</v>
      </c>
      <c r="L2092" s="2">
        <f t="shared" si="98"/>
        <v>451.35</v>
      </c>
    </row>
    <row r="2093" spans="1:12" x14ac:dyDescent="0.25">
      <c r="A2093" t="s">
        <v>2098</v>
      </c>
      <c r="B2093" s="1">
        <v>46069</v>
      </c>
      <c r="C2093" t="s">
        <v>10008</v>
      </c>
      <c r="D2093" t="s">
        <v>10021</v>
      </c>
      <c r="E2093">
        <f>+_xlfn.XLOOKUP(TablaVentas[[#This Row],[PRODUCTOS]],TablaPrecios[PRODUCTOS],TablaPrecios[PRECIOS UNITARIOS],"No encontado")</f>
        <v>200</v>
      </c>
      <c r="F2093">
        <v>19</v>
      </c>
      <c r="G2093" t="s">
        <v>10027</v>
      </c>
      <c r="H2093" s="2">
        <v>227</v>
      </c>
      <c r="I2093" s="3">
        <v>0.12</v>
      </c>
      <c r="J2093" s="2">
        <f t="shared" si="96"/>
        <v>199.76</v>
      </c>
      <c r="K2093" s="2">
        <f t="shared" si="97"/>
        <v>35.956799999999994</v>
      </c>
      <c r="L2093" s="2">
        <f t="shared" si="98"/>
        <v>235.71679999999998</v>
      </c>
    </row>
    <row r="2094" spans="1:12" x14ac:dyDescent="0.25">
      <c r="A2094" t="s">
        <v>2099</v>
      </c>
      <c r="B2094" s="1">
        <v>46264</v>
      </c>
      <c r="C2094" t="s">
        <v>10009</v>
      </c>
      <c r="D2094" t="s">
        <v>10017</v>
      </c>
      <c r="E2094">
        <f>+_xlfn.XLOOKUP(TablaVentas[[#This Row],[PRODUCTOS]],TablaPrecios[PRODUCTOS],TablaPrecios[PRECIOS UNITARIOS],"No encontado")</f>
        <v>50</v>
      </c>
      <c r="F2094">
        <v>5</v>
      </c>
      <c r="G2094" t="s">
        <v>10023</v>
      </c>
      <c r="H2094" s="2">
        <v>341</v>
      </c>
      <c r="I2094" s="3">
        <v>0.2</v>
      </c>
      <c r="J2094" s="2">
        <f t="shared" si="96"/>
        <v>272.8</v>
      </c>
      <c r="K2094" s="2">
        <f t="shared" si="97"/>
        <v>49.103999999999999</v>
      </c>
      <c r="L2094" s="2">
        <f t="shared" si="98"/>
        <v>321.904</v>
      </c>
    </row>
    <row r="2095" spans="1:12" x14ac:dyDescent="0.25">
      <c r="A2095" t="s">
        <v>2100</v>
      </c>
      <c r="B2095" s="1">
        <v>46043</v>
      </c>
      <c r="C2095" t="s">
        <v>10010</v>
      </c>
      <c r="D2095" t="s">
        <v>10020</v>
      </c>
      <c r="E2095">
        <f>+_xlfn.XLOOKUP(TablaVentas[[#This Row],[PRODUCTOS]],TablaPrecios[PRODUCTOS],TablaPrecios[PRECIOS UNITARIOS],"No encontado")</f>
        <v>150</v>
      </c>
      <c r="F2095">
        <v>15</v>
      </c>
      <c r="G2095" t="s">
        <v>10023</v>
      </c>
      <c r="H2095" s="2">
        <v>193</v>
      </c>
      <c r="I2095" s="3">
        <v>0.18</v>
      </c>
      <c r="J2095" s="2">
        <f t="shared" si="96"/>
        <v>158.26</v>
      </c>
      <c r="K2095" s="2">
        <f t="shared" si="97"/>
        <v>28.486799999999999</v>
      </c>
      <c r="L2095" s="2">
        <f t="shared" si="98"/>
        <v>186.74679999999998</v>
      </c>
    </row>
    <row r="2096" spans="1:12" x14ac:dyDescent="0.25">
      <c r="A2096" t="s">
        <v>2101</v>
      </c>
      <c r="B2096" s="1">
        <v>46250</v>
      </c>
      <c r="C2096" t="s">
        <v>10009</v>
      </c>
      <c r="D2096" t="s">
        <v>10021</v>
      </c>
      <c r="E2096">
        <f>+_xlfn.XLOOKUP(TablaVentas[[#This Row],[PRODUCTOS]],TablaPrecios[PRODUCTOS],TablaPrecios[PRECIOS UNITARIOS],"No encontado")</f>
        <v>200</v>
      </c>
      <c r="F2096">
        <v>19</v>
      </c>
      <c r="G2096" t="s">
        <v>10026</v>
      </c>
      <c r="H2096" s="2">
        <v>317</v>
      </c>
      <c r="I2096" s="3">
        <v>0.11</v>
      </c>
      <c r="J2096" s="2">
        <f t="shared" si="96"/>
        <v>282.13</v>
      </c>
      <c r="K2096" s="2">
        <f t="shared" si="97"/>
        <v>50.7834</v>
      </c>
      <c r="L2096" s="2">
        <f t="shared" si="98"/>
        <v>332.91340000000002</v>
      </c>
    </row>
    <row r="2097" spans="1:12" x14ac:dyDescent="0.25">
      <c r="A2097" t="s">
        <v>2102</v>
      </c>
      <c r="B2097" s="1">
        <v>46123</v>
      </c>
      <c r="C2097" t="s">
        <v>10012</v>
      </c>
      <c r="D2097" t="s">
        <v>10020</v>
      </c>
      <c r="E2097">
        <f>+_xlfn.XLOOKUP(TablaVentas[[#This Row],[PRODUCTOS]],TablaPrecios[PRODUCTOS],TablaPrecios[PRECIOS UNITARIOS],"No encontado")</f>
        <v>150</v>
      </c>
      <c r="F2097">
        <v>6</v>
      </c>
      <c r="G2097" t="s">
        <v>10024</v>
      </c>
      <c r="H2097" s="2">
        <v>157</v>
      </c>
      <c r="I2097" s="3">
        <v>0.17</v>
      </c>
      <c r="J2097" s="2">
        <f t="shared" si="96"/>
        <v>130.31</v>
      </c>
      <c r="K2097" s="2">
        <f t="shared" si="97"/>
        <v>23.4558</v>
      </c>
      <c r="L2097" s="2">
        <f t="shared" si="98"/>
        <v>153.76580000000001</v>
      </c>
    </row>
    <row r="2098" spans="1:12" x14ac:dyDescent="0.25">
      <c r="A2098" t="s">
        <v>2103</v>
      </c>
      <c r="B2098" s="1">
        <v>46236</v>
      </c>
      <c r="C2098" t="s">
        <v>10008</v>
      </c>
      <c r="D2098" t="s">
        <v>10020</v>
      </c>
      <c r="E2098">
        <f>+_xlfn.XLOOKUP(TablaVentas[[#This Row],[PRODUCTOS]],TablaPrecios[PRODUCTOS],TablaPrecios[PRECIOS UNITARIOS],"No encontado")</f>
        <v>150</v>
      </c>
      <c r="F2098">
        <v>7</v>
      </c>
      <c r="G2098" t="s">
        <v>10026</v>
      </c>
      <c r="H2098" s="2">
        <v>364</v>
      </c>
      <c r="I2098" s="3">
        <v>0.16</v>
      </c>
      <c r="J2098" s="2">
        <f t="shared" si="96"/>
        <v>305.76</v>
      </c>
      <c r="K2098" s="2">
        <f t="shared" si="97"/>
        <v>55.036799999999999</v>
      </c>
      <c r="L2098" s="2">
        <f t="shared" si="98"/>
        <v>360.79679999999996</v>
      </c>
    </row>
    <row r="2099" spans="1:12" x14ac:dyDescent="0.25">
      <c r="A2099" t="s">
        <v>2104</v>
      </c>
      <c r="B2099" s="1">
        <v>46232</v>
      </c>
      <c r="C2099" t="s">
        <v>10007</v>
      </c>
      <c r="D2099" t="s">
        <v>10020</v>
      </c>
      <c r="E2099">
        <f>+_xlfn.XLOOKUP(TablaVentas[[#This Row],[PRODUCTOS]],TablaPrecios[PRODUCTOS],TablaPrecios[PRECIOS UNITARIOS],"No encontado")</f>
        <v>150</v>
      </c>
      <c r="F2099">
        <v>17</v>
      </c>
      <c r="G2099" t="s">
        <v>10027</v>
      </c>
      <c r="H2099" s="2">
        <v>222</v>
      </c>
      <c r="I2099" s="3">
        <v>0.18</v>
      </c>
      <c r="J2099" s="2">
        <f t="shared" si="96"/>
        <v>182.04</v>
      </c>
      <c r="K2099" s="2">
        <f t="shared" si="97"/>
        <v>32.767199999999995</v>
      </c>
      <c r="L2099" s="2">
        <f t="shared" si="98"/>
        <v>214.80719999999999</v>
      </c>
    </row>
    <row r="2100" spans="1:12" x14ac:dyDescent="0.25">
      <c r="A2100" t="s">
        <v>2105</v>
      </c>
      <c r="B2100" s="1">
        <v>46132</v>
      </c>
      <c r="C2100" t="s">
        <v>10011</v>
      </c>
      <c r="D2100" t="s">
        <v>10019</v>
      </c>
      <c r="E2100">
        <f>+_xlfn.XLOOKUP(TablaVentas[[#This Row],[PRODUCTOS]],TablaPrecios[PRODUCTOS],TablaPrecios[PRECIOS UNITARIOS],"No encontado")</f>
        <v>1200</v>
      </c>
      <c r="F2100">
        <v>20</v>
      </c>
      <c r="G2100" t="s">
        <v>10024</v>
      </c>
      <c r="H2100" s="2">
        <v>411</v>
      </c>
      <c r="I2100" s="3">
        <v>0.16</v>
      </c>
      <c r="J2100" s="2">
        <f t="shared" si="96"/>
        <v>345.24</v>
      </c>
      <c r="K2100" s="2">
        <f t="shared" si="97"/>
        <v>62.1432</v>
      </c>
      <c r="L2100" s="2">
        <f t="shared" si="98"/>
        <v>407.38319999999999</v>
      </c>
    </row>
    <row r="2101" spans="1:12" x14ac:dyDescent="0.25">
      <c r="A2101" t="s">
        <v>2106</v>
      </c>
      <c r="B2101" s="1">
        <v>46066</v>
      </c>
      <c r="C2101" t="s">
        <v>10011</v>
      </c>
      <c r="D2101" t="s">
        <v>10021</v>
      </c>
      <c r="E2101">
        <f>+_xlfn.XLOOKUP(TablaVentas[[#This Row],[PRODUCTOS]],TablaPrecios[PRODUCTOS],TablaPrecios[PRECIOS UNITARIOS],"No encontado")</f>
        <v>200</v>
      </c>
      <c r="F2101">
        <v>15</v>
      </c>
      <c r="G2101" t="s">
        <v>10024</v>
      </c>
      <c r="H2101" s="2">
        <v>237</v>
      </c>
      <c r="I2101" s="3">
        <v>0.18</v>
      </c>
      <c r="J2101" s="2">
        <f t="shared" si="96"/>
        <v>194.34</v>
      </c>
      <c r="K2101" s="2">
        <f t="shared" si="97"/>
        <v>34.981200000000001</v>
      </c>
      <c r="L2101" s="2">
        <f t="shared" si="98"/>
        <v>229.3212</v>
      </c>
    </row>
    <row r="2102" spans="1:12" x14ac:dyDescent="0.25">
      <c r="A2102" t="s">
        <v>2107</v>
      </c>
      <c r="B2102" s="1">
        <v>46232</v>
      </c>
      <c r="C2102" t="s">
        <v>10007</v>
      </c>
      <c r="D2102" t="s">
        <v>10021</v>
      </c>
      <c r="E2102">
        <f>+_xlfn.XLOOKUP(TablaVentas[[#This Row],[PRODUCTOS]],TablaPrecios[PRODUCTOS],TablaPrecios[PRECIOS UNITARIOS],"No encontado")</f>
        <v>200</v>
      </c>
      <c r="F2102">
        <v>9</v>
      </c>
      <c r="G2102" t="s">
        <v>10023</v>
      </c>
      <c r="H2102" s="2">
        <v>306</v>
      </c>
      <c r="I2102" s="3">
        <v>0.16</v>
      </c>
      <c r="J2102" s="2">
        <f t="shared" si="96"/>
        <v>257.04000000000002</v>
      </c>
      <c r="K2102" s="2">
        <f t="shared" si="97"/>
        <v>46.267200000000003</v>
      </c>
      <c r="L2102" s="2">
        <f t="shared" si="98"/>
        <v>303.30720000000002</v>
      </c>
    </row>
    <row r="2103" spans="1:12" x14ac:dyDescent="0.25">
      <c r="A2103" t="s">
        <v>2108</v>
      </c>
      <c r="B2103" s="1">
        <v>46208</v>
      </c>
      <c r="C2103" t="s">
        <v>10010</v>
      </c>
      <c r="D2103" t="s">
        <v>10020</v>
      </c>
      <c r="E2103">
        <f>+_xlfn.XLOOKUP(TablaVentas[[#This Row],[PRODUCTOS]],TablaPrecios[PRODUCTOS],TablaPrecios[PRECIOS UNITARIOS],"No encontado")</f>
        <v>150</v>
      </c>
      <c r="F2103">
        <v>9</v>
      </c>
      <c r="G2103" t="s">
        <v>10025</v>
      </c>
      <c r="H2103" s="2">
        <v>137</v>
      </c>
      <c r="I2103" s="3">
        <v>0.11</v>
      </c>
      <c r="J2103" s="2">
        <f t="shared" si="96"/>
        <v>121.93</v>
      </c>
      <c r="K2103" s="2">
        <f t="shared" si="97"/>
        <v>21.947400000000002</v>
      </c>
      <c r="L2103" s="2">
        <f t="shared" si="98"/>
        <v>143.87740000000002</v>
      </c>
    </row>
    <row r="2104" spans="1:12" x14ac:dyDescent="0.25">
      <c r="A2104" t="s">
        <v>2109</v>
      </c>
      <c r="B2104" s="1">
        <v>46231</v>
      </c>
      <c r="C2104" t="s">
        <v>10010</v>
      </c>
      <c r="D2104" t="s">
        <v>10017</v>
      </c>
      <c r="E2104">
        <f>+_xlfn.XLOOKUP(TablaVentas[[#This Row],[PRODUCTOS]],TablaPrecios[PRODUCTOS],TablaPrecios[PRECIOS UNITARIOS],"No encontado")</f>
        <v>50</v>
      </c>
      <c r="F2104">
        <v>17</v>
      </c>
      <c r="G2104" t="s">
        <v>10023</v>
      </c>
      <c r="H2104" s="2">
        <v>315</v>
      </c>
      <c r="I2104" s="3">
        <v>0.12</v>
      </c>
      <c r="J2104" s="2">
        <f t="shared" si="96"/>
        <v>277.2</v>
      </c>
      <c r="K2104" s="2">
        <f t="shared" si="97"/>
        <v>49.895999999999994</v>
      </c>
      <c r="L2104" s="2">
        <f t="shared" si="98"/>
        <v>327.096</v>
      </c>
    </row>
    <row r="2105" spans="1:12" x14ac:dyDescent="0.25">
      <c r="A2105" t="s">
        <v>2110</v>
      </c>
      <c r="B2105" s="1">
        <v>46260</v>
      </c>
      <c r="C2105" t="s">
        <v>10012</v>
      </c>
      <c r="D2105" t="s">
        <v>10019</v>
      </c>
      <c r="E2105">
        <f>+_xlfn.XLOOKUP(TablaVentas[[#This Row],[PRODUCTOS]],TablaPrecios[PRODUCTOS],TablaPrecios[PRECIOS UNITARIOS],"No encontado")</f>
        <v>1200</v>
      </c>
      <c r="F2105">
        <v>16</v>
      </c>
      <c r="G2105" t="s">
        <v>10023</v>
      </c>
      <c r="H2105" s="2">
        <v>431</v>
      </c>
      <c r="I2105" s="3">
        <v>0.19</v>
      </c>
      <c r="J2105" s="2">
        <f t="shared" si="96"/>
        <v>349.11</v>
      </c>
      <c r="K2105" s="2">
        <f t="shared" si="97"/>
        <v>62.839799999999997</v>
      </c>
      <c r="L2105" s="2">
        <f t="shared" si="98"/>
        <v>411.94979999999998</v>
      </c>
    </row>
    <row r="2106" spans="1:12" x14ac:dyDescent="0.25">
      <c r="A2106" t="s">
        <v>2111</v>
      </c>
      <c r="B2106" s="1">
        <v>46249</v>
      </c>
      <c r="C2106" t="s">
        <v>10007</v>
      </c>
      <c r="D2106" t="s">
        <v>10019</v>
      </c>
      <c r="E2106">
        <f>+_xlfn.XLOOKUP(TablaVentas[[#This Row],[PRODUCTOS]],TablaPrecios[PRODUCTOS],TablaPrecios[PRECIOS UNITARIOS],"No encontado")</f>
        <v>1200</v>
      </c>
      <c r="F2106">
        <v>16</v>
      </c>
      <c r="G2106" t="s">
        <v>10027</v>
      </c>
      <c r="H2106" s="2">
        <v>206</v>
      </c>
      <c r="I2106" s="3">
        <v>0.12</v>
      </c>
      <c r="J2106" s="2">
        <f t="shared" si="96"/>
        <v>181.28</v>
      </c>
      <c r="K2106" s="2">
        <f t="shared" si="97"/>
        <v>32.630400000000002</v>
      </c>
      <c r="L2106" s="2">
        <f t="shared" si="98"/>
        <v>213.91040000000001</v>
      </c>
    </row>
    <row r="2107" spans="1:12" x14ac:dyDescent="0.25">
      <c r="A2107" t="s">
        <v>2112</v>
      </c>
      <c r="B2107" s="1">
        <v>46272</v>
      </c>
      <c r="C2107" t="s">
        <v>10010</v>
      </c>
      <c r="D2107" t="s">
        <v>10021</v>
      </c>
      <c r="E2107">
        <f>+_xlfn.XLOOKUP(TablaVentas[[#This Row],[PRODUCTOS]],TablaPrecios[PRODUCTOS],TablaPrecios[PRECIOS UNITARIOS],"No encontado")</f>
        <v>200</v>
      </c>
      <c r="F2107">
        <v>19</v>
      </c>
      <c r="G2107" t="s">
        <v>10026</v>
      </c>
      <c r="H2107" s="2">
        <v>93</v>
      </c>
      <c r="I2107" s="3">
        <v>0.13</v>
      </c>
      <c r="J2107" s="2">
        <f t="shared" si="96"/>
        <v>80.91</v>
      </c>
      <c r="K2107" s="2">
        <f t="shared" si="97"/>
        <v>14.563799999999999</v>
      </c>
      <c r="L2107" s="2">
        <f t="shared" si="98"/>
        <v>95.473799999999997</v>
      </c>
    </row>
    <row r="2108" spans="1:12" x14ac:dyDescent="0.25">
      <c r="A2108" t="s">
        <v>2113</v>
      </c>
      <c r="B2108" s="1">
        <v>46357</v>
      </c>
      <c r="C2108" t="s">
        <v>10009</v>
      </c>
      <c r="D2108" t="s">
        <v>10020</v>
      </c>
      <c r="E2108">
        <f>+_xlfn.XLOOKUP(TablaVentas[[#This Row],[PRODUCTOS]],TablaPrecios[PRODUCTOS],TablaPrecios[PRECIOS UNITARIOS],"No encontado")</f>
        <v>150</v>
      </c>
      <c r="F2108">
        <v>15</v>
      </c>
      <c r="G2108" t="s">
        <v>10027</v>
      </c>
      <c r="H2108" s="2">
        <v>138</v>
      </c>
      <c r="I2108" s="3">
        <v>0.12</v>
      </c>
      <c r="J2108" s="2">
        <f t="shared" si="96"/>
        <v>121.44</v>
      </c>
      <c r="K2108" s="2">
        <f t="shared" si="97"/>
        <v>21.859199999999998</v>
      </c>
      <c r="L2108" s="2">
        <f t="shared" si="98"/>
        <v>143.29919999999998</v>
      </c>
    </row>
    <row r="2109" spans="1:12" x14ac:dyDescent="0.25">
      <c r="A2109" t="s">
        <v>2114</v>
      </c>
      <c r="B2109" s="1">
        <v>46095</v>
      </c>
      <c r="C2109" t="s">
        <v>10009</v>
      </c>
      <c r="D2109" t="s">
        <v>10017</v>
      </c>
      <c r="E2109">
        <f>+_xlfn.XLOOKUP(TablaVentas[[#This Row],[PRODUCTOS]],TablaPrecios[PRODUCTOS],TablaPrecios[PRECIOS UNITARIOS],"No encontado")</f>
        <v>50</v>
      </c>
      <c r="F2109">
        <v>5</v>
      </c>
      <c r="G2109" t="s">
        <v>10027</v>
      </c>
      <c r="H2109" s="2">
        <v>201</v>
      </c>
      <c r="I2109" s="3">
        <v>0.14000000000000001</v>
      </c>
      <c r="J2109" s="2">
        <f t="shared" si="96"/>
        <v>172.85999999999999</v>
      </c>
      <c r="K2109" s="2">
        <f t="shared" si="97"/>
        <v>31.114799999999995</v>
      </c>
      <c r="L2109" s="2">
        <f t="shared" si="98"/>
        <v>203.97479999999999</v>
      </c>
    </row>
    <row r="2110" spans="1:12" x14ac:dyDescent="0.25">
      <c r="A2110" t="s">
        <v>2115</v>
      </c>
      <c r="B2110" s="1">
        <v>46316</v>
      </c>
      <c r="C2110" t="s">
        <v>10009</v>
      </c>
      <c r="D2110" t="s">
        <v>10018</v>
      </c>
      <c r="E2110">
        <f>+_xlfn.XLOOKUP(TablaVentas[[#This Row],[PRODUCTOS]],TablaPrecios[PRODUCTOS],TablaPrecios[PRECIOS UNITARIOS],"No encontado")</f>
        <v>850</v>
      </c>
      <c r="F2110">
        <v>18</v>
      </c>
      <c r="G2110" t="s">
        <v>10024</v>
      </c>
      <c r="H2110" s="2">
        <v>475</v>
      </c>
      <c r="I2110" s="3">
        <v>0.13</v>
      </c>
      <c r="J2110" s="2">
        <f t="shared" si="96"/>
        <v>413.25</v>
      </c>
      <c r="K2110" s="2">
        <f t="shared" si="97"/>
        <v>74.384999999999991</v>
      </c>
      <c r="L2110" s="2">
        <f t="shared" si="98"/>
        <v>487.63499999999999</v>
      </c>
    </row>
    <row r="2111" spans="1:12" x14ac:dyDescent="0.25">
      <c r="A2111" t="s">
        <v>2116</v>
      </c>
      <c r="B2111" s="1">
        <v>46383</v>
      </c>
      <c r="C2111" t="s">
        <v>10011</v>
      </c>
      <c r="D2111" t="s">
        <v>10017</v>
      </c>
      <c r="E2111">
        <f>+_xlfn.XLOOKUP(TablaVentas[[#This Row],[PRODUCTOS]],TablaPrecios[PRODUCTOS],TablaPrecios[PRECIOS UNITARIOS],"No encontado")</f>
        <v>50</v>
      </c>
      <c r="F2111">
        <v>13</v>
      </c>
      <c r="G2111" t="s">
        <v>10024</v>
      </c>
      <c r="H2111" s="2">
        <v>396</v>
      </c>
      <c r="I2111" s="3">
        <v>0.16</v>
      </c>
      <c r="J2111" s="2">
        <f t="shared" si="96"/>
        <v>332.64</v>
      </c>
      <c r="K2111" s="2">
        <f t="shared" si="97"/>
        <v>59.875199999999992</v>
      </c>
      <c r="L2111" s="2">
        <f t="shared" si="98"/>
        <v>392.51519999999999</v>
      </c>
    </row>
    <row r="2112" spans="1:12" x14ac:dyDescent="0.25">
      <c r="A2112" t="s">
        <v>2117</v>
      </c>
      <c r="B2112" s="1">
        <v>46110</v>
      </c>
      <c r="C2112" t="s">
        <v>10007</v>
      </c>
      <c r="D2112" t="s">
        <v>10019</v>
      </c>
      <c r="E2112">
        <f>+_xlfn.XLOOKUP(TablaVentas[[#This Row],[PRODUCTOS]],TablaPrecios[PRODUCTOS],TablaPrecios[PRECIOS UNITARIOS],"No encontado")</f>
        <v>1200</v>
      </c>
      <c r="F2112">
        <v>6</v>
      </c>
      <c r="G2112" t="s">
        <v>10025</v>
      </c>
      <c r="H2112" s="2">
        <v>139</v>
      </c>
      <c r="I2112" s="3">
        <v>0.13</v>
      </c>
      <c r="J2112" s="2">
        <f t="shared" si="96"/>
        <v>120.93</v>
      </c>
      <c r="K2112" s="2">
        <f t="shared" si="97"/>
        <v>21.767400000000002</v>
      </c>
      <c r="L2112" s="2">
        <f t="shared" si="98"/>
        <v>142.69740000000002</v>
      </c>
    </row>
    <row r="2113" spans="1:12" x14ac:dyDescent="0.25">
      <c r="A2113" t="s">
        <v>2118</v>
      </c>
      <c r="B2113" s="1">
        <v>46229</v>
      </c>
      <c r="C2113" t="s">
        <v>10010</v>
      </c>
      <c r="D2113" t="s">
        <v>10020</v>
      </c>
      <c r="E2113">
        <f>+_xlfn.XLOOKUP(TablaVentas[[#This Row],[PRODUCTOS]],TablaPrecios[PRODUCTOS],TablaPrecios[PRECIOS UNITARIOS],"No encontado")</f>
        <v>150</v>
      </c>
      <c r="F2113">
        <v>15</v>
      </c>
      <c r="G2113" t="s">
        <v>10027</v>
      </c>
      <c r="H2113" s="2">
        <v>182</v>
      </c>
      <c r="I2113" s="3">
        <v>0.16</v>
      </c>
      <c r="J2113" s="2">
        <f t="shared" si="96"/>
        <v>152.88</v>
      </c>
      <c r="K2113" s="2">
        <f t="shared" si="97"/>
        <v>27.5184</v>
      </c>
      <c r="L2113" s="2">
        <f t="shared" si="98"/>
        <v>180.39839999999998</v>
      </c>
    </row>
    <row r="2114" spans="1:12" x14ac:dyDescent="0.25">
      <c r="A2114" t="s">
        <v>2119</v>
      </c>
      <c r="B2114" s="1">
        <v>46196</v>
      </c>
      <c r="C2114" t="s">
        <v>10009</v>
      </c>
      <c r="D2114" t="s">
        <v>10018</v>
      </c>
      <c r="E2114">
        <f>+_xlfn.XLOOKUP(TablaVentas[[#This Row],[PRODUCTOS]],TablaPrecios[PRODUCTOS],TablaPrecios[PRECIOS UNITARIOS],"No encontado")</f>
        <v>850</v>
      </c>
      <c r="F2114">
        <v>11</v>
      </c>
      <c r="G2114" t="s">
        <v>10025</v>
      </c>
      <c r="H2114" s="2">
        <v>417</v>
      </c>
      <c r="I2114" s="3">
        <v>0.14000000000000001</v>
      </c>
      <c r="J2114" s="2">
        <f t="shared" si="96"/>
        <v>358.62</v>
      </c>
      <c r="K2114" s="2">
        <f t="shared" si="97"/>
        <v>64.551599999999993</v>
      </c>
      <c r="L2114" s="2">
        <f t="shared" si="98"/>
        <v>423.17160000000001</v>
      </c>
    </row>
    <row r="2115" spans="1:12" x14ac:dyDescent="0.25">
      <c r="A2115" t="s">
        <v>2120</v>
      </c>
      <c r="B2115" s="1">
        <v>46290</v>
      </c>
      <c r="C2115" t="s">
        <v>10009</v>
      </c>
      <c r="D2115" t="s">
        <v>10020</v>
      </c>
      <c r="E2115">
        <f>+_xlfn.XLOOKUP(TablaVentas[[#This Row],[PRODUCTOS]],TablaPrecios[PRODUCTOS],TablaPrecios[PRECIOS UNITARIOS],"No encontado")</f>
        <v>150</v>
      </c>
      <c r="F2115">
        <v>8</v>
      </c>
      <c r="G2115" t="s">
        <v>10027</v>
      </c>
      <c r="H2115" s="2">
        <v>305</v>
      </c>
      <c r="I2115" s="3">
        <v>0.15</v>
      </c>
      <c r="J2115" s="2">
        <f t="shared" ref="J2115:J2178" si="99">+H2115-H2115*I2115</f>
        <v>259.25</v>
      </c>
      <c r="K2115" s="2">
        <f t="shared" ref="K2115:K2178" si="100">+J2115*0.18</f>
        <v>46.664999999999999</v>
      </c>
      <c r="L2115" s="2">
        <f t="shared" ref="L2115:L2178" si="101">+J2115+K2115</f>
        <v>305.91500000000002</v>
      </c>
    </row>
    <row r="2116" spans="1:12" x14ac:dyDescent="0.25">
      <c r="A2116" t="s">
        <v>2121</v>
      </c>
      <c r="B2116" s="1">
        <v>46073</v>
      </c>
      <c r="C2116" t="s">
        <v>10007</v>
      </c>
      <c r="D2116" t="s">
        <v>10017</v>
      </c>
      <c r="E2116">
        <f>+_xlfn.XLOOKUP(TablaVentas[[#This Row],[PRODUCTOS]],TablaPrecios[PRODUCTOS],TablaPrecios[PRECIOS UNITARIOS],"No encontado")</f>
        <v>50</v>
      </c>
      <c r="F2116">
        <v>7</v>
      </c>
      <c r="G2116" t="s">
        <v>10023</v>
      </c>
      <c r="H2116" s="2">
        <v>236</v>
      </c>
      <c r="I2116" s="3">
        <v>0.19</v>
      </c>
      <c r="J2116" s="2">
        <f t="shared" si="99"/>
        <v>191.16</v>
      </c>
      <c r="K2116" s="2">
        <f t="shared" si="100"/>
        <v>34.408799999999999</v>
      </c>
      <c r="L2116" s="2">
        <f t="shared" si="101"/>
        <v>225.56880000000001</v>
      </c>
    </row>
    <row r="2117" spans="1:12" x14ac:dyDescent="0.25">
      <c r="A2117" t="s">
        <v>2122</v>
      </c>
      <c r="B2117" s="1">
        <v>46279</v>
      </c>
      <c r="C2117" t="s">
        <v>10009</v>
      </c>
      <c r="D2117" t="s">
        <v>10021</v>
      </c>
      <c r="E2117">
        <f>+_xlfn.XLOOKUP(TablaVentas[[#This Row],[PRODUCTOS]],TablaPrecios[PRODUCTOS],TablaPrecios[PRECIOS UNITARIOS],"No encontado")</f>
        <v>200</v>
      </c>
      <c r="F2117">
        <v>5</v>
      </c>
      <c r="G2117" t="s">
        <v>10027</v>
      </c>
      <c r="H2117" s="2">
        <v>227</v>
      </c>
      <c r="I2117" s="3">
        <v>0.15</v>
      </c>
      <c r="J2117" s="2">
        <f t="shared" si="99"/>
        <v>192.95</v>
      </c>
      <c r="K2117" s="2">
        <f t="shared" si="100"/>
        <v>34.730999999999995</v>
      </c>
      <c r="L2117" s="2">
        <f t="shared" si="101"/>
        <v>227.68099999999998</v>
      </c>
    </row>
    <row r="2118" spans="1:12" x14ac:dyDescent="0.25">
      <c r="A2118" t="s">
        <v>2123</v>
      </c>
      <c r="B2118" s="1">
        <v>46137</v>
      </c>
      <c r="C2118" t="s">
        <v>10007</v>
      </c>
      <c r="D2118" t="s">
        <v>10021</v>
      </c>
      <c r="E2118">
        <f>+_xlfn.XLOOKUP(TablaVentas[[#This Row],[PRODUCTOS]],TablaPrecios[PRODUCTOS],TablaPrecios[PRECIOS UNITARIOS],"No encontado")</f>
        <v>200</v>
      </c>
      <c r="F2118">
        <v>10</v>
      </c>
      <c r="G2118" t="s">
        <v>10025</v>
      </c>
      <c r="H2118" s="2">
        <v>267</v>
      </c>
      <c r="I2118" s="3">
        <v>0.12</v>
      </c>
      <c r="J2118" s="2">
        <f t="shared" si="99"/>
        <v>234.96</v>
      </c>
      <c r="K2118" s="2">
        <f t="shared" si="100"/>
        <v>42.2928</v>
      </c>
      <c r="L2118" s="2">
        <f t="shared" si="101"/>
        <v>277.25279999999998</v>
      </c>
    </row>
    <row r="2119" spans="1:12" x14ac:dyDescent="0.25">
      <c r="A2119" t="s">
        <v>2124</v>
      </c>
      <c r="B2119" s="1">
        <v>46177</v>
      </c>
      <c r="C2119" t="s">
        <v>10011</v>
      </c>
      <c r="D2119" t="s">
        <v>10020</v>
      </c>
      <c r="E2119">
        <f>+_xlfn.XLOOKUP(TablaVentas[[#This Row],[PRODUCTOS]],TablaPrecios[PRODUCTOS],TablaPrecios[PRECIOS UNITARIOS],"No encontado")</f>
        <v>150</v>
      </c>
      <c r="F2119">
        <v>13</v>
      </c>
      <c r="G2119" t="s">
        <v>10025</v>
      </c>
      <c r="H2119" s="2">
        <v>174</v>
      </c>
      <c r="I2119" s="3">
        <v>0.14000000000000001</v>
      </c>
      <c r="J2119" s="2">
        <f t="shared" si="99"/>
        <v>149.63999999999999</v>
      </c>
      <c r="K2119" s="2">
        <f t="shared" si="100"/>
        <v>26.935199999999998</v>
      </c>
      <c r="L2119" s="2">
        <f t="shared" si="101"/>
        <v>176.5752</v>
      </c>
    </row>
    <row r="2120" spans="1:12" x14ac:dyDescent="0.25">
      <c r="A2120" t="s">
        <v>2125</v>
      </c>
      <c r="B2120" s="1">
        <v>46151</v>
      </c>
      <c r="C2120" t="s">
        <v>10010</v>
      </c>
      <c r="D2120" t="s">
        <v>10017</v>
      </c>
      <c r="E2120">
        <f>+_xlfn.XLOOKUP(TablaVentas[[#This Row],[PRODUCTOS]],TablaPrecios[PRODUCTOS],TablaPrecios[PRECIOS UNITARIOS],"No encontado")</f>
        <v>50</v>
      </c>
      <c r="F2120">
        <v>6</v>
      </c>
      <c r="G2120" t="s">
        <v>10023</v>
      </c>
      <c r="H2120" s="2">
        <v>437</v>
      </c>
      <c r="I2120" s="3">
        <v>0.11</v>
      </c>
      <c r="J2120" s="2">
        <f t="shared" si="99"/>
        <v>388.93</v>
      </c>
      <c r="K2120" s="2">
        <f t="shared" si="100"/>
        <v>70.007400000000004</v>
      </c>
      <c r="L2120" s="2">
        <f t="shared" si="101"/>
        <v>458.93740000000003</v>
      </c>
    </row>
    <row r="2121" spans="1:12" x14ac:dyDescent="0.25">
      <c r="A2121" t="s">
        <v>2126</v>
      </c>
      <c r="B2121" s="1">
        <v>46182</v>
      </c>
      <c r="C2121" t="s">
        <v>10008</v>
      </c>
      <c r="D2121" t="s">
        <v>10020</v>
      </c>
      <c r="E2121">
        <f>+_xlfn.XLOOKUP(TablaVentas[[#This Row],[PRODUCTOS]],TablaPrecios[PRODUCTOS],TablaPrecios[PRECIOS UNITARIOS],"No encontado")</f>
        <v>150</v>
      </c>
      <c r="F2121">
        <v>13</v>
      </c>
      <c r="G2121" t="s">
        <v>10026</v>
      </c>
      <c r="H2121" s="2">
        <v>175</v>
      </c>
      <c r="I2121" s="3">
        <v>0.15</v>
      </c>
      <c r="J2121" s="2">
        <f t="shared" si="99"/>
        <v>148.75</v>
      </c>
      <c r="K2121" s="2">
        <f t="shared" si="100"/>
        <v>26.774999999999999</v>
      </c>
      <c r="L2121" s="2">
        <f t="shared" si="101"/>
        <v>175.52500000000001</v>
      </c>
    </row>
    <row r="2122" spans="1:12" x14ac:dyDescent="0.25">
      <c r="A2122" t="s">
        <v>2127</v>
      </c>
      <c r="B2122" s="1">
        <v>46218</v>
      </c>
      <c r="C2122" t="s">
        <v>10009</v>
      </c>
      <c r="D2122" t="s">
        <v>10020</v>
      </c>
      <c r="E2122">
        <f>+_xlfn.XLOOKUP(TablaVentas[[#This Row],[PRODUCTOS]],TablaPrecios[PRODUCTOS],TablaPrecios[PRECIOS UNITARIOS],"No encontado")</f>
        <v>150</v>
      </c>
      <c r="F2122">
        <v>17</v>
      </c>
      <c r="G2122" t="s">
        <v>10024</v>
      </c>
      <c r="H2122" s="2">
        <v>350</v>
      </c>
      <c r="I2122" s="3">
        <v>0.11</v>
      </c>
      <c r="J2122" s="2">
        <f t="shared" si="99"/>
        <v>311.5</v>
      </c>
      <c r="K2122" s="2">
        <f t="shared" si="100"/>
        <v>56.07</v>
      </c>
      <c r="L2122" s="2">
        <f t="shared" si="101"/>
        <v>367.57</v>
      </c>
    </row>
    <row r="2123" spans="1:12" x14ac:dyDescent="0.25">
      <c r="A2123" t="s">
        <v>2128</v>
      </c>
      <c r="B2123" s="1">
        <v>46213</v>
      </c>
      <c r="C2123" t="s">
        <v>10012</v>
      </c>
      <c r="D2123" t="s">
        <v>10020</v>
      </c>
      <c r="E2123">
        <f>+_xlfn.XLOOKUP(TablaVentas[[#This Row],[PRODUCTOS]],TablaPrecios[PRODUCTOS],TablaPrecios[PRECIOS UNITARIOS],"No encontado")</f>
        <v>150</v>
      </c>
      <c r="F2123">
        <v>8</v>
      </c>
      <c r="G2123" t="s">
        <v>10026</v>
      </c>
      <c r="H2123" s="2">
        <v>130</v>
      </c>
      <c r="I2123" s="3">
        <v>0.16</v>
      </c>
      <c r="J2123" s="2">
        <f t="shared" si="99"/>
        <v>109.2</v>
      </c>
      <c r="K2123" s="2">
        <f t="shared" si="100"/>
        <v>19.655999999999999</v>
      </c>
      <c r="L2123" s="2">
        <f t="shared" si="101"/>
        <v>128.85599999999999</v>
      </c>
    </row>
    <row r="2124" spans="1:12" x14ac:dyDescent="0.25">
      <c r="A2124" t="s">
        <v>2129</v>
      </c>
      <c r="B2124" s="1">
        <v>46166</v>
      </c>
      <c r="C2124" t="s">
        <v>10011</v>
      </c>
      <c r="D2124" t="s">
        <v>10018</v>
      </c>
      <c r="E2124">
        <f>+_xlfn.XLOOKUP(TablaVentas[[#This Row],[PRODUCTOS]],TablaPrecios[PRODUCTOS],TablaPrecios[PRECIOS UNITARIOS],"No encontado")</f>
        <v>850</v>
      </c>
      <c r="F2124">
        <v>18</v>
      </c>
      <c r="G2124" t="s">
        <v>10023</v>
      </c>
      <c r="H2124" s="2">
        <v>50</v>
      </c>
      <c r="I2124" s="3">
        <v>0.11</v>
      </c>
      <c r="J2124" s="2">
        <f t="shared" si="99"/>
        <v>44.5</v>
      </c>
      <c r="K2124" s="2">
        <f t="shared" si="100"/>
        <v>8.01</v>
      </c>
      <c r="L2124" s="2">
        <f t="shared" si="101"/>
        <v>52.51</v>
      </c>
    </row>
    <row r="2125" spans="1:12" x14ac:dyDescent="0.25">
      <c r="A2125" t="s">
        <v>2130</v>
      </c>
      <c r="B2125" s="1">
        <v>46035</v>
      </c>
      <c r="C2125" t="s">
        <v>10011</v>
      </c>
      <c r="D2125" t="s">
        <v>10021</v>
      </c>
      <c r="E2125">
        <f>+_xlfn.XLOOKUP(TablaVentas[[#This Row],[PRODUCTOS]],TablaPrecios[PRODUCTOS],TablaPrecios[PRECIOS UNITARIOS],"No encontado")</f>
        <v>200</v>
      </c>
      <c r="F2125">
        <v>16</v>
      </c>
      <c r="G2125" t="s">
        <v>10023</v>
      </c>
      <c r="H2125" s="2">
        <v>124</v>
      </c>
      <c r="I2125" s="3">
        <v>0.16</v>
      </c>
      <c r="J2125" s="2">
        <f t="shared" si="99"/>
        <v>104.16</v>
      </c>
      <c r="K2125" s="2">
        <f t="shared" si="100"/>
        <v>18.748799999999999</v>
      </c>
      <c r="L2125" s="2">
        <f t="shared" si="101"/>
        <v>122.9088</v>
      </c>
    </row>
    <row r="2126" spans="1:12" x14ac:dyDescent="0.25">
      <c r="A2126" t="s">
        <v>2131</v>
      </c>
      <c r="B2126" s="1">
        <v>46075</v>
      </c>
      <c r="C2126" t="s">
        <v>10009</v>
      </c>
      <c r="D2126" t="s">
        <v>10017</v>
      </c>
      <c r="E2126">
        <f>+_xlfn.XLOOKUP(TablaVentas[[#This Row],[PRODUCTOS]],TablaPrecios[PRODUCTOS],TablaPrecios[PRECIOS UNITARIOS],"No encontado")</f>
        <v>50</v>
      </c>
      <c r="F2126">
        <v>19</v>
      </c>
      <c r="G2126" t="s">
        <v>10027</v>
      </c>
      <c r="H2126" s="2">
        <v>344</v>
      </c>
      <c r="I2126" s="3">
        <v>0.17</v>
      </c>
      <c r="J2126" s="2">
        <f t="shared" si="99"/>
        <v>285.52</v>
      </c>
      <c r="K2126" s="2">
        <f t="shared" si="100"/>
        <v>51.393599999999992</v>
      </c>
      <c r="L2126" s="2">
        <f t="shared" si="101"/>
        <v>336.91359999999997</v>
      </c>
    </row>
    <row r="2127" spans="1:12" x14ac:dyDescent="0.25">
      <c r="A2127" t="s">
        <v>2132</v>
      </c>
      <c r="B2127" s="1">
        <v>46226</v>
      </c>
      <c r="C2127" t="s">
        <v>10009</v>
      </c>
      <c r="D2127" t="s">
        <v>10021</v>
      </c>
      <c r="E2127">
        <f>+_xlfn.XLOOKUP(TablaVentas[[#This Row],[PRODUCTOS]],TablaPrecios[PRODUCTOS],TablaPrecios[PRECIOS UNITARIOS],"No encontado")</f>
        <v>200</v>
      </c>
      <c r="F2127">
        <v>12</v>
      </c>
      <c r="G2127" t="s">
        <v>10024</v>
      </c>
      <c r="H2127" s="2">
        <v>476</v>
      </c>
      <c r="I2127" s="3">
        <v>0.14000000000000001</v>
      </c>
      <c r="J2127" s="2">
        <f t="shared" si="99"/>
        <v>409.36</v>
      </c>
      <c r="K2127" s="2">
        <f t="shared" si="100"/>
        <v>73.684799999999996</v>
      </c>
      <c r="L2127" s="2">
        <f t="shared" si="101"/>
        <v>483.04480000000001</v>
      </c>
    </row>
    <row r="2128" spans="1:12" x14ac:dyDescent="0.25">
      <c r="A2128" t="s">
        <v>2133</v>
      </c>
      <c r="B2128" s="1">
        <v>46144</v>
      </c>
      <c r="C2128" t="s">
        <v>10011</v>
      </c>
      <c r="D2128" t="s">
        <v>10019</v>
      </c>
      <c r="E2128">
        <f>+_xlfn.XLOOKUP(TablaVentas[[#This Row],[PRODUCTOS]],TablaPrecios[PRODUCTOS],TablaPrecios[PRECIOS UNITARIOS],"No encontado")</f>
        <v>1200</v>
      </c>
      <c r="F2128">
        <v>7</v>
      </c>
      <c r="G2128" t="s">
        <v>10026</v>
      </c>
      <c r="H2128" s="2">
        <v>279</v>
      </c>
      <c r="I2128" s="3">
        <v>0.15</v>
      </c>
      <c r="J2128" s="2">
        <f t="shared" si="99"/>
        <v>237.15</v>
      </c>
      <c r="K2128" s="2">
        <f t="shared" si="100"/>
        <v>42.686999999999998</v>
      </c>
      <c r="L2128" s="2">
        <f t="shared" si="101"/>
        <v>279.83699999999999</v>
      </c>
    </row>
    <row r="2129" spans="1:12" x14ac:dyDescent="0.25">
      <c r="A2129" t="s">
        <v>2134</v>
      </c>
      <c r="B2129" s="1">
        <v>46113</v>
      </c>
      <c r="C2129" t="s">
        <v>10011</v>
      </c>
      <c r="D2129" t="s">
        <v>10017</v>
      </c>
      <c r="E2129">
        <f>+_xlfn.XLOOKUP(TablaVentas[[#This Row],[PRODUCTOS]],TablaPrecios[PRODUCTOS],TablaPrecios[PRECIOS UNITARIOS],"No encontado")</f>
        <v>50</v>
      </c>
      <c r="F2129">
        <v>16</v>
      </c>
      <c r="G2129" t="s">
        <v>10025</v>
      </c>
      <c r="H2129" s="2">
        <v>104</v>
      </c>
      <c r="I2129" s="3">
        <v>0.14000000000000001</v>
      </c>
      <c r="J2129" s="2">
        <f t="shared" si="99"/>
        <v>89.44</v>
      </c>
      <c r="K2129" s="2">
        <f t="shared" si="100"/>
        <v>16.0992</v>
      </c>
      <c r="L2129" s="2">
        <f t="shared" si="101"/>
        <v>105.53919999999999</v>
      </c>
    </row>
    <row r="2130" spans="1:12" x14ac:dyDescent="0.25">
      <c r="A2130" t="s">
        <v>2135</v>
      </c>
      <c r="B2130" s="1">
        <v>46071</v>
      </c>
      <c r="C2130" t="s">
        <v>10012</v>
      </c>
      <c r="D2130" t="s">
        <v>10019</v>
      </c>
      <c r="E2130">
        <f>+_xlfn.XLOOKUP(TablaVentas[[#This Row],[PRODUCTOS]],TablaPrecios[PRODUCTOS],TablaPrecios[PRECIOS UNITARIOS],"No encontado")</f>
        <v>1200</v>
      </c>
      <c r="F2130">
        <v>14</v>
      </c>
      <c r="G2130" t="s">
        <v>10024</v>
      </c>
      <c r="H2130" s="2">
        <v>72</v>
      </c>
      <c r="I2130" s="3">
        <v>0.14000000000000001</v>
      </c>
      <c r="J2130" s="2">
        <f t="shared" si="99"/>
        <v>61.92</v>
      </c>
      <c r="K2130" s="2">
        <f t="shared" si="100"/>
        <v>11.1456</v>
      </c>
      <c r="L2130" s="2">
        <f t="shared" si="101"/>
        <v>73.065600000000003</v>
      </c>
    </row>
    <row r="2131" spans="1:12" x14ac:dyDescent="0.25">
      <c r="A2131" t="s">
        <v>2136</v>
      </c>
      <c r="B2131" s="1">
        <v>46079</v>
      </c>
      <c r="C2131" t="s">
        <v>10007</v>
      </c>
      <c r="D2131" t="s">
        <v>10018</v>
      </c>
      <c r="E2131">
        <f>+_xlfn.XLOOKUP(TablaVentas[[#This Row],[PRODUCTOS]],TablaPrecios[PRODUCTOS],TablaPrecios[PRECIOS UNITARIOS],"No encontado")</f>
        <v>850</v>
      </c>
      <c r="F2131">
        <v>17</v>
      </c>
      <c r="G2131" t="s">
        <v>10027</v>
      </c>
      <c r="H2131" s="2">
        <v>359</v>
      </c>
      <c r="I2131" s="3">
        <v>0.16</v>
      </c>
      <c r="J2131" s="2">
        <f t="shared" si="99"/>
        <v>301.56</v>
      </c>
      <c r="K2131" s="2">
        <f t="shared" si="100"/>
        <v>54.280799999999999</v>
      </c>
      <c r="L2131" s="2">
        <f t="shared" si="101"/>
        <v>355.8408</v>
      </c>
    </row>
    <row r="2132" spans="1:12" x14ac:dyDescent="0.25">
      <c r="A2132" t="s">
        <v>2137</v>
      </c>
      <c r="B2132" s="1">
        <v>46040</v>
      </c>
      <c r="C2132" t="s">
        <v>10008</v>
      </c>
      <c r="D2132" t="s">
        <v>10017</v>
      </c>
      <c r="E2132">
        <f>+_xlfn.XLOOKUP(TablaVentas[[#This Row],[PRODUCTOS]],TablaPrecios[PRODUCTOS],TablaPrecios[PRECIOS UNITARIOS],"No encontado")</f>
        <v>50</v>
      </c>
      <c r="F2132">
        <v>5</v>
      </c>
      <c r="G2132" t="s">
        <v>10027</v>
      </c>
      <c r="H2132" s="2">
        <v>382</v>
      </c>
      <c r="I2132" s="3">
        <v>0.16</v>
      </c>
      <c r="J2132" s="2">
        <f t="shared" si="99"/>
        <v>320.88</v>
      </c>
      <c r="K2132" s="2">
        <f t="shared" si="100"/>
        <v>57.758399999999995</v>
      </c>
      <c r="L2132" s="2">
        <f t="shared" si="101"/>
        <v>378.63839999999999</v>
      </c>
    </row>
    <row r="2133" spans="1:12" x14ac:dyDescent="0.25">
      <c r="A2133" t="s">
        <v>2138</v>
      </c>
      <c r="B2133" s="1">
        <v>46383</v>
      </c>
      <c r="C2133" t="s">
        <v>10007</v>
      </c>
      <c r="D2133" t="s">
        <v>10021</v>
      </c>
      <c r="E2133">
        <f>+_xlfn.XLOOKUP(TablaVentas[[#This Row],[PRODUCTOS]],TablaPrecios[PRODUCTOS],TablaPrecios[PRECIOS UNITARIOS],"No encontado")</f>
        <v>200</v>
      </c>
      <c r="F2133">
        <v>6</v>
      </c>
      <c r="G2133" t="s">
        <v>10025</v>
      </c>
      <c r="H2133" s="2">
        <v>429</v>
      </c>
      <c r="I2133" s="3">
        <v>0.17</v>
      </c>
      <c r="J2133" s="2">
        <f t="shared" si="99"/>
        <v>356.07</v>
      </c>
      <c r="K2133" s="2">
        <f t="shared" si="100"/>
        <v>64.09259999999999</v>
      </c>
      <c r="L2133" s="2">
        <f t="shared" si="101"/>
        <v>420.1626</v>
      </c>
    </row>
    <row r="2134" spans="1:12" x14ac:dyDescent="0.25">
      <c r="A2134" t="s">
        <v>2139</v>
      </c>
      <c r="B2134" s="1">
        <v>46127</v>
      </c>
      <c r="C2134" t="s">
        <v>10012</v>
      </c>
      <c r="D2134" t="s">
        <v>10019</v>
      </c>
      <c r="E2134">
        <f>+_xlfn.XLOOKUP(TablaVentas[[#This Row],[PRODUCTOS]],TablaPrecios[PRODUCTOS],TablaPrecios[PRECIOS UNITARIOS],"No encontado")</f>
        <v>1200</v>
      </c>
      <c r="F2134">
        <v>6</v>
      </c>
      <c r="G2134" t="s">
        <v>10024</v>
      </c>
      <c r="H2134" s="2">
        <v>453</v>
      </c>
      <c r="I2134" s="3">
        <v>0.19</v>
      </c>
      <c r="J2134" s="2">
        <f t="shared" si="99"/>
        <v>366.93</v>
      </c>
      <c r="K2134" s="2">
        <f t="shared" si="100"/>
        <v>66.047399999999996</v>
      </c>
      <c r="L2134" s="2">
        <f t="shared" si="101"/>
        <v>432.97739999999999</v>
      </c>
    </row>
    <row r="2135" spans="1:12" x14ac:dyDescent="0.25">
      <c r="A2135" t="s">
        <v>2140</v>
      </c>
      <c r="B2135" s="1">
        <v>46256</v>
      </c>
      <c r="C2135" t="s">
        <v>10008</v>
      </c>
      <c r="D2135" t="s">
        <v>10021</v>
      </c>
      <c r="E2135">
        <f>+_xlfn.XLOOKUP(TablaVentas[[#This Row],[PRODUCTOS]],TablaPrecios[PRODUCTOS],TablaPrecios[PRECIOS UNITARIOS],"No encontado")</f>
        <v>200</v>
      </c>
      <c r="F2135">
        <v>17</v>
      </c>
      <c r="G2135" t="s">
        <v>10024</v>
      </c>
      <c r="H2135" s="2">
        <v>395</v>
      </c>
      <c r="I2135" s="3">
        <v>0.1</v>
      </c>
      <c r="J2135" s="2">
        <f t="shared" si="99"/>
        <v>355.5</v>
      </c>
      <c r="K2135" s="2">
        <f t="shared" si="100"/>
        <v>63.989999999999995</v>
      </c>
      <c r="L2135" s="2">
        <f t="shared" si="101"/>
        <v>419.49</v>
      </c>
    </row>
    <row r="2136" spans="1:12" x14ac:dyDescent="0.25">
      <c r="A2136" t="s">
        <v>2141</v>
      </c>
      <c r="B2136" s="1">
        <v>46049</v>
      </c>
      <c r="C2136" t="s">
        <v>10009</v>
      </c>
      <c r="D2136" t="s">
        <v>10017</v>
      </c>
      <c r="E2136">
        <f>+_xlfn.XLOOKUP(TablaVentas[[#This Row],[PRODUCTOS]],TablaPrecios[PRODUCTOS],TablaPrecios[PRECIOS UNITARIOS],"No encontado")</f>
        <v>50</v>
      </c>
      <c r="F2136">
        <v>17</v>
      </c>
      <c r="G2136" t="s">
        <v>10027</v>
      </c>
      <c r="H2136" s="2">
        <v>265</v>
      </c>
      <c r="I2136" s="3">
        <v>0.16</v>
      </c>
      <c r="J2136" s="2">
        <f t="shared" si="99"/>
        <v>222.6</v>
      </c>
      <c r="K2136" s="2">
        <f t="shared" si="100"/>
        <v>40.067999999999998</v>
      </c>
      <c r="L2136" s="2">
        <f t="shared" si="101"/>
        <v>262.66800000000001</v>
      </c>
    </row>
    <row r="2137" spans="1:12" x14ac:dyDescent="0.25">
      <c r="A2137" t="s">
        <v>2142</v>
      </c>
      <c r="B2137" s="1">
        <v>46273</v>
      </c>
      <c r="C2137" t="s">
        <v>10012</v>
      </c>
      <c r="D2137" t="s">
        <v>10021</v>
      </c>
      <c r="E2137">
        <f>+_xlfn.XLOOKUP(TablaVentas[[#This Row],[PRODUCTOS]],TablaPrecios[PRODUCTOS],TablaPrecios[PRECIOS UNITARIOS],"No encontado")</f>
        <v>200</v>
      </c>
      <c r="F2137">
        <v>9</v>
      </c>
      <c r="G2137" t="s">
        <v>10027</v>
      </c>
      <c r="H2137" s="2">
        <v>383</v>
      </c>
      <c r="I2137" s="3">
        <v>0.19</v>
      </c>
      <c r="J2137" s="2">
        <f t="shared" si="99"/>
        <v>310.23</v>
      </c>
      <c r="K2137" s="2">
        <f t="shared" si="100"/>
        <v>55.8414</v>
      </c>
      <c r="L2137" s="2">
        <f t="shared" si="101"/>
        <v>366.07140000000004</v>
      </c>
    </row>
    <row r="2138" spans="1:12" x14ac:dyDescent="0.25">
      <c r="A2138" t="s">
        <v>2143</v>
      </c>
      <c r="B2138" s="1">
        <v>46048</v>
      </c>
      <c r="C2138" t="s">
        <v>10012</v>
      </c>
      <c r="D2138" t="s">
        <v>10019</v>
      </c>
      <c r="E2138">
        <f>+_xlfn.XLOOKUP(TablaVentas[[#This Row],[PRODUCTOS]],TablaPrecios[PRODUCTOS],TablaPrecios[PRECIOS UNITARIOS],"No encontado")</f>
        <v>1200</v>
      </c>
      <c r="F2138">
        <v>11</v>
      </c>
      <c r="G2138" t="s">
        <v>10026</v>
      </c>
      <c r="H2138" s="2">
        <v>484</v>
      </c>
      <c r="I2138" s="3">
        <v>0.19</v>
      </c>
      <c r="J2138" s="2">
        <f t="shared" si="99"/>
        <v>392.03999999999996</v>
      </c>
      <c r="K2138" s="2">
        <f t="shared" si="100"/>
        <v>70.567199999999985</v>
      </c>
      <c r="L2138" s="2">
        <f t="shared" si="101"/>
        <v>462.60719999999992</v>
      </c>
    </row>
    <row r="2139" spans="1:12" x14ac:dyDescent="0.25">
      <c r="A2139" t="s">
        <v>2144</v>
      </c>
      <c r="B2139" s="1">
        <v>46063</v>
      </c>
      <c r="C2139" t="s">
        <v>10012</v>
      </c>
      <c r="D2139" t="s">
        <v>10020</v>
      </c>
      <c r="E2139">
        <f>+_xlfn.XLOOKUP(TablaVentas[[#This Row],[PRODUCTOS]],TablaPrecios[PRODUCTOS],TablaPrecios[PRECIOS UNITARIOS],"No encontado")</f>
        <v>150</v>
      </c>
      <c r="F2139">
        <v>19</v>
      </c>
      <c r="G2139" t="s">
        <v>10023</v>
      </c>
      <c r="H2139" s="2">
        <v>248</v>
      </c>
      <c r="I2139" s="3">
        <v>0.19</v>
      </c>
      <c r="J2139" s="2">
        <f t="shared" si="99"/>
        <v>200.88</v>
      </c>
      <c r="K2139" s="2">
        <f t="shared" si="100"/>
        <v>36.1584</v>
      </c>
      <c r="L2139" s="2">
        <f t="shared" si="101"/>
        <v>237.0384</v>
      </c>
    </row>
    <row r="2140" spans="1:12" x14ac:dyDescent="0.25">
      <c r="A2140" t="s">
        <v>2145</v>
      </c>
      <c r="B2140" s="1">
        <v>46249</v>
      </c>
      <c r="C2140" t="s">
        <v>10011</v>
      </c>
      <c r="D2140" t="s">
        <v>10020</v>
      </c>
      <c r="E2140">
        <f>+_xlfn.XLOOKUP(TablaVentas[[#This Row],[PRODUCTOS]],TablaPrecios[PRODUCTOS],TablaPrecios[PRECIOS UNITARIOS],"No encontado")</f>
        <v>150</v>
      </c>
      <c r="F2140">
        <v>16</v>
      </c>
      <c r="G2140" t="s">
        <v>10023</v>
      </c>
      <c r="H2140" s="2">
        <v>306</v>
      </c>
      <c r="I2140" s="3">
        <v>0.14000000000000001</v>
      </c>
      <c r="J2140" s="2">
        <f t="shared" si="99"/>
        <v>263.15999999999997</v>
      </c>
      <c r="K2140" s="2">
        <f t="shared" si="100"/>
        <v>47.368799999999993</v>
      </c>
      <c r="L2140" s="2">
        <f t="shared" si="101"/>
        <v>310.52879999999993</v>
      </c>
    </row>
    <row r="2141" spans="1:12" x14ac:dyDescent="0.25">
      <c r="A2141" t="s">
        <v>2146</v>
      </c>
      <c r="B2141" s="1">
        <v>46253</v>
      </c>
      <c r="C2141" t="s">
        <v>10010</v>
      </c>
      <c r="D2141" t="s">
        <v>10021</v>
      </c>
      <c r="E2141">
        <f>+_xlfn.XLOOKUP(TablaVentas[[#This Row],[PRODUCTOS]],TablaPrecios[PRODUCTOS],TablaPrecios[PRECIOS UNITARIOS],"No encontado")</f>
        <v>200</v>
      </c>
      <c r="F2141">
        <v>11</v>
      </c>
      <c r="G2141" t="s">
        <v>10027</v>
      </c>
      <c r="H2141" s="2">
        <v>96</v>
      </c>
      <c r="I2141" s="3">
        <v>0.14000000000000001</v>
      </c>
      <c r="J2141" s="2">
        <f t="shared" si="99"/>
        <v>82.56</v>
      </c>
      <c r="K2141" s="2">
        <f t="shared" si="100"/>
        <v>14.860799999999999</v>
      </c>
      <c r="L2141" s="2">
        <f t="shared" si="101"/>
        <v>97.4208</v>
      </c>
    </row>
    <row r="2142" spans="1:12" x14ac:dyDescent="0.25">
      <c r="A2142" t="s">
        <v>2147</v>
      </c>
      <c r="B2142" s="1">
        <v>46253</v>
      </c>
      <c r="C2142" t="s">
        <v>10012</v>
      </c>
      <c r="D2142" t="s">
        <v>10017</v>
      </c>
      <c r="E2142">
        <f>+_xlfn.XLOOKUP(TablaVentas[[#This Row],[PRODUCTOS]],TablaPrecios[PRODUCTOS],TablaPrecios[PRECIOS UNITARIOS],"No encontado")</f>
        <v>50</v>
      </c>
      <c r="F2142">
        <v>16</v>
      </c>
      <c r="G2142" t="s">
        <v>10026</v>
      </c>
      <c r="H2142" s="2">
        <v>72</v>
      </c>
      <c r="I2142" s="3">
        <v>0.12</v>
      </c>
      <c r="J2142" s="2">
        <f t="shared" si="99"/>
        <v>63.36</v>
      </c>
      <c r="K2142" s="2">
        <f t="shared" si="100"/>
        <v>11.4048</v>
      </c>
      <c r="L2142" s="2">
        <f t="shared" si="101"/>
        <v>74.764799999999994</v>
      </c>
    </row>
    <row r="2143" spans="1:12" x14ac:dyDescent="0.25">
      <c r="A2143" t="s">
        <v>2148</v>
      </c>
      <c r="B2143" s="1">
        <v>46288</v>
      </c>
      <c r="C2143" t="s">
        <v>10012</v>
      </c>
      <c r="D2143" t="s">
        <v>10021</v>
      </c>
      <c r="E2143">
        <f>+_xlfn.XLOOKUP(TablaVentas[[#This Row],[PRODUCTOS]],TablaPrecios[PRODUCTOS],TablaPrecios[PRECIOS UNITARIOS],"No encontado")</f>
        <v>200</v>
      </c>
      <c r="F2143">
        <v>7</v>
      </c>
      <c r="G2143" t="s">
        <v>10026</v>
      </c>
      <c r="H2143" s="2">
        <v>106</v>
      </c>
      <c r="I2143" s="3">
        <v>0.15</v>
      </c>
      <c r="J2143" s="2">
        <f t="shared" si="99"/>
        <v>90.1</v>
      </c>
      <c r="K2143" s="2">
        <f t="shared" si="100"/>
        <v>16.218</v>
      </c>
      <c r="L2143" s="2">
        <f t="shared" si="101"/>
        <v>106.318</v>
      </c>
    </row>
    <row r="2144" spans="1:12" x14ac:dyDescent="0.25">
      <c r="A2144" t="s">
        <v>2149</v>
      </c>
      <c r="B2144" s="1">
        <v>46345</v>
      </c>
      <c r="C2144" t="s">
        <v>10008</v>
      </c>
      <c r="D2144" t="s">
        <v>10020</v>
      </c>
      <c r="E2144">
        <f>+_xlfn.XLOOKUP(TablaVentas[[#This Row],[PRODUCTOS]],TablaPrecios[PRODUCTOS],TablaPrecios[PRECIOS UNITARIOS],"No encontado")</f>
        <v>150</v>
      </c>
      <c r="F2144">
        <v>20</v>
      </c>
      <c r="G2144" t="s">
        <v>10027</v>
      </c>
      <c r="H2144" s="2">
        <v>218</v>
      </c>
      <c r="I2144" s="3">
        <v>0.16</v>
      </c>
      <c r="J2144" s="2">
        <f t="shared" si="99"/>
        <v>183.12</v>
      </c>
      <c r="K2144" s="2">
        <f t="shared" si="100"/>
        <v>32.961599999999997</v>
      </c>
      <c r="L2144" s="2">
        <f t="shared" si="101"/>
        <v>216.08160000000001</v>
      </c>
    </row>
    <row r="2145" spans="1:12" x14ac:dyDescent="0.25">
      <c r="A2145" t="s">
        <v>2150</v>
      </c>
      <c r="B2145" s="1">
        <v>46311</v>
      </c>
      <c r="C2145" t="s">
        <v>10012</v>
      </c>
      <c r="D2145" t="s">
        <v>10020</v>
      </c>
      <c r="E2145">
        <f>+_xlfn.XLOOKUP(TablaVentas[[#This Row],[PRODUCTOS]],TablaPrecios[PRODUCTOS],TablaPrecios[PRECIOS UNITARIOS],"No encontado")</f>
        <v>150</v>
      </c>
      <c r="F2145">
        <v>6</v>
      </c>
      <c r="G2145" t="s">
        <v>10027</v>
      </c>
      <c r="H2145" s="2">
        <v>474</v>
      </c>
      <c r="I2145" s="3">
        <v>0.18</v>
      </c>
      <c r="J2145" s="2">
        <f t="shared" si="99"/>
        <v>388.68</v>
      </c>
      <c r="K2145" s="2">
        <f t="shared" si="100"/>
        <v>69.962400000000002</v>
      </c>
      <c r="L2145" s="2">
        <f t="shared" si="101"/>
        <v>458.64240000000001</v>
      </c>
    </row>
    <row r="2146" spans="1:12" x14ac:dyDescent="0.25">
      <c r="A2146" t="s">
        <v>2151</v>
      </c>
      <c r="B2146" s="1">
        <v>46038</v>
      </c>
      <c r="C2146" t="s">
        <v>10011</v>
      </c>
      <c r="D2146" t="s">
        <v>10021</v>
      </c>
      <c r="E2146">
        <f>+_xlfn.XLOOKUP(TablaVentas[[#This Row],[PRODUCTOS]],TablaPrecios[PRODUCTOS],TablaPrecios[PRECIOS UNITARIOS],"No encontado")</f>
        <v>200</v>
      </c>
      <c r="F2146">
        <v>20</v>
      </c>
      <c r="G2146" t="s">
        <v>10024</v>
      </c>
      <c r="H2146" s="2">
        <v>105</v>
      </c>
      <c r="I2146" s="3">
        <v>0.16</v>
      </c>
      <c r="J2146" s="2">
        <f t="shared" si="99"/>
        <v>88.2</v>
      </c>
      <c r="K2146" s="2">
        <f t="shared" si="100"/>
        <v>15.875999999999999</v>
      </c>
      <c r="L2146" s="2">
        <f t="shared" si="101"/>
        <v>104.07600000000001</v>
      </c>
    </row>
    <row r="2147" spans="1:12" x14ac:dyDescent="0.25">
      <c r="A2147" t="s">
        <v>2152</v>
      </c>
      <c r="B2147" s="1">
        <v>46178</v>
      </c>
      <c r="C2147" t="s">
        <v>10007</v>
      </c>
      <c r="D2147" t="s">
        <v>10021</v>
      </c>
      <c r="E2147">
        <f>+_xlfn.XLOOKUP(TablaVentas[[#This Row],[PRODUCTOS]],TablaPrecios[PRODUCTOS],TablaPrecios[PRECIOS UNITARIOS],"No encontado")</f>
        <v>200</v>
      </c>
      <c r="F2147">
        <v>20</v>
      </c>
      <c r="G2147" t="s">
        <v>10027</v>
      </c>
      <c r="H2147" s="2">
        <v>298</v>
      </c>
      <c r="I2147" s="3">
        <v>0.17</v>
      </c>
      <c r="J2147" s="2">
        <f t="shared" si="99"/>
        <v>247.34</v>
      </c>
      <c r="K2147" s="2">
        <f t="shared" si="100"/>
        <v>44.5212</v>
      </c>
      <c r="L2147" s="2">
        <f t="shared" si="101"/>
        <v>291.8612</v>
      </c>
    </row>
    <row r="2148" spans="1:12" x14ac:dyDescent="0.25">
      <c r="A2148" t="s">
        <v>2153</v>
      </c>
      <c r="B2148" s="1">
        <v>46281</v>
      </c>
      <c r="C2148" t="s">
        <v>10009</v>
      </c>
      <c r="D2148" t="s">
        <v>10020</v>
      </c>
      <c r="E2148">
        <f>+_xlfn.XLOOKUP(TablaVentas[[#This Row],[PRODUCTOS]],TablaPrecios[PRODUCTOS],TablaPrecios[PRECIOS UNITARIOS],"No encontado")</f>
        <v>150</v>
      </c>
      <c r="F2148">
        <v>9</v>
      </c>
      <c r="G2148" t="s">
        <v>10025</v>
      </c>
      <c r="H2148" s="2">
        <v>414</v>
      </c>
      <c r="I2148" s="3">
        <v>0.13</v>
      </c>
      <c r="J2148" s="2">
        <f t="shared" si="99"/>
        <v>360.18</v>
      </c>
      <c r="K2148" s="2">
        <f t="shared" si="100"/>
        <v>64.832399999999993</v>
      </c>
      <c r="L2148" s="2">
        <f t="shared" si="101"/>
        <v>425.01240000000001</v>
      </c>
    </row>
    <row r="2149" spans="1:12" x14ac:dyDescent="0.25">
      <c r="A2149" t="s">
        <v>2154</v>
      </c>
      <c r="B2149" s="1">
        <v>46039</v>
      </c>
      <c r="C2149" t="s">
        <v>10011</v>
      </c>
      <c r="D2149" t="s">
        <v>10021</v>
      </c>
      <c r="E2149">
        <f>+_xlfn.XLOOKUP(TablaVentas[[#This Row],[PRODUCTOS]],TablaPrecios[PRODUCTOS],TablaPrecios[PRECIOS UNITARIOS],"No encontado")</f>
        <v>200</v>
      </c>
      <c r="F2149">
        <v>12</v>
      </c>
      <c r="G2149" t="s">
        <v>10024</v>
      </c>
      <c r="H2149" s="2">
        <v>163</v>
      </c>
      <c r="I2149" s="3">
        <v>0.1</v>
      </c>
      <c r="J2149" s="2">
        <f t="shared" si="99"/>
        <v>146.69999999999999</v>
      </c>
      <c r="K2149" s="2">
        <f t="shared" si="100"/>
        <v>26.405999999999995</v>
      </c>
      <c r="L2149" s="2">
        <f t="shared" si="101"/>
        <v>173.10599999999999</v>
      </c>
    </row>
    <row r="2150" spans="1:12" x14ac:dyDescent="0.25">
      <c r="A2150" t="s">
        <v>2155</v>
      </c>
      <c r="B2150" s="1">
        <v>46045</v>
      </c>
      <c r="C2150" t="s">
        <v>10011</v>
      </c>
      <c r="D2150" t="s">
        <v>10021</v>
      </c>
      <c r="E2150">
        <f>+_xlfn.XLOOKUP(TablaVentas[[#This Row],[PRODUCTOS]],TablaPrecios[PRODUCTOS],TablaPrecios[PRECIOS UNITARIOS],"No encontado")</f>
        <v>200</v>
      </c>
      <c r="F2150">
        <v>6</v>
      </c>
      <c r="G2150" t="s">
        <v>10026</v>
      </c>
      <c r="H2150" s="2">
        <v>307</v>
      </c>
      <c r="I2150" s="3">
        <v>0.11</v>
      </c>
      <c r="J2150" s="2">
        <f t="shared" si="99"/>
        <v>273.23</v>
      </c>
      <c r="K2150" s="2">
        <f t="shared" si="100"/>
        <v>49.181400000000004</v>
      </c>
      <c r="L2150" s="2">
        <f t="shared" si="101"/>
        <v>322.41140000000001</v>
      </c>
    </row>
    <row r="2151" spans="1:12" x14ac:dyDescent="0.25">
      <c r="A2151" t="s">
        <v>2156</v>
      </c>
      <c r="B2151" s="1">
        <v>46069</v>
      </c>
      <c r="C2151" t="s">
        <v>10010</v>
      </c>
      <c r="D2151" t="s">
        <v>10018</v>
      </c>
      <c r="E2151">
        <f>+_xlfn.XLOOKUP(TablaVentas[[#This Row],[PRODUCTOS]],TablaPrecios[PRODUCTOS],TablaPrecios[PRECIOS UNITARIOS],"No encontado")</f>
        <v>850</v>
      </c>
      <c r="F2151">
        <v>8</v>
      </c>
      <c r="G2151" t="s">
        <v>10026</v>
      </c>
      <c r="H2151" s="2">
        <v>341</v>
      </c>
      <c r="I2151" s="3">
        <v>0.15</v>
      </c>
      <c r="J2151" s="2">
        <f t="shared" si="99"/>
        <v>289.85000000000002</v>
      </c>
      <c r="K2151" s="2">
        <f t="shared" si="100"/>
        <v>52.173000000000002</v>
      </c>
      <c r="L2151" s="2">
        <f t="shared" si="101"/>
        <v>342.02300000000002</v>
      </c>
    </row>
    <row r="2152" spans="1:12" x14ac:dyDescent="0.25">
      <c r="A2152" t="s">
        <v>2157</v>
      </c>
      <c r="B2152" s="1">
        <v>46189</v>
      </c>
      <c r="C2152" t="s">
        <v>10008</v>
      </c>
      <c r="D2152" t="s">
        <v>10020</v>
      </c>
      <c r="E2152">
        <f>+_xlfn.XLOOKUP(TablaVentas[[#This Row],[PRODUCTOS]],TablaPrecios[PRODUCTOS],TablaPrecios[PRECIOS UNITARIOS],"No encontado")</f>
        <v>150</v>
      </c>
      <c r="F2152">
        <v>10</v>
      </c>
      <c r="G2152" t="s">
        <v>10027</v>
      </c>
      <c r="H2152" s="2">
        <v>432</v>
      </c>
      <c r="I2152" s="3">
        <v>0.11</v>
      </c>
      <c r="J2152" s="2">
        <f t="shared" si="99"/>
        <v>384.48</v>
      </c>
      <c r="K2152" s="2">
        <f t="shared" si="100"/>
        <v>69.206400000000002</v>
      </c>
      <c r="L2152" s="2">
        <f t="shared" si="101"/>
        <v>453.68640000000005</v>
      </c>
    </row>
    <row r="2153" spans="1:12" x14ac:dyDescent="0.25">
      <c r="A2153" t="s">
        <v>2158</v>
      </c>
      <c r="B2153" s="1">
        <v>46146</v>
      </c>
      <c r="C2153" t="s">
        <v>10011</v>
      </c>
      <c r="D2153" t="s">
        <v>10018</v>
      </c>
      <c r="E2153">
        <f>+_xlfn.XLOOKUP(TablaVentas[[#This Row],[PRODUCTOS]],TablaPrecios[PRODUCTOS],TablaPrecios[PRECIOS UNITARIOS],"No encontado")</f>
        <v>850</v>
      </c>
      <c r="F2153">
        <v>17</v>
      </c>
      <c r="G2153" t="s">
        <v>10027</v>
      </c>
      <c r="H2153" s="2">
        <v>244</v>
      </c>
      <c r="I2153" s="3">
        <v>0.12</v>
      </c>
      <c r="J2153" s="2">
        <f t="shared" si="99"/>
        <v>214.72</v>
      </c>
      <c r="K2153" s="2">
        <f t="shared" si="100"/>
        <v>38.6496</v>
      </c>
      <c r="L2153" s="2">
        <f t="shared" si="101"/>
        <v>253.36959999999999</v>
      </c>
    </row>
    <row r="2154" spans="1:12" x14ac:dyDescent="0.25">
      <c r="A2154" t="s">
        <v>2159</v>
      </c>
      <c r="B2154" s="1">
        <v>46136</v>
      </c>
      <c r="C2154" t="s">
        <v>10008</v>
      </c>
      <c r="D2154" t="s">
        <v>10020</v>
      </c>
      <c r="E2154">
        <f>+_xlfn.XLOOKUP(TablaVentas[[#This Row],[PRODUCTOS]],TablaPrecios[PRODUCTOS],TablaPrecios[PRECIOS UNITARIOS],"No encontado")</f>
        <v>150</v>
      </c>
      <c r="F2154">
        <v>15</v>
      </c>
      <c r="G2154" t="s">
        <v>10025</v>
      </c>
      <c r="H2154" s="2">
        <v>289</v>
      </c>
      <c r="I2154" s="3">
        <v>0.11</v>
      </c>
      <c r="J2154" s="2">
        <f t="shared" si="99"/>
        <v>257.20999999999998</v>
      </c>
      <c r="K2154" s="2">
        <f t="shared" si="100"/>
        <v>46.297799999999995</v>
      </c>
      <c r="L2154" s="2">
        <f t="shared" si="101"/>
        <v>303.50779999999997</v>
      </c>
    </row>
    <row r="2155" spans="1:12" x14ac:dyDescent="0.25">
      <c r="A2155" t="s">
        <v>2160</v>
      </c>
      <c r="B2155" s="1">
        <v>46181</v>
      </c>
      <c r="C2155" t="s">
        <v>10010</v>
      </c>
      <c r="D2155" t="s">
        <v>10017</v>
      </c>
      <c r="E2155">
        <f>+_xlfn.XLOOKUP(TablaVentas[[#This Row],[PRODUCTOS]],TablaPrecios[PRODUCTOS],TablaPrecios[PRECIOS UNITARIOS],"No encontado")</f>
        <v>50</v>
      </c>
      <c r="F2155">
        <v>19</v>
      </c>
      <c r="G2155" t="s">
        <v>10024</v>
      </c>
      <c r="H2155" s="2">
        <v>438</v>
      </c>
      <c r="I2155" s="3">
        <v>0.15</v>
      </c>
      <c r="J2155" s="2">
        <f t="shared" si="99"/>
        <v>372.3</v>
      </c>
      <c r="K2155" s="2">
        <f t="shared" si="100"/>
        <v>67.013999999999996</v>
      </c>
      <c r="L2155" s="2">
        <f t="shared" si="101"/>
        <v>439.31400000000002</v>
      </c>
    </row>
    <row r="2156" spans="1:12" x14ac:dyDescent="0.25">
      <c r="A2156" t="s">
        <v>2161</v>
      </c>
      <c r="B2156" s="1">
        <v>46093</v>
      </c>
      <c r="C2156" t="s">
        <v>10009</v>
      </c>
      <c r="D2156" t="s">
        <v>10018</v>
      </c>
      <c r="E2156">
        <f>+_xlfn.XLOOKUP(TablaVentas[[#This Row],[PRODUCTOS]],TablaPrecios[PRODUCTOS],TablaPrecios[PRECIOS UNITARIOS],"No encontado")</f>
        <v>850</v>
      </c>
      <c r="F2156">
        <v>18</v>
      </c>
      <c r="G2156" t="s">
        <v>10023</v>
      </c>
      <c r="H2156" s="2">
        <v>449</v>
      </c>
      <c r="I2156" s="3">
        <v>0.18</v>
      </c>
      <c r="J2156" s="2">
        <f t="shared" si="99"/>
        <v>368.18</v>
      </c>
      <c r="K2156" s="2">
        <f t="shared" si="100"/>
        <v>66.272400000000005</v>
      </c>
      <c r="L2156" s="2">
        <f t="shared" si="101"/>
        <v>434.45240000000001</v>
      </c>
    </row>
    <row r="2157" spans="1:12" x14ac:dyDescent="0.25">
      <c r="A2157" t="s">
        <v>2162</v>
      </c>
      <c r="B2157" s="1">
        <v>46346</v>
      </c>
      <c r="C2157" t="s">
        <v>10008</v>
      </c>
      <c r="D2157" t="s">
        <v>10019</v>
      </c>
      <c r="E2157">
        <f>+_xlfn.XLOOKUP(TablaVentas[[#This Row],[PRODUCTOS]],TablaPrecios[PRODUCTOS],TablaPrecios[PRECIOS UNITARIOS],"No encontado")</f>
        <v>1200</v>
      </c>
      <c r="F2157">
        <v>8</v>
      </c>
      <c r="G2157" t="s">
        <v>10024</v>
      </c>
      <c r="H2157" s="2">
        <v>262</v>
      </c>
      <c r="I2157" s="3">
        <v>0.1</v>
      </c>
      <c r="J2157" s="2">
        <f t="shared" si="99"/>
        <v>235.8</v>
      </c>
      <c r="K2157" s="2">
        <f t="shared" si="100"/>
        <v>42.444000000000003</v>
      </c>
      <c r="L2157" s="2">
        <f t="shared" si="101"/>
        <v>278.24400000000003</v>
      </c>
    </row>
    <row r="2158" spans="1:12" x14ac:dyDescent="0.25">
      <c r="A2158" t="s">
        <v>2163</v>
      </c>
      <c r="B2158" s="1">
        <v>46296</v>
      </c>
      <c r="C2158" t="s">
        <v>10010</v>
      </c>
      <c r="D2158" t="s">
        <v>10021</v>
      </c>
      <c r="E2158">
        <f>+_xlfn.XLOOKUP(TablaVentas[[#This Row],[PRODUCTOS]],TablaPrecios[PRODUCTOS],TablaPrecios[PRECIOS UNITARIOS],"No encontado")</f>
        <v>200</v>
      </c>
      <c r="F2158">
        <v>14</v>
      </c>
      <c r="G2158" t="s">
        <v>10027</v>
      </c>
      <c r="H2158" s="2">
        <v>181</v>
      </c>
      <c r="I2158" s="3">
        <v>0.15</v>
      </c>
      <c r="J2158" s="2">
        <f t="shared" si="99"/>
        <v>153.85</v>
      </c>
      <c r="K2158" s="2">
        <f t="shared" si="100"/>
        <v>27.692999999999998</v>
      </c>
      <c r="L2158" s="2">
        <f t="shared" si="101"/>
        <v>181.54300000000001</v>
      </c>
    </row>
    <row r="2159" spans="1:12" x14ac:dyDescent="0.25">
      <c r="A2159" t="s">
        <v>2164</v>
      </c>
      <c r="B2159" s="1">
        <v>46222</v>
      </c>
      <c r="C2159" t="s">
        <v>10010</v>
      </c>
      <c r="D2159" t="s">
        <v>10021</v>
      </c>
      <c r="E2159">
        <f>+_xlfn.XLOOKUP(TablaVentas[[#This Row],[PRODUCTOS]],TablaPrecios[PRODUCTOS],TablaPrecios[PRECIOS UNITARIOS],"No encontado")</f>
        <v>200</v>
      </c>
      <c r="F2159">
        <v>6</v>
      </c>
      <c r="G2159" t="s">
        <v>10027</v>
      </c>
      <c r="H2159" s="2">
        <v>94</v>
      </c>
      <c r="I2159" s="3">
        <v>0.11</v>
      </c>
      <c r="J2159" s="2">
        <f t="shared" si="99"/>
        <v>83.66</v>
      </c>
      <c r="K2159" s="2">
        <f t="shared" si="100"/>
        <v>15.058799999999998</v>
      </c>
      <c r="L2159" s="2">
        <f t="shared" si="101"/>
        <v>98.718799999999987</v>
      </c>
    </row>
    <row r="2160" spans="1:12" x14ac:dyDescent="0.25">
      <c r="A2160" t="s">
        <v>2165</v>
      </c>
      <c r="B2160" s="1">
        <v>46174</v>
      </c>
      <c r="C2160" t="s">
        <v>10007</v>
      </c>
      <c r="D2160" t="s">
        <v>10017</v>
      </c>
      <c r="E2160">
        <f>+_xlfn.XLOOKUP(TablaVentas[[#This Row],[PRODUCTOS]],TablaPrecios[PRODUCTOS],TablaPrecios[PRECIOS UNITARIOS],"No encontado")</f>
        <v>50</v>
      </c>
      <c r="F2160">
        <v>12</v>
      </c>
      <c r="G2160" t="s">
        <v>10023</v>
      </c>
      <c r="H2160" s="2">
        <v>68</v>
      </c>
      <c r="I2160" s="3">
        <v>0.11</v>
      </c>
      <c r="J2160" s="2">
        <f t="shared" si="99"/>
        <v>60.519999999999996</v>
      </c>
      <c r="K2160" s="2">
        <f t="shared" si="100"/>
        <v>10.893599999999999</v>
      </c>
      <c r="L2160" s="2">
        <f t="shared" si="101"/>
        <v>71.413600000000002</v>
      </c>
    </row>
    <row r="2161" spans="1:12" x14ac:dyDescent="0.25">
      <c r="A2161" t="s">
        <v>2166</v>
      </c>
      <c r="B2161" s="1">
        <v>46314</v>
      </c>
      <c r="C2161" t="s">
        <v>10008</v>
      </c>
      <c r="D2161" t="s">
        <v>10018</v>
      </c>
      <c r="E2161">
        <f>+_xlfn.XLOOKUP(TablaVentas[[#This Row],[PRODUCTOS]],TablaPrecios[PRODUCTOS],TablaPrecios[PRECIOS UNITARIOS],"No encontado")</f>
        <v>850</v>
      </c>
      <c r="F2161">
        <v>10</v>
      </c>
      <c r="G2161" t="s">
        <v>10026</v>
      </c>
      <c r="H2161" s="2">
        <v>407</v>
      </c>
      <c r="I2161" s="3">
        <v>0.14000000000000001</v>
      </c>
      <c r="J2161" s="2">
        <f t="shared" si="99"/>
        <v>350.02</v>
      </c>
      <c r="K2161" s="2">
        <f t="shared" si="100"/>
        <v>63.003599999999992</v>
      </c>
      <c r="L2161" s="2">
        <f t="shared" si="101"/>
        <v>413.02359999999999</v>
      </c>
    </row>
    <row r="2162" spans="1:12" x14ac:dyDescent="0.25">
      <c r="A2162" t="s">
        <v>2167</v>
      </c>
      <c r="B2162" s="1">
        <v>46283</v>
      </c>
      <c r="C2162" t="s">
        <v>10007</v>
      </c>
      <c r="D2162" t="s">
        <v>10020</v>
      </c>
      <c r="E2162">
        <f>+_xlfn.XLOOKUP(TablaVentas[[#This Row],[PRODUCTOS]],TablaPrecios[PRODUCTOS],TablaPrecios[PRECIOS UNITARIOS],"No encontado")</f>
        <v>150</v>
      </c>
      <c r="F2162">
        <v>16</v>
      </c>
      <c r="G2162" t="s">
        <v>10024</v>
      </c>
      <c r="H2162" s="2">
        <v>498</v>
      </c>
      <c r="I2162" s="3">
        <v>0.19</v>
      </c>
      <c r="J2162" s="2">
        <f t="shared" si="99"/>
        <v>403.38</v>
      </c>
      <c r="K2162" s="2">
        <f t="shared" si="100"/>
        <v>72.608400000000003</v>
      </c>
      <c r="L2162" s="2">
        <f t="shared" si="101"/>
        <v>475.98840000000001</v>
      </c>
    </row>
    <row r="2163" spans="1:12" x14ac:dyDescent="0.25">
      <c r="A2163" t="s">
        <v>2168</v>
      </c>
      <c r="B2163" s="1">
        <v>46218</v>
      </c>
      <c r="C2163" t="s">
        <v>10007</v>
      </c>
      <c r="D2163" t="s">
        <v>10020</v>
      </c>
      <c r="E2163">
        <f>+_xlfn.XLOOKUP(TablaVentas[[#This Row],[PRODUCTOS]],TablaPrecios[PRODUCTOS],TablaPrecios[PRECIOS UNITARIOS],"No encontado")</f>
        <v>150</v>
      </c>
      <c r="F2163">
        <v>10</v>
      </c>
      <c r="G2163" t="s">
        <v>10025</v>
      </c>
      <c r="H2163" s="2">
        <v>381</v>
      </c>
      <c r="I2163" s="3">
        <v>0.11</v>
      </c>
      <c r="J2163" s="2">
        <f t="shared" si="99"/>
        <v>339.09</v>
      </c>
      <c r="K2163" s="2">
        <f t="shared" si="100"/>
        <v>61.036199999999994</v>
      </c>
      <c r="L2163" s="2">
        <f t="shared" si="101"/>
        <v>400.12619999999998</v>
      </c>
    </row>
    <row r="2164" spans="1:12" x14ac:dyDescent="0.25">
      <c r="A2164" t="s">
        <v>2169</v>
      </c>
      <c r="B2164" s="1">
        <v>46371</v>
      </c>
      <c r="C2164" t="s">
        <v>10007</v>
      </c>
      <c r="D2164" t="s">
        <v>10019</v>
      </c>
      <c r="E2164">
        <f>+_xlfn.XLOOKUP(TablaVentas[[#This Row],[PRODUCTOS]],TablaPrecios[PRODUCTOS],TablaPrecios[PRECIOS UNITARIOS],"No encontado")</f>
        <v>1200</v>
      </c>
      <c r="F2164">
        <v>13</v>
      </c>
      <c r="G2164" t="s">
        <v>10023</v>
      </c>
      <c r="H2164" s="2">
        <v>496</v>
      </c>
      <c r="I2164" s="3">
        <v>0.14000000000000001</v>
      </c>
      <c r="J2164" s="2">
        <f t="shared" si="99"/>
        <v>426.56</v>
      </c>
      <c r="K2164" s="2">
        <f t="shared" si="100"/>
        <v>76.780799999999999</v>
      </c>
      <c r="L2164" s="2">
        <f t="shared" si="101"/>
        <v>503.3408</v>
      </c>
    </row>
    <row r="2165" spans="1:12" x14ac:dyDescent="0.25">
      <c r="A2165" t="s">
        <v>2170</v>
      </c>
      <c r="B2165" s="1">
        <v>46266</v>
      </c>
      <c r="C2165" t="s">
        <v>10011</v>
      </c>
      <c r="D2165" t="s">
        <v>10017</v>
      </c>
      <c r="E2165">
        <f>+_xlfn.XLOOKUP(TablaVentas[[#This Row],[PRODUCTOS]],TablaPrecios[PRODUCTOS],TablaPrecios[PRECIOS UNITARIOS],"No encontado")</f>
        <v>50</v>
      </c>
      <c r="F2165">
        <v>11</v>
      </c>
      <c r="G2165" t="s">
        <v>10027</v>
      </c>
      <c r="H2165" s="2">
        <v>399</v>
      </c>
      <c r="I2165" s="3">
        <v>0.16</v>
      </c>
      <c r="J2165" s="2">
        <f t="shared" si="99"/>
        <v>335.15999999999997</v>
      </c>
      <c r="K2165" s="2">
        <f t="shared" si="100"/>
        <v>60.328799999999994</v>
      </c>
      <c r="L2165" s="2">
        <f t="shared" si="101"/>
        <v>395.48879999999997</v>
      </c>
    </row>
    <row r="2166" spans="1:12" x14ac:dyDescent="0.25">
      <c r="A2166" t="s">
        <v>2171</v>
      </c>
      <c r="B2166" s="1">
        <v>46184</v>
      </c>
      <c r="C2166" t="s">
        <v>10010</v>
      </c>
      <c r="D2166" t="s">
        <v>10021</v>
      </c>
      <c r="E2166">
        <f>+_xlfn.XLOOKUP(TablaVentas[[#This Row],[PRODUCTOS]],TablaPrecios[PRODUCTOS],TablaPrecios[PRECIOS UNITARIOS],"No encontado")</f>
        <v>200</v>
      </c>
      <c r="F2166">
        <v>9</v>
      </c>
      <c r="G2166" t="s">
        <v>10023</v>
      </c>
      <c r="H2166" s="2">
        <v>162</v>
      </c>
      <c r="I2166" s="3">
        <v>0.15</v>
      </c>
      <c r="J2166" s="2">
        <f t="shared" si="99"/>
        <v>137.69999999999999</v>
      </c>
      <c r="K2166" s="2">
        <f t="shared" si="100"/>
        <v>24.785999999999998</v>
      </c>
      <c r="L2166" s="2">
        <f t="shared" si="101"/>
        <v>162.48599999999999</v>
      </c>
    </row>
    <row r="2167" spans="1:12" x14ac:dyDescent="0.25">
      <c r="A2167" t="s">
        <v>2172</v>
      </c>
      <c r="B2167" s="1">
        <v>46044</v>
      </c>
      <c r="C2167" t="s">
        <v>10012</v>
      </c>
      <c r="D2167" t="s">
        <v>10018</v>
      </c>
      <c r="E2167">
        <f>+_xlfn.XLOOKUP(TablaVentas[[#This Row],[PRODUCTOS]],TablaPrecios[PRODUCTOS],TablaPrecios[PRECIOS UNITARIOS],"No encontado")</f>
        <v>850</v>
      </c>
      <c r="F2167">
        <v>8</v>
      </c>
      <c r="G2167" t="s">
        <v>10026</v>
      </c>
      <c r="H2167" s="2">
        <v>66</v>
      </c>
      <c r="I2167" s="3">
        <v>0.16</v>
      </c>
      <c r="J2167" s="2">
        <f t="shared" si="99"/>
        <v>55.44</v>
      </c>
      <c r="K2167" s="2">
        <f t="shared" si="100"/>
        <v>9.9791999999999987</v>
      </c>
      <c r="L2167" s="2">
        <f t="shared" si="101"/>
        <v>65.419199999999989</v>
      </c>
    </row>
    <row r="2168" spans="1:12" x14ac:dyDescent="0.25">
      <c r="A2168" t="s">
        <v>2173</v>
      </c>
      <c r="B2168" s="1">
        <v>46202</v>
      </c>
      <c r="C2168" t="s">
        <v>10010</v>
      </c>
      <c r="D2168" t="s">
        <v>10017</v>
      </c>
      <c r="E2168">
        <f>+_xlfn.XLOOKUP(TablaVentas[[#This Row],[PRODUCTOS]],TablaPrecios[PRODUCTOS],TablaPrecios[PRECIOS UNITARIOS],"No encontado")</f>
        <v>50</v>
      </c>
      <c r="F2168">
        <v>16</v>
      </c>
      <c r="G2168" t="s">
        <v>10025</v>
      </c>
      <c r="H2168" s="2">
        <v>358</v>
      </c>
      <c r="I2168" s="3">
        <v>0.1</v>
      </c>
      <c r="J2168" s="2">
        <f t="shared" si="99"/>
        <v>322.2</v>
      </c>
      <c r="K2168" s="2">
        <f t="shared" si="100"/>
        <v>57.995999999999995</v>
      </c>
      <c r="L2168" s="2">
        <f t="shared" si="101"/>
        <v>380.19599999999997</v>
      </c>
    </row>
    <row r="2169" spans="1:12" x14ac:dyDescent="0.25">
      <c r="A2169" t="s">
        <v>2174</v>
      </c>
      <c r="B2169" s="1">
        <v>46028</v>
      </c>
      <c r="C2169" t="s">
        <v>10007</v>
      </c>
      <c r="D2169" t="s">
        <v>10020</v>
      </c>
      <c r="E2169">
        <f>+_xlfn.XLOOKUP(TablaVentas[[#This Row],[PRODUCTOS]],TablaPrecios[PRODUCTOS],TablaPrecios[PRECIOS UNITARIOS],"No encontado")</f>
        <v>150</v>
      </c>
      <c r="F2169">
        <v>6</v>
      </c>
      <c r="G2169" t="s">
        <v>10026</v>
      </c>
      <c r="H2169" s="2">
        <v>457</v>
      </c>
      <c r="I2169" s="3">
        <v>0.14000000000000001</v>
      </c>
      <c r="J2169" s="2">
        <f t="shared" si="99"/>
        <v>393.02</v>
      </c>
      <c r="K2169" s="2">
        <f t="shared" si="100"/>
        <v>70.743600000000001</v>
      </c>
      <c r="L2169" s="2">
        <f t="shared" si="101"/>
        <v>463.7636</v>
      </c>
    </row>
    <row r="2170" spans="1:12" x14ac:dyDescent="0.25">
      <c r="A2170" t="s">
        <v>2175</v>
      </c>
      <c r="B2170" s="1">
        <v>46174</v>
      </c>
      <c r="C2170" t="s">
        <v>10010</v>
      </c>
      <c r="D2170" t="s">
        <v>10020</v>
      </c>
      <c r="E2170">
        <f>+_xlfn.XLOOKUP(TablaVentas[[#This Row],[PRODUCTOS]],TablaPrecios[PRODUCTOS],TablaPrecios[PRECIOS UNITARIOS],"No encontado")</f>
        <v>150</v>
      </c>
      <c r="F2170">
        <v>7</v>
      </c>
      <c r="G2170" t="s">
        <v>10023</v>
      </c>
      <c r="H2170" s="2">
        <v>167</v>
      </c>
      <c r="I2170" s="3">
        <v>0.11</v>
      </c>
      <c r="J2170" s="2">
        <f t="shared" si="99"/>
        <v>148.63</v>
      </c>
      <c r="K2170" s="2">
        <f t="shared" si="100"/>
        <v>26.753399999999999</v>
      </c>
      <c r="L2170" s="2">
        <f t="shared" si="101"/>
        <v>175.38339999999999</v>
      </c>
    </row>
    <row r="2171" spans="1:12" x14ac:dyDescent="0.25">
      <c r="A2171" t="s">
        <v>2176</v>
      </c>
      <c r="B2171" s="1">
        <v>46066</v>
      </c>
      <c r="C2171" t="s">
        <v>10010</v>
      </c>
      <c r="D2171" t="s">
        <v>10017</v>
      </c>
      <c r="E2171">
        <f>+_xlfn.XLOOKUP(TablaVentas[[#This Row],[PRODUCTOS]],TablaPrecios[PRODUCTOS],TablaPrecios[PRECIOS UNITARIOS],"No encontado")</f>
        <v>50</v>
      </c>
      <c r="F2171">
        <v>8</v>
      </c>
      <c r="G2171" t="s">
        <v>10026</v>
      </c>
      <c r="H2171" s="2">
        <v>491</v>
      </c>
      <c r="I2171" s="3">
        <v>0.18</v>
      </c>
      <c r="J2171" s="2">
        <f t="shared" si="99"/>
        <v>402.62</v>
      </c>
      <c r="K2171" s="2">
        <f t="shared" si="100"/>
        <v>72.471599999999995</v>
      </c>
      <c r="L2171" s="2">
        <f t="shared" si="101"/>
        <v>475.09159999999997</v>
      </c>
    </row>
    <row r="2172" spans="1:12" x14ac:dyDescent="0.25">
      <c r="A2172" t="s">
        <v>2177</v>
      </c>
      <c r="B2172" s="1">
        <v>46317</v>
      </c>
      <c r="C2172" t="s">
        <v>10009</v>
      </c>
      <c r="D2172" t="s">
        <v>10021</v>
      </c>
      <c r="E2172">
        <f>+_xlfn.XLOOKUP(TablaVentas[[#This Row],[PRODUCTOS]],TablaPrecios[PRODUCTOS],TablaPrecios[PRECIOS UNITARIOS],"No encontado")</f>
        <v>200</v>
      </c>
      <c r="F2172">
        <v>6</v>
      </c>
      <c r="G2172" t="s">
        <v>10025</v>
      </c>
      <c r="H2172" s="2">
        <v>109</v>
      </c>
      <c r="I2172" s="3">
        <v>0.18</v>
      </c>
      <c r="J2172" s="2">
        <f t="shared" si="99"/>
        <v>89.38</v>
      </c>
      <c r="K2172" s="2">
        <f t="shared" si="100"/>
        <v>16.0884</v>
      </c>
      <c r="L2172" s="2">
        <f t="shared" si="101"/>
        <v>105.4684</v>
      </c>
    </row>
    <row r="2173" spans="1:12" x14ac:dyDescent="0.25">
      <c r="A2173" t="s">
        <v>2178</v>
      </c>
      <c r="B2173" s="1">
        <v>46140</v>
      </c>
      <c r="C2173" t="s">
        <v>10010</v>
      </c>
      <c r="D2173" t="s">
        <v>10017</v>
      </c>
      <c r="E2173">
        <f>+_xlfn.XLOOKUP(TablaVentas[[#This Row],[PRODUCTOS]],TablaPrecios[PRODUCTOS],TablaPrecios[PRECIOS UNITARIOS],"No encontado")</f>
        <v>50</v>
      </c>
      <c r="F2173">
        <v>15</v>
      </c>
      <c r="G2173" t="s">
        <v>10023</v>
      </c>
      <c r="H2173" s="2">
        <v>204</v>
      </c>
      <c r="I2173" s="3">
        <v>0.14000000000000001</v>
      </c>
      <c r="J2173" s="2">
        <f t="shared" si="99"/>
        <v>175.44</v>
      </c>
      <c r="K2173" s="2">
        <f t="shared" si="100"/>
        <v>31.5792</v>
      </c>
      <c r="L2173" s="2">
        <f t="shared" si="101"/>
        <v>207.01920000000001</v>
      </c>
    </row>
    <row r="2174" spans="1:12" x14ac:dyDescent="0.25">
      <c r="A2174" t="s">
        <v>2179</v>
      </c>
      <c r="B2174" s="1">
        <v>46197</v>
      </c>
      <c r="C2174" t="s">
        <v>10011</v>
      </c>
      <c r="D2174" t="s">
        <v>10020</v>
      </c>
      <c r="E2174">
        <f>+_xlfn.XLOOKUP(TablaVentas[[#This Row],[PRODUCTOS]],TablaPrecios[PRODUCTOS],TablaPrecios[PRECIOS UNITARIOS],"No encontado")</f>
        <v>150</v>
      </c>
      <c r="F2174">
        <v>11</v>
      </c>
      <c r="G2174" t="s">
        <v>10027</v>
      </c>
      <c r="H2174" s="2">
        <v>251</v>
      </c>
      <c r="I2174" s="3">
        <v>0.1</v>
      </c>
      <c r="J2174" s="2">
        <f t="shared" si="99"/>
        <v>225.9</v>
      </c>
      <c r="K2174" s="2">
        <f t="shared" si="100"/>
        <v>40.661999999999999</v>
      </c>
      <c r="L2174" s="2">
        <f t="shared" si="101"/>
        <v>266.56200000000001</v>
      </c>
    </row>
    <row r="2175" spans="1:12" x14ac:dyDescent="0.25">
      <c r="A2175" t="s">
        <v>2180</v>
      </c>
      <c r="B2175" s="1">
        <v>46052</v>
      </c>
      <c r="C2175" t="s">
        <v>10008</v>
      </c>
      <c r="D2175" t="s">
        <v>10021</v>
      </c>
      <c r="E2175">
        <f>+_xlfn.XLOOKUP(TablaVentas[[#This Row],[PRODUCTOS]],TablaPrecios[PRODUCTOS],TablaPrecios[PRECIOS UNITARIOS],"No encontado")</f>
        <v>200</v>
      </c>
      <c r="F2175">
        <v>7</v>
      </c>
      <c r="G2175" t="s">
        <v>10027</v>
      </c>
      <c r="H2175" s="2">
        <v>401</v>
      </c>
      <c r="I2175" s="3">
        <v>0.16</v>
      </c>
      <c r="J2175" s="2">
        <f t="shared" si="99"/>
        <v>336.84000000000003</v>
      </c>
      <c r="K2175" s="2">
        <f t="shared" si="100"/>
        <v>60.631200000000007</v>
      </c>
      <c r="L2175" s="2">
        <f t="shared" si="101"/>
        <v>397.47120000000007</v>
      </c>
    </row>
    <row r="2176" spans="1:12" x14ac:dyDescent="0.25">
      <c r="A2176" t="s">
        <v>2181</v>
      </c>
      <c r="B2176" s="1">
        <v>46099</v>
      </c>
      <c r="C2176" t="s">
        <v>10010</v>
      </c>
      <c r="D2176" t="s">
        <v>10020</v>
      </c>
      <c r="E2176">
        <f>+_xlfn.XLOOKUP(TablaVentas[[#This Row],[PRODUCTOS]],TablaPrecios[PRODUCTOS],TablaPrecios[PRECIOS UNITARIOS],"No encontado")</f>
        <v>150</v>
      </c>
      <c r="F2176">
        <v>9</v>
      </c>
      <c r="G2176" t="s">
        <v>10027</v>
      </c>
      <c r="H2176" s="2">
        <v>406</v>
      </c>
      <c r="I2176" s="3">
        <v>0.15</v>
      </c>
      <c r="J2176" s="2">
        <f t="shared" si="99"/>
        <v>345.1</v>
      </c>
      <c r="K2176" s="2">
        <f t="shared" si="100"/>
        <v>62.118000000000002</v>
      </c>
      <c r="L2176" s="2">
        <f t="shared" si="101"/>
        <v>407.21800000000002</v>
      </c>
    </row>
    <row r="2177" spans="1:12" x14ac:dyDescent="0.25">
      <c r="A2177" t="s">
        <v>2182</v>
      </c>
      <c r="B2177" s="1">
        <v>46075</v>
      </c>
      <c r="C2177" t="s">
        <v>10011</v>
      </c>
      <c r="D2177" t="s">
        <v>10021</v>
      </c>
      <c r="E2177">
        <f>+_xlfn.XLOOKUP(TablaVentas[[#This Row],[PRODUCTOS]],TablaPrecios[PRODUCTOS],TablaPrecios[PRECIOS UNITARIOS],"No encontado")</f>
        <v>200</v>
      </c>
      <c r="F2177">
        <v>18</v>
      </c>
      <c r="G2177" t="s">
        <v>10023</v>
      </c>
      <c r="H2177" s="2">
        <v>268</v>
      </c>
      <c r="I2177" s="3">
        <v>0.17</v>
      </c>
      <c r="J2177" s="2">
        <f t="shared" si="99"/>
        <v>222.44</v>
      </c>
      <c r="K2177" s="2">
        <f t="shared" si="100"/>
        <v>40.039200000000001</v>
      </c>
      <c r="L2177" s="2">
        <f t="shared" si="101"/>
        <v>262.47919999999999</v>
      </c>
    </row>
    <row r="2178" spans="1:12" x14ac:dyDescent="0.25">
      <c r="A2178" t="s">
        <v>2183</v>
      </c>
      <c r="B2178" s="1">
        <v>46227</v>
      </c>
      <c r="C2178" t="s">
        <v>10008</v>
      </c>
      <c r="D2178" t="s">
        <v>10019</v>
      </c>
      <c r="E2178">
        <f>+_xlfn.XLOOKUP(TablaVentas[[#This Row],[PRODUCTOS]],TablaPrecios[PRODUCTOS],TablaPrecios[PRECIOS UNITARIOS],"No encontado")</f>
        <v>1200</v>
      </c>
      <c r="F2178">
        <v>11</v>
      </c>
      <c r="G2178" t="s">
        <v>10027</v>
      </c>
      <c r="H2178" s="2">
        <v>116</v>
      </c>
      <c r="I2178" s="3">
        <v>0.18</v>
      </c>
      <c r="J2178" s="2">
        <f t="shared" si="99"/>
        <v>95.12</v>
      </c>
      <c r="K2178" s="2">
        <f t="shared" si="100"/>
        <v>17.121600000000001</v>
      </c>
      <c r="L2178" s="2">
        <f t="shared" si="101"/>
        <v>112.24160000000001</v>
      </c>
    </row>
    <row r="2179" spans="1:12" x14ac:dyDescent="0.25">
      <c r="A2179" t="s">
        <v>2184</v>
      </c>
      <c r="B2179" s="1">
        <v>46275</v>
      </c>
      <c r="C2179" t="s">
        <v>10012</v>
      </c>
      <c r="D2179" t="s">
        <v>10020</v>
      </c>
      <c r="E2179">
        <f>+_xlfn.XLOOKUP(TablaVentas[[#This Row],[PRODUCTOS]],TablaPrecios[PRODUCTOS],TablaPrecios[PRECIOS UNITARIOS],"No encontado")</f>
        <v>150</v>
      </c>
      <c r="F2179">
        <v>9</v>
      </c>
      <c r="G2179" t="s">
        <v>10026</v>
      </c>
      <c r="H2179" s="2">
        <v>336</v>
      </c>
      <c r="I2179" s="3">
        <v>0.18</v>
      </c>
      <c r="J2179" s="2">
        <f t="shared" ref="J2179:J2242" si="102">+H2179-H2179*I2179</f>
        <v>275.52</v>
      </c>
      <c r="K2179" s="2">
        <f t="shared" ref="K2179:K2242" si="103">+J2179*0.18</f>
        <v>49.593599999999995</v>
      </c>
      <c r="L2179" s="2">
        <f t="shared" ref="L2179:L2242" si="104">+J2179+K2179</f>
        <v>325.11359999999996</v>
      </c>
    </row>
    <row r="2180" spans="1:12" x14ac:dyDescent="0.25">
      <c r="A2180" t="s">
        <v>2185</v>
      </c>
      <c r="B2180" s="1">
        <v>46098</v>
      </c>
      <c r="C2180" t="s">
        <v>10011</v>
      </c>
      <c r="D2180" t="s">
        <v>10019</v>
      </c>
      <c r="E2180">
        <f>+_xlfn.XLOOKUP(TablaVentas[[#This Row],[PRODUCTOS]],TablaPrecios[PRODUCTOS],TablaPrecios[PRECIOS UNITARIOS],"No encontado")</f>
        <v>1200</v>
      </c>
      <c r="F2180">
        <v>19</v>
      </c>
      <c r="G2180" t="s">
        <v>10026</v>
      </c>
      <c r="H2180" s="2">
        <v>273</v>
      </c>
      <c r="I2180" s="3">
        <v>0.12</v>
      </c>
      <c r="J2180" s="2">
        <f t="shared" si="102"/>
        <v>240.24</v>
      </c>
      <c r="K2180" s="2">
        <f t="shared" si="103"/>
        <v>43.243200000000002</v>
      </c>
      <c r="L2180" s="2">
        <f t="shared" si="104"/>
        <v>283.48320000000001</v>
      </c>
    </row>
    <row r="2181" spans="1:12" x14ac:dyDescent="0.25">
      <c r="A2181" t="s">
        <v>2186</v>
      </c>
      <c r="B2181" s="1">
        <v>46386</v>
      </c>
      <c r="C2181" t="s">
        <v>10008</v>
      </c>
      <c r="D2181" t="s">
        <v>10021</v>
      </c>
      <c r="E2181">
        <f>+_xlfn.XLOOKUP(TablaVentas[[#This Row],[PRODUCTOS]],TablaPrecios[PRODUCTOS],TablaPrecios[PRECIOS UNITARIOS],"No encontado")</f>
        <v>200</v>
      </c>
      <c r="F2181">
        <v>11</v>
      </c>
      <c r="G2181" t="s">
        <v>10026</v>
      </c>
      <c r="H2181" s="2">
        <v>267</v>
      </c>
      <c r="I2181" s="3">
        <v>0.13</v>
      </c>
      <c r="J2181" s="2">
        <f t="shared" si="102"/>
        <v>232.29</v>
      </c>
      <c r="K2181" s="2">
        <f t="shared" si="103"/>
        <v>41.812199999999997</v>
      </c>
      <c r="L2181" s="2">
        <f t="shared" si="104"/>
        <v>274.10219999999998</v>
      </c>
    </row>
    <row r="2182" spans="1:12" x14ac:dyDescent="0.25">
      <c r="A2182" t="s">
        <v>2187</v>
      </c>
      <c r="B2182" s="1">
        <v>46156</v>
      </c>
      <c r="C2182" t="s">
        <v>10012</v>
      </c>
      <c r="D2182" t="s">
        <v>10020</v>
      </c>
      <c r="E2182">
        <f>+_xlfn.XLOOKUP(TablaVentas[[#This Row],[PRODUCTOS]],TablaPrecios[PRODUCTOS],TablaPrecios[PRECIOS UNITARIOS],"No encontado")</f>
        <v>150</v>
      </c>
      <c r="F2182">
        <v>10</v>
      </c>
      <c r="G2182" t="s">
        <v>10025</v>
      </c>
      <c r="H2182" s="2">
        <v>325</v>
      </c>
      <c r="I2182" s="3">
        <v>0.13</v>
      </c>
      <c r="J2182" s="2">
        <f t="shared" si="102"/>
        <v>282.75</v>
      </c>
      <c r="K2182" s="2">
        <f t="shared" si="103"/>
        <v>50.894999999999996</v>
      </c>
      <c r="L2182" s="2">
        <f t="shared" si="104"/>
        <v>333.64499999999998</v>
      </c>
    </row>
    <row r="2183" spans="1:12" x14ac:dyDescent="0.25">
      <c r="A2183" t="s">
        <v>2188</v>
      </c>
      <c r="B2183" s="1">
        <v>46278</v>
      </c>
      <c r="C2183" t="s">
        <v>10007</v>
      </c>
      <c r="D2183" t="s">
        <v>10019</v>
      </c>
      <c r="E2183">
        <f>+_xlfn.XLOOKUP(TablaVentas[[#This Row],[PRODUCTOS]],TablaPrecios[PRODUCTOS],TablaPrecios[PRECIOS UNITARIOS],"No encontado")</f>
        <v>1200</v>
      </c>
      <c r="F2183">
        <v>9</v>
      </c>
      <c r="G2183" t="s">
        <v>10027</v>
      </c>
      <c r="H2183" s="2">
        <v>293</v>
      </c>
      <c r="I2183" s="3">
        <v>0.19</v>
      </c>
      <c r="J2183" s="2">
        <f t="shared" si="102"/>
        <v>237.32999999999998</v>
      </c>
      <c r="K2183" s="2">
        <f t="shared" si="103"/>
        <v>42.719399999999993</v>
      </c>
      <c r="L2183" s="2">
        <f t="shared" si="104"/>
        <v>280.04939999999999</v>
      </c>
    </row>
    <row r="2184" spans="1:12" x14ac:dyDescent="0.25">
      <c r="A2184" t="s">
        <v>2189</v>
      </c>
      <c r="B2184" s="1">
        <v>46275</v>
      </c>
      <c r="C2184" t="s">
        <v>10010</v>
      </c>
      <c r="D2184" t="s">
        <v>10018</v>
      </c>
      <c r="E2184">
        <f>+_xlfn.XLOOKUP(TablaVentas[[#This Row],[PRODUCTOS]],TablaPrecios[PRODUCTOS],TablaPrecios[PRECIOS UNITARIOS],"No encontado")</f>
        <v>850</v>
      </c>
      <c r="F2184">
        <v>10</v>
      </c>
      <c r="G2184" t="s">
        <v>10024</v>
      </c>
      <c r="H2184" s="2">
        <v>434</v>
      </c>
      <c r="I2184" s="3">
        <v>0.12</v>
      </c>
      <c r="J2184" s="2">
        <f t="shared" si="102"/>
        <v>381.92</v>
      </c>
      <c r="K2184" s="2">
        <f t="shared" si="103"/>
        <v>68.745599999999996</v>
      </c>
      <c r="L2184" s="2">
        <f t="shared" si="104"/>
        <v>450.66560000000004</v>
      </c>
    </row>
    <row r="2185" spans="1:12" x14ac:dyDescent="0.25">
      <c r="A2185" t="s">
        <v>2190</v>
      </c>
      <c r="B2185" s="1">
        <v>46049</v>
      </c>
      <c r="C2185" t="s">
        <v>10011</v>
      </c>
      <c r="D2185" t="s">
        <v>10017</v>
      </c>
      <c r="E2185">
        <f>+_xlfn.XLOOKUP(TablaVentas[[#This Row],[PRODUCTOS]],TablaPrecios[PRODUCTOS],TablaPrecios[PRECIOS UNITARIOS],"No encontado")</f>
        <v>50</v>
      </c>
      <c r="F2185">
        <v>19</v>
      </c>
      <c r="G2185" t="s">
        <v>10026</v>
      </c>
      <c r="H2185" s="2">
        <v>246</v>
      </c>
      <c r="I2185" s="3">
        <v>0.12</v>
      </c>
      <c r="J2185" s="2">
        <f t="shared" si="102"/>
        <v>216.48</v>
      </c>
      <c r="K2185" s="2">
        <f t="shared" si="103"/>
        <v>38.9664</v>
      </c>
      <c r="L2185" s="2">
        <f t="shared" si="104"/>
        <v>255.44639999999998</v>
      </c>
    </row>
    <row r="2186" spans="1:12" x14ac:dyDescent="0.25">
      <c r="A2186" t="s">
        <v>2191</v>
      </c>
      <c r="B2186" s="1">
        <v>46204</v>
      </c>
      <c r="C2186" t="s">
        <v>10009</v>
      </c>
      <c r="D2186" t="s">
        <v>10018</v>
      </c>
      <c r="E2186">
        <f>+_xlfn.XLOOKUP(TablaVentas[[#This Row],[PRODUCTOS]],TablaPrecios[PRODUCTOS],TablaPrecios[PRECIOS UNITARIOS],"No encontado")</f>
        <v>850</v>
      </c>
      <c r="F2186">
        <v>9</v>
      </c>
      <c r="G2186" t="s">
        <v>10025</v>
      </c>
      <c r="H2186" s="2">
        <v>86</v>
      </c>
      <c r="I2186" s="3">
        <v>0.19</v>
      </c>
      <c r="J2186" s="2">
        <f t="shared" si="102"/>
        <v>69.66</v>
      </c>
      <c r="K2186" s="2">
        <f t="shared" si="103"/>
        <v>12.538799999999998</v>
      </c>
      <c r="L2186" s="2">
        <f t="shared" si="104"/>
        <v>82.198799999999991</v>
      </c>
    </row>
    <row r="2187" spans="1:12" x14ac:dyDescent="0.25">
      <c r="A2187" t="s">
        <v>2192</v>
      </c>
      <c r="B2187" s="1">
        <v>46224</v>
      </c>
      <c r="C2187" t="s">
        <v>10012</v>
      </c>
      <c r="D2187" t="s">
        <v>10017</v>
      </c>
      <c r="E2187">
        <f>+_xlfn.XLOOKUP(TablaVentas[[#This Row],[PRODUCTOS]],TablaPrecios[PRODUCTOS],TablaPrecios[PRECIOS UNITARIOS],"No encontado")</f>
        <v>50</v>
      </c>
      <c r="F2187">
        <v>10</v>
      </c>
      <c r="G2187" t="s">
        <v>10027</v>
      </c>
      <c r="H2187" s="2">
        <v>445</v>
      </c>
      <c r="I2187" s="3">
        <v>0.18</v>
      </c>
      <c r="J2187" s="2">
        <f t="shared" si="102"/>
        <v>364.9</v>
      </c>
      <c r="K2187" s="2">
        <f t="shared" si="103"/>
        <v>65.681999999999988</v>
      </c>
      <c r="L2187" s="2">
        <f t="shared" si="104"/>
        <v>430.58199999999999</v>
      </c>
    </row>
    <row r="2188" spans="1:12" x14ac:dyDescent="0.25">
      <c r="A2188" t="s">
        <v>2193</v>
      </c>
      <c r="B2188" s="1">
        <v>46229</v>
      </c>
      <c r="C2188" t="s">
        <v>10011</v>
      </c>
      <c r="D2188" t="s">
        <v>10018</v>
      </c>
      <c r="E2188">
        <f>+_xlfn.XLOOKUP(TablaVentas[[#This Row],[PRODUCTOS]],TablaPrecios[PRODUCTOS],TablaPrecios[PRECIOS UNITARIOS],"No encontado")</f>
        <v>850</v>
      </c>
      <c r="F2188">
        <v>13</v>
      </c>
      <c r="G2188" t="s">
        <v>10024</v>
      </c>
      <c r="H2188" s="2">
        <v>201</v>
      </c>
      <c r="I2188" s="3">
        <v>0.12</v>
      </c>
      <c r="J2188" s="2">
        <f t="shared" si="102"/>
        <v>176.88</v>
      </c>
      <c r="K2188" s="2">
        <f t="shared" si="103"/>
        <v>31.838399999999996</v>
      </c>
      <c r="L2188" s="2">
        <f t="shared" si="104"/>
        <v>208.7184</v>
      </c>
    </row>
    <row r="2189" spans="1:12" x14ac:dyDescent="0.25">
      <c r="A2189" t="s">
        <v>2194</v>
      </c>
      <c r="B2189" s="1">
        <v>46312</v>
      </c>
      <c r="C2189" t="s">
        <v>10008</v>
      </c>
      <c r="D2189" t="s">
        <v>10020</v>
      </c>
      <c r="E2189">
        <f>+_xlfn.XLOOKUP(TablaVentas[[#This Row],[PRODUCTOS]],TablaPrecios[PRODUCTOS],TablaPrecios[PRECIOS UNITARIOS],"No encontado")</f>
        <v>150</v>
      </c>
      <c r="F2189">
        <v>19</v>
      </c>
      <c r="G2189" t="s">
        <v>10026</v>
      </c>
      <c r="H2189" s="2">
        <v>58</v>
      </c>
      <c r="I2189" s="3">
        <v>0.15</v>
      </c>
      <c r="J2189" s="2">
        <f t="shared" si="102"/>
        <v>49.3</v>
      </c>
      <c r="K2189" s="2">
        <f t="shared" si="103"/>
        <v>8.8739999999999988</v>
      </c>
      <c r="L2189" s="2">
        <f t="shared" si="104"/>
        <v>58.173999999999992</v>
      </c>
    </row>
    <row r="2190" spans="1:12" x14ac:dyDescent="0.25">
      <c r="A2190" t="s">
        <v>2195</v>
      </c>
      <c r="B2190" s="1">
        <v>46362</v>
      </c>
      <c r="C2190" t="s">
        <v>10007</v>
      </c>
      <c r="D2190" t="s">
        <v>10017</v>
      </c>
      <c r="E2190">
        <f>+_xlfn.XLOOKUP(TablaVentas[[#This Row],[PRODUCTOS]],TablaPrecios[PRODUCTOS],TablaPrecios[PRECIOS UNITARIOS],"No encontado")</f>
        <v>50</v>
      </c>
      <c r="F2190">
        <v>18</v>
      </c>
      <c r="G2190" t="s">
        <v>10024</v>
      </c>
      <c r="H2190" s="2">
        <v>149</v>
      </c>
      <c r="I2190" s="3">
        <v>0.18</v>
      </c>
      <c r="J2190" s="2">
        <f t="shared" si="102"/>
        <v>122.18</v>
      </c>
      <c r="K2190" s="2">
        <f t="shared" si="103"/>
        <v>21.9924</v>
      </c>
      <c r="L2190" s="2">
        <f t="shared" si="104"/>
        <v>144.17240000000001</v>
      </c>
    </row>
    <row r="2191" spans="1:12" x14ac:dyDescent="0.25">
      <c r="A2191" t="s">
        <v>2196</v>
      </c>
      <c r="B2191" s="1">
        <v>46038</v>
      </c>
      <c r="C2191" t="s">
        <v>10012</v>
      </c>
      <c r="D2191" t="s">
        <v>10020</v>
      </c>
      <c r="E2191">
        <f>+_xlfn.XLOOKUP(TablaVentas[[#This Row],[PRODUCTOS]],TablaPrecios[PRODUCTOS],TablaPrecios[PRECIOS UNITARIOS],"No encontado")</f>
        <v>150</v>
      </c>
      <c r="F2191">
        <v>6</v>
      </c>
      <c r="G2191" t="s">
        <v>10023</v>
      </c>
      <c r="H2191" s="2">
        <v>289</v>
      </c>
      <c r="I2191" s="3">
        <v>0.12</v>
      </c>
      <c r="J2191" s="2">
        <f t="shared" si="102"/>
        <v>254.32</v>
      </c>
      <c r="K2191" s="2">
        <f t="shared" si="103"/>
        <v>45.7776</v>
      </c>
      <c r="L2191" s="2">
        <f t="shared" si="104"/>
        <v>300.0976</v>
      </c>
    </row>
    <row r="2192" spans="1:12" x14ac:dyDescent="0.25">
      <c r="A2192" t="s">
        <v>2197</v>
      </c>
      <c r="B2192" s="1">
        <v>46145</v>
      </c>
      <c r="C2192" t="s">
        <v>10007</v>
      </c>
      <c r="D2192" t="s">
        <v>10019</v>
      </c>
      <c r="E2192">
        <f>+_xlfn.XLOOKUP(TablaVentas[[#This Row],[PRODUCTOS]],TablaPrecios[PRODUCTOS],TablaPrecios[PRECIOS UNITARIOS],"No encontado")</f>
        <v>1200</v>
      </c>
      <c r="F2192">
        <v>9</v>
      </c>
      <c r="G2192" t="s">
        <v>10024</v>
      </c>
      <c r="H2192" s="2">
        <v>318</v>
      </c>
      <c r="I2192" s="3">
        <v>0.16</v>
      </c>
      <c r="J2192" s="2">
        <f t="shared" si="102"/>
        <v>267.12</v>
      </c>
      <c r="K2192" s="2">
        <f t="shared" si="103"/>
        <v>48.081600000000002</v>
      </c>
      <c r="L2192" s="2">
        <f t="shared" si="104"/>
        <v>315.20159999999998</v>
      </c>
    </row>
    <row r="2193" spans="1:12" x14ac:dyDescent="0.25">
      <c r="A2193" t="s">
        <v>2198</v>
      </c>
      <c r="B2193" s="1">
        <v>46356</v>
      </c>
      <c r="C2193" t="s">
        <v>10011</v>
      </c>
      <c r="D2193" t="s">
        <v>10021</v>
      </c>
      <c r="E2193">
        <f>+_xlfn.XLOOKUP(TablaVentas[[#This Row],[PRODUCTOS]],TablaPrecios[PRODUCTOS],TablaPrecios[PRECIOS UNITARIOS],"No encontado")</f>
        <v>200</v>
      </c>
      <c r="F2193">
        <v>9</v>
      </c>
      <c r="G2193" t="s">
        <v>10027</v>
      </c>
      <c r="H2193" s="2">
        <v>118</v>
      </c>
      <c r="I2193" s="3">
        <v>0.19</v>
      </c>
      <c r="J2193" s="2">
        <f t="shared" si="102"/>
        <v>95.58</v>
      </c>
      <c r="K2193" s="2">
        <f t="shared" si="103"/>
        <v>17.2044</v>
      </c>
      <c r="L2193" s="2">
        <f t="shared" si="104"/>
        <v>112.78440000000001</v>
      </c>
    </row>
    <row r="2194" spans="1:12" x14ac:dyDescent="0.25">
      <c r="A2194" t="s">
        <v>2199</v>
      </c>
      <c r="B2194" s="1">
        <v>46189</v>
      </c>
      <c r="C2194" t="s">
        <v>10011</v>
      </c>
      <c r="D2194" t="s">
        <v>10018</v>
      </c>
      <c r="E2194">
        <f>+_xlfn.XLOOKUP(TablaVentas[[#This Row],[PRODUCTOS]],TablaPrecios[PRODUCTOS],TablaPrecios[PRECIOS UNITARIOS],"No encontado")</f>
        <v>850</v>
      </c>
      <c r="F2194">
        <v>9</v>
      </c>
      <c r="G2194" t="s">
        <v>10026</v>
      </c>
      <c r="H2194" s="2">
        <v>453</v>
      </c>
      <c r="I2194" s="3">
        <v>0.18</v>
      </c>
      <c r="J2194" s="2">
        <f t="shared" si="102"/>
        <v>371.46000000000004</v>
      </c>
      <c r="K2194" s="2">
        <f t="shared" si="103"/>
        <v>66.862800000000007</v>
      </c>
      <c r="L2194" s="2">
        <f t="shared" si="104"/>
        <v>438.32280000000003</v>
      </c>
    </row>
    <row r="2195" spans="1:12" x14ac:dyDescent="0.25">
      <c r="A2195" t="s">
        <v>2200</v>
      </c>
      <c r="B2195" s="1">
        <v>46281</v>
      </c>
      <c r="C2195" t="s">
        <v>10011</v>
      </c>
      <c r="D2195" t="s">
        <v>10019</v>
      </c>
      <c r="E2195">
        <f>+_xlfn.XLOOKUP(TablaVentas[[#This Row],[PRODUCTOS]],TablaPrecios[PRODUCTOS],TablaPrecios[PRECIOS UNITARIOS],"No encontado")</f>
        <v>1200</v>
      </c>
      <c r="F2195">
        <v>17</v>
      </c>
      <c r="G2195" t="s">
        <v>10026</v>
      </c>
      <c r="H2195" s="2">
        <v>227</v>
      </c>
      <c r="I2195" s="3">
        <v>0.11</v>
      </c>
      <c r="J2195" s="2">
        <f t="shared" si="102"/>
        <v>202.03</v>
      </c>
      <c r="K2195" s="2">
        <f t="shared" si="103"/>
        <v>36.365400000000001</v>
      </c>
      <c r="L2195" s="2">
        <f t="shared" si="104"/>
        <v>238.3954</v>
      </c>
    </row>
    <row r="2196" spans="1:12" x14ac:dyDescent="0.25">
      <c r="A2196" t="s">
        <v>2201</v>
      </c>
      <c r="B2196" s="1">
        <v>46031</v>
      </c>
      <c r="C2196" t="s">
        <v>10010</v>
      </c>
      <c r="D2196" t="s">
        <v>10019</v>
      </c>
      <c r="E2196">
        <f>+_xlfn.XLOOKUP(TablaVentas[[#This Row],[PRODUCTOS]],TablaPrecios[PRODUCTOS],TablaPrecios[PRECIOS UNITARIOS],"No encontado")</f>
        <v>1200</v>
      </c>
      <c r="F2196">
        <v>10</v>
      </c>
      <c r="G2196" t="s">
        <v>10026</v>
      </c>
      <c r="H2196" s="2">
        <v>323</v>
      </c>
      <c r="I2196" s="3">
        <v>0.15</v>
      </c>
      <c r="J2196" s="2">
        <f t="shared" si="102"/>
        <v>274.55</v>
      </c>
      <c r="K2196" s="2">
        <f t="shared" si="103"/>
        <v>49.418999999999997</v>
      </c>
      <c r="L2196" s="2">
        <f t="shared" si="104"/>
        <v>323.96899999999999</v>
      </c>
    </row>
    <row r="2197" spans="1:12" x14ac:dyDescent="0.25">
      <c r="A2197" t="s">
        <v>2202</v>
      </c>
      <c r="B2197" s="1">
        <v>46341</v>
      </c>
      <c r="C2197" t="s">
        <v>10011</v>
      </c>
      <c r="D2197" t="s">
        <v>10017</v>
      </c>
      <c r="E2197">
        <f>+_xlfn.XLOOKUP(TablaVentas[[#This Row],[PRODUCTOS]],TablaPrecios[PRODUCTOS],TablaPrecios[PRECIOS UNITARIOS],"No encontado")</f>
        <v>50</v>
      </c>
      <c r="F2197">
        <v>16</v>
      </c>
      <c r="G2197" t="s">
        <v>10027</v>
      </c>
      <c r="H2197" s="2">
        <v>456</v>
      </c>
      <c r="I2197" s="3">
        <v>0.11</v>
      </c>
      <c r="J2197" s="2">
        <f t="shared" si="102"/>
        <v>405.84</v>
      </c>
      <c r="K2197" s="2">
        <f t="shared" si="103"/>
        <v>73.051199999999994</v>
      </c>
      <c r="L2197" s="2">
        <f t="shared" si="104"/>
        <v>478.89119999999997</v>
      </c>
    </row>
    <row r="2198" spans="1:12" x14ac:dyDescent="0.25">
      <c r="A2198" t="s">
        <v>2203</v>
      </c>
      <c r="B2198" s="1">
        <v>46028</v>
      </c>
      <c r="C2198" t="s">
        <v>10012</v>
      </c>
      <c r="D2198" t="s">
        <v>10017</v>
      </c>
      <c r="E2198">
        <f>+_xlfn.XLOOKUP(TablaVentas[[#This Row],[PRODUCTOS]],TablaPrecios[PRODUCTOS],TablaPrecios[PRECIOS UNITARIOS],"No encontado")</f>
        <v>50</v>
      </c>
      <c r="F2198">
        <v>7</v>
      </c>
      <c r="G2198" t="s">
        <v>10027</v>
      </c>
      <c r="H2198" s="2">
        <v>460</v>
      </c>
      <c r="I2198" s="3">
        <v>0.17</v>
      </c>
      <c r="J2198" s="2">
        <f t="shared" si="102"/>
        <v>381.8</v>
      </c>
      <c r="K2198" s="2">
        <f t="shared" si="103"/>
        <v>68.724000000000004</v>
      </c>
      <c r="L2198" s="2">
        <f t="shared" si="104"/>
        <v>450.524</v>
      </c>
    </row>
    <row r="2199" spans="1:12" x14ac:dyDescent="0.25">
      <c r="A2199" t="s">
        <v>2204</v>
      </c>
      <c r="B2199" s="1">
        <v>46210</v>
      </c>
      <c r="C2199" t="s">
        <v>10007</v>
      </c>
      <c r="D2199" t="s">
        <v>10020</v>
      </c>
      <c r="E2199">
        <f>+_xlfn.XLOOKUP(TablaVentas[[#This Row],[PRODUCTOS]],TablaPrecios[PRODUCTOS],TablaPrecios[PRECIOS UNITARIOS],"No encontado")</f>
        <v>150</v>
      </c>
      <c r="F2199">
        <v>14</v>
      </c>
      <c r="G2199" t="s">
        <v>10027</v>
      </c>
      <c r="H2199" s="2">
        <v>235</v>
      </c>
      <c r="I2199" s="3">
        <v>0.18</v>
      </c>
      <c r="J2199" s="2">
        <f t="shared" si="102"/>
        <v>192.7</v>
      </c>
      <c r="K2199" s="2">
        <f t="shared" si="103"/>
        <v>34.686</v>
      </c>
      <c r="L2199" s="2">
        <f t="shared" si="104"/>
        <v>227.386</v>
      </c>
    </row>
    <row r="2200" spans="1:12" x14ac:dyDescent="0.25">
      <c r="A2200" t="s">
        <v>2205</v>
      </c>
      <c r="B2200" s="1">
        <v>46377</v>
      </c>
      <c r="C2200" t="s">
        <v>10012</v>
      </c>
      <c r="D2200" t="s">
        <v>10019</v>
      </c>
      <c r="E2200">
        <f>+_xlfn.XLOOKUP(TablaVentas[[#This Row],[PRODUCTOS]],TablaPrecios[PRODUCTOS],TablaPrecios[PRECIOS UNITARIOS],"No encontado")</f>
        <v>1200</v>
      </c>
      <c r="F2200">
        <v>17</v>
      </c>
      <c r="G2200" t="s">
        <v>10026</v>
      </c>
      <c r="H2200" s="2">
        <v>64</v>
      </c>
      <c r="I2200" s="3">
        <v>0.11</v>
      </c>
      <c r="J2200" s="2">
        <f t="shared" si="102"/>
        <v>56.96</v>
      </c>
      <c r="K2200" s="2">
        <f t="shared" si="103"/>
        <v>10.252800000000001</v>
      </c>
      <c r="L2200" s="2">
        <f t="shared" si="104"/>
        <v>67.212800000000001</v>
      </c>
    </row>
    <row r="2201" spans="1:12" x14ac:dyDescent="0.25">
      <c r="A2201" t="s">
        <v>2206</v>
      </c>
      <c r="B2201" s="1">
        <v>46178</v>
      </c>
      <c r="C2201" t="s">
        <v>10012</v>
      </c>
      <c r="D2201" t="s">
        <v>10020</v>
      </c>
      <c r="E2201">
        <f>+_xlfn.XLOOKUP(TablaVentas[[#This Row],[PRODUCTOS]],TablaPrecios[PRODUCTOS],TablaPrecios[PRECIOS UNITARIOS],"No encontado")</f>
        <v>150</v>
      </c>
      <c r="F2201">
        <v>7</v>
      </c>
      <c r="G2201" t="s">
        <v>10025</v>
      </c>
      <c r="H2201" s="2">
        <v>103</v>
      </c>
      <c r="I2201" s="3">
        <v>0.16</v>
      </c>
      <c r="J2201" s="2">
        <f t="shared" si="102"/>
        <v>86.52</v>
      </c>
      <c r="K2201" s="2">
        <f t="shared" si="103"/>
        <v>15.573599999999999</v>
      </c>
      <c r="L2201" s="2">
        <f t="shared" si="104"/>
        <v>102.0936</v>
      </c>
    </row>
    <row r="2202" spans="1:12" x14ac:dyDescent="0.25">
      <c r="A2202" t="s">
        <v>2207</v>
      </c>
      <c r="B2202" s="1">
        <v>46087</v>
      </c>
      <c r="C2202" t="s">
        <v>10008</v>
      </c>
      <c r="D2202" t="s">
        <v>10021</v>
      </c>
      <c r="E2202">
        <f>+_xlfn.XLOOKUP(TablaVentas[[#This Row],[PRODUCTOS]],TablaPrecios[PRODUCTOS],TablaPrecios[PRECIOS UNITARIOS],"No encontado")</f>
        <v>200</v>
      </c>
      <c r="F2202">
        <v>6</v>
      </c>
      <c r="G2202" t="s">
        <v>10026</v>
      </c>
      <c r="H2202" s="2">
        <v>85</v>
      </c>
      <c r="I2202" s="3">
        <v>0.16</v>
      </c>
      <c r="J2202" s="2">
        <f t="shared" si="102"/>
        <v>71.400000000000006</v>
      </c>
      <c r="K2202" s="2">
        <f t="shared" si="103"/>
        <v>12.852</v>
      </c>
      <c r="L2202" s="2">
        <f t="shared" si="104"/>
        <v>84.25200000000001</v>
      </c>
    </row>
    <row r="2203" spans="1:12" x14ac:dyDescent="0.25">
      <c r="A2203" t="s">
        <v>2208</v>
      </c>
      <c r="B2203" s="1">
        <v>46089</v>
      </c>
      <c r="C2203" t="s">
        <v>10009</v>
      </c>
      <c r="D2203" t="s">
        <v>10021</v>
      </c>
      <c r="E2203">
        <f>+_xlfn.XLOOKUP(TablaVentas[[#This Row],[PRODUCTOS]],TablaPrecios[PRODUCTOS],TablaPrecios[PRECIOS UNITARIOS],"No encontado")</f>
        <v>200</v>
      </c>
      <c r="F2203">
        <v>17</v>
      </c>
      <c r="G2203" t="s">
        <v>10023</v>
      </c>
      <c r="H2203" s="2">
        <v>376</v>
      </c>
      <c r="I2203" s="3">
        <v>0.19</v>
      </c>
      <c r="J2203" s="2">
        <f t="shared" si="102"/>
        <v>304.56</v>
      </c>
      <c r="K2203" s="2">
        <f t="shared" si="103"/>
        <v>54.820799999999998</v>
      </c>
      <c r="L2203" s="2">
        <f t="shared" si="104"/>
        <v>359.38080000000002</v>
      </c>
    </row>
    <row r="2204" spans="1:12" x14ac:dyDescent="0.25">
      <c r="A2204" t="s">
        <v>2209</v>
      </c>
      <c r="B2204" s="1">
        <v>46046</v>
      </c>
      <c r="C2204" t="s">
        <v>10008</v>
      </c>
      <c r="D2204" t="s">
        <v>10021</v>
      </c>
      <c r="E2204">
        <f>+_xlfn.XLOOKUP(TablaVentas[[#This Row],[PRODUCTOS]],TablaPrecios[PRODUCTOS],TablaPrecios[PRECIOS UNITARIOS],"No encontado")</f>
        <v>200</v>
      </c>
      <c r="F2204">
        <v>20</v>
      </c>
      <c r="G2204" t="s">
        <v>10026</v>
      </c>
      <c r="H2204" s="2">
        <v>400</v>
      </c>
      <c r="I2204" s="3">
        <v>0.18</v>
      </c>
      <c r="J2204" s="2">
        <f t="shared" si="102"/>
        <v>328</v>
      </c>
      <c r="K2204" s="2">
        <f t="shared" si="103"/>
        <v>59.04</v>
      </c>
      <c r="L2204" s="2">
        <f t="shared" si="104"/>
        <v>387.04</v>
      </c>
    </row>
    <row r="2205" spans="1:12" x14ac:dyDescent="0.25">
      <c r="A2205" t="s">
        <v>2210</v>
      </c>
      <c r="B2205" s="1">
        <v>46066</v>
      </c>
      <c r="C2205" t="s">
        <v>10011</v>
      </c>
      <c r="D2205" t="s">
        <v>10020</v>
      </c>
      <c r="E2205">
        <f>+_xlfn.XLOOKUP(TablaVentas[[#This Row],[PRODUCTOS]],TablaPrecios[PRODUCTOS],TablaPrecios[PRECIOS UNITARIOS],"No encontado")</f>
        <v>150</v>
      </c>
      <c r="F2205">
        <v>6</v>
      </c>
      <c r="G2205" t="s">
        <v>10024</v>
      </c>
      <c r="H2205" s="2">
        <v>373</v>
      </c>
      <c r="I2205" s="3">
        <v>0.17</v>
      </c>
      <c r="J2205" s="2">
        <f t="shared" si="102"/>
        <v>309.58999999999997</v>
      </c>
      <c r="K2205" s="2">
        <f t="shared" si="103"/>
        <v>55.726199999999992</v>
      </c>
      <c r="L2205" s="2">
        <f t="shared" si="104"/>
        <v>365.31619999999998</v>
      </c>
    </row>
    <row r="2206" spans="1:12" x14ac:dyDescent="0.25">
      <c r="A2206" t="s">
        <v>2211</v>
      </c>
      <c r="B2206" s="1">
        <v>46220</v>
      </c>
      <c r="C2206" t="s">
        <v>10007</v>
      </c>
      <c r="D2206" t="s">
        <v>10020</v>
      </c>
      <c r="E2206">
        <f>+_xlfn.XLOOKUP(TablaVentas[[#This Row],[PRODUCTOS]],TablaPrecios[PRODUCTOS],TablaPrecios[PRECIOS UNITARIOS],"No encontado")</f>
        <v>150</v>
      </c>
      <c r="F2206">
        <v>10</v>
      </c>
      <c r="G2206" t="s">
        <v>10026</v>
      </c>
      <c r="H2206" s="2">
        <v>127</v>
      </c>
      <c r="I2206" s="3">
        <v>0.16</v>
      </c>
      <c r="J2206" s="2">
        <f t="shared" si="102"/>
        <v>106.68</v>
      </c>
      <c r="K2206" s="2">
        <f t="shared" si="103"/>
        <v>19.202400000000001</v>
      </c>
      <c r="L2206" s="2">
        <f t="shared" si="104"/>
        <v>125.8824</v>
      </c>
    </row>
    <row r="2207" spans="1:12" x14ac:dyDescent="0.25">
      <c r="A2207" t="s">
        <v>2212</v>
      </c>
      <c r="B2207" s="1">
        <v>46034</v>
      </c>
      <c r="C2207" t="s">
        <v>10011</v>
      </c>
      <c r="D2207" t="s">
        <v>10017</v>
      </c>
      <c r="E2207">
        <f>+_xlfn.XLOOKUP(TablaVentas[[#This Row],[PRODUCTOS]],TablaPrecios[PRODUCTOS],TablaPrecios[PRECIOS UNITARIOS],"No encontado")</f>
        <v>50</v>
      </c>
      <c r="F2207">
        <v>18</v>
      </c>
      <c r="G2207" t="s">
        <v>10027</v>
      </c>
      <c r="H2207" s="2">
        <v>385</v>
      </c>
      <c r="I2207" s="3">
        <v>0.13</v>
      </c>
      <c r="J2207" s="2">
        <f t="shared" si="102"/>
        <v>334.95</v>
      </c>
      <c r="K2207" s="2">
        <f t="shared" si="103"/>
        <v>60.290999999999997</v>
      </c>
      <c r="L2207" s="2">
        <f t="shared" si="104"/>
        <v>395.24099999999999</v>
      </c>
    </row>
    <row r="2208" spans="1:12" x14ac:dyDescent="0.25">
      <c r="A2208" t="s">
        <v>2213</v>
      </c>
      <c r="B2208" s="1">
        <v>46148</v>
      </c>
      <c r="C2208" t="s">
        <v>10008</v>
      </c>
      <c r="D2208" t="s">
        <v>10020</v>
      </c>
      <c r="E2208">
        <f>+_xlfn.XLOOKUP(TablaVentas[[#This Row],[PRODUCTOS]],TablaPrecios[PRODUCTOS],TablaPrecios[PRECIOS UNITARIOS],"No encontado")</f>
        <v>150</v>
      </c>
      <c r="F2208">
        <v>12</v>
      </c>
      <c r="G2208" t="s">
        <v>10023</v>
      </c>
      <c r="H2208" s="2">
        <v>471</v>
      </c>
      <c r="I2208" s="3">
        <v>0.12</v>
      </c>
      <c r="J2208" s="2">
        <f t="shared" si="102"/>
        <v>414.48</v>
      </c>
      <c r="K2208" s="2">
        <f t="shared" si="103"/>
        <v>74.606399999999994</v>
      </c>
      <c r="L2208" s="2">
        <f t="shared" si="104"/>
        <v>489.08640000000003</v>
      </c>
    </row>
    <row r="2209" spans="1:12" x14ac:dyDescent="0.25">
      <c r="A2209" t="s">
        <v>2214</v>
      </c>
      <c r="B2209" s="1">
        <v>46321</v>
      </c>
      <c r="C2209" t="s">
        <v>10010</v>
      </c>
      <c r="D2209" t="s">
        <v>10019</v>
      </c>
      <c r="E2209">
        <f>+_xlfn.XLOOKUP(TablaVentas[[#This Row],[PRODUCTOS]],TablaPrecios[PRODUCTOS],TablaPrecios[PRECIOS UNITARIOS],"No encontado")</f>
        <v>1200</v>
      </c>
      <c r="F2209">
        <v>6</v>
      </c>
      <c r="G2209" t="s">
        <v>10023</v>
      </c>
      <c r="H2209" s="2">
        <v>347</v>
      </c>
      <c r="I2209" s="3">
        <v>0.15</v>
      </c>
      <c r="J2209" s="2">
        <f t="shared" si="102"/>
        <v>294.95</v>
      </c>
      <c r="K2209" s="2">
        <f t="shared" si="103"/>
        <v>53.090999999999994</v>
      </c>
      <c r="L2209" s="2">
        <f t="shared" si="104"/>
        <v>348.041</v>
      </c>
    </row>
    <row r="2210" spans="1:12" x14ac:dyDescent="0.25">
      <c r="A2210" t="s">
        <v>2215</v>
      </c>
      <c r="B2210" s="1">
        <v>46130</v>
      </c>
      <c r="C2210" t="s">
        <v>10011</v>
      </c>
      <c r="D2210" t="s">
        <v>10018</v>
      </c>
      <c r="E2210">
        <f>+_xlfn.XLOOKUP(TablaVentas[[#This Row],[PRODUCTOS]],TablaPrecios[PRODUCTOS],TablaPrecios[PRECIOS UNITARIOS],"No encontado")</f>
        <v>850</v>
      </c>
      <c r="F2210">
        <v>9</v>
      </c>
      <c r="G2210" t="s">
        <v>10027</v>
      </c>
      <c r="H2210" s="2">
        <v>326</v>
      </c>
      <c r="I2210" s="3">
        <v>0.14000000000000001</v>
      </c>
      <c r="J2210" s="2">
        <f t="shared" si="102"/>
        <v>280.36</v>
      </c>
      <c r="K2210" s="2">
        <f t="shared" si="103"/>
        <v>50.464800000000004</v>
      </c>
      <c r="L2210" s="2">
        <f t="shared" si="104"/>
        <v>330.82480000000004</v>
      </c>
    </row>
    <row r="2211" spans="1:12" x14ac:dyDescent="0.25">
      <c r="A2211" t="s">
        <v>2216</v>
      </c>
      <c r="B2211" s="1">
        <v>46156</v>
      </c>
      <c r="C2211" t="s">
        <v>10007</v>
      </c>
      <c r="D2211" t="s">
        <v>10021</v>
      </c>
      <c r="E2211">
        <f>+_xlfn.XLOOKUP(TablaVentas[[#This Row],[PRODUCTOS]],TablaPrecios[PRODUCTOS],TablaPrecios[PRECIOS UNITARIOS],"No encontado")</f>
        <v>200</v>
      </c>
      <c r="F2211">
        <v>14</v>
      </c>
      <c r="G2211" t="s">
        <v>10024</v>
      </c>
      <c r="H2211" s="2">
        <v>406</v>
      </c>
      <c r="I2211" s="3">
        <v>0.12</v>
      </c>
      <c r="J2211" s="2">
        <f t="shared" si="102"/>
        <v>357.28</v>
      </c>
      <c r="K2211" s="2">
        <f t="shared" si="103"/>
        <v>64.310399999999987</v>
      </c>
      <c r="L2211" s="2">
        <f t="shared" si="104"/>
        <v>421.59039999999993</v>
      </c>
    </row>
    <row r="2212" spans="1:12" x14ac:dyDescent="0.25">
      <c r="A2212" t="s">
        <v>2217</v>
      </c>
      <c r="B2212" s="1">
        <v>46193</v>
      </c>
      <c r="C2212" t="s">
        <v>10010</v>
      </c>
      <c r="D2212" t="s">
        <v>10018</v>
      </c>
      <c r="E2212">
        <f>+_xlfn.XLOOKUP(TablaVentas[[#This Row],[PRODUCTOS]],TablaPrecios[PRODUCTOS],TablaPrecios[PRECIOS UNITARIOS],"No encontado")</f>
        <v>850</v>
      </c>
      <c r="F2212">
        <v>18</v>
      </c>
      <c r="G2212" t="s">
        <v>10026</v>
      </c>
      <c r="H2212" s="2">
        <v>319</v>
      </c>
      <c r="I2212" s="3">
        <v>0.13</v>
      </c>
      <c r="J2212" s="2">
        <f t="shared" si="102"/>
        <v>277.52999999999997</v>
      </c>
      <c r="K2212" s="2">
        <f t="shared" si="103"/>
        <v>49.95539999999999</v>
      </c>
      <c r="L2212" s="2">
        <f t="shared" si="104"/>
        <v>327.48539999999997</v>
      </c>
    </row>
    <row r="2213" spans="1:12" x14ac:dyDescent="0.25">
      <c r="A2213" t="s">
        <v>2218</v>
      </c>
      <c r="B2213" s="1">
        <v>46262</v>
      </c>
      <c r="C2213" t="s">
        <v>10009</v>
      </c>
      <c r="D2213" t="s">
        <v>10017</v>
      </c>
      <c r="E2213">
        <f>+_xlfn.XLOOKUP(TablaVentas[[#This Row],[PRODUCTOS]],TablaPrecios[PRODUCTOS],TablaPrecios[PRECIOS UNITARIOS],"No encontado")</f>
        <v>50</v>
      </c>
      <c r="F2213">
        <v>11</v>
      </c>
      <c r="G2213" t="s">
        <v>10026</v>
      </c>
      <c r="H2213" s="2">
        <v>315</v>
      </c>
      <c r="I2213" s="3">
        <v>0.12</v>
      </c>
      <c r="J2213" s="2">
        <f t="shared" si="102"/>
        <v>277.2</v>
      </c>
      <c r="K2213" s="2">
        <f t="shared" si="103"/>
        <v>49.895999999999994</v>
      </c>
      <c r="L2213" s="2">
        <f t="shared" si="104"/>
        <v>327.096</v>
      </c>
    </row>
    <row r="2214" spans="1:12" x14ac:dyDescent="0.25">
      <c r="A2214" t="s">
        <v>2219</v>
      </c>
      <c r="B2214" s="1">
        <v>46176</v>
      </c>
      <c r="C2214" t="s">
        <v>10010</v>
      </c>
      <c r="D2214" t="s">
        <v>10020</v>
      </c>
      <c r="E2214">
        <f>+_xlfn.XLOOKUP(TablaVentas[[#This Row],[PRODUCTOS]],TablaPrecios[PRODUCTOS],TablaPrecios[PRECIOS UNITARIOS],"No encontado")</f>
        <v>150</v>
      </c>
      <c r="F2214">
        <v>6</v>
      </c>
      <c r="G2214" t="s">
        <v>10023</v>
      </c>
      <c r="H2214" s="2">
        <v>153</v>
      </c>
      <c r="I2214" s="3">
        <v>0.2</v>
      </c>
      <c r="J2214" s="2">
        <f t="shared" si="102"/>
        <v>122.4</v>
      </c>
      <c r="K2214" s="2">
        <f t="shared" si="103"/>
        <v>22.032</v>
      </c>
      <c r="L2214" s="2">
        <f t="shared" si="104"/>
        <v>144.43200000000002</v>
      </c>
    </row>
    <row r="2215" spans="1:12" x14ac:dyDescent="0.25">
      <c r="A2215" t="s">
        <v>2220</v>
      </c>
      <c r="B2215" s="1">
        <v>46139</v>
      </c>
      <c r="C2215" t="s">
        <v>10008</v>
      </c>
      <c r="D2215" t="s">
        <v>10020</v>
      </c>
      <c r="E2215">
        <f>+_xlfn.XLOOKUP(TablaVentas[[#This Row],[PRODUCTOS]],TablaPrecios[PRODUCTOS],TablaPrecios[PRECIOS UNITARIOS],"No encontado")</f>
        <v>150</v>
      </c>
      <c r="F2215">
        <v>16</v>
      </c>
      <c r="G2215" t="s">
        <v>10025</v>
      </c>
      <c r="H2215" s="2">
        <v>315</v>
      </c>
      <c r="I2215" s="3">
        <v>0.16</v>
      </c>
      <c r="J2215" s="2">
        <f t="shared" si="102"/>
        <v>264.60000000000002</v>
      </c>
      <c r="K2215" s="2">
        <f t="shared" si="103"/>
        <v>47.628</v>
      </c>
      <c r="L2215" s="2">
        <f t="shared" si="104"/>
        <v>312.22800000000001</v>
      </c>
    </row>
    <row r="2216" spans="1:12" x14ac:dyDescent="0.25">
      <c r="A2216" t="s">
        <v>2221</v>
      </c>
      <c r="B2216" s="1">
        <v>46033</v>
      </c>
      <c r="C2216" t="s">
        <v>10011</v>
      </c>
      <c r="D2216" t="s">
        <v>10017</v>
      </c>
      <c r="E2216">
        <f>+_xlfn.XLOOKUP(TablaVentas[[#This Row],[PRODUCTOS]],TablaPrecios[PRODUCTOS],TablaPrecios[PRECIOS UNITARIOS],"No encontado")</f>
        <v>50</v>
      </c>
      <c r="F2216">
        <v>16</v>
      </c>
      <c r="G2216" t="s">
        <v>10024</v>
      </c>
      <c r="H2216" s="2">
        <v>403</v>
      </c>
      <c r="I2216" s="3">
        <v>0.19</v>
      </c>
      <c r="J2216" s="2">
        <f t="shared" si="102"/>
        <v>326.43</v>
      </c>
      <c r="K2216" s="2">
        <f t="shared" si="103"/>
        <v>58.757399999999997</v>
      </c>
      <c r="L2216" s="2">
        <f t="shared" si="104"/>
        <v>385.18740000000003</v>
      </c>
    </row>
    <row r="2217" spans="1:12" x14ac:dyDescent="0.25">
      <c r="A2217" t="s">
        <v>2222</v>
      </c>
      <c r="B2217" s="1">
        <v>46357</v>
      </c>
      <c r="C2217" t="s">
        <v>10011</v>
      </c>
      <c r="D2217" t="s">
        <v>10020</v>
      </c>
      <c r="E2217">
        <f>+_xlfn.XLOOKUP(TablaVentas[[#This Row],[PRODUCTOS]],TablaPrecios[PRODUCTOS],TablaPrecios[PRECIOS UNITARIOS],"No encontado")</f>
        <v>150</v>
      </c>
      <c r="F2217">
        <v>8</v>
      </c>
      <c r="G2217" t="s">
        <v>10023</v>
      </c>
      <c r="H2217" s="2">
        <v>308</v>
      </c>
      <c r="I2217" s="3">
        <v>0.15</v>
      </c>
      <c r="J2217" s="2">
        <f t="shared" si="102"/>
        <v>261.8</v>
      </c>
      <c r="K2217" s="2">
        <f t="shared" si="103"/>
        <v>47.124000000000002</v>
      </c>
      <c r="L2217" s="2">
        <f t="shared" si="104"/>
        <v>308.92400000000004</v>
      </c>
    </row>
    <row r="2218" spans="1:12" x14ac:dyDescent="0.25">
      <c r="A2218" t="s">
        <v>2223</v>
      </c>
      <c r="B2218" s="1">
        <v>46160</v>
      </c>
      <c r="C2218" t="s">
        <v>10012</v>
      </c>
      <c r="D2218" t="s">
        <v>10020</v>
      </c>
      <c r="E2218">
        <f>+_xlfn.XLOOKUP(TablaVentas[[#This Row],[PRODUCTOS]],TablaPrecios[PRODUCTOS],TablaPrecios[PRECIOS UNITARIOS],"No encontado")</f>
        <v>150</v>
      </c>
      <c r="F2218">
        <v>20</v>
      </c>
      <c r="G2218" t="s">
        <v>10026</v>
      </c>
      <c r="H2218" s="2">
        <v>449</v>
      </c>
      <c r="I2218" s="3">
        <v>0.2</v>
      </c>
      <c r="J2218" s="2">
        <f t="shared" si="102"/>
        <v>359.2</v>
      </c>
      <c r="K2218" s="2">
        <f t="shared" si="103"/>
        <v>64.655999999999992</v>
      </c>
      <c r="L2218" s="2">
        <f t="shared" si="104"/>
        <v>423.85599999999999</v>
      </c>
    </row>
    <row r="2219" spans="1:12" x14ac:dyDescent="0.25">
      <c r="A2219" t="s">
        <v>2224</v>
      </c>
      <c r="B2219" s="1">
        <v>46378</v>
      </c>
      <c r="C2219" t="s">
        <v>10012</v>
      </c>
      <c r="D2219" t="s">
        <v>10021</v>
      </c>
      <c r="E2219">
        <f>+_xlfn.XLOOKUP(TablaVentas[[#This Row],[PRODUCTOS]],TablaPrecios[PRODUCTOS],TablaPrecios[PRECIOS UNITARIOS],"No encontado")</f>
        <v>200</v>
      </c>
      <c r="F2219">
        <v>19</v>
      </c>
      <c r="G2219" t="s">
        <v>10023</v>
      </c>
      <c r="H2219" s="2">
        <v>253</v>
      </c>
      <c r="I2219" s="3">
        <v>0.14000000000000001</v>
      </c>
      <c r="J2219" s="2">
        <f t="shared" si="102"/>
        <v>217.57999999999998</v>
      </c>
      <c r="K2219" s="2">
        <f t="shared" si="103"/>
        <v>39.164399999999993</v>
      </c>
      <c r="L2219" s="2">
        <f t="shared" si="104"/>
        <v>256.74439999999998</v>
      </c>
    </row>
    <row r="2220" spans="1:12" x14ac:dyDescent="0.25">
      <c r="A2220" t="s">
        <v>2225</v>
      </c>
      <c r="B2220" s="1">
        <v>46329</v>
      </c>
      <c r="C2220" t="s">
        <v>10012</v>
      </c>
      <c r="D2220" t="s">
        <v>10018</v>
      </c>
      <c r="E2220">
        <f>+_xlfn.XLOOKUP(TablaVentas[[#This Row],[PRODUCTOS]],TablaPrecios[PRODUCTOS],TablaPrecios[PRECIOS UNITARIOS],"No encontado")</f>
        <v>850</v>
      </c>
      <c r="F2220">
        <v>16</v>
      </c>
      <c r="G2220" t="s">
        <v>10027</v>
      </c>
      <c r="H2220" s="2">
        <v>97</v>
      </c>
      <c r="I2220" s="3">
        <v>0.19</v>
      </c>
      <c r="J2220" s="2">
        <f t="shared" si="102"/>
        <v>78.569999999999993</v>
      </c>
      <c r="K2220" s="2">
        <f t="shared" si="103"/>
        <v>14.142599999999998</v>
      </c>
      <c r="L2220" s="2">
        <f t="shared" si="104"/>
        <v>92.712599999999995</v>
      </c>
    </row>
    <row r="2221" spans="1:12" x14ac:dyDescent="0.25">
      <c r="A2221" t="s">
        <v>2226</v>
      </c>
      <c r="B2221" s="1">
        <v>46182</v>
      </c>
      <c r="C2221" t="s">
        <v>10012</v>
      </c>
      <c r="D2221" t="s">
        <v>10020</v>
      </c>
      <c r="E2221">
        <f>+_xlfn.XLOOKUP(TablaVentas[[#This Row],[PRODUCTOS]],TablaPrecios[PRODUCTOS],TablaPrecios[PRECIOS UNITARIOS],"No encontado")</f>
        <v>150</v>
      </c>
      <c r="F2221">
        <v>19</v>
      </c>
      <c r="G2221" t="s">
        <v>10026</v>
      </c>
      <c r="H2221" s="2">
        <v>363</v>
      </c>
      <c r="I2221" s="3">
        <v>0.13</v>
      </c>
      <c r="J2221" s="2">
        <f t="shared" si="102"/>
        <v>315.81</v>
      </c>
      <c r="K2221" s="2">
        <f t="shared" si="103"/>
        <v>56.845799999999997</v>
      </c>
      <c r="L2221" s="2">
        <f t="shared" si="104"/>
        <v>372.6558</v>
      </c>
    </row>
    <row r="2222" spans="1:12" x14ac:dyDescent="0.25">
      <c r="A2222" t="s">
        <v>2227</v>
      </c>
      <c r="B2222" s="1">
        <v>46270</v>
      </c>
      <c r="C2222" t="s">
        <v>10010</v>
      </c>
      <c r="D2222" t="s">
        <v>10019</v>
      </c>
      <c r="E2222">
        <f>+_xlfn.XLOOKUP(TablaVentas[[#This Row],[PRODUCTOS]],TablaPrecios[PRODUCTOS],TablaPrecios[PRECIOS UNITARIOS],"No encontado")</f>
        <v>1200</v>
      </c>
      <c r="F2222">
        <v>12</v>
      </c>
      <c r="G2222" t="s">
        <v>10026</v>
      </c>
      <c r="H2222" s="2">
        <v>404</v>
      </c>
      <c r="I2222" s="3">
        <v>0.17</v>
      </c>
      <c r="J2222" s="2">
        <f t="shared" si="102"/>
        <v>335.32</v>
      </c>
      <c r="K2222" s="2">
        <f t="shared" si="103"/>
        <v>60.357599999999998</v>
      </c>
      <c r="L2222" s="2">
        <f t="shared" si="104"/>
        <v>395.67759999999998</v>
      </c>
    </row>
    <row r="2223" spans="1:12" x14ac:dyDescent="0.25">
      <c r="A2223" t="s">
        <v>2228</v>
      </c>
      <c r="B2223" s="1">
        <v>46319</v>
      </c>
      <c r="C2223" t="s">
        <v>10009</v>
      </c>
      <c r="D2223" t="s">
        <v>10019</v>
      </c>
      <c r="E2223">
        <f>+_xlfn.XLOOKUP(TablaVentas[[#This Row],[PRODUCTOS]],TablaPrecios[PRODUCTOS],TablaPrecios[PRECIOS UNITARIOS],"No encontado")</f>
        <v>1200</v>
      </c>
      <c r="F2223">
        <v>5</v>
      </c>
      <c r="G2223" t="s">
        <v>10025</v>
      </c>
      <c r="H2223" s="2">
        <v>206</v>
      </c>
      <c r="I2223" s="3">
        <v>0.1</v>
      </c>
      <c r="J2223" s="2">
        <f t="shared" si="102"/>
        <v>185.4</v>
      </c>
      <c r="K2223" s="2">
        <f t="shared" si="103"/>
        <v>33.372</v>
      </c>
      <c r="L2223" s="2">
        <f t="shared" si="104"/>
        <v>218.77199999999999</v>
      </c>
    </row>
    <row r="2224" spans="1:12" x14ac:dyDescent="0.25">
      <c r="A2224" t="s">
        <v>2229</v>
      </c>
      <c r="B2224" s="1">
        <v>46371</v>
      </c>
      <c r="C2224" t="s">
        <v>10009</v>
      </c>
      <c r="D2224" t="s">
        <v>10020</v>
      </c>
      <c r="E2224">
        <f>+_xlfn.XLOOKUP(TablaVentas[[#This Row],[PRODUCTOS]],TablaPrecios[PRODUCTOS],TablaPrecios[PRECIOS UNITARIOS],"No encontado")</f>
        <v>150</v>
      </c>
      <c r="F2224">
        <v>5</v>
      </c>
      <c r="G2224" t="s">
        <v>10024</v>
      </c>
      <c r="H2224" s="2">
        <v>381</v>
      </c>
      <c r="I2224" s="3">
        <v>0.16</v>
      </c>
      <c r="J2224" s="2">
        <f t="shared" si="102"/>
        <v>320.04000000000002</v>
      </c>
      <c r="K2224" s="2">
        <f t="shared" si="103"/>
        <v>57.607199999999999</v>
      </c>
      <c r="L2224" s="2">
        <f t="shared" si="104"/>
        <v>377.6472</v>
      </c>
    </row>
    <row r="2225" spans="1:12" x14ac:dyDescent="0.25">
      <c r="A2225" t="s">
        <v>2230</v>
      </c>
      <c r="B2225" s="1">
        <v>46361</v>
      </c>
      <c r="C2225" t="s">
        <v>10009</v>
      </c>
      <c r="D2225" t="s">
        <v>10019</v>
      </c>
      <c r="E2225">
        <f>+_xlfn.XLOOKUP(TablaVentas[[#This Row],[PRODUCTOS]],TablaPrecios[PRODUCTOS],TablaPrecios[PRECIOS UNITARIOS],"No encontado")</f>
        <v>1200</v>
      </c>
      <c r="F2225">
        <v>18</v>
      </c>
      <c r="G2225" t="s">
        <v>10024</v>
      </c>
      <c r="H2225" s="2">
        <v>302</v>
      </c>
      <c r="I2225" s="3">
        <v>0.12</v>
      </c>
      <c r="J2225" s="2">
        <f t="shared" si="102"/>
        <v>265.76</v>
      </c>
      <c r="K2225" s="2">
        <f t="shared" si="103"/>
        <v>47.836799999999997</v>
      </c>
      <c r="L2225" s="2">
        <f t="shared" si="104"/>
        <v>313.59679999999997</v>
      </c>
    </row>
    <row r="2226" spans="1:12" x14ac:dyDescent="0.25">
      <c r="A2226" t="s">
        <v>2231</v>
      </c>
      <c r="B2226" s="1">
        <v>46067</v>
      </c>
      <c r="C2226" t="s">
        <v>10007</v>
      </c>
      <c r="D2226" t="s">
        <v>10019</v>
      </c>
      <c r="E2226">
        <f>+_xlfn.XLOOKUP(TablaVentas[[#This Row],[PRODUCTOS]],TablaPrecios[PRODUCTOS],TablaPrecios[PRECIOS UNITARIOS],"No encontado")</f>
        <v>1200</v>
      </c>
      <c r="F2226">
        <v>10</v>
      </c>
      <c r="G2226" t="s">
        <v>10027</v>
      </c>
      <c r="H2226" s="2">
        <v>286</v>
      </c>
      <c r="I2226" s="3">
        <v>0.14000000000000001</v>
      </c>
      <c r="J2226" s="2">
        <f t="shared" si="102"/>
        <v>245.95999999999998</v>
      </c>
      <c r="K2226" s="2">
        <f t="shared" si="103"/>
        <v>44.272799999999997</v>
      </c>
      <c r="L2226" s="2">
        <f t="shared" si="104"/>
        <v>290.2328</v>
      </c>
    </row>
    <row r="2227" spans="1:12" x14ac:dyDescent="0.25">
      <c r="A2227" t="s">
        <v>2232</v>
      </c>
      <c r="B2227" s="1">
        <v>46181</v>
      </c>
      <c r="C2227" t="s">
        <v>10010</v>
      </c>
      <c r="D2227" t="s">
        <v>10019</v>
      </c>
      <c r="E2227">
        <f>+_xlfn.XLOOKUP(TablaVentas[[#This Row],[PRODUCTOS]],TablaPrecios[PRODUCTOS],TablaPrecios[PRECIOS UNITARIOS],"No encontado")</f>
        <v>1200</v>
      </c>
      <c r="F2227">
        <v>19</v>
      </c>
      <c r="G2227" t="s">
        <v>10023</v>
      </c>
      <c r="H2227" s="2">
        <v>76</v>
      </c>
      <c r="I2227" s="3">
        <v>0.17</v>
      </c>
      <c r="J2227" s="2">
        <f t="shared" si="102"/>
        <v>63.08</v>
      </c>
      <c r="K2227" s="2">
        <f t="shared" si="103"/>
        <v>11.3544</v>
      </c>
      <c r="L2227" s="2">
        <f t="shared" si="104"/>
        <v>74.434399999999997</v>
      </c>
    </row>
    <row r="2228" spans="1:12" x14ac:dyDescent="0.25">
      <c r="A2228" t="s">
        <v>2233</v>
      </c>
      <c r="B2228" s="1">
        <v>46330</v>
      </c>
      <c r="C2228" t="s">
        <v>10010</v>
      </c>
      <c r="D2228" t="s">
        <v>10021</v>
      </c>
      <c r="E2228">
        <f>+_xlfn.XLOOKUP(TablaVentas[[#This Row],[PRODUCTOS]],TablaPrecios[PRODUCTOS],TablaPrecios[PRECIOS UNITARIOS],"No encontado")</f>
        <v>200</v>
      </c>
      <c r="F2228">
        <v>9</v>
      </c>
      <c r="G2228" t="s">
        <v>10027</v>
      </c>
      <c r="H2228" s="2">
        <v>89</v>
      </c>
      <c r="I2228" s="3">
        <v>0.18</v>
      </c>
      <c r="J2228" s="2">
        <f t="shared" si="102"/>
        <v>72.98</v>
      </c>
      <c r="K2228" s="2">
        <f t="shared" si="103"/>
        <v>13.1364</v>
      </c>
      <c r="L2228" s="2">
        <f t="shared" si="104"/>
        <v>86.116399999999999</v>
      </c>
    </row>
    <row r="2229" spans="1:12" x14ac:dyDescent="0.25">
      <c r="A2229" t="s">
        <v>2234</v>
      </c>
      <c r="B2229" s="1">
        <v>46317</v>
      </c>
      <c r="C2229" t="s">
        <v>10007</v>
      </c>
      <c r="D2229" t="s">
        <v>10017</v>
      </c>
      <c r="E2229">
        <f>+_xlfn.XLOOKUP(TablaVentas[[#This Row],[PRODUCTOS]],TablaPrecios[PRODUCTOS],TablaPrecios[PRECIOS UNITARIOS],"No encontado")</f>
        <v>50</v>
      </c>
      <c r="F2229">
        <v>9</v>
      </c>
      <c r="G2229" t="s">
        <v>10024</v>
      </c>
      <c r="H2229" s="2">
        <v>457</v>
      </c>
      <c r="I2229" s="3">
        <v>0.11</v>
      </c>
      <c r="J2229" s="2">
        <f t="shared" si="102"/>
        <v>406.73</v>
      </c>
      <c r="K2229" s="2">
        <f t="shared" si="103"/>
        <v>73.211399999999998</v>
      </c>
      <c r="L2229" s="2">
        <f t="shared" si="104"/>
        <v>479.94140000000004</v>
      </c>
    </row>
    <row r="2230" spans="1:12" x14ac:dyDescent="0.25">
      <c r="A2230" t="s">
        <v>2235</v>
      </c>
      <c r="B2230" s="1">
        <v>46380</v>
      </c>
      <c r="C2230" t="s">
        <v>10010</v>
      </c>
      <c r="D2230" t="s">
        <v>10019</v>
      </c>
      <c r="E2230">
        <f>+_xlfn.XLOOKUP(TablaVentas[[#This Row],[PRODUCTOS]],TablaPrecios[PRODUCTOS],TablaPrecios[PRECIOS UNITARIOS],"No encontado")</f>
        <v>1200</v>
      </c>
      <c r="F2230">
        <v>17</v>
      </c>
      <c r="G2230" t="s">
        <v>10026</v>
      </c>
      <c r="H2230" s="2">
        <v>328</v>
      </c>
      <c r="I2230" s="3">
        <v>0.19</v>
      </c>
      <c r="J2230" s="2">
        <f t="shared" si="102"/>
        <v>265.68</v>
      </c>
      <c r="K2230" s="2">
        <f t="shared" si="103"/>
        <v>47.822400000000002</v>
      </c>
      <c r="L2230" s="2">
        <f t="shared" si="104"/>
        <v>313.50240000000002</v>
      </c>
    </row>
    <row r="2231" spans="1:12" x14ac:dyDescent="0.25">
      <c r="A2231" t="s">
        <v>2236</v>
      </c>
      <c r="B2231" s="1">
        <v>46070</v>
      </c>
      <c r="C2231" t="s">
        <v>10011</v>
      </c>
      <c r="D2231" t="s">
        <v>10018</v>
      </c>
      <c r="E2231">
        <f>+_xlfn.XLOOKUP(TablaVentas[[#This Row],[PRODUCTOS]],TablaPrecios[PRODUCTOS],TablaPrecios[PRECIOS UNITARIOS],"No encontado")</f>
        <v>850</v>
      </c>
      <c r="F2231">
        <v>14</v>
      </c>
      <c r="G2231" t="s">
        <v>10023</v>
      </c>
      <c r="H2231" s="2">
        <v>128</v>
      </c>
      <c r="I2231" s="3">
        <v>0.2</v>
      </c>
      <c r="J2231" s="2">
        <f t="shared" si="102"/>
        <v>102.4</v>
      </c>
      <c r="K2231" s="2">
        <f t="shared" si="103"/>
        <v>18.431999999999999</v>
      </c>
      <c r="L2231" s="2">
        <f t="shared" si="104"/>
        <v>120.83200000000001</v>
      </c>
    </row>
    <row r="2232" spans="1:12" x14ac:dyDescent="0.25">
      <c r="A2232" t="s">
        <v>2237</v>
      </c>
      <c r="B2232" s="1">
        <v>46260</v>
      </c>
      <c r="C2232" t="s">
        <v>10012</v>
      </c>
      <c r="D2232" t="s">
        <v>10019</v>
      </c>
      <c r="E2232">
        <f>+_xlfn.XLOOKUP(TablaVentas[[#This Row],[PRODUCTOS]],TablaPrecios[PRODUCTOS],TablaPrecios[PRECIOS UNITARIOS],"No encontado")</f>
        <v>1200</v>
      </c>
      <c r="F2232">
        <v>18</v>
      </c>
      <c r="G2232" t="s">
        <v>10025</v>
      </c>
      <c r="H2232" s="2">
        <v>280</v>
      </c>
      <c r="I2232" s="3">
        <v>0.18</v>
      </c>
      <c r="J2232" s="2">
        <f t="shared" si="102"/>
        <v>229.6</v>
      </c>
      <c r="K2232" s="2">
        <f t="shared" si="103"/>
        <v>41.327999999999996</v>
      </c>
      <c r="L2232" s="2">
        <f t="shared" si="104"/>
        <v>270.928</v>
      </c>
    </row>
    <row r="2233" spans="1:12" x14ac:dyDescent="0.25">
      <c r="A2233" t="s">
        <v>2238</v>
      </c>
      <c r="B2233" s="1">
        <v>46362</v>
      </c>
      <c r="C2233" t="s">
        <v>10007</v>
      </c>
      <c r="D2233" t="s">
        <v>10018</v>
      </c>
      <c r="E2233">
        <f>+_xlfn.XLOOKUP(TablaVentas[[#This Row],[PRODUCTOS]],TablaPrecios[PRODUCTOS],TablaPrecios[PRECIOS UNITARIOS],"No encontado")</f>
        <v>850</v>
      </c>
      <c r="F2233">
        <v>6</v>
      </c>
      <c r="G2233" t="s">
        <v>10023</v>
      </c>
      <c r="H2233" s="2">
        <v>234</v>
      </c>
      <c r="I2233" s="3">
        <v>0.19</v>
      </c>
      <c r="J2233" s="2">
        <f t="shared" si="102"/>
        <v>189.54</v>
      </c>
      <c r="K2233" s="2">
        <f t="shared" si="103"/>
        <v>34.117199999999997</v>
      </c>
      <c r="L2233" s="2">
        <f t="shared" si="104"/>
        <v>223.65719999999999</v>
      </c>
    </row>
    <row r="2234" spans="1:12" x14ac:dyDescent="0.25">
      <c r="A2234" t="s">
        <v>2239</v>
      </c>
      <c r="B2234" s="1">
        <v>46046</v>
      </c>
      <c r="C2234" t="s">
        <v>10009</v>
      </c>
      <c r="D2234" t="s">
        <v>10019</v>
      </c>
      <c r="E2234">
        <f>+_xlfn.XLOOKUP(TablaVentas[[#This Row],[PRODUCTOS]],TablaPrecios[PRODUCTOS],TablaPrecios[PRECIOS UNITARIOS],"No encontado")</f>
        <v>1200</v>
      </c>
      <c r="F2234">
        <v>11</v>
      </c>
      <c r="G2234" t="s">
        <v>10027</v>
      </c>
      <c r="H2234" s="2">
        <v>399</v>
      </c>
      <c r="I2234" s="3">
        <v>0.18</v>
      </c>
      <c r="J2234" s="2">
        <f t="shared" si="102"/>
        <v>327.18</v>
      </c>
      <c r="K2234" s="2">
        <f t="shared" si="103"/>
        <v>58.892400000000002</v>
      </c>
      <c r="L2234" s="2">
        <f t="shared" si="104"/>
        <v>386.07240000000002</v>
      </c>
    </row>
    <row r="2235" spans="1:12" x14ac:dyDescent="0.25">
      <c r="A2235" t="s">
        <v>2240</v>
      </c>
      <c r="B2235" s="1">
        <v>46357</v>
      </c>
      <c r="C2235" t="s">
        <v>10009</v>
      </c>
      <c r="D2235" t="s">
        <v>10018</v>
      </c>
      <c r="E2235">
        <f>+_xlfn.XLOOKUP(TablaVentas[[#This Row],[PRODUCTOS]],TablaPrecios[PRODUCTOS],TablaPrecios[PRECIOS UNITARIOS],"No encontado")</f>
        <v>850</v>
      </c>
      <c r="F2235">
        <v>18</v>
      </c>
      <c r="G2235" t="s">
        <v>10025</v>
      </c>
      <c r="H2235" s="2">
        <v>355</v>
      </c>
      <c r="I2235" s="3">
        <v>0.13</v>
      </c>
      <c r="J2235" s="2">
        <f t="shared" si="102"/>
        <v>308.85000000000002</v>
      </c>
      <c r="K2235" s="2">
        <f t="shared" si="103"/>
        <v>55.593000000000004</v>
      </c>
      <c r="L2235" s="2">
        <f t="shared" si="104"/>
        <v>364.44300000000004</v>
      </c>
    </row>
    <row r="2236" spans="1:12" x14ac:dyDescent="0.25">
      <c r="A2236" t="s">
        <v>2241</v>
      </c>
      <c r="B2236" s="1">
        <v>46129</v>
      </c>
      <c r="C2236" t="s">
        <v>10011</v>
      </c>
      <c r="D2236" t="s">
        <v>10018</v>
      </c>
      <c r="E2236">
        <f>+_xlfn.XLOOKUP(TablaVentas[[#This Row],[PRODUCTOS]],TablaPrecios[PRODUCTOS],TablaPrecios[PRECIOS UNITARIOS],"No encontado")</f>
        <v>850</v>
      </c>
      <c r="F2236">
        <v>13</v>
      </c>
      <c r="G2236" t="s">
        <v>10024</v>
      </c>
      <c r="H2236" s="2">
        <v>402</v>
      </c>
      <c r="I2236" s="3">
        <v>0.18</v>
      </c>
      <c r="J2236" s="2">
        <f t="shared" si="102"/>
        <v>329.64</v>
      </c>
      <c r="K2236" s="2">
        <f t="shared" si="103"/>
        <v>59.335199999999993</v>
      </c>
      <c r="L2236" s="2">
        <f t="shared" si="104"/>
        <v>388.97519999999997</v>
      </c>
    </row>
    <row r="2237" spans="1:12" x14ac:dyDescent="0.25">
      <c r="A2237" t="s">
        <v>2242</v>
      </c>
      <c r="B2237" s="1">
        <v>46108</v>
      </c>
      <c r="C2237" t="s">
        <v>10007</v>
      </c>
      <c r="D2237" t="s">
        <v>10018</v>
      </c>
      <c r="E2237">
        <f>+_xlfn.XLOOKUP(TablaVentas[[#This Row],[PRODUCTOS]],TablaPrecios[PRODUCTOS],TablaPrecios[PRECIOS UNITARIOS],"No encontado")</f>
        <v>850</v>
      </c>
      <c r="F2237">
        <v>8</v>
      </c>
      <c r="G2237" t="s">
        <v>10025</v>
      </c>
      <c r="H2237" s="2">
        <v>156</v>
      </c>
      <c r="I2237" s="3">
        <v>0.15</v>
      </c>
      <c r="J2237" s="2">
        <f t="shared" si="102"/>
        <v>132.6</v>
      </c>
      <c r="K2237" s="2">
        <f t="shared" si="103"/>
        <v>23.867999999999999</v>
      </c>
      <c r="L2237" s="2">
        <f t="shared" si="104"/>
        <v>156.46799999999999</v>
      </c>
    </row>
    <row r="2238" spans="1:12" x14ac:dyDescent="0.25">
      <c r="A2238" t="s">
        <v>2243</v>
      </c>
      <c r="B2238" s="1">
        <v>46342</v>
      </c>
      <c r="C2238" t="s">
        <v>10012</v>
      </c>
      <c r="D2238" t="s">
        <v>10017</v>
      </c>
      <c r="E2238">
        <f>+_xlfn.XLOOKUP(TablaVentas[[#This Row],[PRODUCTOS]],TablaPrecios[PRODUCTOS],TablaPrecios[PRECIOS UNITARIOS],"No encontado")</f>
        <v>50</v>
      </c>
      <c r="F2238">
        <v>18</v>
      </c>
      <c r="G2238" t="s">
        <v>10025</v>
      </c>
      <c r="H2238" s="2">
        <v>54</v>
      </c>
      <c r="I2238" s="3">
        <v>0.16</v>
      </c>
      <c r="J2238" s="2">
        <f t="shared" si="102"/>
        <v>45.36</v>
      </c>
      <c r="K2238" s="2">
        <f t="shared" si="103"/>
        <v>8.1647999999999996</v>
      </c>
      <c r="L2238" s="2">
        <f t="shared" si="104"/>
        <v>53.524799999999999</v>
      </c>
    </row>
    <row r="2239" spans="1:12" x14ac:dyDescent="0.25">
      <c r="A2239" t="s">
        <v>2244</v>
      </c>
      <c r="B2239" s="1">
        <v>46253</v>
      </c>
      <c r="C2239" t="s">
        <v>10010</v>
      </c>
      <c r="D2239" t="s">
        <v>10017</v>
      </c>
      <c r="E2239">
        <f>+_xlfn.XLOOKUP(TablaVentas[[#This Row],[PRODUCTOS]],TablaPrecios[PRODUCTOS],TablaPrecios[PRECIOS UNITARIOS],"No encontado")</f>
        <v>50</v>
      </c>
      <c r="F2239">
        <v>8</v>
      </c>
      <c r="G2239" t="s">
        <v>10025</v>
      </c>
      <c r="H2239" s="2">
        <v>338</v>
      </c>
      <c r="I2239" s="3">
        <v>0.13</v>
      </c>
      <c r="J2239" s="2">
        <f t="shared" si="102"/>
        <v>294.06</v>
      </c>
      <c r="K2239" s="2">
        <f t="shared" si="103"/>
        <v>52.930799999999998</v>
      </c>
      <c r="L2239" s="2">
        <f t="shared" si="104"/>
        <v>346.99079999999998</v>
      </c>
    </row>
    <row r="2240" spans="1:12" x14ac:dyDescent="0.25">
      <c r="A2240" t="s">
        <v>2245</v>
      </c>
      <c r="B2240" s="1">
        <v>46183</v>
      </c>
      <c r="C2240" t="s">
        <v>10010</v>
      </c>
      <c r="D2240" t="s">
        <v>10017</v>
      </c>
      <c r="E2240">
        <f>+_xlfn.XLOOKUP(TablaVentas[[#This Row],[PRODUCTOS]],TablaPrecios[PRODUCTOS],TablaPrecios[PRECIOS UNITARIOS],"No encontado")</f>
        <v>50</v>
      </c>
      <c r="F2240">
        <v>16</v>
      </c>
      <c r="G2240" t="s">
        <v>10024</v>
      </c>
      <c r="H2240" s="2">
        <v>111</v>
      </c>
      <c r="I2240" s="3">
        <v>0.13</v>
      </c>
      <c r="J2240" s="2">
        <f t="shared" si="102"/>
        <v>96.57</v>
      </c>
      <c r="K2240" s="2">
        <f t="shared" si="103"/>
        <v>17.382599999999996</v>
      </c>
      <c r="L2240" s="2">
        <f t="shared" si="104"/>
        <v>113.95259999999999</v>
      </c>
    </row>
    <row r="2241" spans="1:12" x14ac:dyDescent="0.25">
      <c r="A2241" t="s">
        <v>2246</v>
      </c>
      <c r="B2241" s="1">
        <v>46313</v>
      </c>
      <c r="C2241" t="s">
        <v>10011</v>
      </c>
      <c r="D2241" t="s">
        <v>10019</v>
      </c>
      <c r="E2241">
        <f>+_xlfn.XLOOKUP(TablaVentas[[#This Row],[PRODUCTOS]],TablaPrecios[PRODUCTOS],TablaPrecios[PRECIOS UNITARIOS],"No encontado")</f>
        <v>1200</v>
      </c>
      <c r="F2241">
        <v>8</v>
      </c>
      <c r="G2241" t="s">
        <v>10026</v>
      </c>
      <c r="H2241" s="2">
        <v>307</v>
      </c>
      <c r="I2241" s="3">
        <v>0.15</v>
      </c>
      <c r="J2241" s="2">
        <f t="shared" si="102"/>
        <v>260.95</v>
      </c>
      <c r="K2241" s="2">
        <f t="shared" si="103"/>
        <v>46.970999999999997</v>
      </c>
      <c r="L2241" s="2">
        <f t="shared" si="104"/>
        <v>307.92099999999999</v>
      </c>
    </row>
    <row r="2242" spans="1:12" x14ac:dyDescent="0.25">
      <c r="A2242" t="s">
        <v>2247</v>
      </c>
      <c r="B2242" s="1">
        <v>46143</v>
      </c>
      <c r="C2242" t="s">
        <v>10010</v>
      </c>
      <c r="D2242" t="s">
        <v>10020</v>
      </c>
      <c r="E2242">
        <f>+_xlfn.XLOOKUP(TablaVentas[[#This Row],[PRODUCTOS]],TablaPrecios[PRODUCTOS],TablaPrecios[PRECIOS UNITARIOS],"No encontado")</f>
        <v>150</v>
      </c>
      <c r="F2242">
        <v>6</v>
      </c>
      <c r="G2242" t="s">
        <v>10027</v>
      </c>
      <c r="H2242" s="2">
        <v>393</v>
      </c>
      <c r="I2242" s="3">
        <v>0.15</v>
      </c>
      <c r="J2242" s="2">
        <f t="shared" si="102"/>
        <v>334.05</v>
      </c>
      <c r="K2242" s="2">
        <f t="shared" si="103"/>
        <v>60.128999999999998</v>
      </c>
      <c r="L2242" s="2">
        <f t="shared" si="104"/>
        <v>394.17900000000003</v>
      </c>
    </row>
    <row r="2243" spans="1:12" x14ac:dyDescent="0.25">
      <c r="A2243" t="s">
        <v>2248</v>
      </c>
      <c r="B2243" s="1">
        <v>46090</v>
      </c>
      <c r="C2243" t="s">
        <v>10010</v>
      </c>
      <c r="D2243" t="s">
        <v>10018</v>
      </c>
      <c r="E2243">
        <f>+_xlfn.XLOOKUP(TablaVentas[[#This Row],[PRODUCTOS]],TablaPrecios[PRODUCTOS],TablaPrecios[PRECIOS UNITARIOS],"No encontado")</f>
        <v>850</v>
      </c>
      <c r="F2243">
        <v>18</v>
      </c>
      <c r="G2243" t="s">
        <v>10023</v>
      </c>
      <c r="H2243" s="2">
        <v>469</v>
      </c>
      <c r="I2243" s="3">
        <v>0.17</v>
      </c>
      <c r="J2243" s="2">
        <f t="shared" ref="J2243:J2306" si="105">+H2243-H2243*I2243</f>
        <v>389.27</v>
      </c>
      <c r="K2243" s="2">
        <f t="shared" ref="K2243:K2306" si="106">+J2243*0.18</f>
        <v>70.068599999999989</v>
      </c>
      <c r="L2243" s="2">
        <f t="shared" ref="L2243:L2306" si="107">+J2243+K2243</f>
        <v>459.33859999999999</v>
      </c>
    </row>
    <row r="2244" spans="1:12" x14ac:dyDescent="0.25">
      <c r="A2244" t="s">
        <v>2249</v>
      </c>
      <c r="B2244" s="1">
        <v>46122</v>
      </c>
      <c r="C2244" t="s">
        <v>10011</v>
      </c>
      <c r="D2244" t="s">
        <v>10020</v>
      </c>
      <c r="E2244">
        <f>+_xlfn.XLOOKUP(TablaVentas[[#This Row],[PRODUCTOS]],TablaPrecios[PRODUCTOS],TablaPrecios[PRECIOS UNITARIOS],"No encontado")</f>
        <v>150</v>
      </c>
      <c r="F2244">
        <v>20</v>
      </c>
      <c r="G2244" t="s">
        <v>10026</v>
      </c>
      <c r="H2244" s="2">
        <v>188</v>
      </c>
      <c r="I2244" s="3">
        <v>0.14000000000000001</v>
      </c>
      <c r="J2244" s="2">
        <f t="shared" si="105"/>
        <v>161.68</v>
      </c>
      <c r="K2244" s="2">
        <f t="shared" si="106"/>
        <v>29.102399999999999</v>
      </c>
      <c r="L2244" s="2">
        <f t="shared" si="107"/>
        <v>190.7824</v>
      </c>
    </row>
    <row r="2245" spans="1:12" x14ac:dyDescent="0.25">
      <c r="A2245" t="s">
        <v>2250</v>
      </c>
      <c r="B2245" s="1">
        <v>46257</v>
      </c>
      <c r="C2245" t="s">
        <v>10011</v>
      </c>
      <c r="D2245" t="s">
        <v>10019</v>
      </c>
      <c r="E2245">
        <f>+_xlfn.XLOOKUP(TablaVentas[[#This Row],[PRODUCTOS]],TablaPrecios[PRODUCTOS],TablaPrecios[PRECIOS UNITARIOS],"No encontado")</f>
        <v>1200</v>
      </c>
      <c r="F2245">
        <v>10</v>
      </c>
      <c r="G2245" t="s">
        <v>10026</v>
      </c>
      <c r="H2245" s="2">
        <v>148</v>
      </c>
      <c r="I2245" s="3">
        <v>0.18</v>
      </c>
      <c r="J2245" s="2">
        <f t="shared" si="105"/>
        <v>121.36</v>
      </c>
      <c r="K2245" s="2">
        <f t="shared" si="106"/>
        <v>21.844799999999999</v>
      </c>
      <c r="L2245" s="2">
        <f t="shared" si="107"/>
        <v>143.20480000000001</v>
      </c>
    </row>
    <row r="2246" spans="1:12" x14ac:dyDescent="0.25">
      <c r="A2246" t="s">
        <v>2251</v>
      </c>
      <c r="B2246" s="1">
        <v>46031</v>
      </c>
      <c r="C2246" t="s">
        <v>10007</v>
      </c>
      <c r="D2246" t="s">
        <v>10019</v>
      </c>
      <c r="E2246">
        <f>+_xlfn.XLOOKUP(TablaVentas[[#This Row],[PRODUCTOS]],TablaPrecios[PRODUCTOS],TablaPrecios[PRECIOS UNITARIOS],"No encontado")</f>
        <v>1200</v>
      </c>
      <c r="F2246">
        <v>13</v>
      </c>
      <c r="G2246" t="s">
        <v>10025</v>
      </c>
      <c r="H2246" s="2">
        <v>500</v>
      </c>
      <c r="I2246" s="3">
        <v>0.14000000000000001</v>
      </c>
      <c r="J2246" s="2">
        <f t="shared" si="105"/>
        <v>430</v>
      </c>
      <c r="K2246" s="2">
        <f t="shared" si="106"/>
        <v>77.399999999999991</v>
      </c>
      <c r="L2246" s="2">
        <f t="shared" si="107"/>
        <v>507.4</v>
      </c>
    </row>
    <row r="2247" spans="1:12" x14ac:dyDescent="0.25">
      <c r="A2247" t="s">
        <v>2252</v>
      </c>
      <c r="B2247" s="1">
        <v>46104</v>
      </c>
      <c r="C2247" t="s">
        <v>10009</v>
      </c>
      <c r="D2247" t="s">
        <v>10017</v>
      </c>
      <c r="E2247">
        <f>+_xlfn.XLOOKUP(TablaVentas[[#This Row],[PRODUCTOS]],TablaPrecios[PRODUCTOS],TablaPrecios[PRECIOS UNITARIOS],"No encontado")</f>
        <v>50</v>
      </c>
      <c r="F2247">
        <v>12</v>
      </c>
      <c r="G2247" t="s">
        <v>10026</v>
      </c>
      <c r="H2247" s="2">
        <v>272</v>
      </c>
      <c r="I2247" s="3">
        <v>0.2</v>
      </c>
      <c r="J2247" s="2">
        <f t="shared" si="105"/>
        <v>217.6</v>
      </c>
      <c r="K2247" s="2">
        <f t="shared" si="106"/>
        <v>39.167999999999999</v>
      </c>
      <c r="L2247" s="2">
        <f t="shared" si="107"/>
        <v>256.76799999999997</v>
      </c>
    </row>
    <row r="2248" spans="1:12" x14ac:dyDescent="0.25">
      <c r="A2248" t="s">
        <v>2253</v>
      </c>
      <c r="B2248" s="1">
        <v>46114</v>
      </c>
      <c r="C2248" t="s">
        <v>10007</v>
      </c>
      <c r="D2248" t="s">
        <v>10020</v>
      </c>
      <c r="E2248">
        <f>+_xlfn.XLOOKUP(TablaVentas[[#This Row],[PRODUCTOS]],TablaPrecios[PRODUCTOS],TablaPrecios[PRECIOS UNITARIOS],"No encontado")</f>
        <v>150</v>
      </c>
      <c r="F2248">
        <v>7</v>
      </c>
      <c r="G2248" t="s">
        <v>10025</v>
      </c>
      <c r="H2248" s="2">
        <v>420</v>
      </c>
      <c r="I2248" s="3">
        <v>0.15</v>
      </c>
      <c r="J2248" s="2">
        <f t="shared" si="105"/>
        <v>357</v>
      </c>
      <c r="K2248" s="2">
        <f t="shared" si="106"/>
        <v>64.259999999999991</v>
      </c>
      <c r="L2248" s="2">
        <f t="shared" si="107"/>
        <v>421.26</v>
      </c>
    </row>
    <row r="2249" spans="1:12" x14ac:dyDescent="0.25">
      <c r="A2249" t="s">
        <v>2254</v>
      </c>
      <c r="B2249" s="1">
        <v>46185</v>
      </c>
      <c r="C2249" t="s">
        <v>10009</v>
      </c>
      <c r="D2249" t="s">
        <v>10017</v>
      </c>
      <c r="E2249">
        <f>+_xlfn.XLOOKUP(TablaVentas[[#This Row],[PRODUCTOS]],TablaPrecios[PRODUCTOS],TablaPrecios[PRECIOS UNITARIOS],"No encontado")</f>
        <v>50</v>
      </c>
      <c r="F2249">
        <v>11</v>
      </c>
      <c r="G2249" t="s">
        <v>10026</v>
      </c>
      <c r="H2249" s="2">
        <v>262</v>
      </c>
      <c r="I2249" s="3">
        <v>0.15</v>
      </c>
      <c r="J2249" s="2">
        <f t="shared" si="105"/>
        <v>222.7</v>
      </c>
      <c r="K2249" s="2">
        <f t="shared" si="106"/>
        <v>40.085999999999999</v>
      </c>
      <c r="L2249" s="2">
        <f t="shared" si="107"/>
        <v>262.786</v>
      </c>
    </row>
    <row r="2250" spans="1:12" x14ac:dyDescent="0.25">
      <c r="A2250" t="s">
        <v>2255</v>
      </c>
      <c r="B2250" s="1">
        <v>46287</v>
      </c>
      <c r="C2250" t="s">
        <v>10007</v>
      </c>
      <c r="D2250" t="s">
        <v>10017</v>
      </c>
      <c r="E2250">
        <f>+_xlfn.XLOOKUP(TablaVentas[[#This Row],[PRODUCTOS]],TablaPrecios[PRODUCTOS],TablaPrecios[PRECIOS UNITARIOS],"No encontado")</f>
        <v>50</v>
      </c>
      <c r="F2250">
        <v>9</v>
      </c>
      <c r="G2250" t="s">
        <v>10027</v>
      </c>
      <c r="H2250" s="2">
        <v>173</v>
      </c>
      <c r="I2250" s="3">
        <v>0.17</v>
      </c>
      <c r="J2250" s="2">
        <f t="shared" si="105"/>
        <v>143.59</v>
      </c>
      <c r="K2250" s="2">
        <f t="shared" si="106"/>
        <v>25.8462</v>
      </c>
      <c r="L2250" s="2">
        <f t="shared" si="107"/>
        <v>169.43620000000001</v>
      </c>
    </row>
    <row r="2251" spans="1:12" x14ac:dyDescent="0.25">
      <c r="A2251" t="s">
        <v>2256</v>
      </c>
      <c r="B2251" s="1">
        <v>46237</v>
      </c>
      <c r="C2251" t="s">
        <v>10012</v>
      </c>
      <c r="D2251" t="s">
        <v>10021</v>
      </c>
      <c r="E2251">
        <f>+_xlfn.XLOOKUP(TablaVentas[[#This Row],[PRODUCTOS]],TablaPrecios[PRODUCTOS],TablaPrecios[PRECIOS UNITARIOS],"No encontado")</f>
        <v>200</v>
      </c>
      <c r="F2251">
        <v>10</v>
      </c>
      <c r="G2251" t="s">
        <v>10025</v>
      </c>
      <c r="H2251" s="2">
        <v>77</v>
      </c>
      <c r="I2251" s="3">
        <v>0.12</v>
      </c>
      <c r="J2251" s="2">
        <f t="shared" si="105"/>
        <v>67.760000000000005</v>
      </c>
      <c r="K2251" s="2">
        <f t="shared" si="106"/>
        <v>12.1968</v>
      </c>
      <c r="L2251" s="2">
        <f t="shared" si="107"/>
        <v>79.956800000000001</v>
      </c>
    </row>
    <row r="2252" spans="1:12" x14ac:dyDescent="0.25">
      <c r="A2252" t="s">
        <v>2257</v>
      </c>
      <c r="B2252" s="1">
        <v>46151</v>
      </c>
      <c r="C2252" t="s">
        <v>10009</v>
      </c>
      <c r="D2252" t="s">
        <v>10017</v>
      </c>
      <c r="E2252">
        <f>+_xlfn.XLOOKUP(TablaVentas[[#This Row],[PRODUCTOS]],TablaPrecios[PRODUCTOS],TablaPrecios[PRECIOS UNITARIOS],"No encontado")</f>
        <v>50</v>
      </c>
      <c r="F2252">
        <v>15</v>
      </c>
      <c r="G2252" t="s">
        <v>10023</v>
      </c>
      <c r="H2252" s="2">
        <v>280</v>
      </c>
      <c r="I2252" s="3">
        <v>0.14000000000000001</v>
      </c>
      <c r="J2252" s="2">
        <f t="shared" si="105"/>
        <v>240.8</v>
      </c>
      <c r="K2252" s="2">
        <f t="shared" si="106"/>
        <v>43.344000000000001</v>
      </c>
      <c r="L2252" s="2">
        <f t="shared" si="107"/>
        <v>284.14400000000001</v>
      </c>
    </row>
    <row r="2253" spans="1:12" x14ac:dyDescent="0.25">
      <c r="A2253" t="s">
        <v>2258</v>
      </c>
      <c r="B2253" s="1">
        <v>46172</v>
      </c>
      <c r="C2253" t="s">
        <v>10008</v>
      </c>
      <c r="D2253" t="s">
        <v>10017</v>
      </c>
      <c r="E2253">
        <f>+_xlfn.XLOOKUP(TablaVentas[[#This Row],[PRODUCTOS]],TablaPrecios[PRODUCTOS],TablaPrecios[PRECIOS UNITARIOS],"No encontado")</f>
        <v>50</v>
      </c>
      <c r="F2253">
        <v>15</v>
      </c>
      <c r="G2253" t="s">
        <v>10025</v>
      </c>
      <c r="H2253" s="2">
        <v>355</v>
      </c>
      <c r="I2253" s="3">
        <v>0.16</v>
      </c>
      <c r="J2253" s="2">
        <f t="shared" si="105"/>
        <v>298.2</v>
      </c>
      <c r="K2253" s="2">
        <f t="shared" si="106"/>
        <v>53.675999999999995</v>
      </c>
      <c r="L2253" s="2">
        <f t="shared" si="107"/>
        <v>351.87599999999998</v>
      </c>
    </row>
    <row r="2254" spans="1:12" x14ac:dyDescent="0.25">
      <c r="A2254" t="s">
        <v>2259</v>
      </c>
      <c r="B2254" s="1">
        <v>46247</v>
      </c>
      <c r="C2254" t="s">
        <v>10010</v>
      </c>
      <c r="D2254" t="s">
        <v>10019</v>
      </c>
      <c r="E2254">
        <f>+_xlfn.XLOOKUP(TablaVentas[[#This Row],[PRODUCTOS]],TablaPrecios[PRODUCTOS],TablaPrecios[PRECIOS UNITARIOS],"No encontado")</f>
        <v>1200</v>
      </c>
      <c r="F2254">
        <v>7</v>
      </c>
      <c r="G2254" t="s">
        <v>10025</v>
      </c>
      <c r="H2254" s="2">
        <v>478</v>
      </c>
      <c r="I2254" s="3">
        <v>0.19</v>
      </c>
      <c r="J2254" s="2">
        <f t="shared" si="105"/>
        <v>387.18</v>
      </c>
      <c r="K2254" s="2">
        <f t="shared" si="106"/>
        <v>69.692399999999992</v>
      </c>
      <c r="L2254" s="2">
        <f t="shared" si="107"/>
        <v>456.87239999999997</v>
      </c>
    </row>
    <row r="2255" spans="1:12" x14ac:dyDescent="0.25">
      <c r="A2255" t="s">
        <v>2260</v>
      </c>
      <c r="B2255" s="1">
        <v>46352</v>
      </c>
      <c r="C2255" t="s">
        <v>10012</v>
      </c>
      <c r="D2255" t="s">
        <v>10020</v>
      </c>
      <c r="E2255">
        <f>+_xlfn.XLOOKUP(TablaVentas[[#This Row],[PRODUCTOS]],TablaPrecios[PRODUCTOS],TablaPrecios[PRECIOS UNITARIOS],"No encontado")</f>
        <v>150</v>
      </c>
      <c r="F2255">
        <v>15</v>
      </c>
      <c r="G2255" t="s">
        <v>10024</v>
      </c>
      <c r="H2255" s="2">
        <v>287</v>
      </c>
      <c r="I2255" s="3">
        <v>0.17</v>
      </c>
      <c r="J2255" s="2">
        <f t="shared" si="105"/>
        <v>238.20999999999998</v>
      </c>
      <c r="K2255" s="2">
        <f t="shared" si="106"/>
        <v>42.877799999999993</v>
      </c>
      <c r="L2255" s="2">
        <f t="shared" si="107"/>
        <v>281.08779999999996</v>
      </c>
    </row>
    <row r="2256" spans="1:12" x14ac:dyDescent="0.25">
      <c r="A2256" t="s">
        <v>2261</v>
      </c>
      <c r="B2256" s="1">
        <v>46111</v>
      </c>
      <c r="C2256" t="s">
        <v>10012</v>
      </c>
      <c r="D2256" t="s">
        <v>10018</v>
      </c>
      <c r="E2256">
        <f>+_xlfn.XLOOKUP(TablaVentas[[#This Row],[PRODUCTOS]],TablaPrecios[PRODUCTOS],TablaPrecios[PRECIOS UNITARIOS],"No encontado")</f>
        <v>850</v>
      </c>
      <c r="F2256">
        <v>7</v>
      </c>
      <c r="G2256" t="s">
        <v>10026</v>
      </c>
      <c r="H2256" s="2">
        <v>292</v>
      </c>
      <c r="I2256" s="3">
        <v>0.17</v>
      </c>
      <c r="J2256" s="2">
        <f t="shared" si="105"/>
        <v>242.36</v>
      </c>
      <c r="K2256" s="2">
        <f t="shared" si="106"/>
        <v>43.6248</v>
      </c>
      <c r="L2256" s="2">
        <f t="shared" si="107"/>
        <v>285.98480000000001</v>
      </c>
    </row>
    <row r="2257" spans="1:12" x14ac:dyDescent="0.25">
      <c r="A2257" t="s">
        <v>2262</v>
      </c>
      <c r="B2257" s="1">
        <v>46328</v>
      </c>
      <c r="C2257" t="s">
        <v>10012</v>
      </c>
      <c r="D2257" t="s">
        <v>10018</v>
      </c>
      <c r="E2257">
        <f>+_xlfn.XLOOKUP(TablaVentas[[#This Row],[PRODUCTOS]],TablaPrecios[PRODUCTOS],TablaPrecios[PRECIOS UNITARIOS],"No encontado")</f>
        <v>850</v>
      </c>
      <c r="F2257">
        <v>17</v>
      </c>
      <c r="G2257" t="s">
        <v>10024</v>
      </c>
      <c r="H2257" s="2">
        <v>205</v>
      </c>
      <c r="I2257" s="3">
        <v>0.18</v>
      </c>
      <c r="J2257" s="2">
        <f t="shared" si="105"/>
        <v>168.1</v>
      </c>
      <c r="K2257" s="2">
        <f t="shared" si="106"/>
        <v>30.257999999999999</v>
      </c>
      <c r="L2257" s="2">
        <f t="shared" si="107"/>
        <v>198.358</v>
      </c>
    </row>
    <row r="2258" spans="1:12" x14ac:dyDescent="0.25">
      <c r="A2258" t="s">
        <v>2263</v>
      </c>
      <c r="B2258" s="1">
        <v>46264</v>
      </c>
      <c r="C2258" t="s">
        <v>10008</v>
      </c>
      <c r="D2258" t="s">
        <v>10017</v>
      </c>
      <c r="E2258">
        <f>+_xlfn.XLOOKUP(TablaVentas[[#This Row],[PRODUCTOS]],TablaPrecios[PRODUCTOS],TablaPrecios[PRECIOS UNITARIOS],"No encontado")</f>
        <v>50</v>
      </c>
      <c r="F2258">
        <v>11</v>
      </c>
      <c r="G2258" t="s">
        <v>10026</v>
      </c>
      <c r="H2258" s="2">
        <v>268</v>
      </c>
      <c r="I2258" s="3">
        <v>0.17</v>
      </c>
      <c r="J2258" s="2">
        <f t="shared" si="105"/>
        <v>222.44</v>
      </c>
      <c r="K2258" s="2">
        <f t="shared" si="106"/>
        <v>40.039200000000001</v>
      </c>
      <c r="L2258" s="2">
        <f t="shared" si="107"/>
        <v>262.47919999999999</v>
      </c>
    </row>
    <row r="2259" spans="1:12" x14ac:dyDescent="0.25">
      <c r="A2259" t="s">
        <v>2264</v>
      </c>
      <c r="B2259" s="1">
        <v>46131</v>
      </c>
      <c r="C2259" t="s">
        <v>10007</v>
      </c>
      <c r="D2259" t="s">
        <v>10019</v>
      </c>
      <c r="E2259">
        <f>+_xlfn.XLOOKUP(TablaVentas[[#This Row],[PRODUCTOS]],TablaPrecios[PRODUCTOS],TablaPrecios[PRECIOS UNITARIOS],"No encontado")</f>
        <v>1200</v>
      </c>
      <c r="F2259">
        <v>16</v>
      </c>
      <c r="G2259" t="s">
        <v>10023</v>
      </c>
      <c r="H2259" s="2">
        <v>489</v>
      </c>
      <c r="I2259" s="3">
        <v>0.16</v>
      </c>
      <c r="J2259" s="2">
        <f t="shared" si="105"/>
        <v>410.76</v>
      </c>
      <c r="K2259" s="2">
        <f t="shared" si="106"/>
        <v>73.936799999999991</v>
      </c>
      <c r="L2259" s="2">
        <f t="shared" si="107"/>
        <v>484.6968</v>
      </c>
    </row>
    <row r="2260" spans="1:12" x14ac:dyDescent="0.25">
      <c r="A2260" t="s">
        <v>2265</v>
      </c>
      <c r="B2260" s="1">
        <v>46100</v>
      </c>
      <c r="C2260" t="s">
        <v>10012</v>
      </c>
      <c r="D2260" t="s">
        <v>10019</v>
      </c>
      <c r="E2260">
        <f>+_xlfn.XLOOKUP(TablaVentas[[#This Row],[PRODUCTOS]],TablaPrecios[PRODUCTOS],TablaPrecios[PRECIOS UNITARIOS],"No encontado")</f>
        <v>1200</v>
      </c>
      <c r="F2260">
        <v>16</v>
      </c>
      <c r="G2260" t="s">
        <v>10027</v>
      </c>
      <c r="H2260" s="2">
        <v>176</v>
      </c>
      <c r="I2260" s="3">
        <v>0.13</v>
      </c>
      <c r="J2260" s="2">
        <f t="shared" si="105"/>
        <v>153.12</v>
      </c>
      <c r="K2260" s="2">
        <f t="shared" si="106"/>
        <v>27.561599999999999</v>
      </c>
      <c r="L2260" s="2">
        <f t="shared" si="107"/>
        <v>180.6816</v>
      </c>
    </row>
    <row r="2261" spans="1:12" x14ac:dyDescent="0.25">
      <c r="A2261" t="s">
        <v>2266</v>
      </c>
      <c r="B2261" s="1">
        <v>46291</v>
      </c>
      <c r="C2261" t="s">
        <v>10008</v>
      </c>
      <c r="D2261" t="s">
        <v>10019</v>
      </c>
      <c r="E2261">
        <f>+_xlfn.XLOOKUP(TablaVentas[[#This Row],[PRODUCTOS]],TablaPrecios[PRODUCTOS],TablaPrecios[PRECIOS UNITARIOS],"No encontado")</f>
        <v>1200</v>
      </c>
      <c r="F2261">
        <v>15</v>
      </c>
      <c r="G2261" t="s">
        <v>10025</v>
      </c>
      <c r="H2261" s="2">
        <v>136</v>
      </c>
      <c r="I2261" s="3">
        <v>0.15</v>
      </c>
      <c r="J2261" s="2">
        <f t="shared" si="105"/>
        <v>115.6</v>
      </c>
      <c r="K2261" s="2">
        <f t="shared" si="106"/>
        <v>20.808</v>
      </c>
      <c r="L2261" s="2">
        <f t="shared" si="107"/>
        <v>136.40799999999999</v>
      </c>
    </row>
    <row r="2262" spans="1:12" x14ac:dyDescent="0.25">
      <c r="A2262" t="s">
        <v>2267</v>
      </c>
      <c r="B2262" s="1">
        <v>46312</v>
      </c>
      <c r="C2262" t="s">
        <v>10008</v>
      </c>
      <c r="D2262" t="s">
        <v>10021</v>
      </c>
      <c r="E2262">
        <f>+_xlfn.XLOOKUP(TablaVentas[[#This Row],[PRODUCTOS]],TablaPrecios[PRODUCTOS],TablaPrecios[PRECIOS UNITARIOS],"No encontado")</f>
        <v>200</v>
      </c>
      <c r="F2262">
        <v>15</v>
      </c>
      <c r="G2262" t="s">
        <v>10027</v>
      </c>
      <c r="H2262" s="2">
        <v>75</v>
      </c>
      <c r="I2262" s="3">
        <v>0.12</v>
      </c>
      <c r="J2262" s="2">
        <f t="shared" si="105"/>
        <v>66</v>
      </c>
      <c r="K2262" s="2">
        <f t="shared" si="106"/>
        <v>11.879999999999999</v>
      </c>
      <c r="L2262" s="2">
        <f t="shared" si="107"/>
        <v>77.88</v>
      </c>
    </row>
    <row r="2263" spans="1:12" x14ac:dyDescent="0.25">
      <c r="A2263" t="s">
        <v>2268</v>
      </c>
      <c r="B2263" s="1">
        <v>46094</v>
      </c>
      <c r="C2263" t="s">
        <v>10007</v>
      </c>
      <c r="D2263" t="s">
        <v>10019</v>
      </c>
      <c r="E2263">
        <f>+_xlfn.XLOOKUP(TablaVentas[[#This Row],[PRODUCTOS]],TablaPrecios[PRODUCTOS],TablaPrecios[PRECIOS UNITARIOS],"No encontado")</f>
        <v>1200</v>
      </c>
      <c r="F2263">
        <v>19</v>
      </c>
      <c r="G2263" t="s">
        <v>10024</v>
      </c>
      <c r="H2263" s="2">
        <v>274</v>
      </c>
      <c r="I2263" s="3">
        <v>0.18</v>
      </c>
      <c r="J2263" s="2">
        <f t="shared" si="105"/>
        <v>224.68</v>
      </c>
      <c r="K2263" s="2">
        <f t="shared" si="106"/>
        <v>40.442399999999999</v>
      </c>
      <c r="L2263" s="2">
        <f t="shared" si="107"/>
        <v>265.12240000000003</v>
      </c>
    </row>
    <row r="2264" spans="1:12" x14ac:dyDescent="0.25">
      <c r="A2264" t="s">
        <v>2269</v>
      </c>
      <c r="B2264" s="1">
        <v>46149</v>
      </c>
      <c r="C2264" t="s">
        <v>10012</v>
      </c>
      <c r="D2264" t="s">
        <v>10018</v>
      </c>
      <c r="E2264">
        <f>+_xlfn.XLOOKUP(TablaVentas[[#This Row],[PRODUCTOS]],TablaPrecios[PRODUCTOS],TablaPrecios[PRECIOS UNITARIOS],"No encontado")</f>
        <v>850</v>
      </c>
      <c r="F2264">
        <v>12</v>
      </c>
      <c r="G2264" t="s">
        <v>10027</v>
      </c>
      <c r="H2264" s="2">
        <v>242</v>
      </c>
      <c r="I2264" s="3">
        <v>0.19</v>
      </c>
      <c r="J2264" s="2">
        <f t="shared" si="105"/>
        <v>196.01999999999998</v>
      </c>
      <c r="K2264" s="2">
        <f t="shared" si="106"/>
        <v>35.283599999999993</v>
      </c>
      <c r="L2264" s="2">
        <f t="shared" si="107"/>
        <v>231.30359999999996</v>
      </c>
    </row>
    <row r="2265" spans="1:12" x14ac:dyDescent="0.25">
      <c r="A2265" t="s">
        <v>2270</v>
      </c>
      <c r="B2265" s="1">
        <v>46327</v>
      </c>
      <c r="C2265" t="s">
        <v>10007</v>
      </c>
      <c r="D2265" t="s">
        <v>10021</v>
      </c>
      <c r="E2265">
        <f>+_xlfn.XLOOKUP(TablaVentas[[#This Row],[PRODUCTOS]],TablaPrecios[PRODUCTOS],TablaPrecios[PRECIOS UNITARIOS],"No encontado")</f>
        <v>200</v>
      </c>
      <c r="F2265">
        <v>12</v>
      </c>
      <c r="G2265" t="s">
        <v>10023</v>
      </c>
      <c r="H2265" s="2">
        <v>462</v>
      </c>
      <c r="I2265" s="3">
        <v>0.12</v>
      </c>
      <c r="J2265" s="2">
        <f t="shared" si="105"/>
        <v>406.56</v>
      </c>
      <c r="K2265" s="2">
        <f t="shared" si="106"/>
        <v>73.180799999999991</v>
      </c>
      <c r="L2265" s="2">
        <f t="shared" si="107"/>
        <v>479.74079999999998</v>
      </c>
    </row>
    <row r="2266" spans="1:12" x14ac:dyDescent="0.25">
      <c r="A2266" t="s">
        <v>2271</v>
      </c>
      <c r="B2266" s="1">
        <v>46204</v>
      </c>
      <c r="C2266" t="s">
        <v>10009</v>
      </c>
      <c r="D2266" t="s">
        <v>10020</v>
      </c>
      <c r="E2266">
        <f>+_xlfn.XLOOKUP(TablaVentas[[#This Row],[PRODUCTOS]],TablaPrecios[PRODUCTOS],TablaPrecios[PRECIOS UNITARIOS],"No encontado")</f>
        <v>150</v>
      </c>
      <c r="F2266">
        <v>15</v>
      </c>
      <c r="G2266" t="s">
        <v>10025</v>
      </c>
      <c r="H2266" s="2">
        <v>269</v>
      </c>
      <c r="I2266" s="3">
        <v>0.19</v>
      </c>
      <c r="J2266" s="2">
        <f t="shared" si="105"/>
        <v>217.89</v>
      </c>
      <c r="K2266" s="2">
        <f t="shared" si="106"/>
        <v>39.220199999999998</v>
      </c>
      <c r="L2266" s="2">
        <f t="shared" si="107"/>
        <v>257.11019999999996</v>
      </c>
    </row>
    <row r="2267" spans="1:12" x14ac:dyDescent="0.25">
      <c r="A2267" t="s">
        <v>2272</v>
      </c>
      <c r="B2267" s="1">
        <v>46342</v>
      </c>
      <c r="C2267" t="s">
        <v>10007</v>
      </c>
      <c r="D2267" t="s">
        <v>10019</v>
      </c>
      <c r="E2267">
        <f>+_xlfn.XLOOKUP(TablaVentas[[#This Row],[PRODUCTOS]],TablaPrecios[PRODUCTOS],TablaPrecios[PRECIOS UNITARIOS],"No encontado")</f>
        <v>1200</v>
      </c>
      <c r="F2267">
        <v>12</v>
      </c>
      <c r="G2267" t="s">
        <v>10023</v>
      </c>
      <c r="H2267" s="2">
        <v>398</v>
      </c>
      <c r="I2267" s="3">
        <v>0.14000000000000001</v>
      </c>
      <c r="J2267" s="2">
        <f t="shared" si="105"/>
        <v>342.28</v>
      </c>
      <c r="K2267" s="2">
        <f t="shared" si="106"/>
        <v>61.610399999999991</v>
      </c>
      <c r="L2267" s="2">
        <f t="shared" si="107"/>
        <v>403.89039999999994</v>
      </c>
    </row>
    <row r="2268" spans="1:12" x14ac:dyDescent="0.25">
      <c r="A2268" t="s">
        <v>2273</v>
      </c>
      <c r="B2268" s="1">
        <v>46034</v>
      </c>
      <c r="C2268" t="s">
        <v>10007</v>
      </c>
      <c r="D2268" t="s">
        <v>10020</v>
      </c>
      <c r="E2268">
        <f>+_xlfn.XLOOKUP(TablaVentas[[#This Row],[PRODUCTOS]],TablaPrecios[PRODUCTOS],TablaPrecios[PRECIOS UNITARIOS],"No encontado")</f>
        <v>150</v>
      </c>
      <c r="F2268">
        <v>16</v>
      </c>
      <c r="G2268" t="s">
        <v>10023</v>
      </c>
      <c r="H2268" s="2">
        <v>292</v>
      </c>
      <c r="I2268" s="3">
        <v>0.12</v>
      </c>
      <c r="J2268" s="2">
        <f t="shared" si="105"/>
        <v>256.95999999999998</v>
      </c>
      <c r="K2268" s="2">
        <f t="shared" si="106"/>
        <v>46.252799999999993</v>
      </c>
      <c r="L2268" s="2">
        <f t="shared" si="107"/>
        <v>303.21279999999996</v>
      </c>
    </row>
    <row r="2269" spans="1:12" x14ac:dyDescent="0.25">
      <c r="A2269" t="s">
        <v>2274</v>
      </c>
      <c r="B2269" s="1">
        <v>46129</v>
      </c>
      <c r="C2269" t="s">
        <v>10011</v>
      </c>
      <c r="D2269" t="s">
        <v>10019</v>
      </c>
      <c r="E2269">
        <f>+_xlfn.XLOOKUP(TablaVentas[[#This Row],[PRODUCTOS]],TablaPrecios[PRODUCTOS],TablaPrecios[PRECIOS UNITARIOS],"No encontado")</f>
        <v>1200</v>
      </c>
      <c r="F2269">
        <v>5</v>
      </c>
      <c r="G2269" t="s">
        <v>10023</v>
      </c>
      <c r="H2269" s="2">
        <v>464</v>
      </c>
      <c r="I2269" s="3">
        <v>0.1</v>
      </c>
      <c r="J2269" s="2">
        <f t="shared" si="105"/>
        <v>417.6</v>
      </c>
      <c r="K2269" s="2">
        <f t="shared" si="106"/>
        <v>75.168000000000006</v>
      </c>
      <c r="L2269" s="2">
        <f t="shared" si="107"/>
        <v>492.76800000000003</v>
      </c>
    </row>
    <row r="2270" spans="1:12" x14ac:dyDescent="0.25">
      <c r="A2270" t="s">
        <v>2275</v>
      </c>
      <c r="B2270" s="1">
        <v>46139</v>
      </c>
      <c r="C2270" t="s">
        <v>10010</v>
      </c>
      <c r="D2270" t="s">
        <v>10019</v>
      </c>
      <c r="E2270">
        <f>+_xlfn.XLOOKUP(TablaVentas[[#This Row],[PRODUCTOS]],TablaPrecios[PRODUCTOS],TablaPrecios[PRECIOS UNITARIOS],"No encontado")</f>
        <v>1200</v>
      </c>
      <c r="F2270">
        <v>10</v>
      </c>
      <c r="G2270" t="s">
        <v>10025</v>
      </c>
      <c r="H2270" s="2">
        <v>455</v>
      </c>
      <c r="I2270" s="3">
        <v>0.15</v>
      </c>
      <c r="J2270" s="2">
        <f t="shared" si="105"/>
        <v>386.75</v>
      </c>
      <c r="K2270" s="2">
        <f t="shared" si="106"/>
        <v>69.614999999999995</v>
      </c>
      <c r="L2270" s="2">
        <f t="shared" si="107"/>
        <v>456.36500000000001</v>
      </c>
    </row>
    <row r="2271" spans="1:12" x14ac:dyDescent="0.25">
      <c r="A2271" t="s">
        <v>2276</v>
      </c>
      <c r="B2271" s="1">
        <v>46169</v>
      </c>
      <c r="C2271" t="s">
        <v>10008</v>
      </c>
      <c r="D2271" t="s">
        <v>10021</v>
      </c>
      <c r="E2271">
        <f>+_xlfn.XLOOKUP(TablaVentas[[#This Row],[PRODUCTOS]],TablaPrecios[PRODUCTOS],TablaPrecios[PRECIOS UNITARIOS],"No encontado")</f>
        <v>200</v>
      </c>
      <c r="F2271">
        <v>8</v>
      </c>
      <c r="G2271" t="s">
        <v>10026</v>
      </c>
      <c r="H2271" s="2">
        <v>446</v>
      </c>
      <c r="I2271" s="3">
        <v>0.19</v>
      </c>
      <c r="J2271" s="2">
        <f t="shared" si="105"/>
        <v>361.26</v>
      </c>
      <c r="K2271" s="2">
        <f t="shared" si="106"/>
        <v>65.026799999999994</v>
      </c>
      <c r="L2271" s="2">
        <f t="shared" si="107"/>
        <v>426.28679999999997</v>
      </c>
    </row>
    <row r="2272" spans="1:12" x14ac:dyDescent="0.25">
      <c r="A2272" t="s">
        <v>2277</v>
      </c>
      <c r="B2272" s="1">
        <v>46024</v>
      </c>
      <c r="C2272" t="s">
        <v>10008</v>
      </c>
      <c r="D2272" t="s">
        <v>10021</v>
      </c>
      <c r="E2272">
        <f>+_xlfn.XLOOKUP(TablaVentas[[#This Row],[PRODUCTOS]],TablaPrecios[PRODUCTOS],TablaPrecios[PRECIOS UNITARIOS],"No encontado")</f>
        <v>200</v>
      </c>
      <c r="F2272">
        <v>6</v>
      </c>
      <c r="G2272" t="s">
        <v>10026</v>
      </c>
      <c r="H2272" s="2">
        <v>242</v>
      </c>
      <c r="I2272" s="3">
        <v>0.13</v>
      </c>
      <c r="J2272" s="2">
        <f t="shared" si="105"/>
        <v>210.54</v>
      </c>
      <c r="K2272" s="2">
        <f t="shared" si="106"/>
        <v>37.897199999999998</v>
      </c>
      <c r="L2272" s="2">
        <f t="shared" si="107"/>
        <v>248.43719999999999</v>
      </c>
    </row>
    <row r="2273" spans="1:12" x14ac:dyDescent="0.25">
      <c r="A2273" t="s">
        <v>2278</v>
      </c>
      <c r="B2273" s="1">
        <v>46210</v>
      </c>
      <c r="C2273" t="s">
        <v>10012</v>
      </c>
      <c r="D2273" t="s">
        <v>10021</v>
      </c>
      <c r="E2273">
        <f>+_xlfn.XLOOKUP(TablaVentas[[#This Row],[PRODUCTOS]],TablaPrecios[PRODUCTOS],TablaPrecios[PRECIOS UNITARIOS],"No encontado")</f>
        <v>200</v>
      </c>
      <c r="F2273">
        <v>14</v>
      </c>
      <c r="G2273" t="s">
        <v>10023</v>
      </c>
      <c r="H2273" s="2">
        <v>384</v>
      </c>
      <c r="I2273" s="3">
        <v>0.2</v>
      </c>
      <c r="J2273" s="2">
        <f t="shared" si="105"/>
        <v>307.2</v>
      </c>
      <c r="K2273" s="2">
        <f t="shared" si="106"/>
        <v>55.295999999999999</v>
      </c>
      <c r="L2273" s="2">
        <f t="shared" si="107"/>
        <v>362.49599999999998</v>
      </c>
    </row>
    <row r="2274" spans="1:12" x14ac:dyDescent="0.25">
      <c r="A2274" t="s">
        <v>2279</v>
      </c>
      <c r="B2274" s="1">
        <v>46164</v>
      </c>
      <c r="C2274" t="s">
        <v>10007</v>
      </c>
      <c r="D2274" t="s">
        <v>10019</v>
      </c>
      <c r="E2274">
        <f>+_xlfn.XLOOKUP(TablaVentas[[#This Row],[PRODUCTOS]],TablaPrecios[PRODUCTOS],TablaPrecios[PRECIOS UNITARIOS],"No encontado")</f>
        <v>1200</v>
      </c>
      <c r="F2274">
        <v>11</v>
      </c>
      <c r="G2274" t="s">
        <v>10024</v>
      </c>
      <c r="H2274" s="2">
        <v>174</v>
      </c>
      <c r="I2274" s="3">
        <v>0.1</v>
      </c>
      <c r="J2274" s="2">
        <f t="shared" si="105"/>
        <v>156.6</v>
      </c>
      <c r="K2274" s="2">
        <f t="shared" si="106"/>
        <v>28.187999999999999</v>
      </c>
      <c r="L2274" s="2">
        <f t="shared" si="107"/>
        <v>184.78799999999998</v>
      </c>
    </row>
    <row r="2275" spans="1:12" x14ac:dyDescent="0.25">
      <c r="A2275" t="s">
        <v>2280</v>
      </c>
      <c r="B2275" s="1">
        <v>46157</v>
      </c>
      <c r="C2275" t="s">
        <v>10007</v>
      </c>
      <c r="D2275" t="s">
        <v>10018</v>
      </c>
      <c r="E2275">
        <f>+_xlfn.XLOOKUP(TablaVentas[[#This Row],[PRODUCTOS]],TablaPrecios[PRODUCTOS],TablaPrecios[PRECIOS UNITARIOS],"No encontado")</f>
        <v>850</v>
      </c>
      <c r="F2275">
        <v>15</v>
      </c>
      <c r="G2275" t="s">
        <v>10027</v>
      </c>
      <c r="H2275" s="2">
        <v>129</v>
      </c>
      <c r="I2275" s="3">
        <v>0.2</v>
      </c>
      <c r="J2275" s="2">
        <f t="shared" si="105"/>
        <v>103.2</v>
      </c>
      <c r="K2275" s="2">
        <f t="shared" si="106"/>
        <v>18.576000000000001</v>
      </c>
      <c r="L2275" s="2">
        <f t="shared" si="107"/>
        <v>121.77600000000001</v>
      </c>
    </row>
    <row r="2276" spans="1:12" x14ac:dyDescent="0.25">
      <c r="A2276" t="s">
        <v>2281</v>
      </c>
      <c r="B2276" s="1">
        <v>46200</v>
      </c>
      <c r="C2276" t="s">
        <v>10007</v>
      </c>
      <c r="D2276" t="s">
        <v>10019</v>
      </c>
      <c r="E2276">
        <f>+_xlfn.XLOOKUP(TablaVentas[[#This Row],[PRODUCTOS]],TablaPrecios[PRODUCTOS],TablaPrecios[PRECIOS UNITARIOS],"No encontado")</f>
        <v>1200</v>
      </c>
      <c r="F2276">
        <v>13</v>
      </c>
      <c r="G2276" t="s">
        <v>10025</v>
      </c>
      <c r="H2276" s="2">
        <v>78</v>
      </c>
      <c r="I2276" s="3">
        <v>0.19</v>
      </c>
      <c r="J2276" s="2">
        <f t="shared" si="105"/>
        <v>63.18</v>
      </c>
      <c r="K2276" s="2">
        <f t="shared" si="106"/>
        <v>11.372399999999999</v>
      </c>
      <c r="L2276" s="2">
        <f t="shared" si="107"/>
        <v>74.552400000000006</v>
      </c>
    </row>
    <row r="2277" spans="1:12" x14ac:dyDescent="0.25">
      <c r="A2277" t="s">
        <v>2282</v>
      </c>
      <c r="B2277" s="1">
        <v>46095</v>
      </c>
      <c r="C2277" t="s">
        <v>10009</v>
      </c>
      <c r="D2277" t="s">
        <v>10020</v>
      </c>
      <c r="E2277">
        <f>+_xlfn.XLOOKUP(TablaVentas[[#This Row],[PRODUCTOS]],TablaPrecios[PRODUCTOS],TablaPrecios[PRECIOS UNITARIOS],"No encontado")</f>
        <v>150</v>
      </c>
      <c r="F2277">
        <v>12</v>
      </c>
      <c r="G2277" t="s">
        <v>10023</v>
      </c>
      <c r="H2277" s="2">
        <v>272</v>
      </c>
      <c r="I2277" s="3">
        <v>0.15</v>
      </c>
      <c r="J2277" s="2">
        <f t="shared" si="105"/>
        <v>231.2</v>
      </c>
      <c r="K2277" s="2">
        <f t="shared" si="106"/>
        <v>41.616</v>
      </c>
      <c r="L2277" s="2">
        <f t="shared" si="107"/>
        <v>272.81599999999997</v>
      </c>
    </row>
    <row r="2278" spans="1:12" x14ac:dyDescent="0.25">
      <c r="A2278" t="s">
        <v>2283</v>
      </c>
      <c r="B2278" s="1">
        <v>46218</v>
      </c>
      <c r="C2278" t="s">
        <v>10012</v>
      </c>
      <c r="D2278" t="s">
        <v>10020</v>
      </c>
      <c r="E2278">
        <f>+_xlfn.XLOOKUP(TablaVentas[[#This Row],[PRODUCTOS]],TablaPrecios[PRODUCTOS],TablaPrecios[PRECIOS UNITARIOS],"No encontado")</f>
        <v>150</v>
      </c>
      <c r="F2278">
        <v>11</v>
      </c>
      <c r="G2278" t="s">
        <v>10024</v>
      </c>
      <c r="H2278" s="2">
        <v>458</v>
      </c>
      <c r="I2278" s="3">
        <v>0.15</v>
      </c>
      <c r="J2278" s="2">
        <f t="shared" si="105"/>
        <v>389.3</v>
      </c>
      <c r="K2278" s="2">
        <f t="shared" si="106"/>
        <v>70.073999999999998</v>
      </c>
      <c r="L2278" s="2">
        <f t="shared" si="107"/>
        <v>459.37400000000002</v>
      </c>
    </row>
    <row r="2279" spans="1:12" x14ac:dyDescent="0.25">
      <c r="A2279" t="s">
        <v>2284</v>
      </c>
      <c r="B2279" s="1">
        <v>46288</v>
      </c>
      <c r="C2279" t="s">
        <v>10010</v>
      </c>
      <c r="D2279" t="s">
        <v>10021</v>
      </c>
      <c r="E2279">
        <f>+_xlfn.XLOOKUP(TablaVentas[[#This Row],[PRODUCTOS]],TablaPrecios[PRODUCTOS],TablaPrecios[PRECIOS UNITARIOS],"No encontado")</f>
        <v>200</v>
      </c>
      <c r="F2279">
        <v>19</v>
      </c>
      <c r="G2279" t="s">
        <v>10026</v>
      </c>
      <c r="H2279" s="2">
        <v>105</v>
      </c>
      <c r="I2279" s="3">
        <v>0.1</v>
      </c>
      <c r="J2279" s="2">
        <f t="shared" si="105"/>
        <v>94.5</v>
      </c>
      <c r="K2279" s="2">
        <f t="shared" si="106"/>
        <v>17.009999999999998</v>
      </c>
      <c r="L2279" s="2">
        <f t="shared" si="107"/>
        <v>111.50999999999999</v>
      </c>
    </row>
    <row r="2280" spans="1:12" x14ac:dyDescent="0.25">
      <c r="A2280" t="s">
        <v>2285</v>
      </c>
      <c r="B2280" s="1">
        <v>46100</v>
      </c>
      <c r="C2280" t="s">
        <v>10008</v>
      </c>
      <c r="D2280" t="s">
        <v>10020</v>
      </c>
      <c r="E2280">
        <f>+_xlfn.XLOOKUP(TablaVentas[[#This Row],[PRODUCTOS]],TablaPrecios[PRODUCTOS],TablaPrecios[PRECIOS UNITARIOS],"No encontado")</f>
        <v>150</v>
      </c>
      <c r="F2280">
        <v>9</v>
      </c>
      <c r="G2280" t="s">
        <v>10027</v>
      </c>
      <c r="H2280" s="2">
        <v>497</v>
      </c>
      <c r="I2280" s="3">
        <v>0.18</v>
      </c>
      <c r="J2280" s="2">
        <f t="shared" si="105"/>
        <v>407.54</v>
      </c>
      <c r="K2280" s="2">
        <f t="shared" si="106"/>
        <v>73.357200000000006</v>
      </c>
      <c r="L2280" s="2">
        <f t="shared" si="107"/>
        <v>480.8972</v>
      </c>
    </row>
    <row r="2281" spans="1:12" x14ac:dyDescent="0.25">
      <c r="A2281" t="s">
        <v>2286</v>
      </c>
      <c r="B2281" s="1">
        <v>46297</v>
      </c>
      <c r="C2281" t="s">
        <v>10012</v>
      </c>
      <c r="D2281" t="s">
        <v>10018</v>
      </c>
      <c r="E2281">
        <f>+_xlfn.XLOOKUP(TablaVentas[[#This Row],[PRODUCTOS]],TablaPrecios[PRODUCTOS],TablaPrecios[PRECIOS UNITARIOS],"No encontado")</f>
        <v>850</v>
      </c>
      <c r="F2281">
        <v>17</v>
      </c>
      <c r="G2281" t="s">
        <v>10025</v>
      </c>
      <c r="H2281" s="2">
        <v>261</v>
      </c>
      <c r="I2281" s="3">
        <v>0.16</v>
      </c>
      <c r="J2281" s="2">
        <f t="shared" si="105"/>
        <v>219.24</v>
      </c>
      <c r="K2281" s="2">
        <f t="shared" si="106"/>
        <v>39.463200000000001</v>
      </c>
      <c r="L2281" s="2">
        <f t="shared" si="107"/>
        <v>258.70320000000004</v>
      </c>
    </row>
    <row r="2282" spans="1:12" x14ac:dyDescent="0.25">
      <c r="A2282" t="s">
        <v>2287</v>
      </c>
      <c r="B2282" s="1">
        <v>46134</v>
      </c>
      <c r="C2282" t="s">
        <v>10009</v>
      </c>
      <c r="D2282" t="s">
        <v>10017</v>
      </c>
      <c r="E2282">
        <f>+_xlfn.XLOOKUP(TablaVentas[[#This Row],[PRODUCTOS]],TablaPrecios[PRODUCTOS],TablaPrecios[PRECIOS UNITARIOS],"No encontado")</f>
        <v>50</v>
      </c>
      <c r="F2282">
        <v>13</v>
      </c>
      <c r="G2282" t="s">
        <v>10023</v>
      </c>
      <c r="H2282" s="2">
        <v>440</v>
      </c>
      <c r="I2282" s="3">
        <v>0.12</v>
      </c>
      <c r="J2282" s="2">
        <f t="shared" si="105"/>
        <v>387.2</v>
      </c>
      <c r="K2282" s="2">
        <f t="shared" si="106"/>
        <v>69.695999999999998</v>
      </c>
      <c r="L2282" s="2">
        <f t="shared" si="107"/>
        <v>456.89599999999996</v>
      </c>
    </row>
    <row r="2283" spans="1:12" x14ac:dyDescent="0.25">
      <c r="A2283" t="s">
        <v>2288</v>
      </c>
      <c r="B2283" s="1">
        <v>46154</v>
      </c>
      <c r="C2283" t="s">
        <v>10008</v>
      </c>
      <c r="D2283" t="s">
        <v>10021</v>
      </c>
      <c r="E2283">
        <f>+_xlfn.XLOOKUP(TablaVentas[[#This Row],[PRODUCTOS]],TablaPrecios[PRODUCTOS],TablaPrecios[PRECIOS UNITARIOS],"No encontado")</f>
        <v>200</v>
      </c>
      <c r="F2283">
        <v>14</v>
      </c>
      <c r="G2283" t="s">
        <v>10027</v>
      </c>
      <c r="H2283" s="2">
        <v>400</v>
      </c>
      <c r="I2283" s="3">
        <v>0.18</v>
      </c>
      <c r="J2283" s="2">
        <f t="shared" si="105"/>
        <v>328</v>
      </c>
      <c r="K2283" s="2">
        <f t="shared" si="106"/>
        <v>59.04</v>
      </c>
      <c r="L2283" s="2">
        <f t="shared" si="107"/>
        <v>387.04</v>
      </c>
    </row>
    <row r="2284" spans="1:12" x14ac:dyDescent="0.25">
      <c r="A2284" t="s">
        <v>2289</v>
      </c>
      <c r="B2284" s="1">
        <v>46260</v>
      </c>
      <c r="C2284" t="s">
        <v>10011</v>
      </c>
      <c r="D2284" t="s">
        <v>10017</v>
      </c>
      <c r="E2284">
        <f>+_xlfn.XLOOKUP(TablaVentas[[#This Row],[PRODUCTOS]],TablaPrecios[PRODUCTOS],TablaPrecios[PRECIOS UNITARIOS],"No encontado")</f>
        <v>50</v>
      </c>
      <c r="F2284">
        <v>20</v>
      </c>
      <c r="G2284" t="s">
        <v>10025</v>
      </c>
      <c r="H2284" s="2">
        <v>164</v>
      </c>
      <c r="I2284" s="3">
        <v>0.18</v>
      </c>
      <c r="J2284" s="2">
        <f t="shared" si="105"/>
        <v>134.47999999999999</v>
      </c>
      <c r="K2284" s="2">
        <f t="shared" si="106"/>
        <v>24.206399999999999</v>
      </c>
      <c r="L2284" s="2">
        <f t="shared" si="107"/>
        <v>158.68639999999999</v>
      </c>
    </row>
    <row r="2285" spans="1:12" x14ac:dyDescent="0.25">
      <c r="A2285" t="s">
        <v>2290</v>
      </c>
      <c r="B2285" s="1">
        <v>46082</v>
      </c>
      <c r="C2285" t="s">
        <v>10008</v>
      </c>
      <c r="D2285" t="s">
        <v>10019</v>
      </c>
      <c r="E2285">
        <f>+_xlfn.XLOOKUP(TablaVentas[[#This Row],[PRODUCTOS]],TablaPrecios[PRODUCTOS],TablaPrecios[PRECIOS UNITARIOS],"No encontado")</f>
        <v>1200</v>
      </c>
      <c r="F2285">
        <v>12</v>
      </c>
      <c r="G2285" t="s">
        <v>10025</v>
      </c>
      <c r="H2285" s="2">
        <v>368</v>
      </c>
      <c r="I2285" s="3">
        <v>0.11</v>
      </c>
      <c r="J2285" s="2">
        <f t="shared" si="105"/>
        <v>327.52</v>
      </c>
      <c r="K2285" s="2">
        <f t="shared" si="106"/>
        <v>58.953599999999994</v>
      </c>
      <c r="L2285" s="2">
        <f t="shared" si="107"/>
        <v>386.47359999999998</v>
      </c>
    </row>
    <row r="2286" spans="1:12" x14ac:dyDescent="0.25">
      <c r="A2286" t="s">
        <v>2291</v>
      </c>
      <c r="B2286" s="1">
        <v>46063</v>
      </c>
      <c r="C2286" t="s">
        <v>10007</v>
      </c>
      <c r="D2286" t="s">
        <v>10017</v>
      </c>
      <c r="E2286">
        <f>+_xlfn.XLOOKUP(TablaVentas[[#This Row],[PRODUCTOS]],TablaPrecios[PRODUCTOS],TablaPrecios[PRECIOS UNITARIOS],"No encontado")</f>
        <v>50</v>
      </c>
      <c r="F2286">
        <v>5</v>
      </c>
      <c r="G2286" t="s">
        <v>10027</v>
      </c>
      <c r="H2286" s="2">
        <v>387</v>
      </c>
      <c r="I2286" s="3">
        <v>0.13</v>
      </c>
      <c r="J2286" s="2">
        <f t="shared" si="105"/>
        <v>336.69</v>
      </c>
      <c r="K2286" s="2">
        <f t="shared" si="106"/>
        <v>60.604199999999999</v>
      </c>
      <c r="L2286" s="2">
        <f t="shared" si="107"/>
        <v>397.29419999999999</v>
      </c>
    </row>
    <row r="2287" spans="1:12" x14ac:dyDescent="0.25">
      <c r="A2287" t="s">
        <v>2292</v>
      </c>
      <c r="B2287" s="1">
        <v>46040</v>
      </c>
      <c r="C2287" t="s">
        <v>10009</v>
      </c>
      <c r="D2287" t="s">
        <v>10019</v>
      </c>
      <c r="E2287">
        <f>+_xlfn.XLOOKUP(TablaVentas[[#This Row],[PRODUCTOS]],TablaPrecios[PRODUCTOS],TablaPrecios[PRECIOS UNITARIOS],"No encontado")</f>
        <v>1200</v>
      </c>
      <c r="F2287">
        <v>20</v>
      </c>
      <c r="G2287" t="s">
        <v>10024</v>
      </c>
      <c r="H2287" s="2">
        <v>254</v>
      </c>
      <c r="I2287" s="3">
        <v>0.15</v>
      </c>
      <c r="J2287" s="2">
        <f t="shared" si="105"/>
        <v>215.9</v>
      </c>
      <c r="K2287" s="2">
        <f t="shared" si="106"/>
        <v>38.862000000000002</v>
      </c>
      <c r="L2287" s="2">
        <f t="shared" si="107"/>
        <v>254.762</v>
      </c>
    </row>
    <row r="2288" spans="1:12" x14ac:dyDescent="0.25">
      <c r="A2288" t="s">
        <v>2293</v>
      </c>
      <c r="B2288" s="1">
        <v>46304</v>
      </c>
      <c r="C2288" t="s">
        <v>10007</v>
      </c>
      <c r="D2288" t="s">
        <v>10017</v>
      </c>
      <c r="E2288">
        <f>+_xlfn.XLOOKUP(TablaVentas[[#This Row],[PRODUCTOS]],TablaPrecios[PRODUCTOS],TablaPrecios[PRECIOS UNITARIOS],"No encontado")</f>
        <v>50</v>
      </c>
      <c r="F2288">
        <v>5</v>
      </c>
      <c r="G2288" t="s">
        <v>10026</v>
      </c>
      <c r="H2288" s="2">
        <v>396</v>
      </c>
      <c r="I2288" s="3">
        <v>0.18</v>
      </c>
      <c r="J2288" s="2">
        <f t="shared" si="105"/>
        <v>324.72000000000003</v>
      </c>
      <c r="K2288" s="2">
        <f t="shared" si="106"/>
        <v>58.449600000000004</v>
      </c>
      <c r="L2288" s="2">
        <f t="shared" si="107"/>
        <v>383.16960000000006</v>
      </c>
    </row>
    <row r="2289" spans="1:12" x14ac:dyDescent="0.25">
      <c r="A2289" t="s">
        <v>2294</v>
      </c>
      <c r="B2289" s="1">
        <v>46164</v>
      </c>
      <c r="C2289" t="s">
        <v>10009</v>
      </c>
      <c r="D2289" t="s">
        <v>10019</v>
      </c>
      <c r="E2289">
        <f>+_xlfn.XLOOKUP(TablaVentas[[#This Row],[PRODUCTOS]],TablaPrecios[PRODUCTOS],TablaPrecios[PRECIOS UNITARIOS],"No encontado")</f>
        <v>1200</v>
      </c>
      <c r="F2289">
        <v>14</v>
      </c>
      <c r="G2289" t="s">
        <v>10023</v>
      </c>
      <c r="H2289" s="2">
        <v>428</v>
      </c>
      <c r="I2289" s="3">
        <v>0.19</v>
      </c>
      <c r="J2289" s="2">
        <f t="shared" si="105"/>
        <v>346.68</v>
      </c>
      <c r="K2289" s="2">
        <f t="shared" si="106"/>
        <v>62.4024</v>
      </c>
      <c r="L2289" s="2">
        <f t="shared" si="107"/>
        <v>409.08240000000001</v>
      </c>
    </row>
    <row r="2290" spans="1:12" x14ac:dyDescent="0.25">
      <c r="A2290" t="s">
        <v>2295</v>
      </c>
      <c r="B2290" s="1">
        <v>46280</v>
      </c>
      <c r="C2290" t="s">
        <v>10011</v>
      </c>
      <c r="D2290" t="s">
        <v>10020</v>
      </c>
      <c r="E2290">
        <f>+_xlfn.XLOOKUP(TablaVentas[[#This Row],[PRODUCTOS]],TablaPrecios[PRODUCTOS],TablaPrecios[PRECIOS UNITARIOS],"No encontado")</f>
        <v>150</v>
      </c>
      <c r="F2290">
        <v>17</v>
      </c>
      <c r="G2290" t="s">
        <v>10023</v>
      </c>
      <c r="H2290" s="2">
        <v>263</v>
      </c>
      <c r="I2290" s="3">
        <v>0.18</v>
      </c>
      <c r="J2290" s="2">
        <f t="shared" si="105"/>
        <v>215.66</v>
      </c>
      <c r="K2290" s="2">
        <f t="shared" si="106"/>
        <v>38.818799999999996</v>
      </c>
      <c r="L2290" s="2">
        <f t="shared" si="107"/>
        <v>254.47879999999998</v>
      </c>
    </row>
    <row r="2291" spans="1:12" x14ac:dyDescent="0.25">
      <c r="A2291" t="s">
        <v>2296</v>
      </c>
      <c r="B2291" s="1">
        <v>46181</v>
      </c>
      <c r="C2291" t="s">
        <v>10008</v>
      </c>
      <c r="D2291" t="s">
        <v>10021</v>
      </c>
      <c r="E2291">
        <f>+_xlfn.XLOOKUP(TablaVentas[[#This Row],[PRODUCTOS]],TablaPrecios[PRODUCTOS],TablaPrecios[PRECIOS UNITARIOS],"No encontado")</f>
        <v>200</v>
      </c>
      <c r="F2291">
        <v>9</v>
      </c>
      <c r="G2291" t="s">
        <v>10023</v>
      </c>
      <c r="H2291" s="2">
        <v>203</v>
      </c>
      <c r="I2291" s="3">
        <v>0.17</v>
      </c>
      <c r="J2291" s="2">
        <f t="shared" si="105"/>
        <v>168.49</v>
      </c>
      <c r="K2291" s="2">
        <f t="shared" si="106"/>
        <v>30.328199999999999</v>
      </c>
      <c r="L2291" s="2">
        <f t="shared" si="107"/>
        <v>198.81820000000002</v>
      </c>
    </row>
    <row r="2292" spans="1:12" x14ac:dyDescent="0.25">
      <c r="A2292" t="s">
        <v>2297</v>
      </c>
      <c r="B2292" s="1">
        <v>46232</v>
      </c>
      <c r="C2292" t="s">
        <v>10009</v>
      </c>
      <c r="D2292" t="s">
        <v>10019</v>
      </c>
      <c r="E2292">
        <f>+_xlfn.XLOOKUP(TablaVentas[[#This Row],[PRODUCTOS]],TablaPrecios[PRODUCTOS],TablaPrecios[PRECIOS UNITARIOS],"No encontado")</f>
        <v>1200</v>
      </c>
      <c r="F2292">
        <v>5</v>
      </c>
      <c r="G2292" t="s">
        <v>10024</v>
      </c>
      <c r="H2292" s="2">
        <v>58</v>
      </c>
      <c r="I2292" s="3">
        <v>0.15</v>
      </c>
      <c r="J2292" s="2">
        <f t="shared" si="105"/>
        <v>49.3</v>
      </c>
      <c r="K2292" s="2">
        <f t="shared" si="106"/>
        <v>8.8739999999999988</v>
      </c>
      <c r="L2292" s="2">
        <f t="shared" si="107"/>
        <v>58.173999999999992</v>
      </c>
    </row>
    <row r="2293" spans="1:12" x14ac:dyDescent="0.25">
      <c r="A2293" t="s">
        <v>2298</v>
      </c>
      <c r="B2293" s="1">
        <v>46055</v>
      </c>
      <c r="C2293" t="s">
        <v>10007</v>
      </c>
      <c r="D2293" t="s">
        <v>10020</v>
      </c>
      <c r="E2293">
        <f>+_xlfn.XLOOKUP(TablaVentas[[#This Row],[PRODUCTOS]],TablaPrecios[PRODUCTOS],TablaPrecios[PRECIOS UNITARIOS],"No encontado")</f>
        <v>150</v>
      </c>
      <c r="F2293">
        <v>15</v>
      </c>
      <c r="G2293" t="s">
        <v>10027</v>
      </c>
      <c r="H2293" s="2">
        <v>189</v>
      </c>
      <c r="I2293" s="3">
        <v>0.13</v>
      </c>
      <c r="J2293" s="2">
        <f t="shared" si="105"/>
        <v>164.43</v>
      </c>
      <c r="K2293" s="2">
        <f t="shared" si="106"/>
        <v>29.5974</v>
      </c>
      <c r="L2293" s="2">
        <f t="shared" si="107"/>
        <v>194.0274</v>
      </c>
    </row>
    <row r="2294" spans="1:12" x14ac:dyDescent="0.25">
      <c r="A2294" t="s">
        <v>2299</v>
      </c>
      <c r="B2294" s="1">
        <v>46221</v>
      </c>
      <c r="C2294" t="s">
        <v>10012</v>
      </c>
      <c r="D2294" t="s">
        <v>10018</v>
      </c>
      <c r="E2294">
        <f>+_xlfn.XLOOKUP(TablaVentas[[#This Row],[PRODUCTOS]],TablaPrecios[PRODUCTOS],TablaPrecios[PRECIOS UNITARIOS],"No encontado")</f>
        <v>850</v>
      </c>
      <c r="F2294">
        <v>5</v>
      </c>
      <c r="G2294" t="s">
        <v>10025</v>
      </c>
      <c r="H2294" s="2">
        <v>496</v>
      </c>
      <c r="I2294" s="3">
        <v>0.1</v>
      </c>
      <c r="J2294" s="2">
        <f t="shared" si="105"/>
        <v>446.4</v>
      </c>
      <c r="K2294" s="2">
        <f t="shared" si="106"/>
        <v>80.35199999999999</v>
      </c>
      <c r="L2294" s="2">
        <f t="shared" si="107"/>
        <v>526.75199999999995</v>
      </c>
    </row>
    <row r="2295" spans="1:12" x14ac:dyDescent="0.25">
      <c r="A2295" t="s">
        <v>2300</v>
      </c>
      <c r="B2295" s="1">
        <v>46027</v>
      </c>
      <c r="C2295" t="s">
        <v>10010</v>
      </c>
      <c r="D2295" t="s">
        <v>10020</v>
      </c>
      <c r="E2295">
        <f>+_xlfn.XLOOKUP(TablaVentas[[#This Row],[PRODUCTOS]],TablaPrecios[PRODUCTOS],TablaPrecios[PRECIOS UNITARIOS],"No encontado")</f>
        <v>150</v>
      </c>
      <c r="F2295">
        <v>20</v>
      </c>
      <c r="G2295" t="s">
        <v>10026</v>
      </c>
      <c r="H2295" s="2">
        <v>338</v>
      </c>
      <c r="I2295" s="3">
        <v>0.14000000000000001</v>
      </c>
      <c r="J2295" s="2">
        <f t="shared" si="105"/>
        <v>290.68</v>
      </c>
      <c r="K2295" s="2">
        <f t="shared" si="106"/>
        <v>52.322400000000002</v>
      </c>
      <c r="L2295" s="2">
        <f t="shared" si="107"/>
        <v>343.00240000000002</v>
      </c>
    </row>
    <row r="2296" spans="1:12" x14ac:dyDescent="0.25">
      <c r="A2296" t="s">
        <v>2301</v>
      </c>
      <c r="B2296" s="1">
        <v>46140</v>
      </c>
      <c r="C2296" t="s">
        <v>10007</v>
      </c>
      <c r="D2296" t="s">
        <v>10019</v>
      </c>
      <c r="E2296">
        <f>+_xlfn.XLOOKUP(TablaVentas[[#This Row],[PRODUCTOS]],TablaPrecios[PRODUCTOS],TablaPrecios[PRECIOS UNITARIOS],"No encontado")</f>
        <v>1200</v>
      </c>
      <c r="F2296">
        <v>17</v>
      </c>
      <c r="G2296" t="s">
        <v>10025</v>
      </c>
      <c r="H2296" s="2">
        <v>146</v>
      </c>
      <c r="I2296" s="3">
        <v>0.2</v>
      </c>
      <c r="J2296" s="2">
        <f t="shared" si="105"/>
        <v>116.8</v>
      </c>
      <c r="K2296" s="2">
        <f t="shared" si="106"/>
        <v>21.023999999999997</v>
      </c>
      <c r="L2296" s="2">
        <f t="shared" si="107"/>
        <v>137.82399999999998</v>
      </c>
    </row>
    <row r="2297" spans="1:12" x14ac:dyDescent="0.25">
      <c r="A2297" t="s">
        <v>2302</v>
      </c>
      <c r="B2297" s="1">
        <v>46067</v>
      </c>
      <c r="C2297" t="s">
        <v>10012</v>
      </c>
      <c r="D2297" t="s">
        <v>10021</v>
      </c>
      <c r="E2297">
        <f>+_xlfn.XLOOKUP(TablaVentas[[#This Row],[PRODUCTOS]],TablaPrecios[PRODUCTOS],TablaPrecios[PRECIOS UNITARIOS],"No encontado")</f>
        <v>200</v>
      </c>
      <c r="F2297">
        <v>7</v>
      </c>
      <c r="G2297" t="s">
        <v>10025</v>
      </c>
      <c r="H2297" s="2">
        <v>196</v>
      </c>
      <c r="I2297" s="3">
        <v>0.19</v>
      </c>
      <c r="J2297" s="2">
        <f t="shared" si="105"/>
        <v>158.76</v>
      </c>
      <c r="K2297" s="2">
        <f t="shared" si="106"/>
        <v>28.576799999999999</v>
      </c>
      <c r="L2297" s="2">
        <f t="shared" si="107"/>
        <v>187.33679999999998</v>
      </c>
    </row>
    <row r="2298" spans="1:12" x14ac:dyDescent="0.25">
      <c r="A2298" t="s">
        <v>2303</v>
      </c>
      <c r="B2298" s="1">
        <v>46168</v>
      </c>
      <c r="C2298" t="s">
        <v>10012</v>
      </c>
      <c r="D2298" t="s">
        <v>10021</v>
      </c>
      <c r="E2298">
        <f>+_xlfn.XLOOKUP(TablaVentas[[#This Row],[PRODUCTOS]],TablaPrecios[PRODUCTOS],TablaPrecios[PRECIOS UNITARIOS],"No encontado")</f>
        <v>200</v>
      </c>
      <c r="F2298">
        <v>20</v>
      </c>
      <c r="G2298" t="s">
        <v>10025</v>
      </c>
      <c r="H2298" s="2">
        <v>229</v>
      </c>
      <c r="I2298" s="3">
        <v>0.18</v>
      </c>
      <c r="J2298" s="2">
        <f t="shared" si="105"/>
        <v>187.78</v>
      </c>
      <c r="K2298" s="2">
        <f t="shared" si="106"/>
        <v>33.800399999999996</v>
      </c>
      <c r="L2298" s="2">
        <f t="shared" si="107"/>
        <v>221.5804</v>
      </c>
    </row>
    <row r="2299" spans="1:12" x14ac:dyDescent="0.25">
      <c r="A2299" t="s">
        <v>2304</v>
      </c>
      <c r="B2299" s="1">
        <v>46335</v>
      </c>
      <c r="C2299" t="s">
        <v>10012</v>
      </c>
      <c r="D2299" t="s">
        <v>10019</v>
      </c>
      <c r="E2299">
        <f>+_xlfn.XLOOKUP(TablaVentas[[#This Row],[PRODUCTOS]],TablaPrecios[PRODUCTOS],TablaPrecios[PRECIOS UNITARIOS],"No encontado")</f>
        <v>1200</v>
      </c>
      <c r="F2299">
        <v>11</v>
      </c>
      <c r="G2299" t="s">
        <v>10027</v>
      </c>
      <c r="H2299" s="2">
        <v>220</v>
      </c>
      <c r="I2299" s="3">
        <v>0.16</v>
      </c>
      <c r="J2299" s="2">
        <f t="shared" si="105"/>
        <v>184.8</v>
      </c>
      <c r="K2299" s="2">
        <f t="shared" si="106"/>
        <v>33.264000000000003</v>
      </c>
      <c r="L2299" s="2">
        <f t="shared" si="107"/>
        <v>218.06400000000002</v>
      </c>
    </row>
    <row r="2300" spans="1:12" x14ac:dyDescent="0.25">
      <c r="A2300" t="s">
        <v>2305</v>
      </c>
      <c r="B2300" s="1">
        <v>46056</v>
      </c>
      <c r="C2300" t="s">
        <v>10008</v>
      </c>
      <c r="D2300" t="s">
        <v>10017</v>
      </c>
      <c r="E2300">
        <f>+_xlfn.XLOOKUP(TablaVentas[[#This Row],[PRODUCTOS]],TablaPrecios[PRODUCTOS],TablaPrecios[PRECIOS UNITARIOS],"No encontado")</f>
        <v>50</v>
      </c>
      <c r="F2300">
        <v>15</v>
      </c>
      <c r="G2300" t="s">
        <v>10025</v>
      </c>
      <c r="H2300" s="2">
        <v>411</v>
      </c>
      <c r="I2300" s="3">
        <v>0.12</v>
      </c>
      <c r="J2300" s="2">
        <f t="shared" si="105"/>
        <v>361.68</v>
      </c>
      <c r="K2300" s="2">
        <f t="shared" si="106"/>
        <v>65.102400000000003</v>
      </c>
      <c r="L2300" s="2">
        <f t="shared" si="107"/>
        <v>426.7824</v>
      </c>
    </row>
    <row r="2301" spans="1:12" x14ac:dyDescent="0.25">
      <c r="A2301" t="s">
        <v>2306</v>
      </c>
      <c r="B2301" s="1">
        <v>46083</v>
      </c>
      <c r="C2301" t="s">
        <v>10009</v>
      </c>
      <c r="D2301" t="s">
        <v>10021</v>
      </c>
      <c r="E2301">
        <f>+_xlfn.XLOOKUP(TablaVentas[[#This Row],[PRODUCTOS]],TablaPrecios[PRODUCTOS],TablaPrecios[PRECIOS UNITARIOS],"No encontado")</f>
        <v>200</v>
      </c>
      <c r="F2301">
        <v>7</v>
      </c>
      <c r="G2301" t="s">
        <v>10024</v>
      </c>
      <c r="H2301" s="2">
        <v>336</v>
      </c>
      <c r="I2301" s="3">
        <v>0.11</v>
      </c>
      <c r="J2301" s="2">
        <f t="shared" si="105"/>
        <v>299.04000000000002</v>
      </c>
      <c r="K2301" s="2">
        <f t="shared" si="106"/>
        <v>53.827200000000005</v>
      </c>
      <c r="L2301" s="2">
        <f t="shared" si="107"/>
        <v>352.86720000000003</v>
      </c>
    </row>
    <row r="2302" spans="1:12" x14ac:dyDescent="0.25">
      <c r="A2302" t="s">
        <v>2307</v>
      </c>
      <c r="B2302" s="1">
        <v>46072</v>
      </c>
      <c r="C2302" t="s">
        <v>10007</v>
      </c>
      <c r="D2302" t="s">
        <v>10018</v>
      </c>
      <c r="E2302">
        <f>+_xlfn.XLOOKUP(TablaVentas[[#This Row],[PRODUCTOS]],TablaPrecios[PRODUCTOS],TablaPrecios[PRECIOS UNITARIOS],"No encontado")</f>
        <v>850</v>
      </c>
      <c r="F2302">
        <v>10</v>
      </c>
      <c r="G2302" t="s">
        <v>10025</v>
      </c>
      <c r="H2302" s="2">
        <v>434</v>
      </c>
      <c r="I2302" s="3">
        <v>0.16</v>
      </c>
      <c r="J2302" s="2">
        <f t="shared" si="105"/>
        <v>364.56</v>
      </c>
      <c r="K2302" s="2">
        <f t="shared" si="106"/>
        <v>65.620800000000003</v>
      </c>
      <c r="L2302" s="2">
        <f t="shared" si="107"/>
        <v>430.18079999999998</v>
      </c>
    </row>
    <row r="2303" spans="1:12" x14ac:dyDescent="0.25">
      <c r="A2303" t="s">
        <v>2308</v>
      </c>
      <c r="B2303" s="1">
        <v>46341</v>
      </c>
      <c r="C2303" t="s">
        <v>10009</v>
      </c>
      <c r="D2303" t="s">
        <v>10018</v>
      </c>
      <c r="E2303">
        <f>+_xlfn.XLOOKUP(TablaVentas[[#This Row],[PRODUCTOS]],TablaPrecios[PRODUCTOS],TablaPrecios[PRECIOS UNITARIOS],"No encontado")</f>
        <v>850</v>
      </c>
      <c r="F2303">
        <v>8</v>
      </c>
      <c r="G2303" t="s">
        <v>10023</v>
      </c>
      <c r="H2303" s="2">
        <v>62</v>
      </c>
      <c r="I2303" s="3">
        <v>0.12</v>
      </c>
      <c r="J2303" s="2">
        <f t="shared" si="105"/>
        <v>54.56</v>
      </c>
      <c r="K2303" s="2">
        <f t="shared" si="106"/>
        <v>9.8208000000000002</v>
      </c>
      <c r="L2303" s="2">
        <f t="shared" si="107"/>
        <v>64.380800000000008</v>
      </c>
    </row>
    <row r="2304" spans="1:12" x14ac:dyDescent="0.25">
      <c r="A2304" t="s">
        <v>2309</v>
      </c>
      <c r="B2304" s="1">
        <v>46187</v>
      </c>
      <c r="C2304" t="s">
        <v>10010</v>
      </c>
      <c r="D2304" t="s">
        <v>10017</v>
      </c>
      <c r="E2304">
        <f>+_xlfn.XLOOKUP(TablaVentas[[#This Row],[PRODUCTOS]],TablaPrecios[PRODUCTOS],TablaPrecios[PRECIOS UNITARIOS],"No encontado")</f>
        <v>50</v>
      </c>
      <c r="F2304">
        <v>14</v>
      </c>
      <c r="G2304" t="s">
        <v>10025</v>
      </c>
      <c r="H2304" s="2">
        <v>234</v>
      </c>
      <c r="I2304" s="3">
        <v>0.16</v>
      </c>
      <c r="J2304" s="2">
        <f t="shared" si="105"/>
        <v>196.56</v>
      </c>
      <c r="K2304" s="2">
        <f t="shared" si="106"/>
        <v>35.380800000000001</v>
      </c>
      <c r="L2304" s="2">
        <f t="shared" si="107"/>
        <v>231.9408</v>
      </c>
    </row>
    <row r="2305" spans="1:12" x14ac:dyDescent="0.25">
      <c r="A2305" t="s">
        <v>2310</v>
      </c>
      <c r="B2305" s="1">
        <v>46190</v>
      </c>
      <c r="C2305" t="s">
        <v>10010</v>
      </c>
      <c r="D2305" t="s">
        <v>10018</v>
      </c>
      <c r="E2305">
        <f>+_xlfn.XLOOKUP(TablaVentas[[#This Row],[PRODUCTOS]],TablaPrecios[PRODUCTOS],TablaPrecios[PRECIOS UNITARIOS],"No encontado")</f>
        <v>850</v>
      </c>
      <c r="F2305">
        <v>15</v>
      </c>
      <c r="G2305" t="s">
        <v>10024</v>
      </c>
      <c r="H2305" s="2">
        <v>488</v>
      </c>
      <c r="I2305" s="3">
        <v>0.11</v>
      </c>
      <c r="J2305" s="2">
        <f t="shared" si="105"/>
        <v>434.32</v>
      </c>
      <c r="K2305" s="2">
        <f t="shared" si="106"/>
        <v>78.177599999999998</v>
      </c>
      <c r="L2305" s="2">
        <f t="shared" si="107"/>
        <v>512.49760000000003</v>
      </c>
    </row>
    <row r="2306" spans="1:12" x14ac:dyDescent="0.25">
      <c r="A2306" t="s">
        <v>2311</v>
      </c>
      <c r="B2306" s="1">
        <v>46345</v>
      </c>
      <c r="C2306" t="s">
        <v>10010</v>
      </c>
      <c r="D2306" t="s">
        <v>10017</v>
      </c>
      <c r="E2306">
        <f>+_xlfn.XLOOKUP(TablaVentas[[#This Row],[PRODUCTOS]],TablaPrecios[PRODUCTOS],TablaPrecios[PRECIOS UNITARIOS],"No encontado")</f>
        <v>50</v>
      </c>
      <c r="F2306">
        <v>12</v>
      </c>
      <c r="G2306" t="s">
        <v>10027</v>
      </c>
      <c r="H2306" s="2">
        <v>295</v>
      </c>
      <c r="I2306" s="3">
        <v>0.19</v>
      </c>
      <c r="J2306" s="2">
        <f t="shared" si="105"/>
        <v>238.95</v>
      </c>
      <c r="K2306" s="2">
        <f t="shared" si="106"/>
        <v>43.010999999999996</v>
      </c>
      <c r="L2306" s="2">
        <f t="shared" si="107"/>
        <v>281.96100000000001</v>
      </c>
    </row>
    <row r="2307" spans="1:12" x14ac:dyDescent="0.25">
      <c r="A2307" t="s">
        <v>2312</v>
      </c>
      <c r="B2307" s="1">
        <v>46216</v>
      </c>
      <c r="C2307" t="s">
        <v>10012</v>
      </c>
      <c r="D2307" t="s">
        <v>10017</v>
      </c>
      <c r="E2307">
        <f>+_xlfn.XLOOKUP(TablaVentas[[#This Row],[PRODUCTOS]],TablaPrecios[PRODUCTOS],TablaPrecios[PRECIOS UNITARIOS],"No encontado")</f>
        <v>50</v>
      </c>
      <c r="F2307">
        <v>5</v>
      </c>
      <c r="G2307" t="s">
        <v>10024</v>
      </c>
      <c r="H2307" s="2">
        <v>186</v>
      </c>
      <c r="I2307" s="3">
        <v>0.1</v>
      </c>
      <c r="J2307" s="2">
        <f t="shared" ref="J2307:J2370" si="108">+H2307-H2307*I2307</f>
        <v>167.4</v>
      </c>
      <c r="K2307" s="2">
        <f t="shared" ref="K2307:K2370" si="109">+J2307*0.18</f>
        <v>30.132000000000001</v>
      </c>
      <c r="L2307" s="2">
        <f t="shared" ref="L2307:L2370" si="110">+J2307+K2307</f>
        <v>197.53200000000001</v>
      </c>
    </row>
    <row r="2308" spans="1:12" x14ac:dyDescent="0.25">
      <c r="A2308" t="s">
        <v>2313</v>
      </c>
      <c r="B2308" s="1">
        <v>46242</v>
      </c>
      <c r="C2308" t="s">
        <v>10009</v>
      </c>
      <c r="D2308" t="s">
        <v>10020</v>
      </c>
      <c r="E2308">
        <f>+_xlfn.XLOOKUP(TablaVentas[[#This Row],[PRODUCTOS]],TablaPrecios[PRODUCTOS],TablaPrecios[PRECIOS UNITARIOS],"No encontado")</f>
        <v>150</v>
      </c>
      <c r="F2308">
        <v>10</v>
      </c>
      <c r="G2308" t="s">
        <v>10027</v>
      </c>
      <c r="H2308" s="2">
        <v>407</v>
      </c>
      <c r="I2308" s="3">
        <v>0.15</v>
      </c>
      <c r="J2308" s="2">
        <f t="shared" si="108"/>
        <v>345.95</v>
      </c>
      <c r="K2308" s="2">
        <f t="shared" si="109"/>
        <v>62.270999999999994</v>
      </c>
      <c r="L2308" s="2">
        <f t="shared" si="110"/>
        <v>408.221</v>
      </c>
    </row>
    <row r="2309" spans="1:12" x14ac:dyDescent="0.25">
      <c r="A2309" t="s">
        <v>2314</v>
      </c>
      <c r="B2309" s="1">
        <v>46123</v>
      </c>
      <c r="C2309" t="s">
        <v>10010</v>
      </c>
      <c r="D2309" t="s">
        <v>10021</v>
      </c>
      <c r="E2309">
        <f>+_xlfn.XLOOKUP(TablaVentas[[#This Row],[PRODUCTOS]],TablaPrecios[PRODUCTOS],TablaPrecios[PRECIOS UNITARIOS],"No encontado")</f>
        <v>200</v>
      </c>
      <c r="F2309">
        <v>14</v>
      </c>
      <c r="G2309" t="s">
        <v>10024</v>
      </c>
      <c r="H2309" s="2">
        <v>384</v>
      </c>
      <c r="I2309" s="3">
        <v>0.17</v>
      </c>
      <c r="J2309" s="2">
        <f t="shared" si="108"/>
        <v>318.72000000000003</v>
      </c>
      <c r="K2309" s="2">
        <f t="shared" si="109"/>
        <v>57.369600000000005</v>
      </c>
      <c r="L2309" s="2">
        <f t="shared" si="110"/>
        <v>376.08960000000002</v>
      </c>
    </row>
    <row r="2310" spans="1:12" x14ac:dyDescent="0.25">
      <c r="A2310" t="s">
        <v>2315</v>
      </c>
      <c r="B2310" s="1">
        <v>46142</v>
      </c>
      <c r="C2310" t="s">
        <v>10008</v>
      </c>
      <c r="D2310" t="s">
        <v>10018</v>
      </c>
      <c r="E2310">
        <f>+_xlfn.XLOOKUP(TablaVentas[[#This Row],[PRODUCTOS]],TablaPrecios[PRODUCTOS],TablaPrecios[PRECIOS UNITARIOS],"No encontado")</f>
        <v>850</v>
      </c>
      <c r="F2310">
        <v>18</v>
      </c>
      <c r="G2310" t="s">
        <v>10025</v>
      </c>
      <c r="H2310" s="2">
        <v>482</v>
      </c>
      <c r="I2310" s="3">
        <v>0.17</v>
      </c>
      <c r="J2310" s="2">
        <f t="shared" si="108"/>
        <v>400.06</v>
      </c>
      <c r="K2310" s="2">
        <f t="shared" si="109"/>
        <v>72.010800000000003</v>
      </c>
      <c r="L2310" s="2">
        <f t="shared" si="110"/>
        <v>472.07080000000002</v>
      </c>
    </row>
    <row r="2311" spans="1:12" x14ac:dyDescent="0.25">
      <c r="A2311" t="s">
        <v>2316</v>
      </c>
      <c r="B2311" s="1">
        <v>46091</v>
      </c>
      <c r="C2311" t="s">
        <v>10011</v>
      </c>
      <c r="D2311" t="s">
        <v>10020</v>
      </c>
      <c r="E2311">
        <f>+_xlfn.XLOOKUP(TablaVentas[[#This Row],[PRODUCTOS]],TablaPrecios[PRODUCTOS],TablaPrecios[PRECIOS UNITARIOS],"No encontado")</f>
        <v>150</v>
      </c>
      <c r="F2311">
        <v>20</v>
      </c>
      <c r="G2311" t="s">
        <v>10023</v>
      </c>
      <c r="H2311" s="2">
        <v>459</v>
      </c>
      <c r="I2311" s="3">
        <v>0.11</v>
      </c>
      <c r="J2311" s="2">
        <f t="shared" si="108"/>
        <v>408.51</v>
      </c>
      <c r="K2311" s="2">
        <f t="shared" si="109"/>
        <v>73.53179999999999</v>
      </c>
      <c r="L2311" s="2">
        <f t="shared" si="110"/>
        <v>482.04179999999997</v>
      </c>
    </row>
    <row r="2312" spans="1:12" x14ac:dyDescent="0.25">
      <c r="A2312" t="s">
        <v>2317</v>
      </c>
      <c r="B2312" s="1">
        <v>46334</v>
      </c>
      <c r="C2312" t="s">
        <v>10010</v>
      </c>
      <c r="D2312" t="s">
        <v>10021</v>
      </c>
      <c r="E2312">
        <f>+_xlfn.XLOOKUP(TablaVentas[[#This Row],[PRODUCTOS]],TablaPrecios[PRODUCTOS],TablaPrecios[PRECIOS UNITARIOS],"No encontado")</f>
        <v>200</v>
      </c>
      <c r="F2312">
        <v>16</v>
      </c>
      <c r="G2312" t="s">
        <v>10025</v>
      </c>
      <c r="H2312" s="2">
        <v>498</v>
      </c>
      <c r="I2312" s="3">
        <v>0.12</v>
      </c>
      <c r="J2312" s="2">
        <f t="shared" si="108"/>
        <v>438.24</v>
      </c>
      <c r="K2312" s="2">
        <f t="shared" si="109"/>
        <v>78.883200000000002</v>
      </c>
      <c r="L2312" s="2">
        <f t="shared" si="110"/>
        <v>517.1232</v>
      </c>
    </row>
    <row r="2313" spans="1:12" x14ac:dyDescent="0.25">
      <c r="A2313" t="s">
        <v>2318</v>
      </c>
      <c r="B2313" s="1">
        <v>46314</v>
      </c>
      <c r="C2313" t="s">
        <v>10012</v>
      </c>
      <c r="D2313" t="s">
        <v>10021</v>
      </c>
      <c r="E2313">
        <f>+_xlfn.XLOOKUP(TablaVentas[[#This Row],[PRODUCTOS]],TablaPrecios[PRODUCTOS],TablaPrecios[PRECIOS UNITARIOS],"No encontado")</f>
        <v>200</v>
      </c>
      <c r="F2313">
        <v>17</v>
      </c>
      <c r="G2313" t="s">
        <v>10024</v>
      </c>
      <c r="H2313" s="2">
        <v>242</v>
      </c>
      <c r="I2313" s="3">
        <v>0.12</v>
      </c>
      <c r="J2313" s="2">
        <f t="shared" si="108"/>
        <v>212.96</v>
      </c>
      <c r="K2313" s="2">
        <f t="shared" si="109"/>
        <v>38.332799999999999</v>
      </c>
      <c r="L2313" s="2">
        <f t="shared" si="110"/>
        <v>251.2928</v>
      </c>
    </row>
    <row r="2314" spans="1:12" x14ac:dyDescent="0.25">
      <c r="A2314" t="s">
        <v>2319</v>
      </c>
      <c r="B2314" s="1">
        <v>46376</v>
      </c>
      <c r="C2314" t="s">
        <v>10011</v>
      </c>
      <c r="D2314" t="s">
        <v>10020</v>
      </c>
      <c r="E2314">
        <f>+_xlfn.XLOOKUP(TablaVentas[[#This Row],[PRODUCTOS]],TablaPrecios[PRODUCTOS],TablaPrecios[PRECIOS UNITARIOS],"No encontado")</f>
        <v>150</v>
      </c>
      <c r="F2314">
        <v>12</v>
      </c>
      <c r="G2314" t="s">
        <v>10023</v>
      </c>
      <c r="H2314" s="2">
        <v>291</v>
      </c>
      <c r="I2314" s="3">
        <v>0.13</v>
      </c>
      <c r="J2314" s="2">
        <f t="shared" si="108"/>
        <v>253.17000000000002</v>
      </c>
      <c r="K2314" s="2">
        <f t="shared" si="109"/>
        <v>45.570599999999999</v>
      </c>
      <c r="L2314" s="2">
        <f t="shared" si="110"/>
        <v>298.74060000000003</v>
      </c>
    </row>
    <row r="2315" spans="1:12" x14ac:dyDescent="0.25">
      <c r="A2315" t="s">
        <v>2320</v>
      </c>
      <c r="B2315" s="1">
        <v>46137</v>
      </c>
      <c r="C2315" t="s">
        <v>10007</v>
      </c>
      <c r="D2315" t="s">
        <v>10019</v>
      </c>
      <c r="E2315">
        <f>+_xlfn.XLOOKUP(TablaVentas[[#This Row],[PRODUCTOS]],TablaPrecios[PRODUCTOS],TablaPrecios[PRECIOS UNITARIOS],"No encontado")</f>
        <v>1200</v>
      </c>
      <c r="F2315">
        <v>9</v>
      </c>
      <c r="G2315" t="s">
        <v>10023</v>
      </c>
      <c r="H2315" s="2">
        <v>191</v>
      </c>
      <c r="I2315" s="3">
        <v>0.19</v>
      </c>
      <c r="J2315" s="2">
        <f t="shared" si="108"/>
        <v>154.71</v>
      </c>
      <c r="K2315" s="2">
        <f t="shared" si="109"/>
        <v>27.847799999999999</v>
      </c>
      <c r="L2315" s="2">
        <f t="shared" si="110"/>
        <v>182.55780000000001</v>
      </c>
    </row>
    <row r="2316" spans="1:12" x14ac:dyDescent="0.25">
      <c r="A2316" t="s">
        <v>2321</v>
      </c>
      <c r="B2316" s="1">
        <v>46095</v>
      </c>
      <c r="C2316" t="s">
        <v>10008</v>
      </c>
      <c r="D2316" t="s">
        <v>10019</v>
      </c>
      <c r="E2316">
        <f>+_xlfn.XLOOKUP(TablaVentas[[#This Row],[PRODUCTOS]],TablaPrecios[PRODUCTOS],TablaPrecios[PRECIOS UNITARIOS],"No encontado")</f>
        <v>1200</v>
      </c>
      <c r="F2316">
        <v>20</v>
      </c>
      <c r="G2316" t="s">
        <v>10027</v>
      </c>
      <c r="H2316" s="2">
        <v>436</v>
      </c>
      <c r="I2316" s="3">
        <v>0.17</v>
      </c>
      <c r="J2316" s="2">
        <f t="shared" si="108"/>
        <v>361.88</v>
      </c>
      <c r="K2316" s="2">
        <f t="shared" si="109"/>
        <v>65.13839999999999</v>
      </c>
      <c r="L2316" s="2">
        <f t="shared" si="110"/>
        <v>427.01839999999999</v>
      </c>
    </row>
    <row r="2317" spans="1:12" x14ac:dyDescent="0.25">
      <c r="A2317" t="s">
        <v>2322</v>
      </c>
      <c r="B2317" s="1">
        <v>46205</v>
      </c>
      <c r="C2317" t="s">
        <v>10011</v>
      </c>
      <c r="D2317" t="s">
        <v>10017</v>
      </c>
      <c r="E2317">
        <f>+_xlfn.XLOOKUP(TablaVentas[[#This Row],[PRODUCTOS]],TablaPrecios[PRODUCTOS],TablaPrecios[PRECIOS UNITARIOS],"No encontado")</f>
        <v>50</v>
      </c>
      <c r="F2317">
        <v>15</v>
      </c>
      <c r="G2317" t="s">
        <v>10027</v>
      </c>
      <c r="H2317" s="2">
        <v>459</v>
      </c>
      <c r="I2317" s="3">
        <v>0.16</v>
      </c>
      <c r="J2317" s="2">
        <f t="shared" si="108"/>
        <v>385.56</v>
      </c>
      <c r="K2317" s="2">
        <f t="shared" si="109"/>
        <v>69.400800000000004</v>
      </c>
      <c r="L2317" s="2">
        <f t="shared" si="110"/>
        <v>454.96080000000001</v>
      </c>
    </row>
    <row r="2318" spans="1:12" x14ac:dyDescent="0.25">
      <c r="A2318" t="s">
        <v>2323</v>
      </c>
      <c r="B2318" s="1">
        <v>46079</v>
      </c>
      <c r="C2318" t="s">
        <v>10008</v>
      </c>
      <c r="D2318" t="s">
        <v>10017</v>
      </c>
      <c r="E2318">
        <f>+_xlfn.XLOOKUP(TablaVentas[[#This Row],[PRODUCTOS]],TablaPrecios[PRODUCTOS],TablaPrecios[PRECIOS UNITARIOS],"No encontado")</f>
        <v>50</v>
      </c>
      <c r="F2318">
        <v>19</v>
      </c>
      <c r="G2318" t="s">
        <v>10024</v>
      </c>
      <c r="H2318" s="2">
        <v>290</v>
      </c>
      <c r="I2318" s="3">
        <v>0.14000000000000001</v>
      </c>
      <c r="J2318" s="2">
        <f t="shared" si="108"/>
        <v>249.4</v>
      </c>
      <c r="K2318" s="2">
        <f t="shared" si="109"/>
        <v>44.891999999999996</v>
      </c>
      <c r="L2318" s="2">
        <f t="shared" si="110"/>
        <v>294.29200000000003</v>
      </c>
    </row>
    <row r="2319" spans="1:12" x14ac:dyDescent="0.25">
      <c r="A2319" t="s">
        <v>2324</v>
      </c>
      <c r="B2319" s="1">
        <v>46209</v>
      </c>
      <c r="C2319" t="s">
        <v>10007</v>
      </c>
      <c r="D2319" t="s">
        <v>10020</v>
      </c>
      <c r="E2319">
        <f>+_xlfn.XLOOKUP(TablaVentas[[#This Row],[PRODUCTOS]],TablaPrecios[PRODUCTOS],TablaPrecios[PRECIOS UNITARIOS],"No encontado")</f>
        <v>150</v>
      </c>
      <c r="F2319">
        <v>12</v>
      </c>
      <c r="G2319" t="s">
        <v>10027</v>
      </c>
      <c r="H2319" s="2">
        <v>111</v>
      </c>
      <c r="I2319" s="3">
        <v>0.18</v>
      </c>
      <c r="J2319" s="2">
        <f t="shared" si="108"/>
        <v>91.02</v>
      </c>
      <c r="K2319" s="2">
        <f t="shared" si="109"/>
        <v>16.383599999999998</v>
      </c>
      <c r="L2319" s="2">
        <f t="shared" si="110"/>
        <v>107.4036</v>
      </c>
    </row>
    <row r="2320" spans="1:12" x14ac:dyDescent="0.25">
      <c r="A2320" t="s">
        <v>2325</v>
      </c>
      <c r="B2320" s="1">
        <v>46372</v>
      </c>
      <c r="C2320" t="s">
        <v>10011</v>
      </c>
      <c r="D2320" t="s">
        <v>10019</v>
      </c>
      <c r="E2320">
        <f>+_xlfn.XLOOKUP(TablaVentas[[#This Row],[PRODUCTOS]],TablaPrecios[PRODUCTOS],TablaPrecios[PRECIOS UNITARIOS],"No encontado")</f>
        <v>1200</v>
      </c>
      <c r="F2320">
        <v>9</v>
      </c>
      <c r="G2320" t="s">
        <v>10027</v>
      </c>
      <c r="H2320" s="2">
        <v>460</v>
      </c>
      <c r="I2320" s="3">
        <v>0.19</v>
      </c>
      <c r="J2320" s="2">
        <f t="shared" si="108"/>
        <v>372.6</v>
      </c>
      <c r="K2320" s="2">
        <f t="shared" si="109"/>
        <v>67.067999999999998</v>
      </c>
      <c r="L2320" s="2">
        <f t="shared" si="110"/>
        <v>439.66800000000001</v>
      </c>
    </row>
    <row r="2321" spans="1:12" x14ac:dyDescent="0.25">
      <c r="A2321" t="s">
        <v>2326</v>
      </c>
      <c r="B2321" s="1">
        <v>46167</v>
      </c>
      <c r="C2321" t="s">
        <v>10009</v>
      </c>
      <c r="D2321" t="s">
        <v>10020</v>
      </c>
      <c r="E2321">
        <f>+_xlfn.XLOOKUP(TablaVentas[[#This Row],[PRODUCTOS]],TablaPrecios[PRODUCTOS],TablaPrecios[PRECIOS UNITARIOS],"No encontado")</f>
        <v>150</v>
      </c>
      <c r="F2321">
        <v>7</v>
      </c>
      <c r="G2321" t="s">
        <v>10023</v>
      </c>
      <c r="H2321" s="2">
        <v>448</v>
      </c>
      <c r="I2321" s="3">
        <v>0.17</v>
      </c>
      <c r="J2321" s="2">
        <f t="shared" si="108"/>
        <v>371.84</v>
      </c>
      <c r="K2321" s="2">
        <f t="shared" si="109"/>
        <v>66.93119999999999</v>
      </c>
      <c r="L2321" s="2">
        <f t="shared" si="110"/>
        <v>438.77119999999996</v>
      </c>
    </row>
    <row r="2322" spans="1:12" x14ac:dyDescent="0.25">
      <c r="A2322" t="s">
        <v>2327</v>
      </c>
      <c r="B2322" s="1">
        <v>46142</v>
      </c>
      <c r="C2322" t="s">
        <v>10010</v>
      </c>
      <c r="D2322" t="s">
        <v>10021</v>
      </c>
      <c r="E2322">
        <f>+_xlfn.XLOOKUP(TablaVentas[[#This Row],[PRODUCTOS]],TablaPrecios[PRODUCTOS],TablaPrecios[PRECIOS UNITARIOS],"No encontado")</f>
        <v>200</v>
      </c>
      <c r="F2322">
        <v>19</v>
      </c>
      <c r="G2322" t="s">
        <v>10025</v>
      </c>
      <c r="H2322" s="2">
        <v>182</v>
      </c>
      <c r="I2322" s="3">
        <v>0.1</v>
      </c>
      <c r="J2322" s="2">
        <f t="shared" si="108"/>
        <v>163.80000000000001</v>
      </c>
      <c r="K2322" s="2">
        <f t="shared" si="109"/>
        <v>29.484000000000002</v>
      </c>
      <c r="L2322" s="2">
        <f t="shared" si="110"/>
        <v>193.28400000000002</v>
      </c>
    </row>
    <row r="2323" spans="1:12" x14ac:dyDescent="0.25">
      <c r="A2323" t="s">
        <v>2328</v>
      </c>
      <c r="B2323" s="1">
        <v>46268</v>
      </c>
      <c r="C2323" t="s">
        <v>10011</v>
      </c>
      <c r="D2323" t="s">
        <v>10019</v>
      </c>
      <c r="E2323">
        <f>+_xlfn.XLOOKUP(TablaVentas[[#This Row],[PRODUCTOS]],TablaPrecios[PRODUCTOS],TablaPrecios[PRECIOS UNITARIOS],"No encontado")</f>
        <v>1200</v>
      </c>
      <c r="F2323">
        <v>9</v>
      </c>
      <c r="G2323" t="s">
        <v>10026</v>
      </c>
      <c r="H2323" s="2">
        <v>295</v>
      </c>
      <c r="I2323" s="3">
        <v>0.18</v>
      </c>
      <c r="J2323" s="2">
        <f t="shared" si="108"/>
        <v>241.9</v>
      </c>
      <c r="K2323" s="2">
        <f t="shared" si="109"/>
        <v>43.542000000000002</v>
      </c>
      <c r="L2323" s="2">
        <f t="shared" si="110"/>
        <v>285.44200000000001</v>
      </c>
    </row>
    <row r="2324" spans="1:12" x14ac:dyDescent="0.25">
      <c r="A2324" t="s">
        <v>2329</v>
      </c>
      <c r="B2324" s="1">
        <v>46107</v>
      </c>
      <c r="C2324" t="s">
        <v>10009</v>
      </c>
      <c r="D2324" t="s">
        <v>10017</v>
      </c>
      <c r="E2324">
        <f>+_xlfn.XLOOKUP(TablaVentas[[#This Row],[PRODUCTOS]],TablaPrecios[PRODUCTOS],TablaPrecios[PRECIOS UNITARIOS],"No encontado")</f>
        <v>50</v>
      </c>
      <c r="F2324">
        <v>13</v>
      </c>
      <c r="G2324" t="s">
        <v>10027</v>
      </c>
      <c r="H2324" s="2">
        <v>243</v>
      </c>
      <c r="I2324" s="3">
        <v>0.14000000000000001</v>
      </c>
      <c r="J2324" s="2">
        <f t="shared" si="108"/>
        <v>208.98</v>
      </c>
      <c r="K2324" s="2">
        <f t="shared" si="109"/>
        <v>37.616399999999999</v>
      </c>
      <c r="L2324" s="2">
        <f t="shared" si="110"/>
        <v>246.59639999999999</v>
      </c>
    </row>
    <row r="2325" spans="1:12" x14ac:dyDescent="0.25">
      <c r="A2325" t="s">
        <v>2330</v>
      </c>
      <c r="B2325" s="1">
        <v>46298</v>
      </c>
      <c r="C2325" t="s">
        <v>10009</v>
      </c>
      <c r="D2325" t="s">
        <v>10018</v>
      </c>
      <c r="E2325">
        <f>+_xlfn.XLOOKUP(TablaVentas[[#This Row],[PRODUCTOS]],TablaPrecios[PRODUCTOS],TablaPrecios[PRECIOS UNITARIOS],"No encontado")</f>
        <v>850</v>
      </c>
      <c r="F2325">
        <v>19</v>
      </c>
      <c r="G2325" t="s">
        <v>10024</v>
      </c>
      <c r="H2325" s="2">
        <v>320</v>
      </c>
      <c r="I2325" s="3">
        <v>0.2</v>
      </c>
      <c r="J2325" s="2">
        <f t="shared" si="108"/>
        <v>256</v>
      </c>
      <c r="K2325" s="2">
        <f t="shared" si="109"/>
        <v>46.08</v>
      </c>
      <c r="L2325" s="2">
        <f t="shared" si="110"/>
        <v>302.08</v>
      </c>
    </row>
    <row r="2326" spans="1:12" x14ac:dyDescent="0.25">
      <c r="A2326" t="s">
        <v>2331</v>
      </c>
      <c r="B2326" s="1">
        <v>46346</v>
      </c>
      <c r="C2326" t="s">
        <v>10007</v>
      </c>
      <c r="D2326" t="s">
        <v>10017</v>
      </c>
      <c r="E2326">
        <f>+_xlfn.XLOOKUP(TablaVentas[[#This Row],[PRODUCTOS]],TablaPrecios[PRODUCTOS],TablaPrecios[PRECIOS UNITARIOS],"No encontado")</f>
        <v>50</v>
      </c>
      <c r="F2326">
        <v>11</v>
      </c>
      <c r="G2326" t="s">
        <v>10027</v>
      </c>
      <c r="H2326" s="2">
        <v>372</v>
      </c>
      <c r="I2326" s="3">
        <v>0.13</v>
      </c>
      <c r="J2326" s="2">
        <f t="shared" si="108"/>
        <v>323.64</v>
      </c>
      <c r="K2326" s="2">
        <f t="shared" si="109"/>
        <v>58.255199999999995</v>
      </c>
      <c r="L2326" s="2">
        <f t="shared" si="110"/>
        <v>381.89519999999999</v>
      </c>
    </row>
    <row r="2327" spans="1:12" x14ac:dyDescent="0.25">
      <c r="A2327" t="s">
        <v>2332</v>
      </c>
      <c r="B2327" s="1">
        <v>46204</v>
      </c>
      <c r="C2327" t="s">
        <v>10008</v>
      </c>
      <c r="D2327" t="s">
        <v>10020</v>
      </c>
      <c r="E2327">
        <f>+_xlfn.XLOOKUP(TablaVentas[[#This Row],[PRODUCTOS]],TablaPrecios[PRODUCTOS],TablaPrecios[PRECIOS UNITARIOS],"No encontado")</f>
        <v>150</v>
      </c>
      <c r="F2327">
        <v>15</v>
      </c>
      <c r="G2327" t="s">
        <v>10026</v>
      </c>
      <c r="H2327" s="2">
        <v>258</v>
      </c>
      <c r="I2327" s="3">
        <v>0.16</v>
      </c>
      <c r="J2327" s="2">
        <f t="shared" si="108"/>
        <v>216.72</v>
      </c>
      <c r="K2327" s="2">
        <f t="shared" si="109"/>
        <v>39.009599999999999</v>
      </c>
      <c r="L2327" s="2">
        <f t="shared" si="110"/>
        <v>255.7296</v>
      </c>
    </row>
    <row r="2328" spans="1:12" x14ac:dyDescent="0.25">
      <c r="A2328" t="s">
        <v>2333</v>
      </c>
      <c r="B2328" s="1">
        <v>46038</v>
      </c>
      <c r="C2328" t="s">
        <v>10008</v>
      </c>
      <c r="D2328" t="s">
        <v>10018</v>
      </c>
      <c r="E2328">
        <f>+_xlfn.XLOOKUP(TablaVentas[[#This Row],[PRODUCTOS]],TablaPrecios[PRODUCTOS],TablaPrecios[PRECIOS UNITARIOS],"No encontado")</f>
        <v>850</v>
      </c>
      <c r="F2328">
        <v>8</v>
      </c>
      <c r="G2328" t="s">
        <v>10023</v>
      </c>
      <c r="H2328" s="2">
        <v>458</v>
      </c>
      <c r="I2328" s="3">
        <v>0.13</v>
      </c>
      <c r="J2328" s="2">
        <f t="shared" si="108"/>
        <v>398.46</v>
      </c>
      <c r="K2328" s="2">
        <f t="shared" si="109"/>
        <v>71.722799999999992</v>
      </c>
      <c r="L2328" s="2">
        <f t="shared" si="110"/>
        <v>470.18279999999999</v>
      </c>
    </row>
    <row r="2329" spans="1:12" x14ac:dyDescent="0.25">
      <c r="A2329" t="s">
        <v>2334</v>
      </c>
      <c r="B2329" s="1">
        <v>46358</v>
      </c>
      <c r="C2329" t="s">
        <v>10007</v>
      </c>
      <c r="D2329" t="s">
        <v>10019</v>
      </c>
      <c r="E2329">
        <f>+_xlfn.XLOOKUP(TablaVentas[[#This Row],[PRODUCTOS]],TablaPrecios[PRODUCTOS],TablaPrecios[PRECIOS UNITARIOS],"No encontado")</f>
        <v>1200</v>
      </c>
      <c r="F2329">
        <v>16</v>
      </c>
      <c r="G2329" t="s">
        <v>10025</v>
      </c>
      <c r="H2329" s="2">
        <v>228</v>
      </c>
      <c r="I2329" s="3">
        <v>0.14000000000000001</v>
      </c>
      <c r="J2329" s="2">
        <f t="shared" si="108"/>
        <v>196.07999999999998</v>
      </c>
      <c r="K2329" s="2">
        <f t="shared" si="109"/>
        <v>35.294399999999996</v>
      </c>
      <c r="L2329" s="2">
        <f t="shared" si="110"/>
        <v>231.37439999999998</v>
      </c>
    </row>
    <row r="2330" spans="1:12" x14ac:dyDescent="0.25">
      <c r="A2330" t="s">
        <v>2335</v>
      </c>
      <c r="B2330" s="1">
        <v>46178</v>
      </c>
      <c r="C2330" t="s">
        <v>10009</v>
      </c>
      <c r="D2330" t="s">
        <v>10021</v>
      </c>
      <c r="E2330">
        <f>+_xlfn.XLOOKUP(TablaVentas[[#This Row],[PRODUCTOS]],TablaPrecios[PRODUCTOS],TablaPrecios[PRECIOS UNITARIOS],"No encontado")</f>
        <v>200</v>
      </c>
      <c r="F2330">
        <v>19</v>
      </c>
      <c r="G2330" t="s">
        <v>10027</v>
      </c>
      <c r="H2330" s="2">
        <v>253</v>
      </c>
      <c r="I2330" s="3">
        <v>0.19</v>
      </c>
      <c r="J2330" s="2">
        <f t="shared" si="108"/>
        <v>204.93</v>
      </c>
      <c r="K2330" s="2">
        <f t="shared" si="109"/>
        <v>36.8874</v>
      </c>
      <c r="L2330" s="2">
        <f t="shared" si="110"/>
        <v>241.81740000000002</v>
      </c>
    </row>
    <row r="2331" spans="1:12" x14ac:dyDescent="0.25">
      <c r="A2331" t="s">
        <v>2336</v>
      </c>
      <c r="B2331" s="1">
        <v>46307</v>
      </c>
      <c r="C2331" t="s">
        <v>10007</v>
      </c>
      <c r="D2331" t="s">
        <v>10019</v>
      </c>
      <c r="E2331">
        <f>+_xlfn.XLOOKUP(TablaVentas[[#This Row],[PRODUCTOS]],TablaPrecios[PRODUCTOS],TablaPrecios[PRECIOS UNITARIOS],"No encontado")</f>
        <v>1200</v>
      </c>
      <c r="F2331">
        <v>12</v>
      </c>
      <c r="G2331" t="s">
        <v>10023</v>
      </c>
      <c r="H2331" s="2">
        <v>109</v>
      </c>
      <c r="I2331" s="3">
        <v>0.1</v>
      </c>
      <c r="J2331" s="2">
        <f t="shared" si="108"/>
        <v>98.1</v>
      </c>
      <c r="K2331" s="2">
        <f t="shared" si="109"/>
        <v>17.657999999999998</v>
      </c>
      <c r="L2331" s="2">
        <f t="shared" si="110"/>
        <v>115.758</v>
      </c>
    </row>
    <row r="2332" spans="1:12" x14ac:dyDescent="0.25">
      <c r="A2332" t="s">
        <v>2337</v>
      </c>
      <c r="B2332" s="1">
        <v>46211</v>
      </c>
      <c r="C2332" t="s">
        <v>10010</v>
      </c>
      <c r="D2332" t="s">
        <v>10021</v>
      </c>
      <c r="E2332">
        <f>+_xlfn.XLOOKUP(TablaVentas[[#This Row],[PRODUCTOS]],TablaPrecios[PRODUCTOS],TablaPrecios[PRECIOS UNITARIOS],"No encontado")</f>
        <v>200</v>
      </c>
      <c r="F2332">
        <v>6</v>
      </c>
      <c r="G2332" t="s">
        <v>10027</v>
      </c>
      <c r="H2332" s="2">
        <v>134</v>
      </c>
      <c r="I2332" s="3">
        <v>0.19</v>
      </c>
      <c r="J2332" s="2">
        <f t="shared" si="108"/>
        <v>108.53999999999999</v>
      </c>
      <c r="K2332" s="2">
        <f t="shared" si="109"/>
        <v>19.537199999999999</v>
      </c>
      <c r="L2332" s="2">
        <f t="shared" si="110"/>
        <v>128.0772</v>
      </c>
    </row>
    <row r="2333" spans="1:12" x14ac:dyDescent="0.25">
      <c r="A2333" t="s">
        <v>2338</v>
      </c>
      <c r="B2333" s="1">
        <v>46068</v>
      </c>
      <c r="C2333" t="s">
        <v>10011</v>
      </c>
      <c r="D2333" t="s">
        <v>10020</v>
      </c>
      <c r="E2333">
        <f>+_xlfn.XLOOKUP(TablaVentas[[#This Row],[PRODUCTOS]],TablaPrecios[PRODUCTOS],TablaPrecios[PRECIOS UNITARIOS],"No encontado")</f>
        <v>150</v>
      </c>
      <c r="F2333">
        <v>18</v>
      </c>
      <c r="G2333" t="s">
        <v>10027</v>
      </c>
      <c r="H2333" s="2">
        <v>304</v>
      </c>
      <c r="I2333" s="3">
        <v>0.17</v>
      </c>
      <c r="J2333" s="2">
        <f t="shared" si="108"/>
        <v>252.32</v>
      </c>
      <c r="K2333" s="2">
        <f t="shared" si="109"/>
        <v>45.4176</v>
      </c>
      <c r="L2333" s="2">
        <f t="shared" si="110"/>
        <v>297.73759999999999</v>
      </c>
    </row>
    <row r="2334" spans="1:12" x14ac:dyDescent="0.25">
      <c r="A2334" t="s">
        <v>2339</v>
      </c>
      <c r="B2334" s="1">
        <v>46266</v>
      </c>
      <c r="C2334" t="s">
        <v>10011</v>
      </c>
      <c r="D2334" t="s">
        <v>10017</v>
      </c>
      <c r="E2334">
        <f>+_xlfn.XLOOKUP(TablaVentas[[#This Row],[PRODUCTOS]],TablaPrecios[PRODUCTOS],TablaPrecios[PRECIOS UNITARIOS],"No encontado")</f>
        <v>50</v>
      </c>
      <c r="F2334">
        <v>16</v>
      </c>
      <c r="G2334" t="s">
        <v>10023</v>
      </c>
      <c r="H2334" s="2">
        <v>472</v>
      </c>
      <c r="I2334" s="3">
        <v>0.19</v>
      </c>
      <c r="J2334" s="2">
        <f t="shared" si="108"/>
        <v>382.32</v>
      </c>
      <c r="K2334" s="2">
        <f t="shared" si="109"/>
        <v>68.817599999999999</v>
      </c>
      <c r="L2334" s="2">
        <f t="shared" si="110"/>
        <v>451.13760000000002</v>
      </c>
    </row>
    <row r="2335" spans="1:12" x14ac:dyDescent="0.25">
      <c r="A2335" t="s">
        <v>2340</v>
      </c>
      <c r="B2335" s="1">
        <v>46221</v>
      </c>
      <c r="C2335" t="s">
        <v>10008</v>
      </c>
      <c r="D2335" t="s">
        <v>10020</v>
      </c>
      <c r="E2335">
        <f>+_xlfn.XLOOKUP(TablaVentas[[#This Row],[PRODUCTOS]],TablaPrecios[PRODUCTOS],TablaPrecios[PRECIOS UNITARIOS],"No encontado")</f>
        <v>150</v>
      </c>
      <c r="F2335">
        <v>13</v>
      </c>
      <c r="G2335" t="s">
        <v>10025</v>
      </c>
      <c r="H2335" s="2">
        <v>351</v>
      </c>
      <c r="I2335" s="3">
        <v>0.12</v>
      </c>
      <c r="J2335" s="2">
        <f t="shared" si="108"/>
        <v>308.88</v>
      </c>
      <c r="K2335" s="2">
        <f t="shared" si="109"/>
        <v>55.598399999999998</v>
      </c>
      <c r="L2335" s="2">
        <f t="shared" si="110"/>
        <v>364.47839999999997</v>
      </c>
    </row>
    <row r="2336" spans="1:12" x14ac:dyDescent="0.25">
      <c r="A2336" t="s">
        <v>2341</v>
      </c>
      <c r="B2336" s="1">
        <v>46177</v>
      </c>
      <c r="C2336" t="s">
        <v>10009</v>
      </c>
      <c r="D2336" t="s">
        <v>10020</v>
      </c>
      <c r="E2336">
        <f>+_xlfn.XLOOKUP(TablaVentas[[#This Row],[PRODUCTOS]],TablaPrecios[PRODUCTOS],TablaPrecios[PRECIOS UNITARIOS],"No encontado")</f>
        <v>150</v>
      </c>
      <c r="F2336">
        <v>9</v>
      </c>
      <c r="G2336" t="s">
        <v>10023</v>
      </c>
      <c r="H2336" s="2">
        <v>292</v>
      </c>
      <c r="I2336" s="3">
        <v>0.15</v>
      </c>
      <c r="J2336" s="2">
        <f t="shared" si="108"/>
        <v>248.2</v>
      </c>
      <c r="K2336" s="2">
        <f t="shared" si="109"/>
        <v>44.675999999999995</v>
      </c>
      <c r="L2336" s="2">
        <f t="shared" si="110"/>
        <v>292.87599999999998</v>
      </c>
    </row>
    <row r="2337" spans="1:12" x14ac:dyDescent="0.25">
      <c r="A2337" t="s">
        <v>2342</v>
      </c>
      <c r="B2337" s="1">
        <v>46101</v>
      </c>
      <c r="C2337" t="s">
        <v>10008</v>
      </c>
      <c r="D2337" t="s">
        <v>10021</v>
      </c>
      <c r="E2337">
        <f>+_xlfn.XLOOKUP(TablaVentas[[#This Row],[PRODUCTOS]],TablaPrecios[PRODUCTOS],TablaPrecios[PRECIOS UNITARIOS],"No encontado")</f>
        <v>200</v>
      </c>
      <c r="F2337">
        <v>20</v>
      </c>
      <c r="G2337" t="s">
        <v>10024</v>
      </c>
      <c r="H2337" s="2">
        <v>485</v>
      </c>
      <c r="I2337" s="3">
        <v>0.13</v>
      </c>
      <c r="J2337" s="2">
        <f t="shared" si="108"/>
        <v>421.95</v>
      </c>
      <c r="K2337" s="2">
        <f t="shared" si="109"/>
        <v>75.950999999999993</v>
      </c>
      <c r="L2337" s="2">
        <f t="shared" si="110"/>
        <v>497.90099999999995</v>
      </c>
    </row>
    <row r="2338" spans="1:12" x14ac:dyDescent="0.25">
      <c r="A2338" t="s">
        <v>2343</v>
      </c>
      <c r="B2338" s="1">
        <v>46228</v>
      </c>
      <c r="C2338" t="s">
        <v>10011</v>
      </c>
      <c r="D2338" t="s">
        <v>10021</v>
      </c>
      <c r="E2338">
        <f>+_xlfn.XLOOKUP(TablaVentas[[#This Row],[PRODUCTOS]],TablaPrecios[PRODUCTOS],TablaPrecios[PRECIOS UNITARIOS],"No encontado")</f>
        <v>200</v>
      </c>
      <c r="F2338">
        <v>20</v>
      </c>
      <c r="G2338" t="s">
        <v>10027</v>
      </c>
      <c r="H2338" s="2">
        <v>77</v>
      </c>
      <c r="I2338" s="3">
        <v>0.2</v>
      </c>
      <c r="J2338" s="2">
        <f t="shared" si="108"/>
        <v>61.6</v>
      </c>
      <c r="K2338" s="2">
        <f t="shared" si="109"/>
        <v>11.087999999999999</v>
      </c>
      <c r="L2338" s="2">
        <f t="shared" si="110"/>
        <v>72.688000000000002</v>
      </c>
    </row>
    <row r="2339" spans="1:12" x14ac:dyDescent="0.25">
      <c r="A2339" t="s">
        <v>2344</v>
      </c>
      <c r="B2339" s="1">
        <v>46225</v>
      </c>
      <c r="C2339" t="s">
        <v>10007</v>
      </c>
      <c r="D2339" t="s">
        <v>10020</v>
      </c>
      <c r="E2339">
        <f>+_xlfn.XLOOKUP(TablaVentas[[#This Row],[PRODUCTOS]],TablaPrecios[PRODUCTOS],TablaPrecios[PRECIOS UNITARIOS],"No encontado")</f>
        <v>150</v>
      </c>
      <c r="F2339">
        <v>9</v>
      </c>
      <c r="G2339" t="s">
        <v>10024</v>
      </c>
      <c r="H2339" s="2">
        <v>153</v>
      </c>
      <c r="I2339" s="3">
        <v>0.14000000000000001</v>
      </c>
      <c r="J2339" s="2">
        <f t="shared" si="108"/>
        <v>131.57999999999998</v>
      </c>
      <c r="K2339" s="2">
        <f t="shared" si="109"/>
        <v>23.684399999999997</v>
      </c>
      <c r="L2339" s="2">
        <f t="shared" si="110"/>
        <v>155.26439999999997</v>
      </c>
    </row>
    <row r="2340" spans="1:12" x14ac:dyDescent="0.25">
      <c r="A2340" t="s">
        <v>2345</v>
      </c>
      <c r="B2340" s="1">
        <v>46026</v>
      </c>
      <c r="C2340" t="s">
        <v>10010</v>
      </c>
      <c r="D2340" t="s">
        <v>10018</v>
      </c>
      <c r="E2340">
        <f>+_xlfn.XLOOKUP(TablaVentas[[#This Row],[PRODUCTOS]],TablaPrecios[PRODUCTOS],TablaPrecios[PRECIOS UNITARIOS],"No encontado")</f>
        <v>850</v>
      </c>
      <c r="F2340">
        <v>16</v>
      </c>
      <c r="G2340" t="s">
        <v>10026</v>
      </c>
      <c r="H2340" s="2">
        <v>153</v>
      </c>
      <c r="I2340" s="3">
        <v>0.19</v>
      </c>
      <c r="J2340" s="2">
        <f t="shared" si="108"/>
        <v>123.93</v>
      </c>
      <c r="K2340" s="2">
        <f t="shared" si="109"/>
        <v>22.307400000000001</v>
      </c>
      <c r="L2340" s="2">
        <f t="shared" si="110"/>
        <v>146.23740000000001</v>
      </c>
    </row>
    <row r="2341" spans="1:12" x14ac:dyDescent="0.25">
      <c r="A2341" t="s">
        <v>2346</v>
      </c>
      <c r="B2341" s="1">
        <v>46266</v>
      </c>
      <c r="C2341" t="s">
        <v>10012</v>
      </c>
      <c r="D2341" t="s">
        <v>10019</v>
      </c>
      <c r="E2341">
        <f>+_xlfn.XLOOKUP(TablaVentas[[#This Row],[PRODUCTOS]],TablaPrecios[PRODUCTOS],TablaPrecios[PRECIOS UNITARIOS],"No encontado")</f>
        <v>1200</v>
      </c>
      <c r="F2341">
        <v>12</v>
      </c>
      <c r="G2341" t="s">
        <v>10026</v>
      </c>
      <c r="H2341" s="2">
        <v>137</v>
      </c>
      <c r="I2341" s="3">
        <v>0.17</v>
      </c>
      <c r="J2341" s="2">
        <f t="shared" si="108"/>
        <v>113.71</v>
      </c>
      <c r="K2341" s="2">
        <f t="shared" si="109"/>
        <v>20.467799999999997</v>
      </c>
      <c r="L2341" s="2">
        <f t="shared" si="110"/>
        <v>134.17779999999999</v>
      </c>
    </row>
    <row r="2342" spans="1:12" x14ac:dyDescent="0.25">
      <c r="A2342" t="s">
        <v>2347</v>
      </c>
      <c r="B2342" s="1">
        <v>46208</v>
      </c>
      <c r="C2342" t="s">
        <v>10009</v>
      </c>
      <c r="D2342" t="s">
        <v>10017</v>
      </c>
      <c r="E2342">
        <f>+_xlfn.XLOOKUP(TablaVentas[[#This Row],[PRODUCTOS]],TablaPrecios[PRODUCTOS],TablaPrecios[PRECIOS UNITARIOS],"No encontado")</f>
        <v>50</v>
      </c>
      <c r="F2342">
        <v>8</v>
      </c>
      <c r="G2342" t="s">
        <v>10024</v>
      </c>
      <c r="H2342" s="2">
        <v>171</v>
      </c>
      <c r="I2342" s="3">
        <v>0.2</v>
      </c>
      <c r="J2342" s="2">
        <f t="shared" si="108"/>
        <v>136.80000000000001</v>
      </c>
      <c r="K2342" s="2">
        <f t="shared" si="109"/>
        <v>24.624000000000002</v>
      </c>
      <c r="L2342" s="2">
        <f t="shared" si="110"/>
        <v>161.42400000000001</v>
      </c>
    </row>
    <row r="2343" spans="1:12" x14ac:dyDescent="0.25">
      <c r="A2343" t="s">
        <v>2348</v>
      </c>
      <c r="B2343" s="1">
        <v>46042</v>
      </c>
      <c r="C2343" t="s">
        <v>10009</v>
      </c>
      <c r="D2343" t="s">
        <v>10019</v>
      </c>
      <c r="E2343">
        <f>+_xlfn.XLOOKUP(TablaVentas[[#This Row],[PRODUCTOS]],TablaPrecios[PRODUCTOS],TablaPrecios[PRECIOS UNITARIOS],"No encontado")</f>
        <v>1200</v>
      </c>
      <c r="F2343">
        <v>18</v>
      </c>
      <c r="G2343" t="s">
        <v>10023</v>
      </c>
      <c r="H2343" s="2">
        <v>289</v>
      </c>
      <c r="I2343" s="3">
        <v>0.12</v>
      </c>
      <c r="J2343" s="2">
        <f t="shared" si="108"/>
        <v>254.32</v>
      </c>
      <c r="K2343" s="2">
        <f t="shared" si="109"/>
        <v>45.7776</v>
      </c>
      <c r="L2343" s="2">
        <f t="shared" si="110"/>
        <v>300.0976</v>
      </c>
    </row>
    <row r="2344" spans="1:12" x14ac:dyDescent="0.25">
      <c r="A2344" t="s">
        <v>2349</v>
      </c>
      <c r="B2344" s="1">
        <v>46189</v>
      </c>
      <c r="C2344" t="s">
        <v>10011</v>
      </c>
      <c r="D2344" t="s">
        <v>10019</v>
      </c>
      <c r="E2344">
        <f>+_xlfn.XLOOKUP(TablaVentas[[#This Row],[PRODUCTOS]],TablaPrecios[PRODUCTOS],TablaPrecios[PRECIOS UNITARIOS],"No encontado")</f>
        <v>1200</v>
      </c>
      <c r="F2344">
        <v>11</v>
      </c>
      <c r="G2344" t="s">
        <v>10026</v>
      </c>
      <c r="H2344" s="2">
        <v>221</v>
      </c>
      <c r="I2344" s="3">
        <v>0.19</v>
      </c>
      <c r="J2344" s="2">
        <f t="shared" si="108"/>
        <v>179.01</v>
      </c>
      <c r="K2344" s="2">
        <f t="shared" si="109"/>
        <v>32.221799999999995</v>
      </c>
      <c r="L2344" s="2">
        <f t="shared" si="110"/>
        <v>211.23179999999999</v>
      </c>
    </row>
    <row r="2345" spans="1:12" x14ac:dyDescent="0.25">
      <c r="A2345" t="s">
        <v>2350</v>
      </c>
      <c r="B2345" s="1">
        <v>46301</v>
      </c>
      <c r="C2345" t="s">
        <v>10007</v>
      </c>
      <c r="D2345" t="s">
        <v>10018</v>
      </c>
      <c r="E2345">
        <f>+_xlfn.XLOOKUP(TablaVentas[[#This Row],[PRODUCTOS]],TablaPrecios[PRODUCTOS],TablaPrecios[PRECIOS UNITARIOS],"No encontado")</f>
        <v>850</v>
      </c>
      <c r="F2345">
        <v>12</v>
      </c>
      <c r="G2345" t="s">
        <v>10023</v>
      </c>
      <c r="H2345" s="2">
        <v>220</v>
      </c>
      <c r="I2345" s="3">
        <v>0.19</v>
      </c>
      <c r="J2345" s="2">
        <f t="shared" si="108"/>
        <v>178.2</v>
      </c>
      <c r="K2345" s="2">
        <f t="shared" si="109"/>
        <v>32.075999999999993</v>
      </c>
      <c r="L2345" s="2">
        <f t="shared" si="110"/>
        <v>210.27599999999998</v>
      </c>
    </row>
    <row r="2346" spans="1:12" x14ac:dyDescent="0.25">
      <c r="A2346" t="s">
        <v>2351</v>
      </c>
      <c r="B2346" s="1">
        <v>46288</v>
      </c>
      <c r="C2346" t="s">
        <v>10007</v>
      </c>
      <c r="D2346" t="s">
        <v>10018</v>
      </c>
      <c r="E2346">
        <f>+_xlfn.XLOOKUP(TablaVentas[[#This Row],[PRODUCTOS]],TablaPrecios[PRODUCTOS],TablaPrecios[PRECIOS UNITARIOS],"No encontado")</f>
        <v>850</v>
      </c>
      <c r="F2346">
        <v>14</v>
      </c>
      <c r="G2346" t="s">
        <v>10023</v>
      </c>
      <c r="H2346" s="2">
        <v>90</v>
      </c>
      <c r="I2346" s="3">
        <v>0.15</v>
      </c>
      <c r="J2346" s="2">
        <f t="shared" si="108"/>
        <v>76.5</v>
      </c>
      <c r="K2346" s="2">
        <f t="shared" si="109"/>
        <v>13.77</v>
      </c>
      <c r="L2346" s="2">
        <f t="shared" si="110"/>
        <v>90.27</v>
      </c>
    </row>
    <row r="2347" spans="1:12" x14ac:dyDescent="0.25">
      <c r="A2347" t="s">
        <v>2352</v>
      </c>
      <c r="B2347" s="1">
        <v>46308</v>
      </c>
      <c r="C2347" t="s">
        <v>10008</v>
      </c>
      <c r="D2347" t="s">
        <v>10020</v>
      </c>
      <c r="E2347">
        <f>+_xlfn.XLOOKUP(TablaVentas[[#This Row],[PRODUCTOS]],TablaPrecios[PRODUCTOS],TablaPrecios[PRECIOS UNITARIOS],"No encontado")</f>
        <v>150</v>
      </c>
      <c r="F2347">
        <v>11</v>
      </c>
      <c r="G2347" t="s">
        <v>10023</v>
      </c>
      <c r="H2347" s="2">
        <v>195</v>
      </c>
      <c r="I2347" s="3">
        <v>0.14000000000000001</v>
      </c>
      <c r="J2347" s="2">
        <f t="shared" si="108"/>
        <v>167.7</v>
      </c>
      <c r="K2347" s="2">
        <f t="shared" si="109"/>
        <v>30.185999999999996</v>
      </c>
      <c r="L2347" s="2">
        <f t="shared" si="110"/>
        <v>197.886</v>
      </c>
    </row>
    <row r="2348" spans="1:12" x14ac:dyDescent="0.25">
      <c r="A2348" t="s">
        <v>2353</v>
      </c>
      <c r="B2348" s="1">
        <v>46077</v>
      </c>
      <c r="C2348" t="s">
        <v>10011</v>
      </c>
      <c r="D2348" t="s">
        <v>10017</v>
      </c>
      <c r="E2348">
        <f>+_xlfn.XLOOKUP(TablaVentas[[#This Row],[PRODUCTOS]],TablaPrecios[PRODUCTOS],TablaPrecios[PRECIOS UNITARIOS],"No encontado")</f>
        <v>50</v>
      </c>
      <c r="F2348">
        <v>19</v>
      </c>
      <c r="G2348" t="s">
        <v>10025</v>
      </c>
      <c r="H2348" s="2">
        <v>268</v>
      </c>
      <c r="I2348" s="3">
        <v>0.19</v>
      </c>
      <c r="J2348" s="2">
        <f t="shared" si="108"/>
        <v>217.07999999999998</v>
      </c>
      <c r="K2348" s="2">
        <f t="shared" si="109"/>
        <v>39.074399999999997</v>
      </c>
      <c r="L2348" s="2">
        <f t="shared" si="110"/>
        <v>256.15440000000001</v>
      </c>
    </row>
    <row r="2349" spans="1:12" x14ac:dyDescent="0.25">
      <c r="A2349" t="s">
        <v>2354</v>
      </c>
      <c r="B2349" s="1">
        <v>46109</v>
      </c>
      <c r="C2349" t="s">
        <v>10011</v>
      </c>
      <c r="D2349" t="s">
        <v>10019</v>
      </c>
      <c r="E2349">
        <f>+_xlfn.XLOOKUP(TablaVentas[[#This Row],[PRODUCTOS]],TablaPrecios[PRODUCTOS],TablaPrecios[PRECIOS UNITARIOS],"No encontado")</f>
        <v>1200</v>
      </c>
      <c r="F2349">
        <v>18</v>
      </c>
      <c r="G2349" t="s">
        <v>10027</v>
      </c>
      <c r="H2349" s="2">
        <v>264</v>
      </c>
      <c r="I2349" s="3">
        <v>0.12</v>
      </c>
      <c r="J2349" s="2">
        <f t="shared" si="108"/>
        <v>232.32</v>
      </c>
      <c r="K2349" s="2">
        <f t="shared" si="109"/>
        <v>41.817599999999999</v>
      </c>
      <c r="L2349" s="2">
        <f t="shared" si="110"/>
        <v>274.13760000000002</v>
      </c>
    </row>
    <row r="2350" spans="1:12" x14ac:dyDescent="0.25">
      <c r="A2350" t="s">
        <v>2355</v>
      </c>
      <c r="B2350" s="1">
        <v>46035</v>
      </c>
      <c r="C2350" t="s">
        <v>10009</v>
      </c>
      <c r="D2350" t="s">
        <v>10021</v>
      </c>
      <c r="E2350">
        <f>+_xlfn.XLOOKUP(TablaVentas[[#This Row],[PRODUCTOS]],TablaPrecios[PRODUCTOS],TablaPrecios[PRECIOS UNITARIOS],"No encontado")</f>
        <v>200</v>
      </c>
      <c r="F2350">
        <v>5</v>
      </c>
      <c r="G2350" t="s">
        <v>10025</v>
      </c>
      <c r="H2350" s="2">
        <v>365</v>
      </c>
      <c r="I2350" s="3">
        <v>0.12</v>
      </c>
      <c r="J2350" s="2">
        <f t="shared" si="108"/>
        <v>321.2</v>
      </c>
      <c r="K2350" s="2">
        <f t="shared" si="109"/>
        <v>57.815999999999995</v>
      </c>
      <c r="L2350" s="2">
        <f t="shared" si="110"/>
        <v>379.01599999999996</v>
      </c>
    </row>
    <row r="2351" spans="1:12" x14ac:dyDescent="0.25">
      <c r="A2351" t="s">
        <v>2356</v>
      </c>
      <c r="B2351" s="1">
        <v>46340</v>
      </c>
      <c r="C2351" t="s">
        <v>10009</v>
      </c>
      <c r="D2351" t="s">
        <v>10017</v>
      </c>
      <c r="E2351">
        <f>+_xlfn.XLOOKUP(TablaVentas[[#This Row],[PRODUCTOS]],TablaPrecios[PRODUCTOS],TablaPrecios[PRECIOS UNITARIOS],"No encontado")</f>
        <v>50</v>
      </c>
      <c r="F2351">
        <v>15</v>
      </c>
      <c r="G2351" t="s">
        <v>10023</v>
      </c>
      <c r="H2351" s="2">
        <v>68</v>
      </c>
      <c r="I2351" s="3">
        <v>0.12</v>
      </c>
      <c r="J2351" s="2">
        <f t="shared" si="108"/>
        <v>59.84</v>
      </c>
      <c r="K2351" s="2">
        <f t="shared" si="109"/>
        <v>10.7712</v>
      </c>
      <c r="L2351" s="2">
        <f t="shared" si="110"/>
        <v>70.611199999999997</v>
      </c>
    </row>
    <row r="2352" spans="1:12" x14ac:dyDescent="0.25">
      <c r="A2352" t="s">
        <v>2357</v>
      </c>
      <c r="B2352" s="1">
        <v>46353</v>
      </c>
      <c r="C2352" t="s">
        <v>10009</v>
      </c>
      <c r="D2352" t="s">
        <v>10017</v>
      </c>
      <c r="E2352">
        <f>+_xlfn.XLOOKUP(TablaVentas[[#This Row],[PRODUCTOS]],TablaPrecios[PRODUCTOS],TablaPrecios[PRECIOS UNITARIOS],"No encontado")</f>
        <v>50</v>
      </c>
      <c r="F2352">
        <v>9</v>
      </c>
      <c r="G2352" t="s">
        <v>10024</v>
      </c>
      <c r="H2352" s="2">
        <v>267</v>
      </c>
      <c r="I2352" s="3">
        <v>0.17</v>
      </c>
      <c r="J2352" s="2">
        <f t="shared" si="108"/>
        <v>221.61</v>
      </c>
      <c r="K2352" s="2">
        <f t="shared" si="109"/>
        <v>39.889800000000001</v>
      </c>
      <c r="L2352" s="2">
        <f t="shared" si="110"/>
        <v>261.49979999999999</v>
      </c>
    </row>
    <row r="2353" spans="1:12" x14ac:dyDescent="0.25">
      <c r="A2353" t="s">
        <v>2358</v>
      </c>
      <c r="B2353" s="1">
        <v>46258</v>
      </c>
      <c r="C2353" t="s">
        <v>10012</v>
      </c>
      <c r="D2353" t="s">
        <v>10021</v>
      </c>
      <c r="E2353">
        <f>+_xlfn.XLOOKUP(TablaVentas[[#This Row],[PRODUCTOS]],TablaPrecios[PRODUCTOS],TablaPrecios[PRECIOS UNITARIOS],"No encontado")</f>
        <v>200</v>
      </c>
      <c r="F2353">
        <v>18</v>
      </c>
      <c r="G2353" t="s">
        <v>10026</v>
      </c>
      <c r="H2353" s="2">
        <v>448</v>
      </c>
      <c r="I2353" s="3">
        <v>0.17</v>
      </c>
      <c r="J2353" s="2">
        <f t="shared" si="108"/>
        <v>371.84</v>
      </c>
      <c r="K2353" s="2">
        <f t="shared" si="109"/>
        <v>66.93119999999999</v>
      </c>
      <c r="L2353" s="2">
        <f t="shared" si="110"/>
        <v>438.77119999999996</v>
      </c>
    </row>
    <row r="2354" spans="1:12" x14ac:dyDescent="0.25">
      <c r="A2354" t="s">
        <v>2359</v>
      </c>
      <c r="B2354" s="1">
        <v>46153</v>
      </c>
      <c r="C2354" t="s">
        <v>10010</v>
      </c>
      <c r="D2354" t="s">
        <v>10018</v>
      </c>
      <c r="E2354">
        <f>+_xlfn.XLOOKUP(TablaVentas[[#This Row],[PRODUCTOS]],TablaPrecios[PRODUCTOS],TablaPrecios[PRECIOS UNITARIOS],"No encontado")</f>
        <v>850</v>
      </c>
      <c r="F2354">
        <v>15</v>
      </c>
      <c r="G2354" t="s">
        <v>10023</v>
      </c>
      <c r="H2354" s="2">
        <v>56</v>
      </c>
      <c r="I2354" s="3">
        <v>0.14000000000000001</v>
      </c>
      <c r="J2354" s="2">
        <f t="shared" si="108"/>
        <v>48.16</v>
      </c>
      <c r="K2354" s="2">
        <f t="shared" si="109"/>
        <v>8.6687999999999992</v>
      </c>
      <c r="L2354" s="2">
        <f t="shared" si="110"/>
        <v>56.828799999999994</v>
      </c>
    </row>
    <row r="2355" spans="1:12" x14ac:dyDescent="0.25">
      <c r="A2355" t="s">
        <v>2360</v>
      </c>
      <c r="B2355" s="1">
        <v>46176</v>
      </c>
      <c r="C2355" t="s">
        <v>10009</v>
      </c>
      <c r="D2355" t="s">
        <v>10018</v>
      </c>
      <c r="E2355">
        <f>+_xlfn.XLOOKUP(TablaVentas[[#This Row],[PRODUCTOS]],TablaPrecios[PRODUCTOS],TablaPrecios[PRECIOS UNITARIOS],"No encontado")</f>
        <v>850</v>
      </c>
      <c r="F2355">
        <v>16</v>
      </c>
      <c r="G2355" t="s">
        <v>10027</v>
      </c>
      <c r="H2355" s="2">
        <v>465</v>
      </c>
      <c r="I2355" s="3">
        <v>0.13</v>
      </c>
      <c r="J2355" s="2">
        <f t="shared" si="108"/>
        <v>404.55</v>
      </c>
      <c r="K2355" s="2">
        <f t="shared" si="109"/>
        <v>72.819000000000003</v>
      </c>
      <c r="L2355" s="2">
        <f t="shared" si="110"/>
        <v>477.36900000000003</v>
      </c>
    </row>
    <row r="2356" spans="1:12" x14ac:dyDescent="0.25">
      <c r="A2356" t="s">
        <v>2361</v>
      </c>
      <c r="B2356" s="1">
        <v>46271</v>
      </c>
      <c r="C2356" t="s">
        <v>10010</v>
      </c>
      <c r="D2356" t="s">
        <v>10018</v>
      </c>
      <c r="E2356">
        <f>+_xlfn.XLOOKUP(TablaVentas[[#This Row],[PRODUCTOS]],TablaPrecios[PRODUCTOS],TablaPrecios[PRECIOS UNITARIOS],"No encontado")</f>
        <v>850</v>
      </c>
      <c r="F2356">
        <v>10</v>
      </c>
      <c r="G2356" t="s">
        <v>10027</v>
      </c>
      <c r="H2356" s="2">
        <v>162</v>
      </c>
      <c r="I2356" s="3">
        <v>0.13</v>
      </c>
      <c r="J2356" s="2">
        <f t="shared" si="108"/>
        <v>140.94</v>
      </c>
      <c r="K2356" s="2">
        <f t="shared" si="109"/>
        <v>25.369199999999999</v>
      </c>
      <c r="L2356" s="2">
        <f t="shared" si="110"/>
        <v>166.3092</v>
      </c>
    </row>
    <row r="2357" spans="1:12" x14ac:dyDescent="0.25">
      <c r="A2357" t="s">
        <v>2362</v>
      </c>
      <c r="B2357" s="1">
        <v>46215</v>
      </c>
      <c r="C2357" t="s">
        <v>10008</v>
      </c>
      <c r="D2357" t="s">
        <v>10018</v>
      </c>
      <c r="E2357">
        <f>+_xlfn.XLOOKUP(TablaVentas[[#This Row],[PRODUCTOS]],TablaPrecios[PRODUCTOS],TablaPrecios[PRECIOS UNITARIOS],"No encontado")</f>
        <v>850</v>
      </c>
      <c r="F2357">
        <v>9</v>
      </c>
      <c r="G2357" t="s">
        <v>10025</v>
      </c>
      <c r="H2357" s="2">
        <v>397</v>
      </c>
      <c r="I2357" s="3">
        <v>0.16</v>
      </c>
      <c r="J2357" s="2">
        <f t="shared" si="108"/>
        <v>333.48</v>
      </c>
      <c r="K2357" s="2">
        <f t="shared" si="109"/>
        <v>60.026400000000002</v>
      </c>
      <c r="L2357" s="2">
        <f t="shared" si="110"/>
        <v>393.50640000000004</v>
      </c>
    </row>
    <row r="2358" spans="1:12" x14ac:dyDescent="0.25">
      <c r="A2358" t="s">
        <v>2363</v>
      </c>
      <c r="B2358" s="1">
        <v>46054</v>
      </c>
      <c r="C2358" t="s">
        <v>10008</v>
      </c>
      <c r="D2358" t="s">
        <v>10018</v>
      </c>
      <c r="E2358">
        <f>+_xlfn.XLOOKUP(TablaVentas[[#This Row],[PRODUCTOS]],TablaPrecios[PRODUCTOS],TablaPrecios[PRECIOS UNITARIOS],"No encontado")</f>
        <v>850</v>
      </c>
      <c r="F2358">
        <v>10</v>
      </c>
      <c r="G2358" t="s">
        <v>10023</v>
      </c>
      <c r="H2358" s="2">
        <v>350</v>
      </c>
      <c r="I2358" s="3">
        <v>0.16</v>
      </c>
      <c r="J2358" s="2">
        <f t="shared" si="108"/>
        <v>294</v>
      </c>
      <c r="K2358" s="2">
        <f t="shared" si="109"/>
        <v>52.919999999999995</v>
      </c>
      <c r="L2358" s="2">
        <f t="shared" si="110"/>
        <v>346.92</v>
      </c>
    </row>
    <row r="2359" spans="1:12" x14ac:dyDescent="0.25">
      <c r="A2359" t="s">
        <v>2364</v>
      </c>
      <c r="B2359" s="1">
        <v>46273</v>
      </c>
      <c r="C2359" t="s">
        <v>10012</v>
      </c>
      <c r="D2359" t="s">
        <v>10020</v>
      </c>
      <c r="E2359">
        <f>+_xlfn.XLOOKUP(TablaVentas[[#This Row],[PRODUCTOS]],TablaPrecios[PRODUCTOS],TablaPrecios[PRECIOS UNITARIOS],"No encontado")</f>
        <v>150</v>
      </c>
      <c r="F2359">
        <v>14</v>
      </c>
      <c r="G2359" t="s">
        <v>10026</v>
      </c>
      <c r="H2359" s="2">
        <v>488</v>
      </c>
      <c r="I2359" s="3">
        <v>0.19</v>
      </c>
      <c r="J2359" s="2">
        <f t="shared" si="108"/>
        <v>395.28</v>
      </c>
      <c r="K2359" s="2">
        <f t="shared" si="109"/>
        <v>71.150399999999991</v>
      </c>
      <c r="L2359" s="2">
        <f t="shared" si="110"/>
        <v>466.43039999999996</v>
      </c>
    </row>
    <row r="2360" spans="1:12" x14ac:dyDescent="0.25">
      <c r="A2360" t="s">
        <v>2365</v>
      </c>
      <c r="B2360" s="1">
        <v>46303</v>
      </c>
      <c r="C2360" t="s">
        <v>10008</v>
      </c>
      <c r="D2360" t="s">
        <v>10018</v>
      </c>
      <c r="E2360">
        <f>+_xlfn.XLOOKUP(TablaVentas[[#This Row],[PRODUCTOS]],TablaPrecios[PRODUCTOS],TablaPrecios[PRECIOS UNITARIOS],"No encontado")</f>
        <v>850</v>
      </c>
      <c r="F2360">
        <v>20</v>
      </c>
      <c r="G2360" t="s">
        <v>10023</v>
      </c>
      <c r="H2360" s="2">
        <v>417</v>
      </c>
      <c r="I2360" s="3">
        <v>0.11</v>
      </c>
      <c r="J2360" s="2">
        <f t="shared" si="108"/>
        <v>371.13</v>
      </c>
      <c r="K2360" s="2">
        <f t="shared" si="109"/>
        <v>66.803399999999996</v>
      </c>
      <c r="L2360" s="2">
        <f t="shared" si="110"/>
        <v>437.93340000000001</v>
      </c>
    </row>
    <row r="2361" spans="1:12" x14ac:dyDescent="0.25">
      <c r="A2361" t="s">
        <v>2366</v>
      </c>
      <c r="B2361" s="1">
        <v>46147</v>
      </c>
      <c r="C2361" t="s">
        <v>10010</v>
      </c>
      <c r="D2361" t="s">
        <v>10021</v>
      </c>
      <c r="E2361">
        <f>+_xlfn.XLOOKUP(TablaVentas[[#This Row],[PRODUCTOS]],TablaPrecios[PRODUCTOS],TablaPrecios[PRECIOS UNITARIOS],"No encontado")</f>
        <v>200</v>
      </c>
      <c r="F2361">
        <v>18</v>
      </c>
      <c r="G2361" t="s">
        <v>10027</v>
      </c>
      <c r="H2361" s="2">
        <v>211</v>
      </c>
      <c r="I2361" s="3">
        <v>0.17</v>
      </c>
      <c r="J2361" s="2">
        <f t="shared" si="108"/>
        <v>175.13</v>
      </c>
      <c r="K2361" s="2">
        <f t="shared" si="109"/>
        <v>31.523399999999999</v>
      </c>
      <c r="L2361" s="2">
        <f t="shared" si="110"/>
        <v>206.6534</v>
      </c>
    </row>
    <row r="2362" spans="1:12" x14ac:dyDescent="0.25">
      <c r="A2362" t="s">
        <v>2367</v>
      </c>
      <c r="B2362" s="1">
        <v>46137</v>
      </c>
      <c r="C2362" t="s">
        <v>10012</v>
      </c>
      <c r="D2362" t="s">
        <v>10020</v>
      </c>
      <c r="E2362">
        <f>+_xlfn.XLOOKUP(TablaVentas[[#This Row],[PRODUCTOS]],TablaPrecios[PRODUCTOS],TablaPrecios[PRECIOS UNITARIOS],"No encontado")</f>
        <v>150</v>
      </c>
      <c r="F2362">
        <v>8</v>
      </c>
      <c r="G2362" t="s">
        <v>10024</v>
      </c>
      <c r="H2362" s="2">
        <v>397</v>
      </c>
      <c r="I2362" s="3">
        <v>0.1</v>
      </c>
      <c r="J2362" s="2">
        <f t="shared" si="108"/>
        <v>357.3</v>
      </c>
      <c r="K2362" s="2">
        <f t="shared" si="109"/>
        <v>64.313999999999993</v>
      </c>
      <c r="L2362" s="2">
        <f t="shared" si="110"/>
        <v>421.61400000000003</v>
      </c>
    </row>
    <row r="2363" spans="1:12" x14ac:dyDescent="0.25">
      <c r="A2363" t="s">
        <v>2368</v>
      </c>
      <c r="B2363" s="1">
        <v>46263</v>
      </c>
      <c r="C2363" t="s">
        <v>10010</v>
      </c>
      <c r="D2363" t="s">
        <v>10017</v>
      </c>
      <c r="E2363">
        <f>+_xlfn.XLOOKUP(TablaVentas[[#This Row],[PRODUCTOS]],TablaPrecios[PRODUCTOS],TablaPrecios[PRECIOS UNITARIOS],"No encontado")</f>
        <v>50</v>
      </c>
      <c r="F2363">
        <v>17</v>
      </c>
      <c r="G2363" t="s">
        <v>10025</v>
      </c>
      <c r="H2363" s="2">
        <v>492</v>
      </c>
      <c r="I2363" s="3">
        <v>0.16</v>
      </c>
      <c r="J2363" s="2">
        <f t="shared" si="108"/>
        <v>413.28</v>
      </c>
      <c r="K2363" s="2">
        <f t="shared" si="109"/>
        <v>74.390399999999985</v>
      </c>
      <c r="L2363" s="2">
        <f t="shared" si="110"/>
        <v>487.67039999999997</v>
      </c>
    </row>
    <row r="2364" spans="1:12" x14ac:dyDescent="0.25">
      <c r="A2364" t="s">
        <v>2369</v>
      </c>
      <c r="B2364" s="1">
        <v>46071</v>
      </c>
      <c r="C2364" t="s">
        <v>10012</v>
      </c>
      <c r="D2364" t="s">
        <v>10019</v>
      </c>
      <c r="E2364">
        <f>+_xlfn.XLOOKUP(TablaVentas[[#This Row],[PRODUCTOS]],TablaPrecios[PRODUCTOS],TablaPrecios[PRECIOS UNITARIOS],"No encontado")</f>
        <v>1200</v>
      </c>
      <c r="F2364">
        <v>11</v>
      </c>
      <c r="G2364" t="s">
        <v>10023</v>
      </c>
      <c r="H2364" s="2">
        <v>473</v>
      </c>
      <c r="I2364" s="3">
        <v>0.17</v>
      </c>
      <c r="J2364" s="2">
        <f t="shared" si="108"/>
        <v>392.59</v>
      </c>
      <c r="K2364" s="2">
        <f t="shared" si="109"/>
        <v>70.666199999999989</v>
      </c>
      <c r="L2364" s="2">
        <f t="shared" si="110"/>
        <v>463.25619999999998</v>
      </c>
    </row>
    <row r="2365" spans="1:12" x14ac:dyDescent="0.25">
      <c r="A2365" t="s">
        <v>2370</v>
      </c>
      <c r="B2365" s="1">
        <v>46362</v>
      </c>
      <c r="C2365" t="s">
        <v>10011</v>
      </c>
      <c r="D2365" t="s">
        <v>10021</v>
      </c>
      <c r="E2365">
        <f>+_xlfn.XLOOKUP(TablaVentas[[#This Row],[PRODUCTOS]],TablaPrecios[PRODUCTOS],TablaPrecios[PRECIOS UNITARIOS],"No encontado")</f>
        <v>200</v>
      </c>
      <c r="F2365">
        <v>15</v>
      </c>
      <c r="G2365" t="s">
        <v>10023</v>
      </c>
      <c r="H2365" s="2">
        <v>456</v>
      </c>
      <c r="I2365" s="3">
        <v>0.15</v>
      </c>
      <c r="J2365" s="2">
        <f t="shared" si="108"/>
        <v>387.6</v>
      </c>
      <c r="K2365" s="2">
        <f t="shared" si="109"/>
        <v>69.768000000000001</v>
      </c>
      <c r="L2365" s="2">
        <f t="shared" si="110"/>
        <v>457.36800000000005</v>
      </c>
    </row>
    <row r="2366" spans="1:12" x14ac:dyDescent="0.25">
      <c r="A2366" t="s">
        <v>2371</v>
      </c>
      <c r="B2366" s="1">
        <v>46305</v>
      </c>
      <c r="C2366" t="s">
        <v>10008</v>
      </c>
      <c r="D2366" t="s">
        <v>10017</v>
      </c>
      <c r="E2366">
        <f>+_xlfn.XLOOKUP(TablaVentas[[#This Row],[PRODUCTOS]],TablaPrecios[PRODUCTOS],TablaPrecios[PRECIOS UNITARIOS],"No encontado")</f>
        <v>50</v>
      </c>
      <c r="F2366">
        <v>12</v>
      </c>
      <c r="G2366" t="s">
        <v>10024</v>
      </c>
      <c r="H2366" s="2">
        <v>430</v>
      </c>
      <c r="I2366" s="3">
        <v>0.15</v>
      </c>
      <c r="J2366" s="2">
        <f t="shared" si="108"/>
        <v>365.5</v>
      </c>
      <c r="K2366" s="2">
        <f t="shared" si="109"/>
        <v>65.789999999999992</v>
      </c>
      <c r="L2366" s="2">
        <f t="shared" si="110"/>
        <v>431.28999999999996</v>
      </c>
    </row>
    <row r="2367" spans="1:12" x14ac:dyDescent="0.25">
      <c r="A2367" t="s">
        <v>2372</v>
      </c>
      <c r="B2367" s="1">
        <v>46113</v>
      </c>
      <c r="C2367" t="s">
        <v>10011</v>
      </c>
      <c r="D2367" t="s">
        <v>10017</v>
      </c>
      <c r="E2367">
        <f>+_xlfn.XLOOKUP(TablaVentas[[#This Row],[PRODUCTOS]],TablaPrecios[PRODUCTOS],TablaPrecios[PRECIOS UNITARIOS],"No encontado")</f>
        <v>50</v>
      </c>
      <c r="F2367">
        <v>7</v>
      </c>
      <c r="G2367" t="s">
        <v>10025</v>
      </c>
      <c r="H2367" s="2">
        <v>290</v>
      </c>
      <c r="I2367" s="3">
        <v>0.15</v>
      </c>
      <c r="J2367" s="2">
        <f t="shared" si="108"/>
        <v>246.5</v>
      </c>
      <c r="K2367" s="2">
        <f t="shared" si="109"/>
        <v>44.37</v>
      </c>
      <c r="L2367" s="2">
        <f t="shared" si="110"/>
        <v>290.87</v>
      </c>
    </row>
    <row r="2368" spans="1:12" x14ac:dyDescent="0.25">
      <c r="A2368" t="s">
        <v>2373</v>
      </c>
      <c r="B2368" s="1">
        <v>46292</v>
      </c>
      <c r="C2368" t="s">
        <v>10012</v>
      </c>
      <c r="D2368" t="s">
        <v>10021</v>
      </c>
      <c r="E2368">
        <f>+_xlfn.XLOOKUP(TablaVentas[[#This Row],[PRODUCTOS]],TablaPrecios[PRODUCTOS],TablaPrecios[PRECIOS UNITARIOS],"No encontado")</f>
        <v>200</v>
      </c>
      <c r="F2368">
        <v>19</v>
      </c>
      <c r="G2368" t="s">
        <v>10023</v>
      </c>
      <c r="H2368" s="2">
        <v>340</v>
      </c>
      <c r="I2368" s="3">
        <v>0.18</v>
      </c>
      <c r="J2368" s="2">
        <f t="shared" si="108"/>
        <v>278.8</v>
      </c>
      <c r="K2368" s="2">
        <f t="shared" si="109"/>
        <v>50.183999999999997</v>
      </c>
      <c r="L2368" s="2">
        <f t="shared" si="110"/>
        <v>328.98400000000004</v>
      </c>
    </row>
    <row r="2369" spans="1:12" x14ac:dyDescent="0.25">
      <c r="A2369" t="s">
        <v>2374</v>
      </c>
      <c r="B2369" s="1">
        <v>46112</v>
      </c>
      <c r="C2369" t="s">
        <v>10009</v>
      </c>
      <c r="D2369" t="s">
        <v>10019</v>
      </c>
      <c r="E2369">
        <f>+_xlfn.XLOOKUP(TablaVentas[[#This Row],[PRODUCTOS]],TablaPrecios[PRODUCTOS],TablaPrecios[PRECIOS UNITARIOS],"No encontado")</f>
        <v>1200</v>
      </c>
      <c r="F2369">
        <v>6</v>
      </c>
      <c r="G2369" t="s">
        <v>10025</v>
      </c>
      <c r="H2369" s="2">
        <v>303</v>
      </c>
      <c r="I2369" s="3">
        <v>0.13</v>
      </c>
      <c r="J2369" s="2">
        <f t="shared" si="108"/>
        <v>263.61</v>
      </c>
      <c r="K2369" s="2">
        <f t="shared" si="109"/>
        <v>47.449800000000003</v>
      </c>
      <c r="L2369" s="2">
        <f t="shared" si="110"/>
        <v>311.0598</v>
      </c>
    </row>
    <row r="2370" spans="1:12" x14ac:dyDescent="0.25">
      <c r="A2370" t="s">
        <v>2375</v>
      </c>
      <c r="B2370" s="1">
        <v>46359</v>
      </c>
      <c r="C2370" t="s">
        <v>10012</v>
      </c>
      <c r="D2370" t="s">
        <v>10020</v>
      </c>
      <c r="E2370">
        <f>+_xlfn.XLOOKUP(TablaVentas[[#This Row],[PRODUCTOS]],TablaPrecios[PRODUCTOS],TablaPrecios[PRECIOS UNITARIOS],"No encontado")</f>
        <v>150</v>
      </c>
      <c r="F2370">
        <v>17</v>
      </c>
      <c r="G2370" t="s">
        <v>10027</v>
      </c>
      <c r="H2370" s="2">
        <v>427</v>
      </c>
      <c r="I2370" s="3">
        <v>0.11</v>
      </c>
      <c r="J2370" s="2">
        <f t="shared" si="108"/>
        <v>380.03</v>
      </c>
      <c r="K2370" s="2">
        <f t="shared" si="109"/>
        <v>68.405399999999986</v>
      </c>
      <c r="L2370" s="2">
        <f t="shared" si="110"/>
        <v>448.43539999999996</v>
      </c>
    </row>
    <row r="2371" spans="1:12" x14ac:dyDescent="0.25">
      <c r="A2371" t="s">
        <v>2376</v>
      </c>
      <c r="B2371" s="1">
        <v>46039</v>
      </c>
      <c r="C2371" t="s">
        <v>10012</v>
      </c>
      <c r="D2371" t="s">
        <v>10020</v>
      </c>
      <c r="E2371">
        <f>+_xlfn.XLOOKUP(TablaVentas[[#This Row],[PRODUCTOS]],TablaPrecios[PRODUCTOS],TablaPrecios[PRECIOS UNITARIOS],"No encontado")</f>
        <v>150</v>
      </c>
      <c r="F2371">
        <v>15</v>
      </c>
      <c r="G2371" t="s">
        <v>10023</v>
      </c>
      <c r="H2371" s="2">
        <v>203</v>
      </c>
      <c r="I2371" s="3">
        <v>0.2</v>
      </c>
      <c r="J2371" s="2">
        <f t="shared" ref="J2371:J2434" si="111">+H2371-H2371*I2371</f>
        <v>162.4</v>
      </c>
      <c r="K2371" s="2">
        <f t="shared" ref="K2371:K2434" si="112">+J2371*0.18</f>
        <v>29.231999999999999</v>
      </c>
      <c r="L2371" s="2">
        <f t="shared" ref="L2371:L2434" si="113">+J2371+K2371</f>
        <v>191.63200000000001</v>
      </c>
    </row>
    <row r="2372" spans="1:12" x14ac:dyDescent="0.25">
      <c r="A2372" t="s">
        <v>2377</v>
      </c>
      <c r="B2372" s="1">
        <v>46352</v>
      </c>
      <c r="C2372" t="s">
        <v>10009</v>
      </c>
      <c r="D2372" t="s">
        <v>10017</v>
      </c>
      <c r="E2372">
        <f>+_xlfn.XLOOKUP(TablaVentas[[#This Row],[PRODUCTOS]],TablaPrecios[PRODUCTOS],TablaPrecios[PRECIOS UNITARIOS],"No encontado")</f>
        <v>50</v>
      </c>
      <c r="F2372">
        <v>12</v>
      </c>
      <c r="G2372" t="s">
        <v>10025</v>
      </c>
      <c r="H2372" s="2">
        <v>289</v>
      </c>
      <c r="I2372" s="3">
        <v>0.15</v>
      </c>
      <c r="J2372" s="2">
        <f t="shared" si="111"/>
        <v>245.65</v>
      </c>
      <c r="K2372" s="2">
        <f t="shared" si="112"/>
        <v>44.216999999999999</v>
      </c>
      <c r="L2372" s="2">
        <f t="shared" si="113"/>
        <v>289.86700000000002</v>
      </c>
    </row>
    <row r="2373" spans="1:12" x14ac:dyDescent="0.25">
      <c r="A2373" t="s">
        <v>2378</v>
      </c>
      <c r="B2373" s="1">
        <v>46360</v>
      </c>
      <c r="C2373" t="s">
        <v>10007</v>
      </c>
      <c r="D2373" t="s">
        <v>10021</v>
      </c>
      <c r="E2373">
        <f>+_xlfn.XLOOKUP(TablaVentas[[#This Row],[PRODUCTOS]],TablaPrecios[PRODUCTOS],TablaPrecios[PRECIOS UNITARIOS],"No encontado")</f>
        <v>200</v>
      </c>
      <c r="F2373">
        <v>11</v>
      </c>
      <c r="G2373" t="s">
        <v>10026</v>
      </c>
      <c r="H2373" s="2">
        <v>72</v>
      </c>
      <c r="I2373" s="3">
        <v>0.16</v>
      </c>
      <c r="J2373" s="2">
        <f t="shared" si="111"/>
        <v>60.480000000000004</v>
      </c>
      <c r="K2373" s="2">
        <f t="shared" si="112"/>
        <v>10.8864</v>
      </c>
      <c r="L2373" s="2">
        <f t="shared" si="113"/>
        <v>71.366399999999999</v>
      </c>
    </row>
    <row r="2374" spans="1:12" x14ac:dyDescent="0.25">
      <c r="A2374" t="s">
        <v>2379</v>
      </c>
      <c r="B2374" s="1">
        <v>46310</v>
      </c>
      <c r="C2374" t="s">
        <v>10010</v>
      </c>
      <c r="D2374" t="s">
        <v>10017</v>
      </c>
      <c r="E2374">
        <f>+_xlfn.XLOOKUP(TablaVentas[[#This Row],[PRODUCTOS]],TablaPrecios[PRODUCTOS],TablaPrecios[PRECIOS UNITARIOS],"No encontado")</f>
        <v>50</v>
      </c>
      <c r="F2374">
        <v>20</v>
      </c>
      <c r="G2374" t="s">
        <v>10023</v>
      </c>
      <c r="H2374" s="2">
        <v>69</v>
      </c>
      <c r="I2374" s="3">
        <v>0.1</v>
      </c>
      <c r="J2374" s="2">
        <f t="shared" si="111"/>
        <v>62.1</v>
      </c>
      <c r="K2374" s="2">
        <f t="shared" si="112"/>
        <v>11.177999999999999</v>
      </c>
      <c r="L2374" s="2">
        <f t="shared" si="113"/>
        <v>73.278000000000006</v>
      </c>
    </row>
    <row r="2375" spans="1:12" x14ac:dyDescent="0.25">
      <c r="A2375" t="s">
        <v>2380</v>
      </c>
      <c r="B2375" s="1">
        <v>46288</v>
      </c>
      <c r="C2375" t="s">
        <v>10012</v>
      </c>
      <c r="D2375" t="s">
        <v>10017</v>
      </c>
      <c r="E2375">
        <f>+_xlfn.XLOOKUP(TablaVentas[[#This Row],[PRODUCTOS]],TablaPrecios[PRODUCTOS],TablaPrecios[PRECIOS UNITARIOS],"No encontado")</f>
        <v>50</v>
      </c>
      <c r="F2375">
        <v>12</v>
      </c>
      <c r="G2375" t="s">
        <v>10026</v>
      </c>
      <c r="H2375" s="2">
        <v>144</v>
      </c>
      <c r="I2375" s="3">
        <v>0.11</v>
      </c>
      <c r="J2375" s="2">
        <f t="shared" si="111"/>
        <v>128.16</v>
      </c>
      <c r="K2375" s="2">
        <f t="shared" si="112"/>
        <v>23.0688</v>
      </c>
      <c r="L2375" s="2">
        <f t="shared" si="113"/>
        <v>151.22880000000001</v>
      </c>
    </row>
    <row r="2376" spans="1:12" x14ac:dyDescent="0.25">
      <c r="A2376" t="s">
        <v>2381</v>
      </c>
      <c r="B2376" s="1">
        <v>46150</v>
      </c>
      <c r="C2376" t="s">
        <v>10010</v>
      </c>
      <c r="D2376" t="s">
        <v>10020</v>
      </c>
      <c r="E2376">
        <f>+_xlfn.XLOOKUP(TablaVentas[[#This Row],[PRODUCTOS]],TablaPrecios[PRODUCTOS],TablaPrecios[PRECIOS UNITARIOS],"No encontado")</f>
        <v>150</v>
      </c>
      <c r="F2376">
        <v>16</v>
      </c>
      <c r="G2376" t="s">
        <v>10027</v>
      </c>
      <c r="H2376" s="2">
        <v>444</v>
      </c>
      <c r="I2376" s="3">
        <v>0.17</v>
      </c>
      <c r="J2376" s="2">
        <f t="shared" si="111"/>
        <v>368.52</v>
      </c>
      <c r="K2376" s="2">
        <f t="shared" si="112"/>
        <v>66.33359999999999</v>
      </c>
      <c r="L2376" s="2">
        <f t="shared" si="113"/>
        <v>434.85359999999997</v>
      </c>
    </row>
    <row r="2377" spans="1:12" x14ac:dyDescent="0.25">
      <c r="A2377" t="s">
        <v>2382</v>
      </c>
      <c r="B2377" s="1">
        <v>46270</v>
      </c>
      <c r="C2377" t="s">
        <v>10011</v>
      </c>
      <c r="D2377" t="s">
        <v>10017</v>
      </c>
      <c r="E2377">
        <f>+_xlfn.XLOOKUP(TablaVentas[[#This Row],[PRODUCTOS]],TablaPrecios[PRODUCTOS],TablaPrecios[PRECIOS UNITARIOS],"No encontado")</f>
        <v>50</v>
      </c>
      <c r="F2377">
        <v>12</v>
      </c>
      <c r="G2377" t="s">
        <v>10024</v>
      </c>
      <c r="H2377" s="2">
        <v>154</v>
      </c>
      <c r="I2377" s="3">
        <v>0.14000000000000001</v>
      </c>
      <c r="J2377" s="2">
        <f t="shared" si="111"/>
        <v>132.44</v>
      </c>
      <c r="K2377" s="2">
        <f t="shared" si="112"/>
        <v>23.839199999999998</v>
      </c>
      <c r="L2377" s="2">
        <f t="shared" si="113"/>
        <v>156.2792</v>
      </c>
    </row>
    <row r="2378" spans="1:12" x14ac:dyDescent="0.25">
      <c r="A2378" t="s">
        <v>2383</v>
      </c>
      <c r="B2378" s="1">
        <v>46178</v>
      </c>
      <c r="C2378" t="s">
        <v>10010</v>
      </c>
      <c r="D2378" t="s">
        <v>10019</v>
      </c>
      <c r="E2378">
        <f>+_xlfn.XLOOKUP(TablaVentas[[#This Row],[PRODUCTOS]],TablaPrecios[PRODUCTOS],TablaPrecios[PRECIOS UNITARIOS],"No encontado")</f>
        <v>1200</v>
      </c>
      <c r="F2378">
        <v>17</v>
      </c>
      <c r="G2378" t="s">
        <v>10027</v>
      </c>
      <c r="H2378" s="2">
        <v>419</v>
      </c>
      <c r="I2378" s="3">
        <v>0.13</v>
      </c>
      <c r="J2378" s="2">
        <f t="shared" si="111"/>
        <v>364.53</v>
      </c>
      <c r="K2378" s="2">
        <f t="shared" si="112"/>
        <v>65.615399999999994</v>
      </c>
      <c r="L2378" s="2">
        <f t="shared" si="113"/>
        <v>430.1454</v>
      </c>
    </row>
    <row r="2379" spans="1:12" x14ac:dyDescent="0.25">
      <c r="A2379" t="s">
        <v>2384</v>
      </c>
      <c r="B2379" s="1">
        <v>46039</v>
      </c>
      <c r="C2379" t="s">
        <v>10010</v>
      </c>
      <c r="D2379" t="s">
        <v>10020</v>
      </c>
      <c r="E2379">
        <f>+_xlfn.XLOOKUP(TablaVentas[[#This Row],[PRODUCTOS]],TablaPrecios[PRODUCTOS],TablaPrecios[PRECIOS UNITARIOS],"No encontado")</f>
        <v>150</v>
      </c>
      <c r="F2379">
        <v>17</v>
      </c>
      <c r="G2379" t="s">
        <v>10024</v>
      </c>
      <c r="H2379" s="2">
        <v>394</v>
      </c>
      <c r="I2379" s="3">
        <v>0.16</v>
      </c>
      <c r="J2379" s="2">
        <f t="shared" si="111"/>
        <v>330.96</v>
      </c>
      <c r="K2379" s="2">
        <f t="shared" si="112"/>
        <v>59.572799999999994</v>
      </c>
      <c r="L2379" s="2">
        <f t="shared" si="113"/>
        <v>390.53279999999995</v>
      </c>
    </row>
    <row r="2380" spans="1:12" x14ac:dyDescent="0.25">
      <c r="A2380" t="s">
        <v>2385</v>
      </c>
      <c r="B2380" s="1">
        <v>46355</v>
      </c>
      <c r="C2380" t="s">
        <v>10008</v>
      </c>
      <c r="D2380" t="s">
        <v>10021</v>
      </c>
      <c r="E2380">
        <f>+_xlfn.XLOOKUP(TablaVentas[[#This Row],[PRODUCTOS]],TablaPrecios[PRODUCTOS],TablaPrecios[PRECIOS UNITARIOS],"No encontado")</f>
        <v>200</v>
      </c>
      <c r="F2380">
        <v>20</v>
      </c>
      <c r="G2380" t="s">
        <v>10023</v>
      </c>
      <c r="H2380" s="2">
        <v>290</v>
      </c>
      <c r="I2380" s="3">
        <v>0.13</v>
      </c>
      <c r="J2380" s="2">
        <f t="shared" si="111"/>
        <v>252.3</v>
      </c>
      <c r="K2380" s="2">
        <f t="shared" si="112"/>
        <v>45.414000000000001</v>
      </c>
      <c r="L2380" s="2">
        <f t="shared" si="113"/>
        <v>297.714</v>
      </c>
    </row>
    <row r="2381" spans="1:12" x14ac:dyDescent="0.25">
      <c r="A2381" t="s">
        <v>2386</v>
      </c>
      <c r="B2381" s="1">
        <v>46064</v>
      </c>
      <c r="C2381" t="s">
        <v>10008</v>
      </c>
      <c r="D2381" t="s">
        <v>10021</v>
      </c>
      <c r="E2381">
        <f>+_xlfn.XLOOKUP(TablaVentas[[#This Row],[PRODUCTOS]],TablaPrecios[PRODUCTOS],TablaPrecios[PRECIOS UNITARIOS],"No encontado")</f>
        <v>200</v>
      </c>
      <c r="F2381">
        <v>8</v>
      </c>
      <c r="G2381" t="s">
        <v>10027</v>
      </c>
      <c r="H2381" s="2">
        <v>101</v>
      </c>
      <c r="I2381" s="3">
        <v>0.13</v>
      </c>
      <c r="J2381" s="2">
        <f t="shared" si="111"/>
        <v>87.87</v>
      </c>
      <c r="K2381" s="2">
        <f t="shared" si="112"/>
        <v>15.816600000000001</v>
      </c>
      <c r="L2381" s="2">
        <f t="shared" si="113"/>
        <v>103.6866</v>
      </c>
    </row>
    <row r="2382" spans="1:12" x14ac:dyDescent="0.25">
      <c r="A2382" t="s">
        <v>2387</v>
      </c>
      <c r="B2382" s="1">
        <v>46123</v>
      </c>
      <c r="C2382" t="s">
        <v>10009</v>
      </c>
      <c r="D2382" t="s">
        <v>10019</v>
      </c>
      <c r="E2382">
        <f>+_xlfn.XLOOKUP(TablaVentas[[#This Row],[PRODUCTOS]],TablaPrecios[PRODUCTOS],TablaPrecios[PRECIOS UNITARIOS],"No encontado")</f>
        <v>1200</v>
      </c>
      <c r="F2382">
        <v>8</v>
      </c>
      <c r="G2382" t="s">
        <v>10024</v>
      </c>
      <c r="H2382" s="2">
        <v>200</v>
      </c>
      <c r="I2382" s="3">
        <v>0.14000000000000001</v>
      </c>
      <c r="J2382" s="2">
        <f t="shared" si="111"/>
        <v>172</v>
      </c>
      <c r="K2382" s="2">
        <f t="shared" si="112"/>
        <v>30.959999999999997</v>
      </c>
      <c r="L2382" s="2">
        <f t="shared" si="113"/>
        <v>202.96</v>
      </c>
    </row>
    <row r="2383" spans="1:12" x14ac:dyDescent="0.25">
      <c r="A2383" t="s">
        <v>2388</v>
      </c>
      <c r="B2383" s="1">
        <v>46046</v>
      </c>
      <c r="C2383" t="s">
        <v>10008</v>
      </c>
      <c r="D2383" t="s">
        <v>10017</v>
      </c>
      <c r="E2383">
        <f>+_xlfn.XLOOKUP(TablaVentas[[#This Row],[PRODUCTOS]],TablaPrecios[PRODUCTOS],TablaPrecios[PRECIOS UNITARIOS],"No encontado")</f>
        <v>50</v>
      </c>
      <c r="F2383">
        <v>15</v>
      </c>
      <c r="G2383" t="s">
        <v>10026</v>
      </c>
      <c r="H2383" s="2">
        <v>266</v>
      </c>
      <c r="I2383" s="3">
        <v>0.12</v>
      </c>
      <c r="J2383" s="2">
        <f t="shared" si="111"/>
        <v>234.08</v>
      </c>
      <c r="K2383" s="2">
        <f t="shared" si="112"/>
        <v>42.134399999999999</v>
      </c>
      <c r="L2383" s="2">
        <f t="shared" si="113"/>
        <v>276.21440000000001</v>
      </c>
    </row>
    <row r="2384" spans="1:12" x14ac:dyDescent="0.25">
      <c r="A2384" t="s">
        <v>2389</v>
      </c>
      <c r="B2384" s="1">
        <v>46184</v>
      </c>
      <c r="C2384" t="s">
        <v>10008</v>
      </c>
      <c r="D2384" t="s">
        <v>10018</v>
      </c>
      <c r="E2384">
        <f>+_xlfn.XLOOKUP(TablaVentas[[#This Row],[PRODUCTOS]],TablaPrecios[PRODUCTOS],TablaPrecios[PRECIOS UNITARIOS],"No encontado")</f>
        <v>850</v>
      </c>
      <c r="F2384">
        <v>11</v>
      </c>
      <c r="G2384" t="s">
        <v>10027</v>
      </c>
      <c r="H2384" s="2">
        <v>380</v>
      </c>
      <c r="I2384" s="3">
        <v>0.12</v>
      </c>
      <c r="J2384" s="2">
        <f t="shared" si="111"/>
        <v>334.4</v>
      </c>
      <c r="K2384" s="2">
        <f t="shared" si="112"/>
        <v>60.191999999999993</v>
      </c>
      <c r="L2384" s="2">
        <f t="shared" si="113"/>
        <v>394.59199999999998</v>
      </c>
    </row>
    <row r="2385" spans="1:12" x14ac:dyDescent="0.25">
      <c r="A2385" t="s">
        <v>2390</v>
      </c>
      <c r="B2385" s="1">
        <v>46113</v>
      </c>
      <c r="C2385" t="s">
        <v>10007</v>
      </c>
      <c r="D2385" t="s">
        <v>10018</v>
      </c>
      <c r="E2385">
        <f>+_xlfn.XLOOKUP(TablaVentas[[#This Row],[PRODUCTOS]],TablaPrecios[PRODUCTOS],TablaPrecios[PRECIOS UNITARIOS],"No encontado")</f>
        <v>850</v>
      </c>
      <c r="F2385">
        <v>15</v>
      </c>
      <c r="G2385" t="s">
        <v>10026</v>
      </c>
      <c r="H2385" s="2">
        <v>155</v>
      </c>
      <c r="I2385" s="3">
        <v>0.13</v>
      </c>
      <c r="J2385" s="2">
        <f t="shared" si="111"/>
        <v>134.85</v>
      </c>
      <c r="K2385" s="2">
        <f t="shared" si="112"/>
        <v>24.273</v>
      </c>
      <c r="L2385" s="2">
        <f t="shared" si="113"/>
        <v>159.12299999999999</v>
      </c>
    </row>
    <row r="2386" spans="1:12" x14ac:dyDescent="0.25">
      <c r="A2386" t="s">
        <v>2391</v>
      </c>
      <c r="B2386" s="1">
        <v>46241</v>
      </c>
      <c r="C2386" t="s">
        <v>10009</v>
      </c>
      <c r="D2386" t="s">
        <v>10021</v>
      </c>
      <c r="E2386">
        <f>+_xlfn.XLOOKUP(TablaVentas[[#This Row],[PRODUCTOS]],TablaPrecios[PRODUCTOS],TablaPrecios[PRECIOS UNITARIOS],"No encontado")</f>
        <v>200</v>
      </c>
      <c r="F2386">
        <v>10</v>
      </c>
      <c r="G2386" t="s">
        <v>10024</v>
      </c>
      <c r="H2386" s="2">
        <v>386</v>
      </c>
      <c r="I2386" s="3">
        <v>0.18</v>
      </c>
      <c r="J2386" s="2">
        <f t="shared" si="111"/>
        <v>316.52</v>
      </c>
      <c r="K2386" s="2">
        <f t="shared" si="112"/>
        <v>56.973599999999998</v>
      </c>
      <c r="L2386" s="2">
        <f t="shared" si="113"/>
        <v>373.49359999999996</v>
      </c>
    </row>
    <row r="2387" spans="1:12" x14ac:dyDescent="0.25">
      <c r="A2387" t="s">
        <v>2392</v>
      </c>
      <c r="B2387" s="1">
        <v>46113</v>
      </c>
      <c r="C2387" t="s">
        <v>10011</v>
      </c>
      <c r="D2387" t="s">
        <v>10018</v>
      </c>
      <c r="E2387">
        <f>+_xlfn.XLOOKUP(TablaVentas[[#This Row],[PRODUCTOS]],TablaPrecios[PRODUCTOS],TablaPrecios[PRECIOS UNITARIOS],"No encontado")</f>
        <v>850</v>
      </c>
      <c r="F2387">
        <v>19</v>
      </c>
      <c r="G2387" t="s">
        <v>10026</v>
      </c>
      <c r="H2387" s="2">
        <v>223</v>
      </c>
      <c r="I2387" s="3">
        <v>0.19</v>
      </c>
      <c r="J2387" s="2">
        <f t="shared" si="111"/>
        <v>180.63</v>
      </c>
      <c r="K2387" s="2">
        <f t="shared" si="112"/>
        <v>32.513399999999997</v>
      </c>
      <c r="L2387" s="2">
        <f t="shared" si="113"/>
        <v>213.14339999999999</v>
      </c>
    </row>
    <row r="2388" spans="1:12" x14ac:dyDescent="0.25">
      <c r="A2388" t="s">
        <v>2393</v>
      </c>
      <c r="B2388" s="1">
        <v>46210</v>
      </c>
      <c r="C2388" t="s">
        <v>10011</v>
      </c>
      <c r="D2388" t="s">
        <v>10019</v>
      </c>
      <c r="E2388">
        <f>+_xlfn.XLOOKUP(TablaVentas[[#This Row],[PRODUCTOS]],TablaPrecios[PRODUCTOS],TablaPrecios[PRECIOS UNITARIOS],"No encontado")</f>
        <v>1200</v>
      </c>
      <c r="F2388">
        <v>5</v>
      </c>
      <c r="G2388" t="s">
        <v>10027</v>
      </c>
      <c r="H2388" s="2">
        <v>82</v>
      </c>
      <c r="I2388" s="3">
        <v>0.12</v>
      </c>
      <c r="J2388" s="2">
        <f t="shared" si="111"/>
        <v>72.16</v>
      </c>
      <c r="K2388" s="2">
        <f t="shared" si="112"/>
        <v>12.988799999999999</v>
      </c>
      <c r="L2388" s="2">
        <f t="shared" si="113"/>
        <v>85.148799999999994</v>
      </c>
    </row>
    <row r="2389" spans="1:12" x14ac:dyDescent="0.25">
      <c r="A2389" t="s">
        <v>2394</v>
      </c>
      <c r="B2389" s="1">
        <v>46174</v>
      </c>
      <c r="C2389" t="s">
        <v>10008</v>
      </c>
      <c r="D2389" t="s">
        <v>10019</v>
      </c>
      <c r="E2389">
        <f>+_xlfn.XLOOKUP(TablaVentas[[#This Row],[PRODUCTOS]],TablaPrecios[PRODUCTOS],TablaPrecios[PRECIOS UNITARIOS],"No encontado")</f>
        <v>1200</v>
      </c>
      <c r="F2389">
        <v>16</v>
      </c>
      <c r="G2389" t="s">
        <v>10025</v>
      </c>
      <c r="H2389" s="2">
        <v>187</v>
      </c>
      <c r="I2389" s="3">
        <v>0.18</v>
      </c>
      <c r="J2389" s="2">
        <f t="shared" si="111"/>
        <v>153.34</v>
      </c>
      <c r="K2389" s="2">
        <f t="shared" si="112"/>
        <v>27.601199999999999</v>
      </c>
      <c r="L2389" s="2">
        <f t="shared" si="113"/>
        <v>180.94120000000001</v>
      </c>
    </row>
    <row r="2390" spans="1:12" x14ac:dyDescent="0.25">
      <c r="A2390" t="s">
        <v>2395</v>
      </c>
      <c r="B2390" s="1">
        <v>46376</v>
      </c>
      <c r="C2390" t="s">
        <v>10012</v>
      </c>
      <c r="D2390" t="s">
        <v>10017</v>
      </c>
      <c r="E2390">
        <f>+_xlfn.XLOOKUP(TablaVentas[[#This Row],[PRODUCTOS]],TablaPrecios[PRODUCTOS],TablaPrecios[PRECIOS UNITARIOS],"No encontado")</f>
        <v>50</v>
      </c>
      <c r="F2390">
        <v>11</v>
      </c>
      <c r="G2390" t="s">
        <v>10025</v>
      </c>
      <c r="H2390" s="2">
        <v>154</v>
      </c>
      <c r="I2390" s="3">
        <v>0.18</v>
      </c>
      <c r="J2390" s="2">
        <f t="shared" si="111"/>
        <v>126.28</v>
      </c>
      <c r="K2390" s="2">
        <f t="shared" si="112"/>
        <v>22.730399999999999</v>
      </c>
      <c r="L2390" s="2">
        <f t="shared" si="113"/>
        <v>149.0104</v>
      </c>
    </row>
    <row r="2391" spans="1:12" x14ac:dyDescent="0.25">
      <c r="A2391" t="s">
        <v>2396</v>
      </c>
      <c r="B2391" s="1">
        <v>46102</v>
      </c>
      <c r="C2391" t="s">
        <v>10010</v>
      </c>
      <c r="D2391" t="s">
        <v>10019</v>
      </c>
      <c r="E2391">
        <f>+_xlfn.XLOOKUP(TablaVentas[[#This Row],[PRODUCTOS]],TablaPrecios[PRODUCTOS],TablaPrecios[PRECIOS UNITARIOS],"No encontado")</f>
        <v>1200</v>
      </c>
      <c r="F2391">
        <v>15</v>
      </c>
      <c r="G2391" t="s">
        <v>10027</v>
      </c>
      <c r="H2391" s="2">
        <v>140</v>
      </c>
      <c r="I2391" s="3">
        <v>0.2</v>
      </c>
      <c r="J2391" s="2">
        <f t="shared" si="111"/>
        <v>112</v>
      </c>
      <c r="K2391" s="2">
        <f t="shared" si="112"/>
        <v>20.16</v>
      </c>
      <c r="L2391" s="2">
        <f t="shared" si="113"/>
        <v>132.16</v>
      </c>
    </row>
    <row r="2392" spans="1:12" x14ac:dyDescent="0.25">
      <c r="A2392" t="s">
        <v>2397</v>
      </c>
      <c r="B2392" s="1">
        <v>46338</v>
      </c>
      <c r="C2392" t="s">
        <v>10011</v>
      </c>
      <c r="D2392" t="s">
        <v>10018</v>
      </c>
      <c r="E2392">
        <f>+_xlfn.XLOOKUP(TablaVentas[[#This Row],[PRODUCTOS]],TablaPrecios[PRODUCTOS],TablaPrecios[PRECIOS UNITARIOS],"No encontado")</f>
        <v>850</v>
      </c>
      <c r="F2392">
        <v>9</v>
      </c>
      <c r="G2392" t="s">
        <v>10023</v>
      </c>
      <c r="H2392" s="2">
        <v>180</v>
      </c>
      <c r="I2392" s="3">
        <v>0.13</v>
      </c>
      <c r="J2392" s="2">
        <f t="shared" si="111"/>
        <v>156.6</v>
      </c>
      <c r="K2392" s="2">
        <f t="shared" si="112"/>
        <v>28.187999999999999</v>
      </c>
      <c r="L2392" s="2">
        <f t="shared" si="113"/>
        <v>184.78799999999998</v>
      </c>
    </row>
    <row r="2393" spans="1:12" x14ac:dyDescent="0.25">
      <c r="A2393" t="s">
        <v>2398</v>
      </c>
      <c r="B2393" s="1">
        <v>46290</v>
      </c>
      <c r="C2393" t="s">
        <v>10008</v>
      </c>
      <c r="D2393" t="s">
        <v>10018</v>
      </c>
      <c r="E2393">
        <f>+_xlfn.XLOOKUP(TablaVentas[[#This Row],[PRODUCTOS]],TablaPrecios[PRODUCTOS],TablaPrecios[PRECIOS UNITARIOS],"No encontado")</f>
        <v>850</v>
      </c>
      <c r="F2393">
        <v>14</v>
      </c>
      <c r="G2393" t="s">
        <v>10025</v>
      </c>
      <c r="H2393" s="2">
        <v>201</v>
      </c>
      <c r="I2393" s="3">
        <v>0.19</v>
      </c>
      <c r="J2393" s="2">
        <f t="shared" si="111"/>
        <v>162.81</v>
      </c>
      <c r="K2393" s="2">
        <f t="shared" si="112"/>
        <v>29.305799999999998</v>
      </c>
      <c r="L2393" s="2">
        <f t="shared" si="113"/>
        <v>192.11580000000001</v>
      </c>
    </row>
    <row r="2394" spans="1:12" x14ac:dyDescent="0.25">
      <c r="A2394" t="s">
        <v>2399</v>
      </c>
      <c r="B2394" s="1">
        <v>46125</v>
      </c>
      <c r="C2394" t="s">
        <v>10009</v>
      </c>
      <c r="D2394" t="s">
        <v>10018</v>
      </c>
      <c r="E2394">
        <f>+_xlfn.XLOOKUP(TablaVentas[[#This Row],[PRODUCTOS]],TablaPrecios[PRODUCTOS],TablaPrecios[PRECIOS UNITARIOS],"No encontado")</f>
        <v>850</v>
      </c>
      <c r="F2394">
        <v>9</v>
      </c>
      <c r="G2394" t="s">
        <v>10025</v>
      </c>
      <c r="H2394" s="2">
        <v>415</v>
      </c>
      <c r="I2394" s="3">
        <v>0.12</v>
      </c>
      <c r="J2394" s="2">
        <f t="shared" si="111"/>
        <v>365.2</v>
      </c>
      <c r="K2394" s="2">
        <f t="shared" si="112"/>
        <v>65.73599999999999</v>
      </c>
      <c r="L2394" s="2">
        <f t="shared" si="113"/>
        <v>430.93599999999998</v>
      </c>
    </row>
    <row r="2395" spans="1:12" x14ac:dyDescent="0.25">
      <c r="A2395" t="s">
        <v>2400</v>
      </c>
      <c r="B2395" s="1">
        <v>46172</v>
      </c>
      <c r="C2395" t="s">
        <v>10011</v>
      </c>
      <c r="D2395" t="s">
        <v>10020</v>
      </c>
      <c r="E2395">
        <f>+_xlfn.XLOOKUP(TablaVentas[[#This Row],[PRODUCTOS]],TablaPrecios[PRODUCTOS],TablaPrecios[PRECIOS UNITARIOS],"No encontado")</f>
        <v>150</v>
      </c>
      <c r="F2395">
        <v>7</v>
      </c>
      <c r="G2395" t="s">
        <v>10024</v>
      </c>
      <c r="H2395" s="2">
        <v>240</v>
      </c>
      <c r="I2395" s="3">
        <v>0.14000000000000001</v>
      </c>
      <c r="J2395" s="2">
        <f t="shared" si="111"/>
        <v>206.4</v>
      </c>
      <c r="K2395" s="2">
        <f t="shared" si="112"/>
        <v>37.152000000000001</v>
      </c>
      <c r="L2395" s="2">
        <f t="shared" si="113"/>
        <v>243.55200000000002</v>
      </c>
    </row>
    <row r="2396" spans="1:12" x14ac:dyDescent="0.25">
      <c r="A2396" t="s">
        <v>2401</v>
      </c>
      <c r="B2396" s="1">
        <v>46164</v>
      </c>
      <c r="C2396" t="s">
        <v>10007</v>
      </c>
      <c r="D2396" t="s">
        <v>10020</v>
      </c>
      <c r="E2396">
        <f>+_xlfn.XLOOKUP(TablaVentas[[#This Row],[PRODUCTOS]],TablaPrecios[PRODUCTOS],TablaPrecios[PRECIOS UNITARIOS],"No encontado")</f>
        <v>150</v>
      </c>
      <c r="F2396">
        <v>13</v>
      </c>
      <c r="G2396" t="s">
        <v>10026</v>
      </c>
      <c r="H2396" s="2">
        <v>341</v>
      </c>
      <c r="I2396" s="3">
        <v>0.2</v>
      </c>
      <c r="J2396" s="2">
        <f t="shared" si="111"/>
        <v>272.8</v>
      </c>
      <c r="K2396" s="2">
        <f t="shared" si="112"/>
        <v>49.103999999999999</v>
      </c>
      <c r="L2396" s="2">
        <f t="shared" si="113"/>
        <v>321.904</v>
      </c>
    </row>
    <row r="2397" spans="1:12" x14ac:dyDescent="0.25">
      <c r="A2397" t="s">
        <v>2402</v>
      </c>
      <c r="B2397" s="1">
        <v>46233</v>
      </c>
      <c r="C2397" t="s">
        <v>10011</v>
      </c>
      <c r="D2397" t="s">
        <v>10019</v>
      </c>
      <c r="E2397">
        <f>+_xlfn.XLOOKUP(TablaVentas[[#This Row],[PRODUCTOS]],TablaPrecios[PRODUCTOS],TablaPrecios[PRECIOS UNITARIOS],"No encontado")</f>
        <v>1200</v>
      </c>
      <c r="F2397">
        <v>16</v>
      </c>
      <c r="G2397" t="s">
        <v>10025</v>
      </c>
      <c r="H2397" s="2">
        <v>361</v>
      </c>
      <c r="I2397" s="3">
        <v>0.19</v>
      </c>
      <c r="J2397" s="2">
        <f t="shared" si="111"/>
        <v>292.40999999999997</v>
      </c>
      <c r="K2397" s="2">
        <f t="shared" si="112"/>
        <v>52.633799999999994</v>
      </c>
      <c r="L2397" s="2">
        <f t="shared" si="113"/>
        <v>345.04379999999998</v>
      </c>
    </row>
    <row r="2398" spans="1:12" x14ac:dyDescent="0.25">
      <c r="A2398" t="s">
        <v>2403</v>
      </c>
      <c r="B2398" s="1">
        <v>46159</v>
      </c>
      <c r="C2398" t="s">
        <v>10012</v>
      </c>
      <c r="D2398" t="s">
        <v>10019</v>
      </c>
      <c r="E2398">
        <f>+_xlfn.XLOOKUP(TablaVentas[[#This Row],[PRODUCTOS]],TablaPrecios[PRODUCTOS],TablaPrecios[PRECIOS UNITARIOS],"No encontado")</f>
        <v>1200</v>
      </c>
      <c r="F2398">
        <v>10</v>
      </c>
      <c r="G2398" t="s">
        <v>10025</v>
      </c>
      <c r="H2398" s="2">
        <v>289</v>
      </c>
      <c r="I2398" s="3">
        <v>0.2</v>
      </c>
      <c r="J2398" s="2">
        <f t="shared" si="111"/>
        <v>231.2</v>
      </c>
      <c r="K2398" s="2">
        <f t="shared" si="112"/>
        <v>41.616</v>
      </c>
      <c r="L2398" s="2">
        <f t="shared" si="113"/>
        <v>272.81599999999997</v>
      </c>
    </row>
    <row r="2399" spans="1:12" x14ac:dyDescent="0.25">
      <c r="A2399" t="s">
        <v>2404</v>
      </c>
      <c r="B2399" s="1">
        <v>46329</v>
      </c>
      <c r="C2399" t="s">
        <v>10009</v>
      </c>
      <c r="D2399" t="s">
        <v>10021</v>
      </c>
      <c r="E2399">
        <f>+_xlfn.XLOOKUP(TablaVentas[[#This Row],[PRODUCTOS]],TablaPrecios[PRODUCTOS],TablaPrecios[PRECIOS UNITARIOS],"No encontado")</f>
        <v>200</v>
      </c>
      <c r="F2399">
        <v>16</v>
      </c>
      <c r="G2399" t="s">
        <v>10025</v>
      </c>
      <c r="H2399" s="2">
        <v>281</v>
      </c>
      <c r="I2399" s="3">
        <v>0.13</v>
      </c>
      <c r="J2399" s="2">
        <f t="shared" si="111"/>
        <v>244.47</v>
      </c>
      <c r="K2399" s="2">
        <f t="shared" si="112"/>
        <v>44.004599999999996</v>
      </c>
      <c r="L2399" s="2">
        <f t="shared" si="113"/>
        <v>288.47460000000001</v>
      </c>
    </row>
    <row r="2400" spans="1:12" x14ac:dyDescent="0.25">
      <c r="A2400" t="s">
        <v>2405</v>
      </c>
      <c r="B2400" s="1">
        <v>46360</v>
      </c>
      <c r="C2400" t="s">
        <v>10007</v>
      </c>
      <c r="D2400" t="s">
        <v>10020</v>
      </c>
      <c r="E2400">
        <f>+_xlfn.XLOOKUP(TablaVentas[[#This Row],[PRODUCTOS]],TablaPrecios[PRODUCTOS],TablaPrecios[PRECIOS UNITARIOS],"No encontado")</f>
        <v>150</v>
      </c>
      <c r="F2400">
        <v>13</v>
      </c>
      <c r="G2400" t="s">
        <v>10026</v>
      </c>
      <c r="H2400" s="2">
        <v>469</v>
      </c>
      <c r="I2400" s="3">
        <v>0.18</v>
      </c>
      <c r="J2400" s="2">
        <f t="shared" si="111"/>
        <v>384.58</v>
      </c>
      <c r="K2400" s="2">
        <f t="shared" si="112"/>
        <v>69.224399999999989</v>
      </c>
      <c r="L2400" s="2">
        <f t="shared" si="113"/>
        <v>453.80439999999999</v>
      </c>
    </row>
    <row r="2401" spans="1:12" x14ac:dyDescent="0.25">
      <c r="A2401" t="s">
        <v>2406</v>
      </c>
      <c r="B2401" s="1">
        <v>46088</v>
      </c>
      <c r="C2401" t="s">
        <v>10010</v>
      </c>
      <c r="D2401" t="s">
        <v>10017</v>
      </c>
      <c r="E2401">
        <f>+_xlfn.XLOOKUP(TablaVentas[[#This Row],[PRODUCTOS]],TablaPrecios[PRODUCTOS],TablaPrecios[PRECIOS UNITARIOS],"No encontado")</f>
        <v>50</v>
      </c>
      <c r="F2401">
        <v>13</v>
      </c>
      <c r="G2401" t="s">
        <v>10024</v>
      </c>
      <c r="H2401" s="2">
        <v>337</v>
      </c>
      <c r="I2401" s="3">
        <v>0.15</v>
      </c>
      <c r="J2401" s="2">
        <f t="shared" si="111"/>
        <v>286.45</v>
      </c>
      <c r="K2401" s="2">
        <f t="shared" si="112"/>
        <v>51.560999999999993</v>
      </c>
      <c r="L2401" s="2">
        <f t="shared" si="113"/>
        <v>338.01099999999997</v>
      </c>
    </row>
    <row r="2402" spans="1:12" x14ac:dyDescent="0.25">
      <c r="A2402" t="s">
        <v>2407</v>
      </c>
      <c r="B2402" s="1">
        <v>46210</v>
      </c>
      <c r="C2402" t="s">
        <v>10012</v>
      </c>
      <c r="D2402" t="s">
        <v>10019</v>
      </c>
      <c r="E2402">
        <f>+_xlfn.XLOOKUP(TablaVentas[[#This Row],[PRODUCTOS]],TablaPrecios[PRODUCTOS],TablaPrecios[PRECIOS UNITARIOS],"No encontado")</f>
        <v>1200</v>
      </c>
      <c r="F2402">
        <v>12</v>
      </c>
      <c r="G2402" t="s">
        <v>10023</v>
      </c>
      <c r="H2402" s="2">
        <v>427</v>
      </c>
      <c r="I2402" s="3">
        <v>0.15</v>
      </c>
      <c r="J2402" s="2">
        <f t="shared" si="111"/>
        <v>362.95</v>
      </c>
      <c r="K2402" s="2">
        <f t="shared" si="112"/>
        <v>65.330999999999989</v>
      </c>
      <c r="L2402" s="2">
        <f t="shared" si="113"/>
        <v>428.28099999999995</v>
      </c>
    </row>
    <row r="2403" spans="1:12" x14ac:dyDescent="0.25">
      <c r="A2403" t="s">
        <v>2408</v>
      </c>
      <c r="B2403" s="1">
        <v>46075</v>
      </c>
      <c r="C2403" t="s">
        <v>10010</v>
      </c>
      <c r="D2403" t="s">
        <v>10017</v>
      </c>
      <c r="E2403">
        <f>+_xlfn.XLOOKUP(TablaVentas[[#This Row],[PRODUCTOS]],TablaPrecios[PRODUCTOS],TablaPrecios[PRECIOS UNITARIOS],"No encontado")</f>
        <v>50</v>
      </c>
      <c r="F2403">
        <v>5</v>
      </c>
      <c r="G2403" t="s">
        <v>10027</v>
      </c>
      <c r="H2403" s="2">
        <v>167</v>
      </c>
      <c r="I2403" s="3">
        <v>0.2</v>
      </c>
      <c r="J2403" s="2">
        <f t="shared" si="111"/>
        <v>133.6</v>
      </c>
      <c r="K2403" s="2">
        <f t="shared" si="112"/>
        <v>24.047999999999998</v>
      </c>
      <c r="L2403" s="2">
        <f t="shared" si="113"/>
        <v>157.648</v>
      </c>
    </row>
    <row r="2404" spans="1:12" x14ac:dyDescent="0.25">
      <c r="A2404" t="s">
        <v>2409</v>
      </c>
      <c r="B2404" s="1">
        <v>46203</v>
      </c>
      <c r="C2404" t="s">
        <v>10009</v>
      </c>
      <c r="D2404" t="s">
        <v>10017</v>
      </c>
      <c r="E2404">
        <f>+_xlfn.XLOOKUP(TablaVentas[[#This Row],[PRODUCTOS]],TablaPrecios[PRODUCTOS],TablaPrecios[PRECIOS UNITARIOS],"No encontado")</f>
        <v>50</v>
      </c>
      <c r="F2404">
        <v>19</v>
      </c>
      <c r="G2404" t="s">
        <v>10024</v>
      </c>
      <c r="H2404" s="2">
        <v>132</v>
      </c>
      <c r="I2404" s="3">
        <v>0.13</v>
      </c>
      <c r="J2404" s="2">
        <f t="shared" si="111"/>
        <v>114.84</v>
      </c>
      <c r="K2404" s="2">
        <f t="shared" si="112"/>
        <v>20.671199999999999</v>
      </c>
      <c r="L2404" s="2">
        <f t="shared" si="113"/>
        <v>135.5112</v>
      </c>
    </row>
    <row r="2405" spans="1:12" x14ac:dyDescent="0.25">
      <c r="A2405" t="s">
        <v>2410</v>
      </c>
      <c r="B2405" s="1">
        <v>46345</v>
      </c>
      <c r="C2405" t="s">
        <v>10012</v>
      </c>
      <c r="D2405" t="s">
        <v>10021</v>
      </c>
      <c r="E2405">
        <f>+_xlfn.XLOOKUP(TablaVentas[[#This Row],[PRODUCTOS]],TablaPrecios[PRODUCTOS],TablaPrecios[PRECIOS UNITARIOS],"No encontado")</f>
        <v>200</v>
      </c>
      <c r="F2405">
        <v>19</v>
      </c>
      <c r="G2405" t="s">
        <v>10026</v>
      </c>
      <c r="H2405" s="2">
        <v>355</v>
      </c>
      <c r="I2405" s="3">
        <v>0.19</v>
      </c>
      <c r="J2405" s="2">
        <f t="shared" si="111"/>
        <v>287.55</v>
      </c>
      <c r="K2405" s="2">
        <f t="shared" si="112"/>
        <v>51.759</v>
      </c>
      <c r="L2405" s="2">
        <f t="shared" si="113"/>
        <v>339.30900000000003</v>
      </c>
    </row>
    <row r="2406" spans="1:12" x14ac:dyDescent="0.25">
      <c r="A2406" t="s">
        <v>2411</v>
      </c>
      <c r="B2406" s="1">
        <v>46088</v>
      </c>
      <c r="C2406" t="s">
        <v>10009</v>
      </c>
      <c r="D2406" t="s">
        <v>10018</v>
      </c>
      <c r="E2406">
        <f>+_xlfn.XLOOKUP(TablaVentas[[#This Row],[PRODUCTOS]],TablaPrecios[PRODUCTOS],TablaPrecios[PRECIOS UNITARIOS],"No encontado")</f>
        <v>850</v>
      </c>
      <c r="F2406">
        <v>10</v>
      </c>
      <c r="G2406" t="s">
        <v>10025</v>
      </c>
      <c r="H2406" s="2">
        <v>219</v>
      </c>
      <c r="I2406" s="3">
        <v>0.14000000000000001</v>
      </c>
      <c r="J2406" s="2">
        <f t="shared" si="111"/>
        <v>188.34</v>
      </c>
      <c r="K2406" s="2">
        <f t="shared" si="112"/>
        <v>33.901200000000003</v>
      </c>
      <c r="L2406" s="2">
        <f t="shared" si="113"/>
        <v>222.24119999999999</v>
      </c>
    </row>
    <row r="2407" spans="1:12" x14ac:dyDescent="0.25">
      <c r="A2407" t="s">
        <v>2412</v>
      </c>
      <c r="B2407" s="1">
        <v>46081</v>
      </c>
      <c r="C2407" t="s">
        <v>10012</v>
      </c>
      <c r="D2407" t="s">
        <v>10017</v>
      </c>
      <c r="E2407">
        <f>+_xlfn.XLOOKUP(TablaVentas[[#This Row],[PRODUCTOS]],TablaPrecios[PRODUCTOS],TablaPrecios[PRECIOS UNITARIOS],"No encontado")</f>
        <v>50</v>
      </c>
      <c r="F2407">
        <v>10</v>
      </c>
      <c r="G2407" t="s">
        <v>10024</v>
      </c>
      <c r="H2407" s="2">
        <v>296</v>
      </c>
      <c r="I2407" s="3">
        <v>0.11</v>
      </c>
      <c r="J2407" s="2">
        <f t="shared" si="111"/>
        <v>263.44</v>
      </c>
      <c r="K2407" s="2">
        <f t="shared" si="112"/>
        <v>47.419199999999996</v>
      </c>
      <c r="L2407" s="2">
        <f t="shared" si="113"/>
        <v>310.85919999999999</v>
      </c>
    </row>
    <row r="2408" spans="1:12" x14ac:dyDescent="0.25">
      <c r="A2408" t="s">
        <v>2413</v>
      </c>
      <c r="B2408" s="1">
        <v>46143</v>
      </c>
      <c r="C2408" t="s">
        <v>10008</v>
      </c>
      <c r="D2408" t="s">
        <v>10021</v>
      </c>
      <c r="E2408">
        <f>+_xlfn.XLOOKUP(TablaVentas[[#This Row],[PRODUCTOS]],TablaPrecios[PRODUCTOS],TablaPrecios[PRECIOS UNITARIOS],"No encontado")</f>
        <v>200</v>
      </c>
      <c r="F2408">
        <v>12</v>
      </c>
      <c r="G2408" t="s">
        <v>10025</v>
      </c>
      <c r="H2408" s="2">
        <v>160</v>
      </c>
      <c r="I2408" s="3">
        <v>0.16</v>
      </c>
      <c r="J2408" s="2">
        <f t="shared" si="111"/>
        <v>134.4</v>
      </c>
      <c r="K2408" s="2">
        <f t="shared" si="112"/>
        <v>24.192</v>
      </c>
      <c r="L2408" s="2">
        <f t="shared" si="113"/>
        <v>158.59200000000001</v>
      </c>
    </row>
    <row r="2409" spans="1:12" x14ac:dyDescent="0.25">
      <c r="A2409" t="s">
        <v>2414</v>
      </c>
      <c r="B2409" s="1">
        <v>46320</v>
      </c>
      <c r="C2409" t="s">
        <v>10011</v>
      </c>
      <c r="D2409" t="s">
        <v>10017</v>
      </c>
      <c r="E2409">
        <f>+_xlfn.XLOOKUP(TablaVentas[[#This Row],[PRODUCTOS]],TablaPrecios[PRODUCTOS],TablaPrecios[PRECIOS UNITARIOS],"No encontado")</f>
        <v>50</v>
      </c>
      <c r="F2409">
        <v>10</v>
      </c>
      <c r="G2409" t="s">
        <v>10023</v>
      </c>
      <c r="H2409" s="2">
        <v>244</v>
      </c>
      <c r="I2409" s="3">
        <v>0.15</v>
      </c>
      <c r="J2409" s="2">
        <f t="shared" si="111"/>
        <v>207.4</v>
      </c>
      <c r="K2409" s="2">
        <f t="shared" si="112"/>
        <v>37.332000000000001</v>
      </c>
      <c r="L2409" s="2">
        <f t="shared" si="113"/>
        <v>244.732</v>
      </c>
    </row>
    <row r="2410" spans="1:12" x14ac:dyDescent="0.25">
      <c r="A2410" t="s">
        <v>2415</v>
      </c>
      <c r="B2410" s="1">
        <v>46306</v>
      </c>
      <c r="C2410" t="s">
        <v>10011</v>
      </c>
      <c r="D2410" t="s">
        <v>10018</v>
      </c>
      <c r="E2410">
        <f>+_xlfn.XLOOKUP(TablaVentas[[#This Row],[PRODUCTOS]],TablaPrecios[PRODUCTOS],TablaPrecios[PRECIOS UNITARIOS],"No encontado")</f>
        <v>850</v>
      </c>
      <c r="F2410">
        <v>15</v>
      </c>
      <c r="G2410" t="s">
        <v>10027</v>
      </c>
      <c r="H2410" s="2">
        <v>264</v>
      </c>
      <c r="I2410" s="3">
        <v>0.14000000000000001</v>
      </c>
      <c r="J2410" s="2">
        <f t="shared" si="111"/>
        <v>227.04</v>
      </c>
      <c r="K2410" s="2">
        <f t="shared" si="112"/>
        <v>40.867199999999997</v>
      </c>
      <c r="L2410" s="2">
        <f t="shared" si="113"/>
        <v>267.90719999999999</v>
      </c>
    </row>
    <row r="2411" spans="1:12" x14ac:dyDescent="0.25">
      <c r="A2411" t="s">
        <v>2416</v>
      </c>
      <c r="B2411" s="1">
        <v>46277</v>
      </c>
      <c r="C2411" t="s">
        <v>10010</v>
      </c>
      <c r="D2411" t="s">
        <v>10020</v>
      </c>
      <c r="E2411">
        <f>+_xlfn.XLOOKUP(TablaVentas[[#This Row],[PRODUCTOS]],TablaPrecios[PRODUCTOS],TablaPrecios[PRECIOS UNITARIOS],"No encontado")</f>
        <v>150</v>
      </c>
      <c r="F2411">
        <v>19</v>
      </c>
      <c r="G2411" t="s">
        <v>10024</v>
      </c>
      <c r="H2411" s="2">
        <v>345</v>
      </c>
      <c r="I2411" s="3">
        <v>0.14000000000000001</v>
      </c>
      <c r="J2411" s="2">
        <f t="shared" si="111"/>
        <v>296.7</v>
      </c>
      <c r="K2411" s="2">
        <f t="shared" si="112"/>
        <v>53.405999999999999</v>
      </c>
      <c r="L2411" s="2">
        <f t="shared" si="113"/>
        <v>350.10599999999999</v>
      </c>
    </row>
    <row r="2412" spans="1:12" x14ac:dyDescent="0.25">
      <c r="A2412" t="s">
        <v>2417</v>
      </c>
      <c r="B2412" s="1">
        <v>46175</v>
      </c>
      <c r="C2412" t="s">
        <v>10008</v>
      </c>
      <c r="D2412" t="s">
        <v>10017</v>
      </c>
      <c r="E2412">
        <f>+_xlfn.XLOOKUP(TablaVentas[[#This Row],[PRODUCTOS]],TablaPrecios[PRODUCTOS],TablaPrecios[PRECIOS UNITARIOS],"No encontado")</f>
        <v>50</v>
      </c>
      <c r="F2412">
        <v>19</v>
      </c>
      <c r="G2412" t="s">
        <v>10024</v>
      </c>
      <c r="H2412" s="2">
        <v>197</v>
      </c>
      <c r="I2412" s="3">
        <v>0.19</v>
      </c>
      <c r="J2412" s="2">
        <f t="shared" si="111"/>
        <v>159.57</v>
      </c>
      <c r="K2412" s="2">
        <f t="shared" si="112"/>
        <v>28.722599999999996</v>
      </c>
      <c r="L2412" s="2">
        <f t="shared" si="113"/>
        <v>188.29259999999999</v>
      </c>
    </row>
    <row r="2413" spans="1:12" x14ac:dyDescent="0.25">
      <c r="A2413" t="s">
        <v>2418</v>
      </c>
      <c r="B2413" s="1">
        <v>46150</v>
      </c>
      <c r="C2413" t="s">
        <v>10010</v>
      </c>
      <c r="D2413" t="s">
        <v>10018</v>
      </c>
      <c r="E2413">
        <f>+_xlfn.XLOOKUP(TablaVentas[[#This Row],[PRODUCTOS]],TablaPrecios[PRODUCTOS],TablaPrecios[PRECIOS UNITARIOS],"No encontado")</f>
        <v>850</v>
      </c>
      <c r="F2413">
        <v>15</v>
      </c>
      <c r="G2413" t="s">
        <v>10024</v>
      </c>
      <c r="H2413" s="2">
        <v>120</v>
      </c>
      <c r="I2413" s="3">
        <v>0.17</v>
      </c>
      <c r="J2413" s="2">
        <f t="shared" si="111"/>
        <v>99.6</v>
      </c>
      <c r="K2413" s="2">
        <f t="shared" si="112"/>
        <v>17.927999999999997</v>
      </c>
      <c r="L2413" s="2">
        <f t="shared" si="113"/>
        <v>117.52799999999999</v>
      </c>
    </row>
    <row r="2414" spans="1:12" x14ac:dyDescent="0.25">
      <c r="A2414" t="s">
        <v>2419</v>
      </c>
      <c r="B2414" s="1">
        <v>46278</v>
      </c>
      <c r="C2414" t="s">
        <v>10008</v>
      </c>
      <c r="D2414" t="s">
        <v>10017</v>
      </c>
      <c r="E2414">
        <f>+_xlfn.XLOOKUP(TablaVentas[[#This Row],[PRODUCTOS]],TablaPrecios[PRODUCTOS],TablaPrecios[PRECIOS UNITARIOS],"No encontado")</f>
        <v>50</v>
      </c>
      <c r="F2414">
        <v>12</v>
      </c>
      <c r="G2414" t="s">
        <v>10027</v>
      </c>
      <c r="H2414" s="2">
        <v>288</v>
      </c>
      <c r="I2414" s="3">
        <v>0.12</v>
      </c>
      <c r="J2414" s="2">
        <f t="shared" si="111"/>
        <v>253.44</v>
      </c>
      <c r="K2414" s="2">
        <f t="shared" si="112"/>
        <v>45.619199999999999</v>
      </c>
      <c r="L2414" s="2">
        <f t="shared" si="113"/>
        <v>299.05919999999998</v>
      </c>
    </row>
    <row r="2415" spans="1:12" x14ac:dyDescent="0.25">
      <c r="A2415" t="s">
        <v>2420</v>
      </c>
      <c r="B2415" s="1">
        <v>46116</v>
      </c>
      <c r="C2415" t="s">
        <v>10011</v>
      </c>
      <c r="D2415" t="s">
        <v>10021</v>
      </c>
      <c r="E2415">
        <f>+_xlfn.XLOOKUP(TablaVentas[[#This Row],[PRODUCTOS]],TablaPrecios[PRODUCTOS],TablaPrecios[PRECIOS UNITARIOS],"No encontado")</f>
        <v>200</v>
      </c>
      <c r="F2415">
        <v>15</v>
      </c>
      <c r="G2415" t="s">
        <v>10026</v>
      </c>
      <c r="H2415" s="2">
        <v>94</v>
      </c>
      <c r="I2415" s="3">
        <v>0.15</v>
      </c>
      <c r="J2415" s="2">
        <f t="shared" si="111"/>
        <v>79.900000000000006</v>
      </c>
      <c r="K2415" s="2">
        <f t="shared" si="112"/>
        <v>14.382</v>
      </c>
      <c r="L2415" s="2">
        <f t="shared" si="113"/>
        <v>94.282000000000011</v>
      </c>
    </row>
    <row r="2416" spans="1:12" x14ac:dyDescent="0.25">
      <c r="A2416" t="s">
        <v>2421</v>
      </c>
      <c r="B2416" s="1">
        <v>46153</v>
      </c>
      <c r="C2416" t="s">
        <v>10008</v>
      </c>
      <c r="D2416" t="s">
        <v>10018</v>
      </c>
      <c r="E2416">
        <f>+_xlfn.XLOOKUP(TablaVentas[[#This Row],[PRODUCTOS]],TablaPrecios[PRODUCTOS],TablaPrecios[PRECIOS UNITARIOS],"No encontado")</f>
        <v>850</v>
      </c>
      <c r="F2416">
        <v>8</v>
      </c>
      <c r="G2416" t="s">
        <v>10026</v>
      </c>
      <c r="H2416" s="2">
        <v>188</v>
      </c>
      <c r="I2416" s="3">
        <v>0.14000000000000001</v>
      </c>
      <c r="J2416" s="2">
        <f t="shared" si="111"/>
        <v>161.68</v>
      </c>
      <c r="K2416" s="2">
        <f t="shared" si="112"/>
        <v>29.102399999999999</v>
      </c>
      <c r="L2416" s="2">
        <f t="shared" si="113"/>
        <v>190.7824</v>
      </c>
    </row>
    <row r="2417" spans="1:12" x14ac:dyDescent="0.25">
      <c r="A2417" t="s">
        <v>2422</v>
      </c>
      <c r="B2417" s="1">
        <v>46273</v>
      </c>
      <c r="C2417" t="s">
        <v>10008</v>
      </c>
      <c r="D2417" t="s">
        <v>10019</v>
      </c>
      <c r="E2417">
        <f>+_xlfn.XLOOKUP(TablaVentas[[#This Row],[PRODUCTOS]],TablaPrecios[PRODUCTOS],TablaPrecios[PRECIOS UNITARIOS],"No encontado")</f>
        <v>1200</v>
      </c>
      <c r="F2417">
        <v>13</v>
      </c>
      <c r="G2417" t="s">
        <v>10024</v>
      </c>
      <c r="H2417" s="2">
        <v>333</v>
      </c>
      <c r="I2417" s="3">
        <v>0.11</v>
      </c>
      <c r="J2417" s="2">
        <f t="shared" si="111"/>
        <v>296.37</v>
      </c>
      <c r="K2417" s="2">
        <f t="shared" si="112"/>
        <v>53.346600000000002</v>
      </c>
      <c r="L2417" s="2">
        <f t="shared" si="113"/>
        <v>349.71660000000003</v>
      </c>
    </row>
    <row r="2418" spans="1:12" x14ac:dyDescent="0.25">
      <c r="A2418" t="s">
        <v>2423</v>
      </c>
      <c r="B2418" s="1">
        <v>46336</v>
      </c>
      <c r="C2418" t="s">
        <v>10011</v>
      </c>
      <c r="D2418" t="s">
        <v>10018</v>
      </c>
      <c r="E2418">
        <f>+_xlfn.XLOOKUP(TablaVentas[[#This Row],[PRODUCTOS]],TablaPrecios[PRODUCTOS],TablaPrecios[PRECIOS UNITARIOS],"No encontado")</f>
        <v>850</v>
      </c>
      <c r="F2418">
        <v>15</v>
      </c>
      <c r="G2418" t="s">
        <v>10024</v>
      </c>
      <c r="H2418" s="2">
        <v>200</v>
      </c>
      <c r="I2418" s="3">
        <v>0.13</v>
      </c>
      <c r="J2418" s="2">
        <f t="shared" si="111"/>
        <v>174</v>
      </c>
      <c r="K2418" s="2">
        <f t="shared" si="112"/>
        <v>31.32</v>
      </c>
      <c r="L2418" s="2">
        <f t="shared" si="113"/>
        <v>205.32</v>
      </c>
    </row>
    <row r="2419" spans="1:12" x14ac:dyDescent="0.25">
      <c r="A2419" t="s">
        <v>2424</v>
      </c>
      <c r="B2419" s="1">
        <v>46186</v>
      </c>
      <c r="C2419" t="s">
        <v>10007</v>
      </c>
      <c r="D2419" t="s">
        <v>10017</v>
      </c>
      <c r="E2419">
        <f>+_xlfn.XLOOKUP(TablaVentas[[#This Row],[PRODUCTOS]],TablaPrecios[PRODUCTOS],TablaPrecios[PRECIOS UNITARIOS],"No encontado")</f>
        <v>50</v>
      </c>
      <c r="F2419">
        <v>10</v>
      </c>
      <c r="G2419" t="s">
        <v>10026</v>
      </c>
      <c r="H2419" s="2">
        <v>309</v>
      </c>
      <c r="I2419" s="3">
        <v>0.15</v>
      </c>
      <c r="J2419" s="2">
        <f t="shared" si="111"/>
        <v>262.64999999999998</v>
      </c>
      <c r="K2419" s="2">
        <f t="shared" si="112"/>
        <v>47.276999999999994</v>
      </c>
      <c r="L2419" s="2">
        <f t="shared" si="113"/>
        <v>309.92699999999996</v>
      </c>
    </row>
    <row r="2420" spans="1:12" x14ac:dyDescent="0.25">
      <c r="A2420" t="s">
        <v>2425</v>
      </c>
      <c r="B2420" s="1">
        <v>46090</v>
      </c>
      <c r="C2420" t="s">
        <v>10008</v>
      </c>
      <c r="D2420" t="s">
        <v>10021</v>
      </c>
      <c r="E2420">
        <f>+_xlfn.XLOOKUP(TablaVentas[[#This Row],[PRODUCTOS]],TablaPrecios[PRODUCTOS],TablaPrecios[PRECIOS UNITARIOS],"No encontado")</f>
        <v>200</v>
      </c>
      <c r="F2420">
        <v>8</v>
      </c>
      <c r="G2420" t="s">
        <v>10025</v>
      </c>
      <c r="H2420" s="2">
        <v>169</v>
      </c>
      <c r="I2420" s="3">
        <v>0.15</v>
      </c>
      <c r="J2420" s="2">
        <f t="shared" si="111"/>
        <v>143.65</v>
      </c>
      <c r="K2420" s="2">
        <f t="shared" si="112"/>
        <v>25.856999999999999</v>
      </c>
      <c r="L2420" s="2">
        <f t="shared" si="113"/>
        <v>169.50700000000001</v>
      </c>
    </row>
    <row r="2421" spans="1:12" x14ac:dyDescent="0.25">
      <c r="A2421" t="s">
        <v>2426</v>
      </c>
      <c r="B2421" s="1">
        <v>46237</v>
      </c>
      <c r="C2421" t="s">
        <v>10012</v>
      </c>
      <c r="D2421" t="s">
        <v>10020</v>
      </c>
      <c r="E2421">
        <f>+_xlfn.XLOOKUP(TablaVentas[[#This Row],[PRODUCTOS]],TablaPrecios[PRODUCTOS],TablaPrecios[PRECIOS UNITARIOS],"No encontado")</f>
        <v>150</v>
      </c>
      <c r="F2421">
        <v>19</v>
      </c>
      <c r="G2421" t="s">
        <v>10027</v>
      </c>
      <c r="H2421" s="2">
        <v>188</v>
      </c>
      <c r="I2421" s="3">
        <v>0.13</v>
      </c>
      <c r="J2421" s="2">
        <f t="shared" si="111"/>
        <v>163.56</v>
      </c>
      <c r="K2421" s="2">
        <f t="shared" si="112"/>
        <v>29.440799999999999</v>
      </c>
      <c r="L2421" s="2">
        <f t="shared" si="113"/>
        <v>193.0008</v>
      </c>
    </row>
    <row r="2422" spans="1:12" x14ac:dyDescent="0.25">
      <c r="A2422" t="s">
        <v>2427</v>
      </c>
      <c r="B2422" s="1">
        <v>46324</v>
      </c>
      <c r="C2422" t="s">
        <v>10009</v>
      </c>
      <c r="D2422" t="s">
        <v>10018</v>
      </c>
      <c r="E2422">
        <f>+_xlfn.XLOOKUP(TablaVentas[[#This Row],[PRODUCTOS]],TablaPrecios[PRODUCTOS],TablaPrecios[PRECIOS UNITARIOS],"No encontado")</f>
        <v>850</v>
      </c>
      <c r="F2422">
        <v>18</v>
      </c>
      <c r="G2422" t="s">
        <v>10024</v>
      </c>
      <c r="H2422" s="2">
        <v>127</v>
      </c>
      <c r="I2422" s="3">
        <v>0.15</v>
      </c>
      <c r="J2422" s="2">
        <f t="shared" si="111"/>
        <v>107.95</v>
      </c>
      <c r="K2422" s="2">
        <f t="shared" si="112"/>
        <v>19.431000000000001</v>
      </c>
      <c r="L2422" s="2">
        <f t="shared" si="113"/>
        <v>127.381</v>
      </c>
    </row>
    <row r="2423" spans="1:12" x14ac:dyDescent="0.25">
      <c r="A2423" t="s">
        <v>2428</v>
      </c>
      <c r="B2423" s="1">
        <v>46061</v>
      </c>
      <c r="C2423" t="s">
        <v>10011</v>
      </c>
      <c r="D2423" t="s">
        <v>10019</v>
      </c>
      <c r="E2423">
        <f>+_xlfn.XLOOKUP(TablaVentas[[#This Row],[PRODUCTOS]],TablaPrecios[PRODUCTOS],TablaPrecios[PRECIOS UNITARIOS],"No encontado")</f>
        <v>1200</v>
      </c>
      <c r="F2423">
        <v>12</v>
      </c>
      <c r="G2423" t="s">
        <v>10023</v>
      </c>
      <c r="H2423" s="2">
        <v>151</v>
      </c>
      <c r="I2423" s="3">
        <v>0.15</v>
      </c>
      <c r="J2423" s="2">
        <f t="shared" si="111"/>
        <v>128.35</v>
      </c>
      <c r="K2423" s="2">
        <f t="shared" si="112"/>
        <v>23.102999999999998</v>
      </c>
      <c r="L2423" s="2">
        <f t="shared" si="113"/>
        <v>151.453</v>
      </c>
    </row>
    <row r="2424" spans="1:12" x14ac:dyDescent="0.25">
      <c r="A2424" t="s">
        <v>2429</v>
      </c>
      <c r="B2424" s="1">
        <v>46100</v>
      </c>
      <c r="C2424" t="s">
        <v>10012</v>
      </c>
      <c r="D2424" t="s">
        <v>10021</v>
      </c>
      <c r="E2424">
        <f>+_xlfn.XLOOKUP(TablaVentas[[#This Row],[PRODUCTOS]],TablaPrecios[PRODUCTOS],TablaPrecios[PRECIOS UNITARIOS],"No encontado")</f>
        <v>200</v>
      </c>
      <c r="F2424">
        <v>14</v>
      </c>
      <c r="G2424" t="s">
        <v>10023</v>
      </c>
      <c r="H2424" s="2">
        <v>487</v>
      </c>
      <c r="I2424" s="3">
        <v>0.13</v>
      </c>
      <c r="J2424" s="2">
        <f t="shared" si="111"/>
        <v>423.69</v>
      </c>
      <c r="K2424" s="2">
        <f t="shared" si="112"/>
        <v>76.264200000000002</v>
      </c>
      <c r="L2424" s="2">
        <f t="shared" si="113"/>
        <v>499.95420000000001</v>
      </c>
    </row>
    <row r="2425" spans="1:12" x14ac:dyDescent="0.25">
      <c r="A2425" t="s">
        <v>2430</v>
      </c>
      <c r="B2425" s="1">
        <v>46358</v>
      </c>
      <c r="C2425" t="s">
        <v>10011</v>
      </c>
      <c r="D2425" t="s">
        <v>10019</v>
      </c>
      <c r="E2425">
        <f>+_xlfn.XLOOKUP(TablaVentas[[#This Row],[PRODUCTOS]],TablaPrecios[PRODUCTOS],TablaPrecios[PRECIOS UNITARIOS],"No encontado")</f>
        <v>1200</v>
      </c>
      <c r="F2425">
        <v>6</v>
      </c>
      <c r="G2425" t="s">
        <v>10026</v>
      </c>
      <c r="H2425" s="2">
        <v>123</v>
      </c>
      <c r="I2425" s="3">
        <v>0.11</v>
      </c>
      <c r="J2425" s="2">
        <f t="shared" si="111"/>
        <v>109.47</v>
      </c>
      <c r="K2425" s="2">
        <f t="shared" si="112"/>
        <v>19.704599999999999</v>
      </c>
      <c r="L2425" s="2">
        <f t="shared" si="113"/>
        <v>129.1746</v>
      </c>
    </row>
    <row r="2426" spans="1:12" x14ac:dyDescent="0.25">
      <c r="A2426" t="s">
        <v>2431</v>
      </c>
      <c r="B2426" s="1">
        <v>46023</v>
      </c>
      <c r="C2426" t="s">
        <v>10009</v>
      </c>
      <c r="D2426" t="s">
        <v>10020</v>
      </c>
      <c r="E2426">
        <f>+_xlfn.XLOOKUP(TablaVentas[[#This Row],[PRODUCTOS]],TablaPrecios[PRODUCTOS],TablaPrecios[PRECIOS UNITARIOS],"No encontado")</f>
        <v>150</v>
      </c>
      <c r="F2426">
        <v>11</v>
      </c>
      <c r="G2426" t="s">
        <v>10024</v>
      </c>
      <c r="H2426" s="2">
        <v>322</v>
      </c>
      <c r="I2426" s="3">
        <v>0.17</v>
      </c>
      <c r="J2426" s="2">
        <f t="shared" si="111"/>
        <v>267.26</v>
      </c>
      <c r="K2426" s="2">
        <f t="shared" si="112"/>
        <v>48.1068</v>
      </c>
      <c r="L2426" s="2">
        <f t="shared" si="113"/>
        <v>315.36680000000001</v>
      </c>
    </row>
    <row r="2427" spans="1:12" x14ac:dyDescent="0.25">
      <c r="A2427" t="s">
        <v>2432</v>
      </c>
      <c r="B2427" s="1">
        <v>46298</v>
      </c>
      <c r="C2427" t="s">
        <v>10008</v>
      </c>
      <c r="D2427" t="s">
        <v>10017</v>
      </c>
      <c r="E2427">
        <f>+_xlfn.XLOOKUP(TablaVentas[[#This Row],[PRODUCTOS]],TablaPrecios[PRODUCTOS],TablaPrecios[PRECIOS UNITARIOS],"No encontado")</f>
        <v>50</v>
      </c>
      <c r="F2427">
        <v>5</v>
      </c>
      <c r="G2427" t="s">
        <v>10026</v>
      </c>
      <c r="H2427" s="2">
        <v>349</v>
      </c>
      <c r="I2427" s="3">
        <v>0.16</v>
      </c>
      <c r="J2427" s="2">
        <f t="shared" si="111"/>
        <v>293.15999999999997</v>
      </c>
      <c r="K2427" s="2">
        <f t="shared" si="112"/>
        <v>52.768799999999992</v>
      </c>
      <c r="L2427" s="2">
        <f t="shared" si="113"/>
        <v>345.92879999999997</v>
      </c>
    </row>
    <row r="2428" spans="1:12" x14ac:dyDescent="0.25">
      <c r="A2428" t="s">
        <v>2433</v>
      </c>
      <c r="B2428" s="1">
        <v>46120</v>
      </c>
      <c r="C2428" t="s">
        <v>10008</v>
      </c>
      <c r="D2428" t="s">
        <v>10017</v>
      </c>
      <c r="E2428">
        <f>+_xlfn.XLOOKUP(TablaVentas[[#This Row],[PRODUCTOS]],TablaPrecios[PRODUCTOS],TablaPrecios[PRECIOS UNITARIOS],"No encontado")</f>
        <v>50</v>
      </c>
      <c r="F2428">
        <v>11</v>
      </c>
      <c r="G2428" t="s">
        <v>10024</v>
      </c>
      <c r="H2428" s="2">
        <v>335</v>
      </c>
      <c r="I2428" s="3">
        <v>0.14000000000000001</v>
      </c>
      <c r="J2428" s="2">
        <f t="shared" si="111"/>
        <v>288.10000000000002</v>
      </c>
      <c r="K2428" s="2">
        <f t="shared" si="112"/>
        <v>51.858000000000004</v>
      </c>
      <c r="L2428" s="2">
        <f t="shared" si="113"/>
        <v>339.95800000000003</v>
      </c>
    </row>
    <row r="2429" spans="1:12" x14ac:dyDescent="0.25">
      <c r="A2429" t="s">
        <v>2434</v>
      </c>
      <c r="B2429" s="1">
        <v>46031</v>
      </c>
      <c r="C2429" t="s">
        <v>10012</v>
      </c>
      <c r="D2429" t="s">
        <v>10018</v>
      </c>
      <c r="E2429">
        <f>+_xlfn.XLOOKUP(TablaVentas[[#This Row],[PRODUCTOS]],TablaPrecios[PRODUCTOS],TablaPrecios[PRECIOS UNITARIOS],"No encontado")</f>
        <v>850</v>
      </c>
      <c r="F2429">
        <v>20</v>
      </c>
      <c r="G2429" t="s">
        <v>10026</v>
      </c>
      <c r="H2429" s="2">
        <v>98</v>
      </c>
      <c r="I2429" s="3">
        <v>0.11</v>
      </c>
      <c r="J2429" s="2">
        <f t="shared" si="111"/>
        <v>87.22</v>
      </c>
      <c r="K2429" s="2">
        <f t="shared" si="112"/>
        <v>15.699599999999998</v>
      </c>
      <c r="L2429" s="2">
        <f t="shared" si="113"/>
        <v>102.9196</v>
      </c>
    </row>
    <row r="2430" spans="1:12" x14ac:dyDescent="0.25">
      <c r="A2430" t="s">
        <v>2435</v>
      </c>
      <c r="B2430" s="1">
        <v>46257</v>
      </c>
      <c r="C2430" t="s">
        <v>10011</v>
      </c>
      <c r="D2430" t="s">
        <v>10019</v>
      </c>
      <c r="E2430">
        <f>+_xlfn.XLOOKUP(TablaVentas[[#This Row],[PRODUCTOS]],TablaPrecios[PRODUCTOS],TablaPrecios[PRECIOS UNITARIOS],"No encontado")</f>
        <v>1200</v>
      </c>
      <c r="F2430">
        <v>14</v>
      </c>
      <c r="G2430" t="s">
        <v>10024</v>
      </c>
      <c r="H2430" s="2">
        <v>66</v>
      </c>
      <c r="I2430" s="3">
        <v>0.14000000000000001</v>
      </c>
      <c r="J2430" s="2">
        <f t="shared" si="111"/>
        <v>56.76</v>
      </c>
      <c r="K2430" s="2">
        <f t="shared" si="112"/>
        <v>10.216799999999999</v>
      </c>
      <c r="L2430" s="2">
        <f t="shared" si="113"/>
        <v>66.976799999999997</v>
      </c>
    </row>
    <row r="2431" spans="1:12" x14ac:dyDescent="0.25">
      <c r="A2431" t="s">
        <v>2436</v>
      </c>
      <c r="B2431" s="1">
        <v>46088</v>
      </c>
      <c r="C2431" t="s">
        <v>10007</v>
      </c>
      <c r="D2431" t="s">
        <v>10018</v>
      </c>
      <c r="E2431">
        <f>+_xlfn.XLOOKUP(TablaVentas[[#This Row],[PRODUCTOS]],TablaPrecios[PRODUCTOS],TablaPrecios[PRECIOS UNITARIOS],"No encontado")</f>
        <v>850</v>
      </c>
      <c r="F2431">
        <v>13</v>
      </c>
      <c r="G2431" t="s">
        <v>10024</v>
      </c>
      <c r="H2431" s="2">
        <v>50</v>
      </c>
      <c r="I2431" s="3">
        <v>0.13</v>
      </c>
      <c r="J2431" s="2">
        <f t="shared" si="111"/>
        <v>43.5</v>
      </c>
      <c r="K2431" s="2">
        <f t="shared" si="112"/>
        <v>7.83</v>
      </c>
      <c r="L2431" s="2">
        <f t="shared" si="113"/>
        <v>51.33</v>
      </c>
    </row>
    <row r="2432" spans="1:12" x14ac:dyDescent="0.25">
      <c r="A2432" t="s">
        <v>2437</v>
      </c>
      <c r="B2432" s="1">
        <v>46115</v>
      </c>
      <c r="C2432" t="s">
        <v>10012</v>
      </c>
      <c r="D2432" t="s">
        <v>10020</v>
      </c>
      <c r="E2432">
        <f>+_xlfn.XLOOKUP(TablaVentas[[#This Row],[PRODUCTOS]],TablaPrecios[PRODUCTOS],TablaPrecios[PRECIOS UNITARIOS],"No encontado")</f>
        <v>150</v>
      </c>
      <c r="F2432">
        <v>12</v>
      </c>
      <c r="G2432" t="s">
        <v>10024</v>
      </c>
      <c r="H2432" s="2">
        <v>399</v>
      </c>
      <c r="I2432" s="3">
        <v>0.15</v>
      </c>
      <c r="J2432" s="2">
        <f t="shared" si="111"/>
        <v>339.15</v>
      </c>
      <c r="K2432" s="2">
        <f t="shared" si="112"/>
        <v>61.046999999999997</v>
      </c>
      <c r="L2432" s="2">
        <f t="shared" si="113"/>
        <v>400.197</v>
      </c>
    </row>
    <row r="2433" spans="1:12" x14ac:dyDescent="0.25">
      <c r="A2433" t="s">
        <v>2438</v>
      </c>
      <c r="B2433" s="1">
        <v>46278</v>
      </c>
      <c r="C2433" t="s">
        <v>10007</v>
      </c>
      <c r="D2433" t="s">
        <v>10017</v>
      </c>
      <c r="E2433">
        <f>+_xlfn.XLOOKUP(TablaVentas[[#This Row],[PRODUCTOS]],TablaPrecios[PRODUCTOS],TablaPrecios[PRECIOS UNITARIOS],"No encontado")</f>
        <v>50</v>
      </c>
      <c r="F2433">
        <v>12</v>
      </c>
      <c r="G2433" t="s">
        <v>10024</v>
      </c>
      <c r="H2433" s="2">
        <v>184</v>
      </c>
      <c r="I2433" s="3">
        <v>0.16</v>
      </c>
      <c r="J2433" s="2">
        <f t="shared" si="111"/>
        <v>154.56</v>
      </c>
      <c r="K2433" s="2">
        <f t="shared" si="112"/>
        <v>27.820799999999998</v>
      </c>
      <c r="L2433" s="2">
        <f t="shared" si="113"/>
        <v>182.38079999999999</v>
      </c>
    </row>
    <row r="2434" spans="1:12" x14ac:dyDescent="0.25">
      <c r="A2434" t="s">
        <v>2439</v>
      </c>
      <c r="B2434" s="1">
        <v>46121</v>
      </c>
      <c r="C2434" t="s">
        <v>10009</v>
      </c>
      <c r="D2434" t="s">
        <v>10020</v>
      </c>
      <c r="E2434">
        <f>+_xlfn.XLOOKUP(TablaVentas[[#This Row],[PRODUCTOS]],TablaPrecios[PRODUCTOS],TablaPrecios[PRECIOS UNITARIOS],"No encontado")</f>
        <v>150</v>
      </c>
      <c r="F2434">
        <v>7</v>
      </c>
      <c r="G2434" t="s">
        <v>10026</v>
      </c>
      <c r="H2434" s="2">
        <v>497</v>
      </c>
      <c r="I2434" s="3">
        <v>0.15</v>
      </c>
      <c r="J2434" s="2">
        <f t="shared" si="111"/>
        <v>422.45</v>
      </c>
      <c r="K2434" s="2">
        <f t="shared" si="112"/>
        <v>76.040999999999997</v>
      </c>
      <c r="L2434" s="2">
        <f t="shared" si="113"/>
        <v>498.49099999999999</v>
      </c>
    </row>
    <row r="2435" spans="1:12" x14ac:dyDescent="0.25">
      <c r="A2435" t="s">
        <v>2440</v>
      </c>
      <c r="B2435" s="1">
        <v>46237</v>
      </c>
      <c r="C2435" t="s">
        <v>10009</v>
      </c>
      <c r="D2435" t="s">
        <v>10019</v>
      </c>
      <c r="E2435">
        <f>+_xlfn.XLOOKUP(TablaVentas[[#This Row],[PRODUCTOS]],TablaPrecios[PRODUCTOS],TablaPrecios[PRECIOS UNITARIOS],"No encontado")</f>
        <v>1200</v>
      </c>
      <c r="F2435">
        <v>11</v>
      </c>
      <c r="G2435" t="s">
        <v>10025</v>
      </c>
      <c r="H2435" s="2">
        <v>53</v>
      </c>
      <c r="I2435" s="3">
        <v>0.16</v>
      </c>
      <c r="J2435" s="2">
        <f t="shared" ref="J2435:J2498" si="114">+H2435-H2435*I2435</f>
        <v>44.519999999999996</v>
      </c>
      <c r="K2435" s="2">
        <f t="shared" ref="K2435:K2498" si="115">+J2435*0.18</f>
        <v>8.0135999999999985</v>
      </c>
      <c r="L2435" s="2">
        <f t="shared" ref="L2435:L2498" si="116">+J2435+K2435</f>
        <v>52.533599999999993</v>
      </c>
    </row>
    <row r="2436" spans="1:12" x14ac:dyDescent="0.25">
      <c r="A2436" t="s">
        <v>2441</v>
      </c>
      <c r="B2436" s="1">
        <v>46248</v>
      </c>
      <c r="C2436" t="s">
        <v>10008</v>
      </c>
      <c r="D2436" t="s">
        <v>10021</v>
      </c>
      <c r="E2436">
        <f>+_xlfn.XLOOKUP(TablaVentas[[#This Row],[PRODUCTOS]],TablaPrecios[PRODUCTOS],TablaPrecios[PRECIOS UNITARIOS],"No encontado")</f>
        <v>200</v>
      </c>
      <c r="F2436">
        <v>18</v>
      </c>
      <c r="G2436" t="s">
        <v>10025</v>
      </c>
      <c r="H2436" s="2">
        <v>444</v>
      </c>
      <c r="I2436" s="3">
        <v>0.15</v>
      </c>
      <c r="J2436" s="2">
        <f t="shared" si="114"/>
        <v>377.4</v>
      </c>
      <c r="K2436" s="2">
        <f t="shared" si="115"/>
        <v>67.931999999999988</v>
      </c>
      <c r="L2436" s="2">
        <f t="shared" si="116"/>
        <v>445.33199999999999</v>
      </c>
    </row>
    <row r="2437" spans="1:12" x14ac:dyDescent="0.25">
      <c r="A2437" t="s">
        <v>2442</v>
      </c>
      <c r="B2437" s="1">
        <v>46199</v>
      </c>
      <c r="C2437" t="s">
        <v>10007</v>
      </c>
      <c r="D2437" t="s">
        <v>10019</v>
      </c>
      <c r="E2437">
        <f>+_xlfn.XLOOKUP(TablaVentas[[#This Row],[PRODUCTOS]],TablaPrecios[PRODUCTOS],TablaPrecios[PRECIOS UNITARIOS],"No encontado")</f>
        <v>1200</v>
      </c>
      <c r="F2437">
        <v>7</v>
      </c>
      <c r="G2437" t="s">
        <v>10025</v>
      </c>
      <c r="H2437" s="2">
        <v>71</v>
      </c>
      <c r="I2437" s="3">
        <v>0.13</v>
      </c>
      <c r="J2437" s="2">
        <f t="shared" si="114"/>
        <v>61.769999999999996</v>
      </c>
      <c r="K2437" s="2">
        <f t="shared" si="115"/>
        <v>11.118599999999999</v>
      </c>
      <c r="L2437" s="2">
        <f t="shared" si="116"/>
        <v>72.888599999999997</v>
      </c>
    </row>
    <row r="2438" spans="1:12" x14ac:dyDescent="0.25">
      <c r="A2438" t="s">
        <v>2443</v>
      </c>
      <c r="B2438" s="1">
        <v>46186</v>
      </c>
      <c r="C2438" t="s">
        <v>10010</v>
      </c>
      <c r="D2438" t="s">
        <v>10020</v>
      </c>
      <c r="E2438">
        <f>+_xlfn.XLOOKUP(TablaVentas[[#This Row],[PRODUCTOS]],TablaPrecios[PRODUCTOS],TablaPrecios[PRECIOS UNITARIOS],"No encontado")</f>
        <v>150</v>
      </c>
      <c r="F2438">
        <v>12</v>
      </c>
      <c r="G2438" t="s">
        <v>10026</v>
      </c>
      <c r="H2438" s="2">
        <v>387</v>
      </c>
      <c r="I2438" s="3">
        <v>0.16</v>
      </c>
      <c r="J2438" s="2">
        <f t="shared" si="114"/>
        <v>325.08</v>
      </c>
      <c r="K2438" s="2">
        <f t="shared" si="115"/>
        <v>58.514399999999995</v>
      </c>
      <c r="L2438" s="2">
        <f t="shared" si="116"/>
        <v>383.59439999999995</v>
      </c>
    </row>
    <row r="2439" spans="1:12" x14ac:dyDescent="0.25">
      <c r="A2439" t="s">
        <v>2444</v>
      </c>
      <c r="B2439" s="1">
        <v>46225</v>
      </c>
      <c r="C2439" t="s">
        <v>10010</v>
      </c>
      <c r="D2439" t="s">
        <v>10020</v>
      </c>
      <c r="E2439">
        <f>+_xlfn.XLOOKUP(TablaVentas[[#This Row],[PRODUCTOS]],TablaPrecios[PRODUCTOS],TablaPrecios[PRECIOS UNITARIOS],"No encontado")</f>
        <v>150</v>
      </c>
      <c r="F2439">
        <v>5</v>
      </c>
      <c r="G2439" t="s">
        <v>10023</v>
      </c>
      <c r="H2439" s="2">
        <v>94</v>
      </c>
      <c r="I2439" s="3">
        <v>0.14000000000000001</v>
      </c>
      <c r="J2439" s="2">
        <f t="shared" si="114"/>
        <v>80.84</v>
      </c>
      <c r="K2439" s="2">
        <f t="shared" si="115"/>
        <v>14.5512</v>
      </c>
      <c r="L2439" s="2">
        <f t="shared" si="116"/>
        <v>95.391199999999998</v>
      </c>
    </row>
    <row r="2440" spans="1:12" x14ac:dyDescent="0.25">
      <c r="A2440" t="s">
        <v>2445</v>
      </c>
      <c r="B2440" s="1">
        <v>46257</v>
      </c>
      <c r="C2440" t="s">
        <v>10010</v>
      </c>
      <c r="D2440" t="s">
        <v>10020</v>
      </c>
      <c r="E2440">
        <f>+_xlfn.XLOOKUP(TablaVentas[[#This Row],[PRODUCTOS]],TablaPrecios[PRODUCTOS],TablaPrecios[PRECIOS UNITARIOS],"No encontado")</f>
        <v>150</v>
      </c>
      <c r="F2440">
        <v>18</v>
      </c>
      <c r="G2440" t="s">
        <v>10027</v>
      </c>
      <c r="H2440" s="2">
        <v>333</v>
      </c>
      <c r="I2440" s="3">
        <v>0.17</v>
      </c>
      <c r="J2440" s="2">
        <f t="shared" si="114"/>
        <v>276.39</v>
      </c>
      <c r="K2440" s="2">
        <f t="shared" si="115"/>
        <v>49.750199999999992</v>
      </c>
      <c r="L2440" s="2">
        <f t="shared" si="116"/>
        <v>326.14019999999999</v>
      </c>
    </row>
    <row r="2441" spans="1:12" x14ac:dyDescent="0.25">
      <c r="A2441" t="s">
        <v>2446</v>
      </c>
      <c r="B2441" s="1">
        <v>46035</v>
      </c>
      <c r="C2441" t="s">
        <v>10008</v>
      </c>
      <c r="D2441" t="s">
        <v>10017</v>
      </c>
      <c r="E2441">
        <f>+_xlfn.XLOOKUP(TablaVentas[[#This Row],[PRODUCTOS]],TablaPrecios[PRODUCTOS],TablaPrecios[PRECIOS UNITARIOS],"No encontado")</f>
        <v>50</v>
      </c>
      <c r="F2441">
        <v>14</v>
      </c>
      <c r="G2441" t="s">
        <v>10023</v>
      </c>
      <c r="H2441" s="2">
        <v>314</v>
      </c>
      <c r="I2441" s="3">
        <v>0.16</v>
      </c>
      <c r="J2441" s="2">
        <f t="shared" si="114"/>
        <v>263.76</v>
      </c>
      <c r="K2441" s="2">
        <f t="shared" si="115"/>
        <v>47.476799999999997</v>
      </c>
      <c r="L2441" s="2">
        <f t="shared" si="116"/>
        <v>311.23680000000002</v>
      </c>
    </row>
    <row r="2442" spans="1:12" x14ac:dyDescent="0.25">
      <c r="A2442" t="s">
        <v>2447</v>
      </c>
      <c r="B2442" s="1">
        <v>46345</v>
      </c>
      <c r="C2442" t="s">
        <v>10007</v>
      </c>
      <c r="D2442" t="s">
        <v>10020</v>
      </c>
      <c r="E2442">
        <f>+_xlfn.XLOOKUP(TablaVentas[[#This Row],[PRODUCTOS]],TablaPrecios[PRODUCTOS],TablaPrecios[PRECIOS UNITARIOS],"No encontado")</f>
        <v>150</v>
      </c>
      <c r="F2442">
        <v>11</v>
      </c>
      <c r="G2442" t="s">
        <v>10027</v>
      </c>
      <c r="H2442" s="2">
        <v>378</v>
      </c>
      <c r="I2442" s="3">
        <v>0.19</v>
      </c>
      <c r="J2442" s="2">
        <f t="shared" si="114"/>
        <v>306.18</v>
      </c>
      <c r="K2442" s="2">
        <f t="shared" si="115"/>
        <v>55.112400000000001</v>
      </c>
      <c r="L2442" s="2">
        <f t="shared" si="116"/>
        <v>361.29239999999999</v>
      </c>
    </row>
    <row r="2443" spans="1:12" x14ac:dyDescent="0.25">
      <c r="A2443" t="s">
        <v>2448</v>
      </c>
      <c r="B2443" s="1">
        <v>46329</v>
      </c>
      <c r="C2443" t="s">
        <v>10009</v>
      </c>
      <c r="D2443" t="s">
        <v>10021</v>
      </c>
      <c r="E2443">
        <f>+_xlfn.XLOOKUP(TablaVentas[[#This Row],[PRODUCTOS]],TablaPrecios[PRODUCTOS],TablaPrecios[PRECIOS UNITARIOS],"No encontado")</f>
        <v>200</v>
      </c>
      <c r="F2443">
        <v>13</v>
      </c>
      <c r="G2443" t="s">
        <v>10025</v>
      </c>
      <c r="H2443" s="2">
        <v>434</v>
      </c>
      <c r="I2443" s="3">
        <v>0.11</v>
      </c>
      <c r="J2443" s="2">
        <f t="shared" si="114"/>
        <v>386.26</v>
      </c>
      <c r="K2443" s="2">
        <f t="shared" si="115"/>
        <v>69.526799999999994</v>
      </c>
      <c r="L2443" s="2">
        <f t="shared" si="116"/>
        <v>455.78679999999997</v>
      </c>
    </row>
    <row r="2444" spans="1:12" x14ac:dyDescent="0.25">
      <c r="A2444" t="s">
        <v>2449</v>
      </c>
      <c r="B2444" s="1">
        <v>46120</v>
      </c>
      <c r="C2444" t="s">
        <v>10010</v>
      </c>
      <c r="D2444" t="s">
        <v>10021</v>
      </c>
      <c r="E2444">
        <f>+_xlfn.XLOOKUP(TablaVentas[[#This Row],[PRODUCTOS]],TablaPrecios[PRODUCTOS],TablaPrecios[PRECIOS UNITARIOS],"No encontado")</f>
        <v>200</v>
      </c>
      <c r="F2444">
        <v>19</v>
      </c>
      <c r="G2444" t="s">
        <v>10026</v>
      </c>
      <c r="H2444" s="2">
        <v>204</v>
      </c>
      <c r="I2444" s="3">
        <v>0.12</v>
      </c>
      <c r="J2444" s="2">
        <f t="shared" si="114"/>
        <v>179.52</v>
      </c>
      <c r="K2444" s="2">
        <f t="shared" si="115"/>
        <v>32.313600000000001</v>
      </c>
      <c r="L2444" s="2">
        <f t="shared" si="116"/>
        <v>211.83360000000002</v>
      </c>
    </row>
    <row r="2445" spans="1:12" x14ac:dyDescent="0.25">
      <c r="A2445" t="s">
        <v>2450</v>
      </c>
      <c r="B2445" s="1">
        <v>46120</v>
      </c>
      <c r="C2445" t="s">
        <v>10007</v>
      </c>
      <c r="D2445" t="s">
        <v>10021</v>
      </c>
      <c r="E2445">
        <f>+_xlfn.XLOOKUP(TablaVentas[[#This Row],[PRODUCTOS]],TablaPrecios[PRODUCTOS],TablaPrecios[PRECIOS UNITARIOS],"No encontado")</f>
        <v>200</v>
      </c>
      <c r="F2445">
        <v>6</v>
      </c>
      <c r="G2445" t="s">
        <v>10025</v>
      </c>
      <c r="H2445" s="2">
        <v>279</v>
      </c>
      <c r="I2445" s="3">
        <v>0.12</v>
      </c>
      <c r="J2445" s="2">
        <f t="shared" si="114"/>
        <v>245.52</v>
      </c>
      <c r="K2445" s="2">
        <f t="shared" si="115"/>
        <v>44.193600000000004</v>
      </c>
      <c r="L2445" s="2">
        <f t="shared" si="116"/>
        <v>289.71360000000004</v>
      </c>
    </row>
    <row r="2446" spans="1:12" x14ac:dyDescent="0.25">
      <c r="A2446" t="s">
        <v>2451</v>
      </c>
      <c r="B2446" s="1">
        <v>46100</v>
      </c>
      <c r="C2446" t="s">
        <v>10010</v>
      </c>
      <c r="D2446" t="s">
        <v>10017</v>
      </c>
      <c r="E2446">
        <f>+_xlfn.XLOOKUP(TablaVentas[[#This Row],[PRODUCTOS]],TablaPrecios[PRODUCTOS],TablaPrecios[PRECIOS UNITARIOS],"No encontado")</f>
        <v>50</v>
      </c>
      <c r="F2446">
        <v>12</v>
      </c>
      <c r="G2446" t="s">
        <v>10025</v>
      </c>
      <c r="H2446" s="2">
        <v>439</v>
      </c>
      <c r="I2446" s="3">
        <v>0.11</v>
      </c>
      <c r="J2446" s="2">
        <f t="shared" si="114"/>
        <v>390.71</v>
      </c>
      <c r="K2446" s="2">
        <f t="shared" si="115"/>
        <v>70.327799999999996</v>
      </c>
      <c r="L2446" s="2">
        <f t="shared" si="116"/>
        <v>461.03779999999995</v>
      </c>
    </row>
    <row r="2447" spans="1:12" x14ac:dyDescent="0.25">
      <c r="A2447" t="s">
        <v>2452</v>
      </c>
      <c r="B2447" s="1">
        <v>46221</v>
      </c>
      <c r="C2447" t="s">
        <v>10009</v>
      </c>
      <c r="D2447" t="s">
        <v>10017</v>
      </c>
      <c r="E2447">
        <f>+_xlfn.XLOOKUP(TablaVentas[[#This Row],[PRODUCTOS]],TablaPrecios[PRODUCTOS],TablaPrecios[PRECIOS UNITARIOS],"No encontado")</f>
        <v>50</v>
      </c>
      <c r="F2447">
        <v>14</v>
      </c>
      <c r="G2447" t="s">
        <v>10024</v>
      </c>
      <c r="H2447" s="2">
        <v>407</v>
      </c>
      <c r="I2447" s="3">
        <v>0.12</v>
      </c>
      <c r="J2447" s="2">
        <f t="shared" si="114"/>
        <v>358.16</v>
      </c>
      <c r="K2447" s="2">
        <f t="shared" si="115"/>
        <v>64.468800000000002</v>
      </c>
      <c r="L2447" s="2">
        <f t="shared" si="116"/>
        <v>422.62880000000001</v>
      </c>
    </row>
    <row r="2448" spans="1:12" x14ac:dyDescent="0.25">
      <c r="A2448" t="s">
        <v>2453</v>
      </c>
      <c r="B2448" s="1">
        <v>46186</v>
      </c>
      <c r="C2448" t="s">
        <v>10008</v>
      </c>
      <c r="D2448" t="s">
        <v>10020</v>
      </c>
      <c r="E2448">
        <f>+_xlfn.XLOOKUP(TablaVentas[[#This Row],[PRODUCTOS]],TablaPrecios[PRODUCTOS],TablaPrecios[PRECIOS UNITARIOS],"No encontado")</f>
        <v>150</v>
      </c>
      <c r="F2448">
        <v>7</v>
      </c>
      <c r="G2448" t="s">
        <v>10027</v>
      </c>
      <c r="H2448" s="2">
        <v>389</v>
      </c>
      <c r="I2448" s="3">
        <v>0.16</v>
      </c>
      <c r="J2448" s="2">
        <f t="shared" si="114"/>
        <v>326.76</v>
      </c>
      <c r="K2448" s="2">
        <f t="shared" si="115"/>
        <v>58.816799999999994</v>
      </c>
      <c r="L2448" s="2">
        <f t="shared" si="116"/>
        <v>385.57679999999999</v>
      </c>
    </row>
    <row r="2449" spans="1:12" x14ac:dyDescent="0.25">
      <c r="A2449" t="s">
        <v>2454</v>
      </c>
      <c r="B2449" s="1">
        <v>46224</v>
      </c>
      <c r="C2449" t="s">
        <v>10010</v>
      </c>
      <c r="D2449" t="s">
        <v>10020</v>
      </c>
      <c r="E2449">
        <f>+_xlfn.XLOOKUP(TablaVentas[[#This Row],[PRODUCTOS]],TablaPrecios[PRODUCTOS],TablaPrecios[PRECIOS UNITARIOS],"No encontado")</f>
        <v>150</v>
      </c>
      <c r="F2449">
        <v>7</v>
      </c>
      <c r="G2449" t="s">
        <v>10026</v>
      </c>
      <c r="H2449" s="2">
        <v>415</v>
      </c>
      <c r="I2449" s="3">
        <v>0.19</v>
      </c>
      <c r="J2449" s="2">
        <f t="shared" si="114"/>
        <v>336.15</v>
      </c>
      <c r="K2449" s="2">
        <f t="shared" si="115"/>
        <v>60.506999999999991</v>
      </c>
      <c r="L2449" s="2">
        <f t="shared" si="116"/>
        <v>396.65699999999998</v>
      </c>
    </row>
    <row r="2450" spans="1:12" x14ac:dyDescent="0.25">
      <c r="A2450" t="s">
        <v>2455</v>
      </c>
      <c r="B2450" s="1">
        <v>46079</v>
      </c>
      <c r="C2450" t="s">
        <v>10011</v>
      </c>
      <c r="D2450" t="s">
        <v>10017</v>
      </c>
      <c r="E2450">
        <f>+_xlfn.XLOOKUP(TablaVentas[[#This Row],[PRODUCTOS]],TablaPrecios[PRODUCTOS],TablaPrecios[PRECIOS UNITARIOS],"No encontado")</f>
        <v>50</v>
      </c>
      <c r="F2450">
        <v>7</v>
      </c>
      <c r="G2450" t="s">
        <v>10027</v>
      </c>
      <c r="H2450" s="2">
        <v>90</v>
      </c>
      <c r="I2450" s="3">
        <v>0.19</v>
      </c>
      <c r="J2450" s="2">
        <f t="shared" si="114"/>
        <v>72.900000000000006</v>
      </c>
      <c r="K2450" s="2">
        <f t="shared" si="115"/>
        <v>13.122</v>
      </c>
      <c r="L2450" s="2">
        <f t="shared" si="116"/>
        <v>86.022000000000006</v>
      </c>
    </row>
    <row r="2451" spans="1:12" x14ac:dyDescent="0.25">
      <c r="A2451" t="s">
        <v>2456</v>
      </c>
      <c r="B2451" s="1">
        <v>46366</v>
      </c>
      <c r="C2451" t="s">
        <v>10012</v>
      </c>
      <c r="D2451" t="s">
        <v>10018</v>
      </c>
      <c r="E2451">
        <f>+_xlfn.XLOOKUP(TablaVentas[[#This Row],[PRODUCTOS]],TablaPrecios[PRODUCTOS],TablaPrecios[PRECIOS UNITARIOS],"No encontado")</f>
        <v>850</v>
      </c>
      <c r="F2451">
        <v>7</v>
      </c>
      <c r="G2451" t="s">
        <v>10023</v>
      </c>
      <c r="H2451" s="2">
        <v>293</v>
      </c>
      <c r="I2451" s="3">
        <v>0.12</v>
      </c>
      <c r="J2451" s="2">
        <f t="shared" si="114"/>
        <v>257.84000000000003</v>
      </c>
      <c r="K2451" s="2">
        <f t="shared" si="115"/>
        <v>46.411200000000001</v>
      </c>
      <c r="L2451" s="2">
        <f t="shared" si="116"/>
        <v>304.25120000000004</v>
      </c>
    </row>
    <row r="2452" spans="1:12" x14ac:dyDescent="0.25">
      <c r="A2452" t="s">
        <v>2457</v>
      </c>
      <c r="B2452" s="1">
        <v>46101</v>
      </c>
      <c r="C2452" t="s">
        <v>10011</v>
      </c>
      <c r="D2452" t="s">
        <v>10020</v>
      </c>
      <c r="E2452">
        <f>+_xlfn.XLOOKUP(TablaVentas[[#This Row],[PRODUCTOS]],TablaPrecios[PRODUCTOS],TablaPrecios[PRECIOS UNITARIOS],"No encontado")</f>
        <v>150</v>
      </c>
      <c r="F2452">
        <v>14</v>
      </c>
      <c r="G2452" t="s">
        <v>10026</v>
      </c>
      <c r="H2452" s="2">
        <v>165</v>
      </c>
      <c r="I2452" s="3">
        <v>0.14000000000000001</v>
      </c>
      <c r="J2452" s="2">
        <f t="shared" si="114"/>
        <v>141.9</v>
      </c>
      <c r="K2452" s="2">
        <f t="shared" si="115"/>
        <v>25.542000000000002</v>
      </c>
      <c r="L2452" s="2">
        <f t="shared" si="116"/>
        <v>167.44200000000001</v>
      </c>
    </row>
    <row r="2453" spans="1:12" x14ac:dyDescent="0.25">
      <c r="A2453" t="s">
        <v>2458</v>
      </c>
      <c r="B2453" s="1">
        <v>46194</v>
      </c>
      <c r="C2453" t="s">
        <v>10010</v>
      </c>
      <c r="D2453" t="s">
        <v>10020</v>
      </c>
      <c r="E2453">
        <f>+_xlfn.XLOOKUP(TablaVentas[[#This Row],[PRODUCTOS]],TablaPrecios[PRODUCTOS],TablaPrecios[PRECIOS UNITARIOS],"No encontado")</f>
        <v>150</v>
      </c>
      <c r="F2453">
        <v>7</v>
      </c>
      <c r="G2453" t="s">
        <v>10025</v>
      </c>
      <c r="H2453" s="2">
        <v>208</v>
      </c>
      <c r="I2453" s="3">
        <v>0.15</v>
      </c>
      <c r="J2453" s="2">
        <f t="shared" si="114"/>
        <v>176.8</v>
      </c>
      <c r="K2453" s="2">
        <f t="shared" si="115"/>
        <v>31.824000000000002</v>
      </c>
      <c r="L2453" s="2">
        <f t="shared" si="116"/>
        <v>208.62400000000002</v>
      </c>
    </row>
    <row r="2454" spans="1:12" x14ac:dyDescent="0.25">
      <c r="A2454" t="s">
        <v>2459</v>
      </c>
      <c r="B2454" s="1">
        <v>46305</v>
      </c>
      <c r="C2454" t="s">
        <v>10012</v>
      </c>
      <c r="D2454" t="s">
        <v>10020</v>
      </c>
      <c r="E2454">
        <f>+_xlfn.XLOOKUP(TablaVentas[[#This Row],[PRODUCTOS]],TablaPrecios[PRODUCTOS],TablaPrecios[PRECIOS UNITARIOS],"No encontado")</f>
        <v>150</v>
      </c>
      <c r="F2454">
        <v>20</v>
      </c>
      <c r="G2454" t="s">
        <v>10027</v>
      </c>
      <c r="H2454" s="2">
        <v>209</v>
      </c>
      <c r="I2454" s="3">
        <v>0.12</v>
      </c>
      <c r="J2454" s="2">
        <f t="shared" si="114"/>
        <v>183.92000000000002</v>
      </c>
      <c r="K2454" s="2">
        <f t="shared" si="115"/>
        <v>33.105600000000003</v>
      </c>
      <c r="L2454" s="2">
        <f t="shared" si="116"/>
        <v>217.02560000000003</v>
      </c>
    </row>
    <row r="2455" spans="1:12" x14ac:dyDescent="0.25">
      <c r="A2455" t="s">
        <v>2460</v>
      </c>
      <c r="B2455" s="1">
        <v>46092</v>
      </c>
      <c r="C2455" t="s">
        <v>10010</v>
      </c>
      <c r="D2455" t="s">
        <v>10021</v>
      </c>
      <c r="E2455">
        <f>+_xlfn.XLOOKUP(TablaVentas[[#This Row],[PRODUCTOS]],TablaPrecios[PRODUCTOS],TablaPrecios[PRECIOS UNITARIOS],"No encontado")</f>
        <v>200</v>
      </c>
      <c r="F2455">
        <v>6</v>
      </c>
      <c r="G2455" t="s">
        <v>10026</v>
      </c>
      <c r="H2455" s="2">
        <v>157</v>
      </c>
      <c r="I2455" s="3">
        <v>0.11</v>
      </c>
      <c r="J2455" s="2">
        <f t="shared" si="114"/>
        <v>139.72999999999999</v>
      </c>
      <c r="K2455" s="2">
        <f t="shared" si="115"/>
        <v>25.151399999999999</v>
      </c>
      <c r="L2455" s="2">
        <f t="shared" si="116"/>
        <v>164.88139999999999</v>
      </c>
    </row>
    <row r="2456" spans="1:12" x14ac:dyDescent="0.25">
      <c r="A2456" t="s">
        <v>2461</v>
      </c>
      <c r="B2456" s="1">
        <v>46131</v>
      </c>
      <c r="C2456" t="s">
        <v>10011</v>
      </c>
      <c r="D2456" t="s">
        <v>10020</v>
      </c>
      <c r="E2456">
        <f>+_xlfn.XLOOKUP(TablaVentas[[#This Row],[PRODUCTOS]],TablaPrecios[PRODUCTOS],TablaPrecios[PRECIOS UNITARIOS],"No encontado")</f>
        <v>150</v>
      </c>
      <c r="F2456">
        <v>5</v>
      </c>
      <c r="G2456" t="s">
        <v>10024</v>
      </c>
      <c r="H2456" s="2">
        <v>307</v>
      </c>
      <c r="I2456" s="3">
        <v>0.1</v>
      </c>
      <c r="J2456" s="2">
        <f t="shared" si="114"/>
        <v>276.3</v>
      </c>
      <c r="K2456" s="2">
        <f t="shared" si="115"/>
        <v>49.734000000000002</v>
      </c>
      <c r="L2456" s="2">
        <f t="shared" si="116"/>
        <v>326.03399999999999</v>
      </c>
    </row>
    <row r="2457" spans="1:12" x14ac:dyDescent="0.25">
      <c r="A2457" t="s">
        <v>2462</v>
      </c>
      <c r="B2457" s="1">
        <v>46237</v>
      </c>
      <c r="C2457" t="s">
        <v>10011</v>
      </c>
      <c r="D2457" t="s">
        <v>10020</v>
      </c>
      <c r="E2457">
        <f>+_xlfn.XLOOKUP(TablaVentas[[#This Row],[PRODUCTOS]],TablaPrecios[PRODUCTOS],TablaPrecios[PRECIOS UNITARIOS],"No encontado")</f>
        <v>150</v>
      </c>
      <c r="F2457">
        <v>18</v>
      </c>
      <c r="G2457" t="s">
        <v>10026</v>
      </c>
      <c r="H2457" s="2">
        <v>435</v>
      </c>
      <c r="I2457" s="3">
        <v>0.19</v>
      </c>
      <c r="J2457" s="2">
        <f t="shared" si="114"/>
        <v>352.35</v>
      </c>
      <c r="K2457" s="2">
        <f t="shared" si="115"/>
        <v>63.423000000000002</v>
      </c>
      <c r="L2457" s="2">
        <f t="shared" si="116"/>
        <v>415.77300000000002</v>
      </c>
    </row>
    <row r="2458" spans="1:12" x14ac:dyDescent="0.25">
      <c r="A2458" t="s">
        <v>2463</v>
      </c>
      <c r="B2458" s="1">
        <v>46323</v>
      </c>
      <c r="C2458" t="s">
        <v>10009</v>
      </c>
      <c r="D2458" t="s">
        <v>10017</v>
      </c>
      <c r="E2458">
        <f>+_xlfn.XLOOKUP(TablaVentas[[#This Row],[PRODUCTOS]],TablaPrecios[PRODUCTOS],TablaPrecios[PRECIOS UNITARIOS],"No encontado")</f>
        <v>50</v>
      </c>
      <c r="F2458">
        <v>14</v>
      </c>
      <c r="G2458" t="s">
        <v>10027</v>
      </c>
      <c r="H2458" s="2">
        <v>370</v>
      </c>
      <c r="I2458" s="3">
        <v>0.15</v>
      </c>
      <c r="J2458" s="2">
        <f t="shared" si="114"/>
        <v>314.5</v>
      </c>
      <c r="K2458" s="2">
        <f t="shared" si="115"/>
        <v>56.61</v>
      </c>
      <c r="L2458" s="2">
        <f t="shared" si="116"/>
        <v>371.11</v>
      </c>
    </row>
    <row r="2459" spans="1:12" x14ac:dyDescent="0.25">
      <c r="A2459" t="s">
        <v>2464</v>
      </c>
      <c r="B2459" s="1">
        <v>46337</v>
      </c>
      <c r="C2459" t="s">
        <v>10011</v>
      </c>
      <c r="D2459" t="s">
        <v>10020</v>
      </c>
      <c r="E2459">
        <f>+_xlfn.XLOOKUP(TablaVentas[[#This Row],[PRODUCTOS]],TablaPrecios[PRODUCTOS],TablaPrecios[PRECIOS UNITARIOS],"No encontado")</f>
        <v>150</v>
      </c>
      <c r="F2459">
        <v>7</v>
      </c>
      <c r="G2459" t="s">
        <v>10023</v>
      </c>
      <c r="H2459" s="2">
        <v>288</v>
      </c>
      <c r="I2459" s="3">
        <v>0.16</v>
      </c>
      <c r="J2459" s="2">
        <f t="shared" si="114"/>
        <v>241.92000000000002</v>
      </c>
      <c r="K2459" s="2">
        <f t="shared" si="115"/>
        <v>43.5456</v>
      </c>
      <c r="L2459" s="2">
        <f t="shared" si="116"/>
        <v>285.46559999999999</v>
      </c>
    </row>
    <row r="2460" spans="1:12" x14ac:dyDescent="0.25">
      <c r="A2460" t="s">
        <v>2465</v>
      </c>
      <c r="B2460" s="1">
        <v>46101</v>
      </c>
      <c r="C2460" t="s">
        <v>10007</v>
      </c>
      <c r="D2460" t="s">
        <v>10021</v>
      </c>
      <c r="E2460">
        <f>+_xlfn.XLOOKUP(TablaVentas[[#This Row],[PRODUCTOS]],TablaPrecios[PRODUCTOS],TablaPrecios[PRECIOS UNITARIOS],"No encontado")</f>
        <v>200</v>
      </c>
      <c r="F2460">
        <v>12</v>
      </c>
      <c r="G2460" t="s">
        <v>10025</v>
      </c>
      <c r="H2460" s="2">
        <v>190</v>
      </c>
      <c r="I2460" s="3">
        <v>0.12</v>
      </c>
      <c r="J2460" s="2">
        <f t="shared" si="114"/>
        <v>167.2</v>
      </c>
      <c r="K2460" s="2">
        <f t="shared" si="115"/>
        <v>30.095999999999997</v>
      </c>
      <c r="L2460" s="2">
        <f t="shared" si="116"/>
        <v>197.29599999999999</v>
      </c>
    </row>
    <row r="2461" spans="1:12" x14ac:dyDescent="0.25">
      <c r="A2461" t="s">
        <v>2466</v>
      </c>
      <c r="B2461" s="1">
        <v>46387</v>
      </c>
      <c r="C2461" t="s">
        <v>10009</v>
      </c>
      <c r="D2461" t="s">
        <v>10018</v>
      </c>
      <c r="E2461">
        <f>+_xlfn.XLOOKUP(TablaVentas[[#This Row],[PRODUCTOS]],TablaPrecios[PRODUCTOS],TablaPrecios[PRECIOS UNITARIOS],"No encontado")</f>
        <v>850</v>
      </c>
      <c r="F2461">
        <v>14</v>
      </c>
      <c r="G2461" t="s">
        <v>10025</v>
      </c>
      <c r="H2461" s="2">
        <v>466</v>
      </c>
      <c r="I2461" s="3">
        <v>0.17</v>
      </c>
      <c r="J2461" s="2">
        <f t="shared" si="114"/>
        <v>386.78</v>
      </c>
      <c r="K2461" s="2">
        <f t="shared" si="115"/>
        <v>69.620399999999989</v>
      </c>
      <c r="L2461" s="2">
        <f t="shared" si="116"/>
        <v>456.40039999999999</v>
      </c>
    </row>
    <row r="2462" spans="1:12" x14ac:dyDescent="0.25">
      <c r="A2462" t="s">
        <v>2467</v>
      </c>
      <c r="B2462" s="1">
        <v>46229</v>
      </c>
      <c r="C2462" t="s">
        <v>10011</v>
      </c>
      <c r="D2462" t="s">
        <v>10017</v>
      </c>
      <c r="E2462">
        <f>+_xlfn.XLOOKUP(TablaVentas[[#This Row],[PRODUCTOS]],TablaPrecios[PRODUCTOS],TablaPrecios[PRECIOS UNITARIOS],"No encontado")</f>
        <v>50</v>
      </c>
      <c r="F2462">
        <v>8</v>
      </c>
      <c r="G2462" t="s">
        <v>10023</v>
      </c>
      <c r="H2462" s="2">
        <v>288</v>
      </c>
      <c r="I2462" s="3">
        <v>0.14000000000000001</v>
      </c>
      <c r="J2462" s="2">
        <f t="shared" si="114"/>
        <v>247.68</v>
      </c>
      <c r="K2462" s="2">
        <f t="shared" si="115"/>
        <v>44.5824</v>
      </c>
      <c r="L2462" s="2">
        <f t="shared" si="116"/>
        <v>292.26240000000001</v>
      </c>
    </row>
    <row r="2463" spans="1:12" x14ac:dyDescent="0.25">
      <c r="A2463" t="s">
        <v>2468</v>
      </c>
      <c r="B2463" s="1">
        <v>46092</v>
      </c>
      <c r="C2463" t="s">
        <v>10011</v>
      </c>
      <c r="D2463" t="s">
        <v>10021</v>
      </c>
      <c r="E2463">
        <f>+_xlfn.XLOOKUP(TablaVentas[[#This Row],[PRODUCTOS]],TablaPrecios[PRODUCTOS],TablaPrecios[PRECIOS UNITARIOS],"No encontado")</f>
        <v>200</v>
      </c>
      <c r="F2463">
        <v>11</v>
      </c>
      <c r="G2463" t="s">
        <v>10026</v>
      </c>
      <c r="H2463" s="2">
        <v>244</v>
      </c>
      <c r="I2463" s="3">
        <v>0.1</v>
      </c>
      <c r="J2463" s="2">
        <f t="shared" si="114"/>
        <v>219.6</v>
      </c>
      <c r="K2463" s="2">
        <f t="shared" si="115"/>
        <v>39.527999999999999</v>
      </c>
      <c r="L2463" s="2">
        <f t="shared" si="116"/>
        <v>259.12799999999999</v>
      </c>
    </row>
    <row r="2464" spans="1:12" x14ac:dyDescent="0.25">
      <c r="A2464" t="s">
        <v>2469</v>
      </c>
      <c r="B2464" s="1">
        <v>46239</v>
      </c>
      <c r="C2464" t="s">
        <v>10010</v>
      </c>
      <c r="D2464" t="s">
        <v>10017</v>
      </c>
      <c r="E2464">
        <f>+_xlfn.XLOOKUP(TablaVentas[[#This Row],[PRODUCTOS]],TablaPrecios[PRODUCTOS],TablaPrecios[PRECIOS UNITARIOS],"No encontado")</f>
        <v>50</v>
      </c>
      <c r="F2464">
        <v>13</v>
      </c>
      <c r="G2464" t="s">
        <v>10023</v>
      </c>
      <c r="H2464" s="2">
        <v>99</v>
      </c>
      <c r="I2464" s="3">
        <v>0.13</v>
      </c>
      <c r="J2464" s="2">
        <f t="shared" si="114"/>
        <v>86.13</v>
      </c>
      <c r="K2464" s="2">
        <f t="shared" si="115"/>
        <v>15.503399999999999</v>
      </c>
      <c r="L2464" s="2">
        <f t="shared" si="116"/>
        <v>101.63339999999999</v>
      </c>
    </row>
    <row r="2465" spans="1:12" x14ac:dyDescent="0.25">
      <c r="A2465" t="s">
        <v>2470</v>
      </c>
      <c r="B2465" s="1">
        <v>46376</v>
      </c>
      <c r="C2465" t="s">
        <v>10012</v>
      </c>
      <c r="D2465" t="s">
        <v>10021</v>
      </c>
      <c r="E2465">
        <f>+_xlfn.XLOOKUP(TablaVentas[[#This Row],[PRODUCTOS]],TablaPrecios[PRODUCTOS],TablaPrecios[PRECIOS UNITARIOS],"No encontado")</f>
        <v>200</v>
      </c>
      <c r="F2465">
        <v>15</v>
      </c>
      <c r="G2465" t="s">
        <v>10026</v>
      </c>
      <c r="H2465" s="2">
        <v>349</v>
      </c>
      <c r="I2465" s="3">
        <v>0.16</v>
      </c>
      <c r="J2465" s="2">
        <f t="shared" si="114"/>
        <v>293.15999999999997</v>
      </c>
      <c r="K2465" s="2">
        <f t="shared" si="115"/>
        <v>52.768799999999992</v>
      </c>
      <c r="L2465" s="2">
        <f t="shared" si="116"/>
        <v>345.92879999999997</v>
      </c>
    </row>
    <row r="2466" spans="1:12" x14ac:dyDescent="0.25">
      <c r="A2466" t="s">
        <v>2471</v>
      </c>
      <c r="B2466" s="1">
        <v>46231</v>
      </c>
      <c r="C2466" t="s">
        <v>10009</v>
      </c>
      <c r="D2466" t="s">
        <v>10019</v>
      </c>
      <c r="E2466">
        <f>+_xlfn.XLOOKUP(TablaVentas[[#This Row],[PRODUCTOS]],TablaPrecios[PRODUCTOS],TablaPrecios[PRECIOS UNITARIOS],"No encontado")</f>
        <v>1200</v>
      </c>
      <c r="F2466">
        <v>10</v>
      </c>
      <c r="G2466" t="s">
        <v>10026</v>
      </c>
      <c r="H2466" s="2">
        <v>140</v>
      </c>
      <c r="I2466" s="3">
        <v>0.12</v>
      </c>
      <c r="J2466" s="2">
        <f t="shared" si="114"/>
        <v>123.2</v>
      </c>
      <c r="K2466" s="2">
        <f t="shared" si="115"/>
        <v>22.175999999999998</v>
      </c>
      <c r="L2466" s="2">
        <f t="shared" si="116"/>
        <v>145.376</v>
      </c>
    </row>
    <row r="2467" spans="1:12" x14ac:dyDescent="0.25">
      <c r="A2467" t="s">
        <v>2472</v>
      </c>
      <c r="B2467" s="1">
        <v>46058</v>
      </c>
      <c r="C2467" t="s">
        <v>10010</v>
      </c>
      <c r="D2467" t="s">
        <v>10018</v>
      </c>
      <c r="E2467">
        <f>+_xlfn.XLOOKUP(TablaVentas[[#This Row],[PRODUCTOS]],TablaPrecios[PRODUCTOS],TablaPrecios[PRECIOS UNITARIOS],"No encontado")</f>
        <v>850</v>
      </c>
      <c r="F2467">
        <v>16</v>
      </c>
      <c r="G2467" t="s">
        <v>10024</v>
      </c>
      <c r="H2467" s="2">
        <v>195</v>
      </c>
      <c r="I2467" s="3">
        <v>0.16</v>
      </c>
      <c r="J2467" s="2">
        <f t="shared" si="114"/>
        <v>163.80000000000001</v>
      </c>
      <c r="K2467" s="2">
        <f t="shared" si="115"/>
        <v>29.484000000000002</v>
      </c>
      <c r="L2467" s="2">
        <f t="shared" si="116"/>
        <v>193.28400000000002</v>
      </c>
    </row>
    <row r="2468" spans="1:12" x14ac:dyDescent="0.25">
      <c r="A2468" t="s">
        <v>2473</v>
      </c>
      <c r="B2468" s="1">
        <v>46274</v>
      </c>
      <c r="C2468" t="s">
        <v>10008</v>
      </c>
      <c r="D2468" t="s">
        <v>10017</v>
      </c>
      <c r="E2468">
        <f>+_xlfn.XLOOKUP(TablaVentas[[#This Row],[PRODUCTOS]],TablaPrecios[PRODUCTOS],TablaPrecios[PRECIOS UNITARIOS],"No encontado")</f>
        <v>50</v>
      </c>
      <c r="F2468">
        <v>12</v>
      </c>
      <c r="G2468" t="s">
        <v>10025</v>
      </c>
      <c r="H2468" s="2">
        <v>314</v>
      </c>
      <c r="I2468" s="3">
        <v>0.2</v>
      </c>
      <c r="J2468" s="2">
        <f t="shared" si="114"/>
        <v>251.2</v>
      </c>
      <c r="K2468" s="2">
        <f t="shared" si="115"/>
        <v>45.215999999999994</v>
      </c>
      <c r="L2468" s="2">
        <f t="shared" si="116"/>
        <v>296.416</v>
      </c>
    </row>
    <row r="2469" spans="1:12" x14ac:dyDescent="0.25">
      <c r="A2469" t="s">
        <v>2474</v>
      </c>
      <c r="B2469" s="1">
        <v>46379</v>
      </c>
      <c r="C2469" t="s">
        <v>10007</v>
      </c>
      <c r="D2469" t="s">
        <v>10019</v>
      </c>
      <c r="E2469">
        <f>+_xlfn.XLOOKUP(TablaVentas[[#This Row],[PRODUCTOS]],TablaPrecios[PRODUCTOS],TablaPrecios[PRECIOS UNITARIOS],"No encontado")</f>
        <v>1200</v>
      </c>
      <c r="F2469">
        <v>12</v>
      </c>
      <c r="G2469" t="s">
        <v>10023</v>
      </c>
      <c r="H2469" s="2">
        <v>220</v>
      </c>
      <c r="I2469" s="3">
        <v>0.16</v>
      </c>
      <c r="J2469" s="2">
        <f t="shared" si="114"/>
        <v>184.8</v>
      </c>
      <c r="K2469" s="2">
        <f t="shared" si="115"/>
        <v>33.264000000000003</v>
      </c>
      <c r="L2469" s="2">
        <f t="shared" si="116"/>
        <v>218.06400000000002</v>
      </c>
    </row>
    <row r="2470" spans="1:12" x14ac:dyDescent="0.25">
      <c r="A2470" t="s">
        <v>2475</v>
      </c>
      <c r="B2470" s="1">
        <v>46349</v>
      </c>
      <c r="C2470" t="s">
        <v>10011</v>
      </c>
      <c r="D2470" t="s">
        <v>10018</v>
      </c>
      <c r="E2470">
        <f>+_xlfn.XLOOKUP(TablaVentas[[#This Row],[PRODUCTOS]],TablaPrecios[PRODUCTOS],TablaPrecios[PRECIOS UNITARIOS],"No encontado")</f>
        <v>850</v>
      </c>
      <c r="F2470">
        <v>17</v>
      </c>
      <c r="G2470" t="s">
        <v>10024</v>
      </c>
      <c r="H2470" s="2">
        <v>275</v>
      </c>
      <c r="I2470" s="3">
        <v>0.17</v>
      </c>
      <c r="J2470" s="2">
        <f t="shared" si="114"/>
        <v>228.25</v>
      </c>
      <c r="K2470" s="2">
        <f t="shared" si="115"/>
        <v>41.085000000000001</v>
      </c>
      <c r="L2470" s="2">
        <f t="shared" si="116"/>
        <v>269.33499999999998</v>
      </c>
    </row>
    <row r="2471" spans="1:12" x14ac:dyDescent="0.25">
      <c r="A2471" t="s">
        <v>2476</v>
      </c>
      <c r="B2471" s="1">
        <v>46371</v>
      </c>
      <c r="C2471" t="s">
        <v>10012</v>
      </c>
      <c r="D2471" t="s">
        <v>10020</v>
      </c>
      <c r="E2471">
        <f>+_xlfn.XLOOKUP(TablaVentas[[#This Row],[PRODUCTOS]],TablaPrecios[PRODUCTOS],TablaPrecios[PRECIOS UNITARIOS],"No encontado")</f>
        <v>150</v>
      </c>
      <c r="F2471">
        <v>11</v>
      </c>
      <c r="G2471" t="s">
        <v>10023</v>
      </c>
      <c r="H2471" s="2">
        <v>161</v>
      </c>
      <c r="I2471" s="3">
        <v>0.17</v>
      </c>
      <c r="J2471" s="2">
        <f t="shared" si="114"/>
        <v>133.63</v>
      </c>
      <c r="K2471" s="2">
        <f t="shared" si="115"/>
        <v>24.0534</v>
      </c>
      <c r="L2471" s="2">
        <f t="shared" si="116"/>
        <v>157.68340000000001</v>
      </c>
    </row>
    <row r="2472" spans="1:12" x14ac:dyDescent="0.25">
      <c r="A2472" t="s">
        <v>2477</v>
      </c>
      <c r="B2472" s="1">
        <v>46087</v>
      </c>
      <c r="C2472" t="s">
        <v>10009</v>
      </c>
      <c r="D2472" t="s">
        <v>10020</v>
      </c>
      <c r="E2472">
        <f>+_xlfn.XLOOKUP(TablaVentas[[#This Row],[PRODUCTOS]],TablaPrecios[PRODUCTOS],TablaPrecios[PRECIOS UNITARIOS],"No encontado")</f>
        <v>150</v>
      </c>
      <c r="F2472">
        <v>6</v>
      </c>
      <c r="G2472" t="s">
        <v>10024</v>
      </c>
      <c r="H2472" s="2">
        <v>483</v>
      </c>
      <c r="I2472" s="3">
        <v>0.16</v>
      </c>
      <c r="J2472" s="2">
        <f t="shared" si="114"/>
        <v>405.72</v>
      </c>
      <c r="K2472" s="2">
        <f t="shared" si="115"/>
        <v>73.029600000000002</v>
      </c>
      <c r="L2472" s="2">
        <f t="shared" si="116"/>
        <v>478.74960000000004</v>
      </c>
    </row>
    <row r="2473" spans="1:12" x14ac:dyDescent="0.25">
      <c r="A2473" t="s">
        <v>2478</v>
      </c>
      <c r="B2473" s="1">
        <v>46062</v>
      </c>
      <c r="C2473" t="s">
        <v>10007</v>
      </c>
      <c r="D2473" t="s">
        <v>10020</v>
      </c>
      <c r="E2473">
        <f>+_xlfn.XLOOKUP(TablaVentas[[#This Row],[PRODUCTOS]],TablaPrecios[PRODUCTOS],TablaPrecios[PRECIOS UNITARIOS],"No encontado")</f>
        <v>150</v>
      </c>
      <c r="F2473">
        <v>8</v>
      </c>
      <c r="G2473" t="s">
        <v>10024</v>
      </c>
      <c r="H2473" s="2">
        <v>61</v>
      </c>
      <c r="I2473" s="3">
        <v>0.13</v>
      </c>
      <c r="J2473" s="2">
        <f t="shared" si="114"/>
        <v>53.07</v>
      </c>
      <c r="K2473" s="2">
        <f t="shared" si="115"/>
        <v>9.5526</v>
      </c>
      <c r="L2473" s="2">
        <f t="shared" si="116"/>
        <v>62.622599999999998</v>
      </c>
    </row>
    <row r="2474" spans="1:12" x14ac:dyDescent="0.25">
      <c r="A2474" t="s">
        <v>2479</v>
      </c>
      <c r="B2474" s="1">
        <v>46308</v>
      </c>
      <c r="C2474" t="s">
        <v>10012</v>
      </c>
      <c r="D2474" t="s">
        <v>10019</v>
      </c>
      <c r="E2474">
        <f>+_xlfn.XLOOKUP(TablaVentas[[#This Row],[PRODUCTOS]],TablaPrecios[PRODUCTOS],TablaPrecios[PRECIOS UNITARIOS],"No encontado")</f>
        <v>1200</v>
      </c>
      <c r="F2474">
        <v>15</v>
      </c>
      <c r="G2474" t="s">
        <v>10027</v>
      </c>
      <c r="H2474" s="2">
        <v>456</v>
      </c>
      <c r="I2474" s="3">
        <v>0.12</v>
      </c>
      <c r="J2474" s="2">
        <f t="shared" si="114"/>
        <v>401.28</v>
      </c>
      <c r="K2474" s="2">
        <f t="shared" si="115"/>
        <v>72.230399999999989</v>
      </c>
      <c r="L2474" s="2">
        <f t="shared" si="116"/>
        <v>473.51039999999995</v>
      </c>
    </row>
    <row r="2475" spans="1:12" x14ac:dyDescent="0.25">
      <c r="A2475" t="s">
        <v>2480</v>
      </c>
      <c r="B2475" s="1">
        <v>46317</v>
      </c>
      <c r="C2475" t="s">
        <v>10010</v>
      </c>
      <c r="D2475" t="s">
        <v>10018</v>
      </c>
      <c r="E2475">
        <f>+_xlfn.XLOOKUP(TablaVentas[[#This Row],[PRODUCTOS]],TablaPrecios[PRODUCTOS],TablaPrecios[PRECIOS UNITARIOS],"No encontado")</f>
        <v>850</v>
      </c>
      <c r="F2475">
        <v>6</v>
      </c>
      <c r="G2475" t="s">
        <v>10027</v>
      </c>
      <c r="H2475" s="2">
        <v>330</v>
      </c>
      <c r="I2475" s="3">
        <v>0.16</v>
      </c>
      <c r="J2475" s="2">
        <f t="shared" si="114"/>
        <v>277.2</v>
      </c>
      <c r="K2475" s="2">
        <f t="shared" si="115"/>
        <v>49.895999999999994</v>
      </c>
      <c r="L2475" s="2">
        <f t="shared" si="116"/>
        <v>327.096</v>
      </c>
    </row>
    <row r="2476" spans="1:12" x14ac:dyDescent="0.25">
      <c r="A2476" t="s">
        <v>2481</v>
      </c>
      <c r="B2476" s="1">
        <v>46186</v>
      </c>
      <c r="C2476" t="s">
        <v>10009</v>
      </c>
      <c r="D2476" t="s">
        <v>10018</v>
      </c>
      <c r="E2476">
        <f>+_xlfn.XLOOKUP(TablaVentas[[#This Row],[PRODUCTOS]],TablaPrecios[PRODUCTOS],TablaPrecios[PRECIOS UNITARIOS],"No encontado")</f>
        <v>850</v>
      </c>
      <c r="F2476">
        <v>8</v>
      </c>
      <c r="G2476" t="s">
        <v>10025</v>
      </c>
      <c r="H2476" s="2">
        <v>184</v>
      </c>
      <c r="I2476" s="3">
        <v>0.18</v>
      </c>
      <c r="J2476" s="2">
        <f t="shared" si="114"/>
        <v>150.88</v>
      </c>
      <c r="K2476" s="2">
        <f t="shared" si="115"/>
        <v>27.158399999999997</v>
      </c>
      <c r="L2476" s="2">
        <f t="shared" si="116"/>
        <v>178.0384</v>
      </c>
    </row>
    <row r="2477" spans="1:12" x14ac:dyDescent="0.25">
      <c r="A2477" t="s">
        <v>2482</v>
      </c>
      <c r="B2477" s="1">
        <v>46341</v>
      </c>
      <c r="C2477" t="s">
        <v>10007</v>
      </c>
      <c r="D2477" t="s">
        <v>10021</v>
      </c>
      <c r="E2477">
        <f>+_xlfn.XLOOKUP(TablaVentas[[#This Row],[PRODUCTOS]],TablaPrecios[PRODUCTOS],TablaPrecios[PRECIOS UNITARIOS],"No encontado")</f>
        <v>200</v>
      </c>
      <c r="F2477">
        <v>16</v>
      </c>
      <c r="G2477" t="s">
        <v>10025</v>
      </c>
      <c r="H2477" s="2">
        <v>149</v>
      </c>
      <c r="I2477" s="3">
        <v>0.13</v>
      </c>
      <c r="J2477" s="2">
        <f t="shared" si="114"/>
        <v>129.63</v>
      </c>
      <c r="K2477" s="2">
        <f t="shared" si="115"/>
        <v>23.333399999999997</v>
      </c>
      <c r="L2477" s="2">
        <f t="shared" si="116"/>
        <v>152.96339999999998</v>
      </c>
    </row>
    <row r="2478" spans="1:12" x14ac:dyDescent="0.25">
      <c r="A2478" t="s">
        <v>2483</v>
      </c>
      <c r="B2478" s="1">
        <v>46210</v>
      </c>
      <c r="C2478" t="s">
        <v>10007</v>
      </c>
      <c r="D2478" t="s">
        <v>10019</v>
      </c>
      <c r="E2478">
        <f>+_xlfn.XLOOKUP(TablaVentas[[#This Row],[PRODUCTOS]],TablaPrecios[PRODUCTOS],TablaPrecios[PRECIOS UNITARIOS],"No encontado")</f>
        <v>1200</v>
      </c>
      <c r="F2478">
        <v>10</v>
      </c>
      <c r="G2478" t="s">
        <v>10025</v>
      </c>
      <c r="H2478" s="2">
        <v>178</v>
      </c>
      <c r="I2478" s="3">
        <v>0.11</v>
      </c>
      <c r="J2478" s="2">
        <f t="shared" si="114"/>
        <v>158.41999999999999</v>
      </c>
      <c r="K2478" s="2">
        <f t="shared" si="115"/>
        <v>28.515599999999996</v>
      </c>
      <c r="L2478" s="2">
        <f t="shared" si="116"/>
        <v>186.93559999999999</v>
      </c>
    </row>
    <row r="2479" spans="1:12" x14ac:dyDescent="0.25">
      <c r="A2479" t="s">
        <v>2484</v>
      </c>
      <c r="B2479" s="1">
        <v>46240</v>
      </c>
      <c r="C2479" t="s">
        <v>10009</v>
      </c>
      <c r="D2479" t="s">
        <v>10021</v>
      </c>
      <c r="E2479">
        <f>+_xlfn.XLOOKUP(TablaVentas[[#This Row],[PRODUCTOS]],TablaPrecios[PRODUCTOS],TablaPrecios[PRECIOS UNITARIOS],"No encontado")</f>
        <v>200</v>
      </c>
      <c r="F2479">
        <v>7</v>
      </c>
      <c r="G2479" t="s">
        <v>10024</v>
      </c>
      <c r="H2479" s="2">
        <v>217</v>
      </c>
      <c r="I2479" s="3">
        <v>0.17</v>
      </c>
      <c r="J2479" s="2">
        <f t="shared" si="114"/>
        <v>180.11</v>
      </c>
      <c r="K2479" s="2">
        <f t="shared" si="115"/>
        <v>32.419800000000002</v>
      </c>
      <c r="L2479" s="2">
        <f t="shared" si="116"/>
        <v>212.52980000000002</v>
      </c>
    </row>
    <row r="2480" spans="1:12" x14ac:dyDescent="0.25">
      <c r="A2480" t="s">
        <v>2485</v>
      </c>
      <c r="B2480" s="1">
        <v>46129</v>
      </c>
      <c r="C2480" t="s">
        <v>10012</v>
      </c>
      <c r="D2480" t="s">
        <v>10017</v>
      </c>
      <c r="E2480">
        <f>+_xlfn.XLOOKUP(TablaVentas[[#This Row],[PRODUCTOS]],TablaPrecios[PRODUCTOS],TablaPrecios[PRECIOS UNITARIOS],"No encontado")</f>
        <v>50</v>
      </c>
      <c r="F2480">
        <v>16</v>
      </c>
      <c r="G2480" t="s">
        <v>10026</v>
      </c>
      <c r="H2480" s="2">
        <v>154</v>
      </c>
      <c r="I2480" s="3">
        <v>0.17</v>
      </c>
      <c r="J2480" s="2">
        <f t="shared" si="114"/>
        <v>127.82</v>
      </c>
      <c r="K2480" s="2">
        <f t="shared" si="115"/>
        <v>23.007599999999996</v>
      </c>
      <c r="L2480" s="2">
        <f t="shared" si="116"/>
        <v>150.82759999999999</v>
      </c>
    </row>
    <row r="2481" spans="1:12" x14ac:dyDescent="0.25">
      <c r="A2481" t="s">
        <v>2486</v>
      </c>
      <c r="B2481" s="1">
        <v>46071</v>
      </c>
      <c r="C2481" t="s">
        <v>10012</v>
      </c>
      <c r="D2481" t="s">
        <v>10019</v>
      </c>
      <c r="E2481">
        <f>+_xlfn.XLOOKUP(TablaVentas[[#This Row],[PRODUCTOS]],TablaPrecios[PRODUCTOS],TablaPrecios[PRECIOS UNITARIOS],"No encontado")</f>
        <v>1200</v>
      </c>
      <c r="F2481">
        <v>17</v>
      </c>
      <c r="G2481" t="s">
        <v>10025</v>
      </c>
      <c r="H2481" s="2">
        <v>182</v>
      </c>
      <c r="I2481" s="3">
        <v>0.2</v>
      </c>
      <c r="J2481" s="2">
        <f t="shared" si="114"/>
        <v>145.6</v>
      </c>
      <c r="K2481" s="2">
        <f t="shared" si="115"/>
        <v>26.207999999999998</v>
      </c>
      <c r="L2481" s="2">
        <f t="shared" si="116"/>
        <v>171.80799999999999</v>
      </c>
    </row>
    <row r="2482" spans="1:12" x14ac:dyDescent="0.25">
      <c r="A2482" t="s">
        <v>2487</v>
      </c>
      <c r="B2482" s="1">
        <v>46128</v>
      </c>
      <c r="C2482" t="s">
        <v>10012</v>
      </c>
      <c r="D2482" t="s">
        <v>10017</v>
      </c>
      <c r="E2482">
        <f>+_xlfn.XLOOKUP(TablaVentas[[#This Row],[PRODUCTOS]],TablaPrecios[PRODUCTOS],TablaPrecios[PRECIOS UNITARIOS],"No encontado")</f>
        <v>50</v>
      </c>
      <c r="F2482">
        <v>15</v>
      </c>
      <c r="G2482" t="s">
        <v>10025</v>
      </c>
      <c r="H2482" s="2">
        <v>416</v>
      </c>
      <c r="I2482" s="3">
        <v>0.13</v>
      </c>
      <c r="J2482" s="2">
        <f t="shared" si="114"/>
        <v>361.92</v>
      </c>
      <c r="K2482" s="2">
        <f t="shared" si="115"/>
        <v>65.145600000000002</v>
      </c>
      <c r="L2482" s="2">
        <f t="shared" si="116"/>
        <v>427.06560000000002</v>
      </c>
    </row>
    <row r="2483" spans="1:12" x14ac:dyDescent="0.25">
      <c r="A2483" t="s">
        <v>2488</v>
      </c>
      <c r="B2483" s="1">
        <v>46064</v>
      </c>
      <c r="C2483" t="s">
        <v>10012</v>
      </c>
      <c r="D2483" t="s">
        <v>10020</v>
      </c>
      <c r="E2483">
        <f>+_xlfn.XLOOKUP(TablaVentas[[#This Row],[PRODUCTOS]],TablaPrecios[PRODUCTOS],TablaPrecios[PRECIOS UNITARIOS],"No encontado")</f>
        <v>150</v>
      </c>
      <c r="F2483">
        <v>9</v>
      </c>
      <c r="G2483" t="s">
        <v>10027</v>
      </c>
      <c r="H2483" s="2">
        <v>151</v>
      </c>
      <c r="I2483" s="3">
        <v>0.13</v>
      </c>
      <c r="J2483" s="2">
        <f t="shared" si="114"/>
        <v>131.37</v>
      </c>
      <c r="K2483" s="2">
        <f t="shared" si="115"/>
        <v>23.646599999999999</v>
      </c>
      <c r="L2483" s="2">
        <f t="shared" si="116"/>
        <v>155.01660000000001</v>
      </c>
    </row>
    <row r="2484" spans="1:12" x14ac:dyDescent="0.25">
      <c r="A2484" t="s">
        <v>2489</v>
      </c>
      <c r="B2484" s="1">
        <v>46227</v>
      </c>
      <c r="C2484" t="s">
        <v>10009</v>
      </c>
      <c r="D2484" t="s">
        <v>10018</v>
      </c>
      <c r="E2484">
        <f>+_xlfn.XLOOKUP(TablaVentas[[#This Row],[PRODUCTOS]],TablaPrecios[PRODUCTOS],TablaPrecios[PRECIOS UNITARIOS],"No encontado")</f>
        <v>850</v>
      </c>
      <c r="F2484">
        <v>15</v>
      </c>
      <c r="G2484" t="s">
        <v>10027</v>
      </c>
      <c r="H2484" s="2">
        <v>487</v>
      </c>
      <c r="I2484" s="3">
        <v>0.16</v>
      </c>
      <c r="J2484" s="2">
        <f t="shared" si="114"/>
        <v>409.08</v>
      </c>
      <c r="K2484" s="2">
        <f t="shared" si="115"/>
        <v>73.634399999999999</v>
      </c>
      <c r="L2484" s="2">
        <f t="shared" si="116"/>
        <v>482.71439999999996</v>
      </c>
    </row>
    <row r="2485" spans="1:12" x14ac:dyDescent="0.25">
      <c r="A2485" t="s">
        <v>2490</v>
      </c>
      <c r="B2485" s="1">
        <v>46075</v>
      </c>
      <c r="C2485" t="s">
        <v>10008</v>
      </c>
      <c r="D2485" t="s">
        <v>10020</v>
      </c>
      <c r="E2485">
        <f>+_xlfn.XLOOKUP(TablaVentas[[#This Row],[PRODUCTOS]],TablaPrecios[PRODUCTOS],TablaPrecios[PRECIOS UNITARIOS],"No encontado")</f>
        <v>150</v>
      </c>
      <c r="F2485">
        <v>11</v>
      </c>
      <c r="G2485" t="s">
        <v>10023</v>
      </c>
      <c r="H2485" s="2">
        <v>390</v>
      </c>
      <c r="I2485" s="3">
        <v>0.16</v>
      </c>
      <c r="J2485" s="2">
        <f t="shared" si="114"/>
        <v>327.60000000000002</v>
      </c>
      <c r="K2485" s="2">
        <f t="shared" si="115"/>
        <v>58.968000000000004</v>
      </c>
      <c r="L2485" s="2">
        <f t="shared" si="116"/>
        <v>386.56800000000004</v>
      </c>
    </row>
    <row r="2486" spans="1:12" x14ac:dyDescent="0.25">
      <c r="A2486" t="s">
        <v>2491</v>
      </c>
      <c r="B2486" s="1">
        <v>46342</v>
      </c>
      <c r="C2486" t="s">
        <v>10012</v>
      </c>
      <c r="D2486" t="s">
        <v>10018</v>
      </c>
      <c r="E2486">
        <f>+_xlfn.XLOOKUP(TablaVentas[[#This Row],[PRODUCTOS]],TablaPrecios[PRODUCTOS],TablaPrecios[PRECIOS UNITARIOS],"No encontado")</f>
        <v>850</v>
      </c>
      <c r="F2486">
        <v>8</v>
      </c>
      <c r="G2486" t="s">
        <v>10023</v>
      </c>
      <c r="H2486" s="2">
        <v>67</v>
      </c>
      <c r="I2486" s="3">
        <v>0.19</v>
      </c>
      <c r="J2486" s="2">
        <f t="shared" si="114"/>
        <v>54.269999999999996</v>
      </c>
      <c r="K2486" s="2">
        <f t="shared" si="115"/>
        <v>9.7685999999999993</v>
      </c>
      <c r="L2486" s="2">
        <f t="shared" si="116"/>
        <v>64.038600000000002</v>
      </c>
    </row>
    <row r="2487" spans="1:12" x14ac:dyDescent="0.25">
      <c r="A2487" t="s">
        <v>2492</v>
      </c>
      <c r="B2487" s="1">
        <v>46054</v>
      </c>
      <c r="C2487" t="s">
        <v>10011</v>
      </c>
      <c r="D2487" t="s">
        <v>10020</v>
      </c>
      <c r="E2487">
        <f>+_xlfn.XLOOKUP(TablaVentas[[#This Row],[PRODUCTOS]],TablaPrecios[PRODUCTOS],TablaPrecios[PRECIOS UNITARIOS],"No encontado")</f>
        <v>150</v>
      </c>
      <c r="F2487">
        <v>8</v>
      </c>
      <c r="G2487" t="s">
        <v>10026</v>
      </c>
      <c r="H2487" s="2">
        <v>445</v>
      </c>
      <c r="I2487" s="3">
        <v>0.15</v>
      </c>
      <c r="J2487" s="2">
        <f t="shared" si="114"/>
        <v>378.25</v>
      </c>
      <c r="K2487" s="2">
        <f t="shared" si="115"/>
        <v>68.084999999999994</v>
      </c>
      <c r="L2487" s="2">
        <f t="shared" si="116"/>
        <v>446.33499999999998</v>
      </c>
    </row>
    <row r="2488" spans="1:12" x14ac:dyDescent="0.25">
      <c r="A2488" t="s">
        <v>2493</v>
      </c>
      <c r="B2488" s="1">
        <v>46209</v>
      </c>
      <c r="C2488" t="s">
        <v>10008</v>
      </c>
      <c r="D2488" t="s">
        <v>10018</v>
      </c>
      <c r="E2488">
        <f>+_xlfn.XLOOKUP(TablaVentas[[#This Row],[PRODUCTOS]],TablaPrecios[PRODUCTOS],TablaPrecios[PRECIOS UNITARIOS],"No encontado")</f>
        <v>850</v>
      </c>
      <c r="F2488">
        <v>9</v>
      </c>
      <c r="G2488" t="s">
        <v>10026</v>
      </c>
      <c r="H2488" s="2">
        <v>108</v>
      </c>
      <c r="I2488" s="3">
        <v>0.15</v>
      </c>
      <c r="J2488" s="2">
        <f t="shared" si="114"/>
        <v>91.8</v>
      </c>
      <c r="K2488" s="2">
        <f t="shared" si="115"/>
        <v>16.523999999999997</v>
      </c>
      <c r="L2488" s="2">
        <f t="shared" si="116"/>
        <v>108.324</v>
      </c>
    </row>
    <row r="2489" spans="1:12" x14ac:dyDescent="0.25">
      <c r="A2489" t="s">
        <v>2494</v>
      </c>
      <c r="B2489" s="1">
        <v>46291</v>
      </c>
      <c r="C2489" t="s">
        <v>10007</v>
      </c>
      <c r="D2489" t="s">
        <v>10019</v>
      </c>
      <c r="E2489">
        <f>+_xlfn.XLOOKUP(TablaVentas[[#This Row],[PRODUCTOS]],TablaPrecios[PRODUCTOS],TablaPrecios[PRECIOS UNITARIOS],"No encontado")</f>
        <v>1200</v>
      </c>
      <c r="F2489">
        <v>12</v>
      </c>
      <c r="G2489" t="s">
        <v>10024</v>
      </c>
      <c r="H2489" s="2">
        <v>371</v>
      </c>
      <c r="I2489" s="3">
        <v>0.11</v>
      </c>
      <c r="J2489" s="2">
        <f t="shared" si="114"/>
        <v>330.19</v>
      </c>
      <c r="K2489" s="2">
        <f t="shared" si="115"/>
        <v>59.434199999999997</v>
      </c>
      <c r="L2489" s="2">
        <f t="shared" si="116"/>
        <v>389.62419999999997</v>
      </c>
    </row>
    <row r="2490" spans="1:12" x14ac:dyDescent="0.25">
      <c r="A2490" t="s">
        <v>2495</v>
      </c>
      <c r="B2490" s="1">
        <v>46320</v>
      </c>
      <c r="C2490" t="s">
        <v>10011</v>
      </c>
      <c r="D2490" t="s">
        <v>10021</v>
      </c>
      <c r="E2490">
        <f>+_xlfn.XLOOKUP(TablaVentas[[#This Row],[PRODUCTOS]],TablaPrecios[PRODUCTOS],TablaPrecios[PRECIOS UNITARIOS],"No encontado")</f>
        <v>200</v>
      </c>
      <c r="F2490">
        <v>9</v>
      </c>
      <c r="G2490" t="s">
        <v>10023</v>
      </c>
      <c r="H2490" s="2">
        <v>260</v>
      </c>
      <c r="I2490" s="3">
        <v>0.15</v>
      </c>
      <c r="J2490" s="2">
        <f t="shared" si="114"/>
        <v>221</v>
      </c>
      <c r="K2490" s="2">
        <f t="shared" si="115"/>
        <v>39.78</v>
      </c>
      <c r="L2490" s="2">
        <f t="shared" si="116"/>
        <v>260.77999999999997</v>
      </c>
    </row>
    <row r="2491" spans="1:12" x14ac:dyDescent="0.25">
      <c r="A2491" t="s">
        <v>2496</v>
      </c>
      <c r="B2491" s="1">
        <v>46228</v>
      </c>
      <c r="C2491" t="s">
        <v>10009</v>
      </c>
      <c r="D2491" t="s">
        <v>10020</v>
      </c>
      <c r="E2491">
        <f>+_xlfn.XLOOKUP(TablaVentas[[#This Row],[PRODUCTOS]],TablaPrecios[PRODUCTOS],TablaPrecios[PRECIOS UNITARIOS],"No encontado")</f>
        <v>150</v>
      </c>
      <c r="F2491">
        <v>12</v>
      </c>
      <c r="G2491" t="s">
        <v>10026</v>
      </c>
      <c r="H2491" s="2">
        <v>314</v>
      </c>
      <c r="I2491" s="3">
        <v>0.1</v>
      </c>
      <c r="J2491" s="2">
        <f t="shared" si="114"/>
        <v>282.60000000000002</v>
      </c>
      <c r="K2491" s="2">
        <f t="shared" si="115"/>
        <v>50.868000000000002</v>
      </c>
      <c r="L2491" s="2">
        <f t="shared" si="116"/>
        <v>333.46800000000002</v>
      </c>
    </row>
    <row r="2492" spans="1:12" x14ac:dyDescent="0.25">
      <c r="A2492" t="s">
        <v>2497</v>
      </c>
      <c r="B2492" s="1">
        <v>46171</v>
      </c>
      <c r="C2492" t="s">
        <v>10008</v>
      </c>
      <c r="D2492" t="s">
        <v>10018</v>
      </c>
      <c r="E2492">
        <f>+_xlfn.XLOOKUP(TablaVentas[[#This Row],[PRODUCTOS]],TablaPrecios[PRODUCTOS],TablaPrecios[PRECIOS UNITARIOS],"No encontado")</f>
        <v>850</v>
      </c>
      <c r="F2492">
        <v>7</v>
      </c>
      <c r="G2492" t="s">
        <v>10027</v>
      </c>
      <c r="H2492" s="2">
        <v>314</v>
      </c>
      <c r="I2492" s="3">
        <v>0.17</v>
      </c>
      <c r="J2492" s="2">
        <f t="shared" si="114"/>
        <v>260.62</v>
      </c>
      <c r="K2492" s="2">
        <f t="shared" si="115"/>
        <v>46.9116</v>
      </c>
      <c r="L2492" s="2">
        <f t="shared" si="116"/>
        <v>307.53160000000003</v>
      </c>
    </row>
    <row r="2493" spans="1:12" x14ac:dyDescent="0.25">
      <c r="A2493" t="s">
        <v>2498</v>
      </c>
      <c r="B2493" s="1">
        <v>46377</v>
      </c>
      <c r="C2493" t="s">
        <v>10007</v>
      </c>
      <c r="D2493" t="s">
        <v>10018</v>
      </c>
      <c r="E2493">
        <f>+_xlfn.XLOOKUP(TablaVentas[[#This Row],[PRODUCTOS]],TablaPrecios[PRODUCTOS],TablaPrecios[PRECIOS UNITARIOS],"No encontado")</f>
        <v>850</v>
      </c>
      <c r="F2493">
        <v>18</v>
      </c>
      <c r="G2493" t="s">
        <v>10026</v>
      </c>
      <c r="H2493" s="2">
        <v>396</v>
      </c>
      <c r="I2493" s="3">
        <v>0.17</v>
      </c>
      <c r="J2493" s="2">
        <f t="shared" si="114"/>
        <v>328.68</v>
      </c>
      <c r="K2493" s="2">
        <f t="shared" si="115"/>
        <v>59.162399999999998</v>
      </c>
      <c r="L2493" s="2">
        <f t="shared" si="116"/>
        <v>387.8424</v>
      </c>
    </row>
    <row r="2494" spans="1:12" x14ac:dyDescent="0.25">
      <c r="A2494" t="s">
        <v>2499</v>
      </c>
      <c r="B2494" s="1">
        <v>46378</v>
      </c>
      <c r="C2494" t="s">
        <v>10010</v>
      </c>
      <c r="D2494" t="s">
        <v>10020</v>
      </c>
      <c r="E2494">
        <f>+_xlfn.XLOOKUP(TablaVentas[[#This Row],[PRODUCTOS]],TablaPrecios[PRODUCTOS],TablaPrecios[PRECIOS UNITARIOS],"No encontado")</f>
        <v>150</v>
      </c>
      <c r="F2494">
        <v>15</v>
      </c>
      <c r="G2494" t="s">
        <v>10026</v>
      </c>
      <c r="H2494" s="2">
        <v>102</v>
      </c>
      <c r="I2494" s="3">
        <v>0.19</v>
      </c>
      <c r="J2494" s="2">
        <f t="shared" si="114"/>
        <v>82.62</v>
      </c>
      <c r="K2494" s="2">
        <f t="shared" si="115"/>
        <v>14.871600000000001</v>
      </c>
      <c r="L2494" s="2">
        <f t="shared" si="116"/>
        <v>97.491600000000005</v>
      </c>
    </row>
    <row r="2495" spans="1:12" x14ac:dyDescent="0.25">
      <c r="A2495" t="s">
        <v>2500</v>
      </c>
      <c r="B2495" s="1">
        <v>46072</v>
      </c>
      <c r="C2495" t="s">
        <v>10011</v>
      </c>
      <c r="D2495" t="s">
        <v>10017</v>
      </c>
      <c r="E2495">
        <f>+_xlfn.XLOOKUP(TablaVentas[[#This Row],[PRODUCTOS]],TablaPrecios[PRODUCTOS],TablaPrecios[PRECIOS UNITARIOS],"No encontado")</f>
        <v>50</v>
      </c>
      <c r="F2495">
        <v>17</v>
      </c>
      <c r="G2495" t="s">
        <v>10026</v>
      </c>
      <c r="H2495" s="2">
        <v>484</v>
      </c>
      <c r="I2495" s="3">
        <v>0.19</v>
      </c>
      <c r="J2495" s="2">
        <f t="shared" si="114"/>
        <v>392.03999999999996</v>
      </c>
      <c r="K2495" s="2">
        <f t="shared" si="115"/>
        <v>70.567199999999985</v>
      </c>
      <c r="L2495" s="2">
        <f t="shared" si="116"/>
        <v>462.60719999999992</v>
      </c>
    </row>
    <row r="2496" spans="1:12" x14ac:dyDescent="0.25">
      <c r="A2496" t="s">
        <v>2501</v>
      </c>
      <c r="B2496" s="1">
        <v>46146</v>
      </c>
      <c r="C2496" t="s">
        <v>10012</v>
      </c>
      <c r="D2496" t="s">
        <v>10017</v>
      </c>
      <c r="E2496">
        <f>+_xlfn.XLOOKUP(TablaVentas[[#This Row],[PRODUCTOS]],TablaPrecios[PRODUCTOS],TablaPrecios[PRECIOS UNITARIOS],"No encontado")</f>
        <v>50</v>
      </c>
      <c r="F2496">
        <v>6</v>
      </c>
      <c r="G2496" t="s">
        <v>10024</v>
      </c>
      <c r="H2496" s="2">
        <v>147</v>
      </c>
      <c r="I2496" s="3">
        <v>0.13</v>
      </c>
      <c r="J2496" s="2">
        <f t="shared" si="114"/>
        <v>127.89</v>
      </c>
      <c r="K2496" s="2">
        <f t="shared" si="115"/>
        <v>23.020199999999999</v>
      </c>
      <c r="L2496" s="2">
        <f t="shared" si="116"/>
        <v>150.9102</v>
      </c>
    </row>
    <row r="2497" spans="1:12" x14ac:dyDescent="0.25">
      <c r="A2497" t="s">
        <v>2502</v>
      </c>
      <c r="B2497" s="1">
        <v>46102</v>
      </c>
      <c r="C2497" t="s">
        <v>10009</v>
      </c>
      <c r="D2497" t="s">
        <v>10019</v>
      </c>
      <c r="E2497">
        <f>+_xlfn.XLOOKUP(TablaVentas[[#This Row],[PRODUCTOS]],TablaPrecios[PRODUCTOS],TablaPrecios[PRECIOS UNITARIOS],"No encontado")</f>
        <v>1200</v>
      </c>
      <c r="F2497">
        <v>17</v>
      </c>
      <c r="G2497" t="s">
        <v>10023</v>
      </c>
      <c r="H2497" s="2">
        <v>66</v>
      </c>
      <c r="I2497" s="3">
        <v>0.19</v>
      </c>
      <c r="J2497" s="2">
        <f t="shared" si="114"/>
        <v>53.46</v>
      </c>
      <c r="K2497" s="2">
        <f t="shared" si="115"/>
        <v>9.6227999999999998</v>
      </c>
      <c r="L2497" s="2">
        <f t="shared" si="116"/>
        <v>63.082799999999999</v>
      </c>
    </row>
    <row r="2498" spans="1:12" x14ac:dyDescent="0.25">
      <c r="A2498" t="s">
        <v>2503</v>
      </c>
      <c r="B2498" s="1">
        <v>46184</v>
      </c>
      <c r="C2498" t="s">
        <v>10009</v>
      </c>
      <c r="D2498" t="s">
        <v>10019</v>
      </c>
      <c r="E2498">
        <f>+_xlfn.XLOOKUP(TablaVentas[[#This Row],[PRODUCTOS]],TablaPrecios[PRODUCTOS],TablaPrecios[PRECIOS UNITARIOS],"No encontado")</f>
        <v>1200</v>
      </c>
      <c r="F2498">
        <v>12</v>
      </c>
      <c r="G2498" t="s">
        <v>10027</v>
      </c>
      <c r="H2498" s="2">
        <v>57</v>
      </c>
      <c r="I2498" s="3">
        <v>0.15</v>
      </c>
      <c r="J2498" s="2">
        <f t="shared" si="114"/>
        <v>48.45</v>
      </c>
      <c r="K2498" s="2">
        <f t="shared" si="115"/>
        <v>8.7210000000000001</v>
      </c>
      <c r="L2498" s="2">
        <f t="shared" si="116"/>
        <v>57.171000000000006</v>
      </c>
    </row>
    <row r="2499" spans="1:12" x14ac:dyDescent="0.25">
      <c r="A2499" t="s">
        <v>2504</v>
      </c>
      <c r="B2499" s="1">
        <v>46382</v>
      </c>
      <c r="C2499" t="s">
        <v>10008</v>
      </c>
      <c r="D2499" t="s">
        <v>10019</v>
      </c>
      <c r="E2499">
        <f>+_xlfn.XLOOKUP(TablaVentas[[#This Row],[PRODUCTOS]],TablaPrecios[PRODUCTOS],TablaPrecios[PRECIOS UNITARIOS],"No encontado")</f>
        <v>1200</v>
      </c>
      <c r="F2499">
        <v>11</v>
      </c>
      <c r="G2499" t="s">
        <v>10026</v>
      </c>
      <c r="H2499" s="2">
        <v>460</v>
      </c>
      <c r="I2499" s="3">
        <v>0.11</v>
      </c>
      <c r="J2499" s="2">
        <f t="shared" ref="J2499:J2562" si="117">+H2499-H2499*I2499</f>
        <v>409.4</v>
      </c>
      <c r="K2499" s="2">
        <f t="shared" ref="K2499:K2562" si="118">+J2499*0.18</f>
        <v>73.691999999999993</v>
      </c>
      <c r="L2499" s="2">
        <f t="shared" ref="L2499:L2562" si="119">+J2499+K2499</f>
        <v>483.09199999999998</v>
      </c>
    </row>
    <row r="2500" spans="1:12" x14ac:dyDescent="0.25">
      <c r="A2500" t="s">
        <v>2505</v>
      </c>
      <c r="B2500" s="1">
        <v>46157</v>
      </c>
      <c r="C2500" t="s">
        <v>10009</v>
      </c>
      <c r="D2500" t="s">
        <v>10017</v>
      </c>
      <c r="E2500">
        <f>+_xlfn.XLOOKUP(TablaVentas[[#This Row],[PRODUCTOS]],TablaPrecios[PRODUCTOS],TablaPrecios[PRECIOS UNITARIOS],"No encontado")</f>
        <v>50</v>
      </c>
      <c r="F2500">
        <v>12</v>
      </c>
      <c r="G2500" t="s">
        <v>10024</v>
      </c>
      <c r="H2500" s="2">
        <v>86</v>
      </c>
      <c r="I2500" s="3">
        <v>0.16</v>
      </c>
      <c r="J2500" s="2">
        <f t="shared" si="117"/>
        <v>72.239999999999995</v>
      </c>
      <c r="K2500" s="2">
        <f t="shared" si="118"/>
        <v>13.003199999999998</v>
      </c>
      <c r="L2500" s="2">
        <f t="shared" si="119"/>
        <v>85.243199999999987</v>
      </c>
    </row>
    <row r="2501" spans="1:12" x14ac:dyDescent="0.25">
      <c r="A2501" t="s">
        <v>2506</v>
      </c>
      <c r="B2501" s="1">
        <v>46301</v>
      </c>
      <c r="C2501" t="s">
        <v>10010</v>
      </c>
      <c r="D2501" t="s">
        <v>10019</v>
      </c>
      <c r="E2501">
        <f>+_xlfn.XLOOKUP(TablaVentas[[#This Row],[PRODUCTOS]],TablaPrecios[PRODUCTOS],TablaPrecios[PRECIOS UNITARIOS],"No encontado")</f>
        <v>1200</v>
      </c>
      <c r="F2501">
        <v>8</v>
      </c>
      <c r="G2501" t="s">
        <v>10023</v>
      </c>
      <c r="H2501" s="2">
        <v>324</v>
      </c>
      <c r="I2501" s="3">
        <v>0.17</v>
      </c>
      <c r="J2501" s="2">
        <f t="shared" si="117"/>
        <v>268.92</v>
      </c>
      <c r="K2501" s="2">
        <f t="shared" si="118"/>
        <v>48.4056</v>
      </c>
      <c r="L2501" s="2">
        <f t="shared" si="119"/>
        <v>317.32560000000001</v>
      </c>
    </row>
    <row r="2502" spans="1:12" x14ac:dyDescent="0.25">
      <c r="A2502" t="s">
        <v>2507</v>
      </c>
      <c r="B2502" s="1">
        <v>46161</v>
      </c>
      <c r="C2502" t="s">
        <v>10010</v>
      </c>
      <c r="D2502" t="s">
        <v>10017</v>
      </c>
      <c r="E2502">
        <f>+_xlfn.XLOOKUP(TablaVentas[[#This Row],[PRODUCTOS]],TablaPrecios[PRODUCTOS],TablaPrecios[PRECIOS UNITARIOS],"No encontado")</f>
        <v>50</v>
      </c>
      <c r="F2502">
        <v>17</v>
      </c>
      <c r="G2502" t="s">
        <v>10025</v>
      </c>
      <c r="H2502" s="2">
        <v>151</v>
      </c>
      <c r="I2502" s="3">
        <v>0.11</v>
      </c>
      <c r="J2502" s="2">
        <f t="shared" si="117"/>
        <v>134.38999999999999</v>
      </c>
      <c r="K2502" s="2">
        <f t="shared" si="118"/>
        <v>24.190199999999997</v>
      </c>
      <c r="L2502" s="2">
        <f t="shared" si="119"/>
        <v>158.58019999999999</v>
      </c>
    </row>
    <row r="2503" spans="1:12" x14ac:dyDescent="0.25">
      <c r="A2503" t="s">
        <v>2508</v>
      </c>
      <c r="B2503" s="1">
        <v>46180</v>
      </c>
      <c r="C2503" t="s">
        <v>10010</v>
      </c>
      <c r="D2503" t="s">
        <v>10019</v>
      </c>
      <c r="E2503">
        <f>+_xlfn.XLOOKUP(TablaVentas[[#This Row],[PRODUCTOS]],TablaPrecios[PRODUCTOS],TablaPrecios[PRECIOS UNITARIOS],"No encontado")</f>
        <v>1200</v>
      </c>
      <c r="F2503">
        <v>5</v>
      </c>
      <c r="G2503" t="s">
        <v>10025</v>
      </c>
      <c r="H2503" s="2">
        <v>366</v>
      </c>
      <c r="I2503" s="3">
        <v>0.16</v>
      </c>
      <c r="J2503" s="2">
        <f t="shared" si="117"/>
        <v>307.44</v>
      </c>
      <c r="K2503" s="2">
        <f t="shared" si="118"/>
        <v>55.339199999999998</v>
      </c>
      <c r="L2503" s="2">
        <f t="shared" si="119"/>
        <v>362.7792</v>
      </c>
    </row>
    <row r="2504" spans="1:12" x14ac:dyDescent="0.25">
      <c r="A2504" t="s">
        <v>2509</v>
      </c>
      <c r="B2504" s="1">
        <v>46245</v>
      </c>
      <c r="C2504" t="s">
        <v>10007</v>
      </c>
      <c r="D2504" t="s">
        <v>10017</v>
      </c>
      <c r="E2504">
        <f>+_xlfn.XLOOKUP(TablaVentas[[#This Row],[PRODUCTOS]],TablaPrecios[PRODUCTOS],TablaPrecios[PRECIOS UNITARIOS],"No encontado")</f>
        <v>50</v>
      </c>
      <c r="F2504">
        <v>7</v>
      </c>
      <c r="G2504" t="s">
        <v>10026</v>
      </c>
      <c r="H2504" s="2">
        <v>276</v>
      </c>
      <c r="I2504" s="3">
        <v>0.15</v>
      </c>
      <c r="J2504" s="2">
        <f t="shared" si="117"/>
        <v>234.6</v>
      </c>
      <c r="K2504" s="2">
        <f t="shared" si="118"/>
        <v>42.227999999999994</v>
      </c>
      <c r="L2504" s="2">
        <f t="shared" si="119"/>
        <v>276.82799999999997</v>
      </c>
    </row>
    <row r="2505" spans="1:12" x14ac:dyDescent="0.25">
      <c r="A2505" t="s">
        <v>2510</v>
      </c>
      <c r="B2505" s="1">
        <v>46041</v>
      </c>
      <c r="C2505" t="s">
        <v>10007</v>
      </c>
      <c r="D2505" t="s">
        <v>10019</v>
      </c>
      <c r="E2505">
        <f>+_xlfn.XLOOKUP(TablaVentas[[#This Row],[PRODUCTOS]],TablaPrecios[PRODUCTOS],TablaPrecios[PRECIOS UNITARIOS],"No encontado")</f>
        <v>1200</v>
      </c>
      <c r="F2505">
        <v>10</v>
      </c>
      <c r="G2505" t="s">
        <v>10026</v>
      </c>
      <c r="H2505" s="2">
        <v>333</v>
      </c>
      <c r="I2505" s="3">
        <v>0.14000000000000001</v>
      </c>
      <c r="J2505" s="2">
        <f t="shared" si="117"/>
        <v>286.38</v>
      </c>
      <c r="K2505" s="2">
        <f t="shared" si="118"/>
        <v>51.548399999999994</v>
      </c>
      <c r="L2505" s="2">
        <f t="shared" si="119"/>
        <v>337.92840000000001</v>
      </c>
    </row>
    <row r="2506" spans="1:12" x14ac:dyDescent="0.25">
      <c r="A2506" t="s">
        <v>2511</v>
      </c>
      <c r="B2506" s="1">
        <v>46210</v>
      </c>
      <c r="C2506" t="s">
        <v>10008</v>
      </c>
      <c r="D2506" t="s">
        <v>10020</v>
      </c>
      <c r="E2506">
        <f>+_xlfn.XLOOKUP(TablaVentas[[#This Row],[PRODUCTOS]],TablaPrecios[PRODUCTOS],TablaPrecios[PRECIOS UNITARIOS],"No encontado")</f>
        <v>150</v>
      </c>
      <c r="F2506">
        <v>10</v>
      </c>
      <c r="G2506" t="s">
        <v>10027</v>
      </c>
      <c r="H2506" s="2">
        <v>162</v>
      </c>
      <c r="I2506" s="3">
        <v>0.12</v>
      </c>
      <c r="J2506" s="2">
        <f t="shared" si="117"/>
        <v>142.56</v>
      </c>
      <c r="K2506" s="2">
        <f t="shared" si="118"/>
        <v>25.660799999999998</v>
      </c>
      <c r="L2506" s="2">
        <f t="shared" si="119"/>
        <v>168.2208</v>
      </c>
    </row>
    <row r="2507" spans="1:12" x14ac:dyDescent="0.25">
      <c r="A2507" t="s">
        <v>2512</v>
      </c>
      <c r="B2507" s="1">
        <v>46368</v>
      </c>
      <c r="C2507" t="s">
        <v>10012</v>
      </c>
      <c r="D2507" t="s">
        <v>10017</v>
      </c>
      <c r="E2507">
        <f>+_xlfn.XLOOKUP(TablaVentas[[#This Row],[PRODUCTOS]],TablaPrecios[PRODUCTOS],TablaPrecios[PRECIOS UNITARIOS],"No encontado")</f>
        <v>50</v>
      </c>
      <c r="F2507">
        <v>9</v>
      </c>
      <c r="G2507" t="s">
        <v>10027</v>
      </c>
      <c r="H2507" s="2">
        <v>375</v>
      </c>
      <c r="I2507" s="3">
        <v>0.16</v>
      </c>
      <c r="J2507" s="2">
        <f t="shared" si="117"/>
        <v>315</v>
      </c>
      <c r="K2507" s="2">
        <f t="shared" si="118"/>
        <v>56.699999999999996</v>
      </c>
      <c r="L2507" s="2">
        <f t="shared" si="119"/>
        <v>371.7</v>
      </c>
    </row>
    <row r="2508" spans="1:12" x14ac:dyDescent="0.25">
      <c r="A2508" t="s">
        <v>2513</v>
      </c>
      <c r="B2508" s="1">
        <v>46223</v>
      </c>
      <c r="C2508" t="s">
        <v>10009</v>
      </c>
      <c r="D2508" t="s">
        <v>10021</v>
      </c>
      <c r="E2508">
        <f>+_xlfn.XLOOKUP(TablaVentas[[#This Row],[PRODUCTOS]],TablaPrecios[PRODUCTOS],TablaPrecios[PRECIOS UNITARIOS],"No encontado")</f>
        <v>200</v>
      </c>
      <c r="F2508">
        <v>7</v>
      </c>
      <c r="G2508" t="s">
        <v>10025</v>
      </c>
      <c r="H2508" s="2">
        <v>61</v>
      </c>
      <c r="I2508" s="3">
        <v>0.17</v>
      </c>
      <c r="J2508" s="2">
        <f t="shared" si="117"/>
        <v>50.629999999999995</v>
      </c>
      <c r="K2508" s="2">
        <f t="shared" si="118"/>
        <v>9.1133999999999986</v>
      </c>
      <c r="L2508" s="2">
        <f t="shared" si="119"/>
        <v>59.743399999999994</v>
      </c>
    </row>
    <row r="2509" spans="1:12" x14ac:dyDescent="0.25">
      <c r="A2509" t="s">
        <v>2514</v>
      </c>
      <c r="B2509" s="1">
        <v>46318</v>
      </c>
      <c r="C2509" t="s">
        <v>10009</v>
      </c>
      <c r="D2509" t="s">
        <v>10018</v>
      </c>
      <c r="E2509">
        <f>+_xlfn.XLOOKUP(TablaVentas[[#This Row],[PRODUCTOS]],TablaPrecios[PRODUCTOS],TablaPrecios[PRECIOS UNITARIOS],"No encontado")</f>
        <v>850</v>
      </c>
      <c r="F2509">
        <v>8</v>
      </c>
      <c r="G2509" t="s">
        <v>10025</v>
      </c>
      <c r="H2509" s="2">
        <v>167</v>
      </c>
      <c r="I2509" s="3">
        <v>0.19</v>
      </c>
      <c r="J2509" s="2">
        <f t="shared" si="117"/>
        <v>135.27000000000001</v>
      </c>
      <c r="K2509" s="2">
        <f t="shared" si="118"/>
        <v>24.348600000000001</v>
      </c>
      <c r="L2509" s="2">
        <f t="shared" si="119"/>
        <v>159.61860000000001</v>
      </c>
    </row>
    <row r="2510" spans="1:12" x14ac:dyDescent="0.25">
      <c r="A2510" t="s">
        <v>2515</v>
      </c>
      <c r="B2510" s="1">
        <v>46047</v>
      </c>
      <c r="C2510" t="s">
        <v>10009</v>
      </c>
      <c r="D2510" t="s">
        <v>10019</v>
      </c>
      <c r="E2510">
        <f>+_xlfn.XLOOKUP(TablaVentas[[#This Row],[PRODUCTOS]],TablaPrecios[PRODUCTOS],TablaPrecios[PRECIOS UNITARIOS],"No encontado")</f>
        <v>1200</v>
      </c>
      <c r="F2510">
        <v>13</v>
      </c>
      <c r="G2510" t="s">
        <v>10025</v>
      </c>
      <c r="H2510" s="2">
        <v>459</v>
      </c>
      <c r="I2510" s="3">
        <v>0.16</v>
      </c>
      <c r="J2510" s="2">
        <f t="shared" si="117"/>
        <v>385.56</v>
      </c>
      <c r="K2510" s="2">
        <f t="shared" si="118"/>
        <v>69.400800000000004</v>
      </c>
      <c r="L2510" s="2">
        <f t="shared" si="119"/>
        <v>454.96080000000001</v>
      </c>
    </row>
    <row r="2511" spans="1:12" x14ac:dyDescent="0.25">
      <c r="A2511" t="s">
        <v>2516</v>
      </c>
      <c r="B2511" s="1">
        <v>46217</v>
      </c>
      <c r="C2511" t="s">
        <v>10010</v>
      </c>
      <c r="D2511" t="s">
        <v>10018</v>
      </c>
      <c r="E2511">
        <f>+_xlfn.XLOOKUP(TablaVentas[[#This Row],[PRODUCTOS]],TablaPrecios[PRODUCTOS],TablaPrecios[PRECIOS UNITARIOS],"No encontado")</f>
        <v>850</v>
      </c>
      <c r="F2511">
        <v>13</v>
      </c>
      <c r="G2511" t="s">
        <v>10026</v>
      </c>
      <c r="H2511" s="2">
        <v>297</v>
      </c>
      <c r="I2511" s="3">
        <v>0.16</v>
      </c>
      <c r="J2511" s="2">
        <f t="shared" si="117"/>
        <v>249.48</v>
      </c>
      <c r="K2511" s="2">
        <f t="shared" si="118"/>
        <v>44.906399999999998</v>
      </c>
      <c r="L2511" s="2">
        <f t="shared" si="119"/>
        <v>294.38639999999998</v>
      </c>
    </row>
    <row r="2512" spans="1:12" x14ac:dyDescent="0.25">
      <c r="A2512" t="s">
        <v>2517</v>
      </c>
      <c r="B2512" s="1">
        <v>46216</v>
      </c>
      <c r="C2512" t="s">
        <v>10007</v>
      </c>
      <c r="D2512" t="s">
        <v>10020</v>
      </c>
      <c r="E2512">
        <f>+_xlfn.XLOOKUP(TablaVentas[[#This Row],[PRODUCTOS]],TablaPrecios[PRODUCTOS],TablaPrecios[PRECIOS UNITARIOS],"No encontado")</f>
        <v>150</v>
      </c>
      <c r="F2512">
        <v>13</v>
      </c>
      <c r="G2512" t="s">
        <v>10026</v>
      </c>
      <c r="H2512" s="2">
        <v>284</v>
      </c>
      <c r="I2512" s="3">
        <v>0.17</v>
      </c>
      <c r="J2512" s="2">
        <f t="shared" si="117"/>
        <v>235.72</v>
      </c>
      <c r="K2512" s="2">
        <f t="shared" si="118"/>
        <v>42.429600000000001</v>
      </c>
      <c r="L2512" s="2">
        <f t="shared" si="119"/>
        <v>278.14960000000002</v>
      </c>
    </row>
    <row r="2513" spans="1:12" x14ac:dyDescent="0.25">
      <c r="A2513" t="s">
        <v>2518</v>
      </c>
      <c r="B2513" s="1">
        <v>46050</v>
      </c>
      <c r="C2513" t="s">
        <v>10008</v>
      </c>
      <c r="D2513" t="s">
        <v>10019</v>
      </c>
      <c r="E2513">
        <f>+_xlfn.XLOOKUP(TablaVentas[[#This Row],[PRODUCTOS]],TablaPrecios[PRODUCTOS],TablaPrecios[PRECIOS UNITARIOS],"No encontado")</f>
        <v>1200</v>
      </c>
      <c r="F2513">
        <v>5</v>
      </c>
      <c r="G2513" t="s">
        <v>10025</v>
      </c>
      <c r="H2513" s="2">
        <v>390</v>
      </c>
      <c r="I2513" s="3">
        <v>0.2</v>
      </c>
      <c r="J2513" s="2">
        <f t="shared" si="117"/>
        <v>312</v>
      </c>
      <c r="K2513" s="2">
        <f t="shared" si="118"/>
        <v>56.16</v>
      </c>
      <c r="L2513" s="2">
        <f t="shared" si="119"/>
        <v>368.15999999999997</v>
      </c>
    </row>
    <row r="2514" spans="1:12" x14ac:dyDescent="0.25">
      <c r="A2514" t="s">
        <v>2519</v>
      </c>
      <c r="B2514" s="1">
        <v>46050</v>
      </c>
      <c r="C2514" t="s">
        <v>10011</v>
      </c>
      <c r="D2514" t="s">
        <v>10020</v>
      </c>
      <c r="E2514">
        <f>+_xlfn.XLOOKUP(TablaVentas[[#This Row],[PRODUCTOS]],TablaPrecios[PRODUCTOS],TablaPrecios[PRECIOS UNITARIOS],"No encontado")</f>
        <v>150</v>
      </c>
      <c r="F2514">
        <v>12</v>
      </c>
      <c r="G2514" t="s">
        <v>10025</v>
      </c>
      <c r="H2514" s="2">
        <v>405</v>
      </c>
      <c r="I2514" s="3">
        <v>0.12</v>
      </c>
      <c r="J2514" s="2">
        <f t="shared" si="117"/>
        <v>356.4</v>
      </c>
      <c r="K2514" s="2">
        <f t="shared" si="118"/>
        <v>64.151999999999987</v>
      </c>
      <c r="L2514" s="2">
        <f t="shared" si="119"/>
        <v>420.55199999999996</v>
      </c>
    </row>
    <row r="2515" spans="1:12" x14ac:dyDescent="0.25">
      <c r="A2515" t="s">
        <v>2520</v>
      </c>
      <c r="B2515" s="1">
        <v>46299</v>
      </c>
      <c r="C2515" t="s">
        <v>10011</v>
      </c>
      <c r="D2515" t="s">
        <v>10017</v>
      </c>
      <c r="E2515">
        <f>+_xlfn.XLOOKUP(TablaVentas[[#This Row],[PRODUCTOS]],TablaPrecios[PRODUCTOS],TablaPrecios[PRECIOS UNITARIOS],"No encontado")</f>
        <v>50</v>
      </c>
      <c r="F2515">
        <v>12</v>
      </c>
      <c r="G2515" t="s">
        <v>10023</v>
      </c>
      <c r="H2515" s="2">
        <v>331</v>
      </c>
      <c r="I2515" s="3">
        <v>0.16</v>
      </c>
      <c r="J2515" s="2">
        <f t="shared" si="117"/>
        <v>278.04000000000002</v>
      </c>
      <c r="K2515" s="2">
        <f t="shared" si="118"/>
        <v>50.047200000000004</v>
      </c>
      <c r="L2515" s="2">
        <f t="shared" si="119"/>
        <v>328.08720000000005</v>
      </c>
    </row>
    <row r="2516" spans="1:12" x14ac:dyDescent="0.25">
      <c r="A2516" t="s">
        <v>2521</v>
      </c>
      <c r="B2516" s="1">
        <v>46112</v>
      </c>
      <c r="C2516" t="s">
        <v>10009</v>
      </c>
      <c r="D2516" t="s">
        <v>10021</v>
      </c>
      <c r="E2516">
        <f>+_xlfn.XLOOKUP(TablaVentas[[#This Row],[PRODUCTOS]],TablaPrecios[PRODUCTOS],TablaPrecios[PRECIOS UNITARIOS],"No encontado")</f>
        <v>200</v>
      </c>
      <c r="F2516">
        <v>7</v>
      </c>
      <c r="G2516" t="s">
        <v>10025</v>
      </c>
      <c r="H2516" s="2">
        <v>135</v>
      </c>
      <c r="I2516" s="3">
        <v>0.15</v>
      </c>
      <c r="J2516" s="2">
        <f t="shared" si="117"/>
        <v>114.75</v>
      </c>
      <c r="K2516" s="2">
        <f t="shared" si="118"/>
        <v>20.654999999999998</v>
      </c>
      <c r="L2516" s="2">
        <f t="shared" si="119"/>
        <v>135.405</v>
      </c>
    </row>
    <row r="2517" spans="1:12" x14ac:dyDescent="0.25">
      <c r="A2517" t="s">
        <v>2522</v>
      </c>
      <c r="B2517" s="1">
        <v>46122</v>
      </c>
      <c r="C2517" t="s">
        <v>10012</v>
      </c>
      <c r="D2517" t="s">
        <v>10019</v>
      </c>
      <c r="E2517">
        <f>+_xlfn.XLOOKUP(TablaVentas[[#This Row],[PRODUCTOS]],TablaPrecios[PRODUCTOS],TablaPrecios[PRECIOS UNITARIOS],"No encontado")</f>
        <v>1200</v>
      </c>
      <c r="F2517">
        <v>20</v>
      </c>
      <c r="G2517" t="s">
        <v>10025</v>
      </c>
      <c r="H2517" s="2">
        <v>252</v>
      </c>
      <c r="I2517" s="3">
        <v>0.11</v>
      </c>
      <c r="J2517" s="2">
        <f t="shared" si="117"/>
        <v>224.28</v>
      </c>
      <c r="K2517" s="2">
        <f t="shared" si="118"/>
        <v>40.370399999999997</v>
      </c>
      <c r="L2517" s="2">
        <f t="shared" si="119"/>
        <v>264.65039999999999</v>
      </c>
    </row>
    <row r="2518" spans="1:12" x14ac:dyDescent="0.25">
      <c r="A2518" t="s">
        <v>2523</v>
      </c>
      <c r="B2518" s="1">
        <v>46158</v>
      </c>
      <c r="C2518" t="s">
        <v>10010</v>
      </c>
      <c r="D2518" t="s">
        <v>10018</v>
      </c>
      <c r="E2518">
        <f>+_xlfn.XLOOKUP(TablaVentas[[#This Row],[PRODUCTOS]],TablaPrecios[PRODUCTOS],TablaPrecios[PRECIOS UNITARIOS],"No encontado")</f>
        <v>850</v>
      </c>
      <c r="F2518">
        <v>20</v>
      </c>
      <c r="G2518" t="s">
        <v>10023</v>
      </c>
      <c r="H2518" s="2">
        <v>371</v>
      </c>
      <c r="I2518" s="3">
        <v>0.19</v>
      </c>
      <c r="J2518" s="2">
        <f t="shared" si="117"/>
        <v>300.51</v>
      </c>
      <c r="K2518" s="2">
        <f t="shared" si="118"/>
        <v>54.091799999999999</v>
      </c>
      <c r="L2518" s="2">
        <f t="shared" si="119"/>
        <v>354.60179999999997</v>
      </c>
    </row>
    <row r="2519" spans="1:12" x14ac:dyDescent="0.25">
      <c r="A2519" t="s">
        <v>2524</v>
      </c>
      <c r="B2519" s="1">
        <v>46370</v>
      </c>
      <c r="C2519" t="s">
        <v>10011</v>
      </c>
      <c r="D2519" t="s">
        <v>10019</v>
      </c>
      <c r="E2519">
        <f>+_xlfn.XLOOKUP(TablaVentas[[#This Row],[PRODUCTOS]],TablaPrecios[PRODUCTOS],TablaPrecios[PRECIOS UNITARIOS],"No encontado")</f>
        <v>1200</v>
      </c>
      <c r="F2519">
        <v>15</v>
      </c>
      <c r="G2519" t="s">
        <v>10024</v>
      </c>
      <c r="H2519" s="2">
        <v>454</v>
      </c>
      <c r="I2519" s="3">
        <v>0.18</v>
      </c>
      <c r="J2519" s="2">
        <f t="shared" si="117"/>
        <v>372.28</v>
      </c>
      <c r="K2519" s="2">
        <f t="shared" si="118"/>
        <v>67.01039999999999</v>
      </c>
      <c r="L2519" s="2">
        <f t="shared" si="119"/>
        <v>439.29039999999998</v>
      </c>
    </row>
    <row r="2520" spans="1:12" x14ac:dyDescent="0.25">
      <c r="A2520" t="s">
        <v>2525</v>
      </c>
      <c r="B2520" s="1">
        <v>46148</v>
      </c>
      <c r="C2520" t="s">
        <v>10007</v>
      </c>
      <c r="D2520" t="s">
        <v>10018</v>
      </c>
      <c r="E2520">
        <f>+_xlfn.XLOOKUP(TablaVentas[[#This Row],[PRODUCTOS]],TablaPrecios[PRODUCTOS],TablaPrecios[PRECIOS UNITARIOS],"No encontado")</f>
        <v>850</v>
      </c>
      <c r="F2520">
        <v>14</v>
      </c>
      <c r="G2520" t="s">
        <v>10024</v>
      </c>
      <c r="H2520" s="2">
        <v>68</v>
      </c>
      <c r="I2520" s="3">
        <v>0.13</v>
      </c>
      <c r="J2520" s="2">
        <f t="shared" si="117"/>
        <v>59.16</v>
      </c>
      <c r="K2520" s="2">
        <f t="shared" si="118"/>
        <v>10.6488</v>
      </c>
      <c r="L2520" s="2">
        <f t="shared" si="119"/>
        <v>69.808799999999991</v>
      </c>
    </row>
    <row r="2521" spans="1:12" x14ac:dyDescent="0.25">
      <c r="A2521" t="s">
        <v>2526</v>
      </c>
      <c r="B2521" s="1">
        <v>46290</v>
      </c>
      <c r="C2521" t="s">
        <v>10008</v>
      </c>
      <c r="D2521" t="s">
        <v>10020</v>
      </c>
      <c r="E2521">
        <f>+_xlfn.XLOOKUP(TablaVentas[[#This Row],[PRODUCTOS]],TablaPrecios[PRODUCTOS],TablaPrecios[PRECIOS UNITARIOS],"No encontado")</f>
        <v>150</v>
      </c>
      <c r="F2521">
        <v>10</v>
      </c>
      <c r="G2521" t="s">
        <v>10026</v>
      </c>
      <c r="H2521" s="2">
        <v>124</v>
      </c>
      <c r="I2521" s="3">
        <v>0.19</v>
      </c>
      <c r="J2521" s="2">
        <f t="shared" si="117"/>
        <v>100.44</v>
      </c>
      <c r="K2521" s="2">
        <f t="shared" si="118"/>
        <v>18.0792</v>
      </c>
      <c r="L2521" s="2">
        <f t="shared" si="119"/>
        <v>118.5192</v>
      </c>
    </row>
    <row r="2522" spans="1:12" x14ac:dyDescent="0.25">
      <c r="A2522" t="s">
        <v>2527</v>
      </c>
      <c r="B2522" s="1">
        <v>46243</v>
      </c>
      <c r="C2522" t="s">
        <v>10011</v>
      </c>
      <c r="D2522" t="s">
        <v>10018</v>
      </c>
      <c r="E2522">
        <f>+_xlfn.XLOOKUP(TablaVentas[[#This Row],[PRODUCTOS]],TablaPrecios[PRODUCTOS],TablaPrecios[PRECIOS UNITARIOS],"No encontado")</f>
        <v>850</v>
      </c>
      <c r="F2522">
        <v>10</v>
      </c>
      <c r="G2522" t="s">
        <v>10025</v>
      </c>
      <c r="H2522" s="2">
        <v>449</v>
      </c>
      <c r="I2522" s="3">
        <v>0.17</v>
      </c>
      <c r="J2522" s="2">
        <f t="shared" si="117"/>
        <v>372.66999999999996</v>
      </c>
      <c r="K2522" s="2">
        <f t="shared" si="118"/>
        <v>67.08059999999999</v>
      </c>
      <c r="L2522" s="2">
        <f t="shared" si="119"/>
        <v>439.75059999999996</v>
      </c>
    </row>
    <row r="2523" spans="1:12" x14ac:dyDescent="0.25">
      <c r="A2523" t="s">
        <v>2528</v>
      </c>
      <c r="B2523" s="1">
        <v>46079</v>
      </c>
      <c r="C2523" t="s">
        <v>10009</v>
      </c>
      <c r="D2523" t="s">
        <v>10020</v>
      </c>
      <c r="E2523">
        <f>+_xlfn.XLOOKUP(TablaVentas[[#This Row],[PRODUCTOS]],TablaPrecios[PRODUCTOS],TablaPrecios[PRECIOS UNITARIOS],"No encontado")</f>
        <v>150</v>
      </c>
      <c r="F2523">
        <v>6</v>
      </c>
      <c r="G2523" t="s">
        <v>10024</v>
      </c>
      <c r="H2523" s="2">
        <v>131</v>
      </c>
      <c r="I2523" s="3">
        <v>0.2</v>
      </c>
      <c r="J2523" s="2">
        <f t="shared" si="117"/>
        <v>104.8</v>
      </c>
      <c r="K2523" s="2">
        <f t="shared" si="118"/>
        <v>18.863999999999997</v>
      </c>
      <c r="L2523" s="2">
        <f t="shared" si="119"/>
        <v>123.66399999999999</v>
      </c>
    </row>
    <row r="2524" spans="1:12" x14ac:dyDescent="0.25">
      <c r="A2524" t="s">
        <v>2529</v>
      </c>
      <c r="B2524" s="1">
        <v>46189</v>
      </c>
      <c r="C2524" t="s">
        <v>10011</v>
      </c>
      <c r="D2524" t="s">
        <v>10021</v>
      </c>
      <c r="E2524">
        <f>+_xlfn.XLOOKUP(TablaVentas[[#This Row],[PRODUCTOS]],TablaPrecios[PRODUCTOS],TablaPrecios[PRECIOS UNITARIOS],"No encontado")</f>
        <v>200</v>
      </c>
      <c r="F2524">
        <v>12</v>
      </c>
      <c r="G2524" t="s">
        <v>10024</v>
      </c>
      <c r="H2524" s="2">
        <v>162</v>
      </c>
      <c r="I2524" s="3">
        <v>0.11</v>
      </c>
      <c r="J2524" s="2">
        <f t="shared" si="117"/>
        <v>144.18</v>
      </c>
      <c r="K2524" s="2">
        <f t="shared" si="118"/>
        <v>25.952400000000001</v>
      </c>
      <c r="L2524" s="2">
        <f t="shared" si="119"/>
        <v>170.13240000000002</v>
      </c>
    </row>
    <row r="2525" spans="1:12" x14ac:dyDescent="0.25">
      <c r="A2525" t="s">
        <v>2530</v>
      </c>
      <c r="B2525" s="1">
        <v>46042</v>
      </c>
      <c r="C2525" t="s">
        <v>10008</v>
      </c>
      <c r="D2525" t="s">
        <v>10021</v>
      </c>
      <c r="E2525">
        <f>+_xlfn.XLOOKUP(TablaVentas[[#This Row],[PRODUCTOS]],TablaPrecios[PRODUCTOS],TablaPrecios[PRECIOS UNITARIOS],"No encontado")</f>
        <v>200</v>
      </c>
      <c r="F2525">
        <v>13</v>
      </c>
      <c r="G2525" t="s">
        <v>10023</v>
      </c>
      <c r="H2525" s="2">
        <v>283</v>
      </c>
      <c r="I2525" s="3">
        <v>0.17</v>
      </c>
      <c r="J2525" s="2">
        <f t="shared" si="117"/>
        <v>234.89</v>
      </c>
      <c r="K2525" s="2">
        <f t="shared" si="118"/>
        <v>42.280199999999994</v>
      </c>
      <c r="L2525" s="2">
        <f t="shared" si="119"/>
        <v>277.17019999999997</v>
      </c>
    </row>
    <row r="2526" spans="1:12" x14ac:dyDescent="0.25">
      <c r="A2526" t="s">
        <v>2531</v>
      </c>
      <c r="B2526" s="1">
        <v>46387</v>
      </c>
      <c r="C2526" t="s">
        <v>10010</v>
      </c>
      <c r="D2526" t="s">
        <v>10020</v>
      </c>
      <c r="E2526">
        <f>+_xlfn.XLOOKUP(TablaVentas[[#This Row],[PRODUCTOS]],TablaPrecios[PRODUCTOS],TablaPrecios[PRECIOS UNITARIOS],"No encontado")</f>
        <v>150</v>
      </c>
      <c r="F2526">
        <v>18</v>
      </c>
      <c r="G2526" t="s">
        <v>10027</v>
      </c>
      <c r="H2526" s="2">
        <v>181</v>
      </c>
      <c r="I2526" s="3">
        <v>0.19</v>
      </c>
      <c r="J2526" s="2">
        <f t="shared" si="117"/>
        <v>146.61000000000001</v>
      </c>
      <c r="K2526" s="2">
        <f t="shared" si="118"/>
        <v>26.389800000000001</v>
      </c>
      <c r="L2526" s="2">
        <f t="shared" si="119"/>
        <v>172.99980000000002</v>
      </c>
    </row>
    <row r="2527" spans="1:12" x14ac:dyDescent="0.25">
      <c r="A2527" t="s">
        <v>2532</v>
      </c>
      <c r="B2527" s="1">
        <v>46370</v>
      </c>
      <c r="C2527" t="s">
        <v>10011</v>
      </c>
      <c r="D2527" t="s">
        <v>10020</v>
      </c>
      <c r="E2527">
        <f>+_xlfn.XLOOKUP(TablaVentas[[#This Row],[PRODUCTOS]],TablaPrecios[PRODUCTOS],TablaPrecios[PRECIOS UNITARIOS],"No encontado")</f>
        <v>150</v>
      </c>
      <c r="F2527">
        <v>7</v>
      </c>
      <c r="G2527" t="s">
        <v>10023</v>
      </c>
      <c r="H2527" s="2">
        <v>312</v>
      </c>
      <c r="I2527" s="3">
        <v>0.15</v>
      </c>
      <c r="J2527" s="2">
        <f t="shared" si="117"/>
        <v>265.2</v>
      </c>
      <c r="K2527" s="2">
        <f t="shared" si="118"/>
        <v>47.735999999999997</v>
      </c>
      <c r="L2527" s="2">
        <f t="shared" si="119"/>
        <v>312.93599999999998</v>
      </c>
    </row>
    <row r="2528" spans="1:12" x14ac:dyDescent="0.25">
      <c r="A2528" t="s">
        <v>2533</v>
      </c>
      <c r="B2528" s="1">
        <v>46054</v>
      </c>
      <c r="C2528" t="s">
        <v>10012</v>
      </c>
      <c r="D2528" t="s">
        <v>10018</v>
      </c>
      <c r="E2528">
        <f>+_xlfn.XLOOKUP(TablaVentas[[#This Row],[PRODUCTOS]],TablaPrecios[PRODUCTOS],TablaPrecios[PRECIOS UNITARIOS],"No encontado")</f>
        <v>850</v>
      </c>
      <c r="F2528">
        <v>10</v>
      </c>
      <c r="G2528" t="s">
        <v>10027</v>
      </c>
      <c r="H2528" s="2">
        <v>439</v>
      </c>
      <c r="I2528" s="3">
        <v>0.17</v>
      </c>
      <c r="J2528" s="2">
        <f t="shared" si="117"/>
        <v>364.37</v>
      </c>
      <c r="K2528" s="2">
        <f t="shared" si="118"/>
        <v>65.586600000000004</v>
      </c>
      <c r="L2528" s="2">
        <f t="shared" si="119"/>
        <v>429.95659999999998</v>
      </c>
    </row>
    <row r="2529" spans="1:12" x14ac:dyDescent="0.25">
      <c r="A2529" t="s">
        <v>2534</v>
      </c>
      <c r="B2529" s="1">
        <v>46228</v>
      </c>
      <c r="C2529" t="s">
        <v>10012</v>
      </c>
      <c r="D2529" t="s">
        <v>10018</v>
      </c>
      <c r="E2529">
        <f>+_xlfn.XLOOKUP(TablaVentas[[#This Row],[PRODUCTOS]],TablaPrecios[PRODUCTOS],TablaPrecios[PRECIOS UNITARIOS],"No encontado")</f>
        <v>850</v>
      </c>
      <c r="F2529">
        <v>10</v>
      </c>
      <c r="G2529" t="s">
        <v>10027</v>
      </c>
      <c r="H2529" s="2">
        <v>257</v>
      </c>
      <c r="I2529" s="3">
        <v>0.15</v>
      </c>
      <c r="J2529" s="2">
        <f t="shared" si="117"/>
        <v>218.45</v>
      </c>
      <c r="K2529" s="2">
        <f t="shared" si="118"/>
        <v>39.320999999999998</v>
      </c>
      <c r="L2529" s="2">
        <f t="shared" si="119"/>
        <v>257.77099999999996</v>
      </c>
    </row>
    <row r="2530" spans="1:12" x14ac:dyDescent="0.25">
      <c r="A2530" t="s">
        <v>2535</v>
      </c>
      <c r="B2530" s="1">
        <v>46327</v>
      </c>
      <c r="C2530" t="s">
        <v>10010</v>
      </c>
      <c r="D2530" t="s">
        <v>10021</v>
      </c>
      <c r="E2530">
        <f>+_xlfn.XLOOKUP(TablaVentas[[#This Row],[PRODUCTOS]],TablaPrecios[PRODUCTOS],TablaPrecios[PRECIOS UNITARIOS],"No encontado")</f>
        <v>200</v>
      </c>
      <c r="F2530">
        <v>18</v>
      </c>
      <c r="G2530" t="s">
        <v>10025</v>
      </c>
      <c r="H2530" s="2">
        <v>151</v>
      </c>
      <c r="I2530" s="3">
        <v>0.19</v>
      </c>
      <c r="J2530" s="2">
        <f t="shared" si="117"/>
        <v>122.31</v>
      </c>
      <c r="K2530" s="2">
        <f t="shared" si="118"/>
        <v>22.015799999999999</v>
      </c>
      <c r="L2530" s="2">
        <f t="shared" si="119"/>
        <v>144.32580000000002</v>
      </c>
    </row>
    <row r="2531" spans="1:12" x14ac:dyDescent="0.25">
      <c r="A2531" t="s">
        <v>2536</v>
      </c>
      <c r="B2531" s="1">
        <v>46346</v>
      </c>
      <c r="C2531" t="s">
        <v>10008</v>
      </c>
      <c r="D2531" t="s">
        <v>10019</v>
      </c>
      <c r="E2531">
        <f>+_xlfn.XLOOKUP(TablaVentas[[#This Row],[PRODUCTOS]],TablaPrecios[PRODUCTOS],TablaPrecios[PRECIOS UNITARIOS],"No encontado")</f>
        <v>1200</v>
      </c>
      <c r="F2531">
        <v>12</v>
      </c>
      <c r="G2531" t="s">
        <v>10027</v>
      </c>
      <c r="H2531" s="2">
        <v>322</v>
      </c>
      <c r="I2531" s="3">
        <v>0.19</v>
      </c>
      <c r="J2531" s="2">
        <f t="shared" si="117"/>
        <v>260.82</v>
      </c>
      <c r="K2531" s="2">
        <f t="shared" si="118"/>
        <v>46.947599999999994</v>
      </c>
      <c r="L2531" s="2">
        <f t="shared" si="119"/>
        <v>307.76760000000002</v>
      </c>
    </row>
    <row r="2532" spans="1:12" x14ac:dyDescent="0.25">
      <c r="A2532" t="s">
        <v>2537</v>
      </c>
      <c r="B2532" s="1">
        <v>46240</v>
      </c>
      <c r="C2532" t="s">
        <v>10011</v>
      </c>
      <c r="D2532" t="s">
        <v>10017</v>
      </c>
      <c r="E2532">
        <f>+_xlfn.XLOOKUP(TablaVentas[[#This Row],[PRODUCTOS]],TablaPrecios[PRODUCTOS],TablaPrecios[PRECIOS UNITARIOS],"No encontado")</f>
        <v>50</v>
      </c>
      <c r="F2532">
        <v>19</v>
      </c>
      <c r="G2532" t="s">
        <v>10024</v>
      </c>
      <c r="H2532" s="2">
        <v>248</v>
      </c>
      <c r="I2532" s="3">
        <v>0.11</v>
      </c>
      <c r="J2532" s="2">
        <f t="shared" si="117"/>
        <v>220.72</v>
      </c>
      <c r="K2532" s="2">
        <f t="shared" si="118"/>
        <v>39.729599999999998</v>
      </c>
      <c r="L2532" s="2">
        <f t="shared" si="119"/>
        <v>260.44959999999998</v>
      </c>
    </row>
    <row r="2533" spans="1:12" x14ac:dyDescent="0.25">
      <c r="A2533" t="s">
        <v>2538</v>
      </c>
      <c r="B2533" s="1">
        <v>46075</v>
      </c>
      <c r="C2533" t="s">
        <v>10009</v>
      </c>
      <c r="D2533" t="s">
        <v>10020</v>
      </c>
      <c r="E2533">
        <f>+_xlfn.XLOOKUP(TablaVentas[[#This Row],[PRODUCTOS]],TablaPrecios[PRODUCTOS],TablaPrecios[PRECIOS UNITARIOS],"No encontado")</f>
        <v>150</v>
      </c>
      <c r="F2533">
        <v>5</v>
      </c>
      <c r="G2533" t="s">
        <v>10024</v>
      </c>
      <c r="H2533" s="2">
        <v>470</v>
      </c>
      <c r="I2533" s="3">
        <v>0.1</v>
      </c>
      <c r="J2533" s="2">
        <f t="shared" si="117"/>
        <v>423</v>
      </c>
      <c r="K2533" s="2">
        <f t="shared" si="118"/>
        <v>76.14</v>
      </c>
      <c r="L2533" s="2">
        <f t="shared" si="119"/>
        <v>499.14</v>
      </c>
    </row>
    <row r="2534" spans="1:12" x14ac:dyDescent="0.25">
      <c r="A2534" t="s">
        <v>2539</v>
      </c>
      <c r="B2534" s="1">
        <v>46161</v>
      </c>
      <c r="C2534" t="s">
        <v>10011</v>
      </c>
      <c r="D2534" t="s">
        <v>10021</v>
      </c>
      <c r="E2534">
        <f>+_xlfn.XLOOKUP(TablaVentas[[#This Row],[PRODUCTOS]],TablaPrecios[PRODUCTOS],TablaPrecios[PRECIOS UNITARIOS],"No encontado")</f>
        <v>200</v>
      </c>
      <c r="F2534">
        <v>17</v>
      </c>
      <c r="G2534" t="s">
        <v>10027</v>
      </c>
      <c r="H2534" s="2">
        <v>164</v>
      </c>
      <c r="I2534" s="3">
        <v>0.2</v>
      </c>
      <c r="J2534" s="2">
        <f t="shared" si="117"/>
        <v>131.19999999999999</v>
      </c>
      <c r="K2534" s="2">
        <f t="shared" si="118"/>
        <v>23.615999999999996</v>
      </c>
      <c r="L2534" s="2">
        <f t="shared" si="119"/>
        <v>154.81599999999997</v>
      </c>
    </row>
    <row r="2535" spans="1:12" x14ac:dyDescent="0.25">
      <c r="A2535" t="s">
        <v>2540</v>
      </c>
      <c r="B2535" s="1">
        <v>46317</v>
      </c>
      <c r="C2535" t="s">
        <v>10012</v>
      </c>
      <c r="D2535" t="s">
        <v>10019</v>
      </c>
      <c r="E2535">
        <f>+_xlfn.XLOOKUP(TablaVentas[[#This Row],[PRODUCTOS]],TablaPrecios[PRODUCTOS],TablaPrecios[PRECIOS UNITARIOS],"No encontado")</f>
        <v>1200</v>
      </c>
      <c r="F2535">
        <v>8</v>
      </c>
      <c r="G2535" t="s">
        <v>10023</v>
      </c>
      <c r="H2535" s="2">
        <v>78</v>
      </c>
      <c r="I2535" s="3">
        <v>0.15</v>
      </c>
      <c r="J2535" s="2">
        <f t="shared" si="117"/>
        <v>66.3</v>
      </c>
      <c r="K2535" s="2">
        <f t="shared" si="118"/>
        <v>11.933999999999999</v>
      </c>
      <c r="L2535" s="2">
        <f t="shared" si="119"/>
        <v>78.233999999999995</v>
      </c>
    </row>
    <row r="2536" spans="1:12" x14ac:dyDescent="0.25">
      <c r="A2536" t="s">
        <v>2541</v>
      </c>
      <c r="B2536" s="1">
        <v>46076</v>
      </c>
      <c r="C2536" t="s">
        <v>10011</v>
      </c>
      <c r="D2536" t="s">
        <v>10017</v>
      </c>
      <c r="E2536">
        <f>+_xlfn.XLOOKUP(TablaVentas[[#This Row],[PRODUCTOS]],TablaPrecios[PRODUCTOS],TablaPrecios[PRECIOS UNITARIOS],"No encontado")</f>
        <v>50</v>
      </c>
      <c r="F2536">
        <v>19</v>
      </c>
      <c r="G2536" t="s">
        <v>10026</v>
      </c>
      <c r="H2536" s="2">
        <v>300</v>
      </c>
      <c r="I2536" s="3">
        <v>0.13</v>
      </c>
      <c r="J2536" s="2">
        <f t="shared" si="117"/>
        <v>261</v>
      </c>
      <c r="K2536" s="2">
        <f t="shared" si="118"/>
        <v>46.98</v>
      </c>
      <c r="L2536" s="2">
        <f t="shared" si="119"/>
        <v>307.98</v>
      </c>
    </row>
    <row r="2537" spans="1:12" x14ac:dyDescent="0.25">
      <c r="A2537" t="s">
        <v>2542</v>
      </c>
      <c r="B2537" s="1">
        <v>46104</v>
      </c>
      <c r="C2537" t="s">
        <v>10007</v>
      </c>
      <c r="D2537" t="s">
        <v>10018</v>
      </c>
      <c r="E2537">
        <f>+_xlfn.XLOOKUP(TablaVentas[[#This Row],[PRODUCTOS]],TablaPrecios[PRODUCTOS],TablaPrecios[PRECIOS UNITARIOS],"No encontado")</f>
        <v>850</v>
      </c>
      <c r="F2537">
        <v>19</v>
      </c>
      <c r="G2537" t="s">
        <v>10026</v>
      </c>
      <c r="H2537" s="2">
        <v>183</v>
      </c>
      <c r="I2537" s="3">
        <v>0.12</v>
      </c>
      <c r="J2537" s="2">
        <f t="shared" si="117"/>
        <v>161.04</v>
      </c>
      <c r="K2537" s="2">
        <f t="shared" si="118"/>
        <v>28.987199999999998</v>
      </c>
      <c r="L2537" s="2">
        <f t="shared" si="119"/>
        <v>190.02719999999999</v>
      </c>
    </row>
    <row r="2538" spans="1:12" x14ac:dyDescent="0.25">
      <c r="A2538" t="s">
        <v>2543</v>
      </c>
      <c r="B2538" s="1">
        <v>46099</v>
      </c>
      <c r="C2538" t="s">
        <v>10012</v>
      </c>
      <c r="D2538" t="s">
        <v>10019</v>
      </c>
      <c r="E2538">
        <f>+_xlfn.XLOOKUP(TablaVentas[[#This Row],[PRODUCTOS]],TablaPrecios[PRODUCTOS],TablaPrecios[PRECIOS UNITARIOS],"No encontado")</f>
        <v>1200</v>
      </c>
      <c r="F2538">
        <v>13</v>
      </c>
      <c r="G2538" t="s">
        <v>10024</v>
      </c>
      <c r="H2538" s="2">
        <v>274</v>
      </c>
      <c r="I2538" s="3">
        <v>0.18</v>
      </c>
      <c r="J2538" s="2">
        <f t="shared" si="117"/>
        <v>224.68</v>
      </c>
      <c r="K2538" s="2">
        <f t="shared" si="118"/>
        <v>40.442399999999999</v>
      </c>
      <c r="L2538" s="2">
        <f t="shared" si="119"/>
        <v>265.12240000000003</v>
      </c>
    </row>
    <row r="2539" spans="1:12" x14ac:dyDescent="0.25">
      <c r="A2539" t="s">
        <v>2544</v>
      </c>
      <c r="B2539" s="1">
        <v>46073</v>
      </c>
      <c r="C2539" t="s">
        <v>10008</v>
      </c>
      <c r="D2539" t="s">
        <v>10017</v>
      </c>
      <c r="E2539">
        <f>+_xlfn.XLOOKUP(TablaVentas[[#This Row],[PRODUCTOS]],TablaPrecios[PRODUCTOS],TablaPrecios[PRECIOS UNITARIOS],"No encontado")</f>
        <v>50</v>
      </c>
      <c r="F2539">
        <v>6</v>
      </c>
      <c r="G2539" t="s">
        <v>10027</v>
      </c>
      <c r="H2539" s="2">
        <v>439</v>
      </c>
      <c r="I2539" s="3">
        <v>0.17</v>
      </c>
      <c r="J2539" s="2">
        <f t="shared" si="117"/>
        <v>364.37</v>
      </c>
      <c r="K2539" s="2">
        <f t="shared" si="118"/>
        <v>65.586600000000004</v>
      </c>
      <c r="L2539" s="2">
        <f t="shared" si="119"/>
        <v>429.95659999999998</v>
      </c>
    </row>
    <row r="2540" spans="1:12" x14ac:dyDescent="0.25">
      <c r="A2540" t="s">
        <v>2545</v>
      </c>
      <c r="B2540" s="1">
        <v>46181</v>
      </c>
      <c r="C2540" t="s">
        <v>10011</v>
      </c>
      <c r="D2540" t="s">
        <v>10017</v>
      </c>
      <c r="E2540">
        <f>+_xlfn.XLOOKUP(TablaVentas[[#This Row],[PRODUCTOS]],TablaPrecios[PRODUCTOS],TablaPrecios[PRECIOS UNITARIOS],"No encontado")</f>
        <v>50</v>
      </c>
      <c r="F2540">
        <v>7</v>
      </c>
      <c r="G2540" t="s">
        <v>10023</v>
      </c>
      <c r="H2540" s="2">
        <v>462</v>
      </c>
      <c r="I2540" s="3">
        <v>0.16</v>
      </c>
      <c r="J2540" s="2">
        <f t="shared" si="117"/>
        <v>388.08</v>
      </c>
      <c r="K2540" s="2">
        <f t="shared" si="118"/>
        <v>69.854399999999998</v>
      </c>
      <c r="L2540" s="2">
        <f t="shared" si="119"/>
        <v>457.93439999999998</v>
      </c>
    </row>
    <row r="2541" spans="1:12" x14ac:dyDescent="0.25">
      <c r="A2541" t="s">
        <v>2546</v>
      </c>
      <c r="B2541" s="1">
        <v>46245</v>
      </c>
      <c r="C2541" t="s">
        <v>10012</v>
      </c>
      <c r="D2541" t="s">
        <v>10019</v>
      </c>
      <c r="E2541">
        <f>+_xlfn.XLOOKUP(TablaVentas[[#This Row],[PRODUCTOS]],TablaPrecios[PRODUCTOS],TablaPrecios[PRECIOS UNITARIOS],"No encontado")</f>
        <v>1200</v>
      </c>
      <c r="F2541">
        <v>20</v>
      </c>
      <c r="G2541" t="s">
        <v>10027</v>
      </c>
      <c r="H2541" s="2">
        <v>404</v>
      </c>
      <c r="I2541" s="3">
        <v>0.17</v>
      </c>
      <c r="J2541" s="2">
        <f t="shared" si="117"/>
        <v>335.32</v>
      </c>
      <c r="K2541" s="2">
        <f t="shared" si="118"/>
        <v>60.357599999999998</v>
      </c>
      <c r="L2541" s="2">
        <f t="shared" si="119"/>
        <v>395.67759999999998</v>
      </c>
    </row>
    <row r="2542" spans="1:12" x14ac:dyDescent="0.25">
      <c r="A2542" t="s">
        <v>2547</v>
      </c>
      <c r="B2542" s="1">
        <v>46282</v>
      </c>
      <c r="C2542" t="s">
        <v>10007</v>
      </c>
      <c r="D2542" t="s">
        <v>10017</v>
      </c>
      <c r="E2542">
        <f>+_xlfn.XLOOKUP(TablaVentas[[#This Row],[PRODUCTOS]],TablaPrecios[PRODUCTOS],TablaPrecios[PRECIOS UNITARIOS],"No encontado")</f>
        <v>50</v>
      </c>
      <c r="F2542">
        <v>8</v>
      </c>
      <c r="G2542" t="s">
        <v>10025</v>
      </c>
      <c r="H2542" s="2">
        <v>55</v>
      </c>
      <c r="I2542" s="3">
        <v>0.19</v>
      </c>
      <c r="J2542" s="2">
        <f t="shared" si="117"/>
        <v>44.55</v>
      </c>
      <c r="K2542" s="2">
        <f t="shared" si="118"/>
        <v>8.0189999999999984</v>
      </c>
      <c r="L2542" s="2">
        <f t="shared" si="119"/>
        <v>52.568999999999996</v>
      </c>
    </row>
    <row r="2543" spans="1:12" x14ac:dyDescent="0.25">
      <c r="A2543" t="s">
        <v>2548</v>
      </c>
      <c r="B2543" s="1">
        <v>46331</v>
      </c>
      <c r="C2543" t="s">
        <v>10009</v>
      </c>
      <c r="D2543" t="s">
        <v>10021</v>
      </c>
      <c r="E2543">
        <f>+_xlfn.XLOOKUP(TablaVentas[[#This Row],[PRODUCTOS]],TablaPrecios[PRODUCTOS],TablaPrecios[PRECIOS UNITARIOS],"No encontado")</f>
        <v>200</v>
      </c>
      <c r="F2543">
        <v>15</v>
      </c>
      <c r="G2543" t="s">
        <v>10023</v>
      </c>
      <c r="H2543" s="2">
        <v>500</v>
      </c>
      <c r="I2543" s="3">
        <v>0.15</v>
      </c>
      <c r="J2543" s="2">
        <f t="shared" si="117"/>
        <v>425</v>
      </c>
      <c r="K2543" s="2">
        <f t="shared" si="118"/>
        <v>76.5</v>
      </c>
      <c r="L2543" s="2">
        <f t="shared" si="119"/>
        <v>501.5</v>
      </c>
    </row>
    <row r="2544" spans="1:12" x14ac:dyDescent="0.25">
      <c r="A2544" t="s">
        <v>2549</v>
      </c>
      <c r="B2544" s="1">
        <v>46317</v>
      </c>
      <c r="C2544" t="s">
        <v>10010</v>
      </c>
      <c r="D2544" t="s">
        <v>10018</v>
      </c>
      <c r="E2544">
        <f>+_xlfn.XLOOKUP(TablaVentas[[#This Row],[PRODUCTOS]],TablaPrecios[PRODUCTOS],TablaPrecios[PRECIOS UNITARIOS],"No encontado")</f>
        <v>850</v>
      </c>
      <c r="F2544">
        <v>7</v>
      </c>
      <c r="G2544" t="s">
        <v>10027</v>
      </c>
      <c r="H2544" s="2">
        <v>143</v>
      </c>
      <c r="I2544" s="3">
        <v>0.12</v>
      </c>
      <c r="J2544" s="2">
        <f t="shared" si="117"/>
        <v>125.84</v>
      </c>
      <c r="K2544" s="2">
        <f t="shared" si="118"/>
        <v>22.651199999999999</v>
      </c>
      <c r="L2544" s="2">
        <f t="shared" si="119"/>
        <v>148.49119999999999</v>
      </c>
    </row>
    <row r="2545" spans="1:12" x14ac:dyDescent="0.25">
      <c r="A2545" t="s">
        <v>2550</v>
      </c>
      <c r="B2545" s="1">
        <v>46160</v>
      </c>
      <c r="C2545" t="s">
        <v>10011</v>
      </c>
      <c r="D2545" t="s">
        <v>10021</v>
      </c>
      <c r="E2545">
        <f>+_xlfn.XLOOKUP(TablaVentas[[#This Row],[PRODUCTOS]],TablaPrecios[PRODUCTOS],TablaPrecios[PRECIOS UNITARIOS],"No encontado")</f>
        <v>200</v>
      </c>
      <c r="F2545">
        <v>19</v>
      </c>
      <c r="G2545" t="s">
        <v>10025</v>
      </c>
      <c r="H2545" s="2">
        <v>163</v>
      </c>
      <c r="I2545" s="3">
        <v>0.15</v>
      </c>
      <c r="J2545" s="2">
        <f t="shared" si="117"/>
        <v>138.55000000000001</v>
      </c>
      <c r="K2545" s="2">
        <f t="shared" si="118"/>
        <v>24.939</v>
      </c>
      <c r="L2545" s="2">
        <f t="shared" si="119"/>
        <v>163.489</v>
      </c>
    </row>
    <row r="2546" spans="1:12" x14ac:dyDescent="0.25">
      <c r="A2546" t="s">
        <v>2551</v>
      </c>
      <c r="B2546" s="1">
        <v>46153</v>
      </c>
      <c r="C2546" t="s">
        <v>10011</v>
      </c>
      <c r="D2546" t="s">
        <v>10018</v>
      </c>
      <c r="E2546">
        <f>+_xlfn.XLOOKUP(TablaVentas[[#This Row],[PRODUCTOS]],TablaPrecios[PRODUCTOS],TablaPrecios[PRECIOS UNITARIOS],"No encontado")</f>
        <v>850</v>
      </c>
      <c r="F2546">
        <v>10</v>
      </c>
      <c r="G2546" t="s">
        <v>10027</v>
      </c>
      <c r="H2546" s="2">
        <v>370</v>
      </c>
      <c r="I2546" s="3">
        <v>0.18</v>
      </c>
      <c r="J2546" s="2">
        <f t="shared" si="117"/>
        <v>303.39999999999998</v>
      </c>
      <c r="K2546" s="2">
        <f t="shared" si="118"/>
        <v>54.611999999999995</v>
      </c>
      <c r="L2546" s="2">
        <f t="shared" si="119"/>
        <v>358.01199999999994</v>
      </c>
    </row>
    <row r="2547" spans="1:12" x14ac:dyDescent="0.25">
      <c r="A2547" t="s">
        <v>2552</v>
      </c>
      <c r="B2547" s="1">
        <v>46311</v>
      </c>
      <c r="C2547" t="s">
        <v>10012</v>
      </c>
      <c r="D2547" t="s">
        <v>10019</v>
      </c>
      <c r="E2547">
        <f>+_xlfn.XLOOKUP(TablaVentas[[#This Row],[PRODUCTOS]],TablaPrecios[PRODUCTOS],TablaPrecios[PRECIOS UNITARIOS],"No encontado")</f>
        <v>1200</v>
      </c>
      <c r="F2547">
        <v>15</v>
      </c>
      <c r="G2547" t="s">
        <v>10024</v>
      </c>
      <c r="H2547" s="2">
        <v>244</v>
      </c>
      <c r="I2547" s="3">
        <v>0.18</v>
      </c>
      <c r="J2547" s="2">
        <f t="shared" si="117"/>
        <v>200.07999999999998</v>
      </c>
      <c r="K2547" s="2">
        <f t="shared" si="118"/>
        <v>36.014399999999995</v>
      </c>
      <c r="L2547" s="2">
        <f t="shared" si="119"/>
        <v>236.09439999999998</v>
      </c>
    </row>
    <row r="2548" spans="1:12" x14ac:dyDescent="0.25">
      <c r="A2548" t="s">
        <v>2553</v>
      </c>
      <c r="B2548" s="1">
        <v>46364</v>
      </c>
      <c r="C2548" t="s">
        <v>10012</v>
      </c>
      <c r="D2548" t="s">
        <v>10019</v>
      </c>
      <c r="E2548">
        <f>+_xlfn.XLOOKUP(TablaVentas[[#This Row],[PRODUCTOS]],TablaPrecios[PRODUCTOS],TablaPrecios[PRECIOS UNITARIOS],"No encontado")</f>
        <v>1200</v>
      </c>
      <c r="F2548">
        <v>16</v>
      </c>
      <c r="G2548" t="s">
        <v>10024</v>
      </c>
      <c r="H2548" s="2">
        <v>116</v>
      </c>
      <c r="I2548" s="3">
        <v>0.14000000000000001</v>
      </c>
      <c r="J2548" s="2">
        <f t="shared" si="117"/>
        <v>99.759999999999991</v>
      </c>
      <c r="K2548" s="2">
        <f t="shared" si="118"/>
        <v>17.956799999999998</v>
      </c>
      <c r="L2548" s="2">
        <f t="shared" si="119"/>
        <v>117.71679999999999</v>
      </c>
    </row>
    <row r="2549" spans="1:12" x14ac:dyDescent="0.25">
      <c r="A2549" t="s">
        <v>2554</v>
      </c>
      <c r="B2549" s="1">
        <v>46143</v>
      </c>
      <c r="C2549" t="s">
        <v>10012</v>
      </c>
      <c r="D2549" t="s">
        <v>10017</v>
      </c>
      <c r="E2549">
        <f>+_xlfn.XLOOKUP(TablaVentas[[#This Row],[PRODUCTOS]],TablaPrecios[PRODUCTOS],TablaPrecios[PRECIOS UNITARIOS],"No encontado")</f>
        <v>50</v>
      </c>
      <c r="F2549">
        <v>15</v>
      </c>
      <c r="G2549" t="s">
        <v>10024</v>
      </c>
      <c r="H2549" s="2">
        <v>140</v>
      </c>
      <c r="I2549" s="3">
        <v>0.14000000000000001</v>
      </c>
      <c r="J2549" s="2">
        <f t="shared" si="117"/>
        <v>120.4</v>
      </c>
      <c r="K2549" s="2">
        <f t="shared" si="118"/>
        <v>21.672000000000001</v>
      </c>
      <c r="L2549" s="2">
        <f t="shared" si="119"/>
        <v>142.072</v>
      </c>
    </row>
    <row r="2550" spans="1:12" x14ac:dyDescent="0.25">
      <c r="A2550" t="s">
        <v>2555</v>
      </c>
      <c r="B2550" s="1">
        <v>46056</v>
      </c>
      <c r="C2550" t="s">
        <v>10009</v>
      </c>
      <c r="D2550" t="s">
        <v>10019</v>
      </c>
      <c r="E2550">
        <f>+_xlfn.XLOOKUP(TablaVentas[[#This Row],[PRODUCTOS]],TablaPrecios[PRODUCTOS],TablaPrecios[PRECIOS UNITARIOS],"No encontado")</f>
        <v>1200</v>
      </c>
      <c r="F2550">
        <v>13</v>
      </c>
      <c r="G2550" t="s">
        <v>10026</v>
      </c>
      <c r="H2550" s="2">
        <v>190</v>
      </c>
      <c r="I2550" s="3">
        <v>0.14000000000000001</v>
      </c>
      <c r="J2550" s="2">
        <f t="shared" si="117"/>
        <v>163.4</v>
      </c>
      <c r="K2550" s="2">
        <f t="shared" si="118"/>
        <v>29.411999999999999</v>
      </c>
      <c r="L2550" s="2">
        <f t="shared" si="119"/>
        <v>192.81200000000001</v>
      </c>
    </row>
    <row r="2551" spans="1:12" x14ac:dyDescent="0.25">
      <c r="A2551" t="s">
        <v>2556</v>
      </c>
      <c r="B2551" s="1">
        <v>46321</v>
      </c>
      <c r="C2551" t="s">
        <v>10011</v>
      </c>
      <c r="D2551" t="s">
        <v>10020</v>
      </c>
      <c r="E2551">
        <f>+_xlfn.XLOOKUP(TablaVentas[[#This Row],[PRODUCTOS]],TablaPrecios[PRODUCTOS],TablaPrecios[PRECIOS UNITARIOS],"No encontado")</f>
        <v>150</v>
      </c>
      <c r="F2551">
        <v>6</v>
      </c>
      <c r="G2551" t="s">
        <v>10023</v>
      </c>
      <c r="H2551" s="2">
        <v>411</v>
      </c>
      <c r="I2551" s="3">
        <v>0.14000000000000001</v>
      </c>
      <c r="J2551" s="2">
        <f t="shared" si="117"/>
        <v>353.46</v>
      </c>
      <c r="K2551" s="2">
        <f t="shared" si="118"/>
        <v>63.622799999999991</v>
      </c>
      <c r="L2551" s="2">
        <f t="shared" si="119"/>
        <v>417.08279999999996</v>
      </c>
    </row>
    <row r="2552" spans="1:12" x14ac:dyDescent="0.25">
      <c r="A2552" t="s">
        <v>2557</v>
      </c>
      <c r="B2552" s="1">
        <v>46373</v>
      </c>
      <c r="C2552" t="s">
        <v>10011</v>
      </c>
      <c r="D2552" t="s">
        <v>10017</v>
      </c>
      <c r="E2552">
        <f>+_xlfn.XLOOKUP(TablaVentas[[#This Row],[PRODUCTOS]],TablaPrecios[PRODUCTOS],TablaPrecios[PRECIOS UNITARIOS],"No encontado")</f>
        <v>50</v>
      </c>
      <c r="F2552">
        <v>15</v>
      </c>
      <c r="G2552" t="s">
        <v>10026</v>
      </c>
      <c r="H2552" s="2">
        <v>355</v>
      </c>
      <c r="I2552" s="3">
        <v>0.17</v>
      </c>
      <c r="J2552" s="2">
        <f t="shared" si="117"/>
        <v>294.64999999999998</v>
      </c>
      <c r="K2552" s="2">
        <f t="shared" si="118"/>
        <v>53.036999999999992</v>
      </c>
      <c r="L2552" s="2">
        <f t="shared" si="119"/>
        <v>347.68699999999995</v>
      </c>
    </row>
    <row r="2553" spans="1:12" x14ac:dyDescent="0.25">
      <c r="A2553" t="s">
        <v>2558</v>
      </c>
      <c r="B2553" s="1">
        <v>46187</v>
      </c>
      <c r="C2553" t="s">
        <v>10012</v>
      </c>
      <c r="D2553" t="s">
        <v>10018</v>
      </c>
      <c r="E2553">
        <f>+_xlfn.XLOOKUP(TablaVentas[[#This Row],[PRODUCTOS]],TablaPrecios[PRODUCTOS],TablaPrecios[PRECIOS UNITARIOS],"No encontado")</f>
        <v>850</v>
      </c>
      <c r="F2553">
        <v>5</v>
      </c>
      <c r="G2553" t="s">
        <v>10026</v>
      </c>
      <c r="H2553" s="2">
        <v>322</v>
      </c>
      <c r="I2553" s="3">
        <v>0.12</v>
      </c>
      <c r="J2553" s="2">
        <f t="shared" si="117"/>
        <v>283.36</v>
      </c>
      <c r="K2553" s="2">
        <f t="shared" si="118"/>
        <v>51.004800000000003</v>
      </c>
      <c r="L2553" s="2">
        <f t="shared" si="119"/>
        <v>334.3648</v>
      </c>
    </row>
    <row r="2554" spans="1:12" x14ac:dyDescent="0.25">
      <c r="A2554" t="s">
        <v>2559</v>
      </c>
      <c r="B2554" s="1">
        <v>46285</v>
      </c>
      <c r="C2554" t="s">
        <v>10010</v>
      </c>
      <c r="D2554" t="s">
        <v>10020</v>
      </c>
      <c r="E2554">
        <f>+_xlfn.XLOOKUP(TablaVentas[[#This Row],[PRODUCTOS]],TablaPrecios[PRODUCTOS],TablaPrecios[PRECIOS UNITARIOS],"No encontado")</f>
        <v>150</v>
      </c>
      <c r="F2554">
        <v>12</v>
      </c>
      <c r="G2554" t="s">
        <v>10026</v>
      </c>
      <c r="H2554" s="2">
        <v>363</v>
      </c>
      <c r="I2554" s="3">
        <v>0.17</v>
      </c>
      <c r="J2554" s="2">
        <f t="shared" si="117"/>
        <v>301.28999999999996</v>
      </c>
      <c r="K2554" s="2">
        <f t="shared" si="118"/>
        <v>54.232199999999992</v>
      </c>
      <c r="L2554" s="2">
        <f t="shared" si="119"/>
        <v>355.52219999999994</v>
      </c>
    </row>
    <row r="2555" spans="1:12" x14ac:dyDescent="0.25">
      <c r="A2555" t="s">
        <v>2560</v>
      </c>
      <c r="B2555" s="1">
        <v>46211</v>
      </c>
      <c r="C2555" t="s">
        <v>10011</v>
      </c>
      <c r="D2555" t="s">
        <v>10020</v>
      </c>
      <c r="E2555">
        <f>+_xlfn.XLOOKUP(TablaVentas[[#This Row],[PRODUCTOS]],TablaPrecios[PRODUCTOS],TablaPrecios[PRECIOS UNITARIOS],"No encontado")</f>
        <v>150</v>
      </c>
      <c r="F2555">
        <v>12</v>
      </c>
      <c r="G2555" t="s">
        <v>10026</v>
      </c>
      <c r="H2555" s="2">
        <v>380</v>
      </c>
      <c r="I2555" s="3">
        <v>0.15</v>
      </c>
      <c r="J2555" s="2">
        <f t="shared" si="117"/>
        <v>323</v>
      </c>
      <c r="K2555" s="2">
        <f t="shared" si="118"/>
        <v>58.14</v>
      </c>
      <c r="L2555" s="2">
        <f t="shared" si="119"/>
        <v>381.14</v>
      </c>
    </row>
    <row r="2556" spans="1:12" x14ac:dyDescent="0.25">
      <c r="A2556" t="s">
        <v>2561</v>
      </c>
      <c r="B2556" s="1">
        <v>46330</v>
      </c>
      <c r="C2556" t="s">
        <v>10008</v>
      </c>
      <c r="D2556" t="s">
        <v>10021</v>
      </c>
      <c r="E2556">
        <f>+_xlfn.XLOOKUP(TablaVentas[[#This Row],[PRODUCTOS]],TablaPrecios[PRODUCTOS],TablaPrecios[PRECIOS UNITARIOS],"No encontado")</f>
        <v>200</v>
      </c>
      <c r="F2556">
        <v>19</v>
      </c>
      <c r="G2556" t="s">
        <v>10025</v>
      </c>
      <c r="H2556" s="2">
        <v>192</v>
      </c>
      <c r="I2556" s="3">
        <v>0.18</v>
      </c>
      <c r="J2556" s="2">
        <f t="shared" si="117"/>
        <v>157.44</v>
      </c>
      <c r="K2556" s="2">
        <f t="shared" si="118"/>
        <v>28.339199999999998</v>
      </c>
      <c r="L2556" s="2">
        <f t="shared" si="119"/>
        <v>185.7792</v>
      </c>
    </row>
    <row r="2557" spans="1:12" x14ac:dyDescent="0.25">
      <c r="A2557" t="s">
        <v>2562</v>
      </c>
      <c r="B2557" s="1">
        <v>46258</v>
      </c>
      <c r="C2557" t="s">
        <v>10008</v>
      </c>
      <c r="D2557" t="s">
        <v>10017</v>
      </c>
      <c r="E2557">
        <f>+_xlfn.XLOOKUP(TablaVentas[[#This Row],[PRODUCTOS]],TablaPrecios[PRODUCTOS],TablaPrecios[PRECIOS UNITARIOS],"No encontado")</f>
        <v>50</v>
      </c>
      <c r="F2557">
        <v>6</v>
      </c>
      <c r="G2557" t="s">
        <v>10023</v>
      </c>
      <c r="H2557" s="2">
        <v>115</v>
      </c>
      <c r="I2557" s="3">
        <v>0.13</v>
      </c>
      <c r="J2557" s="2">
        <f t="shared" si="117"/>
        <v>100.05</v>
      </c>
      <c r="K2557" s="2">
        <f t="shared" si="118"/>
        <v>18.009</v>
      </c>
      <c r="L2557" s="2">
        <f t="shared" si="119"/>
        <v>118.059</v>
      </c>
    </row>
    <row r="2558" spans="1:12" x14ac:dyDescent="0.25">
      <c r="A2558" t="s">
        <v>2563</v>
      </c>
      <c r="B2558" s="1">
        <v>46324</v>
      </c>
      <c r="C2558" t="s">
        <v>10010</v>
      </c>
      <c r="D2558" t="s">
        <v>10021</v>
      </c>
      <c r="E2558">
        <f>+_xlfn.XLOOKUP(TablaVentas[[#This Row],[PRODUCTOS]],TablaPrecios[PRODUCTOS],TablaPrecios[PRECIOS UNITARIOS],"No encontado")</f>
        <v>200</v>
      </c>
      <c r="F2558">
        <v>18</v>
      </c>
      <c r="G2558" t="s">
        <v>10025</v>
      </c>
      <c r="H2558" s="2">
        <v>236</v>
      </c>
      <c r="I2558" s="3">
        <v>0.17</v>
      </c>
      <c r="J2558" s="2">
        <f t="shared" si="117"/>
        <v>195.88</v>
      </c>
      <c r="K2558" s="2">
        <f t="shared" si="118"/>
        <v>35.258399999999995</v>
      </c>
      <c r="L2558" s="2">
        <f t="shared" si="119"/>
        <v>231.13839999999999</v>
      </c>
    </row>
    <row r="2559" spans="1:12" x14ac:dyDescent="0.25">
      <c r="A2559" t="s">
        <v>2564</v>
      </c>
      <c r="B2559" s="1">
        <v>46329</v>
      </c>
      <c r="C2559" t="s">
        <v>10012</v>
      </c>
      <c r="D2559" t="s">
        <v>10021</v>
      </c>
      <c r="E2559">
        <f>+_xlfn.XLOOKUP(TablaVentas[[#This Row],[PRODUCTOS]],TablaPrecios[PRODUCTOS],TablaPrecios[PRECIOS UNITARIOS],"No encontado")</f>
        <v>200</v>
      </c>
      <c r="F2559">
        <v>14</v>
      </c>
      <c r="G2559" t="s">
        <v>10027</v>
      </c>
      <c r="H2559" s="2">
        <v>294</v>
      </c>
      <c r="I2559" s="3">
        <v>0.14000000000000001</v>
      </c>
      <c r="J2559" s="2">
        <f t="shared" si="117"/>
        <v>252.84</v>
      </c>
      <c r="K2559" s="2">
        <f t="shared" si="118"/>
        <v>45.511200000000002</v>
      </c>
      <c r="L2559" s="2">
        <f t="shared" si="119"/>
        <v>298.35120000000001</v>
      </c>
    </row>
    <row r="2560" spans="1:12" x14ac:dyDescent="0.25">
      <c r="A2560" t="s">
        <v>2565</v>
      </c>
      <c r="B2560" s="1">
        <v>46072</v>
      </c>
      <c r="C2560" t="s">
        <v>10008</v>
      </c>
      <c r="D2560" t="s">
        <v>10019</v>
      </c>
      <c r="E2560">
        <f>+_xlfn.XLOOKUP(TablaVentas[[#This Row],[PRODUCTOS]],TablaPrecios[PRODUCTOS],TablaPrecios[PRECIOS UNITARIOS],"No encontado")</f>
        <v>1200</v>
      </c>
      <c r="F2560">
        <v>19</v>
      </c>
      <c r="G2560" t="s">
        <v>10026</v>
      </c>
      <c r="H2560" s="2">
        <v>310</v>
      </c>
      <c r="I2560" s="3">
        <v>0.15</v>
      </c>
      <c r="J2560" s="2">
        <f t="shared" si="117"/>
        <v>263.5</v>
      </c>
      <c r="K2560" s="2">
        <f t="shared" si="118"/>
        <v>47.43</v>
      </c>
      <c r="L2560" s="2">
        <f t="shared" si="119"/>
        <v>310.93</v>
      </c>
    </row>
    <row r="2561" spans="1:12" x14ac:dyDescent="0.25">
      <c r="A2561" t="s">
        <v>2566</v>
      </c>
      <c r="B2561" s="1">
        <v>46291</v>
      </c>
      <c r="C2561" t="s">
        <v>10010</v>
      </c>
      <c r="D2561" t="s">
        <v>10019</v>
      </c>
      <c r="E2561">
        <f>+_xlfn.XLOOKUP(TablaVentas[[#This Row],[PRODUCTOS]],TablaPrecios[PRODUCTOS],TablaPrecios[PRECIOS UNITARIOS],"No encontado")</f>
        <v>1200</v>
      </c>
      <c r="F2561">
        <v>9</v>
      </c>
      <c r="G2561" t="s">
        <v>10027</v>
      </c>
      <c r="H2561" s="2">
        <v>128</v>
      </c>
      <c r="I2561" s="3">
        <v>0.18</v>
      </c>
      <c r="J2561" s="2">
        <f t="shared" si="117"/>
        <v>104.96000000000001</v>
      </c>
      <c r="K2561" s="2">
        <f t="shared" si="118"/>
        <v>18.892800000000001</v>
      </c>
      <c r="L2561" s="2">
        <f t="shared" si="119"/>
        <v>123.8528</v>
      </c>
    </row>
    <row r="2562" spans="1:12" x14ac:dyDescent="0.25">
      <c r="A2562" t="s">
        <v>2567</v>
      </c>
      <c r="B2562" s="1">
        <v>46342</v>
      </c>
      <c r="C2562" t="s">
        <v>10008</v>
      </c>
      <c r="D2562" t="s">
        <v>10018</v>
      </c>
      <c r="E2562">
        <f>+_xlfn.XLOOKUP(TablaVentas[[#This Row],[PRODUCTOS]],TablaPrecios[PRODUCTOS],TablaPrecios[PRECIOS UNITARIOS],"No encontado")</f>
        <v>850</v>
      </c>
      <c r="F2562">
        <v>9</v>
      </c>
      <c r="G2562" t="s">
        <v>10026</v>
      </c>
      <c r="H2562" s="2">
        <v>481</v>
      </c>
      <c r="I2562" s="3">
        <v>0.15</v>
      </c>
      <c r="J2562" s="2">
        <f t="shared" si="117"/>
        <v>408.85</v>
      </c>
      <c r="K2562" s="2">
        <f t="shared" si="118"/>
        <v>73.593000000000004</v>
      </c>
      <c r="L2562" s="2">
        <f t="shared" si="119"/>
        <v>482.44300000000004</v>
      </c>
    </row>
    <row r="2563" spans="1:12" x14ac:dyDescent="0.25">
      <c r="A2563" t="s">
        <v>2568</v>
      </c>
      <c r="B2563" s="1">
        <v>46280</v>
      </c>
      <c r="C2563" t="s">
        <v>10009</v>
      </c>
      <c r="D2563" t="s">
        <v>10021</v>
      </c>
      <c r="E2563">
        <f>+_xlfn.XLOOKUP(TablaVentas[[#This Row],[PRODUCTOS]],TablaPrecios[PRODUCTOS],TablaPrecios[PRECIOS UNITARIOS],"No encontado")</f>
        <v>200</v>
      </c>
      <c r="F2563">
        <v>6</v>
      </c>
      <c r="G2563" t="s">
        <v>10025</v>
      </c>
      <c r="H2563" s="2">
        <v>407</v>
      </c>
      <c r="I2563" s="3">
        <v>0.17</v>
      </c>
      <c r="J2563" s="2">
        <f t="shared" ref="J2563:J2626" si="120">+H2563-H2563*I2563</f>
        <v>337.81</v>
      </c>
      <c r="K2563" s="2">
        <f t="shared" ref="K2563:K2626" si="121">+J2563*0.18</f>
        <v>60.805799999999998</v>
      </c>
      <c r="L2563" s="2">
        <f t="shared" ref="L2563:L2626" si="122">+J2563+K2563</f>
        <v>398.61579999999998</v>
      </c>
    </row>
    <row r="2564" spans="1:12" x14ac:dyDescent="0.25">
      <c r="A2564" t="s">
        <v>2569</v>
      </c>
      <c r="B2564" s="1">
        <v>46138</v>
      </c>
      <c r="C2564" t="s">
        <v>10011</v>
      </c>
      <c r="D2564" t="s">
        <v>10020</v>
      </c>
      <c r="E2564">
        <f>+_xlfn.XLOOKUP(TablaVentas[[#This Row],[PRODUCTOS]],TablaPrecios[PRODUCTOS],TablaPrecios[PRECIOS UNITARIOS],"No encontado")</f>
        <v>150</v>
      </c>
      <c r="F2564">
        <v>18</v>
      </c>
      <c r="G2564" t="s">
        <v>10026</v>
      </c>
      <c r="H2564" s="2">
        <v>450</v>
      </c>
      <c r="I2564" s="3">
        <v>0.2</v>
      </c>
      <c r="J2564" s="2">
        <f t="shared" si="120"/>
        <v>360</v>
      </c>
      <c r="K2564" s="2">
        <f t="shared" si="121"/>
        <v>64.8</v>
      </c>
      <c r="L2564" s="2">
        <f t="shared" si="122"/>
        <v>424.8</v>
      </c>
    </row>
    <row r="2565" spans="1:12" x14ac:dyDescent="0.25">
      <c r="A2565" t="s">
        <v>2570</v>
      </c>
      <c r="B2565" s="1">
        <v>46111</v>
      </c>
      <c r="C2565" t="s">
        <v>10007</v>
      </c>
      <c r="D2565" t="s">
        <v>10019</v>
      </c>
      <c r="E2565">
        <f>+_xlfn.XLOOKUP(TablaVentas[[#This Row],[PRODUCTOS]],TablaPrecios[PRODUCTOS],TablaPrecios[PRECIOS UNITARIOS],"No encontado")</f>
        <v>1200</v>
      </c>
      <c r="F2565">
        <v>14</v>
      </c>
      <c r="G2565" t="s">
        <v>10024</v>
      </c>
      <c r="H2565" s="2">
        <v>337</v>
      </c>
      <c r="I2565" s="3">
        <v>0.17</v>
      </c>
      <c r="J2565" s="2">
        <f t="shared" si="120"/>
        <v>279.70999999999998</v>
      </c>
      <c r="K2565" s="2">
        <f t="shared" si="121"/>
        <v>50.347799999999992</v>
      </c>
      <c r="L2565" s="2">
        <f t="shared" si="122"/>
        <v>330.05779999999999</v>
      </c>
    </row>
    <row r="2566" spans="1:12" x14ac:dyDescent="0.25">
      <c r="A2566" t="s">
        <v>2571</v>
      </c>
      <c r="B2566" s="1">
        <v>46047</v>
      </c>
      <c r="C2566" t="s">
        <v>10008</v>
      </c>
      <c r="D2566" t="s">
        <v>10018</v>
      </c>
      <c r="E2566">
        <f>+_xlfn.XLOOKUP(TablaVentas[[#This Row],[PRODUCTOS]],TablaPrecios[PRODUCTOS],TablaPrecios[PRECIOS UNITARIOS],"No encontado")</f>
        <v>850</v>
      </c>
      <c r="F2566">
        <v>7</v>
      </c>
      <c r="G2566" t="s">
        <v>10027</v>
      </c>
      <c r="H2566" s="2">
        <v>218</v>
      </c>
      <c r="I2566" s="3">
        <v>0.18</v>
      </c>
      <c r="J2566" s="2">
        <f t="shared" si="120"/>
        <v>178.76</v>
      </c>
      <c r="K2566" s="2">
        <f t="shared" si="121"/>
        <v>32.1768</v>
      </c>
      <c r="L2566" s="2">
        <f t="shared" si="122"/>
        <v>210.93680000000001</v>
      </c>
    </row>
    <row r="2567" spans="1:12" x14ac:dyDescent="0.25">
      <c r="A2567" t="s">
        <v>2572</v>
      </c>
      <c r="B2567" s="1">
        <v>46333</v>
      </c>
      <c r="C2567" t="s">
        <v>10010</v>
      </c>
      <c r="D2567" t="s">
        <v>10018</v>
      </c>
      <c r="E2567">
        <f>+_xlfn.XLOOKUP(TablaVentas[[#This Row],[PRODUCTOS]],TablaPrecios[PRODUCTOS],TablaPrecios[PRECIOS UNITARIOS],"No encontado")</f>
        <v>850</v>
      </c>
      <c r="F2567">
        <v>5</v>
      </c>
      <c r="G2567" t="s">
        <v>10027</v>
      </c>
      <c r="H2567" s="2">
        <v>74</v>
      </c>
      <c r="I2567" s="3">
        <v>0.2</v>
      </c>
      <c r="J2567" s="2">
        <f t="shared" si="120"/>
        <v>59.2</v>
      </c>
      <c r="K2567" s="2">
        <f t="shared" si="121"/>
        <v>10.656000000000001</v>
      </c>
      <c r="L2567" s="2">
        <f t="shared" si="122"/>
        <v>69.856000000000009</v>
      </c>
    </row>
    <row r="2568" spans="1:12" x14ac:dyDescent="0.25">
      <c r="A2568" t="s">
        <v>2573</v>
      </c>
      <c r="B2568" s="1">
        <v>46204</v>
      </c>
      <c r="C2568" t="s">
        <v>10012</v>
      </c>
      <c r="D2568" t="s">
        <v>10019</v>
      </c>
      <c r="E2568">
        <f>+_xlfn.XLOOKUP(TablaVentas[[#This Row],[PRODUCTOS]],TablaPrecios[PRODUCTOS],TablaPrecios[PRECIOS UNITARIOS],"No encontado")</f>
        <v>1200</v>
      </c>
      <c r="F2568">
        <v>8</v>
      </c>
      <c r="G2568" t="s">
        <v>10023</v>
      </c>
      <c r="H2568" s="2">
        <v>306</v>
      </c>
      <c r="I2568" s="3">
        <v>0.13</v>
      </c>
      <c r="J2568" s="2">
        <f t="shared" si="120"/>
        <v>266.22000000000003</v>
      </c>
      <c r="K2568" s="2">
        <f t="shared" si="121"/>
        <v>47.919600000000003</v>
      </c>
      <c r="L2568" s="2">
        <f t="shared" si="122"/>
        <v>314.13960000000003</v>
      </c>
    </row>
    <row r="2569" spans="1:12" x14ac:dyDescent="0.25">
      <c r="A2569" t="s">
        <v>2574</v>
      </c>
      <c r="B2569" s="1">
        <v>46250</v>
      </c>
      <c r="C2569" t="s">
        <v>10010</v>
      </c>
      <c r="D2569" t="s">
        <v>10020</v>
      </c>
      <c r="E2569">
        <f>+_xlfn.XLOOKUP(TablaVentas[[#This Row],[PRODUCTOS]],TablaPrecios[PRODUCTOS],TablaPrecios[PRECIOS UNITARIOS],"No encontado")</f>
        <v>150</v>
      </c>
      <c r="F2569">
        <v>11</v>
      </c>
      <c r="G2569" t="s">
        <v>10026</v>
      </c>
      <c r="H2569" s="2">
        <v>446</v>
      </c>
      <c r="I2569" s="3">
        <v>0.2</v>
      </c>
      <c r="J2569" s="2">
        <f t="shared" si="120"/>
        <v>356.8</v>
      </c>
      <c r="K2569" s="2">
        <f t="shared" si="121"/>
        <v>64.224000000000004</v>
      </c>
      <c r="L2569" s="2">
        <f t="shared" si="122"/>
        <v>421.024</v>
      </c>
    </row>
    <row r="2570" spans="1:12" x14ac:dyDescent="0.25">
      <c r="A2570" t="s">
        <v>2575</v>
      </c>
      <c r="B2570" s="1">
        <v>46094</v>
      </c>
      <c r="C2570" t="s">
        <v>10007</v>
      </c>
      <c r="D2570" t="s">
        <v>10021</v>
      </c>
      <c r="E2570">
        <f>+_xlfn.XLOOKUP(TablaVentas[[#This Row],[PRODUCTOS]],TablaPrecios[PRODUCTOS],TablaPrecios[PRECIOS UNITARIOS],"No encontado")</f>
        <v>200</v>
      </c>
      <c r="F2570">
        <v>8</v>
      </c>
      <c r="G2570" t="s">
        <v>10025</v>
      </c>
      <c r="H2570" s="2">
        <v>413</v>
      </c>
      <c r="I2570" s="3">
        <v>0.15</v>
      </c>
      <c r="J2570" s="2">
        <f t="shared" si="120"/>
        <v>351.05</v>
      </c>
      <c r="K2570" s="2">
        <f t="shared" si="121"/>
        <v>63.189</v>
      </c>
      <c r="L2570" s="2">
        <f t="shared" si="122"/>
        <v>414.23900000000003</v>
      </c>
    </row>
    <row r="2571" spans="1:12" x14ac:dyDescent="0.25">
      <c r="A2571" t="s">
        <v>2576</v>
      </c>
      <c r="B2571" s="1">
        <v>46175</v>
      </c>
      <c r="C2571" t="s">
        <v>10008</v>
      </c>
      <c r="D2571" t="s">
        <v>10017</v>
      </c>
      <c r="E2571">
        <f>+_xlfn.XLOOKUP(TablaVentas[[#This Row],[PRODUCTOS]],TablaPrecios[PRODUCTOS],TablaPrecios[PRECIOS UNITARIOS],"No encontado")</f>
        <v>50</v>
      </c>
      <c r="F2571">
        <v>17</v>
      </c>
      <c r="G2571" t="s">
        <v>10023</v>
      </c>
      <c r="H2571" s="2">
        <v>55</v>
      </c>
      <c r="I2571" s="3">
        <v>0.16</v>
      </c>
      <c r="J2571" s="2">
        <f t="shared" si="120"/>
        <v>46.2</v>
      </c>
      <c r="K2571" s="2">
        <f t="shared" si="121"/>
        <v>8.3160000000000007</v>
      </c>
      <c r="L2571" s="2">
        <f t="shared" si="122"/>
        <v>54.516000000000005</v>
      </c>
    </row>
    <row r="2572" spans="1:12" x14ac:dyDescent="0.25">
      <c r="A2572" t="s">
        <v>2577</v>
      </c>
      <c r="B2572" s="1">
        <v>46369</v>
      </c>
      <c r="C2572" t="s">
        <v>10009</v>
      </c>
      <c r="D2572" t="s">
        <v>10021</v>
      </c>
      <c r="E2572">
        <f>+_xlfn.XLOOKUP(TablaVentas[[#This Row],[PRODUCTOS]],TablaPrecios[PRODUCTOS],TablaPrecios[PRECIOS UNITARIOS],"No encontado")</f>
        <v>200</v>
      </c>
      <c r="F2572">
        <v>9</v>
      </c>
      <c r="G2572" t="s">
        <v>10025</v>
      </c>
      <c r="H2572" s="2">
        <v>183</v>
      </c>
      <c r="I2572" s="3">
        <v>0.2</v>
      </c>
      <c r="J2572" s="2">
        <f t="shared" si="120"/>
        <v>146.4</v>
      </c>
      <c r="K2572" s="2">
        <f t="shared" si="121"/>
        <v>26.352</v>
      </c>
      <c r="L2572" s="2">
        <f t="shared" si="122"/>
        <v>172.75200000000001</v>
      </c>
    </row>
    <row r="2573" spans="1:12" x14ac:dyDescent="0.25">
      <c r="A2573" t="s">
        <v>2578</v>
      </c>
      <c r="B2573" s="1">
        <v>46114</v>
      </c>
      <c r="C2573" t="s">
        <v>10012</v>
      </c>
      <c r="D2573" t="s">
        <v>10020</v>
      </c>
      <c r="E2573">
        <f>+_xlfn.XLOOKUP(TablaVentas[[#This Row],[PRODUCTOS]],TablaPrecios[PRODUCTOS],TablaPrecios[PRECIOS UNITARIOS],"No encontado")</f>
        <v>150</v>
      </c>
      <c r="F2573">
        <v>16</v>
      </c>
      <c r="G2573" t="s">
        <v>10027</v>
      </c>
      <c r="H2573" s="2">
        <v>106</v>
      </c>
      <c r="I2573" s="3">
        <v>0.11</v>
      </c>
      <c r="J2573" s="2">
        <f t="shared" si="120"/>
        <v>94.34</v>
      </c>
      <c r="K2573" s="2">
        <f t="shared" si="121"/>
        <v>16.981200000000001</v>
      </c>
      <c r="L2573" s="2">
        <f t="shared" si="122"/>
        <v>111.3212</v>
      </c>
    </row>
    <row r="2574" spans="1:12" x14ac:dyDescent="0.25">
      <c r="A2574" t="s">
        <v>2579</v>
      </c>
      <c r="B2574" s="1">
        <v>46343</v>
      </c>
      <c r="C2574" t="s">
        <v>10011</v>
      </c>
      <c r="D2574" t="s">
        <v>10019</v>
      </c>
      <c r="E2574">
        <f>+_xlfn.XLOOKUP(TablaVentas[[#This Row],[PRODUCTOS]],TablaPrecios[PRODUCTOS],TablaPrecios[PRECIOS UNITARIOS],"No encontado")</f>
        <v>1200</v>
      </c>
      <c r="F2574">
        <v>10</v>
      </c>
      <c r="G2574" t="s">
        <v>10025</v>
      </c>
      <c r="H2574" s="2">
        <v>346</v>
      </c>
      <c r="I2574" s="3">
        <v>0.12</v>
      </c>
      <c r="J2574" s="2">
        <f t="shared" si="120"/>
        <v>304.48</v>
      </c>
      <c r="K2574" s="2">
        <f t="shared" si="121"/>
        <v>54.806400000000004</v>
      </c>
      <c r="L2574" s="2">
        <f t="shared" si="122"/>
        <v>359.28640000000001</v>
      </c>
    </row>
    <row r="2575" spans="1:12" x14ac:dyDescent="0.25">
      <c r="A2575" t="s">
        <v>2580</v>
      </c>
      <c r="B2575" s="1">
        <v>46173</v>
      </c>
      <c r="C2575" t="s">
        <v>10010</v>
      </c>
      <c r="D2575" t="s">
        <v>10021</v>
      </c>
      <c r="E2575">
        <f>+_xlfn.XLOOKUP(TablaVentas[[#This Row],[PRODUCTOS]],TablaPrecios[PRODUCTOS],TablaPrecios[PRECIOS UNITARIOS],"No encontado")</f>
        <v>200</v>
      </c>
      <c r="F2575">
        <v>8</v>
      </c>
      <c r="G2575" t="s">
        <v>10026</v>
      </c>
      <c r="H2575" s="2">
        <v>361</v>
      </c>
      <c r="I2575" s="3">
        <v>0.11</v>
      </c>
      <c r="J2575" s="2">
        <f t="shared" si="120"/>
        <v>321.29000000000002</v>
      </c>
      <c r="K2575" s="2">
        <f t="shared" si="121"/>
        <v>57.8322</v>
      </c>
      <c r="L2575" s="2">
        <f t="shared" si="122"/>
        <v>379.12220000000002</v>
      </c>
    </row>
    <row r="2576" spans="1:12" x14ac:dyDescent="0.25">
      <c r="A2576" t="s">
        <v>2581</v>
      </c>
      <c r="B2576" s="1">
        <v>46060</v>
      </c>
      <c r="C2576" t="s">
        <v>10010</v>
      </c>
      <c r="D2576" t="s">
        <v>10017</v>
      </c>
      <c r="E2576">
        <f>+_xlfn.XLOOKUP(TablaVentas[[#This Row],[PRODUCTOS]],TablaPrecios[PRODUCTOS],TablaPrecios[PRECIOS UNITARIOS],"No encontado")</f>
        <v>50</v>
      </c>
      <c r="F2576">
        <v>5</v>
      </c>
      <c r="G2576" t="s">
        <v>10027</v>
      </c>
      <c r="H2576" s="2">
        <v>81</v>
      </c>
      <c r="I2576" s="3">
        <v>0.12</v>
      </c>
      <c r="J2576" s="2">
        <f t="shared" si="120"/>
        <v>71.28</v>
      </c>
      <c r="K2576" s="2">
        <f t="shared" si="121"/>
        <v>12.830399999999999</v>
      </c>
      <c r="L2576" s="2">
        <f t="shared" si="122"/>
        <v>84.110399999999998</v>
      </c>
    </row>
    <row r="2577" spans="1:12" x14ac:dyDescent="0.25">
      <c r="A2577" t="s">
        <v>2582</v>
      </c>
      <c r="B2577" s="1">
        <v>46171</v>
      </c>
      <c r="C2577" t="s">
        <v>10011</v>
      </c>
      <c r="D2577" t="s">
        <v>10019</v>
      </c>
      <c r="E2577">
        <f>+_xlfn.XLOOKUP(TablaVentas[[#This Row],[PRODUCTOS]],TablaPrecios[PRODUCTOS],TablaPrecios[PRECIOS UNITARIOS],"No encontado")</f>
        <v>1200</v>
      </c>
      <c r="F2577">
        <v>10</v>
      </c>
      <c r="G2577" t="s">
        <v>10025</v>
      </c>
      <c r="H2577" s="2">
        <v>359</v>
      </c>
      <c r="I2577" s="3">
        <v>0.12</v>
      </c>
      <c r="J2577" s="2">
        <f t="shared" si="120"/>
        <v>315.92</v>
      </c>
      <c r="K2577" s="2">
        <f t="shared" si="121"/>
        <v>56.865600000000001</v>
      </c>
      <c r="L2577" s="2">
        <f t="shared" si="122"/>
        <v>372.78560000000004</v>
      </c>
    </row>
    <row r="2578" spans="1:12" x14ac:dyDescent="0.25">
      <c r="A2578" t="s">
        <v>2583</v>
      </c>
      <c r="B2578" s="1">
        <v>46283</v>
      </c>
      <c r="C2578" t="s">
        <v>10010</v>
      </c>
      <c r="D2578" t="s">
        <v>10017</v>
      </c>
      <c r="E2578">
        <f>+_xlfn.XLOOKUP(TablaVentas[[#This Row],[PRODUCTOS]],TablaPrecios[PRODUCTOS],TablaPrecios[PRECIOS UNITARIOS],"No encontado")</f>
        <v>50</v>
      </c>
      <c r="F2578">
        <v>5</v>
      </c>
      <c r="G2578" t="s">
        <v>10023</v>
      </c>
      <c r="H2578" s="2">
        <v>199</v>
      </c>
      <c r="I2578" s="3">
        <v>0.11</v>
      </c>
      <c r="J2578" s="2">
        <f t="shared" si="120"/>
        <v>177.11</v>
      </c>
      <c r="K2578" s="2">
        <f t="shared" si="121"/>
        <v>31.879800000000003</v>
      </c>
      <c r="L2578" s="2">
        <f t="shared" si="122"/>
        <v>208.9898</v>
      </c>
    </row>
    <row r="2579" spans="1:12" x14ac:dyDescent="0.25">
      <c r="A2579" t="s">
        <v>2584</v>
      </c>
      <c r="B2579" s="1">
        <v>46353</v>
      </c>
      <c r="C2579" t="s">
        <v>10010</v>
      </c>
      <c r="D2579" t="s">
        <v>10018</v>
      </c>
      <c r="E2579">
        <f>+_xlfn.XLOOKUP(TablaVentas[[#This Row],[PRODUCTOS]],TablaPrecios[PRODUCTOS],TablaPrecios[PRECIOS UNITARIOS],"No encontado")</f>
        <v>850</v>
      </c>
      <c r="F2579">
        <v>8</v>
      </c>
      <c r="G2579" t="s">
        <v>10025</v>
      </c>
      <c r="H2579" s="2">
        <v>257</v>
      </c>
      <c r="I2579" s="3">
        <v>0.11</v>
      </c>
      <c r="J2579" s="2">
        <f t="shared" si="120"/>
        <v>228.73</v>
      </c>
      <c r="K2579" s="2">
        <f t="shared" si="121"/>
        <v>41.171399999999998</v>
      </c>
      <c r="L2579" s="2">
        <f t="shared" si="122"/>
        <v>269.90139999999997</v>
      </c>
    </row>
    <row r="2580" spans="1:12" x14ac:dyDescent="0.25">
      <c r="A2580" t="s">
        <v>2585</v>
      </c>
      <c r="B2580" s="1">
        <v>46365</v>
      </c>
      <c r="C2580" t="s">
        <v>10007</v>
      </c>
      <c r="D2580" t="s">
        <v>10021</v>
      </c>
      <c r="E2580">
        <f>+_xlfn.XLOOKUP(TablaVentas[[#This Row],[PRODUCTOS]],TablaPrecios[PRODUCTOS],TablaPrecios[PRECIOS UNITARIOS],"No encontado")</f>
        <v>200</v>
      </c>
      <c r="F2580">
        <v>9</v>
      </c>
      <c r="G2580" t="s">
        <v>10027</v>
      </c>
      <c r="H2580" s="2">
        <v>279</v>
      </c>
      <c r="I2580" s="3">
        <v>0.19</v>
      </c>
      <c r="J2580" s="2">
        <f t="shared" si="120"/>
        <v>225.99</v>
      </c>
      <c r="K2580" s="2">
        <f t="shared" si="121"/>
        <v>40.678199999999997</v>
      </c>
      <c r="L2580" s="2">
        <f t="shared" si="122"/>
        <v>266.66820000000001</v>
      </c>
    </row>
    <row r="2581" spans="1:12" x14ac:dyDescent="0.25">
      <c r="A2581" t="s">
        <v>2586</v>
      </c>
      <c r="B2581" s="1">
        <v>46141</v>
      </c>
      <c r="C2581" t="s">
        <v>10007</v>
      </c>
      <c r="D2581" t="s">
        <v>10019</v>
      </c>
      <c r="E2581">
        <f>+_xlfn.XLOOKUP(TablaVentas[[#This Row],[PRODUCTOS]],TablaPrecios[PRODUCTOS],TablaPrecios[PRECIOS UNITARIOS],"No encontado")</f>
        <v>1200</v>
      </c>
      <c r="F2581">
        <v>8</v>
      </c>
      <c r="G2581" t="s">
        <v>10027</v>
      </c>
      <c r="H2581" s="2">
        <v>458</v>
      </c>
      <c r="I2581" s="3">
        <v>0.14000000000000001</v>
      </c>
      <c r="J2581" s="2">
        <f t="shared" si="120"/>
        <v>393.88</v>
      </c>
      <c r="K2581" s="2">
        <f t="shared" si="121"/>
        <v>70.898399999999995</v>
      </c>
      <c r="L2581" s="2">
        <f t="shared" si="122"/>
        <v>464.77839999999998</v>
      </c>
    </row>
    <row r="2582" spans="1:12" x14ac:dyDescent="0.25">
      <c r="A2582" t="s">
        <v>2587</v>
      </c>
      <c r="B2582" s="1">
        <v>46240</v>
      </c>
      <c r="C2582" t="s">
        <v>10012</v>
      </c>
      <c r="D2582" t="s">
        <v>10021</v>
      </c>
      <c r="E2582">
        <f>+_xlfn.XLOOKUP(TablaVentas[[#This Row],[PRODUCTOS]],TablaPrecios[PRODUCTOS],TablaPrecios[PRECIOS UNITARIOS],"No encontado")</f>
        <v>200</v>
      </c>
      <c r="F2582">
        <v>8</v>
      </c>
      <c r="G2582" t="s">
        <v>10025</v>
      </c>
      <c r="H2582" s="2">
        <v>70</v>
      </c>
      <c r="I2582" s="3">
        <v>0.19</v>
      </c>
      <c r="J2582" s="2">
        <f t="shared" si="120"/>
        <v>56.7</v>
      </c>
      <c r="K2582" s="2">
        <f t="shared" si="121"/>
        <v>10.206</v>
      </c>
      <c r="L2582" s="2">
        <f t="shared" si="122"/>
        <v>66.906000000000006</v>
      </c>
    </row>
    <row r="2583" spans="1:12" x14ac:dyDescent="0.25">
      <c r="A2583" t="s">
        <v>2588</v>
      </c>
      <c r="B2583" s="1">
        <v>46292</v>
      </c>
      <c r="C2583" t="s">
        <v>10012</v>
      </c>
      <c r="D2583" t="s">
        <v>10017</v>
      </c>
      <c r="E2583">
        <f>+_xlfn.XLOOKUP(TablaVentas[[#This Row],[PRODUCTOS]],TablaPrecios[PRODUCTOS],TablaPrecios[PRECIOS UNITARIOS],"No encontado")</f>
        <v>50</v>
      </c>
      <c r="F2583">
        <v>17</v>
      </c>
      <c r="G2583" t="s">
        <v>10025</v>
      </c>
      <c r="H2583" s="2">
        <v>437</v>
      </c>
      <c r="I2583" s="3">
        <v>0.2</v>
      </c>
      <c r="J2583" s="2">
        <f t="shared" si="120"/>
        <v>349.6</v>
      </c>
      <c r="K2583" s="2">
        <f t="shared" si="121"/>
        <v>62.928000000000004</v>
      </c>
      <c r="L2583" s="2">
        <f t="shared" si="122"/>
        <v>412.52800000000002</v>
      </c>
    </row>
    <row r="2584" spans="1:12" x14ac:dyDescent="0.25">
      <c r="A2584" t="s">
        <v>2589</v>
      </c>
      <c r="B2584" s="1">
        <v>46345</v>
      </c>
      <c r="C2584" t="s">
        <v>10010</v>
      </c>
      <c r="D2584" t="s">
        <v>10021</v>
      </c>
      <c r="E2584">
        <f>+_xlfn.XLOOKUP(TablaVentas[[#This Row],[PRODUCTOS]],TablaPrecios[PRODUCTOS],TablaPrecios[PRECIOS UNITARIOS],"No encontado")</f>
        <v>200</v>
      </c>
      <c r="F2584">
        <v>5</v>
      </c>
      <c r="G2584" t="s">
        <v>10025</v>
      </c>
      <c r="H2584" s="2">
        <v>72</v>
      </c>
      <c r="I2584" s="3">
        <v>0.19</v>
      </c>
      <c r="J2584" s="2">
        <f t="shared" si="120"/>
        <v>58.32</v>
      </c>
      <c r="K2584" s="2">
        <f t="shared" si="121"/>
        <v>10.4976</v>
      </c>
      <c r="L2584" s="2">
        <f t="shared" si="122"/>
        <v>68.817599999999999</v>
      </c>
    </row>
    <row r="2585" spans="1:12" x14ac:dyDescent="0.25">
      <c r="A2585" t="s">
        <v>2590</v>
      </c>
      <c r="B2585" s="1">
        <v>46043</v>
      </c>
      <c r="C2585" t="s">
        <v>10010</v>
      </c>
      <c r="D2585" t="s">
        <v>10020</v>
      </c>
      <c r="E2585">
        <f>+_xlfn.XLOOKUP(TablaVentas[[#This Row],[PRODUCTOS]],TablaPrecios[PRODUCTOS],TablaPrecios[PRECIOS UNITARIOS],"No encontado")</f>
        <v>150</v>
      </c>
      <c r="F2585">
        <v>18</v>
      </c>
      <c r="G2585" t="s">
        <v>10027</v>
      </c>
      <c r="H2585" s="2">
        <v>114</v>
      </c>
      <c r="I2585" s="3">
        <v>0.14000000000000001</v>
      </c>
      <c r="J2585" s="2">
        <f t="shared" si="120"/>
        <v>98.039999999999992</v>
      </c>
      <c r="K2585" s="2">
        <f t="shared" si="121"/>
        <v>17.647199999999998</v>
      </c>
      <c r="L2585" s="2">
        <f t="shared" si="122"/>
        <v>115.68719999999999</v>
      </c>
    </row>
    <row r="2586" spans="1:12" x14ac:dyDescent="0.25">
      <c r="A2586" t="s">
        <v>2591</v>
      </c>
      <c r="B2586" s="1">
        <v>46139</v>
      </c>
      <c r="C2586" t="s">
        <v>10008</v>
      </c>
      <c r="D2586" t="s">
        <v>10017</v>
      </c>
      <c r="E2586">
        <f>+_xlfn.XLOOKUP(TablaVentas[[#This Row],[PRODUCTOS]],TablaPrecios[PRODUCTOS],TablaPrecios[PRECIOS UNITARIOS],"No encontado")</f>
        <v>50</v>
      </c>
      <c r="F2586">
        <v>13</v>
      </c>
      <c r="G2586" t="s">
        <v>10024</v>
      </c>
      <c r="H2586" s="2">
        <v>459</v>
      </c>
      <c r="I2586" s="3">
        <v>0.16</v>
      </c>
      <c r="J2586" s="2">
        <f t="shared" si="120"/>
        <v>385.56</v>
      </c>
      <c r="K2586" s="2">
        <f t="shared" si="121"/>
        <v>69.400800000000004</v>
      </c>
      <c r="L2586" s="2">
        <f t="shared" si="122"/>
        <v>454.96080000000001</v>
      </c>
    </row>
    <row r="2587" spans="1:12" x14ac:dyDescent="0.25">
      <c r="A2587" t="s">
        <v>2592</v>
      </c>
      <c r="B2587" s="1">
        <v>46371</v>
      </c>
      <c r="C2587" t="s">
        <v>10011</v>
      </c>
      <c r="D2587" t="s">
        <v>10018</v>
      </c>
      <c r="E2587">
        <f>+_xlfn.XLOOKUP(TablaVentas[[#This Row],[PRODUCTOS]],TablaPrecios[PRODUCTOS],TablaPrecios[PRECIOS UNITARIOS],"No encontado")</f>
        <v>850</v>
      </c>
      <c r="F2587">
        <v>13</v>
      </c>
      <c r="G2587" t="s">
        <v>10023</v>
      </c>
      <c r="H2587" s="2">
        <v>393</v>
      </c>
      <c r="I2587" s="3">
        <v>0.19</v>
      </c>
      <c r="J2587" s="2">
        <f t="shared" si="120"/>
        <v>318.33</v>
      </c>
      <c r="K2587" s="2">
        <f t="shared" si="121"/>
        <v>57.299399999999999</v>
      </c>
      <c r="L2587" s="2">
        <f t="shared" si="122"/>
        <v>375.62939999999998</v>
      </c>
    </row>
    <row r="2588" spans="1:12" x14ac:dyDescent="0.25">
      <c r="A2588" t="s">
        <v>2593</v>
      </c>
      <c r="B2588" s="1">
        <v>46191</v>
      </c>
      <c r="C2588" t="s">
        <v>10007</v>
      </c>
      <c r="D2588" t="s">
        <v>10019</v>
      </c>
      <c r="E2588">
        <f>+_xlfn.XLOOKUP(TablaVentas[[#This Row],[PRODUCTOS]],TablaPrecios[PRODUCTOS],TablaPrecios[PRECIOS UNITARIOS],"No encontado")</f>
        <v>1200</v>
      </c>
      <c r="F2588">
        <v>18</v>
      </c>
      <c r="G2588" t="s">
        <v>10025</v>
      </c>
      <c r="H2588" s="2">
        <v>139</v>
      </c>
      <c r="I2588" s="3">
        <v>0.13</v>
      </c>
      <c r="J2588" s="2">
        <f t="shared" si="120"/>
        <v>120.93</v>
      </c>
      <c r="K2588" s="2">
        <f t="shared" si="121"/>
        <v>21.767400000000002</v>
      </c>
      <c r="L2588" s="2">
        <f t="shared" si="122"/>
        <v>142.69740000000002</v>
      </c>
    </row>
    <row r="2589" spans="1:12" x14ac:dyDescent="0.25">
      <c r="A2589" t="s">
        <v>2594</v>
      </c>
      <c r="B2589" s="1">
        <v>46075</v>
      </c>
      <c r="C2589" t="s">
        <v>10012</v>
      </c>
      <c r="D2589" t="s">
        <v>10019</v>
      </c>
      <c r="E2589">
        <f>+_xlfn.XLOOKUP(TablaVentas[[#This Row],[PRODUCTOS]],TablaPrecios[PRODUCTOS],TablaPrecios[PRECIOS UNITARIOS],"No encontado")</f>
        <v>1200</v>
      </c>
      <c r="F2589">
        <v>14</v>
      </c>
      <c r="G2589" t="s">
        <v>10025</v>
      </c>
      <c r="H2589" s="2">
        <v>102</v>
      </c>
      <c r="I2589" s="3">
        <v>0.13</v>
      </c>
      <c r="J2589" s="2">
        <f t="shared" si="120"/>
        <v>88.74</v>
      </c>
      <c r="K2589" s="2">
        <f t="shared" si="121"/>
        <v>15.973199999999999</v>
      </c>
      <c r="L2589" s="2">
        <f t="shared" si="122"/>
        <v>104.7132</v>
      </c>
    </row>
    <row r="2590" spans="1:12" x14ac:dyDescent="0.25">
      <c r="A2590" t="s">
        <v>2595</v>
      </c>
      <c r="B2590" s="1">
        <v>46182</v>
      </c>
      <c r="C2590" t="s">
        <v>10009</v>
      </c>
      <c r="D2590" t="s">
        <v>10021</v>
      </c>
      <c r="E2590">
        <f>+_xlfn.XLOOKUP(TablaVentas[[#This Row],[PRODUCTOS]],TablaPrecios[PRODUCTOS],TablaPrecios[PRECIOS UNITARIOS],"No encontado")</f>
        <v>200</v>
      </c>
      <c r="F2590">
        <v>10</v>
      </c>
      <c r="G2590" t="s">
        <v>10026</v>
      </c>
      <c r="H2590" s="2">
        <v>464</v>
      </c>
      <c r="I2590" s="3">
        <v>0.15</v>
      </c>
      <c r="J2590" s="2">
        <f t="shared" si="120"/>
        <v>394.4</v>
      </c>
      <c r="K2590" s="2">
        <f t="shared" si="121"/>
        <v>70.99199999999999</v>
      </c>
      <c r="L2590" s="2">
        <f t="shared" si="122"/>
        <v>465.39199999999994</v>
      </c>
    </row>
    <row r="2591" spans="1:12" x14ac:dyDescent="0.25">
      <c r="A2591" t="s">
        <v>2596</v>
      </c>
      <c r="B2591" s="1">
        <v>46023</v>
      </c>
      <c r="C2591" t="s">
        <v>10009</v>
      </c>
      <c r="D2591" t="s">
        <v>10017</v>
      </c>
      <c r="E2591">
        <f>+_xlfn.XLOOKUP(TablaVentas[[#This Row],[PRODUCTOS]],TablaPrecios[PRODUCTOS],TablaPrecios[PRECIOS UNITARIOS],"No encontado")</f>
        <v>50</v>
      </c>
      <c r="F2591">
        <v>8</v>
      </c>
      <c r="G2591" t="s">
        <v>10026</v>
      </c>
      <c r="H2591" s="2">
        <v>228</v>
      </c>
      <c r="I2591" s="3">
        <v>0.11</v>
      </c>
      <c r="J2591" s="2">
        <f t="shared" si="120"/>
        <v>202.92</v>
      </c>
      <c r="K2591" s="2">
        <f t="shared" si="121"/>
        <v>36.525599999999997</v>
      </c>
      <c r="L2591" s="2">
        <f t="shared" si="122"/>
        <v>239.44559999999998</v>
      </c>
    </row>
    <row r="2592" spans="1:12" x14ac:dyDescent="0.25">
      <c r="A2592" t="s">
        <v>2597</v>
      </c>
      <c r="B2592" s="1">
        <v>46090</v>
      </c>
      <c r="C2592" t="s">
        <v>10011</v>
      </c>
      <c r="D2592" t="s">
        <v>10020</v>
      </c>
      <c r="E2592">
        <f>+_xlfn.XLOOKUP(TablaVentas[[#This Row],[PRODUCTOS]],TablaPrecios[PRODUCTOS],TablaPrecios[PRECIOS UNITARIOS],"No encontado")</f>
        <v>150</v>
      </c>
      <c r="F2592">
        <v>9</v>
      </c>
      <c r="G2592" t="s">
        <v>10026</v>
      </c>
      <c r="H2592" s="2">
        <v>405</v>
      </c>
      <c r="I2592" s="3">
        <v>0.13</v>
      </c>
      <c r="J2592" s="2">
        <f t="shared" si="120"/>
        <v>352.35</v>
      </c>
      <c r="K2592" s="2">
        <f t="shared" si="121"/>
        <v>63.423000000000002</v>
      </c>
      <c r="L2592" s="2">
        <f t="shared" si="122"/>
        <v>415.77300000000002</v>
      </c>
    </row>
    <row r="2593" spans="1:12" x14ac:dyDescent="0.25">
      <c r="A2593" t="s">
        <v>2598</v>
      </c>
      <c r="B2593" s="1">
        <v>46374</v>
      </c>
      <c r="C2593" t="s">
        <v>10007</v>
      </c>
      <c r="D2593" t="s">
        <v>10021</v>
      </c>
      <c r="E2593">
        <f>+_xlfn.XLOOKUP(TablaVentas[[#This Row],[PRODUCTOS]],TablaPrecios[PRODUCTOS],TablaPrecios[PRECIOS UNITARIOS],"No encontado")</f>
        <v>200</v>
      </c>
      <c r="F2593">
        <v>18</v>
      </c>
      <c r="G2593" t="s">
        <v>10025</v>
      </c>
      <c r="H2593" s="2">
        <v>189</v>
      </c>
      <c r="I2593" s="3">
        <v>0.11</v>
      </c>
      <c r="J2593" s="2">
        <f t="shared" si="120"/>
        <v>168.21</v>
      </c>
      <c r="K2593" s="2">
        <f t="shared" si="121"/>
        <v>30.277799999999999</v>
      </c>
      <c r="L2593" s="2">
        <f t="shared" si="122"/>
        <v>198.48779999999999</v>
      </c>
    </row>
    <row r="2594" spans="1:12" x14ac:dyDescent="0.25">
      <c r="A2594" t="s">
        <v>2599</v>
      </c>
      <c r="B2594" s="1">
        <v>46236</v>
      </c>
      <c r="C2594" t="s">
        <v>10011</v>
      </c>
      <c r="D2594" t="s">
        <v>10020</v>
      </c>
      <c r="E2594">
        <f>+_xlfn.XLOOKUP(TablaVentas[[#This Row],[PRODUCTOS]],TablaPrecios[PRODUCTOS],TablaPrecios[PRECIOS UNITARIOS],"No encontado")</f>
        <v>150</v>
      </c>
      <c r="F2594">
        <v>11</v>
      </c>
      <c r="G2594" t="s">
        <v>10025</v>
      </c>
      <c r="H2594" s="2">
        <v>173</v>
      </c>
      <c r="I2594" s="3">
        <v>0.1</v>
      </c>
      <c r="J2594" s="2">
        <f t="shared" si="120"/>
        <v>155.69999999999999</v>
      </c>
      <c r="K2594" s="2">
        <f t="shared" si="121"/>
        <v>28.025999999999996</v>
      </c>
      <c r="L2594" s="2">
        <f t="shared" si="122"/>
        <v>183.726</v>
      </c>
    </row>
    <row r="2595" spans="1:12" x14ac:dyDescent="0.25">
      <c r="A2595" t="s">
        <v>2600</v>
      </c>
      <c r="B2595" s="1">
        <v>46024</v>
      </c>
      <c r="C2595" t="s">
        <v>10011</v>
      </c>
      <c r="D2595" t="s">
        <v>10019</v>
      </c>
      <c r="E2595">
        <f>+_xlfn.XLOOKUP(TablaVentas[[#This Row],[PRODUCTOS]],TablaPrecios[PRODUCTOS],TablaPrecios[PRECIOS UNITARIOS],"No encontado")</f>
        <v>1200</v>
      </c>
      <c r="F2595">
        <v>19</v>
      </c>
      <c r="G2595" t="s">
        <v>10023</v>
      </c>
      <c r="H2595" s="2">
        <v>305</v>
      </c>
      <c r="I2595" s="3">
        <v>0.17</v>
      </c>
      <c r="J2595" s="2">
        <f t="shared" si="120"/>
        <v>253.15</v>
      </c>
      <c r="K2595" s="2">
        <f t="shared" si="121"/>
        <v>45.567</v>
      </c>
      <c r="L2595" s="2">
        <f t="shared" si="122"/>
        <v>298.71699999999998</v>
      </c>
    </row>
    <row r="2596" spans="1:12" x14ac:dyDescent="0.25">
      <c r="A2596" t="s">
        <v>2601</v>
      </c>
      <c r="B2596" s="1">
        <v>46070</v>
      </c>
      <c r="C2596" t="s">
        <v>10010</v>
      </c>
      <c r="D2596" t="s">
        <v>10020</v>
      </c>
      <c r="E2596">
        <f>+_xlfn.XLOOKUP(TablaVentas[[#This Row],[PRODUCTOS]],TablaPrecios[PRODUCTOS],TablaPrecios[PRECIOS UNITARIOS],"No encontado")</f>
        <v>150</v>
      </c>
      <c r="F2596">
        <v>7</v>
      </c>
      <c r="G2596" t="s">
        <v>10026</v>
      </c>
      <c r="H2596" s="2">
        <v>154</v>
      </c>
      <c r="I2596" s="3">
        <v>0.2</v>
      </c>
      <c r="J2596" s="2">
        <f t="shared" si="120"/>
        <v>123.2</v>
      </c>
      <c r="K2596" s="2">
        <f t="shared" si="121"/>
        <v>22.175999999999998</v>
      </c>
      <c r="L2596" s="2">
        <f t="shared" si="122"/>
        <v>145.376</v>
      </c>
    </row>
    <row r="2597" spans="1:12" x14ac:dyDescent="0.25">
      <c r="A2597" t="s">
        <v>2602</v>
      </c>
      <c r="B2597" s="1">
        <v>46192</v>
      </c>
      <c r="C2597" t="s">
        <v>10007</v>
      </c>
      <c r="D2597" t="s">
        <v>10021</v>
      </c>
      <c r="E2597">
        <f>+_xlfn.XLOOKUP(TablaVentas[[#This Row],[PRODUCTOS]],TablaPrecios[PRODUCTOS],TablaPrecios[PRECIOS UNITARIOS],"No encontado")</f>
        <v>200</v>
      </c>
      <c r="F2597">
        <v>12</v>
      </c>
      <c r="G2597" t="s">
        <v>10024</v>
      </c>
      <c r="H2597" s="2">
        <v>225</v>
      </c>
      <c r="I2597" s="3">
        <v>0.1</v>
      </c>
      <c r="J2597" s="2">
        <f t="shared" si="120"/>
        <v>202.5</v>
      </c>
      <c r="K2597" s="2">
        <f t="shared" si="121"/>
        <v>36.449999999999996</v>
      </c>
      <c r="L2597" s="2">
        <f t="shared" si="122"/>
        <v>238.95</v>
      </c>
    </row>
    <row r="2598" spans="1:12" x14ac:dyDescent="0.25">
      <c r="A2598" t="s">
        <v>2603</v>
      </c>
      <c r="B2598" s="1">
        <v>46332</v>
      </c>
      <c r="C2598" t="s">
        <v>10011</v>
      </c>
      <c r="D2598" t="s">
        <v>10020</v>
      </c>
      <c r="E2598">
        <f>+_xlfn.XLOOKUP(TablaVentas[[#This Row],[PRODUCTOS]],TablaPrecios[PRODUCTOS],TablaPrecios[PRECIOS UNITARIOS],"No encontado")</f>
        <v>150</v>
      </c>
      <c r="F2598">
        <v>8</v>
      </c>
      <c r="G2598" t="s">
        <v>10025</v>
      </c>
      <c r="H2598" s="2">
        <v>378</v>
      </c>
      <c r="I2598" s="3">
        <v>0.18</v>
      </c>
      <c r="J2598" s="2">
        <f t="shared" si="120"/>
        <v>309.96000000000004</v>
      </c>
      <c r="K2598" s="2">
        <f t="shared" si="121"/>
        <v>55.792800000000007</v>
      </c>
      <c r="L2598" s="2">
        <f t="shared" si="122"/>
        <v>365.75280000000004</v>
      </c>
    </row>
    <row r="2599" spans="1:12" x14ac:dyDescent="0.25">
      <c r="A2599" t="s">
        <v>2604</v>
      </c>
      <c r="B2599" s="1">
        <v>46246</v>
      </c>
      <c r="C2599" t="s">
        <v>10012</v>
      </c>
      <c r="D2599" t="s">
        <v>10020</v>
      </c>
      <c r="E2599">
        <f>+_xlfn.XLOOKUP(TablaVentas[[#This Row],[PRODUCTOS]],TablaPrecios[PRODUCTOS],TablaPrecios[PRECIOS UNITARIOS],"No encontado")</f>
        <v>150</v>
      </c>
      <c r="F2599">
        <v>12</v>
      </c>
      <c r="G2599" t="s">
        <v>10024</v>
      </c>
      <c r="H2599" s="2">
        <v>144</v>
      </c>
      <c r="I2599" s="3">
        <v>0.17</v>
      </c>
      <c r="J2599" s="2">
        <f t="shared" si="120"/>
        <v>119.52</v>
      </c>
      <c r="K2599" s="2">
        <f t="shared" si="121"/>
        <v>21.513599999999997</v>
      </c>
      <c r="L2599" s="2">
        <f t="shared" si="122"/>
        <v>141.03359999999998</v>
      </c>
    </row>
    <row r="2600" spans="1:12" x14ac:dyDescent="0.25">
      <c r="A2600" t="s">
        <v>2605</v>
      </c>
      <c r="B2600" s="1">
        <v>46124</v>
      </c>
      <c r="C2600" t="s">
        <v>10010</v>
      </c>
      <c r="D2600" t="s">
        <v>10018</v>
      </c>
      <c r="E2600">
        <f>+_xlfn.XLOOKUP(TablaVentas[[#This Row],[PRODUCTOS]],TablaPrecios[PRODUCTOS],TablaPrecios[PRECIOS UNITARIOS],"No encontado")</f>
        <v>850</v>
      </c>
      <c r="F2600">
        <v>15</v>
      </c>
      <c r="G2600" t="s">
        <v>10027</v>
      </c>
      <c r="H2600" s="2">
        <v>327</v>
      </c>
      <c r="I2600" s="3">
        <v>0.12</v>
      </c>
      <c r="J2600" s="2">
        <f t="shared" si="120"/>
        <v>287.76</v>
      </c>
      <c r="K2600" s="2">
        <f t="shared" si="121"/>
        <v>51.796799999999998</v>
      </c>
      <c r="L2600" s="2">
        <f t="shared" si="122"/>
        <v>339.55680000000001</v>
      </c>
    </row>
    <row r="2601" spans="1:12" x14ac:dyDescent="0.25">
      <c r="A2601" t="s">
        <v>2606</v>
      </c>
      <c r="B2601" s="1">
        <v>46374</v>
      </c>
      <c r="C2601" t="s">
        <v>10011</v>
      </c>
      <c r="D2601" t="s">
        <v>10021</v>
      </c>
      <c r="E2601">
        <f>+_xlfn.XLOOKUP(TablaVentas[[#This Row],[PRODUCTOS]],TablaPrecios[PRODUCTOS],TablaPrecios[PRECIOS UNITARIOS],"No encontado")</f>
        <v>200</v>
      </c>
      <c r="F2601">
        <v>10</v>
      </c>
      <c r="G2601" t="s">
        <v>10024</v>
      </c>
      <c r="H2601" s="2">
        <v>162</v>
      </c>
      <c r="I2601" s="3">
        <v>0.17</v>
      </c>
      <c r="J2601" s="2">
        <f t="shared" si="120"/>
        <v>134.46</v>
      </c>
      <c r="K2601" s="2">
        <f t="shared" si="121"/>
        <v>24.2028</v>
      </c>
      <c r="L2601" s="2">
        <f t="shared" si="122"/>
        <v>158.6628</v>
      </c>
    </row>
    <row r="2602" spans="1:12" x14ac:dyDescent="0.25">
      <c r="A2602" t="s">
        <v>2607</v>
      </c>
      <c r="B2602" s="1">
        <v>46183</v>
      </c>
      <c r="C2602" t="s">
        <v>10010</v>
      </c>
      <c r="D2602" t="s">
        <v>10017</v>
      </c>
      <c r="E2602">
        <f>+_xlfn.XLOOKUP(TablaVentas[[#This Row],[PRODUCTOS]],TablaPrecios[PRODUCTOS],TablaPrecios[PRECIOS UNITARIOS],"No encontado")</f>
        <v>50</v>
      </c>
      <c r="F2602">
        <v>14</v>
      </c>
      <c r="G2602" t="s">
        <v>10027</v>
      </c>
      <c r="H2602" s="2">
        <v>400</v>
      </c>
      <c r="I2602" s="3">
        <v>0.14000000000000001</v>
      </c>
      <c r="J2602" s="2">
        <f t="shared" si="120"/>
        <v>344</v>
      </c>
      <c r="K2602" s="2">
        <f t="shared" si="121"/>
        <v>61.919999999999995</v>
      </c>
      <c r="L2602" s="2">
        <f t="shared" si="122"/>
        <v>405.92</v>
      </c>
    </row>
    <row r="2603" spans="1:12" x14ac:dyDescent="0.25">
      <c r="A2603" t="s">
        <v>2608</v>
      </c>
      <c r="B2603" s="1">
        <v>46223</v>
      </c>
      <c r="C2603" t="s">
        <v>10007</v>
      </c>
      <c r="D2603" t="s">
        <v>10020</v>
      </c>
      <c r="E2603">
        <f>+_xlfn.XLOOKUP(TablaVentas[[#This Row],[PRODUCTOS]],TablaPrecios[PRODUCTOS],TablaPrecios[PRECIOS UNITARIOS],"No encontado")</f>
        <v>150</v>
      </c>
      <c r="F2603">
        <v>19</v>
      </c>
      <c r="G2603" t="s">
        <v>10024</v>
      </c>
      <c r="H2603" s="2">
        <v>256</v>
      </c>
      <c r="I2603" s="3">
        <v>0.13</v>
      </c>
      <c r="J2603" s="2">
        <f t="shared" si="120"/>
        <v>222.72</v>
      </c>
      <c r="K2603" s="2">
        <f t="shared" si="121"/>
        <v>40.089599999999997</v>
      </c>
      <c r="L2603" s="2">
        <f t="shared" si="122"/>
        <v>262.80959999999999</v>
      </c>
    </row>
    <row r="2604" spans="1:12" x14ac:dyDescent="0.25">
      <c r="A2604" t="s">
        <v>2609</v>
      </c>
      <c r="B2604" s="1">
        <v>46313</v>
      </c>
      <c r="C2604" t="s">
        <v>10007</v>
      </c>
      <c r="D2604" t="s">
        <v>10021</v>
      </c>
      <c r="E2604">
        <f>+_xlfn.XLOOKUP(TablaVentas[[#This Row],[PRODUCTOS]],TablaPrecios[PRODUCTOS],TablaPrecios[PRECIOS UNITARIOS],"No encontado")</f>
        <v>200</v>
      </c>
      <c r="F2604">
        <v>18</v>
      </c>
      <c r="G2604" t="s">
        <v>10025</v>
      </c>
      <c r="H2604" s="2">
        <v>372</v>
      </c>
      <c r="I2604" s="3">
        <v>0.13</v>
      </c>
      <c r="J2604" s="2">
        <f t="shared" si="120"/>
        <v>323.64</v>
      </c>
      <c r="K2604" s="2">
        <f t="shared" si="121"/>
        <v>58.255199999999995</v>
      </c>
      <c r="L2604" s="2">
        <f t="shared" si="122"/>
        <v>381.89519999999999</v>
      </c>
    </row>
    <row r="2605" spans="1:12" x14ac:dyDescent="0.25">
      <c r="A2605" t="s">
        <v>2610</v>
      </c>
      <c r="B2605" s="1">
        <v>46091</v>
      </c>
      <c r="C2605" t="s">
        <v>10007</v>
      </c>
      <c r="D2605" t="s">
        <v>10019</v>
      </c>
      <c r="E2605">
        <f>+_xlfn.XLOOKUP(TablaVentas[[#This Row],[PRODUCTOS]],TablaPrecios[PRODUCTOS],TablaPrecios[PRECIOS UNITARIOS],"No encontado")</f>
        <v>1200</v>
      </c>
      <c r="F2605">
        <v>14</v>
      </c>
      <c r="G2605" t="s">
        <v>10023</v>
      </c>
      <c r="H2605" s="2">
        <v>468</v>
      </c>
      <c r="I2605" s="3">
        <v>0.16</v>
      </c>
      <c r="J2605" s="2">
        <f t="shared" si="120"/>
        <v>393.12</v>
      </c>
      <c r="K2605" s="2">
        <f t="shared" si="121"/>
        <v>70.761600000000001</v>
      </c>
      <c r="L2605" s="2">
        <f t="shared" si="122"/>
        <v>463.88159999999999</v>
      </c>
    </row>
    <row r="2606" spans="1:12" x14ac:dyDescent="0.25">
      <c r="A2606" t="s">
        <v>2611</v>
      </c>
      <c r="B2606" s="1">
        <v>46128</v>
      </c>
      <c r="C2606" t="s">
        <v>10010</v>
      </c>
      <c r="D2606" t="s">
        <v>10021</v>
      </c>
      <c r="E2606">
        <f>+_xlfn.XLOOKUP(TablaVentas[[#This Row],[PRODUCTOS]],TablaPrecios[PRODUCTOS],TablaPrecios[PRECIOS UNITARIOS],"No encontado")</f>
        <v>200</v>
      </c>
      <c r="F2606">
        <v>13</v>
      </c>
      <c r="G2606" t="s">
        <v>10025</v>
      </c>
      <c r="H2606" s="2">
        <v>199</v>
      </c>
      <c r="I2606" s="3">
        <v>0.14000000000000001</v>
      </c>
      <c r="J2606" s="2">
        <f t="shared" si="120"/>
        <v>171.14</v>
      </c>
      <c r="K2606" s="2">
        <f t="shared" si="121"/>
        <v>30.805199999999996</v>
      </c>
      <c r="L2606" s="2">
        <f t="shared" si="122"/>
        <v>201.94519999999997</v>
      </c>
    </row>
    <row r="2607" spans="1:12" x14ac:dyDescent="0.25">
      <c r="A2607" t="s">
        <v>2612</v>
      </c>
      <c r="B2607" s="1">
        <v>46152</v>
      </c>
      <c r="C2607" t="s">
        <v>10012</v>
      </c>
      <c r="D2607" t="s">
        <v>10017</v>
      </c>
      <c r="E2607">
        <f>+_xlfn.XLOOKUP(TablaVentas[[#This Row],[PRODUCTOS]],TablaPrecios[PRODUCTOS],TablaPrecios[PRECIOS UNITARIOS],"No encontado")</f>
        <v>50</v>
      </c>
      <c r="F2607">
        <v>11</v>
      </c>
      <c r="G2607" t="s">
        <v>10024</v>
      </c>
      <c r="H2607" s="2">
        <v>92</v>
      </c>
      <c r="I2607" s="3">
        <v>0.19</v>
      </c>
      <c r="J2607" s="2">
        <f t="shared" si="120"/>
        <v>74.52</v>
      </c>
      <c r="K2607" s="2">
        <f t="shared" si="121"/>
        <v>13.413599999999999</v>
      </c>
      <c r="L2607" s="2">
        <f t="shared" si="122"/>
        <v>87.933599999999998</v>
      </c>
    </row>
    <row r="2608" spans="1:12" x14ac:dyDescent="0.25">
      <c r="A2608" t="s">
        <v>2613</v>
      </c>
      <c r="B2608" s="1">
        <v>46203</v>
      </c>
      <c r="C2608" t="s">
        <v>10009</v>
      </c>
      <c r="D2608" t="s">
        <v>10020</v>
      </c>
      <c r="E2608">
        <f>+_xlfn.XLOOKUP(TablaVentas[[#This Row],[PRODUCTOS]],TablaPrecios[PRODUCTOS],TablaPrecios[PRECIOS UNITARIOS],"No encontado")</f>
        <v>150</v>
      </c>
      <c r="F2608">
        <v>6</v>
      </c>
      <c r="G2608" t="s">
        <v>10026</v>
      </c>
      <c r="H2608" s="2">
        <v>438</v>
      </c>
      <c r="I2608" s="3">
        <v>0.16</v>
      </c>
      <c r="J2608" s="2">
        <f t="shared" si="120"/>
        <v>367.92</v>
      </c>
      <c r="K2608" s="2">
        <f t="shared" si="121"/>
        <v>66.2256</v>
      </c>
      <c r="L2608" s="2">
        <f t="shared" si="122"/>
        <v>434.1456</v>
      </c>
    </row>
    <row r="2609" spans="1:12" x14ac:dyDescent="0.25">
      <c r="A2609" t="s">
        <v>2614</v>
      </c>
      <c r="B2609" s="1">
        <v>46371</v>
      </c>
      <c r="C2609" t="s">
        <v>10007</v>
      </c>
      <c r="D2609" t="s">
        <v>10018</v>
      </c>
      <c r="E2609">
        <f>+_xlfn.XLOOKUP(TablaVentas[[#This Row],[PRODUCTOS]],TablaPrecios[PRODUCTOS],TablaPrecios[PRECIOS UNITARIOS],"No encontado")</f>
        <v>850</v>
      </c>
      <c r="F2609">
        <v>13</v>
      </c>
      <c r="G2609" t="s">
        <v>10026</v>
      </c>
      <c r="H2609" s="2">
        <v>205</v>
      </c>
      <c r="I2609" s="3">
        <v>0.16</v>
      </c>
      <c r="J2609" s="2">
        <f t="shared" si="120"/>
        <v>172.2</v>
      </c>
      <c r="K2609" s="2">
        <f t="shared" si="121"/>
        <v>30.995999999999995</v>
      </c>
      <c r="L2609" s="2">
        <f t="shared" si="122"/>
        <v>203.19599999999997</v>
      </c>
    </row>
    <row r="2610" spans="1:12" x14ac:dyDescent="0.25">
      <c r="A2610" t="s">
        <v>2615</v>
      </c>
      <c r="B2610" s="1">
        <v>46144</v>
      </c>
      <c r="C2610" t="s">
        <v>10012</v>
      </c>
      <c r="D2610" t="s">
        <v>10020</v>
      </c>
      <c r="E2610">
        <f>+_xlfn.XLOOKUP(TablaVentas[[#This Row],[PRODUCTOS]],TablaPrecios[PRODUCTOS],TablaPrecios[PRECIOS UNITARIOS],"No encontado")</f>
        <v>150</v>
      </c>
      <c r="F2610">
        <v>7</v>
      </c>
      <c r="G2610" t="s">
        <v>10023</v>
      </c>
      <c r="H2610" s="2">
        <v>274</v>
      </c>
      <c r="I2610" s="3">
        <v>0.13</v>
      </c>
      <c r="J2610" s="2">
        <f t="shared" si="120"/>
        <v>238.38</v>
      </c>
      <c r="K2610" s="2">
        <f t="shared" si="121"/>
        <v>42.9084</v>
      </c>
      <c r="L2610" s="2">
        <f t="shared" si="122"/>
        <v>281.28840000000002</v>
      </c>
    </row>
    <row r="2611" spans="1:12" x14ac:dyDescent="0.25">
      <c r="A2611" t="s">
        <v>2616</v>
      </c>
      <c r="B2611" s="1">
        <v>46201</v>
      </c>
      <c r="C2611" t="s">
        <v>10009</v>
      </c>
      <c r="D2611" t="s">
        <v>10019</v>
      </c>
      <c r="E2611">
        <f>+_xlfn.XLOOKUP(TablaVentas[[#This Row],[PRODUCTOS]],TablaPrecios[PRODUCTOS],TablaPrecios[PRECIOS UNITARIOS],"No encontado")</f>
        <v>1200</v>
      </c>
      <c r="F2611">
        <v>15</v>
      </c>
      <c r="G2611" t="s">
        <v>10024</v>
      </c>
      <c r="H2611" s="2">
        <v>180</v>
      </c>
      <c r="I2611" s="3">
        <v>0.13</v>
      </c>
      <c r="J2611" s="2">
        <f t="shared" si="120"/>
        <v>156.6</v>
      </c>
      <c r="K2611" s="2">
        <f t="shared" si="121"/>
        <v>28.187999999999999</v>
      </c>
      <c r="L2611" s="2">
        <f t="shared" si="122"/>
        <v>184.78799999999998</v>
      </c>
    </row>
    <row r="2612" spans="1:12" x14ac:dyDescent="0.25">
      <c r="A2612" t="s">
        <v>2617</v>
      </c>
      <c r="B2612" s="1">
        <v>46267</v>
      </c>
      <c r="C2612" t="s">
        <v>10010</v>
      </c>
      <c r="D2612" t="s">
        <v>10020</v>
      </c>
      <c r="E2612">
        <f>+_xlfn.XLOOKUP(TablaVentas[[#This Row],[PRODUCTOS]],TablaPrecios[PRODUCTOS],TablaPrecios[PRECIOS UNITARIOS],"No encontado")</f>
        <v>150</v>
      </c>
      <c r="F2612">
        <v>9</v>
      </c>
      <c r="G2612" t="s">
        <v>10023</v>
      </c>
      <c r="H2612" s="2">
        <v>121</v>
      </c>
      <c r="I2612" s="3">
        <v>0.12</v>
      </c>
      <c r="J2612" s="2">
        <f t="shared" si="120"/>
        <v>106.48</v>
      </c>
      <c r="K2612" s="2">
        <f t="shared" si="121"/>
        <v>19.166399999999999</v>
      </c>
      <c r="L2612" s="2">
        <f t="shared" si="122"/>
        <v>125.6464</v>
      </c>
    </row>
    <row r="2613" spans="1:12" x14ac:dyDescent="0.25">
      <c r="A2613" t="s">
        <v>2618</v>
      </c>
      <c r="B2613" s="1">
        <v>46321</v>
      </c>
      <c r="C2613" t="s">
        <v>10010</v>
      </c>
      <c r="D2613" t="s">
        <v>10021</v>
      </c>
      <c r="E2613">
        <f>+_xlfn.XLOOKUP(TablaVentas[[#This Row],[PRODUCTOS]],TablaPrecios[PRODUCTOS],TablaPrecios[PRECIOS UNITARIOS],"No encontado")</f>
        <v>200</v>
      </c>
      <c r="F2613">
        <v>7</v>
      </c>
      <c r="G2613" t="s">
        <v>10023</v>
      </c>
      <c r="H2613" s="2">
        <v>285</v>
      </c>
      <c r="I2613" s="3">
        <v>0.18</v>
      </c>
      <c r="J2613" s="2">
        <f t="shared" si="120"/>
        <v>233.7</v>
      </c>
      <c r="K2613" s="2">
        <f t="shared" si="121"/>
        <v>42.065999999999995</v>
      </c>
      <c r="L2613" s="2">
        <f t="shared" si="122"/>
        <v>275.76599999999996</v>
      </c>
    </row>
    <row r="2614" spans="1:12" x14ac:dyDescent="0.25">
      <c r="A2614" t="s">
        <v>2619</v>
      </c>
      <c r="B2614" s="1">
        <v>46114</v>
      </c>
      <c r="C2614" t="s">
        <v>10007</v>
      </c>
      <c r="D2614" t="s">
        <v>10018</v>
      </c>
      <c r="E2614">
        <f>+_xlfn.XLOOKUP(TablaVentas[[#This Row],[PRODUCTOS]],TablaPrecios[PRODUCTOS],TablaPrecios[PRECIOS UNITARIOS],"No encontado")</f>
        <v>850</v>
      </c>
      <c r="F2614">
        <v>17</v>
      </c>
      <c r="G2614" t="s">
        <v>10025</v>
      </c>
      <c r="H2614" s="2">
        <v>322</v>
      </c>
      <c r="I2614" s="3">
        <v>0.13</v>
      </c>
      <c r="J2614" s="2">
        <f t="shared" si="120"/>
        <v>280.14</v>
      </c>
      <c r="K2614" s="2">
        <f t="shared" si="121"/>
        <v>50.425199999999997</v>
      </c>
      <c r="L2614" s="2">
        <f t="shared" si="122"/>
        <v>330.5652</v>
      </c>
    </row>
    <row r="2615" spans="1:12" x14ac:dyDescent="0.25">
      <c r="A2615" t="s">
        <v>2620</v>
      </c>
      <c r="B2615" s="1">
        <v>46133</v>
      </c>
      <c r="C2615" t="s">
        <v>10010</v>
      </c>
      <c r="D2615" t="s">
        <v>10018</v>
      </c>
      <c r="E2615">
        <f>+_xlfn.XLOOKUP(TablaVentas[[#This Row],[PRODUCTOS]],TablaPrecios[PRODUCTOS],TablaPrecios[PRECIOS UNITARIOS],"No encontado")</f>
        <v>850</v>
      </c>
      <c r="F2615">
        <v>16</v>
      </c>
      <c r="G2615" t="s">
        <v>10023</v>
      </c>
      <c r="H2615" s="2">
        <v>185</v>
      </c>
      <c r="I2615" s="3">
        <v>0.16</v>
      </c>
      <c r="J2615" s="2">
        <f t="shared" si="120"/>
        <v>155.4</v>
      </c>
      <c r="K2615" s="2">
        <f t="shared" si="121"/>
        <v>27.972000000000001</v>
      </c>
      <c r="L2615" s="2">
        <f t="shared" si="122"/>
        <v>183.37200000000001</v>
      </c>
    </row>
    <row r="2616" spans="1:12" x14ac:dyDescent="0.25">
      <c r="A2616" t="s">
        <v>2621</v>
      </c>
      <c r="B2616" s="1">
        <v>46229</v>
      </c>
      <c r="C2616" t="s">
        <v>10010</v>
      </c>
      <c r="D2616" t="s">
        <v>10018</v>
      </c>
      <c r="E2616">
        <f>+_xlfn.XLOOKUP(TablaVentas[[#This Row],[PRODUCTOS]],TablaPrecios[PRODUCTOS],TablaPrecios[PRECIOS UNITARIOS],"No encontado")</f>
        <v>850</v>
      </c>
      <c r="F2616">
        <v>10</v>
      </c>
      <c r="G2616" t="s">
        <v>10025</v>
      </c>
      <c r="H2616" s="2">
        <v>290</v>
      </c>
      <c r="I2616" s="3">
        <v>0.11</v>
      </c>
      <c r="J2616" s="2">
        <f t="shared" si="120"/>
        <v>258.10000000000002</v>
      </c>
      <c r="K2616" s="2">
        <f t="shared" si="121"/>
        <v>46.458000000000006</v>
      </c>
      <c r="L2616" s="2">
        <f t="shared" si="122"/>
        <v>304.55800000000005</v>
      </c>
    </row>
    <row r="2617" spans="1:12" x14ac:dyDescent="0.25">
      <c r="A2617" t="s">
        <v>2622</v>
      </c>
      <c r="B2617" s="1">
        <v>46106</v>
      </c>
      <c r="C2617" t="s">
        <v>10012</v>
      </c>
      <c r="D2617" t="s">
        <v>10021</v>
      </c>
      <c r="E2617">
        <f>+_xlfn.XLOOKUP(TablaVentas[[#This Row],[PRODUCTOS]],TablaPrecios[PRODUCTOS],TablaPrecios[PRECIOS UNITARIOS],"No encontado")</f>
        <v>200</v>
      </c>
      <c r="F2617">
        <v>19</v>
      </c>
      <c r="G2617" t="s">
        <v>10025</v>
      </c>
      <c r="H2617" s="2">
        <v>226</v>
      </c>
      <c r="I2617" s="3">
        <v>0.16</v>
      </c>
      <c r="J2617" s="2">
        <f t="shared" si="120"/>
        <v>189.84</v>
      </c>
      <c r="K2617" s="2">
        <f t="shared" si="121"/>
        <v>34.171199999999999</v>
      </c>
      <c r="L2617" s="2">
        <f t="shared" si="122"/>
        <v>224.0112</v>
      </c>
    </row>
    <row r="2618" spans="1:12" x14ac:dyDescent="0.25">
      <c r="A2618" t="s">
        <v>2623</v>
      </c>
      <c r="B2618" s="1">
        <v>46180</v>
      </c>
      <c r="C2618" t="s">
        <v>10008</v>
      </c>
      <c r="D2618" t="s">
        <v>10017</v>
      </c>
      <c r="E2618">
        <f>+_xlfn.XLOOKUP(TablaVentas[[#This Row],[PRODUCTOS]],TablaPrecios[PRODUCTOS],TablaPrecios[PRECIOS UNITARIOS],"No encontado")</f>
        <v>50</v>
      </c>
      <c r="F2618">
        <v>16</v>
      </c>
      <c r="G2618" t="s">
        <v>10024</v>
      </c>
      <c r="H2618" s="2">
        <v>97</v>
      </c>
      <c r="I2618" s="3">
        <v>0.1</v>
      </c>
      <c r="J2618" s="2">
        <f t="shared" si="120"/>
        <v>87.3</v>
      </c>
      <c r="K2618" s="2">
        <f t="shared" si="121"/>
        <v>15.713999999999999</v>
      </c>
      <c r="L2618" s="2">
        <f t="shared" si="122"/>
        <v>103.014</v>
      </c>
    </row>
    <row r="2619" spans="1:12" x14ac:dyDescent="0.25">
      <c r="A2619" t="s">
        <v>2624</v>
      </c>
      <c r="B2619" s="1">
        <v>46149</v>
      </c>
      <c r="C2619" t="s">
        <v>10008</v>
      </c>
      <c r="D2619" t="s">
        <v>10017</v>
      </c>
      <c r="E2619">
        <f>+_xlfn.XLOOKUP(TablaVentas[[#This Row],[PRODUCTOS]],TablaPrecios[PRODUCTOS],TablaPrecios[PRECIOS UNITARIOS],"No encontado")</f>
        <v>50</v>
      </c>
      <c r="F2619">
        <v>12</v>
      </c>
      <c r="G2619" t="s">
        <v>10026</v>
      </c>
      <c r="H2619" s="2">
        <v>181</v>
      </c>
      <c r="I2619" s="3">
        <v>0.18</v>
      </c>
      <c r="J2619" s="2">
        <f t="shared" si="120"/>
        <v>148.42000000000002</v>
      </c>
      <c r="K2619" s="2">
        <f t="shared" si="121"/>
        <v>26.715600000000002</v>
      </c>
      <c r="L2619" s="2">
        <f t="shared" si="122"/>
        <v>175.13560000000001</v>
      </c>
    </row>
    <row r="2620" spans="1:12" x14ac:dyDescent="0.25">
      <c r="A2620" t="s">
        <v>2625</v>
      </c>
      <c r="B2620" s="1">
        <v>46096</v>
      </c>
      <c r="C2620" t="s">
        <v>10012</v>
      </c>
      <c r="D2620" t="s">
        <v>10021</v>
      </c>
      <c r="E2620">
        <f>+_xlfn.XLOOKUP(TablaVentas[[#This Row],[PRODUCTOS]],TablaPrecios[PRODUCTOS],TablaPrecios[PRECIOS UNITARIOS],"No encontado")</f>
        <v>200</v>
      </c>
      <c r="F2620">
        <v>17</v>
      </c>
      <c r="G2620" t="s">
        <v>10025</v>
      </c>
      <c r="H2620" s="2">
        <v>416</v>
      </c>
      <c r="I2620" s="3">
        <v>0.1</v>
      </c>
      <c r="J2620" s="2">
        <f t="shared" si="120"/>
        <v>374.4</v>
      </c>
      <c r="K2620" s="2">
        <f t="shared" si="121"/>
        <v>67.391999999999996</v>
      </c>
      <c r="L2620" s="2">
        <f t="shared" si="122"/>
        <v>441.79199999999997</v>
      </c>
    </row>
    <row r="2621" spans="1:12" x14ac:dyDescent="0.25">
      <c r="A2621" t="s">
        <v>2626</v>
      </c>
      <c r="B2621" s="1">
        <v>46212</v>
      </c>
      <c r="C2621" t="s">
        <v>10007</v>
      </c>
      <c r="D2621" t="s">
        <v>10020</v>
      </c>
      <c r="E2621">
        <f>+_xlfn.XLOOKUP(TablaVentas[[#This Row],[PRODUCTOS]],TablaPrecios[PRODUCTOS],TablaPrecios[PRECIOS UNITARIOS],"No encontado")</f>
        <v>150</v>
      </c>
      <c r="F2621">
        <v>11</v>
      </c>
      <c r="G2621" t="s">
        <v>10024</v>
      </c>
      <c r="H2621" s="2">
        <v>180</v>
      </c>
      <c r="I2621" s="3">
        <v>0.18</v>
      </c>
      <c r="J2621" s="2">
        <f t="shared" si="120"/>
        <v>147.6</v>
      </c>
      <c r="K2621" s="2">
        <f t="shared" si="121"/>
        <v>26.567999999999998</v>
      </c>
      <c r="L2621" s="2">
        <f t="shared" si="122"/>
        <v>174.16800000000001</v>
      </c>
    </row>
    <row r="2622" spans="1:12" x14ac:dyDescent="0.25">
      <c r="A2622" t="s">
        <v>2627</v>
      </c>
      <c r="B2622" s="1">
        <v>46082</v>
      </c>
      <c r="C2622" t="s">
        <v>10011</v>
      </c>
      <c r="D2622" t="s">
        <v>10019</v>
      </c>
      <c r="E2622">
        <f>+_xlfn.XLOOKUP(TablaVentas[[#This Row],[PRODUCTOS]],TablaPrecios[PRODUCTOS],TablaPrecios[PRECIOS UNITARIOS],"No encontado")</f>
        <v>1200</v>
      </c>
      <c r="F2622">
        <v>19</v>
      </c>
      <c r="G2622" t="s">
        <v>10025</v>
      </c>
      <c r="H2622" s="2">
        <v>451</v>
      </c>
      <c r="I2622" s="3">
        <v>0.12</v>
      </c>
      <c r="J2622" s="2">
        <f t="shared" si="120"/>
        <v>396.88</v>
      </c>
      <c r="K2622" s="2">
        <f t="shared" si="121"/>
        <v>71.438400000000001</v>
      </c>
      <c r="L2622" s="2">
        <f t="shared" si="122"/>
        <v>468.3184</v>
      </c>
    </row>
    <row r="2623" spans="1:12" x14ac:dyDescent="0.25">
      <c r="A2623" t="s">
        <v>2628</v>
      </c>
      <c r="B2623" s="1">
        <v>46169</v>
      </c>
      <c r="C2623" t="s">
        <v>10012</v>
      </c>
      <c r="D2623" t="s">
        <v>10018</v>
      </c>
      <c r="E2623">
        <f>+_xlfn.XLOOKUP(TablaVentas[[#This Row],[PRODUCTOS]],TablaPrecios[PRODUCTOS],TablaPrecios[PRECIOS UNITARIOS],"No encontado")</f>
        <v>850</v>
      </c>
      <c r="F2623">
        <v>20</v>
      </c>
      <c r="G2623" t="s">
        <v>10024</v>
      </c>
      <c r="H2623" s="2">
        <v>134</v>
      </c>
      <c r="I2623" s="3">
        <v>0.13</v>
      </c>
      <c r="J2623" s="2">
        <f t="shared" si="120"/>
        <v>116.58</v>
      </c>
      <c r="K2623" s="2">
        <f t="shared" si="121"/>
        <v>20.984399999999997</v>
      </c>
      <c r="L2623" s="2">
        <f t="shared" si="122"/>
        <v>137.56440000000001</v>
      </c>
    </row>
    <row r="2624" spans="1:12" x14ac:dyDescent="0.25">
      <c r="A2624" t="s">
        <v>2629</v>
      </c>
      <c r="B2624" s="1">
        <v>46369</v>
      </c>
      <c r="C2624" t="s">
        <v>10010</v>
      </c>
      <c r="D2624" t="s">
        <v>10021</v>
      </c>
      <c r="E2624">
        <f>+_xlfn.XLOOKUP(TablaVentas[[#This Row],[PRODUCTOS]],TablaPrecios[PRODUCTOS],TablaPrecios[PRECIOS UNITARIOS],"No encontado")</f>
        <v>200</v>
      </c>
      <c r="F2624">
        <v>11</v>
      </c>
      <c r="G2624" t="s">
        <v>10025</v>
      </c>
      <c r="H2624" s="2">
        <v>368</v>
      </c>
      <c r="I2624" s="3">
        <v>0.14000000000000001</v>
      </c>
      <c r="J2624" s="2">
        <f t="shared" si="120"/>
        <v>316.48</v>
      </c>
      <c r="K2624" s="2">
        <f t="shared" si="121"/>
        <v>56.9664</v>
      </c>
      <c r="L2624" s="2">
        <f t="shared" si="122"/>
        <v>373.44640000000004</v>
      </c>
    </row>
    <row r="2625" spans="1:12" x14ac:dyDescent="0.25">
      <c r="A2625" t="s">
        <v>2630</v>
      </c>
      <c r="B2625" s="1">
        <v>46248</v>
      </c>
      <c r="C2625" t="s">
        <v>10008</v>
      </c>
      <c r="D2625" t="s">
        <v>10020</v>
      </c>
      <c r="E2625">
        <f>+_xlfn.XLOOKUP(TablaVentas[[#This Row],[PRODUCTOS]],TablaPrecios[PRODUCTOS],TablaPrecios[PRECIOS UNITARIOS],"No encontado")</f>
        <v>150</v>
      </c>
      <c r="F2625">
        <v>8</v>
      </c>
      <c r="G2625" t="s">
        <v>10027</v>
      </c>
      <c r="H2625" s="2">
        <v>172</v>
      </c>
      <c r="I2625" s="3">
        <v>0.15</v>
      </c>
      <c r="J2625" s="2">
        <f t="shared" si="120"/>
        <v>146.19999999999999</v>
      </c>
      <c r="K2625" s="2">
        <f t="shared" si="121"/>
        <v>26.315999999999995</v>
      </c>
      <c r="L2625" s="2">
        <f t="shared" si="122"/>
        <v>172.51599999999999</v>
      </c>
    </row>
    <row r="2626" spans="1:12" x14ac:dyDescent="0.25">
      <c r="A2626" t="s">
        <v>2631</v>
      </c>
      <c r="B2626" s="1">
        <v>46113</v>
      </c>
      <c r="C2626" t="s">
        <v>10010</v>
      </c>
      <c r="D2626" t="s">
        <v>10018</v>
      </c>
      <c r="E2626">
        <f>+_xlfn.XLOOKUP(TablaVentas[[#This Row],[PRODUCTOS]],TablaPrecios[PRODUCTOS],TablaPrecios[PRECIOS UNITARIOS],"No encontado")</f>
        <v>850</v>
      </c>
      <c r="F2626">
        <v>12</v>
      </c>
      <c r="G2626" t="s">
        <v>10025</v>
      </c>
      <c r="H2626" s="2">
        <v>143</v>
      </c>
      <c r="I2626" s="3">
        <v>0.12</v>
      </c>
      <c r="J2626" s="2">
        <f t="shared" si="120"/>
        <v>125.84</v>
      </c>
      <c r="K2626" s="2">
        <f t="shared" si="121"/>
        <v>22.651199999999999</v>
      </c>
      <c r="L2626" s="2">
        <f t="shared" si="122"/>
        <v>148.49119999999999</v>
      </c>
    </row>
    <row r="2627" spans="1:12" x14ac:dyDescent="0.25">
      <c r="A2627" t="s">
        <v>2632</v>
      </c>
      <c r="B2627" s="1">
        <v>46268</v>
      </c>
      <c r="C2627" t="s">
        <v>10010</v>
      </c>
      <c r="D2627" t="s">
        <v>10018</v>
      </c>
      <c r="E2627">
        <f>+_xlfn.XLOOKUP(TablaVentas[[#This Row],[PRODUCTOS]],TablaPrecios[PRODUCTOS],TablaPrecios[PRECIOS UNITARIOS],"No encontado")</f>
        <v>850</v>
      </c>
      <c r="F2627">
        <v>9</v>
      </c>
      <c r="G2627" t="s">
        <v>10024</v>
      </c>
      <c r="H2627" s="2">
        <v>364</v>
      </c>
      <c r="I2627" s="3">
        <v>0.13</v>
      </c>
      <c r="J2627" s="2">
        <f t="shared" ref="J2627:J2690" si="123">+H2627-H2627*I2627</f>
        <v>316.68</v>
      </c>
      <c r="K2627" s="2">
        <f t="shared" ref="K2627:K2690" si="124">+J2627*0.18</f>
        <v>57.002400000000002</v>
      </c>
      <c r="L2627" s="2">
        <f t="shared" ref="L2627:L2690" si="125">+J2627+K2627</f>
        <v>373.68240000000003</v>
      </c>
    </row>
    <row r="2628" spans="1:12" x14ac:dyDescent="0.25">
      <c r="A2628" t="s">
        <v>2633</v>
      </c>
      <c r="B2628" s="1">
        <v>46339</v>
      </c>
      <c r="C2628" t="s">
        <v>10009</v>
      </c>
      <c r="D2628" t="s">
        <v>10020</v>
      </c>
      <c r="E2628">
        <f>+_xlfn.XLOOKUP(TablaVentas[[#This Row],[PRODUCTOS]],TablaPrecios[PRODUCTOS],TablaPrecios[PRECIOS UNITARIOS],"No encontado")</f>
        <v>150</v>
      </c>
      <c r="F2628">
        <v>5</v>
      </c>
      <c r="G2628" t="s">
        <v>10023</v>
      </c>
      <c r="H2628" s="2">
        <v>289</v>
      </c>
      <c r="I2628" s="3">
        <v>0.19</v>
      </c>
      <c r="J2628" s="2">
        <f t="shared" si="123"/>
        <v>234.09</v>
      </c>
      <c r="K2628" s="2">
        <f t="shared" si="124"/>
        <v>42.136200000000002</v>
      </c>
      <c r="L2628" s="2">
        <f t="shared" si="125"/>
        <v>276.22620000000001</v>
      </c>
    </row>
    <row r="2629" spans="1:12" x14ac:dyDescent="0.25">
      <c r="A2629" t="s">
        <v>2634</v>
      </c>
      <c r="B2629" s="1">
        <v>46374</v>
      </c>
      <c r="C2629" t="s">
        <v>10009</v>
      </c>
      <c r="D2629" t="s">
        <v>10019</v>
      </c>
      <c r="E2629">
        <f>+_xlfn.XLOOKUP(TablaVentas[[#This Row],[PRODUCTOS]],TablaPrecios[PRODUCTOS],TablaPrecios[PRECIOS UNITARIOS],"No encontado")</f>
        <v>1200</v>
      </c>
      <c r="F2629">
        <v>13</v>
      </c>
      <c r="G2629" t="s">
        <v>10023</v>
      </c>
      <c r="H2629" s="2">
        <v>392</v>
      </c>
      <c r="I2629" s="3">
        <v>0.14000000000000001</v>
      </c>
      <c r="J2629" s="2">
        <f t="shared" si="123"/>
        <v>337.12</v>
      </c>
      <c r="K2629" s="2">
        <f t="shared" si="124"/>
        <v>60.681599999999996</v>
      </c>
      <c r="L2629" s="2">
        <f t="shared" si="125"/>
        <v>397.80160000000001</v>
      </c>
    </row>
    <row r="2630" spans="1:12" x14ac:dyDescent="0.25">
      <c r="A2630" t="s">
        <v>2635</v>
      </c>
      <c r="B2630" s="1">
        <v>46140</v>
      </c>
      <c r="C2630" t="s">
        <v>10011</v>
      </c>
      <c r="D2630" t="s">
        <v>10017</v>
      </c>
      <c r="E2630">
        <f>+_xlfn.XLOOKUP(TablaVentas[[#This Row],[PRODUCTOS]],TablaPrecios[PRODUCTOS],TablaPrecios[PRECIOS UNITARIOS],"No encontado")</f>
        <v>50</v>
      </c>
      <c r="F2630">
        <v>7</v>
      </c>
      <c r="G2630" t="s">
        <v>10025</v>
      </c>
      <c r="H2630" s="2">
        <v>430</v>
      </c>
      <c r="I2630" s="3">
        <v>0.15</v>
      </c>
      <c r="J2630" s="2">
        <f t="shared" si="123"/>
        <v>365.5</v>
      </c>
      <c r="K2630" s="2">
        <f t="shared" si="124"/>
        <v>65.789999999999992</v>
      </c>
      <c r="L2630" s="2">
        <f t="shared" si="125"/>
        <v>431.28999999999996</v>
      </c>
    </row>
    <row r="2631" spans="1:12" x14ac:dyDescent="0.25">
      <c r="A2631" t="s">
        <v>2636</v>
      </c>
      <c r="B2631" s="1">
        <v>46252</v>
      </c>
      <c r="C2631" t="s">
        <v>10008</v>
      </c>
      <c r="D2631" t="s">
        <v>10020</v>
      </c>
      <c r="E2631">
        <f>+_xlfn.XLOOKUP(TablaVentas[[#This Row],[PRODUCTOS]],TablaPrecios[PRODUCTOS],TablaPrecios[PRECIOS UNITARIOS],"No encontado")</f>
        <v>150</v>
      </c>
      <c r="F2631">
        <v>5</v>
      </c>
      <c r="G2631" t="s">
        <v>10026</v>
      </c>
      <c r="H2631" s="2">
        <v>181</v>
      </c>
      <c r="I2631" s="3">
        <v>0.1</v>
      </c>
      <c r="J2631" s="2">
        <f t="shared" si="123"/>
        <v>162.9</v>
      </c>
      <c r="K2631" s="2">
        <f t="shared" si="124"/>
        <v>29.321999999999999</v>
      </c>
      <c r="L2631" s="2">
        <f t="shared" si="125"/>
        <v>192.22200000000001</v>
      </c>
    </row>
    <row r="2632" spans="1:12" x14ac:dyDescent="0.25">
      <c r="A2632" t="s">
        <v>2637</v>
      </c>
      <c r="B2632" s="1">
        <v>46100</v>
      </c>
      <c r="C2632" t="s">
        <v>10012</v>
      </c>
      <c r="D2632" t="s">
        <v>10020</v>
      </c>
      <c r="E2632">
        <f>+_xlfn.XLOOKUP(TablaVentas[[#This Row],[PRODUCTOS]],TablaPrecios[PRODUCTOS],TablaPrecios[PRECIOS UNITARIOS],"No encontado")</f>
        <v>150</v>
      </c>
      <c r="F2632">
        <v>15</v>
      </c>
      <c r="G2632" t="s">
        <v>10027</v>
      </c>
      <c r="H2632" s="2">
        <v>60</v>
      </c>
      <c r="I2632" s="3">
        <v>0.12</v>
      </c>
      <c r="J2632" s="2">
        <f t="shared" si="123"/>
        <v>52.8</v>
      </c>
      <c r="K2632" s="2">
        <f t="shared" si="124"/>
        <v>9.5039999999999996</v>
      </c>
      <c r="L2632" s="2">
        <f t="shared" si="125"/>
        <v>62.303999999999995</v>
      </c>
    </row>
    <row r="2633" spans="1:12" x14ac:dyDescent="0.25">
      <c r="A2633" t="s">
        <v>2638</v>
      </c>
      <c r="B2633" s="1">
        <v>46064</v>
      </c>
      <c r="C2633" t="s">
        <v>10008</v>
      </c>
      <c r="D2633" t="s">
        <v>10021</v>
      </c>
      <c r="E2633">
        <f>+_xlfn.XLOOKUP(TablaVentas[[#This Row],[PRODUCTOS]],TablaPrecios[PRODUCTOS],TablaPrecios[PRECIOS UNITARIOS],"No encontado")</f>
        <v>200</v>
      </c>
      <c r="F2633">
        <v>13</v>
      </c>
      <c r="G2633" t="s">
        <v>10023</v>
      </c>
      <c r="H2633" s="2">
        <v>138</v>
      </c>
      <c r="I2633" s="3">
        <v>0.1</v>
      </c>
      <c r="J2633" s="2">
        <f t="shared" si="123"/>
        <v>124.2</v>
      </c>
      <c r="K2633" s="2">
        <f t="shared" si="124"/>
        <v>22.355999999999998</v>
      </c>
      <c r="L2633" s="2">
        <f t="shared" si="125"/>
        <v>146.55600000000001</v>
      </c>
    </row>
    <row r="2634" spans="1:12" x14ac:dyDescent="0.25">
      <c r="A2634" t="s">
        <v>2639</v>
      </c>
      <c r="B2634" s="1">
        <v>46328</v>
      </c>
      <c r="C2634" t="s">
        <v>10009</v>
      </c>
      <c r="D2634" t="s">
        <v>10018</v>
      </c>
      <c r="E2634">
        <f>+_xlfn.XLOOKUP(TablaVentas[[#This Row],[PRODUCTOS]],TablaPrecios[PRODUCTOS],TablaPrecios[PRECIOS UNITARIOS],"No encontado")</f>
        <v>850</v>
      </c>
      <c r="F2634">
        <v>19</v>
      </c>
      <c r="G2634" t="s">
        <v>10026</v>
      </c>
      <c r="H2634" s="2">
        <v>271</v>
      </c>
      <c r="I2634" s="3">
        <v>0.14000000000000001</v>
      </c>
      <c r="J2634" s="2">
        <f t="shared" si="123"/>
        <v>233.06</v>
      </c>
      <c r="K2634" s="2">
        <f t="shared" si="124"/>
        <v>41.950800000000001</v>
      </c>
      <c r="L2634" s="2">
        <f t="shared" si="125"/>
        <v>275.01080000000002</v>
      </c>
    </row>
    <row r="2635" spans="1:12" x14ac:dyDescent="0.25">
      <c r="A2635" t="s">
        <v>2640</v>
      </c>
      <c r="B2635" s="1">
        <v>46086</v>
      </c>
      <c r="C2635" t="s">
        <v>10012</v>
      </c>
      <c r="D2635" t="s">
        <v>10021</v>
      </c>
      <c r="E2635">
        <f>+_xlfn.XLOOKUP(TablaVentas[[#This Row],[PRODUCTOS]],TablaPrecios[PRODUCTOS],TablaPrecios[PRECIOS UNITARIOS],"No encontado")</f>
        <v>200</v>
      </c>
      <c r="F2635">
        <v>14</v>
      </c>
      <c r="G2635" t="s">
        <v>10025</v>
      </c>
      <c r="H2635" s="2">
        <v>451</v>
      </c>
      <c r="I2635" s="3">
        <v>0.14000000000000001</v>
      </c>
      <c r="J2635" s="2">
        <f t="shared" si="123"/>
        <v>387.86</v>
      </c>
      <c r="K2635" s="2">
        <f t="shared" si="124"/>
        <v>69.814800000000005</v>
      </c>
      <c r="L2635" s="2">
        <f t="shared" si="125"/>
        <v>457.6748</v>
      </c>
    </row>
    <row r="2636" spans="1:12" x14ac:dyDescent="0.25">
      <c r="A2636" t="s">
        <v>2641</v>
      </c>
      <c r="B2636" s="1">
        <v>46283</v>
      </c>
      <c r="C2636" t="s">
        <v>10008</v>
      </c>
      <c r="D2636" t="s">
        <v>10020</v>
      </c>
      <c r="E2636">
        <f>+_xlfn.XLOOKUP(TablaVentas[[#This Row],[PRODUCTOS]],TablaPrecios[PRODUCTOS],TablaPrecios[PRECIOS UNITARIOS],"No encontado")</f>
        <v>150</v>
      </c>
      <c r="F2636">
        <v>19</v>
      </c>
      <c r="G2636" t="s">
        <v>10026</v>
      </c>
      <c r="H2636" s="2">
        <v>277</v>
      </c>
      <c r="I2636" s="3">
        <v>0.17</v>
      </c>
      <c r="J2636" s="2">
        <f t="shared" si="123"/>
        <v>229.91</v>
      </c>
      <c r="K2636" s="2">
        <f t="shared" si="124"/>
        <v>41.383800000000001</v>
      </c>
      <c r="L2636" s="2">
        <f t="shared" si="125"/>
        <v>271.29379999999998</v>
      </c>
    </row>
    <row r="2637" spans="1:12" x14ac:dyDescent="0.25">
      <c r="A2637" t="s">
        <v>2642</v>
      </c>
      <c r="B2637" s="1">
        <v>46067</v>
      </c>
      <c r="C2637" t="s">
        <v>10008</v>
      </c>
      <c r="D2637" t="s">
        <v>10019</v>
      </c>
      <c r="E2637">
        <f>+_xlfn.XLOOKUP(TablaVentas[[#This Row],[PRODUCTOS]],TablaPrecios[PRODUCTOS],TablaPrecios[PRECIOS UNITARIOS],"No encontado")</f>
        <v>1200</v>
      </c>
      <c r="F2637">
        <v>6</v>
      </c>
      <c r="G2637" t="s">
        <v>10027</v>
      </c>
      <c r="H2637" s="2">
        <v>239</v>
      </c>
      <c r="I2637" s="3">
        <v>0.1</v>
      </c>
      <c r="J2637" s="2">
        <f t="shared" si="123"/>
        <v>215.1</v>
      </c>
      <c r="K2637" s="2">
        <f t="shared" si="124"/>
        <v>38.717999999999996</v>
      </c>
      <c r="L2637" s="2">
        <f t="shared" si="125"/>
        <v>253.81799999999998</v>
      </c>
    </row>
    <row r="2638" spans="1:12" x14ac:dyDescent="0.25">
      <c r="A2638" t="s">
        <v>2643</v>
      </c>
      <c r="B2638" s="1">
        <v>46051</v>
      </c>
      <c r="C2638" t="s">
        <v>10007</v>
      </c>
      <c r="D2638" t="s">
        <v>10020</v>
      </c>
      <c r="E2638">
        <f>+_xlfn.XLOOKUP(TablaVentas[[#This Row],[PRODUCTOS]],TablaPrecios[PRODUCTOS],TablaPrecios[PRECIOS UNITARIOS],"No encontado")</f>
        <v>150</v>
      </c>
      <c r="F2638">
        <v>9</v>
      </c>
      <c r="G2638" t="s">
        <v>10024</v>
      </c>
      <c r="H2638" s="2">
        <v>379</v>
      </c>
      <c r="I2638" s="3">
        <v>0.16</v>
      </c>
      <c r="J2638" s="2">
        <f t="shared" si="123"/>
        <v>318.36</v>
      </c>
      <c r="K2638" s="2">
        <f t="shared" si="124"/>
        <v>57.3048</v>
      </c>
      <c r="L2638" s="2">
        <f t="shared" si="125"/>
        <v>375.66480000000001</v>
      </c>
    </row>
    <row r="2639" spans="1:12" x14ac:dyDescent="0.25">
      <c r="A2639" t="s">
        <v>2644</v>
      </c>
      <c r="B2639" s="1">
        <v>46179</v>
      </c>
      <c r="C2639" t="s">
        <v>10009</v>
      </c>
      <c r="D2639" t="s">
        <v>10020</v>
      </c>
      <c r="E2639">
        <f>+_xlfn.XLOOKUP(TablaVentas[[#This Row],[PRODUCTOS]],TablaPrecios[PRODUCTOS],TablaPrecios[PRECIOS UNITARIOS],"No encontado")</f>
        <v>150</v>
      </c>
      <c r="F2639">
        <v>16</v>
      </c>
      <c r="G2639" t="s">
        <v>10023</v>
      </c>
      <c r="H2639" s="2">
        <v>377</v>
      </c>
      <c r="I2639" s="3">
        <v>0.11</v>
      </c>
      <c r="J2639" s="2">
        <f t="shared" si="123"/>
        <v>335.53</v>
      </c>
      <c r="K2639" s="2">
        <f t="shared" si="124"/>
        <v>60.395399999999995</v>
      </c>
      <c r="L2639" s="2">
        <f t="shared" si="125"/>
        <v>395.92539999999997</v>
      </c>
    </row>
    <row r="2640" spans="1:12" x14ac:dyDescent="0.25">
      <c r="A2640" t="s">
        <v>2645</v>
      </c>
      <c r="B2640" s="1">
        <v>46059</v>
      </c>
      <c r="C2640" t="s">
        <v>10012</v>
      </c>
      <c r="D2640" t="s">
        <v>10017</v>
      </c>
      <c r="E2640">
        <f>+_xlfn.XLOOKUP(TablaVentas[[#This Row],[PRODUCTOS]],TablaPrecios[PRODUCTOS],TablaPrecios[PRECIOS UNITARIOS],"No encontado")</f>
        <v>50</v>
      </c>
      <c r="F2640">
        <v>5</v>
      </c>
      <c r="G2640" t="s">
        <v>10024</v>
      </c>
      <c r="H2640" s="2">
        <v>354</v>
      </c>
      <c r="I2640" s="3">
        <v>0.11</v>
      </c>
      <c r="J2640" s="2">
        <f t="shared" si="123"/>
        <v>315.06</v>
      </c>
      <c r="K2640" s="2">
        <f t="shared" si="124"/>
        <v>56.710799999999999</v>
      </c>
      <c r="L2640" s="2">
        <f t="shared" si="125"/>
        <v>371.77080000000001</v>
      </c>
    </row>
    <row r="2641" spans="1:12" x14ac:dyDescent="0.25">
      <c r="A2641" t="s">
        <v>2646</v>
      </c>
      <c r="B2641" s="1">
        <v>46101</v>
      </c>
      <c r="C2641" t="s">
        <v>10009</v>
      </c>
      <c r="D2641" t="s">
        <v>10020</v>
      </c>
      <c r="E2641">
        <f>+_xlfn.XLOOKUP(TablaVentas[[#This Row],[PRODUCTOS]],TablaPrecios[PRODUCTOS],TablaPrecios[PRECIOS UNITARIOS],"No encontado")</f>
        <v>150</v>
      </c>
      <c r="F2641">
        <v>5</v>
      </c>
      <c r="G2641" t="s">
        <v>10024</v>
      </c>
      <c r="H2641" s="2">
        <v>172</v>
      </c>
      <c r="I2641" s="3">
        <v>0.2</v>
      </c>
      <c r="J2641" s="2">
        <f t="shared" si="123"/>
        <v>137.6</v>
      </c>
      <c r="K2641" s="2">
        <f t="shared" si="124"/>
        <v>24.767999999999997</v>
      </c>
      <c r="L2641" s="2">
        <f t="shared" si="125"/>
        <v>162.36799999999999</v>
      </c>
    </row>
    <row r="2642" spans="1:12" x14ac:dyDescent="0.25">
      <c r="A2642" t="s">
        <v>2647</v>
      </c>
      <c r="B2642" s="1">
        <v>46059</v>
      </c>
      <c r="C2642" t="s">
        <v>10008</v>
      </c>
      <c r="D2642" t="s">
        <v>10018</v>
      </c>
      <c r="E2642">
        <f>+_xlfn.XLOOKUP(TablaVentas[[#This Row],[PRODUCTOS]],TablaPrecios[PRODUCTOS],TablaPrecios[PRECIOS UNITARIOS],"No encontado")</f>
        <v>850</v>
      </c>
      <c r="F2642">
        <v>19</v>
      </c>
      <c r="G2642" t="s">
        <v>10026</v>
      </c>
      <c r="H2642" s="2">
        <v>260</v>
      </c>
      <c r="I2642" s="3">
        <v>0.18</v>
      </c>
      <c r="J2642" s="2">
        <f t="shared" si="123"/>
        <v>213.2</v>
      </c>
      <c r="K2642" s="2">
        <f t="shared" si="124"/>
        <v>38.375999999999998</v>
      </c>
      <c r="L2642" s="2">
        <f t="shared" si="125"/>
        <v>251.57599999999999</v>
      </c>
    </row>
    <row r="2643" spans="1:12" x14ac:dyDescent="0.25">
      <c r="A2643" t="s">
        <v>2648</v>
      </c>
      <c r="B2643" s="1">
        <v>46300</v>
      </c>
      <c r="C2643" t="s">
        <v>10008</v>
      </c>
      <c r="D2643" t="s">
        <v>10019</v>
      </c>
      <c r="E2643">
        <f>+_xlfn.XLOOKUP(TablaVentas[[#This Row],[PRODUCTOS]],TablaPrecios[PRODUCTOS],TablaPrecios[PRECIOS UNITARIOS],"No encontado")</f>
        <v>1200</v>
      </c>
      <c r="F2643">
        <v>6</v>
      </c>
      <c r="G2643" t="s">
        <v>10025</v>
      </c>
      <c r="H2643" s="2">
        <v>204</v>
      </c>
      <c r="I2643" s="3">
        <v>0.17</v>
      </c>
      <c r="J2643" s="2">
        <f t="shared" si="123"/>
        <v>169.32</v>
      </c>
      <c r="K2643" s="2">
        <f t="shared" si="124"/>
        <v>30.477599999999999</v>
      </c>
      <c r="L2643" s="2">
        <f t="shared" si="125"/>
        <v>199.79759999999999</v>
      </c>
    </row>
    <row r="2644" spans="1:12" x14ac:dyDescent="0.25">
      <c r="A2644" t="s">
        <v>2649</v>
      </c>
      <c r="B2644" s="1">
        <v>46118</v>
      </c>
      <c r="C2644" t="s">
        <v>10012</v>
      </c>
      <c r="D2644" t="s">
        <v>10018</v>
      </c>
      <c r="E2644">
        <f>+_xlfn.XLOOKUP(TablaVentas[[#This Row],[PRODUCTOS]],TablaPrecios[PRODUCTOS],TablaPrecios[PRECIOS UNITARIOS],"No encontado")</f>
        <v>850</v>
      </c>
      <c r="F2644">
        <v>14</v>
      </c>
      <c r="G2644" t="s">
        <v>10027</v>
      </c>
      <c r="H2644" s="2">
        <v>92</v>
      </c>
      <c r="I2644" s="3">
        <v>0.19</v>
      </c>
      <c r="J2644" s="2">
        <f t="shared" si="123"/>
        <v>74.52</v>
      </c>
      <c r="K2644" s="2">
        <f t="shared" si="124"/>
        <v>13.413599999999999</v>
      </c>
      <c r="L2644" s="2">
        <f t="shared" si="125"/>
        <v>87.933599999999998</v>
      </c>
    </row>
    <row r="2645" spans="1:12" x14ac:dyDescent="0.25">
      <c r="A2645" t="s">
        <v>2650</v>
      </c>
      <c r="B2645" s="1">
        <v>46211</v>
      </c>
      <c r="C2645" t="s">
        <v>10012</v>
      </c>
      <c r="D2645" t="s">
        <v>10019</v>
      </c>
      <c r="E2645">
        <f>+_xlfn.XLOOKUP(TablaVentas[[#This Row],[PRODUCTOS]],TablaPrecios[PRODUCTOS],TablaPrecios[PRECIOS UNITARIOS],"No encontado")</f>
        <v>1200</v>
      </c>
      <c r="F2645">
        <v>14</v>
      </c>
      <c r="G2645" t="s">
        <v>10027</v>
      </c>
      <c r="H2645" s="2">
        <v>93</v>
      </c>
      <c r="I2645" s="3">
        <v>0.16</v>
      </c>
      <c r="J2645" s="2">
        <f t="shared" si="123"/>
        <v>78.12</v>
      </c>
      <c r="K2645" s="2">
        <f t="shared" si="124"/>
        <v>14.0616</v>
      </c>
      <c r="L2645" s="2">
        <f t="shared" si="125"/>
        <v>92.181600000000003</v>
      </c>
    </row>
    <row r="2646" spans="1:12" x14ac:dyDescent="0.25">
      <c r="A2646" t="s">
        <v>2651</v>
      </c>
      <c r="B2646" s="1">
        <v>46064</v>
      </c>
      <c r="C2646" t="s">
        <v>10012</v>
      </c>
      <c r="D2646" t="s">
        <v>10020</v>
      </c>
      <c r="E2646">
        <f>+_xlfn.XLOOKUP(TablaVentas[[#This Row],[PRODUCTOS]],TablaPrecios[PRODUCTOS],TablaPrecios[PRECIOS UNITARIOS],"No encontado")</f>
        <v>150</v>
      </c>
      <c r="F2646">
        <v>16</v>
      </c>
      <c r="G2646" t="s">
        <v>10024</v>
      </c>
      <c r="H2646" s="2">
        <v>387</v>
      </c>
      <c r="I2646" s="3">
        <v>0.17</v>
      </c>
      <c r="J2646" s="2">
        <f t="shared" si="123"/>
        <v>321.20999999999998</v>
      </c>
      <c r="K2646" s="2">
        <f t="shared" si="124"/>
        <v>57.817799999999991</v>
      </c>
      <c r="L2646" s="2">
        <f t="shared" si="125"/>
        <v>379.02779999999996</v>
      </c>
    </row>
    <row r="2647" spans="1:12" x14ac:dyDescent="0.25">
      <c r="A2647" t="s">
        <v>2652</v>
      </c>
      <c r="B2647" s="1">
        <v>46366</v>
      </c>
      <c r="C2647" t="s">
        <v>10010</v>
      </c>
      <c r="D2647" t="s">
        <v>10021</v>
      </c>
      <c r="E2647">
        <f>+_xlfn.XLOOKUP(TablaVentas[[#This Row],[PRODUCTOS]],TablaPrecios[PRODUCTOS],TablaPrecios[PRECIOS UNITARIOS],"No encontado")</f>
        <v>200</v>
      </c>
      <c r="F2647">
        <v>9</v>
      </c>
      <c r="G2647" t="s">
        <v>10023</v>
      </c>
      <c r="H2647" s="2">
        <v>234</v>
      </c>
      <c r="I2647" s="3">
        <v>0.17</v>
      </c>
      <c r="J2647" s="2">
        <f t="shared" si="123"/>
        <v>194.22</v>
      </c>
      <c r="K2647" s="2">
        <f t="shared" si="124"/>
        <v>34.959600000000002</v>
      </c>
      <c r="L2647" s="2">
        <f t="shared" si="125"/>
        <v>229.17959999999999</v>
      </c>
    </row>
    <row r="2648" spans="1:12" x14ac:dyDescent="0.25">
      <c r="A2648" t="s">
        <v>2653</v>
      </c>
      <c r="B2648" s="1">
        <v>46094</v>
      </c>
      <c r="C2648" t="s">
        <v>10010</v>
      </c>
      <c r="D2648" t="s">
        <v>10021</v>
      </c>
      <c r="E2648">
        <f>+_xlfn.XLOOKUP(TablaVentas[[#This Row],[PRODUCTOS]],TablaPrecios[PRODUCTOS],TablaPrecios[PRECIOS UNITARIOS],"No encontado")</f>
        <v>200</v>
      </c>
      <c r="F2648">
        <v>20</v>
      </c>
      <c r="G2648" t="s">
        <v>10027</v>
      </c>
      <c r="H2648" s="2">
        <v>179</v>
      </c>
      <c r="I2648" s="3">
        <v>0.15</v>
      </c>
      <c r="J2648" s="2">
        <f t="shared" si="123"/>
        <v>152.15</v>
      </c>
      <c r="K2648" s="2">
        <f t="shared" si="124"/>
        <v>27.387</v>
      </c>
      <c r="L2648" s="2">
        <f t="shared" si="125"/>
        <v>179.53700000000001</v>
      </c>
    </row>
    <row r="2649" spans="1:12" x14ac:dyDescent="0.25">
      <c r="A2649" t="s">
        <v>2654</v>
      </c>
      <c r="B2649" s="1">
        <v>46148</v>
      </c>
      <c r="C2649" t="s">
        <v>10008</v>
      </c>
      <c r="D2649" t="s">
        <v>10019</v>
      </c>
      <c r="E2649">
        <f>+_xlfn.XLOOKUP(TablaVentas[[#This Row],[PRODUCTOS]],TablaPrecios[PRODUCTOS],TablaPrecios[PRECIOS UNITARIOS],"No encontado")</f>
        <v>1200</v>
      </c>
      <c r="F2649">
        <v>11</v>
      </c>
      <c r="G2649" t="s">
        <v>10026</v>
      </c>
      <c r="H2649" s="2">
        <v>298</v>
      </c>
      <c r="I2649" s="3">
        <v>0.11</v>
      </c>
      <c r="J2649" s="2">
        <f t="shared" si="123"/>
        <v>265.22000000000003</v>
      </c>
      <c r="K2649" s="2">
        <f t="shared" si="124"/>
        <v>47.739600000000003</v>
      </c>
      <c r="L2649" s="2">
        <f t="shared" si="125"/>
        <v>312.95960000000002</v>
      </c>
    </row>
    <row r="2650" spans="1:12" x14ac:dyDescent="0.25">
      <c r="A2650" t="s">
        <v>2655</v>
      </c>
      <c r="B2650" s="1">
        <v>46030</v>
      </c>
      <c r="C2650" t="s">
        <v>10008</v>
      </c>
      <c r="D2650" t="s">
        <v>10018</v>
      </c>
      <c r="E2650">
        <f>+_xlfn.XLOOKUP(TablaVentas[[#This Row],[PRODUCTOS]],TablaPrecios[PRODUCTOS],TablaPrecios[PRECIOS UNITARIOS],"No encontado")</f>
        <v>850</v>
      </c>
      <c r="F2650">
        <v>15</v>
      </c>
      <c r="G2650" t="s">
        <v>10027</v>
      </c>
      <c r="H2650" s="2">
        <v>326</v>
      </c>
      <c r="I2650" s="3">
        <v>0.11</v>
      </c>
      <c r="J2650" s="2">
        <f t="shared" si="123"/>
        <v>290.14</v>
      </c>
      <c r="K2650" s="2">
        <f t="shared" si="124"/>
        <v>52.225199999999994</v>
      </c>
      <c r="L2650" s="2">
        <f t="shared" si="125"/>
        <v>342.36519999999996</v>
      </c>
    </row>
    <row r="2651" spans="1:12" x14ac:dyDescent="0.25">
      <c r="A2651" t="s">
        <v>2656</v>
      </c>
      <c r="B2651" s="1">
        <v>46385</v>
      </c>
      <c r="C2651" t="s">
        <v>10011</v>
      </c>
      <c r="D2651" t="s">
        <v>10019</v>
      </c>
      <c r="E2651">
        <f>+_xlfn.XLOOKUP(TablaVentas[[#This Row],[PRODUCTOS]],TablaPrecios[PRODUCTOS],TablaPrecios[PRECIOS UNITARIOS],"No encontado")</f>
        <v>1200</v>
      </c>
      <c r="F2651">
        <v>12</v>
      </c>
      <c r="G2651" t="s">
        <v>10026</v>
      </c>
      <c r="H2651" s="2">
        <v>452</v>
      </c>
      <c r="I2651" s="3">
        <v>0.15</v>
      </c>
      <c r="J2651" s="2">
        <f t="shared" si="123"/>
        <v>384.2</v>
      </c>
      <c r="K2651" s="2">
        <f t="shared" si="124"/>
        <v>69.155999999999992</v>
      </c>
      <c r="L2651" s="2">
        <f t="shared" si="125"/>
        <v>453.35599999999999</v>
      </c>
    </row>
    <row r="2652" spans="1:12" x14ac:dyDescent="0.25">
      <c r="A2652" t="s">
        <v>2657</v>
      </c>
      <c r="B2652" s="1">
        <v>46097</v>
      </c>
      <c r="C2652" t="s">
        <v>10007</v>
      </c>
      <c r="D2652" t="s">
        <v>10021</v>
      </c>
      <c r="E2652">
        <f>+_xlfn.XLOOKUP(TablaVentas[[#This Row],[PRODUCTOS]],TablaPrecios[PRODUCTOS],TablaPrecios[PRECIOS UNITARIOS],"No encontado")</f>
        <v>200</v>
      </c>
      <c r="F2652">
        <v>10</v>
      </c>
      <c r="G2652" t="s">
        <v>10025</v>
      </c>
      <c r="H2652" s="2">
        <v>141</v>
      </c>
      <c r="I2652" s="3">
        <v>0.17</v>
      </c>
      <c r="J2652" s="2">
        <f t="shared" si="123"/>
        <v>117.03</v>
      </c>
      <c r="K2652" s="2">
        <f t="shared" si="124"/>
        <v>21.0654</v>
      </c>
      <c r="L2652" s="2">
        <f t="shared" si="125"/>
        <v>138.09540000000001</v>
      </c>
    </row>
    <row r="2653" spans="1:12" x14ac:dyDescent="0.25">
      <c r="A2653" t="s">
        <v>2658</v>
      </c>
      <c r="B2653" s="1">
        <v>46344</v>
      </c>
      <c r="C2653" t="s">
        <v>10008</v>
      </c>
      <c r="D2653" t="s">
        <v>10021</v>
      </c>
      <c r="E2653">
        <f>+_xlfn.XLOOKUP(TablaVentas[[#This Row],[PRODUCTOS]],TablaPrecios[PRODUCTOS],TablaPrecios[PRECIOS UNITARIOS],"No encontado")</f>
        <v>200</v>
      </c>
      <c r="F2653">
        <v>14</v>
      </c>
      <c r="G2653" t="s">
        <v>10027</v>
      </c>
      <c r="H2653" s="2">
        <v>202</v>
      </c>
      <c r="I2653" s="3">
        <v>0.1</v>
      </c>
      <c r="J2653" s="2">
        <f t="shared" si="123"/>
        <v>181.8</v>
      </c>
      <c r="K2653" s="2">
        <f t="shared" si="124"/>
        <v>32.724000000000004</v>
      </c>
      <c r="L2653" s="2">
        <f t="shared" si="125"/>
        <v>214.524</v>
      </c>
    </row>
    <row r="2654" spans="1:12" x14ac:dyDescent="0.25">
      <c r="A2654" t="s">
        <v>2659</v>
      </c>
      <c r="B2654" s="1">
        <v>46223</v>
      </c>
      <c r="C2654" t="s">
        <v>10011</v>
      </c>
      <c r="D2654" t="s">
        <v>10017</v>
      </c>
      <c r="E2654">
        <f>+_xlfn.XLOOKUP(TablaVentas[[#This Row],[PRODUCTOS]],TablaPrecios[PRODUCTOS],TablaPrecios[PRECIOS UNITARIOS],"No encontado")</f>
        <v>50</v>
      </c>
      <c r="F2654">
        <v>18</v>
      </c>
      <c r="G2654" t="s">
        <v>10025</v>
      </c>
      <c r="H2654" s="2">
        <v>440</v>
      </c>
      <c r="I2654" s="3">
        <v>0.12</v>
      </c>
      <c r="J2654" s="2">
        <f t="shared" si="123"/>
        <v>387.2</v>
      </c>
      <c r="K2654" s="2">
        <f t="shared" si="124"/>
        <v>69.695999999999998</v>
      </c>
      <c r="L2654" s="2">
        <f t="shared" si="125"/>
        <v>456.89599999999996</v>
      </c>
    </row>
    <row r="2655" spans="1:12" x14ac:dyDescent="0.25">
      <c r="A2655" t="s">
        <v>2660</v>
      </c>
      <c r="B2655" s="1">
        <v>46184</v>
      </c>
      <c r="C2655" t="s">
        <v>10011</v>
      </c>
      <c r="D2655" t="s">
        <v>10018</v>
      </c>
      <c r="E2655">
        <f>+_xlfn.XLOOKUP(TablaVentas[[#This Row],[PRODUCTOS]],TablaPrecios[PRODUCTOS],TablaPrecios[PRECIOS UNITARIOS],"No encontado")</f>
        <v>850</v>
      </c>
      <c r="F2655">
        <v>14</v>
      </c>
      <c r="G2655" t="s">
        <v>10026</v>
      </c>
      <c r="H2655" s="2">
        <v>144</v>
      </c>
      <c r="I2655" s="3">
        <v>0.19</v>
      </c>
      <c r="J2655" s="2">
        <f t="shared" si="123"/>
        <v>116.64</v>
      </c>
      <c r="K2655" s="2">
        <f t="shared" si="124"/>
        <v>20.995200000000001</v>
      </c>
      <c r="L2655" s="2">
        <f t="shared" si="125"/>
        <v>137.6352</v>
      </c>
    </row>
    <row r="2656" spans="1:12" x14ac:dyDescent="0.25">
      <c r="A2656" t="s">
        <v>2661</v>
      </c>
      <c r="B2656" s="1">
        <v>46297</v>
      </c>
      <c r="C2656" t="s">
        <v>10009</v>
      </c>
      <c r="D2656" t="s">
        <v>10017</v>
      </c>
      <c r="E2656">
        <f>+_xlfn.XLOOKUP(TablaVentas[[#This Row],[PRODUCTOS]],TablaPrecios[PRODUCTOS],TablaPrecios[PRECIOS UNITARIOS],"No encontado")</f>
        <v>50</v>
      </c>
      <c r="F2656">
        <v>9</v>
      </c>
      <c r="G2656" t="s">
        <v>10026</v>
      </c>
      <c r="H2656" s="2">
        <v>421</v>
      </c>
      <c r="I2656" s="3">
        <v>0.15</v>
      </c>
      <c r="J2656" s="2">
        <f t="shared" si="123"/>
        <v>357.85</v>
      </c>
      <c r="K2656" s="2">
        <f t="shared" si="124"/>
        <v>64.412999999999997</v>
      </c>
      <c r="L2656" s="2">
        <f t="shared" si="125"/>
        <v>422.26300000000003</v>
      </c>
    </row>
    <row r="2657" spans="1:12" x14ac:dyDescent="0.25">
      <c r="A2657" t="s">
        <v>2662</v>
      </c>
      <c r="B2657" s="1">
        <v>46351</v>
      </c>
      <c r="C2657" t="s">
        <v>10007</v>
      </c>
      <c r="D2657" t="s">
        <v>10019</v>
      </c>
      <c r="E2657">
        <f>+_xlfn.XLOOKUP(TablaVentas[[#This Row],[PRODUCTOS]],TablaPrecios[PRODUCTOS],TablaPrecios[PRECIOS UNITARIOS],"No encontado")</f>
        <v>1200</v>
      </c>
      <c r="F2657">
        <v>9</v>
      </c>
      <c r="G2657" t="s">
        <v>10024</v>
      </c>
      <c r="H2657" s="2">
        <v>170</v>
      </c>
      <c r="I2657" s="3">
        <v>0.17</v>
      </c>
      <c r="J2657" s="2">
        <f t="shared" si="123"/>
        <v>141.1</v>
      </c>
      <c r="K2657" s="2">
        <f t="shared" si="124"/>
        <v>25.398</v>
      </c>
      <c r="L2657" s="2">
        <f t="shared" si="125"/>
        <v>166.49799999999999</v>
      </c>
    </row>
    <row r="2658" spans="1:12" x14ac:dyDescent="0.25">
      <c r="A2658" t="s">
        <v>2663</v>
      </c>
      <c r="B2658" s="1">
        <v>46308</v>
      </c>
      <c r="C2658" t="s">
        <v>10007</v>
      </c>
      <c r="D2658" t="s">
        <v>10020</v>
      </c>
      <c r="E2658">
        <f>+_xlfn.XLOOKUP(TablaVentas[[#This Row],[PRODUCTOS]],TablaPrecios[PRODUCTOS],TablaPrecios[PRECIOS UNITARIOS],"No encontado")</f>
        <v>150</v>
      </c>
      <c r="F2658">
        <v>10</v>
      </c>
      <c r="G2658" t="s">
        <v>10026</v>
      </c>
      <c r="H2658" s="2">
        <v>134</v>
      </c>
      <c r="I2658" s="3">
        <v>0.14000000000000001</v>
      </c>
      <c r="J2658" s="2">
        <f t="shared" si="123"/>
        <v>115.24</v>
      </c>
      <c r="K2658" s="2">
        <f t="shared" si="124"/>
        <v>20.743199999999998</v>
      </c>
      <c r="L2658" s="2">
        <f t="shared" si="125"/>
        <v>135.98319999999998</v>
      </c>
    </row>
    <row r="2659" spans="1:12" x14ac:dyDescent="0.25">
      <c r="A2659" t="s">
        <v>2664</v>
      </c>
      <c r="B2659" s="1">
        <v>46364</v>
      </c>
      <c r="C2659" t="s">
        <v>10011</v>
      </c>
      <c r="D2659" t="s">
        <v>10017</v>
      </c>
      <c r="E2659">
        <f>+_xlfn.XLOOKUP(TablaVentas[[#This Row],[PRODUCTOS]],TablaPrecios[PRODUCTOS],TablaPrecios[PRECIOS UNITARIOS],"No encontado")</f>
        <v>50</v>
      </c>
      <c r="F2659">
        <v>15</v>
      </c>
      <c r="G2659" t="s">
        <v>10027</v>
      </c>
      <c r="H2659" s="2">
        <v>406</v>
      </c>
      <c r="I2659" s="3">
        <v>0.18</v>
      </c>
      <c r="J2659" s="2">
        <f t="shared" si="123"/>
        <v>332.92</v>
      </c>
      <c r="K2659" s="2">
        <f t="shared" si="124"/>
        <v>59.925600000000003</v>
      </c>
      <c r="L2659" s="2">
        <f t="shared" si="125"/>
        <v>392.84559999999999</v>
      </c>
    </row>
    <row r="2660" spans="1:12" x14ac:dyDescent="0.25">
      <c r="A2660" t="s">
        <v>2665</v>
      </c>
      <c r="B2660" s="1">
        <v>46188</v>
      </c>
      <c r="C2660" t="s">
        <v>10010</v>
      </c>
      <c r="D2660" t="s">
        <v>10019</v>
      </c>
      <c r="E2660">
        <f>+_xlfn.XLOOKUP(TablaVentas[[#This Row],[PRODUCTOS]],TablaPrecios[PRODUCTOS],TablaPrecios[PRECIOS UNITARIOS],"No encontado")</f>
        <v>1200</v>
      </c>
      <c r="F2660">
        <v>13</v>
      </c>
      <c r="G2660" t="s">
        <v>10027</v>
      </c>
      <c r="H2660" s="2">
        <v>440</v>
      </c>
      <c r="I2660" s="3">
        <v>0.14000000000000001</v>
      </c>
      <c r="J2660" s="2">
        <f t="shared" si="123"/>
        <v>378.4</v>
      </c>
      <c r="K2660" s="2">
        <f t="shared" si="124"/>
        <v>68.111999999999995</v>
      </c>
      <c r="L2660" s="2">
        <f t="shared" si="125"/>
        <v>446.51199999999994</v>
      </c>
    </row>
    <row r="2661" spans="1:12" x14ac:dyDescent="0.25">
      <c r="A2661" t="s">
        <v>2666</v>
      </c>
      <c r="B2661" s="1">
        <v>46311</v>
      </c>
      <c r="C2661" t="s">
        <v>10010</v>
      </c>
      <c r="D2661" t="s">
        <v>10017</v>
      </c>
      <c r="E2661">
        <f>+_xlfn.XLOOKUP(TablaVentas[[#This Row],[PRODUCTOS]],TablaPrecios[PRODUCTOS],TablaPrecios[PRECIOS UNITARIOS],"No encontado")</f>
        <v>50</v>
      </c>
      <c r="F2661">
        <v>12</v>
      </c>
      <c r="G2661" t="s">
        <v>10026</v>
      </c>
      <c r="H2661" s="2">
        <v>210</v>
      </c>
      <c r="I2661" s="3">
        <v>0.15</v>
      </c>
      <c r="J2661" s="2">
        <f t="shared" si="123"/>
        <v>178.5</v>
      </c>
      <c r="K2661" s="2">
        <f t="shared" si="124"/>
        <v>32.129999999999995</v>
      </c>
      <c r="L2661" s="2">
        <f t="shared" si="125"/>
        <v>210.63</v>
      </c>
    </row>
    <row r="2662" spans="1:12" x14ac:dyDescent="0.25">
      <c r="A2662" t="s">
        <v>2667</v>
      </c>
      <c r="B2662" s="1">
        <v>46127</v>
      </c>
      <c r="C2662" t="s">
        <v>10011</v>
      </c>
      <c r="D2662" t="s">
        <v>10017</v>
      </c>
      <c r="E2662">
        <f>+_xlfn.XLOOKUP(TablaVentas[[#This Row],[PRODUCTOS]],TablaPrecios[PRODUCTOS],TablaPrecios[PRECIOS UNITARIOS],"No encontado")</f>
        <v>50</v>
      </c>
      <c r="F2662">
        <v>19</v>
      </c>
      <c r="G2662" t="s">
        <v>10025</v>
      </c>
      <c r="H2662" s="2">
        <v>257</v>
      </c>
      <c r="I2662" s="3">
        <v>0.1</v>
      </c>
      <c r="J2662" s="2">
        <f t="shared" si="123"/>
        <v>231.3</v>
      </c>
      <c r="K2662" s="2">
        <f t="shared" si="124"/>
        <v>41.634</v>
      </c>
      <c r="L2662" s="2">
        <f t="shared" si="125"/>
        <v>272.93400000000003</v>
      </c>
    </row>
    <row r="2663" spans="1:12" x14ac:dyDescent="0.25">
      <c r="A2663" t="s">
        <v>2668</v>
      </c>
      <c r="B2663" s="1">
        <v>46280</v>
      </c>
      <c r="C2663" t="s">
        <v>10010</v>
      </c>
      <c r="D2663" t="s">
        <v>10019</v>
      </c>
      <c r="E2663">
        <f>+_xlfn.XLOOKUP(TablaVentas[[#This Row],[PRODUCTOS]],TablaPrecios[PRODUCTOS],TablaPrecios[PRECIOS UNITARIOS],"No encontado")</f>
        <v>1200</v>
      </c>
      <c r="F2663">
        <v>5</v>
      </c>
      <c r="G2663" t="s">
        <v>10025</v>
      </c>
      <c r="H2663" s="2">
        <v>267</v>
      </c>
      <c r="I2663" s="3">
        <v>0.14000000000000001</v>
      </c>
      <c r="J2663" s="2">
        <f t="shared" si="123"/>
        <v>229.62</v>
      </c>
      <c r="K2663" s="2">
        <f t="shared" si="124"/>
        <v>41.331600000000002</v>
      </c>
      <c r="L2663" s="2">
        <f t="shared" si="125"/>
        <v>270.95159999999998</v>
      </c>
    </row>
    <row r="2664" spans="1:12" x14ac:dyDescent="0.25">
      <c r="A2664" t="s">
        <v>2669</v>
      </c>
      <c r="B2664" s="1">
        <v>46366</v>
      </c>
      <c r="C2664" t="s">
        <v>10009</v>
      </c>
      <c r="D2664" t="s">
        <v>10017</v>
      </c>
      <c r="E2664">
        <f>+_xlfn.XLOOKUP(TablaVentas[[#This Row],[PRODUCTOS]],TablaPrecios[PRODUCTOS],TablaPrecios[PRECIOS UNITARIOS],"No encontado")</f>
        <v>50</v>
      </c>
      <c r="F2664">
        <v>13</v>
      </c>
      <c r="G2664" t="s">
        <v>10023</v>
      </c>
      <c r="H2664" s="2">
        <v>299</v>
      </c>
      <c r="I2664" s="3">
        <v>0.15</v>
      </c>
      <c r="J2664" s="2">
        <f t="shared" si="123"/>
        <v>254.15</v>
      </c>
      <c r="K2664" s="2">
        <f t="shared" si="124"/>
        <v>45.747</v>
      </c>
      <c r="L2664" s="2">
        <f t="shared" si="125"/>
        <v>299.89699999999999</v>
      </c>
    </row>
    <row r="2665" spans="1:12" x14ac:dyDescent="0.25">
      <c r="A2665" t="s">
        <v>2670</v>
      </c>
      <c r="B2665" s="1">
        <v>46108</v>
      </c>
      <c r="C2665" t="s">
        <v>10008</v>
      </c>
      <c r="D2665" t="s">
        <v>10018</v>
      </c>
      <c r="E2665">
        <f>+_xlfn.XLOOKUP(TablaVentas[[#This Row],[PRODUCTOS]],TablaPrecios[PRODUCTOS],TablaPrecios[PRECIOS UNITARIOS],"No encontado")</f>
        <v>850</v>
      </c>
      <c r="F2665">
        <v>14</v>
      </c>
      <c r="G2665" t="s">
        <v>10027</v>
      </c>
      <c r="H2665" s="2">
        <v>178</v>
      </c>
      <c r="I2665" s="3">
        <v>0.2</v>
      </c>
      <c r="J2665" s="2">
        <f t="shared" si="123"/>
        <v>142.4</v>
      </c>
      <c r="K2665" s="2">
        <f t="shared" si="124"/>
        <v>25.632000000000001</v>
      </c>
      <c r="L2665" s="2">
        <f t="shared" si="125"/>
        <v>168.03200000000001</v>
      </c>
    </row>
    <row r="2666" spans="1:12" x14ac:dyDescent="0.25">
      <c r="A2666" t="s">
        <v>2671</v>
      </c>
      <c r="B2666" s="1">
        <v>46054</v>
      </c>
      <c r="C2666" t="s">
        <v>10012</v>
      </c>
      <c r="D2666" t="s">
        <v>10021</v>
      </c>
      <c r="E2666">
        <f>+_xlfn.XLOOKUP(TablaVentas[[#This Row],[PRODUCTOS]],TablaPrecios[PRODUCTOS],TablaPrecios[PRECIOS UNITARIOS],"No encontado")</f>
        <v>200</v>
      </c>
      <c r="F2666">
        <v>20</v>
      </c>
      <c r="G2666" t="s">
        <v>10024</v>
      </c>
      <c r="H2666" s="2">
        <v>347</v>
      </c>
      <c r="I2666" s="3">
        <v>0.17</v>
      </c>
      <c r="J2666" s="2">
        <f t="shared" si="123"/>
        <v>288.01</v>
      </c>
      <c r="K2666" s="2">
        <f t="shared" si="124"/>
        <v>51.841799999999999</v>
      </c>
      <c r="L2666" s="2">
        <f t="shared" si="125"/>
        <v>339.85179999999997</v>
      </c>
    </row>
    <row r="2667" spans="1:12" x14ac:dyDescent="0.25">
      <c r="A2667" t="s">
        <v>2672</v>
      </c>
      <c r="B2667" s="1">
        <v>46051</v>
      </c>
      <c r="C2667" t="s">
        <v>10007</v>
      </c>
      <c r="D2667" t="s">
        <v>10021</v>
      </c>
      <c r="E2667">
        <f>+_xlfn.XLOOKUP(TablaVentas[[#This Row],[PRODUCTOS]],TablaPrecios[PRODUCTOS],TablaPrecios[PRECIOS UNITARIOS],"No encontado")</f>
        <v>200</v>
      </c>
      <c r="F2667">
        <v>12</v>
      </c>
      <c r="G2667" t="s">
        <v>10027</v>
      </c>
      <c r="H2667" s="2">
        <v>433</v>
      </c>
      <c r="I2667" s="3">
        <v>0.2</v>
      </c>
      <c r="J2667" s="2">
        <f t="shared" si="123"/>
        <v>346.4</v>
      </c>
      <c r="K2667" s="2">
        <f t="shared" si="124"/>
        <v>62.351999999999997</v>
      </c>
      <c r="L2667" s="2">
        <f t="shared" si="125"/>
        <v>408.75199999999995</v>
      </c>
    </row>
    <row r="2668" spans="1:12" x14ac:dyDescent="0.25">
      <c r="A2668" t="s">
        <v>2673</v>
      </c>
      <c r="B2668" s="1">
        <v>46056</v>
      </c>
      <c r="C2668" t="s">
        <v>10009</v>
      </c>
      <c r="D2668" t="s">
        <v>10021</v>
      </c>
      <c r="E2668">
        <f>+_xlfn.XLOOKUP(TablaVentas[[#This Row],[PRODUCTOS]],TablaPrecios[PRODUCTOS],TablaPrecios[PRECIOS UNITARIOS],"No encontado")</f>
        <v>200</v>
      </c>
      <c r="F2668">
        <v>20</v>
      </c>
      <c r="G2668" t="s">
        <v>10025</v>
      </c>
      <c r="H2668" s="2">
        <v>241</v>
      </c>
      <c r="I2668" s="3">
        <v>0.19</v>
      </c>
      <c r="J2668" s="2">
        <f t="shared" si="123"/>
        <v>195.21</v>
      </c>
      <c r="K2668" s="2">
        <f t="shared" si="124"/>
        <v>35.137799999999999</v>
      </c>
      <c r="L2668" s="2">
        <f t="shared" si="125"/>
        <v>230.34780000000001</v>
      </c>
    </row>
    <row r="2669" spans="1:12" x14ac:dyDescent="0.25">
      <c r="A2669" t="s">
        <v>2674</v>
      </c>
      <c r="B2669" s="1">
        <v>46180</v>
      </c>
      <c r="C2669" t="s">
        <v>10011</v>
      </c>
      <c r="D2669" t="s">
        <v>10020</v>
      </c>
      <c r="E2669">
        <f>+_xlfn.XLOOKUP(TablaVentas[[#This Row],[PRODUCTOS]],TablaPrecios[PRODUCTOS],TablaPrecios[PRECIOS UNITARIOS],"No encontado")</f>
        <v>150</v>
      </c>
      <c r="F2669">
        <v>7</v>
      </c>
      <c r="G2669" t="s">
        <v>10023</v>
      </c>
      <c r="H2669" s="2">
        <v>134</v>
      </c>
      <c r="I2669" s="3">
        <v>0.16</v>
      </c>
      <c r="J2669" s="2">
        <f t="shared" si="123"/>
        <v>112.56</v>
      </c>
      <c r="K2669" s="2">
        <f t="shared" si="124"/>
        <v>20.2608</v>
      </c>
      <c r="L2669" s="2">
        <f t="shared" si="125"/>
        <v>132.82079999999999</v>
      </c>
    </row>
    <row r="2670" spans="1:12" x14ac:dyDescent="0.25">
      <c r="A2670" t="s">
        <v>2675</v>
      </c>
      <c r="B2670" s="1">
        <v>46369</v>
      </c>
      <c r="C2670" t="s">
        <v>10007</v>
      </c>
      <c r="D2670" t="s">
        <v>10019</v>
      </c>
      <c r="E2670">
        <f>+_xlfn.XLOOKUP(TablaVentas[[#This Row],[PRODUCTOS]],TablaPrecios[PRODUCTOS],TablaPrecios[PRECIOS UNITARIOS],"No encontado")</f>
        <v>1200</v>
      </c>
      <c r="F2670">
        <v>20</v>
      </c>
      <c r="G2670" t="s">
        <v>10024</v>
      </c>
      <c r="H2670" s="2">
        <v>65</v>
      </c>
      <c r="I2670" s="3">
        <v>0.18</v>
      </c>
      <c r="J2670" s="2">
        <f t="shared" si="123"/>
        <v>53.3</v>
      </c>
      <c r="K2670" s="2">
        <f t="shared" si="124"/>
        <v>9.5939999999999994</v>
      </c>
      <c r="L2670" s="2">
        <f t="shared" si="125"/>
        <v>62.893999999999998</v>
      </c>
    </row>
    <row r="2671" spans="1:12" x14ac:dyDescent="0.25">
      <c r="A2671" t="s">
        <v>2676</v>
      </c>
      <c r="B2671" s="1">
        <v>46143</v>
      </c>
      <c r="C2671" t="s">
        <v>10009</v>
      </c>
      <c r="D2671" t="s">
        <v>10019</v>
      </c>
      <c r="E2671">
        <f>+_xlfn.XLOOKUP(TablaVentas[[#This Row],[PRODUCTOS]],TablaPrecios[PRODUCTOS],TablaPrecios[PRECIOS UNITARIOS],"No encontado")</f>
        <v>1200</v>
      </c>
      <c r="F2671">
        <v>19</v>
      </c>
      <c r="G2671" t="s">
        <v>10027</v>
      </c>
      <c r="H2671" s="2">
        <v>271</v>
      </c>
      <c r="I2671" s="3">
        <v>0.12</v>
      </c>
      <c r="J2671" s="2">
        <f t="shared" si="123"/>
        <v>238.48000000000002</v>
      </c>
      <c r="K2671" s="2">
        <f t="shared" si="124"/>
        <v>42.926400000000001</v>
      </c>
      <c r="L2671" s="2">
        <f t="shared" si="125"/>
        <v>281.40640000000002</v>
      </c>
    </row>
    <row r="2672" spans="1:12" x14ac:dyDescent="0.25">
      <c r="A2672" t="s">
        <v>2677</v>
      </c>
      <c r="B2672" s="1">
        <v>46172</v>
      </c>
      <c r="C2672" t="s">
        <v>10012</v>
      </c>
      <c r="D2672" t="s">
        <v>10017</v>
      </c>
      <c r="E2672">
        <f>+_xlfn.XLOOKUP(TablaVentas[[#This Row],[PRODUCTOS]],TablaPrecios[PRODUCTOS],TablaPrecios[PRECIOS UNITARIOS],"No encontado")</f>
        <v>50</v>
      </c>
      <c r="F2672">
        <v>5</v>
      </c>
      <c r="G2672" t="s">
        <v>10026</v>
      </c>
      <c r="H2672" s="2">
        <v>56</v>
      </c>
      <c r="I2672" s="3">
        <v>0.13</v>
      </c>
      <c r="J2672" s="2">
        <f t="shared" si="123"/>
        <v>48.72</v>
      </c>
      <c r="K2672" s="2">
        <f t="shared" si="124"/>
        <v>8.7695999999999987</v>
      </c>
      <c r="L2672" s="2">
        <f t="shared" si="125"/>
        <v>57.489599999999996</v>
      </c>
    </row>
    <row r="2673" spans="1:12" x14ac:dyDescent="0.25">
      <c r="A2673" t="s">
        <v>2678</v>
      </c>
      <c r="B2673" s="1">
        <v>46088</v>
      </c>
      <c r="C2673" t="s">
        <v>10010</v>
      </c>
      <c r="D2673" t="s">
        <v>10020</v>
      </c>
      <c r="E2673">
        <f>+_xlfn.XLOOKUP(TablaVentas[[#This Row],[PRODUCTOS]],TablaPrecios[PRODUCTOS],TablaPrecios[PRECIOS UNITARIOS],"No encontado")</f>
        <v>150</v>
      </c>
      <c r="F2673">
        <v>9</v>
      </c>
      <c r="G2673" t="s">
        <v>10026</v>
      </c>
      <c r="H2673" s="2">
        <v>353</v>
      </c>
      <c r="I2673" s="3">
        <v>0.13</v>
      </c>
      <c r="J2673" s="2">
        <f t="shared" si="123"/>
        <v>307.11</v>
      </c>
      <c r="K2673" s="2">
        <f t="shared" si="124"/>
        <v>55.279800000000002</v>
      </c>
      <c r="L2673" s="2">
        <f t="shared" si="125"/>
        <v>362.38980000000004</v>
      </c>
    </row>
    <row r="2674" spans="1:12" x14ac:dyDescent="0.25">
      <c r="A2674" t="s">
        <v>2679</v>
      </c>
      <c r="B2674" s="1">
        <v>46033</v>
      </c>
      <c r="C2674" t="s">
        <v>10007</v>
      </c>
      <c r="D2674" t="s">
        <v>10020</v>
      </c>
      <c r="E2674">
        <f>+_xlfn.XLOOKUP(TablaVentas[[#This Row],[PRODUCTOS]],TablaPrecios[PRODUCTOS],TablaPrecios[PRECIOS UNITARIOS],"No encontado")</f>
        <v>150</v>
      </c>
      <c r="F2674">
        <v>16</v>
      </c>
      <c r="G2674" t="s">
        <v>10024</v>
      </c>
      <c r="H2674" s="2">
        <v>437</v>
      </c>
      <c r="I2674" s="3">
        <v>0.13</v>
      </c>
      <c r="J2674" s="2">
        <f t="shared" si="123"/>
        <v>380.19</v>
      </c>
      <c r="K2674" s="2">
        <f t="shared" si="124"/>
        <v>68.434200000000004</v>
      </c>
      <c r="L2674" s="2">
        <f t="shared" si="125"/>
        <v>448.62419999999997</v>
      </c>
    </row>
    <row r="2675" spans="1:12" x14ac:dyDescent="0.25">
      <c r="A2675" t="s">
        <v>2680</v>
      </c>
      <c r="B2675" s="1">
        <v>46346</v>
      </c>
      <c r="C2675" t="s">
        <v>10007</v>
      </c>
      <c r="D2675" t="s">
        <v>10017</v>
      </c>
      <c r="E2675">
        <f>+_xlfn.XLOOKUP(TablaVentas[[#This Row],[PRODUCTOS]],TablaPrecios[PRODUCTOS],TablaPrecios[PRECIOS UNITARIOS],"No encontado")</f>
        <v>50</v>
      </c>
      <c r="F2675">
        <v>11</v>
      </c>
      <c r="G2675" t="s">
        <v>10025</v>
      </c>
      <c r="H2675" s="2">
        <v>450</v>
      </c>
      <c r="I2675" s="3">
        <v>0.11</v>
      </c>
      <c r="J2675" s="2">
        <f t="shared" si="123"/>
        <v>400.5</v>
      </c>
      <c r="K2675" s="2">
        <f t="shared" si="124"/>
        <v>72.09</v>
      </c>
      <c r="L2675" s="2">
        <f t="shared" si="125"/>
        <v>472.59000000000003</v>
      </c>
    </row>
    <row r="2676" spans="1:12" x14ac:dyDescent="0.25">
      <c r="A2676" t="s">
        <v>2681</v>
      </c>
      <c r="B2676" s="1">
        <v>46252</v>
      </c>
      <c r="C2676" t="s">
        <v>10010</v>
      </c>
      <c r="D2676" t="s">
        <v>10019</v>
      </c>
      <c r="E2676">
        <f>+_xlfn.XLOOKUP(TablaVentas[[#This Row],[PRODUCTOS]],TablaPrecios[PRODUCTOS],TablaPrecios[PRECIOS UNITARIOS],"No encontado")</f>
        <v>1200</v>
      </c>
      <c r="F2676">
        <v>8</v>
      </c>
      <c r="G2676" t="s">
        <v>10027</v>
      </c>
      <c r="H2676" s="2">
        <v>251</v>
      </c>
      <c r="I2676" s="3">
        <v>0.18</v>
      </c>
      <c r="J2676" s="2">
        <f t="shared" si="123"/>
        <v>205.82</v>
      </c>
      <c r="K2676" s="2">
        <f t="shared" si="124"/>
        <v>37.047599999999996</v>
      </c>
      <c r="L2676" s="2">
        <f t="shared" si="125"/>
        <v>242.86759999999998</v>
      </c>
    </row>
    <row r="2677" spans="1:12" x14ac:dyDescent="0.25">
      <c r="A2677" t="s">
        <v>2682</v>
      </c>
      <c r="B2677" s="1">
        <v>46049</v>
      </c>
      <c r="C2677" t="s">
        <v>10009</v>
      </c>
      <c r="D2677" t="s">
        <v>10018</v>
      </c>
      <c r="E2677">
        <f>+_xlfn.XLOOKUP(TablaVentas[[#This Row],[PRODUCTOS]],TablaPrecios[PRODUCTOS],TablaPrecios[PRECIOS UNITARIOS],"No encontado")</f>
        <v>850</v>
      </c>
      <c r="F2677">
        <v>19</v>
      </c>
      <c r="G2677" t="s">
        <v>10027</v>
      </c>
      <c r="H2677" s="2">
        <v>395</v>
      </c>
      <c r="I2677" s="3">
        <v>0.11</v>
      </c>
      <c r="J2677" s="2">
        <f t="shared" si="123"/>
        <v>351.55</v>
      </c>
      <c r="K2677" s="2">
        <f t="shared" si="124"/>
        <v>63.278999999999996</v>
      </c>
      <c r="L2677" s="2">
        <f t="shared" si="125"/>
        <v>414.82900000000001</v>
      </c>
    </row>
    <row r="2678" spans="1:12" x14ac:dyDescent="0.25">
      <c r="A2678" t="s">
        <v>2683</v>
      </c>
      <c r="B2678" s="1">
        <v>46253</v>
      </c>
      <c r="C2678" t="s">
        <v>10008</v>
      </c>
      <c r="D2678" t="s">
        <v>10017</v>
      </c>
      <c r="E2678">
        <f>+_xlfn.XLOOKUP(TablaVentas[[#This Row],[PRODUCTOS]],TablaPrecios[PRODUCTOS],TablaPrecios[PRECIOS UNITARIOS],"No encontado")</f>
        <v>50</v>
      </c>
      <c r="F2678">
        <v>13</v>
      </c>
      <c r="G2678" t="s">
        <v>10024</v>
      </c>
      <c r="H2678" s="2">
        <v>440</v>
      </c>
      <c r="I2678" s="3">
        <v>0.12</v>
      </c>
      <c r="J2678" s="2">
        <f t="shared" si="123"/>
        <v>387.2</v>
      </c>
      <c r="K2678" s="2">
        <f t="shared" si="124"/>
        <v>69.695999999999998</v>
      </c>
      <c r="L2678" s="2">
        <f t="shared" si="125"/>
        <v>456.89599999999996</v>
      </c>
    </row>
    <row r="2679" spans="1:12" x14ac:dyDescent="0.25">
      <c r="A2679" t="s">
        <v>2684</v>
      </c>
      <c r="B2679" s="1">
        <v>46257</v>
      </c>
      <c r="C2679" t="s">
        <v>10009</v>
      </c>
      <c r="D2679" t="s">
        <v>10017</v>
      </c>
      <c r="E2679">
        <f>+_xlfn.XLOOKUP(TablaVentas[[#This Row],[PRODUCTOS]],TablaPrecios[PRODUCTOS],TablaPrecios[PRECIOS UNITARIOS],"No encontado")</f>
        <v>50</v>
      </c>
      <c r="F2679">
        <v>13</v>
      </c>
      <c r="G2679" t="s">
        <v>10024</v>
      </c>
      <c r="H2679" s="2">
        <v>120</v>
      </c>
      <c r="I2679" s="3">
        <v>0.15</v>
      </c>
      <c r="J2679" s="2">
        <f t="shared" si="123"/>
        <v>102</v>
      </c>
      <c r="K2679" s="2">
        <f t="shared" si="124"/>
        <v>18.36</v>
      </c>
      <c r="L2679" s="2">
        <f t="shared" si="125"/>
        <v>120.36</v>
      </c>
    </row>
    <row r="2680" spans="1:12" x14ac:dyDescent="0.25">
      <c r="A2680" t="s">
        <v>2685</v>
      </c>
      <c r="B2680" s="1">
        <v>46162</v>
      </c>
      <c r="C2680" t="s">
        <v>10008</v>
      </c>
      <c r="D2680" t="s">
        <v>10019</v>
      </c>
      <c r="E2680">
        <f>+_xlfn.XLOOKUP(TablaVentas[[#This Row],[PRODUCTOS]],TablaPrecios[PRODUCTOS],TablaPrecios[PRECIOS UNITARIOS],"No encontado")</f>
        <v>1200</v>
      </c>
      <c r="F2680">
        <v>5</v>
      </c>
      <c r="G2680" t="s">
        <v>10025</v>
      </c>
      <c r="H2680" s="2">
        <v>372</v>
      </c>
      <c r="I2680" s="3">
        <v>0.18</v>
      </c>
      <c r="J2680" s="2">
        <f t="shared" si="123"/>
        <v>305.04000000000002</v>
      </c>
      <c r="K2680" s="2">
        <f t="shared" si="124"/>
        <v>54.907200000000003</v>
      </c>
      <c r="L2680" s="2">
        <f t="shared" si="125"/>
        <v>359.94720000000001</v>
      </c>
    </row>
    <row r="2681" spans="1:12" x14ac:dyDescent="0.25">
      <c r="A2681" t="s">
        <v>2686</v>
      </c>
      <c r="B2681" s="1">
        <v>46098</v>
      </c>
      <c r="C2681" t="s">
        <v>10010</v>
      </c>
      <c r="D2681" t="s">
        <v>10020</v>
      </c>
      <c r="E2681">
        <f>+_xlfn.XLOOKUP(TablaVentas[[#This Row],[PRODUCTOS]],TablaPrecios[PRODUCTOS],TablaPrecios[PRECIOS UNITARIOS],"No encontado")</f>
        <v>150</v>
      </c>
      <c r="F2681">
        <v>20</v>
      </c>
      <c r="G2681" t="s">
        <v>10027</v>
      </c>
      <c r="H2681" s="2">
        <v>118</v>
      </c>
      <c r="I2681" s="3">
        <v>0.14000000000000001</v>
      </c>
      <c r="J2681" s="2">
        <f t="shared" si="123"/>
        <v>101.47999999999999</v>
      </c>
      <c r="K2681" s="2">
        <f t="shared" si="124"/>
        <v>18.266399999999997</v>
      </c>
      <c r="L2681" s="2">
        <f t="shared" si="125"/>
        <v>119.74639999999999</v>
      </c>
    </row>
    <row r="2682" spans="1:12" x14ac:dyDescent="0.25">
      <c r="A2682" t="s">
        <v>2687</v>
      </c>
      <c r="B2682" s="1">
        <v>46044</v>
      </c>
      <c r="C2682" t="s">
        <v>10007</v>
      </c>
      <c r="D2682" t="s">
        <v>10019</v>
      </c>
      <c r="E2682">
        <f>+_xlfn.XLOOKUP(TablaVentas[[#This Row],[PRODUCTOS]],TablaPrecios[PRODUCTOS],TablaPrecios[PRECIOS UNITARIOS],"No encontado")</f>
        <v>1200</v>
      </c>
      <c r="F2682">
        <v>20</v>
      </c>
      <c r="G2682" t="s">
        <v>10027</v>
      </c>
      <c r="H2682" s="2">
        <v>397</v>
      </c>
      <c r="I2682" s="3">
        <v>0.17</v>
      </c>
      <c r="J2682" s="2">
        <f t="shared" si="123"/>
        <v>329.51</v>
      </c>
      <c r="K2682" s="2">
        <f t="shared" si="124"/>
        <v>59.311799999999998</v>
      </c>
      <c r="L2682" s="2">
        <f t="shared" si="125"/>
        <v>388.8218</v>
      </c>
    </row>
    <row r="2683" spans="1:12" x14ac:dyDescent="0.25">
      <c r="A2683" t="s">
        <v>2688</v>
      </c>
      <c r="B2683" s="1">
        <v>46100</v>
      </c>
      <c r="C2683" t="s">
        <v>10007</v>
      </c>
      <c r="D2683" t="s">
        <v>10019</v>
      </c>
      <c r="E2683">
        <f>+_xlfn.XLOOKUP(TablaVentas[[#This Row],[PRODUCTOS]],TablaPrecios[PRODUCTOS],TablaPrecios[PRECIOS UNITARIOS],"No encontado")</f>
        <v>1200</v>
      </c>
      <c r="F2683">
        <v>17</v>
      </c>
      <c r="G2683" t="s">
        <v>10026</v>
      </c>
      <c r="H2683" s="2">
        <v>451</v>
      </c>
      <c r="I2683" s="3">
        <v>0.15</v>
      </c>
      <c r="J2683" s="2">
        <f t="shared" si="123"/>
        <v>383.35</v>
      </c>
      <c r="K2683" s="2">
        <f t="shared" si="124"/>
        <v>69.003</v>
      </c>
      <c r="L2683" s="2">
        <f t="shared" si="125"/>
        <v>452.35300000000001</v>
      </c>
    </row>
    <row r="2684" spans="1:12" x14ac:dyDescent="0.25">
      <c r="A2684" t="s">
        <v>2689</v>
      </c>
      <c r="B2684" s="1">
        <v>46162</v>
      </c>
      <c r="C2684" t="s">
        <v>10007</v>
      </c>
      <c r="D2684" t="s">
        <v>10021</v>
      </c>
      <c r="E2684">
        <f>+_xlfn.XLOOKUP(TablaVentas[[#This Row],[PRODUCTOS]],TablaPrecios[PRODUCTOS],TablaPrecios[PRECIOS UNITARIOS],"No encontado")</f>
        <v>200</v>
      </c>
      <c r="F2684">
        <v>14</v>
      </c>
      <c r="G2684" t="s">
        <v>10023</v>
      </c>
      <c r="H2684" s="2">
        <v>429</v>
      </c>
      <c r="I2684" s="3">
        <v>0.15</v>
      </c>
      <c r="J2684" s="2">
        <f t="shared" si="123"/>
        <v>364.65</v>
      </c>
      <c r="K2684" s="2">
        <f t="shared" si="124"/>
        <v>65.637</v>
      </c>
      <c r="L2684" s="2">
        <f t="shared" si="125"/>
        <v>430.28699999999998</v>
      </c>
    </row>
    <row r="2685" spans="1:12" x14ac:dyDescent="0.25">
      <c r="A2685" t="s">
        <v>2690</v>
      </c>
      <c r="B2685" s="1">
        <v>46152</v>
      </c>
      <c r="C2685" t="s">
        <v>10010</v>
      </c>
      <c r="D2685" t="s">
        <v>10021</v>
      </c>
      <c r="E2685">
        <f>+_xlfn.XLOOKUP(TablaVentas[[#This Row],[PRODUCTOS]],TablaPrecios[PRODUCTOS],TablaPrecios[PRECIOS UNITARIOS],"No encontado")</f>
        <v>200</v>
      </c>
      <c r="F2685">
        <v>13</v>
      </c>
      <c r="G2685" t="s">
        <v>10025</v>
      </c>
      <c r="H2685" s="2">
        <v>127</v>
      </c>
      <c r="I2685" s="3">
        <v>0.2</v>
      </c>
      <c r="J2685" s="2">
        <f t="shared" si="123"/>
        <v>101.6</v>
      </c>
      <c r="K2685" s="2">
        <f t="shared" si="124"/>
        <v>18.287999999999997</v>
      </c>
      <c r="L2685" s="2">
        <f t="shared" si="125"/>
        <v>119.88799999999999</v>
      </c>
    </row>
    <row r="2686" spans="1:12" x14ac:dyDescent="0.25">
      <c r="A2686" t="s">
        <v>2691</v>
      </c>
      <c r="B2686" s="1">
        <v>46187</v>
      </c>
      <c r="C2686" t="s">
        <v>10009</v>
      </c>
      <c r="D2686" t="s">
        <v>10019</v>
      </c>
      <c r="E2686">
        <f>+_xlfn.XLOOKUP(TablaVentas[[#This Row],[PRODUCTOS]],TablaPrecios[PRODUCTOS],TablaPrecios[PRECIOS UNITARIOS],"No encontado")</f>
        <v>1200</v>
      </c>
      <c r="F2686">
        <v>15</v>
      </c>
      <c r="G2686" t="s">
        <v>10024</v>
      </c>
      <c r="H2686" s="2">
        <v>332</v>
      </c>
      <c r="I2686" s="3">
        <v>0.18</v>
      </c>
      <c r="J2686" s="2">
        <f t="shared" si="123"/>
        <v>272.24</v>
      </c>
      <c r="K2686" s="2">
        <f t="shared" si="124"/>
        <v>49.0032</v>
      </c>
      <c r="L2686" s="2">
        <f t="shared" si="125"/>
        <v>321.2432</v>
      </c>
    </row>
    <row r="2687" spans="1:12" x14ac:dyDescent="0.25">
      <c r="A2687" t="s">
        <v>2692</v>
      </c>
      <c r="B2687" s="1">
        <v>46246</v>
      </c>
      <c r="C2687" t="s">
        <v>10012</v>
      </c>
      <c r="D2687" t="s">
        <v>10021</v>
      </c>
      <c r="E2687">
        <f>+_xlfn.XLOOKUP(TablaVentas[[#This Row],[PRODUCTOS]],TablaPrecios[PRODUCTOS],TablaPrecios[PRECIOS UNITARIOS],"No encontado")</f>
        <v>200</v>
      </c>
      <c r="F2687">
        <v>9</v>
      </c>
      <c r="G2687" t="s">
        <v>10024</v>
      </c>
      <c r="H2687" s="2">
        <v>287</v>
      </c>
      <c r="I2687" s="3">
        <v>0.19</v>
      </c>
      <c r="J2687" s="2">
        <f t="shared" si="123"/>
        <v>232.47</v>
      </c>
      <c r="K2687" s="2">
        <f t="shared" si="124"/>
        <v>41.8446</v>
      </c>
      <c r="L2687" s="2">
        <f t="shared" si="125"/>
        <v>274.31459999999998</v>
      </c>
    </row>
    <row r="2688" spans="1:12" x14ac:dyDescent="0.25">
      <c r="A2688" t="s">
        <v>2693</v>
      </c>
      <c r="B2688" s="1">
        <v>46041</v>
      </c>
      <c r="C2688" t="s">
        <v>10011</v>
      </c>
      <c r="D2688" t="s">
        <v>10017</v>
      </c>
      <c r="E2688">
        <f>+_xlfn.XLOOKUP(TablaVentas[[#This Row],[PRODUCTOS]],TablaPrecios[PRODUCTOS],TablaPrecios[PRECIOS UNITARIOS],"No encontado")</f>
        <v>50</v>
      </c>
      <c r="F2688">
        <v>7</v>
      </c>
      <c r="G2688" t="s">
        <v>10027</v>
      </c>
      <c r="H2688" s="2">
        <v>166</v>
      </c>
      <c r="I2688" s="3">
        <v>0.18</v>
      </c>
      <c r="J2688" s="2">
        <f t="shared" si="123"/>
        <v>136.12</v>
      </c>
      <c r="K2688" s="2">
        <f t="shared" si="124"/>
        <v>24.5016</v>
      </c>
      <c r="L2688" s="2">
        <f t="shared" si="125"/>
        <v>160.6216</v>
      </c>
    </row>
    <row r="2689" spans="1:12" x14ac:dyDescent="0.25">
      <c r="A2689" t="s">
        <v>2694</v>
      </c>
      <c r="B2689" s="1">
        <v>46313</v>
      </c>
      <c r="C2689" t="s">
        <v>10011</v>
      </c>
      <c r="D2689" t="s">
        <v>10021</v>
      </c>
      <c r="E2689">
        <f>+_xlfn.XLOOKUP(TablaVentas[[#This Row],[PRODUCTOS]],TablaPrecios[PRODUCTOS],TablaPrecios[PRECIOS UNITARIOS],"No encontado")</f>
        <v>200</v>
      </c>
      <c r="F2689">
        <v>17</v>
      </c>
      <c r="G2689" t="s">
        <v>10027</v>
      </c>
      <c r="H2689" s="2">
        <v>113</v>
      </c>
      <c r="I2689" s="3">
        <v>0.17</v>
      </c>
      <c r="J2689" s="2">
        <f t="shared" si="123"/>
        <v>93.789999999999992</v>
      </c>
      <c r="K2689" s="2">
        <f t="shared" si="124"/>
        <v>16.882199999999997</v>
      </c>
      <c r="L2689" s="2">
        <f t="shared" si="125"/>
        <v>110.67219999999999</v>
      </c>
    </row>
    <row r="2690" spans="1:12" x14ac:dyDescent="0.25">
      <c r="A2690" t="s">
        <v>2695</v>
      </c>
      <c r="B2690" s="1">
        <v>46036</v>
      </c>
      <c r="C2690" t="s">
        <v>10007</v>
      </c>
      <c r="D2690" t="s">
        <v>10018</v>
      </c>
      <c r="E2690">
        <f>+_xlfn.XLOOKUP(TablaVentas[[#This Row],[PRODUCTOS]],TablaPrecios[PRODUCTOS],TablaPrecios[PRECIOS UNITARIOS],"No encontado")</f>
        <v>850</v>
      </c>
      <c r="F2690">
        <v>14</v>
      </c>
      <c r="G2690" t="s">
        <v>10027</v>
      </c>
      <c r="H2690" s="2">
        <v>480</v>
      </c>
      <c r="I2690" s="3">
        <v>0.15</v>
      </c>
      <c r="J2690" s="2">
        <f t="shared" si="123"/>
        <v>408</v>
      </c>
      <c r="K2690" s="2">
        <f t="shared" si="124"/>
        <v>73.44</v>
      </c>
      <c r="L2690" s="2">
        <f t="shared" si="125"/>
        <v>481.44</v>
      </c>
    </row>
    <row r="2691" spans="1:12" x14ac:dyDescent="0.25">
      <c r="A2691" t="s">
        <v>2696</v>
      </c>
      <c r="B2691" s="1">
        <v>46074</v>
      </c>
      <c r="C2691" t="s">
        <v>10012</v>
      </c>
      <c r="D2691" t="s">
        <v>10019</v>
      </c>
      <c r="E2691">
        <f>+_xlfn.XLOOKUP(TablaVentas[[#This Row],[PRODUCTOS]],TablaPrecios[PRODUCTOS],TablaPrecios[PRECIOS UNITARIOS],"No encontado")</f>
        <v>1200</v>
      </c>
      <c r="F2691">
        <v>15</v>
      </c>
      <c r="G2691" t="s">
        <v>10025</v>
      </c>
      <c r="H2691" s="2">
        <v>139</v>
      </c>
      <c r="I2691" s="3">
        <v>0.15</v>
      </c>
      <c r="J2691" s="2">
        <f t="shared" ref="J2691:J2754" si="126">+H2691-H2691*I2691</f>
        <v>118.15</v>
      </c>
      <c r="K2691" s="2">
        <f t="shared" ref="K2691:K2754" si="127">+J2691*0.18</f>
        <v>21.266999999999999</v>
      </c>
      <c r="L2691" s="2">
        <f t="shared" ref="L2691:L2754" si="128">+J2691+K2691</f>
        <v>139.417</v>
      </c>
    </row>
    <row r="2692" spans="1:12" x14ac:dyDescent="0.25">
      <c r="A2692" t="s">
        <v>2697</v>
      </c>
      <c r="B2692" s="1">
        <v>46345</v>
      </c>
      <c r="C2692" t="s">
        <v>10010</v>
      </c>
      <c r="D2692" t="s">
        <v>10020</v>
      </c>
      <c r="E2692">
        <f>+_xlfn.XLOOKUP(TablaVentas[[#This Row],[PRODUCTOS]],TablaPrecios[PRODUCTOS],TablaPrecios[PRECIOS UNITARIOS],"No encontado")</f>
        <v>150</v>
      </c>
      <c r="F2692">
        <v>18</v>
      </c>
      <c r="G2692" t="s">
        <v>10025</v>
      </c>
      <c r="H2692" s="2">
        <v>201</v>
      </c>
      <c r="I2692" s="3">
        <v>0.12</v>
      </c>
      <c r="J2692" s="2">
        <f t="shared" si="126"/>
        <v>176.88</v>
      </c>
      <c r="K2692" s="2">
        <f t="shared" si="127"/>
        <v>31.838399999999996</v>
      </c>
      <c r="L2692" s="2">
        <f t="shared" si="128"/>
        <v>208.7184</v>
      </c>
    </row>
    <row r="2693" spans="1:12" x14ac:dyDescent="0.25">
      <c r="A2693" t="s">
        <v>2698</v>
      </c>
      <c r="B2693" s="1">
        <v>46047</v>
      </c>
      <c r="C2693" t="s">
        <v>10008</v>
      </c>
      <c r="D2693" t="s">
        <v>10020</v>
      </c>
      <c r="E2693">
        <f>+_xlfn.XLOOKUP(TablaVentas[[#This Row],[PRODUCTOS]],TablaPrecios[PRODUCTOS],TablaPrecios[PRECIOS UNITARIOS],"No encontado")</f>
        <v>150</v>
      </c>
      <c r="F2693">
        <v>11</v>
      </c>
      <c r="G2693" t="s">
        <v>10027</v>
      </c>
      <c r="H2693" s="2">
        <v>500</v>
      </c>
      <c r="I2693" s="3">
        <v>0.16</v>
      </c>
      <c r="J2693" s="2">
        <f t="shared" si="126"/>
        <v>420</v>
      </c>
      <c r="K2693" s="2">
        <f t="shared" si="127"/>
        <v>75.599999999999994</v>
      </c>
      <c r="L2693" s="2">
        <f t="shared" si="128"/>
        <v>495.6</v>
      </c>
    </row>
    <row r="2694" spans="1:12" x14ac:dyDescent="0.25">
      <c r="A2694" t="s">
        <v>2699</v>
      </c>
      <c r="B2694" s="1">
        <v>46352</v>
      </c>
      <c r="C2694" t="s">
        <v>10011</v>
      </c>
      <c r="D2694" t="s">
        <v>10021</v>
      </c>
      <c r="E2694">
        <f>+_xlfn.XLOOKUP(TablaVentas[[#This Row],[PRODUCTOS]],TablaPrecios[PRODUCTOS],TablaPrecios[PRECIOS UNITARIOS],"No encontado")</f>
        <v>200</v>
      </c>
      <c r="F2694">
        <v>6</v>
      </c>
      <c r="G2694" t="s">
        <v>10027</v>
      </c>
      <c r="H2694" s="2">
        <v>199</v>
      </c>
      <c r="I2694" s="3">
        <v>0.13</v>
      </c>
      <c r="J2694" s="2">
        <f t="shared" si="126"/>
        <v>173.13</v>
      </c>
      <c r="K2694" s="2">
        <f t="shared" si="127"/>
        <v>31.163399999999999</v>
      </c>
      <c r="L2694" s="2">
        <f t="shared" si="128"/>
        <v>204.29339999999999</v>
      </c>
    </row>
    <row r="2695" spans="1:12" x14ac:dyDescent="0.25">
      <c r="A2695" t="s">
        <v>2700</v>
      </c>
      <c r="B2695" s="1">
        <v>46127</v>
      </c>
      <c r="C2695" t="s">
        <v>10008</v>
      </c>
      <c r="D2695" t="s">
        <v>10019</v>
      </c>
      <c r="E2695">
        <f>+_xlfn.XLOOKUP(TablaVentas[[#This Row],[PRODUCTOS]],TablaPrecios[PRODUCTOS],TablaPrecios[PRECIOS UNITARIOS],"No encontado")</f>
        <v>1200</v>
      </c>
      <c r="F2695">
        <v>16</v>
      </c>
      <c r="G2695" t="s">
        <v>10023</v>
      </c>
      <c r="H2695" s="2">
        <v>330</v>
      </c>
      <c r="I2695" s="3">
        <v>0.18</v>
      </c>
      <c r="J2695" s="2">
        <f t="shared" si="126"/>
        <v>270.60000000000002</v>
      </c>
      <c r="K2695" s="2">
        <f t="shared" si="127"/>
        <v>48.708000000000006</v>
      </c>
      <c r="L2695" s="2">
        <f t="shared" si="128"/>
        <v>319.30800000000005</v>
      </c>
    </row>
    <row r="2696" spans="1:12" x14ac:dyDescent="0.25">
      <c r="A2696" t="s">
        <v>2701</v>
      </c>
      <c r="B2696" s="1">
        <v>46103</v>
      </c>
      <c r="C2696" t="s">
        <v>10010</v>
      </c>
      <c r="D2696" t="s">
        <v>10018</v>
      </c>
      <c r="E2696">
        <f>+_xlfn.XLOOKUP(TablaVentas[[#This Row],[PRODUCTOS]],TablaPrecios[PRODUCTOS],TablaPrecios[PRECIOS UNITARIOS],"No encontado")</f>
        <v>850</v>
      </c>
      <c r="F2696">
        <v>5</v>
      </c>
      <c r="G2696" t="s">
        <v>10025</v>
      </c>
      <c r="H2696" s="2">
        <v>102</v>
      </c>
      <c r="I2696" s="3">
        <v>0.16</v>
      </c>
      <c r="J2696" s="2">
        <f t="shared" si="126"/>
        <v>85.68</v>
      </c>
      <c r="K2696" s="2">
        <f t="shared" si="127"/>
        <v>15.422400000000001</v>
      </c>
      <c r="L2696" s="2">
        <f t="shared" si="128"/>
        <v>101.1024</v>
      </c>
    </row>
    <row r="2697" spans="1:12" x14ac:dyDescent="0.25">
      <c r="A2697" t="s">
        <v>2702</v>
      </c>
      <c r="B2697" s="1">
        <v>46146</v>
      </c>
      <c r="C2697" t="s">
        <v>10007</v>
      </c>
      <c r="D2697" t="s">
        <v>10017</v>
      </c>
      <c r="E2697">
        <f>+_xlfn.XLOOKUP(TablaVentas[[#This Row],[PRODUCTOS]],TablaPrecios[PRODUCTOS],TablaPrecios[PRECIOS UNITARIOS],"No encontado")</f>
        <v>50</v>
      </c>
      <c r="F2697">
        <v>11</v>
      </c>
      <c r="G2697" t="s">
        <v>10026</v>
      </c>
      <c r="H2697" s="2">
        <v>412</v>
      </c>
      <c r="I2697" s="3">
        <v>0.19</v>
      </c>
      <c r="J2697" s="2">
        <f t="shared" si="126"/>
        <v>333.72</v>
      </c>
      <c r="K2697" s="2">
        <f t="shared" si="127"/>
        <v>60.069600000000001</v>
      </c>
      <c r="L2697" s="2">
        <f t="shared" si="128"/>
        <v>393.78960000000001</v>
      </c>
    </row>
    <row r="2698" spans="1:12" x14ac:dyDescent="0.25">
      <c r="A2698" t="s">
        <v>2703</v>
      </c>
      <c r="B2698" s="1">
        <v>46362</v>
      </c>
      <c r="C2698" t="s">
        <v>10007</v>
      </c>
      <c r="D2698" t="s">
        <v>10020</v>
      </c>
      <c r="E2698">
        <f>+_xlfn.XLOOKUP(TablaVentas[[#This Row],[PRODUCTOS]],TablaPrecios[PRODUCTOS],TablaPrecios[PRECIOS UNITARIOS],"No encontado")</f>
        <v>150</v>
      </c>
      <c r="F2698">
        <v>17</v>
      </c>
      <c r="G2698" t="s">
        <v>10024</v>
      </c>
      <c r="H2698" s="2">
        <v>273</v>
      </c>
      <c r="I2698" s="3">
        <v>0.19</v>
      </c>
      <c r="J2698" s="2">
        <f t="shared" si="126"/>
        <v>221.13</v>
      </c>
      <c r="K2698" s="2">
        <f t="shared" si="127"/>
        <v>39.803399999999996</v>
      </c>
      <c r="L2698" s="2">
        <f t="shared" si="128"/>
        <v>260.93340000000001</v>
      </c>
    </row>
    <row r="2699" spans="1:12" x14ac:dyDescent="0.25">
      <c r="A2699" t="s">
        <v>2704</v>
      </c>
      <c r="B2699" s="1">
        <v>46186</v>
      </c>
      <c r="C2699" t="s">
        <v>10011</v>
      </c>
      <c r="D2699" t="s">
        <v>10018</v>
      </c>
      <c r="E2699">
        <f>+_xlfn.XLOOKUP(TablaVentas[[#This Row],[PRODUCTOS]],TablaPrecios[PRODUCTOS],TablaPrecios[PRECIOS UNITARIOS],"No encontado")</f>
        <v>850</v>
      </c>
      <c r="F2699">
        <v>8</v>
      </c>
      <c r="G2699" t="s">
        <v>10026</v>
      </c>
      <c r="H2699" s="2">
        <v>230</v>
      </c>
      <c r="I2699" s="3">
        <v>0.18</v>
      </c>
      <c r="J2699" s="2">
        <f t="shared" si="126"/>
        <v>188.6</v>
      </c>
      <c r="K2699" s="2">
        <f t="shared" si="127"/>
        <v>33.948</v>
      </c>
      <c r="L2699" s="2">
        <f t="shared" si="128"/>
        <v>222.548</v>
      </c>
    </row>
    <row r="2700" spans="1:12" x14ac:dyDescent="0.25">
      <c r="A2700" t="s">
        <v>2705</v>
      </c>
      <c r="B2700" s="1">
        <v>46156</v>
      </c>
      <c r="C2700" t="s">
        <v>10008</v>
      </c>
      <c r="D2700" t="s">
        <v>10021</v>
      </c>
      <c r="E2700">
        <f>+_xlfn.XLOOKUP(TablaVentas[[#This Row],[PRODUCTOS]],TablaPrecios[PRODUCTOS],TablaPrecios[PRECIOS UNITARIOS],"No encontado")</f>
        <v>200</v>
      </c>
      <c r="F2700">
        <v>12</v>
      </c>
      <c r="G2700" t="s">
        <v>10025</v>
      </c>
      <c r="H2700" s="2">
        <v>95</v>
      </c>
      <c r="I2700" s="3">
        <v>0.13</v>
      </c>
      <c r="J2700" s="2">
        <f t="shared" si="126"/>
        <v>82.65</v>
      </c>
      <c r="K2700" s="2">
        <f t="shared" si="127"/>
        <v>14.877000000000001</v>
      </c>
      <c r="L2700" s="2">
        <f t="shared" si="128"/>
        <v>97.527000000000001</v>
      </c>
    </row>
    <row r="2701" spans="1:12" x14ac:dyDescent="0.25">
      <c r="A2701" t="s">
        <v>2706</v>
      </c>
      <c r="B2701" s="1">
        <v>46360</v>
      </c>
      <c r="C2701" t="s">
        <v>10008</v>
      </c>
      <c r="D2701" t="s">
        <v>10019</v>
      </c>
      <c r="E2701">
        <f>+_xlfn.XLOOKUP(TablaVentas[[#This Row],[PRODUCTOS]],TablaPrecios[PRODUCTOS],TablaPrecios[PRECIOS UNITARIOS],"No encontado")</f>
        <v>1200</v>
      </c>
      <c r="F2701">
        <v>6</v>
      </c>
      <c r="G2701" t="s">
        <v>10025</v>
      </c>
      <c r="H2701" s="2">
        <v>251</v>
      </c>
      <c r="I2701" s="3">
        <v>0.1</v>
      </c>
      <c r="J2701" s="2">
        <f t="shared" si="126"/>
        <v>225.9</v>
      </c>
      <c r="K2701" s="2">
        <f t="shared" si="127"/>
        <v>40.661999999999999</v>
      </c>
      <c r="L2701" s="2">
        <f t="shared" si="128"/>
        <v>266.56200000000001</v>
      </c>
    </row>
    <row r="2702" spans="1:12" x14ac:dyDescent="0.25">
      <c r="A2702" t="s">
        <v>2707</v>
      </c>
      <c r="B2702" s="1">
        <v>46280</v>
      </c>
      <c r="C2702" t="s">
        <v>10008</v>
      </c>
      <c r="D2702" t="s">
        <v>10017</v>
      </c>
      <c r="E2702">
        <f>+_xlfn.XLOOKUP(TablaVentas[[#This Row],[PRODUCTOS]],TablaPrecios[PRODUCTOS],TablaPrecios[PRECIOS UNITARIOS],"No encontado")</f>
        <v>50</v>
      </c>
      <c r="F2702">
        <v>17</v>
      </c>
      <c r="G2702" t="s">
        <v>10026</v>
      </c>
      <c r="H2702" s="2">
        <v>183</v>
      </c>
      <c r="I2702" s="3">
        <v>0.18</v>
      </c>
      <c r="J2702" s="2">
        <f t="shared" si="126"/>
        <v>150.06</v>
      </c>
      <c r="K2702" s="2">
        <f t="shared" si="127"/>
        <v>27.0108</v>
      </c>
      <c r="L2702" s="2">
        <f t="shared" si="128"/>
        <v>177.07079999999999</v>
      </c>
    </row>
    <row r="2703" spans="1:12" x14ac:dyDescent="0.25">
      <c r="A2703" t="s">
        <v>2708</v>
      </c>
      <c r="B2703" s="1">
        <v>46131</v>
      </c>
      <c r="C2703" t="s">
        <v>10009</v>
      </c>
      <c r="D2703" t="s">
        <v>10018</v>
      </c>
      <c r="E2703">
        <f>+_xlfn.XLOOKUP(TablaVentas[[#This Row],[PRODUCTOS]],TablaPrecios[PRODUCTOS],TablaPrecios[PRECIOS UNITARIOS],"No encontado")</f>
        <v>850</v>
      </c>
      <c r="F2703">
        <v>14</v>
      </c>
      <c r="G2703" t="s">
        <v>10023</v>
      </c>
      <c r="H2703" s="2">
        <v>218</v>
      </c>
      <c r="I2703" s="3">
        <v>0.17</v>
      </c>
      <c r="J2703" s="2">
        <f t="shared" si="126"/>
        <v>180.94</v>
      </c>
      <c r="K2703" s="2">
        <f t="shared" si="127"/>
        <v>32.569199999999995</v>
      </c>
      <c r="L2703" s="2">
        <f t="shared" si="128"/>
        <v>213.50919999999999</v>
      </c>
    </row>
    <row r="2704" spans="1:12" x14ac:dyDescent="0.25">
      <c r="A2704" t="s">
        <v>2709</v>
      </c>
      <c r="B2704" s="1">
        <v>46260</v>
      </c>
      <c r="C2704" t="s">
        <v>10010</v>
      </c>
      <c r="D2704" t="s">
        <v>10017</v>
      </c>
      <c r="E2704">
        <f>+_xlfn.XLOOKUP(TablaVentas[[#This Row],[PRODUCTOS]],TablaPrecios[PRODUCTOS],TablaPrecios[PRECIOS UNITARIOS],"No encontado")</f>
        <v>50</v>
      </c>
      <c r="F2704">
        <v>14</v>
      </c>
      <c r="G2704" t="s">
        <v>10025</v>
      </c>
      <c r="H2704" s="2">
        <v>269</v>
      </c>
      <c r="I2704" s="3">
        <v>0.19</v>
      </c>
      <c r="J2704" s="2">
        <f t="shared" si="126"/>
        <v>217.89</v>
      </c>
      <c r="K2704" s="2">
        <f t="shared" si="127"/>
        <v>39.220199999999998</v>
      </c>
      <c r="L2704" s="2">
        <f t="shared" si="128"/>
        <v>257.11019999999996</v>
      </c>
    </row>
    <row r="2705" spans="1:12" x14ac:dyDescent="0.25">
      <c r="A2705" t="s">
        <v>2710</v>
      </c>
      <c r="B2705" s="1">
        <v>46167</v>
      </c>
      <c r="C2705" t="s">
        <v>10008</v>
      </c>
      <c r="D2705" t="s">
        <v>10018</v>
      </c>
      <c r="E2705">
        <f>+_xlfn.XLOOKUP(TablaVentas[[#This Row],[PRODUCTOS]],TablaPrecios[PRODUCTOS],TablaPrecios[PRECIOS UNITARIOS],"No encontado")</f>
        <v>850</v>
      </c>
      <c r="F2705">
        <v>5</v>
      </c>
      <c r="G2705" t="s">
        <v>10026</v>
      </c>
      <c r="H2705" s="2">
        <v>280</v>
      </c>
      <c r="I2705" s="3">
        <v>0.2</v>
      </c>
      <c r="J2705" s="2">
        <f t="shared" si="126"/>
        <v>224</v>
      </c>
      <c r="K2705" s="2">
        <f t="shared" si="127"/>
        <v>40.32</v>
      </c>
      <c r="L2705" s="2">
        <f t="shared" si="128"/>
        <v>264.32</v>
      </c>
    </row>
    <row r="2706" spans="1:12" x14ac:dyDescent="0.25">
      <c r="A2706" t="s">
        <v>2711</v>
      </c>
      <c r="B2706" s="1">
        <v>46291</v>
      </c>
      <c r="C2706" t="s">
        <v>10012</v>
      </c>
      <c r="D2706" t="s">
        <v>10020</v>
      </c>
      <c r="E2706">
        <f>+_xlfn.XLOOKUP(TablaVentas[[#This Row],[PRODUCTOS]],TablaPrecios[PRODUCTOS],TablaPrecios[PRECIOS UNITARIOS],"No encontado")</f>
        <v>150</v>
      </c>
      <c r="F2706">
        <v>15</v>
      </c>
      <c r="G2706" t="s">
        <v>10024</v>
      </c>
      <c r="H2706" s="2">
        <v>69</v>
      </c>
      <c r="I2706" s="3">
        <v>0.13</v>
      </c>
      <c r="J2706" s="2">
        <f t="shared" si="126"/>
        <v>60.03</v>
      </c>
      <c r="K2706" s="2">
        <f t="shared" si="127"/>
        <v>10.805400000000001</v>
      </c>
      <c r="L2706" s="2">
        <f t="shared" si="128"/>
        <v>70.835400000000007</v>
      </c>
    </row>
    <row r="2707" spans="1:12" x14ac:dyDescent="0.25">
      <c r="A2707" t="s">
        <v>2712</v>
      </c>
      <c r="B2707" s="1">
        <v>46047</v>
      </c>
      <c r="C2707" t="s">
        <v>10007</v>
      </c>
      <c r="D2707" t="s">
        <v>10019</v>
      </c>
      <c r="E2707">
        <f>+_xlfn.XLOOKUP(TablaVentas[[#This Row],[PRODUCTOS]],TablaPrecios[PRODUCTOS],TablaPrecios[PRECIOS UNITARIOS],"No encontado")</f>
        <v>1200</v>
      </c>
      <c r="F2707">
        <v>14</v>
      </c>
      <c r="G2707" t="s">
        <v>10027</v>
      </c>
      <c r="H2707" s="2">
        <v>145</v>
      </c>
      <c r="I2707" s="3">
        <v>0.16</v>
      </c>
      <c r="J2707" s="2">
        <f t="shared" si="126"/>
        <v>121.8</v>
      </c>
      <c r="K2707" s="2">
        <f t="shared" si="127"/>
        <v>21.923999999999999</v>
      </c>
      <c r="L2707" s="2">
        <f t="shared" si="128"/>
        <v>143.72399999999999</v>
      </c>
    </row>
    <row r="2708" spans="1:12" x14ac:dyDescent="0.25">
      <c r="A2708" t="s">
        <v>2713</v>
      </c>
      <c r="B2708" s="1">
        <v>46233</v>
      </c>
      <c r="C2708" t="s">
        <v>10010</v>
      </c>
      <c r="D2708" t="s">
        <v>10017</v>
      </c>
      <c r="E2708">
        <f>+_xlfn.XLOOKUP(TablaVentas[[#This Row],[PRODUCTOS]],TablaPrecios[PRODUCTOS],TablaPrecios[PRECIOS UNITARIOS],"No encontado")</f>
        <v>50</v>
      </c>
      <c r="F2708">
        <v>17</v>
      </c>
      <c r="G2708" t="s">
        <v>10024</v>
      </c>
      <c r="H2708" s="2">
        <v>385</v>
      </c>
      <c r="I2708" s="3">
        <v>0.19</v>
      </c>
      <c r="J2708" s="2">
        <f t="shared" si="126"/>
        <v>311.85000000000002</v>
      </c>
      <c r="K2708" s="2">
        <f t="shared" si="127"/>
        <v>56.133000000000003</v>
      </c>
      <c r="L2708" s="2">
        <f t="shared" si="128"/>
        <v>367.983</v>
      </c>
    </row>
    <row r="2709" spans="1:12" x14ac:dyDescent="0.25">
      <c r="A2709" t="s">
        <v>2714</v>
      </c>
      <c r="B2709" s="1">
        <v>46143</v>
      </c>
      <c r="C2709" t="s">
        <v>10010</v>
      </c>
      <c r="D2709" t="s">
        <v>10018</v>
      </c>
      <c r="E2709">
        <f>+_xlfn.XLOOKUP(TablaVentas[[#This Row],[PRODUCTOS]],TablaPrecios[PRODUCTOS],TablaPrecios[PRECIOS UNITARIOS],"No encontado")</f>
        <v>850</v>
      </c>
      <c r="F2709">
        <v>5</v>
      </c>
      <c r="G2709" t="s">
        <v>10025</v>
      </c>
      <c r="H2709" s="2">
        <v>184</v>
      </c>
      <c r="I2709" s="3">
        <v>0.15</v>
      </c>
      <c r="J2709" s="2">
        <f t="shared" si="126"/>
        <v>156.4</v>
      </c>
      <c r="K2709" s="2">
        <f t="shared" si="127"/>
        <v>28.152000000000001</v>
      </c>
      <c r="L2709" s="2">
        <f t="shared" si="128"/>
        <v>184.55200000000002</v>
      </c>
    </row>
    <row r="2710" spans="1:12" x14ac:dyDescent="0.25">
      <c r="A2710" t="s">
        <v>2715</v>
      </c>
      <c r="B2710" s="1">
        <v>46172</v>
      </c>
      <c r="C2710" t="s">
        <v>10008</v>
      </c>
      <c r="D2710" t="s">
        <v>10020</v>
      </c>
      <c r="E2710">
        <f>+_xlfn.XLOOKUP(TablaVentas[[#This Row],[PRODUCTOS]],TablaPrecios[PRODUCTOS],TablaPrecios[PRECIOS UNITARIOS],"No encontado")</f>
        <v>150</v>
      </c>
      <c r="F2710">
        <v>6</v>
      </c>
      <c r="G2710" t="s">
        <v>10026</v>
      </c>
      <c r="H2710" s="2">
        <v>306</v>
      </c>
      <c r="I2710" s="3">
        <v>0.16</v>
      </c>
      <c r="J2710" s="2">
        <f t="shared" si="126"/>
        <v>257.04000000000002</v>
      </c>
      <c r="K2710" s="2">
        <f t="shared" si="127"/>
        <v>46.267200000000003</v>
      </c>
      <c r="L2710" s="2">
        <f t="shared" si="128"/>
        <v>303.30720000000002</v>
      </c>
    </row>
    <row r="2711" spans="1:12" x14ac:dyDescent="0.25">
      <c r="A2711" t="s">
        <v>2716</v>
      </c>
      <c r="B2711" s="1">
        <v>46024</v>
      </c>
      <c r="C2711" t="s">
        <v>10008</v>
      </c>
      <c r="D2711" t="s">
        <v>10021</v>
      </c>
      <c r="E2711">
        <f>+_xlfn.XLOOKUP(TablaVentas[[#This Row],[PRODUCTOS]],TablaPrecios[PRODUCTOS],TablaPrecios[PRECIOS UNITARIOS],"No encontado")</f>
        <v>200</v>
      </c>
      <c r="F2711">
        <v>10</v>
      </c>
      <c r="G2711" t="s">
        <v>10026</v>
      </c>
      <c r="H2711" s="2">
        <v>66</v>
      </c>
      <c r="I2711" s="3">
        <v>0.17</v>
      </c>
      <c r="J2711" s="2">
        <f t="shared" si="126"/>
        <v>54.78</v>
      </c>
      <c r="K2711" s="2">
        <f t="shared" si="127"/>
        <v>9.8604000000000003</v>
      </c>
      <c r="L2711" s="2">
        <f t="shared" si="128"/>
        <v>64.6404</v>
      </c>
    </row>
    <row r="2712" spans="1:12" x14ac:dyDescent="0.25">
      <c r="A2712" t="s">
        <v>2717</v>
      </c>
      <c r="B2712" s="1">
        <v>46272</v>
      </c>
      <c r="C2712" t="s">
        <v>10009</v>
      </c>
      <c r="D2712" t="s">
        <v>10017</v>
      </c>
      <c r="E2712">
        <f>+_xlfn.XLOOKUP(TablaVentas[[#This Row],[PRODUCTOS]],TablaPrecios[PRODUCTOS],TablaPrecios[PRECIOS UNITARIOS],"No encontado")</f>
        <v>50</v>
      </c>
      <c r="F2712">
        <v>10</v>
      </c>
      <c r="G2712" t="s">
        <v>10024</v>
      </c>
      <c r="H2712" s="2">
        <v>59</v>
      </c>
      <c r="I2712" s="3">
        <v>0.16</v>
      </c>
      <c r="J2712" s="2">
        <f t="shared" si="126"/>
        <v>49.56</v>
      </c>
      <c r="K2712" s="2">
        <f t="shared" si="127"/>
        <v>8.9207999999999998</v>
      </c>
      <c r="L2712" s="2">
        <f t="shared" si="128"/>
        <v>58.480800000000002</v>
      </c>
    </row>
    <row r="2713" spans="1:12" x14ac:dyDescent="0.25">
      <c r="A2713" t="s">
        <v>2718</v>
      </c>
      <c r="B2713" s="1">
        <v>46223</v>
      </c>
      <c r="C2713" t="s">
        <v>10012</v>
      </c>
      <c r="D2713" t="s">
        <v>10018</v>
      </c>
      <c r="E2713">
        <f>+_xlfn.XLOOKUP(TablaVentas[[#This Row],[PRODUCTOS]],TablaPrecios[PRODUCTOS],TablaPrecios[PRECIOS UNITARIOS],"No encontado")</f>
        <v>850</v>
      </c>
      <c r="F2713">
        <v>9</v>
      </c>
      <c r="G2713" t="s">
        <v>10024</v>
      </c>
      <c r="H2713" s="2">
        <v>421</v>
      </c>
      <c r="I2713" s="3">
        <v>0.12</v>
      </c>
      <c r="J2713" s="2">
        <f t="shared" si="126"/>
        <v>370.48</v>
      </c>
      <c r="K2713" s="2">
        <f t="shared" si="127"/>
        <v>66.686400000000006</v>
      </c>
      <c r="L2713" s="2">
        <f t="shared" si="128"/>
        <v>437.16640000000001</v>
      </c>
    </row>
    <row r="2714" spans="1:12" x14ac:dyDescent="0.25">
      <c r="A2714" t="s">
        <v>2719</v>
      </c>
      <c r="B2714" s="1">
        <v>46162</v>
      </c>
      <c r="C2714" t="s">
        <v>10009</v>
      </c>
      <c r="D2714" t="s">
        <v>10017</v>
      </c>
      <c r="E2714">
        <f>+_xlfn.XLOOKUP(TablaVentas[[#This Row],[PRODUCTOS]],TablaPrecios[PRODUCTOS],TablaPrecios[PRECIOS UNITARIOS],"No encontado")</f>
        <v>50</v>
      </c>
      <c r="F2714">
        <v>6</v>
      </c>
      <c r="G2714" t="s">
        <v>10023</v>
      </c>
      <c r="H2714" s="2">
        <v>224</v>
      </c>
      <c r="I2714" s="3">
        <v>0.18</v>
      </c>
      <c r="J2714" s="2">
        <f t="shared" si="126"/>
        <v>183.68</v>
      </c>
      <c r="K2714" s="2">
        <f t="shared" si="127"/>
        <v>33.062399999999997</v>
      </c>
      <c r="L2714" s="2">
        <f t="shared" si="128"/>
        <v>216.7424</v>
      </c>
    </row>
    <row r="2715" spans="1:12" x14ac:dyDescent="0.25">
      <c r="A2715" t="s">
        <v>2720</v>
      </c>
      <c r="B2715" s="1">
        <v>46155</v>
      </c>
      <c r="C2715" t="s">
        <v>10010</v>
      </c>
      <c r="D2715" t="s">
        <v>10017</v>
      </c>
      <c r="E2715">
        <f>+_xlfn.XLOOKUP(TablaVentas[[#This Row],[PRODUCTOS]],TablaPrecios[PRODUCTOS],TablaPrecios[PRECIOS UNITARIOS],"No encontado")</f>
        <v>50</v>
      </c>
      <c r="F2715">
        <v>18</v>
      </c>
      <c r="G2715" t="s">
        <v>10025</v>
      </c>
      <c r="H2715" s="2">
        <v>196</v>
      </c>
      <c r="I2715" s="3">
        <v>0.11</v>
      </c>
      <c r="J2715" s="2">
        <f t="shared" si="126"/>
        <v>174.44</v>
      </c>
      <c r="K2715" s="2">
        <f t="shared" si="127"/>
        <v>31.399199999999997</v>
      </c>
      <c r="L2715" s="2">
        <f t="shared" si="128"/>
        <v>205.83920000000001</v>
      </c>
    </row>
    <row r="2716" spans="1:12" x14ac:dyDescent="0.25">
      <c r="A2716" t="s">
        <v>2721</v>
      </c>
      <c r="B2716" s="1">
        <v>46160</v>
      </c>
      <c r="C2716" t="s">
        <v>10010</v>
      </c>
      <c r="D2716" t="s">
        <v>10018</v>
      </c>
      <c r="E2716">
        <f>+_xlfn.XLOOKUP(TablaVentas[[#This Row],[PRODUCTOS]],TablaPrecios[PRODUCTOS],TablaPrecios[PRECIOS UNITARIOS],"No encontado")</f>
        <v>850</v>
      </c>
      <c r="F2716">
        <v>12</v>
      </c>
      <c r="G2716" t="s">
        <v>10023</v>
      </c>
      <c r="H2716" s="2">
        <v>251</v>
      </c>
      <c r="I2716" s="3">
        <v>0.18</v>
      </c>
      <c r="J2716" s="2">
        <f t="shared" si="126"/>
        <v>205.82</v>
      </c>
      <c r="K2716" s="2">
        <f t="shared" si="127"/>
        <v>37.047599999999996</v>
      </c>
      <c r="L2716" s="2">
        <f t="shared" si="128"/>
        <v>242.86759999999998</v>
      </c>
    </row>
    <row r="2717" spans="1:12" x14ac:dyDescent="0.25">
      <c r="A2717" t="s">
        <v>2722</v>
      </c>
      <c r="B2717" s="1">
        <v>46261</v>
      </c>
      <c r="C2717" t="s">
        <v>10011</v>
      </c>
      <c r="D2717" t="s">
        <v>10018</v>
      </c>
      <c r="E2717">
        <f>+_xlfn.XLOOKUP(TablaVentas[[#This Row],[PRODUCTOS]],TablaPrecios[PRODUCTOS],TablaPrecios[PRECIOS UNITARIOS],"No encontado")</f>
        <v>850</v>
      </c>
      <c r="F2717">
        <v>11</v>
      </c>
      <c r="G2717" t="s">
        <v>10024</v>
      </c>
      <c r="H2717" s="2">
        <v>106</v>
      </c>
      <c r="I2717" s="3">
        <v>0.16</v>
      </c>
      <c r="J2717" s="2">
        <f t="shared" si="126"/>
        <v>89.039999999999992</v>
      </c>
      <c r="K2717" s="2">
        <f t="shared" si="127"/>
        <v>16.027199999999997</v>
      </c>
      <c r="L2717" s="2">
        <f t="shared" si="128"/>
        <v>105.06719999999999</v>
      </c>
    </row>
    <row r="2718" spans="1:12" x14ac:dyDescent="0.25">
      <c r="A2718" t="s">
        <v>2723</v>
      </c>
      <c r="B2718" s="1">
        <v>46290</v>
      </c>
      <c r="C2718" t="s">
        <v>10008</v>
      </c>
      <c r="D2718" t="s">
        <v>10017</v>
      </c>
      <c r="E2718">
        <f>+_xlfn.XLOOKUP(TablaVentas[[#This Row],[PRODUCTOS]],TablaPrecios[PRODUCTOS],TablaPrecios[PRECIOS UNITARIOS],"No encontado")</f>
        <v>50</v>
      </c>
      <c r="F2718">
        <v>6</v>
      </c>
      <c r="G2718" t="s">
        <v>10024</v>
      </c>
      <c r="H2718" s="2">
        <v>421</v>
      </c>
      <c r="I2718" s="3">
        <v>0.11</v>
      </c>
      <c r="J2718" s="2">
        <f t="shared" si="126"/>
        <v>374.69</v>
      </c>
      <c r="K2718" s="2">
        <f t="shared" si="127"/>
        <v>67.444199999999995</v>
      </c>
      <c r="L2718" s="2">
        <f t="shared" si="128"/>
        <v>442.13419999999996</v>
      </c>
    </row>
    <row r="2719" spans="1:12" x14ac:dyDescent="0.25">
      <c r="A2719" t="s">
        <v>2724</v>
      </c>
      <c r="B2719" s="1">
        <v>46367</v>
      </c>
      <c r="C2719" t="s">
        <v>10011</v>
      </c>
      <c r="D2719" t="s">
        <v>10019</v>
      </c>
      <c r="E2719">
        <f>+_xlfn.XLOOKUP(TablaVentas[[#This Row],[PRODUCTOS]],TablaPrecios[PRODUCTOS],TablaPrecios[PRECIOS UNITARIOS],"No encontado")</f>
        <v>1200</v>
      </c>
      <c r="F2719">
        <v>14</v>
      </c>
      <c r="G2719" t="s">
        <v>10025</v>
      </c>
      <c r="H2719" s="2">
        <v>176</v>
      </c>
      <c r="I2719" s="3">
        <v>0.19</v>
      </c>
      <c r="J2719" s="2">
        <f t="shared" si="126"/>
        <v>142.56</v>
      </c>
      <c r="K2719" s="2">
        <f t="shared" si="127"/>
        <v>25.660799999999998</v>
      </c>
      <c r="L2719" s="2">
        <f t="shared" si="128"/>
        <v>168.2208</v>
      </c>
    </row>
    <row r="2720" spans="1:12" x14ac:dyDescent="0.25">
      <c r="A2720" t="s">
        <v>2725</v>
      </c>
      <c r="B2720" s="1">
        <v>46161</v>
      </c>
      <c r="C2720" t="s">
        <v>10010</v>
      </c>
      <c r="D2720" t="s">
        <v>10017</v>
      </c>
      <c r="E2720">
        <f>+_xlfn.XLOOKUP(TablaVentas[[#This Row],[PRODUCTOS]],TablaPrecios[PRODUCTOS],TablaPrecios[PRECIOS UNITARIOS],"No encontado")</f>
        <v>50</v>
      </c>
      <c r="F2720">
        <v>10</v>
      </c>
      <c r="G2720" t="s">
        <v>10026</v>
      </c>
      <c r="H2720" s="2">
        <v>442</v>
      </c>
      <c r="I2720" s="3">
        <v>0.12</v>
      </c>
      <c r="J2720" s="2">
        <f t="shared" si="126"/>
        <v>388.96</v>
      </c>
      <c r="K2720" s="2">
        <f t="shared" si="127"/>
        <v>70.012799999999999</v>
      </c>
      <c r="L2720" s="2">
        <f t="shared" si="128"/>
        <v>458.97280000000001</v>
      </c>
    </row>
    <row r="2721" spans="1:12" x14ac:dyDescent="0.25">
      <c r="A2721" t="s">
        <v>2726</v>
      </c>
      <c r="B2721" s="1">
        <v>46170</v>
      </c>
      <c r="C2721" t="s">
        <v>10011</v>
      </c>
      <c r="D2721" t="s">
        <v>10017</v>
      </c>
      <c r="E2721">
        <f>+_xlfn.XLOOKUP(TablaVentas[[#This Row],[PRODUCTOS]],TablaPrecios[PRODUCTOS],TablaPrecios[PRECIOS UNITARIOS],"No encontado")</f>
        <v>50</v>
      </c>
      <c r="F2721">
        <v>9</v>
      </c>
      <c r="G2721" t="s">
        <v>10025</v>
      </c>
      <c r="H2721" s="2">
        <v>169</v>
      </c>
      <c r="I2721" s="3">
        <v>0.19</v>
      </c>
      <c r="J2721" s="2">
        <f t="shared" si="126"/>
        <v>136.88999999999999</v>
      </c>
      <c r="K2721" s="2">
        <f t="shared" si="127"/>
        <v>24.640199999999997</v>
      </c>
      <c r="L2721" s="2">
        <f t="shared" si="128"/>
        <v>161.53019999999998</v>
      </c>
    </row>
    <row r="2722" spans="1:12" x14ac:dyDescent="0.25">
      <c r="A2722" t="s">
        <v>2727</v>
      </c>
      <c r="B2722" s="1">
        <v>46185</v>
      </c>
      <c r="C2722" t="s">
        <v>10012</v>
      </c>
      <c r="D2722" t="s">
        <v>10019</v>
      </c>
      <c r="E2722">
        <f>+_xlfn.XLOOKUP(TablaVentas[[#This Row],[PRODUCTOS]],TablaPrecios[PRODUCTOS],TablaPrecios[PRECIOS UNITARIOS],"No encontado")</f>
        <v>1200</v>
      </c>
      <c r="F2722">
        <v>20</v>
      </c>
      <c r="G2722" t="s">
        <v>10026</v>
      </c>
      <c r="H2722" s="2">
        <v>467</v>
      </c>
      <c r="I2722" s="3">
        <v>0.17</v>
      </c>
      <c r="J2722" s="2">
        <f t="shared" si="126"/>
        <v>387.61</v>
      </c>
      <c r="K2722" s="2">
        <f t="shared" si="127"/>
        <v>69.769800000000004</v>
      </c>
      <c r="L2722" s="2">
        <f t="shared" si="128"/>
        <v>457.37980000000005</v>
      </c>
    </row>
    <row r="2723" spans="1:12" x14ac:dyDescent="0.25">
      <c r="A2723" t="s">
        <v>2728</v>
      </c>
      <c r="B2723" s="1">
        <v>46047</v>
      </c>
      <c r="C2723" t="s">
        <v>10007</v>
      </c>
      <c r="D2723" t="s">
        <v>10017</v>
      </c>
      <c r="E2723">
        <f>+_xlfn.XLOOKUP(TablaVentas[[#This Row],[PRODUCTOS]],TablaPrecios[PRODUCTOS],TablaPrecios[PRECIOS UNITARIOS],"No encontado")</f>
        <v>50</v>
      </c>
      <c r="F2723">
        <v>14</v>
      </c>
      <c r="G2723" t="s">
        <v>10024</v>
      </c>
      <c r="H2723" s="2">
        <v>424</v>
      </c>
      <c r="I2723" s="3">
        <v>0.19</v>
      </c>
      <c r="J2723" s="2">
        <f t="shared" si="126"/>
        <v>343.44</v>
      </c>
      <c r="K2723" s="2">
        <f t="shared" si="127"/>
        <v>61.819199999999995</v>
      </c>
      <c r="L2723" s="2">
        <f t="shared" si="128"/>
        <v>405.25919999999996</v>
      </c>
    </row>
    <row r="2724" spans="1:12" x14ac:dyDescent="0.25">
      <c r="A2724" t="s">
        <v>2729</v>
      </c>
      <c r="B2724" s="1">
        <v>46075</v>
      </c>
      <c r="C2724" t="s">
        <v>10009</v>
      </c>
      <c r="D2724" t="s">
        <v>10018</v>
      </c>
      <c r="E2724">
        <f>+_xlfn.XLOOKUP(TablaVentas[[#This Row],[PRODUCTOS]],TablaPrecios[PRODUCTOS],TablaPrecios[PRECIOS UNITARIOS],"No encontado")</f>
        <v>850</v>
      </c>
      <c r="F2724">
        <v>12</v>
      </c>
      <c r="G2724" t="s">
        <v>10024</v>
      </c>
      <c r="H2724" s="2">
        <v>327</v>
      </c>
      <c r="I2724" s="3">
        <v>0.15</v>
      </c>
      <c r="J2724" s="2">
        <f t="shared" si="126"/>
        <v>277.95</v>
      </c>
      <c r="K2724" s="2">
        <f t="shared" si="127"/>
        <v>50.030999999999999</v>
      </c>
      <c r="L2724" s="2">
        <f t="shared" si="128"/>
        <v>327.98099999999999</v>
      </c>
    </row>
    <row r="2725" spans="1:12" x14ac:dyDescent="0.25">
      <c r="A2725" t="s">
        <v>2730</v>
      </c>
      <c r="B2725" s="1">
        <v>46344</v>
      </c>
      <c r="C2725" t="s">
        <v>10010</v>
      </c>
      <c r="D2725" t="s">
        <v>10021</v>
      </c>
      <c r="E2725">
        <f>+_xlfn.XLOOKUP(TablaVentas[[#This Row],[PRODUCTOS]],TablaPrecios[PRODUCTOS],TablaPrecios[PRECIOS UNITARIOS],"No encontado")</f>
        <v>200</v>
      </c>
      <c r="F2725">
        <v>12</v>
      </c>
      <c r="G2725" t="s">
        <v>10026</v>
      </c>
      <c r="H2725" s="2">
        <v>270</v>
      </c>
      <c r="I2725" s="3">
        <v>0.18</v>
      </c>
      <c r="J2725" s="2">
        <f t="shared" si="126"/>
        <v>221.4</v>
      </c>
      <c r="K2725" s="2">
        <f t="shared" si="127"/>
        <v>39.851999999999997</v>
      </c>
      <c r="L2725" s="2">
        <f t="shared" si="128"/>
        <v>261.25200000000001</v>
      </c>
    </row>
    <row r="2726" spans="1:12" x14ac:dyDescent="0.25">
      <c r="A2726" t="s">
        <v>2731</v>
      </c>
      <c r="B2726" s="1">
        <v>46292</v>
      </c>
      <c r="C2726" t="s">
        <v>10008</v>
      </c>
      <c r="D2726" t="s">
        <v>10017</v>
      </c>
      <c r="E2726">
        <f>+_xlfn.XLOOKUP(TablaVentas[[#This Row],[PRODUCTOS]],TablaPrecios[PRODUCTOS],TablaPrecios[PRECIOS UNITARIOS],"No encontado")</f>
        <v>50</v>
      </c>
      <c r="F2726">
        <v>19</v>
      </c>
      <c r="G2726" t="s">
        <v>10025</v>
      </c>
      <c r="H2726" s="2">
        <v>127</v>
      </c>
      <c r="I2726" s="3">
        <v>0.12</v>
      </c>
      <c r="J2726" s="2">
        <f t="shared" si="126"/>
        <v>111.76</v>
      </c>
      <c r="K2726" s="2">
        <f t="shared" si="127"/>
        <v>20.116800000000001</v>
      </c>
      <c r="L2726" s="2">
        <f t="shared" si="128"/>
        <v>131.8768</v>
      </c>
    </row>
    <row r="2727" spans="1:12" x14ac:dyDescent="0.25">
      <c r="A2727" t="s">
        <v>2732</v>
      </c>
      <c r="B2727" s="1">
        <v>46200</v>
      </c>
      <c r="C2727" t="s">
        <v>10009</v>
      </c>
      <c r="D2727" t="s">
        <v>10021</v>
      </c>
      <c r="E2727">
        <f>+_xlfn.XLOOKUP(TablaVentas[[#This Row],[PRODUCTOS]],TablaPrecios[PRODUCTOS],TablaPrecios[PRECIOS UNITARIOS],"No encontado")</f>
        <v>200</v>
      </c>
      <c r="F2727">
        <v>20</v>
      </c>
      <c r="G2727" t="s">
        <v>10024</v>
      </c>
      <c r="H2727" s="2">
        <v>485</v>
      </c>
      <c r="I2727" s="3">
        <v>0.1</v>
      </c>
      <c r="J2727" s="2">
        <f t="shared" si="126"/>
        <v>436.5</v>
      </c>
      <c r="K2727" s="2">
        <f t="shared" si="127"/>
        <v>78.569999999999993</v>
      </c>
      <c r="L2727" s="2">
        <f t="shared" si="128"/>
        <v>515.06999999999994</v>
      </c>
    </row>
    <row r="2728" spans="1:12" x14ac:dyDescent="0.25">
      <c r="A2728" t="s">
        <v>2733</v>
      </c>
      <c r="B2728" s="1">
        <v>46094</v>
      </c>
      <c r="C2728" t="s">
        <v>10010</v>
      </c>
      <c r="D2728" t="s">
        <v>10020</v>
      </c>
      <c r="E2728">
        <f>+_xlfn.XLOOKUP(TablaVentas[[#This Row],[PRODUCTOS]],TablaPrecios[PRODUCTOS],TablaPrecios[PRECIOS UNITARIOS],"No encontado")</f>
        <v>150</v>
      </c>
      <c r="F2728">
        <v>12</v>
      </c>
      <c r="G2728" t="s">
        <v>10027</v>
      </c>
      <c r="H2728" s="2">
        <v>163</v>
      </c>
      <c r="I2728" s="3">
        <v>0.17</v>
      </c>
      <c r="J2728" s="2">
        <f t="shared" si="126"/>
        <v>135.29</v>
      </c>
      <c r="K2728" s="2">
        <f t="shared" si="127"/>
        <v>24.352199999999996</v>
      </c>
      <c r="L2728" s="2">
        <f t="shared" si="128"/>
        <v>159.6422</v>
      </c>
    </row>
    <row r="2729" spans="1:12" x14ac:dyDescent="0.25">
      <c r="A2729" t="s">
        <v>2734</v>
      </c>
      <c r="B2729" s="1">
        <v>46248</v>
      </c>
      <c r="C2729" t="s">
        <v>10012</v>
      </c>
      <c r="D2729" t="s">
        <v>10020</v>
      </c>
      <c r="E2729">
        <f>+_xlfn.XLOOKUP(TablaVentas[[#This Row],[PRODUCTOS]],TablaPrecios[PRODUCTOS],TablaPrecios[PRECIOS UNITARIOS],"No encontado")</f>
        <v>150</v>
      </c>
      <c r="F2729">
        <v>12</v>
      </c>
      <c r="G2729" t="s">
        <v>10027</v>
      </c>
      <c r="H2729" s="2">
        <v>459</v>
      </c>
      <c r="I2729" s="3">
        <v>0.12</v>
      </c>
      <c r="J2729" s="2">
        <f t="shared" si="126"/>
        <v>403.92</v>
      </c>
      <c r="K2729" s="2">
        <f t="shared" si="127"/>
        <v>72.705600000000004</v>
      </c>
      <c r="L2729" s="2">
        <f t="shared" si="128"/>
        <v>476.62560000000002</v>
      </c>
    </row>
    <row r="2730" spans="1:12" x14ac:dyDescent="0.25">
      <c r="A2730" t="s">
        <v>2735</v>
      </c>
      <c r="B2730" s="1">
        <v>46243</v>
      </c>
      <c r="C2730" t="s">
        <v>10012</v>
      </c>
      <c r="D2730" t="s">
        <v>10017</v>
      </c>
      <c r="E2730">
        <f>+_xlfn.XLOOKUP(TablaVentas[[#This Row],[PRODUCTOS]],TablaPrecios[PRODUCTOS],TablaPrecios[PRECIOS UNITARIOS],"No encontado")</f>
        <v>50</v>
      </c>
      <c r="F2730">
        <v>20</v>
      </c>
      <c r="G2730" t="s">
        <v>10026</v>
      </c>
      <c r="H2730" s="2">
        <v>244</v>
      </c>
      <c r="I2730" s="3">
        <v>0.16</v>
      </c>
      <c r="J2730" s="2">
        <f t="shared" si="126"/>
        <v>204.96</v>
      </c>
      <c r="K2730" s="2">
        <f t="shared" si="127"/>
        <v>36.892800000000001</v>
      </c>
      <c r="L2730" s="2">
        <f t="shared" si="128"/>
        <v>241.8528</v>
      </c>
    </row>
    <row r="2731" spans="1:12" x14ac:dyDescent="0.25">
      <c r="A2731" t="s">
        <v>2736</v>
      </c>
      <c r="B2731" s="1">
        <v>46046</v>
      </c>
      <c r="C2731" t="s">
        <v>10011</v>
      </c>
      <c r="D2731" t="s">
        <v>10018</v>
      </c>
      <c r="E2731">
        <f>+_xlfn.XLOOKUP(TablaVentas[[#This Row],[PRODUCTOS]],TablaPrecios[PRODUCTOS],TablaPrecios[PRECIOS UNITARIOS],"No encontado")</f>
        <v>850</v>
      </c>
      <c r="F2731">
        <v>5</v>
      </c>
      <c r="G2731" t="s">
        <v>10026</v>
      </c>
      <c r="H2731" s="2">
        <v>349</v>
      </c>
      <c r="I2731" s="3">
        <v>0.16</v>
      </c>
      <c r="J2731" s="2">
        <f t="shared" si="126"/>
        <v>293.15999999999997</v>
      </c>
      <c r="K2731" s="2">
        <f t="shared" si="127"/>
        <v>52.768799999999992</v>
      </c>
      <c r="L2731" s="2">
        <f t="shared" si="128"/>
        <v>345.92879999999997</v>
      </c>
    </row>
    <row r="2732" spans="1:12" x14ac:dyDescent="0.25">
      <c r="A2732" t="s">
        <v>2737</v>
      </c>
      <c r="B2732" s="1">
        <v>46184</v>
      </c>
      <c r="C2732" t="s">
        <v>10009</v>
      </c>
      <c r="D2732" t="s">
        <v>10020</v>
      </c>
      <c r="E2732">
        <f>+_xlfn.XLOOKUP(TablaVentas[[#This Row],[PRODUCTOS]],TablaPrecios[PRODUCTOS],TablaPrecios[PRECIOS UNITARIOS],"No encontado")</f>
        <v>150</v>
      </c>
      <c r="F2732">
        <v>13</v>
      </c>
      <c r="G2732" t="s">
        <v>10027</v>
      </c>
      <c r="H2732" s="2">
        <v>140</v>
      </c>
      <c r="I2732" s="3">
        <v>0.17</v>
      </c>
      <c r="J2732" s="2">
        <f t="shared" si="126"/>
        <v>116.2</v>
      </c>
      <c r="K2732" s="2">
        <f t="shared" si="127"/>
        <v>20.916</v>
      </c>
      <c r="L2732" s="2">
        <f t="shared" si="128"/>
        <v>137.11600000000001</v>
      </c>
    </row>
    <row r="2733" spans="1:12" x14ac:dyDescent="0.25">
      <c r="A2733" t="s">
        <v>2738</v>
      </c>
      <c r="B2733" s="1">
        <v>46031</v>
      </c>
      <c r="C2733" t="s">
        <v>10007</v>
      </c>
      <c r="D2733" t="s">
        <v>10017</v>
      </c>
      <c r="E2733">
        <f>+_xlfn.XLOOKUP(TablaVentas[[#This Row],[PRODUCTOS]],TablaPrecios[PRODUCTOS],TablaPrecios[PRECIOS UNITARIOS],"No encontado")</f>
        <v>50</v>
      </c>
      <c r="F2733">
        <v>5</v>
      </c>
      <c r="G2733" t="s">
        <v>10026</v>
      </c>
      <c r="H2733" s="2">
        <v>297</v>
      </c>
      <c r="I2733" s="3">
        <v>0.16</v>
      </c>
      <c r="J2733" s="2">
        <f t="shared" si="126"/>
        <v>249.48</v>
      </c>
      <c r="K2733" s="2">
        <f t="shared" si="127"/>
        <v>44.906399999999998</v>
      </c>
      <c r="L2733" s="2">
        <f t="shared" si="128"/>
        <v>294.38639999999998</v>
      </c>
    </row>
    <row r="2734" spans="1:12" x14ac:dyDescent="0.25">
      <c r="A2734" t="s">
        <v>2739</v>
      </c>
      <c r="B2734" s="1">
        <v>46081</v>
      </c>
      <c r="C2734" t="s">
        <v>10009</v>
      </c>
      <c r="D2734" t="s">
        <v>10021</v>
      </c>
      <c r="E2734">
        <f>+_xlfn.XLOOKUP(TablaVentas[[#This Row],[PRODUCTOS]],TablaPrecios[PRODUCTOS],TablaPrecios[PRECIOS UNITARIOS],"No encontado")</f>
        <v>200</v>
      </c>
      <c r="F2734">
        <v>10</v>
      </c>
      <c r="G2734" t="s">
        <v>10026</v>
      </c>
      <c r="H2734" s="2">
        <v>274</v>
      </c>
      <c r="I2734" s="3">
        <v>0.16</v>
      </c>
      <c r="J2734" s="2">
        <f t="shared" si="126"/>
        <v>230.16</v>
      </c>
      <c r="K2734" s="2">
        <f t="shared" si="127"/>
        <v>41.428799999999995</v>
      </c>
      <c r="L2734" s="2">
        <f t="shared" si="128"/>
        <v>271.58879999999999</v>
      </c>
    </row>
    <row r="2735" spans="1:12" x14ac:dyDescent="0.25">
      <c r="A2735" t="s">
        <v>2740</v>
      </c>
      <c r="B2735" s="1">
        <v>46033</v>
      </c>
      <c r="C2735" t="s">
        <v>10008</v>
      </c>
      <c r="D2735" t="s">
        <v>10020</v>
      </c>
      <c r="E2735">
        <f>+_xlfn.XLOOKUP(TablaVentas[[#This Row],[PRODUCTOS]],TablaPrecios[PRODUCTOS],TablaPrecios[PRECIOS UNITARIOS],"No encontado")</f>
        <v>150</v>
      </c>
      <c r="F2735">
        <v>18</v>
      </c>
      <c r="G2735" t="s">
        <v>10025</v>
      </c>
      <c r="H2735" s="2">
        <v>143</v>
      </c>
      <c r="I2735" s="3">
        <v>0.17</v>
      </c>
      <c r="J2735" s="2">
        <f t="shared" si="126"/>
        <v>118.69</v>
      </c>
      <c r="K2735" s="2">
        <f t="shared" si="127"/>
        <v>21.3642</v>
      </c>
      <c r="L2735" s="2">
        <f t="shared" si="128"/>
        <v>140.05420000000001</v>
      </c>
    </row>
    <row r="2736" spans="1:12" x14ac:dyDescent="0.25">
      <c r="A2736" t="s">
        <v>2741</v>
      </c>
      <c r="B2736" s="1">
        <v>46232</v>
      </c>
      <c r="C2736" t="s">
        <v>10007</v>
      </c>
      <c r="D2736" t="s">
        <v>10017</v>
      </c>
      <c r="E2736">
        <f>+_xlfn.XLOOKUP(TablaVentas[[#This Row],[PRODUCTOS]],TablaPrecios[PRODUCTOS],TablaPrecios[PRECIOS UNITARIOS],"No encontado")</f>
        <v>50</v>
      </c>
      <c r="F2736">
        <v>12</v>
      </c>
      <c r="G2736" t="s">
        <v>10025</v>
      </c>
      <c r="H2736" s="2">
        <v>388</v>
      </c>
      <c r="I2736" s="3">
        <v>0.16</v>
      </c>
      <c r="J2736" s="2">
        <f t="shared" si="126"/>
        <v>325.92</v>
      </c>
      <c r="K2736" s="2">
        <f t="shared" si="127"/>
        <v>58.665599999999998</v>
      </c>
      <c r="L2736" s="2">
        <f t="shared" si="128"/>
        <v>384.5856</v>
      </c>
    </row>
    <row r="2737" spans="1:12" x14ac:dyDescent="0.25">
      <c r="A2737" t="s">
        <v>2742</v>
      </c>
      <c r="B2737" s="1">
        <v>46382</v>
      </c>
      <c r="C2737" t="s">
        <v>10007</v>
      </c>
      <c r="D2737" t="s">
        <v>10021</v>
      </c>
      <c r="E2737">
        <f>+_xlfn.XLOOKUP(TablaVentas[[#This Row],[PRODUCTOS]],TablaPrecios[PRODUCTOS],TablaPrecios[PRECIOS UNITARIOS],"No encontado")</f>
        <v>200</v>
      </c>
      <c r="F2737">
        <v>12</v>
      </c>
      <c r="G2737" t="s">
        <v>10024</v>
      </c>
      <c r="H2737" s="2">
        <v>500</v>
      </c>
      <c r="I2737" s="3">
        <v>0.19</v>
      </c>
      <c r="J2737" s="2">
        <f t="shared" si="126"/>
        <v>405</v>
      </c>
      <c r="K2737" s="2">
        <f t="shared" si="127"/>
        <v>72.899999999999991</v>
      </c>
      <c r="L2737" s="2">
        <f t="shared" si="128"/>
        <v>477.9</v>
      </c>
    </row>
    <row r="2738" spans="1:12" x14ac:dyDescent="0.25">
      <c r="A2738" t="s">
        <v>2743</v>
      </c>
      <c r="B2738" s="1">
        <v>46160</v>
      </c>
      <c r="C2738" t="s">
        <v>10012</v>
      </c>
      <c r="D2738" t="s">
        <v>10021</v>
      </c>
      <c r="E2738">
        <f>+_xlfn.XLOOKUP(TablaVentas[[#This Row],[PRODUCTOS]],TablaPrecios[PRODUCTOS],TablaPrecios[PRECIOS UNITARIOS],"No encontado")</f>
        <v>200</v>
      </c>
      <c r="F2738">
        <v>10</v>
      </c>
      <c r="G2738" t="s">
        <v>10026</v>
      </c>
      <c r="H2738" s="2">
        <v>344</v>
      </c>
      <c r="I2738" s="3">
        <v>0.16</v>
      </c>
      <c r="J2738" s="2">
        <f t="shared" si="126"/>
        <v>288.95999999999998</v>
      </c>
      <c r="K2738" s="2">
        <f t="shared" si="127"/>
        <v>52.012799999999991</v>
      </c>
      <c r="L2738" s="2">
        <f t="shared" si="128"/>
        <v>340.97279999999995</v>
      </c>
    </row>
    <row r="2739" spans="1:12" x14ac:dyDescent="0.25">
      <c r="A2739" t="s">
        <v>2744</v>
      </c>
      <c r="B2739" s="1">
        <v>46110</v>
      </c>
      <c r="C2739" t="s">
        <v>10007</v>
      </c>
      <c r="D2739" t="s">
        <v>10019</v>
      </c>
      <c r="E2739">
        <f>+_xlfn.XLOOKUP(TablaVentas[[#This Row],[PRODUCTOS]],TablaPrecios[PRODUCTOS],TablaPrecios[PRECIOS UNITARIOS],"No encontado")</f>
        <v>1200</v>
      </c>
      <c r="F2739">
        <v>13</v>
      </c>
      <c r="G2739" t="s">
        <v>10025</v>
      </c>
      <c r="H2739" s="2">
        <v>168</v>
      </c>
      <c r="I2739" s="3">
        <v>0.14000000000000001</v>
      </c>
      <c r="J2739" s="2">
        <f t="shared" si="126"/>
        <v>144.47999999999999</v>
      </c>
      <c r="K2739" s="2">
        <f t="shared" si="127"/>
        <v>26.006399999999996</v>
      </c>
      <c r="L2739" s="2">
        <f t="shared" si="128"/>
        <v>170.48639999999997</v>
      </c>
    </row>
    <row r="2740" spans="1:12" x14ac:dyDescent="0.25">
      <c r="A2740" t="s">
        <v>2745</v>
      </c>
      <c r="B2740" s="1">
        <v>46384</v>
      </c>
      <c r="C2740" t="s">
        <v>10011</v>
      </c>
      <c r="D2740" t="s">
        <v>10021</v>
      </c>
      <c r="E2740">
        <f>+_xlfn.XLOOKUP(TablaVentas[[#This Row],[PRODUCTOS]],TablaPrecios[PRODUCTOS],TablaPrecios[PRECIOS UNITARIOS],"No encontado")</f>
        <v>200</v>
      </c>
      <c r="F2740">
        <v>8</v>
      </c>
      <c r="G2740" t="s">
        <v>10025</v>
      </c>
      <c r="H2740" s="2">
        <v>131</v>
      </c>
      <c r="I2740" s="3">
        <v>0.12</v>
      </c>
      <c r="J2740" s="2">
        <f t="shared" si="126"/>
        <v>115.28</v>
      </c>
      <c r="K2740" s="2">
        <f t="shared" si="127"/>
        <v>20.750399999999999</v>
      </c>
      <c r="L2740" s="2">
        <f t="shared" si="128"/>
        <v>136.03039999999999</v>
      </c>
    </row>
    <row r="2741" spans="1:12" x14ac:dyDescent="0.25">
      <c r="A2741" t="s">
        <v>2746</v>
      </c>
      <c r="B2741" s="1">
        <v>46061</v>
      </c>
      <c r="C2741" t="s">
        <v>10012</v>
      </c>
      <c r="D2741" t="s">
        <v>10021</v>
      </c>
      <c r="E2741">
        <f>+_xlfn.XLOOKUP(TablaVentas[[#This Row],[PRODUCTOS]],TablaPrecios[PRODUCTOS],TablaPrecios[PRECIOS UNITARIOS],"No encontado")</f>
        <v>200</v>
      </c>
      <c r="F2741">
        <v>18</v>
      </c>
      <c r="G2741" t="s">
        <v>10024</v>
      </c>
      <c r="H2741" s="2">
        <v>225</v>
      </c>
      <c r="I2741" s="3">
        <v>0.17</v>
      </c>
      <c r="J2741" s="2">
        <f t="shared" si="126"/>
        <v>186.75</v>
      </c>
      <c r="K2741" s="2">
        <f t="shared" si="127"/>
        <v>33.615000000000002</v>
      </c>
      <c r="L2741" s="2">
        <f t="shared" si="128"/>
        <v>220.36500000000001</v>
      </c>
    </row>
    <row r="2742" spans="1:12" x14ac:dyDescent="0.25">
      <c r="A2742" t="s">
        <v>2747</v>
      </c>
      <c r="B2742" s="1">
        <v>46375</v>
      </c>
      <c r="C2742" t="s">
        <v>10009</v>
      </c>
      <c r="D2742" t="s">
        <v>10017</v>
      </c>
      <c r="E2742">
        <f>+_xlfn.XLOOKUP(TablaVentas[[#This Row],[PRODUCTOS]],TablaPrecios[PRODUCTOS],TablaPrecios[PRECIOS UNITARIOS],"No encontado")</f>
        <v>50</v>
      </c>
      <c r="F2742">
        <v>11</v>
      </c>
      <c r="G2742" t="s">
        <v>10026</v>
      </c>
      <c r="H2742" s="2">
        <v>308</v>
      </c>
      <c r="I2742" s="3">
        <v>0.12</v>
      </c>
      <c r="J2742" s="2">
        <f t="shared" si="126"/>
        <v>271.04000000000002</v>
      </c>
      <c r="K2742" s="2">
        <f t="shared" si="127"/>
        <v>48.787199999999999</v>
      </c>
      <c r="L2742" s="2">
        <f t="shared" si="128"/>
        <v>319.8272</v>
      </c>
    </row>
    <row r="2743" spans="1:12" x14ac:dyDescent="0.25">
      <c r="A2743" t="s">
        <v>2748</v>
      </c>
      <c r="B2743" s="1">
        <v>46264</v>
      </c>
      <c r="C2743" t="s">
        <v>10011</v>
      </c>
      <c r="D2743" t="s">
        <v>10020</v>
      </c>
      <c r="E2743">
        <f>+_xlfn.XLOOKUP(TablaVentas[[#This Row],[PRODUCTOS]],TablaPrecios[PRODUCTOS],TablaPrecios[PRECIOS UNITARIOS],"No encontado")</f>
        <v>150</v>
      </c>
      <c r="F2743">
        <v>5</v>
      </c>
      <c r="G2743" t="s">
        <v>10026</v>
      </c>
      <c r="H2743" s="2">
        <v>255</v>
      </c>
      <c r="I2743" s="3">
        <v>0.11</v>
      </c>
      <c r="J2743" s="2">
        <f t="shared" si="126"/>
        <v>226.95</v>
      </c>
      <c r="K2743" s="2">
        <f t="shared" si="127"/>
        <v>40.850999999999999</v>
      </c>
      <c r="L2743" s="2">
        <f t="shared" si="128"/>
        <v>267.80099999999999</v>
      </c>
    </row>
    <row r="2744" spans="1:12" x14ac:dyDescent="0.25">
      <c r="A2744" t="s">
        <v>2749</v>
      </c>
      <c r="B2744" s="1">
        <v>46033</v>
      </c>
      <c r="C2744" t="s">
        <v>10008</v>
      </c>
      <c r="D2744" t="s">
        <v>10020</v>
      </c>
      <c r="E2744">
        <f>+_xlfn.XLOOKUP(TablaVentas[[#This Row],[PRODUCTOS]],TablaPrecios[PRODUCTOS],TablaPrecios[PRECIOS UNITARIOS],"No encontado")</f>
        <v>150</v>
      </c>
      <c r="F2744">
        <v>8</v>
      </c>
      <c r="G2744" t="s">
        <v>10023</v>
      </c>
      <c r="H2744" s="2">
        <v>295</v>
      </c>
      <c r="I2744" s="3">
        <v>0.13</v>
      </c>
      <c r="J2744" s="2">
        <f t="shared" si="126"/>
        <v>256.64999999999998</v>
      </c>
      <c r="K2744" s="2">
        <f t="shared" si="127"/>
        <v>46.196999999999996</v>
      </c>
      <c r="L2744" s="2">
        <f t="shared" si="128"/>
        <v>302.84699999999998</v>
      </c>
    </row>
    <row r="2745" spans="1:12" x14ac:dyDescent="0.25">
      <c r="A2745" t="s">
        <v>2750</v>
      </c>
      <c r="B2745" s="1">
        <v>46119</v>
      </c>
      <c r="C2745" t="s">
        <v>10007</v>
      </c>
      <c r="D2745" t="s">
        <v>10019</v>
      </c>
      <c r="E2745">
        <f>+_xlfn.XLOOKUP(TablaVentas[[#This Row],[PRODUCTOS]],TablaPrecios[PRODUCTOS],TablaPrecios[PRECIOS UNITARIOS],"No encontado")</f>
        <v>1200</v>
      </c>
      <c r="F2745">
        <v>13</v>
      </c>
      <c r="G2745" t="s">
        <v>10027</v>
      </c>
      <c r="H2745" s="2">
        <v>382</v>
      </c>
      <c r="I2745" s="3">
        <v>0.16</v>
      </c>
      <c r="J2745" s="2">
        <f t="shared" si="126"/>
        <v>320.88</v>
      </c>
      <c r="K2745" s="2">
        <f t="shared" si="127"/>
        <v>57.758399999999995</v>
      </c>
      <c r="L2745" s="2">
        <f t="shared" si="128"/>
        <v>378.63839999999999</v>
      </c>
    </row>
    <row r="2746" spans="1:12" x14ac:dyDescent="0.25">
      <c r="A2746" t="s">
        <v>2751</v>
      </c>
      <c r="B2746" s="1">
        <v>46320</v>
      </c>
      <c r="C2746" t="s">
        <v>10010</v>
      </c>
      <c r="D2746" t="s">
        <v>10020</v>
      </c>
      <c r="E2746">
        <f>+_xlfn.XLOOKUP(TablaVentas[[#This Row],[PRODUCTOS]],TablaPrecios[PRODUCTOS],TablaPrecios[PRECIOS UNITARIOS],"No encontado")</f>
        <v>150</v>
      </c>
      <c r="F2746">
        <v>7</v>
      </c>
      <c r="G2746" t="s">
        <v>10027</v>
      </c>
      <c r="H2746" s="2">
        <v>148</v>
      </c>
      <c r="I2746" s="3">
        <v>0.13</v>
      </c>
      <c r="J2746" s="2">
        <f t="shared" si="126"/>
        <v>128.76</v>
      </c>
      <c r="K2746" s="2">
        <f t="shared" si="127"/>
        <v>23.176799999999997</v>
      </c>
      <c r="L2746" s="2">
        <f t="shared" si="128"/>
        <v>151.93679999999998</v>
      </c>
    </row>
    <row r="2747" spans="1:12" x14ac:dyDescent="0.25">
      <c r="A2747" t="s">
        <v>2752</v>
      </c>
      <c r="B2747" s="1">
        <v>46126</v>
      </c>
      <c r="C2747" t="s">
        <v>10012</v>
      </c>
      <c r="D2747" t="s">
        <v>10021</v>
      </c>
      <c r="E2747">
        <f>+_xlfn.XLOOKUP(TablaVentas[[#This Row],[PRODUCTOS]],TablaPrecios[PRODUCTOS],TablaPrecios[PRECIOS UNITARIOS],"No encontado")</f>
        <v>200</v>
      </c>
      <c r="F2747">
        <v>10</v>
      </c>
      <c r="G2747" t="s">
        <v>10027</v>
      </c>
      <c r="H2747" s="2">
        <v>317</v>
      </c>
      <c r="I2747" s="3">
        <v>0.14000000000000001</v>
      </c>
      <c r="J2747" s="2">
        <f t="shared" si="126"/>
        <v>272.62</v>
      </c>
      <c r="K2747" s="2">
        <f t="shared" si="127"/>
        <v>49.071599999999997</v>
      </c>
      <c r="L2747" s="2">
        <f t="shared" si="128"/>
        <v>321.69159999999999</v>
      </c>
    </row>
    <row r="2748" spans="1:12" x14ac:dyDescent="0.25">
      <c r="A2748" t="s">
        <v>2753</v>
      </c>
      <c r="B2748" s="1">
        <v>46048</v>
      </c>
      <c r="C2748" t="s">
        <v>10008</v>
      </c>
      <c r="D2748" t="s">
        <v>10019</v>
      </c>
      <c r="E2748">
        <f>+_xlfn.XLOOKUP(TablaVentas[[#This Row],[PRODUCTOS]],TablaPrecios[PRODUCTOS],TablaPrecios[PRECIOS UNITARIOS],"No encontado")</f>
        <v>1200</v>
      </c>
      <c r="F2748">
        <v>16</v>
      </c>
      <c r="G2748" t="s">
        <v>10027</v>
      </c>
      <c r="H2748" s="2">
        <v>131</v>
      </c>
      <c r="I2748" s="3">
        <v>0.19</v>
      </c>
      <c r="J2748" s="2">
        <f t="shared" si="126"/>
        <v>106.11</v>
      </c>
      <c r="K2748" s="2">
        <f t="shared" si="127"/>
        <v>19.099799999999998</v>
      </c>
      <c r="L2748" s="2">
        <f t="shared" si="128"/>
        <v>125.2098</v>
      </c>
    </row>
    <row r="2749" spans="1:12" x14ac:dyDescent="0.25">
      <c r="A2749" t="s">
        <v>2754</v>
      </c>
      <c r="B2749" s="1">
        <v>46357</v>
      </c>
      <c r="C2749" t="s">
        <v>10007</v>
      </c>
      <c r="D2749" t="s">
        <v>10021</v>
      </c>
      <c r="E2749">
        <f>+_xlfn.XLOOKUP(TablaVentas[[#This Row],[PRODUCTOS]],TablaPrecios[PRODUCTOS],TablaPrecios[PRECIOS UNITARIOS],"No encontado")</f>
        <v>200</v>
      </c>
      <c r="F2749">
        <v>15</v>
      </c>
      <c r="G2749" t="s">
        <v>10023</v>
      </c>
      <c r="H2749" s="2">
        <v>417</v>
      </c>
      <c r="I2749" s="3">
        <v>0.18</v>
      </c>
      <c r="J2749" s="2">
        <f t="shared" si="126"/>
        <v>341.94</v>
      </c>
      <c r="K2749" s="2">
        <f t="shared" si="127"/>
        <v>61.549199999999999</v>
      </c>
      <c r="L2749" s="2">
        <f t="shared" si="128"/>
        <v>403.48919999999998</v>
      </c>
    </row>
    <row r="2750" spans="1:12" x14ac:dyDescent="0.25">
      <c r="A2750" t="s">
        <v>2755</v>
      </c>
      <c r="B2750" s="1">
        <v>46213</v>
      </c>
      <c r="C2750" t="s">
        <v>10010</v>
      </c>
      <c r="D2750" t="s">
        <v>10017</v>
      </c>
      <c r="E2750">
        <f>+_xlfn.XLOOKUP(TablaVentas[[#This Row],[PRODUCTOS]],TablaPrecios[PRODUCTOS],TablaPrecios[PRECIOS UNITARIOS],"No encontado")</f>
        <v>50</v>
      </c>
      <c r="F2750">
        <v>17</v>
      </c>
      <c r="G2750" t="s">
        <v>10026</v>
      </c>
      <c r="H2750" s="2">
        <v>93</v>
      </c>
      <c r="I2750" s="3">
        <v>0.19</v>
      </c>
      <c r="J2750" s="2">
        <f t="shared" si="126"/>
        <v>75.33</v>
      </c>
      <c r="K2750" s="2">
        <f t="shared" si="127"/>
        <v>13.559399999999998</v>
      </c>
      <c r="L2750" s="2">
        <f t="shared" si="128"/>
        <v>88.889399999999995</v>
      </c>
    </row>
    <row r="2751" spans="1:12" x14ac:dyDescent="0.25">
      <c r="A2751" t="s">
        <v>2756</v>
      </c>
      <c r="B2751" s="1">
        <v>46176</v>
      </c>
      <c r="C2751" t="s">
        <v>10007</v>
      </c>
      <c r="D2751" t="s">
        <v>10020</v>
      </c>
      <c r="E2751">
        <f>+_xlfn.XLOOKUP(TablaVentas[[#This Row],[PRODUCTOS]],TablaPrecios[PRODUCTOS],TablaPrecios[PRECIOS UNITARIOS],"No encontado")</f>
        <v>150</v>
      </c>
      <c r="F2751">
        <v>18</v>
      </c>
      <c r="G2751" t="s">
        <v>10025</v>
      </c>
      <c r="H2751" s="2">
        <v>390</v>
      </c>
      <c r="I2751" s="3">
        <v>0.17</v>
      </c>
      <c r="J2751" s="2">
        <f t="shared" si="126"/>
        <v>323.7</v>
      </c>
      <c r="K2751" s="2">
        <f t="shared" si="127"/>
        <v>58.265999999999998</v>
      </c>
      <c r="L2751" s="2">
        <f t="shared" si="128"/>
        <v>381.96600000000001</v>
      </c>
    </row>
    <row r="2752" spans="1:12" x14ac:dyDescent="0.25">
      <c r="A2752" t="s">
        <v>2757</v>
      </c>
      <c r="B2752" s="1">
        <v>46125</v>
      </c>
      <c r="C2752" t="s">
        <v>10008</v>
      </c>
      <c r="D2752" t="s">
        <v>10020</v>
      </c>
      <c r="E2752">
        <f>+_xlfn.XLOOKUP(TablaVentas[[#This Row],[PRODUCTOS]],TablaPrecios[PRODUCTOS],TablaPrecios[PRECIOS UNITARIOS],"No encontado")</f>
        <v>150</v>
      </c>
      <c r="F2752">
        <v>16</v>
      </c>
      <c r="G2752" t="s">
        <v>10027</v>
      </c>
      <c r="H2752" s="2">
        <v>81</v>
      </c>
      <c r="I2752" s="3">
        <v>0.11</v>
      </c>
      <c r="J2752" s="2">
        <f t="shared" si="126"/>
        <v>72.09</v>
      </c>
      <c r="K2752" s="2">
        <f t="shared" si="127"/>
        <v>12.9762</v>
      </c>
      <c r="L2752" s="2">
        <f t="shared" si="128"/>
        <v>85.066200000000009</v>
      </c>
    </row>
    <row r="2753" spans="1:12" x14ac:dyDescent="0.25">
      <c r="A2753" t="s">
        <v>2758</v>
      </c>
      <c r="B2753" s="1">
        <v>46373</v>
      </c>
      <c r="C2753" t="s">
        <v>10011</v>
      </c>
      <c r="D2753" t="s">
        <v>10019</v>
      </c>
      <c r="E2753">
        <f>+_xlfn.XLOOKUP(TablaVentas[[#This Row],[PRODUCTOS]],TablaPrecios[PRODUCTOS],TablaPrecios[PRECIOS UNITARIOS],"No encontado")</f>
        <v>1200</v>
      </c>
      <c r="F2753">
        <v>18</v>
      </c>
      <c r="G2753" t="s">
        <v>10025</v>
      </c>
      <c r="H2753" s="2">
        <v>372</v>
      </c>
      <c r="I2753" s="3">
        <v>0.18</v>
      </c>
      <c r="J2753" s="2">
        <f t="shared" si="126"/>
        <v>305.04000000000002</v>
      </c>
      <c r="K2753" s="2">
        <f t="shared" si="127"/>
        <v>54.907200000000003</v>
      </c>
      <c r="L2753" s="2">
        <f t="shared" si="128"/>
        <v>359.94720000000001</v>
      </c>
    </row>
    <row r="2754" spans="1:12" x14ac:dyDescent="0.25">
      <c r="A2754" t="s">
        <v>2759</v>
      </c>
      <c r="B2754" s="1">
        <v>46157</v>
      </c>
      <c r="C2754" t="s">
        <v>10008</v>
      </c>
      <c r="D2754" t="s">
        <v>10020</v>
      </c>
      <c r="E2754">
        <f>+_xlfn.XLOOKUP(TablaVentas[[#This Row],[PRODUCTOS]],TablaPrecios[PRODUCTOS],TablaPrecios[PRECIOS UNITARIOS],"No encontado")</f>
        <v>150</v>
      </c>
      <c r="F2754">
        <v>6</v>
      </c>
      <c r="G2754" t="s">
        <v>10023</v>
      </c>
      <c r="H2754" s="2">
        <v>436</v>
      </c>
      <c r="I2754" s="3">
        <v>0.12</v>
      </c>
      <c r="J2754" s="2">
        <f t="shared" si="126"/>
        <v>383.68</v>
      </c>
      <c r="K2754" s="2">
        <f t="shared" si="127"/>
        <v>69.062399999999997</v>
      </c>
      <c r="L2754" s="2">
        <f t="shared" si="128"/>
        <v>452.74239999999998</v>
      </c>
    </row>
    <row r="2755" spans="1:12" x14ac:dyDescent="0.25">
      <c r="A2755" t="s">
        <v>2760</v>
      </c>
      <c r="B2755" s="1">
        <v>46310</v>
      </c>
      <c r="C2755" t="s">
        <v>10011</v>
      </c>
      <c r="D2755" t="s">
        <v>10020</v>
      </c>
      <c r="E2755">
        <f>+_xlfn.XLOOKUP(TablaVentas[[#This Row],[PRODUCTOS]],TablaPrecios[PRODUCTOS],TablaPrecios[PRECIOS UNITARIOS],"No encontado")</f>
        <v>150</v>
      </c>
      <c r="F2755">
        <v>20</v>
      </c>
      <c r="G2755" t="s">
        <v>10023</v>
      </c>
      <c r="H2755" s="2">
        <v>188</v>
      </c>
      <c r="I2755" s="3">
        <v>0.12</v>
      </c>
      <c r="J2755" s="2">
        <f t="shared" ref="J2755:J2818" si="129">+H2755-H2755*I2755</f>
        <v>165.44</v>
      </c>
      <c r="K2755" s="2">
        <f t="shared" ref="K2755:K2818" si="130">+J2755*0.18</f>
        <v>29.779199999999999</v>
      </c>
      <c r="L2755" s="2">
        <f t="shared" ref="L2755:L2818" si="131">+J2755+K2755</f>
        <v>195.2192</v>
      </c>
    </row>
    <row r="2756" spans="1:12" x14ac:dyDescent="0.25">
      <c r="A2756" t="s">
        <v>2761</v>
      </c>
      <c r="B2756" s="1">
        <v>46119</v>
      </c>
      <c r="C2756" t="s">
        <v>10007</v>
      </c>
      <c r="D2756" t="s">
        <v>10019</v>
      </c>
      <c r="E2756">
        <f>+_xlfn.XLOOKUP(TablaVentas[[#This Row],[PRODUCTOS]],TablaPrecios[PRODUCTOS],TablaPrecios[PRECIOS UNITARIOS],"No encontado")</f>
        <v>1200</v>
      </c>
      <c r="F2756">
        <v>16</v>
      </c>
      <c r="G2756" t="s">
        <v>10026</v>
      </c>
      <c r="H2756" s="2">
        <v>142</v>
      </c>
      <c r="I2756" s="3">
        <v>0.16</v>
      </c>
      <c r="J2756" s="2">
        <f t="shared" si="129"/>
        <v>119.28</v>
      </c>
      <c r="K2756" s="2">
        <f t="shared" si="130"/>
        <v>21.470399999999998</v>
      </c>
      <c r="L2756" s="2">
        <f t="shared" si="131"/>
        <v>140.75040000000001</v>
      </c>
    </row>
    <row r="2757" spans="1:12" x14ac:dyDescent="0.25">
      <c r="A2757" t="s">
        <v>2762</v>
      </c>
      <c r="B2757" s="1">
        <v>46072</v>
      </c>
      <c r="C2757" t="s">
        <v>10011</v>
      </c>
      <c r="D2757" t="s">
        <v>10021</v>
      </c>
      <c r="E2757">
        <f>+_xlfn.XLOOKUP(TablaVentas[[#This Row],[PRODUCTOS]],TablaPrecios[PRODUCTOS],TablaPrecios[PRECIOS UNITARIOS],"No encontado")</f>
        <v>200</v>
      </c>
      <c r="F2757">
        <v>19</v>
      </c>
      <c r="G2757" t="s">
        <v>10027</v>
      </c>
      <c r="H2757" s="2">
        <v>119</v>
      </c>
      <c r="I2757" s="3">
        <v>0.14000000000000001</v>
      </c>
      <c r="J2757" s="2">
        <f t="shared" si="129"/>
        <v>102.34</v>
      </c>
      <c r="K2757" s="2">
        <f t="shared" si="130"/>
        <v>18.421199999999999</v>
      </c>
      <c r="L2757" s="2">
        <f t="shared" si="131"/>
        <v>120.7612</v>
      </c>
    </row>
    <row r="2758" spans="1:12" x14ac:dyDescent="0.25">
      <c r="A2758" t="s">
        <v>2763</v>
      </c>
      <c r="B2758" s="1">
        <v>46159</v>
      </c>
      <c r="C2758" t="s">
        <v>10011</v>
      </c>
      <c r="D2758" t="s">
        <v>10021</v>
      </c>
      <c r="E2758">
        <f>+_xlfn.XLOOKUP(TablaVentas[[#This Row],[PRODUCTOS]],TablaPrecios[PRODUCTOS],TablaPrecios[PRECIOS UNITARIOS],"No encontado")</f>
        <v>200</v>
      </c>
      <c r="F2758">
        <v>9</v>
      </c>
      <c r="G2758" t="s">
        <v>10026</v>
      </c>
      <c r="H2758" s="2">
        <v>214</v>
      </c>
      <c r="I2758" s="3">
        <v>0.14000000000000001</v>
      </c>
      <c r="J2758" s="2">
        <f t="shared" si="129"/>
        <v>184.04</v>
      </c>
      <c r="K2758" s="2">
        <f t="shared" si="130"/>
        <v>33.127199999999995</v>
      </c>
      <c r="L2758" s="2">
        <f t="shared" si="131"/>
        <v>217.16719999999998</v>
      </c>
    </row>
    <row r="2759" spans="1:12" x14ac:dyDescent="0.25">
      <c r="A2759" t="s">
        <v>2764</v>
      </c>
      <c r="B2759" s="1">
        <v>46191</v>
      </c>
      <c r="C2759" t="s">
        <v>10011</v>
      </c>
      <c r="D2759" t="s">
        <v>10021</v>
      </c>
      <c r="E2759">
        <f>+_xlfn.XLOOKUP(TablaVentas[[#This Row],[PRODUCTOS]],TablaPrecios[PRODUCTOS],TablaPrecios[PRECIOS UNITARIOS],"No encontado")</f>
        <v>200</v>
      </c>
      <c r="F2759">
        <v>18</v>
      </c>
      <c r="G2759" t="s">
        <v>10025</v>
      </c>
      <c r="H2759" s="2">
        <v>280</v>
      </c>
      <c r="I2759" s="3">
        <v>0.14000000000000001</v>
      </c>
      <c r="J2759" s="2">
        <f t="shared" si="129"/>
        <v>240.8</v>
      </c>
      <c r="K2759" s="2">
        <f t="shared" si="130"/>
        <v>43.344000000000001</v>
      </c>
      <c r="L2759" s="2">
        <f t="shared" si="131"/>
        <v>284.14400000000001</v>
      </c>
    </row>
    <row r="2760" spans="1:12" x14ac:dyDescent="0.25">
      <c r="A2760" t="s">
        <v>2765</v>
      </c>
      <c r="B2760" s="1">
        <v>46357</v>
      </c>
      <c r="C2760" t="s">
        <v>10009</v>
      </c>
      <c r="D2760" t="s">
        <v>10017</v>
      </c>
      <c r="E2760">
        <f>+_xlfn.XLOOKUP(TablaVentas[[#This Row],[PRODUCTOS]],TablaPrecios[PRODUCTOS],TablaPrecios[PRECIOS UNITARIOS],"No encontado")</f>
        <v>50</v>
      </c>
      <c r="F2760">
        <v>13</v>
      </c>
      <c r="G2760" t="s">
        <v>10025</v>
      </c>
      <c r="H2760" s="2">
        <v>73</v>
      </c>
      <c r="I2760" s="3">
        <v>0.17</v>
      </c>
      <c r="J2760" s="2">
        <f t="shared" si="129"/>
        <v>60.59</v>
      </c>
      <c r="K2760" s="2">
        <f t="shared" si="130"/>
        <v>10.9062</v>
      </c>
      <c r="L2760" s="2">
        <f t="shared" si="131"/>
        <v>71.496200000000002</v>
      </c>
    </row>
    <row r="2761" spans="1:12" x14ac:dyDescent="0.25">
      <c r="A2761" t="s">
        <v>2766</v>
      </c>
      <c r="B2761" s="1">
        <v>46348</v>
      </c>
      <c r="C2761" t="s">
        <v>10007</v>
      </c>
      <c r="D2761" t="s">
        <v>10019</v>
      </c>
      <c r="E2761">
        <f>+_xlfn.XLOOKUP(TablaVentas[[#This Row],[PRODUCTOS]],TablaPrecios[PRODUCTOS],TablaPrecios[PRECIOS UNITARIOS],"No encontado")</f>
        <v>1200</v>
      </c>
      <c r="F2761">
        <v>10</v>
      </c>
      <c r="G2761" t="s">
        <v>10024</v>
      </c>
      <c r="H2761" s="2">
        <v>387</v>
      </c>
      <c r="I2761" s="3">
        <v>0.17</v>
      </c>
      <c r="J2761" s="2">
        <f t="shared" si="129"/>
        <v>321.20999999999998</v>
      </c>
      <c r="K2761" s="2">
        <f t="shared" si="130"/>
        <v>57.817799999999991</v>
      </c>
      <c r="L2761" s="2">
        <f t="shared" si="131"/>
        <v>379.02779999999996</v>
      </c>
    </row>
    <row r="2762" spans="1:12" x14ac:dyDescent="0.25">
      <c r="A2762" t="s">
        <v>2767</v>
      </c>
      <c r="B2762" s="1">
        <v>46080</v>
      </c>
      <c r="C2762" t="s">
        <v>10012</v>
      </c>
      <c r="D2762" t="s">
        <v>10017</v>
      </c>
      <c r="E2762">
        <f>+_xlfn.XLOOKUP(TablaVentas[[#This Row],[PRODUCTOS]],TablaPrecios[PRODUCTOS],TablaPrecios[PRECIOS UNITARIOS],"No encontado")</f>
        <v>50</v>
      </c>
      <c r="F2762">
        <v>11</v>
      </c>
      <c r="G2762" t="s">
        <v>10026</v>
      </c>
      <c r="H2762" s="2">
        <v>227</v>
      </c>
      <c r="I2762" s="3">
        <v>0.19</v>
      </c>
      <c r="J2762" s="2">
        <f t="shared" si="129"/>
        <v>183.87</v>
      </c>
      <c r="K2762" s="2">
        <f t="shared" si="130"/>
        <v>33.096600000000002</v>
      </c>
      <c r="L2762" s="2">
        <f t="shared" si="131"/>
        <v>216.9666</v>
      </c>
    </row>
    <row r="2763" spans="1:12" x14ac:dyDescent="0.25">
      <c r="A2763" t="s">
        <v>2768</v>
      </c>
      <c r="B2763" s="1">
        <v>46234</v>
      </c>
      <c r="C2763" t="s">
        <v>10010</v>
      </c>
      <c r="D2763" t="s">
        <v>10017</v>
      </c>
      <c r="E2763">
        <f>+_xlfn.XLOOKUP(TablaVentas[[#This Row],[PRODUCTOS]],TablaPrecios[PRODUCTOS],TablaPrecios[PRECIOS UNITARIOS],"No encontado")</f>
        <v>50</v>
      </c>
      <c r="F2763">
        <v>10</v>
      </c>
      <c r="G2763" t="s">
        <v>10025</v>
      </c>
      <c r="H2763" s="2">
        <v>479</v>
      </c>
      <c r="I2763" s="3">
        <v>0.13</v>
      </c>
      <c r="J2763" s="2">
        <f t="shared" si="129"/>
        <v>416.73</v>
      </c>
      <c r="K2763" s="2">
        <f t="shared" si="130"/>
        <v>75.011399999999995</v>
      </c>
      <c r="L2763" s="2">
        <f t="shared" si="131"/>
        <v>491.7414</v>
      </c>
    </row>
    <row r="2764" spans="1:12" x14ac:dyDescent="0.25">
      <c r="A2764" t="s">
        <v>2769</v>
      </c>
      <c r="B2764" s="1">
        <v>46033</v>
      </c>
      <c r="C2764" t="s">
        <v>10008</v>
      </c>
      <c r="D2764" t="s">
        <v>10017</v>
      </c>
      <c r="E2764">
        <f>+_xlfn.XLOOKUP(TablaVentas[[#This Row],[PRODUCTOS]],TablaPrecios[PRODUCTOS],TablaPrecios[PRECIOS UNITARIOS],"No encontado")</f>
        <v>50</v>
      </c>
      <c r="F2764">
        <v>15</v>
      </c>
      <c r="G2764" t="s">
        <v>10023</v>
      </c>
      <c r="H2764" s="2">
        <v>389</v>
      </c>
      <c r="I2764" s="3">
        <v>0.16</v>
      </c>
      <c r="J2764" s="2">
        <f t="shared" si="129"/>
        <v>326.76</v>
      </c>
      <c r="K2764" s="2">
        <f t="shared" si="130"/>
        <v>58.816799999999994</v>
      </c>
      <c r="L2764" s="2">
        <f t="shared" si="131"/>
        <v>385.57679999999999</v>
      </c>
    </row>
    <row r="2765" spans="1:12" x14ac:dyDescent="0.25">
      <c r="A2765" t="s">
        <v>2770</v>
      </c>
      <c r="B2765" s="1">
        <v>46325</v>
      </c>
      <c r="C2765" t="s">
        <v>10009</v>
      </c>
      <c r="D2765" t="s">
        <v>10019</v>
      </c>
      <c r="E2765">
        <f>+_xlfn.XLOOKUP(TablaVentas[[#This Row],[PRODUCTOS]],TablaPrecios[PRODUCTOS],TablaPrecios[PRECIOS UNITARIOS],"No encontado")</f>
        <v>1200</v>
      </c>
      <c r="F2765">
        <v>16</v>
      </c>
      <c r="G2765" t="s">
        <v>10024</v>
      </c>
      <c r="H2765" s="2">
        <v>245</v>
      </c>
      <c r="I2765" s="3">
        <v>0.18</v>
      </c>
      <c r="J2765" s="2">
        <f t="shared" si="129"/>
        <v>200.9</v>
      </c>
      <c r="K2765" s="2">
        <f t="shared" si="130"/>
        <v>36.161999999999999</v>
      </c>
      <c r="L2765" s="2">
        <f t="shared" si="131"/>
        <v>237.06200000000001</v>
      </c>
    </row>
    <row r="2766" spans="1:12" x14ac:dyDescent="0.25">
      <c r="A2766" t="s">
        <v>2771</v>
      </c>
      <c r="B2766" s="1">
        <v>46214</v>
      </c>
      <c r="C2766" t="s">
        <v>10007</v>
      </c>
      <c r="D2766" t="s">
        <v>10020</v>
      </c>
      <c r="E2766">
        <f>+_xlfn.XLOOKUP(TablaVentas[[#This Row],[PRODUCTOS]],TablaPrecios[PRODUCTOS],TablaPrecios[PRECIOS UNITARIOS],"No encontado")</f>
        <v>150</v>
      </c>
      <c r="F2766">
        <v>5</v>
      </c>
      <c r="G2766" t="s">
        <v>10026</v>
      </c>
      <c r="H2766" s="2">
        <v>52</v>
      </c>
      <c r="I2766" s="3">
        <v>0.16</v>
      </c>
      <c r="J2766" s="2">
        <f t="shared" si="129"/>
        <v>43.68</v>
      </c>
      <c r="K2766" s="2">
        <f t="shared" si="130"/>
        <v>7.8624000000000001</v>
      </c>
      <c r="L2766" s="2">
        <f t="shared" si="131"/>
        <v>51.542400000000001</v>
      </c>
    </row>
    <row r="2767" spans="1:12" x14ac:dyDescent="0.25">
      <c r="A2767" t="s">
        <v>2772</v>
      </c>
      <c r="B2767" s="1">
        <v>46141</v>
      </c>
      <c r="C2767" t="s">
        <v>10011</v>
      </c>
      <c r="D2767" t="s">
        <v>10020</v>
      </c>
      <c r="E2767">
        <f>+_xlfn.XLOOKUP(TablaVentas[[#This Row],[PRODUCTOS]],TablaPrecios[PRODUCTOS],TablaPrecios[PRECIOS UNITARIOS],"No encontado")</f>
        <v>150</v>
      </c>
      <c r="F2767">
        <v>12</v>
      </c>
      <c r="G2767" t="s">
        <v>10026</v>
      </c>
      <c r="H2767" s="2">
        <v>130</v>
      </c>
      <c r="I2767" s="3">
        <v>0.16</v>
      </c>
      <c r="J2767" s="2">
        <f t="shared" si="129"/>
        <v>109.2</v>
      </c>
      <c r="K2767" s="2">
        <f t="shared" si="130"/>
        <v>19.655999999999999</v>
      </c>
      <c r="L2767" s="2">
        <f t="shared" si="131"/>
        <v>128.85599999999999</v>
      </c>
    </row>
    <row r="2768" spans="1:12" x14ac:dyDescent="0.25">
      <c r="A2768" t="s">
        <v>2773</v>
      </c>
      <c r="B2768" s="1">
        <v>46272</v>
      </c>
      <c r="C2768" t="s">
        <v>10010</v>
      </c>
      <c r="D2768" t="s">
        <v>10017</v>
      </c>
      <c r="E2768">
        <f>+_xlfn.XLOOKUP(TablaVentas[[#This Row],[PRODUCTOS]],TablaPrecios[PRODUCTOS],TablaPrecios[PRECIOS UNITARIOS],"No encontado")</f>
        <v>50</v>
      </c>
      <c r="F2768">
        <v>12</v>
      </c>
      <c r="G2768" t="s">
        <v>10024</v>
      </c>
      <c r="H2768" s="2">
        <v>406</v>
      </c>
      <c r="I2768" s="3">
        <v>0.15</v>
      </c>
      <c r="J2768" s="2">
        <f t="shared" si="129"/>
        <v>345.1</v>
      </c>
      <c r="K2768" s="2">
        <f t="shared" si="130"/>
        <v>62.118000000000002</v>
      </c>
      <c r="L2768" s="2">
        <f t="shared" si="131"/>
        <v>407.21800000000002</v>
      </c>
    </row>
    <row r="2769" spans="1:12" x14ac:dyDescent="0.25">
      <c r="A2769" t="s">
        <v>2774</v>
      </c>
      <c r="B2769" s="1">
        <v>46354</v>
      </c>
      <c r="C2769" t="s">
        <v>10008</v>
      </c>
      <c r="D2769" t="s">
        <v>10019</v>
      </c>
      <c r="E2769">
        <f>+_xlfn.XLOOKUP(TablaVentas[[#This Row],[PRODUCTOS]],TablaPrecios[PRODUCTOS],TablaPrecios[PRECIOS UNITARIOS],"No encontado")</f>
        <v>1200</v>
      </c>
      <c r="F2769">
        <v>19</v>
      </c>
      <c r="G2769" t="s">
        <v>10025</v>
      </c>
      <c r="H2769" s="2">
        <v>339</v>
      </c>
      <c r="I2769" s="3">
        <v>0.11</v>
      </c>
      <c r="J2769" s="2">
        <f t="shared" si="129"/>
        <v>301.70999999999998</v>
      </c>
      <c r="K2769" s="2">
        <f t="shared" si="130"/>
        <v>54.307799999999993</v>
      </c>
      <c r="L2769" s="2">
        <f t="shared" si="131"/>
        <v>356.01779999999997</v>
      </c>
    </row>
    <row r="2770" spans="1:12" x14ac:dyDescent="0.25">
      <c r="A2770" t="s">
        <v>2775</v>
      </c>
      <c r="B2770" s="1">
        <v>46323</v>
      </c>
      <c r="C2770" t="s">
        <v>10011</v>
      </c>
      <c r="D2770" t="s">
        <v>10018</v>
      </c>
      <c r="E2770">
        <f>+_xlfn.XLOOKUP(TablaVentas[[#This Row],[PRODUCTOS]],TablaPrecios[PRODUCTOS],TablaPrecios[PRECIOS UNITARIOS],"No encontado")</f>
        <v>850</v>
      </c>
      <c r="F2770">
        <v>12</v>
      </c>
      <c r="G2770" t="s">
        <v>10026</v>
      </c>
      <c r="H2770" s="2">
        <v>220</v>
      </c>
      <c r="I2770" s="3">
        <v>0.12</v>
      </c>
      <c r="J2770" s="2">
        <f t="shared" si="129"/>
        <v>193.6</v>
      </c>
      <c r="K2770" s="2">
        <f t="shared" si="130"/>
        <v>34.847999999999999</v>
      </c>
      <c r="L2770" s="2">
        <f t="shared" si="131"/>
        <v>228.44799999999998</v>
      </c>
    </row>
    <row r="2771" spans="1:12" x14ac:dyDescent="0.25">
      <c r="A2771" t="s">
        <v>2776</v>
      </c>
      <c r="B2771" s="1">
        <v>46051</v>
      </c>
      <c r="C2771" t="s">
        <v>10012</v>
      </c>
      <c r="D2771" t="s">
        <v>10017</v>
      </c>
      <c r="E2771">
        <f>+_xlfn.XLOOKUP(TablaVentas[[#This Row],[PRODUCTOS]],TablaPrecios[PRODUCTOS],TablaPrecios[PRECIOS UNITARIOS],"No encontado")</f>
        <v>50</v>
      </c>
      <c r="F2771">
        <v>12</v>
      </c>
      <c r="G2771" t="s">
        <v>10024</v>
      </c>
      <c r="H2771" s="2">
        <v>61</v>
      </c>
      <c r="I2771" s="3">
        <v>0.14000000000000001</v>
      </c>
      <c r="J2771" s="2">
        <f t="shared" si="129"/>
        <v>52.46</v>
      </c>
      <c r="K2771" s="2">
        <f t="shared" si="130"/>
        <v>9.4428000000000001</v>
      </c>
      <c r="L2771" s="2">
        <f t="shared" si="131"/>
        <v>61.902799999999999</v>
      </c>
    </row>
    <row r="2772" spans="1:12" x14ac:dyDescent="0.25">
      <c r="A2772" t="s">
        <v>2777</v>
      </c>
      <c r="B2772" s="1">
        <v>46244</v>
      </c>
      <c r="C2772" t="s">
        <v>10007</v>
      </c>
      <c r="D2772" t="s">
        <v>10020</v>
      </c>
      <c r="E2772">
        <f>+_xlfn.XLOOKUP(TablaVentas[[#This Row],[PRODUCTOS]],TablaPrecios[PRODUCTOS],TablaPrecios[PRECIOS UNITARIOS],"No encontado")</f>
        <v>150</v>
      </c>
      <c r="F2772">
        <v>14</v>
      </c>
      <c r="G2772" t="s">
        <v>10023</v>
      </c>
      <c r="H2772" s="2">
        <v>114</v>
      </c>
      <c r="I2772" s="3">
        <v>0.18</v>
      </c>
      <c r="J2772" s="2">
        <f t="shared" si="129"/>
        <v>93.48</v>
      </c>
      <c r="K2772" s="2">
        <f t="shared" si="130"/>
        <v>16.8264</v>
      </c>
      <c r="L2772" s="2">
        <f t="shared" si="131"/>
        <v>110.3064</v>
      </c>
    </row>
    <row r="2773" spans="1:12" x14ac:dyDescent="0.25">
      <c r="A2773" t="s">
        <v>2778</v>
      </c>
      <c r="B2773" s="1">
        <v>46281</v>
      </c>
      <c r="C2773" t="s">
        <v>10007</v>
      </c>
      <c r="D2773" t="s">
        <v>10020</v>
      </c>
      <c r="E2773">
        <f>+_xlfn.XLOOKUP(TablaVentas[[#This Row],[PRODUCTOS]],TablaPrecios[PRODUCTOS],TablaPrecios[PRECIOS UNITARIOS],"No encontado")</f>
        <v>150</v>
      </c>
      <c r="F2773">
        <v>11</v>
      </c>
      <c r="G2773" t="s">
        <v>10023</v>
      </c>
      <c r="H2773" s="2">
        <v>98</v>
      </c>
      <c r="I2773" s="3">
        <v>0.1</v>
      </c>
      <c r="J2773" s="2">
        <f t="shared" si="129"/>
        <v>88.2</v>
      </c>
      <c r="K2773" s="2">
        <f t="shared" si="130"/>
        <v>15.875999999999999</v>
      </c>
      <c r="L2773" s="2">
        <f t="shared" si="131"/>
        <v>104.07600000000001</v>
      </c>
    </row>
    <row r="2774" spans="1:12" x14ac:dyDescent="0.25">
      <c r="A2774" t="s">
        <v>2779</v>
      </c>
      <c r="B2774" s="1">
        <v>46368</v>
      </c>
      <c r="C2774" t="s">
        <v>10007</v>
      </c>
      <c r="D2774" t="s">
        <v>10019</v>
      </c>
      <c r="E2774">
        <f>+_xlfn.XLOOKUP(TablaVentas[[#This Row],[PRODUCTOS]],TablaPrecios[PRODUCTOS],TablaPrecios[PRECIOS UNITARIOS],"No encontado")</f>
        <v>1200</v>
      </c>
      <c r="F2774">
        <v>8</v>
      </c>
      <c r="G2774" t="s">
        <v>10026</v>
      </c>
      <c r="H2774" s="2">
        <v>423</v>
      </c>
      <c r="I2774" s="3">
        <v>0.13</v>
      </c>
      <c r="J2774" s="2">
        <f t="shared" si="129"/>
        <v>368.01</v>
      </c>
      <c r="K2774" s="2">
        <f t="shared" si="130"/>
        <v>66.241799999999998</v>
      </c>
      <c r="L2774" s="2">
        <f t="shared" si="131"/>
        <v>434.2518</v>
      </c>
    </row>
    <row r="2775" spans="1:12" x14ac:dyDescent="0.25">
      <c r="A2775" t="s">
        <v>2780</v>
      </c>
      <c r="B2775" s="1">
        <v>46268</v>
      </c>
      <c r="C2775" t="s">
        <v>10008</v>
      </c>
      <c r="D2775" t="s">
        <v>10017</v>
      </c>
      <c r="E2775">
        <f>+_xlfn.XLOOKUP(TablaVentas[[#This Row],[PRODUCTOS]],TablaPrecios[PRODUCTOS],TablaPrecios[PRECIOS UNITARIOS],"No encontado")</f>
        <v>50</v>
      </c>
      <c r="F2775">
        <v>9</v>
      </c>
      <c r="G2775" t="s">
        <v>10025</v>
      </c>
      <c r="H2775" s="2">
        <v>299</v>
      </c>
      <c r="I2775" s="3">
        <v>0.16</v>
      </c>
      <c r="J2775" s="2">
        <f t="shared" si="129"/>
        <v>251.16</v>
      </c>
      <c r="K2775" s="2">
        <f t="shared" si="130"/>
        <v>45.208799999999997</v>
      </c>
      <c r="L2775" s="2">
        <f t="shared" si="131"/>
        <v>296.36879999999996</v>
      </c>
    </row>
    <row r="2776" spans="1:12" x14ac:dyDescent="0.25">
      <c r="A2776" t="s">
        <v>2781</v>
      </c>
      <c r="B2776" s="1">
        <v>46221</v>
      </c>
      <c r="C2776" t="s">
        <v>10008</v>
      </c>
      <c r="D2776" t="s">
        <v>10019</v>
      </c>
      <c r="E2776">
        <f>+_xlfn.XLOOKUP(TablaVentas[[#This Row],[PRODUCTOS]],TablaPrecios[PRODUCTOS],TablaPrecios[PRECIOS UNITARIOS],"No encontado")</f>
        <v>1200</v>
      </c>
      <c r="F2776">
        <v>13</v>
      </c>
      <c r="G2776" t="s">
        <v>10026</v>
      </c>
      <c r="H2776" s="2">
        <v>129</v>
      </c>
      <c r="I2776" s="3">
        <v>0.17</v>
      </c>
      <c r="J2776" s="2">
        <f t="shared" si="129"/>
        <v>107.07</v>
      </c>
      <c r="K2776" s="2">
        <f t="shared" si="130"/>
        <v>19.272599999999997</v>
      </c>
      <c r="L2776" s="2">
        <f t="shared" si="131"/>
        <v>126.34259999999999</v>
      </c>
    </row>
    <row r="2777" spans="1:12" x14ac:dyDescent="0.25">
      <c r="A2777" t="s">
        <v>2782</v>
      </c>
      <c r="B2777" s="1">
        <v>46385</v>
      </c>
      <c r="C2777" t="s">
        <v>10009</v>
      </c>
      <c r="D2777" t="s">
        <v>10019</v>
      </c>
      <c r="E2777">
        <f>+_xlfn.XLOOKUP(TablaVentas[[#This Row],[PRODUCTOS]],TablaPrecios[PRODUCTOS],TablaPrecios[PRECIOS UNITARIOS],"No encontado")</f>
        <v>1200</v>
      </c>
      <c r="F2777">
        <v>9</v>
      </c>
      <c r="G2777" t="s">
        <v>10027</v>
      </c>
      <c r="H2777" s="2">
        <v>280</v>
      </c>
      <c r="I2777" s="3">
        <v>0.11</v>
      </c>
      <c r="J2777" s="2">
        <f t="shared" si="129"/>
        <v>249.2</v>
      </c>
      <c r="K2777" s="2">
        <f t="shared" si="130"/>
        <v>44.855999999999995</v>
      </c>
      <c r="L2777" s="2">
        <f t="shared" si="131"/>
        <v>294.05599999999998</v>
      </c>
    </row>
    <row r="2778" spans="1:12" x14ac:dyDescent="0.25">
      <c r="A2778" t="s">
        <v>2783</v>
      </c>
      <c r="B2778" s="1">
        <v>46144</v>
      </c>
      <c r="C2778" t="s">
        <v>10009</v>
      </c>
      <c r="D2778" t="s">
        <v>10019</v>
      </c>
      <c r="E2778">
        <f>+_xlfn.XLOOKUP(TablaVentas[[#This Row],[PRODUCTOS]],TablaPrecios[PRODUCTOS],TablaPrecios[PRECIOS UNITARIOS],"No encontado")</f>
        <v>1200</v>
      </c>
      <c r="F2778">
        <v>17</v>
      </c>
      <c r="G2778" t="s">
        <v>10023</v>
      </c>
      <c r="H2778" s="2">
        <v>309</v>
      </c>
      <c r="I2778" s="3">
        <v>0.2</v>
      </c>
      <c r="J2778" s="2">
        <f t="shared" si="129"/>
        <v>247.2</v>
      </c>
      <c r="K2778" s="2">
        <f t="shared" si="130"/>
        <v>44.495999999999995</v>
      </c>
      <c r="L2778" s="2">
        <f t="shared" si="131"/>
        <v>291.69599999999997</v>
      </c>
    </row>
    <row r="2779" spans="1:12" x14ac:dyDescent="0.25">
      <c r="A2779" t="s">
        <v>2784</v>
      </c>
      <c r="B2779" s="1">
        <v>46084</v>
      </c>
      <c r="C2779" t="s">
        <v>10008</v>
      </c>
      <c r="D2779" t="s">
        <v>10020</v>
      </c>
      <c r="E2779">
        <f>+_xlfn.XLOOKUP(TablaVentas[[#This Row],[PRODUCTOS]],TablaPrecios[PRODUCTOS],TablaPrecios[PRECIOS UNITARIOS],"No encontado")</f>
        <v>150</v>
      </c>
      <c r="F2779">
        <v>8</v>
      </c>
      <c r="G2779" t="s">
        <v>10027</v>
      </c>
      <c r="H2779" s="2">
        <v>351</v>
      </c>
      <c r="I2779" s="3">
        <v>0.12</v>
      </c>
      <c r="J2779" s="2">
        <f t="shared" si="129"/>
        <v>308.88</v>
      </c>
      <c r="K2779" s="2">
        <f t="shared" si="130"/>
        <v>55.598399999999998</v>
      </c>
      <c r="L2779" s="2">
        <f t="shared" si="131"/>
        <v>364.47839999999997</v>
      </c>
    </row>
    <row r="2780" spans="1:12" x14ac:dyDescent="0.25">
      <c r="A2780" t="s">
        <v>2785</v>
      </c>
      <c r="B2780" s="1">
        <v>46029</v>
      </c>
      <c r="C2780" t="s">
        <v>10008</v>
      </c>
      <c r="D2780" t="s">
        <v>10019</v>
      </c>
      <c r="E2780">
        <f>+_xlfn.XLOOKUP(TablaVentas[[#This Row],[PRODUCTOS]],TablaPrecios[PRODUCTOS],TablaPrecios[PRECIOS UNITARIOS],"No encontado")</f>
        <v>1200</v>
      </c>
      <c r="F2780">
        <v>7</v>
      </c>
      <c r="G2780" t="s">
        <v>10024</v>
      </c>
      <c r="H2780" s="2">
        <v>310</v>
      </c>
      <c r="I2780" s="3">
        <v>0.15</v>
      </c>
      <c r="J2780" s="2">
        <f t="shared" si="129"/>
        <v>263.5</v>
      </c>
      <c r="K2780" s="2">
        <f t="shared" si="130"/>
        <v>47.43</v>
      </c>
      <c r="L2780" s="2">
        <f t="shared" si="131"/>
        <v>310.93</v>
      </c>
    </row>
    <row r="2781" spans="1:12" x14ac:dyDescent="0.25">
      <c r="A2781" t="s">
        <v>2786</v>
      </c>
      <c r="B2781" s="1">
        <v>46277</v>
      </c>
      <c r="C2781" t="s">
        <v>10010</v>
      </c>
      <c r="D2781" t="s">
        <v>10017</v>
      </c>
      <c r="E2781">
        <f>+_xlfn.XLOOKUP(TablaVentas[[#This Row],[PRODUCTOS]],TablaPrecios[PRODUCTOS],TablaPrecios[PRECIOS UNITARIOS],"No encontado")</f>
        <v>50</v>
      </c>
      <c r="F2781">
        <v>12</v>
      </c>
      <c r="G2781" t="s">
        <v>10023</v>
      </c>
      <c r="H2781" s="2">
        <v>387</v>
      </c>
      <c r="I2781" s="3">
        <v>0.14000000000000001</v>
      </c>
      <c r="J2781" s="2">
        <f t="shared" si="129"/>
        <v>332.82</v>
      </c>
      <c r="K2781" s="2">
        <f t="shared" si="130"/>
        <v>59.907599999999995</v>
      </c>
      <c r="L2781" s="2">
        <f t="shared" si="131"/>
        <v>392.7276</v>
      </c>
    </row>
    <row r="2782" spans="1:12" x14ac:dyDescent="0.25">
      <c r="A2782" t="s">
        <v>2787</v>
      </c>
      <c r="B2782" s="1">
        <v>46041</v>
      </c>
      <c r="C2782" t="s">
        <v>10010</v>
      </c>
      <c r="D2782" t="s">
        <v>10020</v>
      </c>
      <c r="E2782">
        <f>+_xlfn.XLOOKUP(TablaVentas[[#This Row],[PRODUCTOS]],TablaPrecios[PRODUCTOS],TablaPrecios[PRECIOS UNITARIOS],"No encontado")</f>
        <v>150</v>
      </c>
      <c r="F2782">
        <v>11</v>
      </c>
      <c r="G2782" t="s">
        <v>10023</v>
      </c>
      <c r="H2782" s="2">
        <v>201</v>
      </c>
      <c r="I2782" s="3">
        <v>0.12</v>
      </c>
      <c r="J2782" s="2">
        <f t="shared" si="129"/>
        <v>176.88</v>
      </c>
      <c r="K2782" s="2">
        <f t="shared" si="130"/>
        <v>31.838399999999996</v>
      </c>
      <c r="L2782" s="2">
        <f t="shared" si="131"/>
        <v>208.7184</v>
      </c>
    </row>
    <row r="2783" spans="1:12" x14ac:dyDescent="0.25">
      <c r="A2783" t="s">
        <v>2788</v>
      </c>
      <c r="B2783" s="1">
        <v>46197</v>
      </c>
      <c r="C2783" t="s">
        <v>10012</v>
      </c>
      <c r="D2783" t="s">
        <v>10020</v>
      </c>
      <c r="E2783">
        <f>+_xlfn.XLOOKUP(TablaVentas[[#This Row],[PRODUCTOS]],TablaPrecios[PRODUCTOS],TablaPrecios[PRECIOS UNITARIOS],"No encontado")</f>
        <v>150</v>
      </c>
      <c r="F2783">
        <v>20</v>
      </c>
      <c r="G2783" t="s">
        <v>10027</v>
      </c>
      <c r="H2783" s="2">
        <v>470</v>
      </c>
      <c r="I2783" s="3">
        <v>0.13</v>
      </c>
      <c r="J2783" s="2">
        <f t="shared" si="129"/>
        <v>408.9</v>
      </c>
      <c r="K2783" s="2">
        <f t="shared" si="130"/>
        <v>73.60199999999999</v>
      </c>
      <c r="L2783" s="2">
        <f t="shared" si="131"/>
        <v>482.50199999999995</v>
      </c>
    </row>
    <row r="2784" spans="1:12" x14ac:dyDescent="0.25">
      <c r="A2784" t="s">
        <v>2789</v>
      </c>
      <c r="B2784" s="1">
        <v>46371</v>
      </c>
      <c r="C2784" t="s">
        <v>10008</v>
      </c>
      <c r="D2784" t="s">
        <v>10019</v>
      </c>
      <c r="E2784">
        <f>+_xlfn.XLOOKUP(TablaVentas[[#This Row],[PRODUCTOS]],TablaPrecios[PRODUCTOS],TablaPrecios[PRECIOS UNITARIOS],"No encontado")</f>
        <v>1200</v>
      </c>
      <c r="F2784">
        <v>8</v>
      </c>
      <c r="G2784" t="s">
        <v>10027</v>
      </c>
      <c r="H2784" s="2">
        <v>383</v>
      </c>
      <c r="I2784" s="3">
        <v>0.15</v>
      </c>
      <c r="J2784" s="2">
        <f t="shared" si="129"/>
        <v>325.55</v>
      </c>
      <c r="K2784" s="2">
        <f t="shared" si="130"/>
        <v>58.598999999999997</v>
      </c>
      <c r="L2784" s="2">
        <f t="shared" si="131"/>
        <v>384.149</v>
      </c>
    </row>
    <row r="2785" spans="1:12" x14ac:dyDescent="0.25">
      <c r="A2785" t="s">
        <v>2790</v>
      </c>
      <c r="B2785" s="1">
        <v>46188</v>
      </c>
      <c r="C2785" t="s">
        <v>10007</v>
      </c>
      <c r="D2785" t="s">
        <v>10019</v>
      </c>
      <c r="E2785">
        <f>+_xlfn.XLOOKUP(TablaVentas[[#This Row],[PRODUCTOS]],TablaPrecios[PRODUCTOS],TablaPrecios[PRECIOS UNITARIOS],"No encontado")</f>
        <v>1200</v>
      </c>
      <c r="F2785">
        <v>19</v>
      </c>
      <c r="G2785" t="s">
        <v>10026</v>
      </c>
      <c r="H2785" s="2">
        <v>144</v>
      </c>
      <c r="I2785" s="3">
        <v>0.13</v>
      </c>
      <c r="J2785" s="2">
        <f t="shared" si="129"/>
        <v>125.28</v>
      </c>
      <c r="K2785" s="2">
        <f t="shared" si="130"/>
        <v>22.5504</v>
      </c>
      <c r="L2785" s="2">
        <f t="shared" si="131"/>
        <v>147.8304</v>
      </c>
    </row>
    <row r="2786" spans="1:12" x14ac:dyDescent="0.25">
      <c r="A2786" t="s">
        <v>2791</v>
      </c>
      <c r="B2786" s="1">
        <v>46255</v>
      </c>
      <c r="C2786" t="s">
        <v>10008</v>
      </c>
      <c r="D2786" t="s">
        <v>10020</v>
      </c>
      <c r="E2786">
        <f>+_xlfn.XLOOKUP(TablaVentas[[#This Row],[PRODUCTOS]],TablaPrecios[PRODUCTOS],TablaPrecios[PRECIOS UNITARIOS],"No encontado")</f>
        <v>150</v>
      </c>
      <c r="F2786">
        <v>20</v>
      </c>
      <c r="G2786" t="s">
        <v>10024</v>
      </c>
      <c r="H2786" s="2">
        <v>365</v>
      </c>
      <c r="I2786" s="3">
        <v>0.11</v>
      </c>
      <c r="J2786" s="2">
        <f t="shared" si="129"/>
        <v>324.85000000000002</v>
      </c>
      <c r="K2786" s="2">
        <f t="shared" si="130"/>
        <v>58.472999999999999</v>
      </c>
      <c r="L2786" s="2">
        <f t="shared" si="131"/>
        <v>383.32300000000004</v>
      </c>
    </row>
    <row r="2787" spans="1:12" x14ac:dyDescent="0.25">
      <c r="A2787" t="s">
        <v>2792</v>
      </c>
      <c r="B2787" s="1">
        <v>46298</v>
      </c>
      <c r="C2787" t="s">
        <v>10008</v>
      </c>
      <c r="D2787" t="s">
        <v>10018</v>
      </c>
      <c r="E2787">
        <f>+_xlfn.XLOOKUP(TablaVentas[[#This Row],[PRODUCTOS]],TablaPrecios[PRODUCTOS],TablaPrecios[PRECIOS UNITARIOS],"No encontado")</f>
        <v>850</v>
      </c>
      <c r="F2787">
        <v>17</v>
      </c>
      <c r="G2787" t="s">
        <v>10027</v>
      </c>
      <c r="H2787" s="2">
        <v>348</v>
      </c>
      <c r="I2787" s="3">
        <v>0.13</v>
      </c>
      <c r="J2787" s="2">
        <f t="shared" si="129"/>
        <v>302.76</v>
      </c>
      <c r="K2787" s="2">
        <f t="shared" si="130"/>
        <v>54.496799999999993</v>
      </c>
      <c r="L2787" s="2">
        <f t="shared" si="131"/>
        <v>357.2568</v>
      </c>
    </row>
    <row r="2788" spans="1:12" x14ac:dyDescent="0.25">
      <c r="A2788" t="s">
        <v>2793</v>
      </c>
      <c r="B2788" s="1">
        <v>46244</v>
      </c>
      <c r="C2788" t="s">
        <v>10012</v>
      </c>
      <c r="D2788" t="s">
        <v>10021</v>
      </c>
      <c r="E2788">
        <f>+_xlfn.XLOOKUP(TablaVentas[[#This Row],[PRODUCTOS]],TablaPrecios[PRODUCTOS],TablaPrecios[PRECIOS UNITARIOS],"No encontado")</f>
        <v>200</v>
      </c>
      <c r="F2788">
        <v>9</v>
      </c>
      <c r="G2788" t="s">
        <v>10023</v>
      </c>
      <c r="H2788" s="2">
        <v>497</v>
      </c>
      <c r="I2788" s="3">
        <v>0.12</v>
      </c>
      <c r="J2788" s="2">
        <f t="shared" si="129"/>
        <v>437.36</v>
      </c>
      <c r="K2788" s="2">
        <f t="shared" si="130"/>
        <v>78.724800000000002</v>
      </c>
      <c r="L2788" s="2">
        <f t="shared" si="131"/>
        <v>516.08479999999997</v>
      </c>
    </row>
    <row r="2789" spans="1:12" x14ac:dyDescent="0.25">
      <c r="A2789" t="s">
        <v>2794</v>
      </c>
      <c r="B2789" s="1">
        <v>46045</v>
      </c>
      <c r="C2789" t="s">
        <v>10011</v>
      </c>
      <c r="D2789" t="s">
        <v>10021</v>
      </c>
      <c r="E2789">
        <f>+_xlfn.XLOOKUP(TablaVentas[[#This Row],[PRODUCTOS]],TablaPrecios[PRODUCTOS],TablaPrecios[PRECIOS UNITARIOS],"No encontado")</f>
        <v>200</v>
      </c>
      <c r="F2789">
        <v>15</v>
      </c>
      <c r="G2789" t="s">
        <v>10026</v>
      </c>
      <c r="H2789" s="2">
        <v>296</v>
      </c>
      <c r="I2789" s="3">
        <v>0.1</v>
      </c>
      <c r="J2789" s="2">
        <f t="shared" si="129"/>
        <v>266.39999999999998</v>
      </c>
      <c r="K2789" s="2">
        <f t="shared" si="130"/>
        <v>47.951999999999991</v>
      </c>
      <c r="L2789" s="2">
        <f t="shared" si="131"/>
        <v>314.35199999999998</v>
      </c>
    </row>
    <row r="2790" spans="1:12" x14ac:dyDescent="0.25">
      <c r="A2790" t="s">
        <v>2795</v>
      </c>
      <c r="B2790" s="1">
        <v>46327</v>
      </c>
      <c r="C2790" t="s">
        <v>10007</v>
      </c>
      <c r="D2790" t="s">
        <v>10021</v>
      </c>
      <c r="E2790">
        <f>+_xlfn.XLOOKUP(TablaVentas[[#This Row],[PRODUCTOS]],TablaPrecios[PRODUCTOS],TablaPrecios[PRECIOS UNITARIOS],"No encontado")</f>
        <v>200</v>
      </c>
      <c r="F2790">
        <v>12</v>
      </c>
      <c r="G2790" t="s">
        <v>10023</v>
      </c>
      <c r="H2790" s="2">
        <v>359</v>
      </c>
      <c r="I2790" s="3">
        <v>0.1</v>
      </c>
      <c r="J2790" s="2">
        <f t="shared" si="129"/>
        <v>323.10000000000002</v>
      </c>
      <c r="K2790" s="2">
        <f t="shared" si="130"/>
        <v>58.158000000000001</v>
      </c>
      <c r="L2790" s="2">
        <f t="shared" si="131"/>
        <v>381.25800000000004</v>
      </c>
    </row>
    <row r="2791" spans="1:12" x14ac:dyDescent="0.25">
      <c r="A2791" t="s">
        <v>2796</v>
      </c>
      <c r="B2791" s="1">
        <v>46246</v>
      </c>
      <c r="C2791" t="s">
        <v>10008</v>
      </c>
      <c r="D2791" t="s">
        <v>10019</v>
      </c>
      <c r="E2791">
        <f>+_xlfn.XLOOKUP(TablaVentas[[#This Row],[PRODUCTOS]],TablaPrecios[PRODUCTOS],TablaPrecios[PRECIOS UNITARIOS],"No encontado")</f>
        <v>1200</v>
      </c>
      <c r="F2791">
        <v>11</v>
      </c>
      <c r="G2791" t="s">
        <v>10026</v>
      </c>
      <c r="H2791" s="2">
        <v>329</v>
      </c>
      <c r="I2791" s="3">
        <v>0.2</v>
      </c>
      <c r="J2791" s="2">
        <f t="shared" si="129"/>
        <v>263.2</v>
      </c>
      <c r="K2791" s="2">
        <f t="shared" si="130"/>
        <v>47.375999999999998</v>
      </c>
      <c r="L2791" s="2">
        <f t="shared" si="131"/>
        <v>310.57599999999996</v>
      </c>
    </row>
    <row r="2792" spans="1:12" x14ac:dyDescent="0.25">
      <c r="A2792" t="s">
        <v>2797</v>
      </c>
      <c r="B2792" s="1">
        <v>46374</v>
      </c>
      <c r="C2792" t="s">
        <v>10012</v>
      </c>
      <c r="D2792" t="s">
        <v>10021</v>
      </c>
      <c r="E2792">
        <f>+_xlfn.XLOOKUP(TablaVentas[[#This Row],[PRODUCTOS]],TablaPrecios[PRODUCTOS],TablaPrecios[PRECIOS UNITARIOS],"No encontado")</f>
        <v>200</v>
      </c>
      <c r="F2792">
        <v>9</v>
      </c>
      <c r="G2792" t="s">
        <v>10027</v>
      </c>
      <c r="H2792" s="2">
        <v>329</v>
      </c>
      <c r="I2792" s="3">
        <v>0.17</v>
      </c>
      <c r="J2792" s="2">
        <f t="shared" si="129"/>
        <v>273.07</v>
      </c>
      <c r="K2792" s="2">
        <f t="shared" si="130"/>
        <v>49.1526</v>
      </c>
      <c r="L2792" s="2">
        <f t="shared" si="131"/>
        <v>322.2226</v>
      </c>
    </row>
    <row r="2793" spans="1:12" x14ac:dyDescent="0.25">
      <c r="A2793" t="s">
        <v>2798</v>
      </c>
      <c r="B2793" s="1">
        <v>46225</v>
      </c>
      <c r="C2793" t="s">
        <v>10009</v>
      </c>
      <c r="D2793" t="s">
        <v>10021</v>
      </c>
      <c r="E2793">
        <f>+_xlfn.XLOOKUP(TablaVentas[[#This Row],[PRODUCTOS]],TablaPrecios[PRODUCTOS],TablaPrecios[PRECIOS UNITARIOS],"No encontado")</f>
        <v>200</v>
      </c>
      <c r="F2793">
        <v>20</v>
      </c>
      <c r="G2793" t="s">
        <v>10025</v>
      </c>
      <c r="H2793" s="2">
        <v>162</v>
      </c>
      <c r="I2793" s="3">
        <v>0.12</v>
      </c>
      <c r="J2793" s="2">
        <f t="shared" si="129"/>
        <v>142.56</v>
      </c>
      <c r="K2793" s="2">
        <f t="shared" si="130"/>
        <v>25.660799999999998</v>
      </c>
      <c r="L2793" s="2">
        <f t="shared" si="131"/>
        <v>168.2208</v>
      </c>
    </row>
    <row r="2794" spans="1:12" x14ac:dyDescent="0.25">
      <c r="A2794" t="s">
        <v>2799</v>
      </c>
      <c r="B2794" s="1">
        <v>46225</v>
      </c>
      <c r="C2794" t="s">
        <v>10012</v>
      </c>
      <c r="D2794" t="s">
        <v>10019</v>
      </c>
      <c r="E2794">
        <f>+_xlfn.XLOOKUP(TablaVentas[[#This Row],[PRODUCTOS]],TablaPrecios[PRODUCTOS],TablaPrecios[PRECIOS UNITARIOS],"No encontado")</f>
        <v>1200</v>
      </c>
      <c r="F2794">
        <v>15</v>
      </c>
      <c r="G2794" t="s">
        <v>10026</v>
      </c>
      <c r="H2794" s="2">
        <v>412</v>
      </c>
      <c r="I2794" s="3">
        <v>0.19</v>
      </c>
      <c r="J2794" s="2">
        <f t="shared" si="129"/>
        <v>333.72</v>
      </c>
      <c r="K2794" s="2">
        <f t="shared" si="130"/>
        <v>60.069600000000001</v>
      </c>
      <c r="L2794" s="2">
        <f t="shared" si="131"/>
        <v>393.78960000000001</v>
      </c>
    </row>
    <row r="2795" spans="1:12" x14ac:dyDescent="0.25">
      <c r="A2795" t="s">
        <v>2800</v>
      </c>
      <c r="B2795" s="1">
        <v>46181</v>
      </c>
      <c r="C2795" t="s">
        <v>10009</v>
      </c>
      <c r="D2795" t="s">
        <v>10020</v>
      </c>
      <c r="E2795">
        <f>+_xlfn.XLOOKUP(TablaVentas[[#This Row],[PRODUCTOS]],TablaPrecios[PRODUCTOS],TablaPrecios[PRECIOS UNITARIOS],"No encontado")</f>
        <v>150</v>
      </c>
      <c r="F2795">
        <v>8</v>
      </c>
      <c r="G2795" t="s">
        <v>10026</v>
      </c>
      <c r="H2795" s="2">
        <v>69</v>
      </c>
      <c r="I2795" s="3">
        <v>0.12</v>
      </c>
      <c r="J2795" s="2">
        <f t="shared" si="129"/>
        <v>60.72</v>
      </c>
      <c r="K2795" s="2">
        <f t="shared" si="130"/>
        <v>10.929599999999999</v>
      </c>
      <c r="L2795" s="2">
        <f t="shared" si="131"/>
        <v>71.649599999999992</v>
      </c>
    </row>
    <row r="2796" spans="1:12" x14ac:dyDescent="0.25">
      <c r="A2796" t="s">
        <v>2801</v>
      </c>
      <c r="B2796" s="1">
        <v>46094</v>
      </c>
      <c r="C2796" t="s">
        <v>10010</v>
      </c>
      <c r="D2796" t="s">
        <v>10019</v>
      </c>
      <c r="E2796">
        <f>+_xlfn.XLOOKUP(TablaVentas[[#This Row],[PRODUCTOS]],TablaPrecios[PRODUCTOS],TablaPrecios[PRECIOS UNITARIOS],"No encontado")</f>
        <v>1200</v>
      </c>
      <c r="F2796">
        <v>18</v>
      </c>
      <c r="G2796" t="s">
        <v>10027</v>
      </c>
      <c r="H2796" s="2">
        <v>112</v>
      </c>
      <c r="I2796" s="3">
        <v>0.11</v>
      </c>
      <c r="J2796" s="2">
        <f t="shared" si="129"/>
        <v>99.68</v>
      </c>
      <c r="K2796" s="2">
        <f t="shared" si="130"/>
        <v>17.942399999999999</v>
      </c>
      <c r="L2796" s="2">
        <f t="shared" si="131"/>
        <v>117.6224</v>
      </c>
    </row>
    <row r="2797" spans="1:12" x14ac:dyDescent="0.25">
      <c r="A2797" t="s">
        <v>2802</v>
      </c>
      <c r="B2797" s="1">
        <v>46046</v>
      </c>
      <c r="C2797" t="s">
        <v>10012</v>
      </c>
      <c r="D2797" t="s">
        <v>10017</v>
      </c>
      <c r="E2797">
        <f>+_xlfn.XLOOKUP(TablaVentas[[#This Row],[PRODUCTOS]],TablaPrecios[PRODUCTOS],TablaPrecios[PRECIOS UNITARIOS],"No encontado")</f>
        <v>50</v>
      </c>
      <c r="F2797">
        <v>12</v>
      </c>
      <c r="G2797" t="s">
        <v>10023</v>
      </c>
      <c r="H2797" s="2">
        <v>493</v>
      </c>
      <c r="I2797" s="3">
        <v>0.12</v>
      </c>
      <c r="J2797" s="2">
        <f t="shared" si="129"/>
        <v>433.84000000000003</v>
      </c>
      <c r="K2797" s="2">
        <f t="shared" si="130"/>
        <v>78.091200000000001</v>
      </c>
      <c r="L2797" s="2">
        <f t="shared" si="131"/>
        <v>511.93120000000005</v>
      </c>
    </row>
    <row r="2798" spans="1:12" x14ac:dyDescent="0.25">
      <c r="A2798" t="s">
        <v>2803</v>
      </c>
      <c r="B2798" s="1">
        <v>46170</v>
      </c>
      <c r="C2798" t="s">
        <v>10010</v>
      </c>
      <c r="D2798" t="s">
        <v>10017</v>
      </c>
      <c r="E2798">
        <f>+_xlfn.XLOOKUP(TablaVentas[[#This Row],[PRODUCTOS]],TablaPrecios[PRODUCTOS],TablaPrecios[PRECIOS UNITARIOS],"No encontado")</f>
        <v>50</v>
      </c>
      <c r="F2798">
        <v>19</v>
      </c>
      <c r="G2798" t="s">
        <v>10025</v>
      </c>
      <c r="H2798" s="2">
        <v>69</v>
      </c>
      <c r="I2798" s="3">
        <v>0.14000000000000001</v>
      </c>
      <c r="J2798" s="2">
        <f t="shared" si="129"/>
        <v>59.34</v>
      </c>
      <c r="K2798" s="2">
        <f t="shared" si="130"/>
        <v>10.6812</v>
      </c>
      <c r="L2798" s="2">
        <f t="shared" si="131"/>
        <v>70.021200000000007</v>
      </c>
    </row>
    <row r="2799" spans="1:12" x14ac:dyDescent="0.25">
      <c r="A2799" t="s">
        <v>2804</v>
      </c>
      <c r="B2799" s="1">
        <v>46281</v>
      </c>
      <c r="C2799" t="s">
        <v>10008</v>
      </c>
      <c r="D2799" t="s">
        <v>10019</v>
      </c>
      <c r="E2799">
        <f>+_xlfn.XLOOKUP(TablaVentas[[#This Row],[PRODUCTOS]],TablaPrecios[PRODUCTOS],TablaPrecios[PRECIOS UNITARIOS],"No encontado")</f>
        <v>1200</v>
      </c>
      <c r="F2799">
        <v>19</v>
      </c>
      <c r="G2799" t="s">
        <v>10023</v>
      </c>
      <c r="H2799" s="2">
        <v>193</v>
      </c>
      <c r="I2799" s="3">
        <v>0.16</v>
      </c>
      <c r="J2799" s="2">
        <f t="shared" si="129"/>
        <v>162.12</v>
      </c>
      <c r="K2799" s="2">
        <f t="shared" si="130"/>
        <v>29.1816</v>
      </c>
      <c r="L2799" s="2">
        <f t="shared" si="131"/>
        <v>191.30160000000001</v>
      </c>
    </row>
    <row r="2800" spans="1:12" x14ac:dyDescent="0.25">
      <c r="A2800" t="s">
        <v>2805</v>
      </c>
      <c r="B2800" s="1">
        <v>46162</v>
      </c>
      <c r="C2800" t="s">
        <v>10011</v>
      </c>
      <c r="D2800" t="s">
        <v>10020</v>
      </c>
      <c r="E2800">
        <f>+_xlfn.XLOOKUP(TablaVentas[[#This Row],[PRODUCTOS]],TablaPrecios[PRODUCTOS],TablaPrecios[PRECIOS UNITARIOS],"No encontado")</f>
        <v>150</v>
      </c>
      <c r="F2800">
        <v>13</v>
      </c>
      <c r="G2800" t="s">
        <v>10023</v>
      </c>
      <c r="H2800" s="2">
        <v>113</v>
      </c>
      <c r="I2800" s="3">
        <v>0.17</v>
      </c>
      <c r="J2800" s="2">
        <f t="shared" si="129"/>
        <v>93.789999999999992</v>
      </c>
      <c r="K2800" s="2">
        <f t="shared" si="130"/>
        <v>16.882199999999997</v>
      </c>
      <c r="L2800" s="2">
        <f t="shared" si="131"/>
        <v>110.67219999999999</v>
      </c>
    </row>
    <row r="2801" spans="1:12" x14ac:dyDescent="0.25">
      <c r="A2801" t="s">
        <v>2806</v>
      </c>
      <c r="B2801" s="1">
        <v>46174</v>
      </c>
      <c r="C2801" t="s">
        <v>10009</v>
      </c>
      <c r="D2801" t="s">
        <v>10021</v>
      </c>
      <c r="E2801">
        <f>+_xlfn.XLOOKUP(TablaVentas[[#This Row],[PRODUCTOS]],TablaPrecios[PRODUCTOS],TablaPrecios[PRECIOS UNITARIOS],"No encontado")</f>
        <v>200</v>
      </c>
      <c r="F2801">
        <v>10</v>
      </c>
      <c r="G2801" t="s">
        <v>10027</v>
      </c>
      <c r="H2801" s="2">
        <v>262</v>
      </c>
      <c r="I2801" s="3">
        <v>0.14000000000000001</v>
      </c>
      <c r="J2801" s="2">
        <f t="shared" si="129"/>
        <v>225.32</v>
      </c>
      <c r="K2801" s="2">
        <f t="shared" si="130"/>
        <v>40.557600000000001</v>
      </c>
      <c r="L2801" s="2">
        <f t="shared" si="131"/>
        <v>265.87759999999997</v>
      </c>
    </row>
    <row r="2802" spans="1:12" x14ac:dyDescent="0.25">
      <c r="A2802" t="s">
        <v>2807</v>
      </c>
      <c r="B2802" s="1">
        <v>46105</v>
      </c>
      <c r="C2802" t="s">
        <v>10008</v>
      </c>
      <c r="D2802" t="s">
        <v>10020</v>
      </c>
      <c r="E2802">
        <f>+_xlfn.XLOOKUP(TablaVentas[[#This Row],[PRODUCTOS]],TablaPrecios[PRODUCTOS],TablaPrecios[PRECIOS UNITARIOS],"No encontado")</f>
        <v>150</v>
      </c>
      <c r="F2802">
        <v>17</v>
      </c>
      <c r="G2802" t="s">
        <v>10023</v>
      </c>
      <c r="H2802" s="2">
        <v>132</v>
      </c>
      <c r="I2802" s="3">
        <v>0.15</v>
      </c>
      <c r="J2802" s="2">
        <f t="shared" si="129"/>
        <v>112.2</v>
      </c>
      <c r="K2802" s="2">
        <f t="shared" si="130"/>
        <v>20.196000000000002</v>
      </c>
      <c r="L2802" s="2">
        <f t="shared" si="131"/>
        <v>132.39600000000002</v>
      </c>
    </row>
    <row r="2803" spans="1:12" x14ac:dyDescent="0.25">
      <c r="A2803" t="s">
        <v>2808</v>
      </c>
      <c r="B2803" s="1">
        <v>46242</v>
      </c>
      <c r="C2803" t="s">
        <v>10007</v>
      </c>
      <c r="D2803" t="s">
        <v>10017</v>
      </c>
      <c r="E2803">
        <f>+_xlfn.XLOOKUP(TablaVentas[[#This Row],[PRODUCTOS]],TablaPrecios[PRODUCTOS],TablaPrecios[PRECIOS UNITARIOS],"No encontado")</f>
        <v>50</v>
      </c>
      <c r="F2803">
        <v>14</v>
      </c>
      <c r="G2803" t="s">
        <v>10026</v>
      </c>
      <c r="H2803" s="2">
        <v>399</v>
      </c>
      <c r="I2803" s="3">
        <v>0.18</v>
      </c>
      <c r="J2803" s="2">
        <f t="shared" si="129"/>
        <v>327.18</v>
      </c>
      <c r="K2803" s="2">
        <f t="shared" si="130"/>
        <v>58.892400000000002</v>
      </c>
      <c r="L2803" s="2">
        <f t="shared" si="131"/>
        <v>386.07240000000002</v>
      </c>
    </row>
    <row r="2804" spans="1:12" x14ac:dyDescent="0.25">
      <c r="A2804" t="s">
        <v>2809</v>
      </c>
      <c r="B2804" s="1">
        <v>46307</v>
      </c>
      <c r="C2804" t="s">
        <v>10008</v>
      </c>
      <c r="D2804" t="s">
        <v>10020</v>
      </c>
      <c r="E2804">
        <f>+_xlfn.XLOOKUP(TablaVentas[[#This Row],[PRODUCTOS]],TablaPrecios[PRODUCTOS],TablaPrecios[PRECIOS UNITARIOS],"No encontado")</f>
        <v>150</v>
      </c>
      <c r="F2804">
        <v>9</v>
      </c>
      <c r="G2804" t="s">
        <v>10027</v>
      </c>
      <c r="H2804" s="2">
        <v>98</v>
      </c>
      <c r="I2804" s="3">
        <v>0.19</v>
      </c>
      <c r="J2804" s="2">
        <f t="shared" si="129"/>
        <v>79.38</v>
      </c>
      <c r="K2804" s="2">
        <f t="shared" si="130"/>
        <v>14.288399999999999</v>
      </c>
      <c r="L2804" s="2">
        <f t="shared" si="131"/>
        <v>93.668399999999991</v>
      </c>
    </row>
    <row r="2805" spans="1:12" x14ac:dyDescent="0.25">
      <c r="A2805" t="s">
        <v>2810</v>
      </c>
      <c r="B2805" s="1">
        <v>46251</v>
      </c>
      <c r="C2805" t="s">
        <v>10010</v>
      </c>
      <c r="D2805" t="s">
        <v>10021</v>
      </c>
      <c r="E2805">
        <f>+_xlfn.XLOOKUP(TablaVentas[[#This Row],[PRODUCTOS]],TablaPrecios[PRODUCTOS],TablaPrecios[PRECIOS UNITARIOS],"No encontado")</f>
        <v>200</v>
      </c>
      <c r="F2805">
        <v>20</v>
      </c>
      <c r="G2805" t="s">
        <v>10024</v>
      </c>
      <c r="H2805" s="2">
        <v>184</v>
      </c>
      <c r="I2805" s="3">
        <v>0.1</v>
      </c>
      <c r="J2805" s="2">
        <f t="shared" si="129"/>
        <v>165.6</v>
      </c>
      <c r="K2805" s="2">
        <f t="shared" si="130"/>
        <v>29.807999999999996</v>
      </c>
      <c r="L2805" s="2">
        <f t="shared" si="131"/>
        <v>195.40799999999999</v>
      </c>
    </row>
    <row r="2806" spans="1:12" x14ac:dyDescent="0.25">
      <c r="A2806" t="s">
        <v>2811</v>
      </c>
      <c r="B2806" s="1">
        <v>46083</v>
      </c>
      <c r="C2806" t="s">
        <v>10009</v>
      </c>
      <c r="D2806" t="s">
        <v>10017</v>
      </c>
      <c r="E2806">
        <f>+_xlfn.XLOOKUP(TablaVentas[[#This Row],[PRODUCTOS]],TablaPrecios[PRODUCTOS],TablaPrecios[PRECIOS UNITARIOS],"No encontado")</f>
        <v>50</v>
      </c>
      <c r="F2806">
        <v>6</v>
      </c>
      <c r="G2806" t="s">
        <v>10023</v>
      </c>
      <c r="H2806" s="2">
        <v>145</v>
      </c>
      <c r="I2806" s="3">
        <v>0.13</v>
      </c>
      <c r="J2806" s="2">
        <f t="shared" si="129"/>
        <v>126.15</v>
      </c>
      <c r="K2806" s="2">
        <f t="shared" si="130"/>
        <v>22.707000000000001</v>
      </c>
      <c r="L2806" s="2">
        <f t="shared" si="131"/>
        <v>148.857</v>
      </c>
    </row>
    <row r="2807" spans="1:12" x14ac:dyDescent="0.25">
      <c r="A2807" t="s">
        <v>2812</v>
      </c>
      <c r="B2807" s="1">
        <v>46107</v>
      </c>
      <c r="C2807" t="s">
        <v>10010</v>
      </c>
      <c r="D2807" t="s">
        <v>10021</v>
      </c>
      <c r="E2807">
        <f>+_xlfn.XLOOKUP(TablaVentas[[#This Row],[PRODUCTOS]],TablaPrecios[PRODUCTOS],TablaPrecios[PRECIOS UNITARIOS],"No encontado")</f>
        <v>200</v>
      </c>
      <c r="F2807">
        <v>16</v>
      </c>
      <c r="G2807" t="s">
        <v>10023</v>
      </c>
      <c r="H2807" s="2">
        <v>80</v>
      </c>
      <c r="I2807" s="3">
        <v>0.17</v>
      </c>
      <c r="J2807" s="2">
        <f t="shared" si="129"/>
        <v>66.400000000000006</v>
      </c>
      <c r="K2807" s="2">
        <f t="shared" si="130"/>
        <v>11.952</v>
      </c>
      <c r="L2807" s="2">
        <f t="shared" si="131"/>
        <v>78.352000000000004</v>
      </c>
    </row>
    <row r="2808" spans="1:12" x14ac:dyDescent="0.25">
      <c r="A2808" t="s">
        <v>2813</v>
      </c>
      <c r="B2808" s="1">
        <v>46351</v>
      </c>
      <c r="C2808" t="s">
        <v>10008</v>
      </c>
      <c r="D2808" t="s">
        <v>10020</v>
      </c>
      <c r="E2808">
        <f>+_xlfn.XLOOKUP(TablaVentas[[#This Row],[PRODUCTOS]],TablaPrecios[PRODUCTOS],TablaPrecios[PRECIOS UNITARIOS],"No encontado")</f>
        <v>150</v>
      </c>
      <c r="F2808">
        <v>14</v>
      </c>
      <c r="G2808" t="s">
        <v>10025</v>
      </c>
      <c r="H2808" s="2">
        <v>242</v>
      </c>
      <c r="I2808" s="3">
        <v>0.16</v>
      </c>
      <c r="J2808" s="2">
        <f t="shared" si="129"/>
        <v>203.28</v>
      </c>
      <c r="K2808" s="2">
        <f t="shared" si="130"/>
        <v>36.590399999999995</v>
      </c>
      <c r="L2808" s="2">
        <f t="shared" si="131"/>
        <v>239.87039999999999</v>
      </c>
    </row>
    <row r="2809" spans="1:12" x14ac:dyDescent="0.25">
      <c r="A2809" t="s">
        <v>2814</v>
      </c>
      <c r="B2809" s="1">
        <v>46162</v>
      </c>
      <c r="C2809" t="s">
        <v>10007</v>
      </c>
      <c r="D2809" t="s">
        <v>10021</v>
      </c>
      <c r="E2809">
        <f>+_xlfn.XLOOKUP(TablaVentas[[#This Row],[PRODUCTOS]],TablaPrecios[PRODUCTOS],TablaPrecios[PRECIOS UNITARIOS],"No encontado")</f>
        <v>200</v>
      </c>
      <c r="F2809">
        <v>8</v>
      </c>
      <c r="G2809" t="s">
        <v>10026</v>
      </c>
      <c r="H2809" s="2">
        <v>132</v>
      </c>
      <c r="I2809" s="3">
        <v>0.16</v>
      </c>
      <c r="J2809" s="2">
        <f t="shared" si="129"/>
        <v>110.88</v>
      </c>
      <c r="K2809" s="2">
        <f t="shared" si="130"/>
        <v>19.958399999999997</v>
      </c>
      <c r="L2809" s="2">
        <f t="shared" si="131"/>
        <v>130.83839999999998</v>
      </c>
    </row>
    <row r="2810" spans="1:12" x14ac:dyDescent="0.25">
      <c r="A2810" t="s">
        <v>2815</v>
      </c>
      <c r="B2810" s="1">
        <v>46297</v>
      </c>
      <c r="C2810" t="s">
        <v>10011</v>
      </c>
      <c r="D2810" t="s">
        <v>10019</v>
      </c>
      <c r="E2810">
        <f>+_xlfn.XLOOKUP(TablaVentas[[#This Row],[PRODUCTOS]],TablaPrecios[PRODUCTOS],TablaPrecios[PRECIOS UNITARIOS],"No encontado")</f>
        <v>1200</v>
      </c>
      <c r="F2810">
        <v>5</v>
      </c>
      <c r="G2810" t="s">
        <v>10027</v>
      </c>
      <c r="H2810" s="2">
        <v>77</v>
      </c>
      <c r="I2810" s="3">
        <v>0.16</v>
      </c>
      <c r="J2810" s="2">
        <f t="shared" si="129"/>
        <v>64.680000000000007</v>
      </c>
      <c r="K2810" s="2">
        <f t="shared" si="130"/>
        <v>11.6424</v>
      </c>
      <c r="L2810" s="2">
        <f t="shared" si="131"/>
        <v>76.322400000000002</v>
      </c>
    </row>
    <row r="2811" spans="1:12" x14ac:dyDescent="0.25">
      <c r="A2811" t="s">
        <v>2816</v>
      </c>
      <c r="B2811" s="1">
        <v>46245</v>
      </c>
      <c r="C2811" t="s">
        <v>10012</v>
      </c>
      <c r="D2811" t="s">
        <v>10019</v>
      </c>
      <c r="E2811">
        <f>+_xlfn.XLOOKUP(TablaVentas[[#This Row],[PRODUCTOS]],TablaPrecios[PRODUCTOS],TablaPrecios[PRECIOS UNITARIOS],"No encontado")</f>
        <v>1200</v>
      </c>
      <c r="F2811">
        <v>19</v>
      </c>
      <c r="G2811" t="s">
        <v>10025</v>
      </c>
      <c r="H2811" s="2">
        <v>484</v>
      </c>
      <c r="I2811" s="3">
        <v>0.12</v>
      </c>
      <c r="J2811" s="2">
        <f t="shared" si="129"/>
        <v>425.92</v>
      </c>
      <c r="K2811" s="2">
        <f t="shared" si="130"/>
        <v>76.665599999999998</v>
      </c>
      <c r="L2811" s="2">
        <f t="shared" si="131"/>
        <v>502.5856</v>
      </c>
    </row>
    <row r="2812" spans="1:12" x14ac:dyDescent="0.25">
      <c r="A2812" t="s">
        <v>2817</v>
      </c>
      <c r="B2812" s="1">
        <v>46171</v>
      </c>
      <c r="C2812" t="s">
        <v>10008</v>
      </c>
      <c r="D2812" t="s">
        <v>10020</v>
      </c>
      <c r="E2812">
        <f>+_xlfn.XLOOKUP(TablaVentas[[#This Row],[PRODUCTOS]],TablaPrecios[PRODUCTOS],TablaPrecios[PRECIOS UNITARIOS],"No encontado")</f>
        <v>150</v>
      </c>
      <c r="F2812">
        <v>14</v>
      </c>
      <c r="G2812" t="s">
        <v>10024</v>
      </c>
      <c r="H2812" s="2">
        <v>488</v>
      </c>
      <c r="I2812" s="3">
        <v>0.17</v>
      </c>
      <c r="J2812" s="2">
        <f t="shared" si="129"/>
        <v>405.03999999999996</v>
      </c>
      <c r="K2812" s="2">
        <f t="shared" si="130"/>
        <v>72.907199999999989</v>
      </c>
      <c r="L2812" s="2">
        <f t="shared" si="131"/>
        <v>477.94719999999995</v>
      </c>
    </row>
    <row r="2813" spans="1:12" x14ac:dyDescent="0.25">
      <c r="A2813" t="s">
        <v>2818</v>
      </c>
      <c r="B2813" s="1">
        <v>46067</v>
      </c>
      <c r="C2813" t="s">
        <v>10009</v>
      </c>
      <c r="D2813" t="s">
        <v>10019</v>
      </c>
      <c r="E2813">
        <f>+_xlfn.XLOOKUP(TablaVentas[[#This Row],[PRODUCTOS]],TablaPrecios[PRODUCTOS],TablaPrecios[PRECIOS UNITARIOS],"No encontado")</f>
        <v>1200</v>
      </c>
      <c r="F2813">
        <v>5</v>
      </c>
      <c r="G2813" t="s">
        <v>10027</v>
      </c>
      <c r="H2813" s="2">
        <v>59</v>
      </c>
      <c r="I2813" s="3">
        <v>0.14000000000000001</v>
      </c>
      <c r="J2813" s="2">
        <f t="shared" si="129"/>
        <v>50.739999999999995</v>
      </c>
      <c r="K2813" s="2">
        <f t="shared" si="130"/>
        <v>9.1331999999999987</v>
      </c>
      <c r="L2813" s="2">
        <f t="shared" si="131"/>
        <v>59.873199999999997</v>
      </c>
    </row>
    <row r="2814" spans="1:12" x14ac:dyDescent="0.25">
      <c r="A2814" t="s">
        <v>2819</v>
      </c>
      <c r="B2814" s="1">
        <v>46033</v>
      </c>
      <c r="C2814" t="s">
        <v>10010</v>
      </c>
      <c r="D2814" t="s">
        <v>10021</v>
      </c>
      <c r="E2814">
        <f>+_xlfn.XLOOKUP(TablaVentas[[#This Row],[PRODUCTOS]],TablaPrecios[PRODUCTOS],TablaPrecios[PRECIOS UNITARIOS],"No encontado")</f>
        <v>200</v>
      </c>
      <c r="F2814">
        <v>15</v>
      </c>
      <c r="G2814" t="s">
        <v>10025</v>
      </c>
      <c r="H2814" s="2">
        <v>214</v>
      </c>
      <c r="I2814" s="3">
        <v>0.19</v>
      </c>
      <c r="J2814" s="2">
        <f t="shared" si="129"/>
        <v>173.34</v>
      </c>
      <c r="K2814" s="2">
        <f t="shared" si="130"/>
        <v>31.2012</v>
      </c>
      <c r="L2814" s="2">
        <f t="shared" si="131"/>
        <v>204.5412</v>
      </c>
    </row>
    <row r="2815" spans="1:12" x14ac:dyDescent="0.25">
      <c r="A2815" t="s">
        <v>2820</v>
      </c>
      <c r="B2815" s="1">
        <v>46267</v>
      </c>
      <c r="C2815" t="s">
        <v>10007</v>
      </c>
      <c r="D2815" t="s">
        <v>10019</v>
      </c>
      <c r="E2815">
        <f>+_xlfn.XLOOKUP(TablaVentas[[#This Row],[PRODUCTOS]],TablaPrecios[PRODUCTOS],TablaPrecios[PRECIOS UNITARIOS],"No encontado")</f>
        <v>1200</v>
      </c>
      <c r="F2815">
        <v>8</v>
      </c>
      <c r="G2815" t="s">
        <v>10024</v>
      </c>
      <c r="H2815" s="2">
        <v>410</v>
      </c>
      <c r="I2815" s="3">
        <v>0.18</v>
      </c>
      <c r="J2815" s="2">
        <f t="shared" si="129"/>
        <v>336.2</v>
      </c>
      <c r="K2815" s="2">
        <f t="shared" si="130"/>
        <v>60.515999999999998</v>
      </c>
      <c r="L2815" s="2">
        <f t="shared" si="131"/>
        <v>396.71600000000001</v>
      </c>
    </row>
    <row r="2816" spans="1:12" x14ac:dyDescent="0.25">
      <c r="A2816" t="s">
        <v>2821</v>
      </c>
      <c r="B2816" s="1">
        <v>46199</v>
      </c>
      <c r="C2816" t="s">
        <v>10011</v>
      </c>
      <c r="D2816" t="s">
        <v>10019</v>
      </c>
      <c r="E2816">
        <f>+_xlfn.XLOOKUP(TablaVentas[[#This Row],[PRODUCTOS]],TablaPrecios[PRODUCTOS],TablaPrecios[PRECIOS UNITARIOS],"No encontado")</f>
        <v>1200</v>
      </c>
      <c r="F2816">
        <v>12</v>
      </c>
      <c r="G2816" t="s">
        <v>10025</v>
      </c>
      <c r="H2816" s="2">
        <v>146</v>
      </c>
      <c r="I2816" s="3">
        <v>0.18</v>
      </c>
      <c r="J2816" s="2">
        <f t="shared" si="129"/>
        <v>119.72</v>
      </c>
      <c r="K2816" s="2">
        <f t="shared" si="130"/>
        <v>21.549599999999998</v>
      </c>
      <c r="L2816" s="2">
        <f t="shared" si="131"/>
        <v>141.2696</v>
      </c>
    </row>
    <row r="2817" spans="1:12" x14ac:dyDescent="0.25">
      <c r="A2817" t="s">
        <v>2822</v>
      </c>
      <c r="B2817" s="1">
        <v>46121</v>
      </c>
      <c r="C2817" t="s">
        <v>10010</v>
      </c>
      <c r="D2817" t="s">
        <v>10019</v>
      </c>
      <c r="E2817">
        <f>+_xlfn.XLOOKUP(TablaVentas[[#This Row],[PRODUCTOS]],TablaPrecios[PRODUCTOS],TablaPrecios[PRECIOS UNITARIOS],"No encontado")</f>
        <v>1200</v>
      </c>
      <c r="F2817">
        <v>9</v>
      </c>
      <c r="G2817" t="s">
        <v>10025</v>
      </c>
      <c r="H2817" s="2">
        <v>422</v>
      </c>
      <c r="I2817" s="3">
        <v>0.14000000000000001</v>
      </c>
      <c r="J2817" s="2">
        <f t="shared" si="129"/>
        <v>362.92</v>
      </c>
      <c r="K2817" s="2">
        <f t="shared" si="130"/>
        <v>65.325599999999994</v>
      </c>
      <c r="L2817" s="2">
        <f t="shared" si="131"/>
        <v>428.24560000000002</v>
      </c>
    </row>
    <row r="2818" spans="1:12" x14ac:dyDescent="0.25">
      <c r="A2818" t="s">
        <v>2823</v>
      </c>
      <c r="B2818" s="1">
        <v>46267</v>
      </c>
      <c r="C2818" t="s">
        <v>10011</v>
      </c>
      <c r="D2818" t="s">
        <v>10020</v>
      </c>
      <c r="E2818">
        <f>+_xlfn.XLOOKUP(TablaVentas[[#This Row],[PRODUCTOS]],TablaPrecios[PRODUCTOS],TablaPrecios[PRECIOS UNITARIOS],"No encontado")</f>
        <v>150</v>
      </c>
      <c r="F2818">
        <v>6</v>
      </c>
      <c r="G2818" t="s">
        <v>10024</v>
      </c>
      <c r="H2818" s="2">
        <v>431</v>
      </c>
      <c r="I2818" s="3">
        <v>0.16</v>
      </c>
      <c r="J2818" s="2">
        <f t="shared" si="129"/>
        <v>362.03999999999996</v>
      </c>
      <c r="K2818" s="2">
        <f t="shared" si="130"/>
        <v>65.167199999999994</v>
      </c>
      <c r="L2818" s="2">
        <f t="shared" si="131"/>
        <v>427.20719999999994</v>
      </c>
    </row>
    <row r="2819" spans="1:12" x14ac:dyDescent="0.25">
      <c r="A2819" t="s">
        <v>2824</v>
      </c>
      <c r="B2819" s="1">
        <v>46080</v>
      </c>
      <c r="C2819" t="s">
        <v>10007</v>
      </c>
      <c r="D2819" t="s">
        <v>10020</v>
      </c>
      <c r="E2819">
        <f>+_xlfn.XLOOKUP(TablaVentas[[#This Row],[PRODUCTOS]],TablaPrecios[PRODUCTOS],TablaPrecios[PRECIOS UNITARIOS],"No encontado")</f>
        <v>150</v>
      </c>
      <c r="F2819">
        <v>14</v>
      </c>
      <c r="G2819" t="s">
        <v>10024</v>
      </c>
      <c r="H2819" s="2">
        <v>95</v>
      </c>
      <c r="I2819" s="3">
        <v>0.13</v>
      </c>
      <c r="J2819" s="2">
        <f t="shared" ref="J2819:J2882" si="132">+H2819-H2819*I2819</f>
        <v>82.65</v>
      </c>
      <c r="K2819" s="2">
        <f t="shared" ref="K2819:K2882" si="133">+J2819*0.18</f>
        <v>14.877000000000001</v>
      </c>
      <c r="L2819" s="2">
        <f t="shared" ref="L2819:L2882" si="134">+J2819+K2819</f>
        <v>97.527000000000001</v>
      </c>
    </row>
    <row r="2820" spans="1:12" x14ac:dyDescent="0.25">
      <c r="A2820" t="s">
        <v>2825</v>
      </c>
      <c r="B2820" s="1">
        <v>46370</v>
      </c>
      <c r="C2820" t="s">
        <v>10008</v>
      </c>
      <c r="D2820" t="s">
        <v>10021</v>
      </c>
      <c r="E2820">
        <f>+_xlfn.XLOOKUP(TablaVentas[[#This Row],[PRODUCTOS]],TablaPrecios[PRODUCTOS],TablaPrecios[PRECIOS UNITARIOS],"No encontado")</f>
        <v>200</v>
      </c>
      <c r="F2820">
        <v>13</v>
      </c>
      <c r="G2820" t="s">
        <v>10024</v>
      </c>
      <c r="H2820" s="2">
        <v>131</v>
      </c>
      <c r="I2820" s="3">
        <v>0.18</v>
      </c>
      <c r="J2820" s="2">
        <f t="shared" si="132"/>
        <v>107.42</v>
      </c>
      <c r="K2820" s="2">
        <f t="shared" si="133"/>
        <v>19.335599999999999</v>
      </c>
      <c r="L2820" s="2">
        <f t="shared" si="134"/>
        <v>126.7556</v>
      </c>
    </row>
    <row r="2821" spans="1:12" x14ac:dyDescent="0.25">
      <c r="A2821" t="s">
        <v>2826</v>
      </c>
      <c r="B2821" s="1">
        <v>46098</v>
      </c>
      <c r="C2821" t="s">
        <v>10007</v>
      </c>
      <c r="D2821" t="s">
        <v>10020</v>
      </c>
      <c r="E2821">
        <f>+_xlfn.XLOOKUP(TablaVentas[[#This Row],[PRODUCTOS]],TablaPrecios[PRODUCTOS],TablaPrecios[PRECIOS UNITARIOS],"No encontado")</f>
        <v>150</v>
      </c>
      <c r="F2821">
        <v>16</v>
      </c>
      <c r="G2821" t="s">
        <v>10027</v>
      </c>
      <c r="H2821" s="2">
        <v>264</v>
      </c>
      <c r="I2821" s="3">
        <v>0.2</v>
      </c>
      <c r="J2821" s="2">
        <f t="shared" si="132"/>
        <v>211.2</v>
      </c>
      <c r="K2821" s="2">
        <f t="shared" si="133"/>
        <v>38.015999999999998</v>
      </c>
      <c r="L2821" s="2">
        <f t="shared" si="134"/>
        <v>249.21599999999998</v>
      </c>
    </row>
    <row r="2822" spans="1:12" x14ac:dyDescent="0.25">
      <c r="A2822" t="s">
        <v>2827</v>
      </c>
      <c r="B2822" s="1">
        <v>46239</v>
      </c>
      <c r="C2822" t="s">
        <v>10012</v>
      </c>
      <c r="D2822" t="s">
        <v>10018</v>
      </c>
      <c r="E2822">
        <f>+_xlfn.XLOOKUP(TablaVentas[[#This Row],[PRODUCTOS]],TablaPrecios[PRODUCTOS],TablaPrecios[PRECIOS UNITARIOS],"No encontado")</f>
        <v>850</v>
      </c>
      <c r="F2822">
        <v>19</v>
      </c>
      <c r="G2822" t="s">
        <v>10024</v>
      </c>
      <c r="H2822" s="2">
        <v>385</v>
      </c>
      <c r="I2822" s="3">
        <v>0.17</v>
      </c>
      <c r="J2822" s="2">
        <f t="shared" si="132"/>
        <v>319.55</v>
      </c>
      <c r="K2822" s="2">
        <f t="shared" si="133"/>
        <v>57.518999999999998</v>
      </c>
      <c r="L2822" s="2">
        <f t="shared" si="134"/>
        <v>377.06900000000002</v>
      </c>
    </row>
    <row r="2823" spans="1:12" x14ac:dyDescent="0.25">
      <c r="A2823" t="s">
        <v>2828</v>
      </c>
      <c r="B2823" s="1">
        <v>46131</v>
      </c>
      <c r="C2823" t="s">
        <v>10008</v>
      </c>
      <c r="D2823" t="s">
        <v>10018</v>
      </c>
      <c r="E2823">
        <f>+_xlfn.XLOOKUP(TablaVentas[[#This Row],[PRODUCTOS]],TablaPrecios[PRODUCTOS],TablaPrecios[PRECIOS UNITARIOS],"No encontado")</f>
        <v>850</v>
      </c>
      <c r="F2823">
        <v>8</v>
      </c>
      <c r="G2823" t="s">
        <v>10023</v>
      </c>
      <c r="H2823" s="2">
        <v>130</v>
      </c>
      <c r="I2823" s="3">
        <v>0.15</v>
      </c>
      <c r="J2823" s="2">
        <f t="shared" si="132"/>
        <v>110.5</v>
      </c>
      <c r="K2823" s="2">
        <f t="shared" si="133"/>
        <v>19.89</v>
      </c>
      <c r="L2823" s="2">
        <f t="shared" si="134"/>
        <v>130.38999999999999</v>
      </c>
    </row>
    <row r="2824" spans="1:12" x14ac:dyDescent="0.25">
      <c r="A2824" t="s">
        <v>2829</v>
      </c>
      <c r="B2824" s="1">
        <v>46280</v>
      </c>
      <c r="C2824" t="s">
        <v>10012</v>
      </c>
      <c r="D2824" t="s">
        <v>10019</v>
      </c>
      <c r="E2824">
        <f>+_xlfn.XLOOKUP(TablaVentas[[#This Row],[PRODUCTOS]],TablaPrecios[PRODUCTOS],TablaPrecios[PRECIOS UNITARIOS],"No encontado")</f>
        <v>1200</v>
      </c>
      <c r="F2824">
        <v>13</v>
      </c>
      <c r="G2824" t="s">
        <v>10023</v>
      </c>
      <c r="H2824" s="2">
        <v>85</v>
      </c>
      <c r="I2824" s="3">
        <v>0.18</v>
      </c>
      <c r="J2824" s="2">
        <f t="shared" si="132"/>
        <v>69.7</v>
      </c>
      <c r="K2824" s="2">
        <f t="shared" si="133"/>
        <v>12.545999999999999</v>
      </c>
      <c r="L2824" s="2">
        <f t="shared" si="134"/>
        <v>82.246000000000009</v>
      </c>
    </row>
    <row r="2825" spans="1:12" x14ac:dyDescent="0.25">
      <c r="A2825" t="s">
        <v>2830</v>
      </c>
      <c r="B2825" s="1">
        <v>46266</v>
      </c>
      <c r="C2825" t="s">
        <v>10012</v>
      </c>
      <c r="D2825" t="s">
        <v>10021</v>
      </c>
      <c r="E2825">
        <f>+_xlfn.XLOOKUP(TablaVentas[[#This Row],[PRODUCTOS]],TablaPrecios[PRODUCTOS],TablaPrecios[PRECIOS UNITARIOS],"No encontado")</f>
        <v>200</v>
      </c>
      <c r="F2825">
        <v>10</v>
      </c>
      <c r="G2825" t="s">
        <v>10025</v>
      </c>
      <c r="H2825" s="2">
        <v>91</v>
      </c>
      <c r="I2825" s="3">
        <v>0.18</v>
      </c>
      <c r="J2825" s="2">
        <f t="shared" si="132"/>
        <v>74.62</v>
      </c>
      <c r="K2825" s="2">
        <f t="shared" si="133"/>
        <v>13.4316</v>
      </c>
      <c r="L2825" s="2">
        <f t="shared" si="134"/>
        <v>88.051600000000008</v>
      </c>
    </row>
    <row r="2826" spans="1:12" x14ac:dyDescent="0.25">
      <c r="A2826" t="s">
        <v>2831</v>
      </c>
      <c r="B2826" s="1">
        <v>46029</v>
      </c>
      <c r="C2826" t="s">
        <v>10011</v>
      </c>
      <c r="D2826" t="s">
        <v>10020</v>
      </c>
      <c r="E2826">
        <f>+_xlfn.XLOOKUP(TablaVentas[[#This Row],[PRODUCTOS]],TablaPrecios[PRODUCTOS],TablaPrecios[PRECIOS UNITARIOS],"No encontado")</f>
        <v>150</v>
      </c>
      <c r="F2826">
        <v>15</v>
      </c>
      <c r="G2826" t="s">
        <v>10024</v>
      </c>
      <c r="H2826" s="2">
        <v>205</v>
      </c>
      <c r="I2826" s="3">
        <v>0.15</v>
      </c>
      <c r="J2826" s="2">
        <f t="shared" si="132"/>
        <v>174.25</v>
      </c>
      <c r="K2826" s="2">
        <f t="shared" si="133"/>
        <v>31.364999999999998</v>
      </c>
      <c r="L2826" s="2">
        <f t="shared" si="134"/>
        <v>205.61500000000001</v>
      </c>
    </row>
    <row r="2827" spans="1:12" x14ac:dyDescent="0.25">
      <c r="A2827" t="s">
        <v>2832</v>
      </c>
      <c r="B2827" s="1">
        <v>46273</v>
      </c>
      <c r="C2827" t="s">
        <v>10011</v>
      </c>
      <c r="D2827" t="s">
        <v>10017</v>
      </c>
      <c r="E2827">
        <f>+_xlfn.XLOOKUP(TablaVentas[[#This Row],[PRODUCTOS]],TablaPrecios[PRODUCTOS],TablaPrecios[PRECIOS UNITARIOS],"No encontado")</f>
        <v>50</v>
      </c>
      <c r="F2827">
        <v>8</v>
      </c>
      <c r="G2827" t="s">
        <v>10025</v>
      </c>
      <c r="H2827" s="2">
        <v>341</v>
      </c>
      <c r="I2827" s="3">
        <v>0.19</v>
      </c>
      <c r="J2827" s="2">
        <f t="shared" si="132"/>
        <v>276.20999999999998</v>
      </c>
      <c r="K2827" s="2">
        <f t="shared" si="133"/>
        <v>49.717799999999997</v>
      </c>
      <c r="L2827" s="2">
        <f t="shared" si="134"/>
        <v>325.92779999999999</v>
      </c>
    </row>
    <row r="2828" spans="1:12" x14ac:dyDescent="0.25">
      <c r="A2828" t="s">
        <v>2833</v>
      </c>
      <c r="B2828" s="1">
        <v>46046</v>
      </c>
      <c r="C2828" t="s">
        <v>10011</v>
      </c>
      <c r="D2828" t="s">
        <v>10017</v>
      </c>
      <c r="E2828">
        <f>+_xlfn.XLOOKUP(TablaVentas[[#This Row],[PRODUCTOS]],TablaPrecios[PRODUCTOS],TablaPrecios[PRECIOS UNITARIOS],"No encontado")</f>
        <v>50</v>
      </c>
      <c r="F2828">
        <v>6</v>
      </c>
      <c r="G2828" t="s">
        <v>10027</v>
      </c>
      <c r="H2828" s="2">
        <v>169</v>
      </c>
      <c r="I2828" s="3">
        <v>0.15</v>
      </c>
      <c r="J2828" s="2">
        <f t="shared" si="132"/>
        <v>143.65</v>
      </c>
      <c r="K2828" s="2">
        <f t="shared" si="133"/>
        <v>25.856999999999999</v>
      </c>
      <c r="L2828" s="2">
        <f t="shared" si="134"/>
        <v>169.50700000000001</v>
      </c>
    </row>
    <row r="2829" spans="1:12" x14ac:dyDescent="0.25">
      <c r="A2829" t="s">
        <v>2834</v>
      </c>
      <c r="B2829" s="1">
        <v>46141</v>
      </c>
      <c r="C2829" t="s">
        <v>10010</v>
      </c>
      <c r="D2829" t="s">
        <v>10021</v>
      </c>
      <c r="E2829">
        <f>+_xlfn.XLOOKUP(TablaVentas[[#This Row],[PRODUCTOS]],TablaPrecios[PRODUCTOS],TablaPrecios[PRECIOS UNITARIOS],"No encontado")</f>
        <v>200</v>
      </c>
      <c r="F2829">
        <v>20</v>
      </c>
      <c r="G2829" t="s">
        <v>10025</v>
      </c>
      <c r="H2829" s="2">
        <v>244</v>
      </c>
      <c r="I2829" s="3">
        <v>0.18</v>
      </c>
      <c r="J2829" s="2">
        <f t="shared" si="132"/>
        <v>200.07999999999998</v>
      </c>
      <c r="K2829" s="2">
        <f t="shared" si="133"/>
        <v>36.014399999999995</v>
      </c>
      <c r="L2829" s="2">
        <f t="shared" si="134"/>
        <v>236.09439999999998</v>
      </c>
    </row>
    <row r="2830" spans="1:12" x14ac:dyDescent="0.25">
      <c r="A2830" t="s">
        <v>2835</v>
      </c>
      <c r="B2830" s="1">
        <v>46240</v>
      </c>
      <c r="C2830" t="s">
        <v>10009</v>
      </c>
      <c r="D2830" t="s">
        <v>10021</v>
      </c>
      <c r="E2830">
        <f>+_xlfn.XLOOKUP(TablaVentas[[#This Row],[PRODUCTOS]],TablaPrecios[PRODUCTOS],TablaPrecios[PRECIOS UNITARIOS],"No encontado")</f>
        <v>200</v>
      </c>
      <c r="F2830">
        <v>14</v>
      </c>
      <c r="G2830" t="s">
        <v>10026</v>
      </c>
      <c r="H2830" s="2">
        <v>261</v>
      </c>
      <c r="I2830" s="3">
        <v>0.16</v>
      </c>
      <c r="J2830" s="2">
        <f t="shared" si="132"/>
        <v>219.24</v>
      </c>
      <c r="K2830" s="2">
        <f t="shared" si="133"/>
        <v>39.463200000000001</v>
      </c>
      <c r="L2830" s="2">
        <f t="shared" si="134"/>
        <v>258.70320000000004</v>
      </c>
    </row>
    <row r="2831" spans="1:12" x14ac:dyDescent="0.25">
      <c r="A2831" t="s">
        <v>2836</v>
      </c>
      <c r="B2831" s="1">
        <v>46383</v>
      </c>
      <c r="C2831" t="s">
        <v>10011</v>
      </c>
      <c r="D2831" t="s">
        <v>10021</v>
      </c>
      <c r="E2831">
        <f>+_xlfn.XLOOKUP(TablaVentas[[#This Row],[PRODUCTOS]],TablaPrecios[PRODUCTOS],TablaPrecios[PRECIOS UNITARIOS],"No encontado")</f>
        <v>200</v>
      </c>
      <c r="F2831">
        <v>15</v>
      </c>
      <c r="G2831" t="s">
        <v>10024</v>
      </c>
      <c r="H2831" s="2">
        <v>470</v>
      </c>
      <c r="I2831" s="3">
        <v>0.13</v>
      </c>
      <c r="J2831" s="2">
        <f t="shared" si="132"/>
        <v>408.9</v>
      </c>
      <c r="K2831" s="2">
        <f t="shared" si="133"/>
        <v>73.60199999999999</v>
      </c>
      <c r="L2831" s="2">
        <f t="shared" si="134"/>
        <v>482.50199999999995</v>
      </c>
    </row>
    <row r="2832" spans="1:12" x14ac:dyDescent="0.25">
      <c r="A2832" t="s">
        <v>2837</v>
      </c>
      <c r="B2832" s="1">
        <v>46225</v>
      </c>
      <c r="C2832" t="s">
        <v>10008</v>
      </c>
      <c r="D2832" t="s">
        <v>10021</v>
      </c>
      <c r="E2832">
        <f>+_xlfn.XLOOKUP(TablaVentas[[#This Row],[PRODUCTOS]],TablaPrecios[PRODUCTOS],TablaPrecios[PRECIOS UNITARIOS],"No encontado")</f>
        <v>200</v>
      </c>
      <c r="F2832">
        <v>13</v>
      </c>
      <c r="G2832" t="s">
        <v>10023</v>
      </c>
      <c r="H2832" s="2">
        <v>241</v>
      </c>
      <c r="I2832" s="3">
        <v>0.17</v>
      </c>
      <c r="J2832" s="2">
        <f t="shared" si="132"/>
        <v>200.03</v>
      </c>
      <c r="K2832" s="2">
        <f t="shared" si="133"/>
        <v>36.005400000000002</v>
      </c>
      <c r="L2832" s="2">
        <f t="shared" si="134"/>
        <v>236.03540000000001</v>
      </c>
    </row>
    <row r="2833" spans="1:12" x14ac:dyDescent="0.25">
      <c r="A2833" t="s">
        <v>2838</v>
      </c>
      <c r="B2833" s="1">
        <v>46289</v>
      </c>
      <c r="C2833" t="s">
        <v>10007</v>
      </c>
      <c r="D2833" t="s">
        <v>10021</v>
      </c>
      <c r="E2833">
        <f>+_xlfn.XLOOKUP(TablaVentas[[#This Row],[PRODUCTOS]],TablaPrecios[PRODUCTOS],TablaPrecios[PRECIOS UNITARIOS],"No encontado")</f>
        <v>200</v>
      </c>
      <c r="F2833">
        <v>17</v>
      </c>
      <c r="G2833" t="s">
        <v>10025</v>
      </c>
      <c r="H2833" s="2">
        <v>118</v>
      </c>
      <c r="I2833" s="3">
        <v>0.17</v>
      </c>
      <c r="J2833" s="2">
        <f t="shared" si="132"/>
        <v>97.94</v>
      </c>
      <c r="K2833" s="2">
        <f t="shared" si="133"/>
        <v>17.629199999999997</v>
      </c>
      <c r="L2833" s="2">
        <f t="shared" si="134"/>
        <v>115.5692</v>
      </c>
    </row>
    <row r="2834" spans="1:12" x14ac:dyDescent="0.25">
      <c r="A2834" t="s">
        <v>2839</v>
      </c>
      <c r="B2834" s="1">
        <v>46297</v>
      </c>
      <c r="C2834" t="s">
        <v>10012</v>
      </c>
      <c r="D2834" t="s">
        <v>10017</v>
      </c>
      <c r="E2834">
        <f>+_xlfn.XLOOKUP(TablaVentas[[#This Row],[PRODUCTOS]],TablaPrecios[PRODUCTOS],TablaPrecios[PRECIOS UNITARIOS],"No encontado")</f>
        <v>50</v>
      </c>
      <c r="F2834">
        <v>6</v>
      </c>
      <c r="G2834" t="s">
        <v>10023</v>
      </c>
      <c r="H2834" s="2">
        <v>496</v>
      </c>
      <c r="I2834" s="3">
        <v>0.15</v>
      </c>
      <c r="J2834" s="2">
        <f t="shared" si="132"/>
        <v>421.6</v>
      </c>
      <c r="K2834" s="2">
        <f t="shared" si="133"/>
        <v>75.888000000000005</v>
      </c>
      <c r="L2834" s="2">
        <f t="shared" si="134"/>
        <v>497.48800000000006</v>
      </c>
    </row>
    <row r="2835" spans="1:12" x14ac:dyDescent="0.25">
      <c r="A2835" t="s">
        <v>2840</v>
      </c>
      <c r="B2835" s="1">
        <v>46334</v>
      </c>
      <c r="C2835" t="s">
        <v>10009</v>
      </c>
      <c r="D2835" t="s">
        <v>10017</v>
      </c>
      <c r="E2835">
        <f>+_xlfn.XLOOKUP(TablaVentas[[#This Row],[PRODUCTOS]],TablaPrecios[PRODUCTOS],TablaPrecios[PRECIOS UNITARIOS],"No encontado")</f>
        <v>50</v>
      </c>
      <c r="F2835">
        <v>13</v>
      </c>
      <c r="G2835" t="s">
        <v>10023</v>
      </c>
      <c r="H2835" s="2">
        <v>409</v>
      </c>
      <c r="I2835" s="3">
        <v>0.17</v>
      </c>
      <c r="J2835" s="2">
        <f t="shared" si="132"/>
        <v>339.47</v>
      </c>
      <c r="K2835" s="2">
        <f t="shared" si="133"/>
        <v>61.104600000000005</v>
      </c>
      <c r="L2835" s="2">
        <f t="shared" si="134"/>
        <v>400.57460000000003</v>
      </c>
    </row>
    <row r="2836" spans="1:12" x14ac:dyDescent="0.25">
      <c r="A2836" t="s">
        <v>2841</v>
      </c>
      <c r="B2836" s="1">
        <v>46343</v>
      </c>
      <c r="C2836" t="s">
        <v>10010</v>
      </c>
      <c r="D2836" t="s">
        <v>10021</v>
      </c>
      <c r="E2836">
        <f>+_xlfn.XLOOKUP(TablaVentas[[#This Row],[PRODUCTOS]],TablaPrecios[PRODUCTOS],TablaPrecios[PRECIOS UNITARIOS],"No encontado")</f>
        <v>200</v>
      </c>
      <c r="F2836">
        <v>14</v>
      </c>
      <c r="G2836" t="s">
        <v>10027</v>
      </c>
      <c r="H2836" s="2">
        <v>252</v>
      </c>
      <c r="I2836" s="3">
        <v>0.16</v>
      </c>
      <c r="J2836" s="2">
        <f t="shared" si="132"/>
        <v>211.68</v>
      </c>
      <c r="K2836" s="2">
        <f t="shared" si="133"/>
        <v>38.102400000000003</v>
      </c>
      <c r="L2836" s="2">
        <f t="shared" si="134"/>
        <v>249.7824</v>
      </c>
    </row>
    <row r="2837" spans="1:12" x14ac:dyDescent="0.25">
      <c r="A2837" t="s">
        <v>2842</v>
      </c>
      <c r="B2837" s="1">
        <v>46127</v>
      </c>
      <c r="C2837" t="s">
        <v>10008</v>
      </c>
      <c r="D2837" t="s">
        <v>10021</v>
      </c>
      <c r="E2837">
        <f>+_xlfn.XLOOKUP(TablaVentas[[#This Row],[PRODUCTOS]],TablaPrecios[PRODUCTOS],TablaPrecios[PRECIOS UNITARIOS],"No encontado")</f>
        <v>200</v>
      </c>
      <c r="F2837">
        <v>8</v>
      </c>
      <c r="G2837" t="s">
        <v>10026</v>
      </c>
      <c r="H2837" s="2">
        <v>500</v>
      </c>
      <c r="I2837" s="3">
        <v>0.15</v>
      </c>
      <c r="J2837" s="2">
        <f t="shared" si="132"/>
        <v>425</v>
      </c>
      <c r="K2837" s="2">
        <f t="shared" si="133"/>
        <v>76.5</v>
      </c>
      <c r="L2837" s="2">
        <f t="shared" si="134"/>
        <v>501.5</v>
      </c>
    </row>
    <row r="2838" spans="1:12" x14ac:dyDescent="0.25">
      <c r="A2838" t="s">
        <v>2843</v>
      </c>
      <c r="B2838" s="1">
        <v>46162</v>
      </c>
      <c r="C2838" t="s">
        <v>10010</v>
      </c>
      <c r="D2838" t="s">
        <v>10020</v>
      </c>
      <c r="E2838">
        <f>+_xlfn.XLOOKUP(TablaVentas[[#This Row],[PRODUCTOS]],TablaPrecios[PRODUCTOS],TablaPrecios[PRECIOS UNITARIOS],"No encontado")</f>
        <v>150</v>
      </c>
      <c r="F2838">
        <v>11</v>
      </c>
      <c r="G2838" t="s">
        <v>10027</v>
      </c>
      <c r="H2838" s="2">
        <v>452</v>
      </c>
      <c r="I2838" s="3">
        <v>0.12</v>
      </c>
      <c r="J2838" s="2">
        <f t="shared" si="132"/>
        <v>397.76</v>
      </c>
      <c r="K2838" s="2">
        <f t="shared" si="133"/>
        <v>71.596800000000002</v>
      </c>
      <c r="L2838" s="2">
        <f t="shared" si="134"/>
        <v>469.35680000000002</v>
      </c>
    </row>
    <row r="2839" spans="1:12" x14ac:dyDescent="0.25">
      <c r="A2839" t="s">
        <v>2844</v>
      </c>
      <c r="B2839" s="1">
        <v>46093</v>
      </c>
      <c r="C2839" t="s">
        <v>10010</v>
      </c>
      <c r="D2839" t="s">
        <v>10020</v>
      </c>
      <c r="E2839">
        <f>+_xlfn.XLOOKUP(TablaVentas[[#This Row],[PRODUCTOS]],TablaPrecios[PRODUCTOS],TablaPrecios[PRECIOS UNITARIOS],"No encontado")</f>
        <v>150</v>
      </c>
      <c r="F2839">
        <v>15</v>
      </c>
      <c r="G2839" t="s">
        <v>10023</v>
      </c>
      <c r="H2839" s="2">
        <v>345</v>
      </c>
      <c r="I2839" s="3">
        <v>0.16</v>
      </c>
      <c r="J2839" s="2">
        <f t="shared" si="132"/>
        <v>289.8</v>
      </c>
      <c r="K2839" s="2">
        <f t="shared" si="133"/>
        <v>52.164000000000001</v>
      </c>
      <c r="L2839" s="2">
        <f t="shared" si="134"/>
        <v>341.964</v>
      </c>
    </row>
    <row r="2840" spans="1:12" x14ac:dyDescent="0.25">
      <c r="A2840" t="s">
        <v>2845</v>
      </c>
      <c r="B2840" s="1">
        <v>46062</v>
      </c>
      <c r="C2840" t="s">
        <v>10010</v>
      </c>
      <c r="D2840" t="s">
        <v>10017</v>
      </c>
      <c r="E2840">
        <f>+_xlfn.XLOOKUP(TablaVentas[[#This Row],[PRODUCTOS]],TablaPrecios[PRODUCTOS],TablaPrecios[PRECIOS UNITARIOS],"No encontado")</f>
        <v>50</v>
      </c>
      <c r="F2840">
        <v>7</v>
      </c>
      <c r="G2840" t="s">
        <v>10023</v>
      </c>
      <c r="H2840" s="2">
        <v>106</v>
      </c>
      <c r="I2840" s="3">
        <v>0.14000000000000001</v>
      </c>
      <c r="J2840" s="2">
        <f t="shared" si="132"/>
        <v>91.16</v>
      </c>
      <c r="K2840" s="2">
        <f t="shared" si="133"/>
        <v>16.408799999999999</v>
      </c>
      <c r="L2840" s="2">
        <f t="shared" si="134"/>
        <v>107.5688</v>
      </c>
    </row>
    <row r="2841" spans="1:12" x14ac:dyDescent="0.25">
      <c r="A2841" t="s">
        <v>2846</v>
      </c>
      <c r="B2841" s="1">
        <v>46178</v>
      </c>
      <c r="C2841" t="s">
        <v>10010</v>
      </c>
      <c r="D2841" t="s">
        <v>10021</v>
      </c>
      <c r="E2841">
        <f>+_xlfn.XLOOKUP(TablaVentas[[#This Row],[PRODUCTOS]],TablaPrecios[PRODUCTOS],TablaPrecios[PRECIOS UNITARIOS],"No encontado")</f>
        <v>200</v>
      </c>
      <c r="F2841">
        <v>14</v>
      </c>
      <c r="G2841" t="s">
        <v>10025</v>
      </c>
      <c r="H2841" s="2">
        <v>98</v>
      </c>
      <c r="I2841" s="3">
        <v>0.2</v>
      </c>
      <c r="J2841" s="2">
        <f t="shared" si="132"/>
        <v>78.400000000000006</v>
      </c>
      <c r="K2841" s="2">
        <f t="shared" si="133"/>
        <v>14.112</v>
      </c>
      <c r="L2841" s="2">
        <f t="shared" si="134"/>
        <v>92.512</v>
      </c>
    </row>
    <row r="2842" spans="1:12" x14ac:dyDescent="0.25">
      <c r="A2842" t="s">
        <v>2847</v>
      </c>
      <c r="B2842" s="1">
        <v>46349</v>
      </c>
      <c r="C2842" t="s">
        <v>10010</v>
      </c>
      <c r="D2842" t="s">
        <v>10019</v>
      </c>
      <c r="E2842">
        <f>+_xlfn.XLOOKUP(TablaVentas[[#This Row],[PRODUCTOS]],TablaPrecios[PRODUCTOS],TablaPrecios[PRECIOS UNITARIOS],"No encontado")</f>
        <v>1200</v>
      </c>
      <c r="F2842">
        <v>5</v>
      </c>
      <c r="G2842" t="s">
        <v>10027</v>
      </c>
      <c r="H2842" s="2">
        <v>464</v>
      </c>
      <c r="I2842" s="3">
        <v>0.16</v>
      </c>
      <c r="J2842" s="2">
        <f t="shared" si="132"/>
        <v>389.76</v>
      </c>
      <c r="K2842" s="2">
        <f t="shared" si="133"/>
        <v>70.15679999999999</v>
      </c>
      <c r="L2842" s="2">
        <f t="shared" si="134"/>
        <v>459.91679999999997</v>
      </c>
    </row>
    <row r="2843" spans="1:12" x14ac:dyDescent="0.25">
      <c r="A2843" t="s">
        <v>2848</v>
      </c>
      <c r="B2843" s="1">
        <v>46103</v>
      </c>
      <c r="C2843" t="s">
        <v>10011</v>
      </c>
      <c r="D2843" t="s">
        <v>10017</v>
      </c>
      <c r="E2843">
        <f>+_xlfn.XLOOKUP(TablaVentas[[#This Row],[PRODUCTOS]],TablaPrecios[PRODUCTOS],TablaPrecios[PRECIOS UNITARIOS],"No encontado")</f>
        <v>50</v>
      </c>
      <c r="F2843">
        <v>11</v>
      </c>
      <c r="G2843" t="s">
        <v>10023</v>
      </c>
      <c r="H2843" s="2">
        <v>398</v>
      </c>
      <c r="I2843" s="3">
        <v>0.15</v>
      </c>
      <c r="J2843" s="2">
        <f t="shared" si="132"/>
        <v>338.3</v>
      </c>
      <c r="K2843" s="2">
        <f t="shared" si="133"/>
        <v>60.893999999999998</v>
      </c>
      <c r="L2843" s="2">
        <f t="shared" si="134"/>
        <v>399.19400000000002</v>
      </c>
    </row>
    <row r="2844" spans="1:12" x14ac:dyDescent="0.25">
      <c r="A2844" t="s">
        <v>2849</v>
      </c>
      <c r="B2844" s="1">
        <v>46361</v>
      </c>
      <c r="C2844" t="s">
        <v>10010</v>
      </c>
      <c r="D2844" t="s">
        <v>10017</v>
      </c>
      <c r="E2844">
        <f>+_xlfn.XLOOKUP(TablaVentas[[#This Row],[PRODUCTOS]],TablaPrecios[PRODUCTOS],TablaPrecios[PRECIOS UNITARIOS],"No encontado")</f>
        <v>50</v>
      </c>
      <c r="F2844">
        <v>9</v>
      </c>
      <c r="G2844" t="s">
        <v>10026</v>
      </c>
      <c r="H2844" s="2">
        <v>197</v>
      </c>
      <c r="I2844" s="3">
        <v>0.18</v>
      </c>
      <c r="J2844" s="2">
        <f t="shared" si="132"/>
        <v>161.54</v>
      </c>
      <c r="K2844" s="2">
        <f t="shared" si="133"/>
        <v>29.077199999999998</v>
      </c>
      <c r="L2844" s="2">
        <f t="shared" si="134"/>
        <v>190.6172</v>
      </c>
    </row>
    <row r="2845" spans="1:12" x14ac:dyDescent="0.25">
      <c r="A2845" t="s">
        <v>2850</v>
      </c>
      <c r="B2845" s="1">
        <v>46082</v>
      </c>
      <c r="C2845" t="s">
        <v>10010</v>
      </c>
      <c r="D2845" t="s">
        <v>10021</v>
      </c>
      <c r="E2845">
        <f>+_xlfn.XLOOKUP(TablaVentas[[#This Row],[PRODUCTOS]],TablaPrecios[PRODUCTOS],TablaPrecios[PRECIOS UNITARIOS],"No encontado")</f>
        <v>200</v>
      </c>
      <c r="F2845">
        <v>17</v>
      </c>
      <c r="G2845" t="s">
        <v>10024</v>
      </c>
      <c r="H2845" s="2">
        <v>197</v>
      </c>
      <c r="I2845" s="3">
        <v>0.11</v>
      </c>
      <c r="J2845" s="2">
        <f t="shared" si="132"/>
        <v>175.32999999999998</v>
      </c>
      <c r="K2845" s="2">
        <f t="shared" si="133"/>
        <v>31.559399999999997</v>
      </c>
      <c r="L2845" s="2">
        <f t="shared" si="134"/>
        <v>206.88939999999997</v>
      </c>
    </row>
    <row r="2846" spans="1:12" x14ac:dyDescent="0.25">
      <c r="A2846" t="s">
        <v>2851</v>
      </c>
      <c r="B2846" s="1">
        <v>46223</v>
      </c>
      <c r="C2846" t="s">
        <v>10008</v>
      </c>
      <c r="D2846" t="s">
        <v>10020</v>
      </c>
      <c r="E2846">
        <f>+_xlfn.XLOOKUP(TablaVentas[[#This Row],[PRODUCTOS]],TablaPrecios[PRODUCTOS],TablaPrecios[PRECIOS UNITARIOS],"No encontado")</f>
        <v>150</v>
      </c>
      <c r="F2846">
        <v>12</v>
      </c>
      <c r="G2846" t="s">
        <v>10025</v>
      </c>
      <c r="H2846" s="2">
        <v>224</v>
      </c>
      <c r="I2846" s="3">
        <v>0.17</v>
      </c>
      <c r="J2846" s="2">
        <f t="shared" si="132"/>
        <v>185.92</v>
      </c>
      <c r="K2846" s="2">
        <f t="shared" si="133"/>
        <v>33.465599999999995</v>
      </c>
      <c r="L2846" s="2">
        <f t="shared" si="134"/>
        <v>219.38559999999998</v>
      </c>
    </row>
    <row r="2847" spans="1:12" x14ac:dyDescent="0.25">
      <c r="A2847" t="s">
        <v>2852</v>
      </c>
      <c r="B2847" s="1">
        <v>46179</v>
      </c>
      <c r="C2847" t="s">
        <v>10007</v>
      </c>
      <c r="D2847" t="s">
        <v>10020</v>
      </c>
      <c r="E2847">
        <f>+_xlfn.XLOOKUP(TablaVentas[[#This Row],[PRODUCTOS]],TablaPrecios[PRODUCTOS],TablaPrecios[PRECIOS UNITARIOS],"No encontado")</f>
        <v>150</v>
      </c>
      <c r="F2847">
        <v>15</v>
      </c>
      <c r="G2847" t="s">
        <v>10027</v>
      </c>
      <c r="H2847" s="2">
        <v>342</v>
      </c>
      <c r="I2847" s="3">
        <v>0.19</v>
      </c>
      <c r="J2847" s="2">
        <f t="shared" si="132"/>
        <v>277.02</v>
      </c>
      <c r="K2847" s="2">
        <f t="shared" si="133"/>
        <v>49.863599999999998</v>
      </c>
      <c r="L2847" s="2">
        <f t="shared" si="134"/>
        <v>326.8836</v>
      </c>
    </row>
    <row r="2848" spans="1:12" x14ac:dyDescent="0.25">
      <c r="A2848" t="s">
        <v>2853</v>
      </c>
      <c r="B2848" s="1">
        <v>46219</v>
      </c>
      <c r="C2848" t="s">
        <v>10007</v>
      </c>
      <c r="D2848" t="s">
        <v>10017</v>
      </c>
      <c r="E2848">
        <f>+_xlfn.XLOOKUP(TablaVentas[[#This Row],[PRODUCTOS]],TablaPrecios[PRODUCTOS],TablaPrecios[PRECIOS UNITARIOS],"No encontado")</f>
        <v>50</v>
      </c>
      <c r="F2848">
        <v>19</v>
      </c>
      <c r="G2848" t="s">
        <v>10023</v>
      </c>
      <c r="H2848" s="2">
        <v>491</v>
      </c>
      <c r="I2848" s="3">
        <v>0.12</v>
      </c>
      <c r="J2848" s="2">
        <f t="shared" si="132"/>
        <v>432.08</v>
      </c>
      <c r="K2848" s="2">
        <f t="shared" si="133"/>
        <v>77.7744</v>
      </c>
      <c r="L2848" s="2">
        <f t="shared" si="134"/>
        <v>509.8544</v>
      </c>
    </row>
    <row r="2849" spans="1:12" x14ac:dyDescent="0.25">
      <c r="A2849" t="s">
        <v>2854</v>
      </c>
      <c r="B2849" s="1">
        <v>46044</v>
      </c>
      <c r="C2849" t="s">
        <v>10009</v>
      </c>
      <c r="D2849" t="s">
        <v>10018</v>
      </c>
      <c r="E2849">
        <f>+_xlfn.XLOOKUP(TablaVentas[[#This Row],[PRODUCTOS]],TablaPrecios[PRODUCTOS],TablaPrecios[PRECIOS UNITARIOS],"No encontado")</f>
        <v>850</v>
      </c>
      <c r="F2849">
        <v>10</v>
      </c>
      <c r="G2849" t="s">
        <v>10027</v>
      </c>
      <c r="H2849" s="2">
        <v>398</v>
      </c>
      <c r="I2849" s="3">
        <v>0.19</v>
      </c>
      <c r="J2849" s="2">
        <f t="shared" si="132"/>
        <v>322.38</v>
      </c>
      <c r="K2849" s="2">
        <f t="shared" si="133"/>
        <v>58.028399999999998</v>
      </c>
      <c r="L2849" s="2">
        <f t="shared" si="134"/>
        <v>380.40839999999997</v>
      </c>
    </row>
    <row r="2850" spans="1:12" x14ac:dyDescent="0.25">
      <c r="A2850" t="s">
        <v>2855</v>
      </c>
      <c r="B2850" s="1">
        <v>46113</v>
      </c>
      <c r="C2850" t="s">
        <v>10010</v>
      </c>
      <c r="D2850" t="s">
        <v>10017</v>
      </c>
      <c r="E2850">
        <f>+_xlfn.XLOOKUP(TablaVentas[[#This Row],[PRODUCTOS]],TablaPrecios[PRODUCTOS],TablaPrecios[PRECIOS UNITARIOS],"No encontado")</f>
        <v>50</v>
      </c>
      <c r="F2850">
        <v>9</v>
      </c>
      <c r="G2850" t="s">
        <v>10025</v>
      </c>
      <c r="H2850" s="2">
        <v>131</v>
      </c>
      <c r="I2850" s="3">
        <v>0.16</v>
      </c>
      <c r="J2850" s="2">
        <f t="shared" si="132"/>
        <v>110.03999999999999</v>
      </c>
      <c r="K2850" s="2">
        <f t="shared" si="133"/>
        <v>19.807199999999998</v>
      </c>
      <c r="L2850" s="2">
        <f t="shared" si="134"/>
        <v>129.84719999999999</v>
      </c>
    </row>
    <row r="2851" spans="1:12" x14ac:dyDescent="0.25">
      <c r="A2851" t="s">
        <v>2856</v>
      </c>
      <c r="B2851" s="1">
        <v>46337</v>
      </c>
      <c r="C2851" t="s">
        <v>10008</v>
      </c>
      <c r="D2851" t="s">
        <v>10020</v>
      </c>
      <c r="E2851">
        <f>+_xlfn.XLOOKUP(TablaVentas[[#This Row],[PRODUCTOS]],TablaPrecios[PRODUCTOS],TablaPrecios[PRECIOS UNITARIOS],"No encontado")</f>
        <v>150</v>
      </c>
      <c r="F2851">
        <v>6</v>
      </c>
      <c r="G2851" t="s">
        <v>10026</v>
      </c>
      <c r="H2851" s="2">
        <v>98</v>
      </c>
      <c r="I2851" s="3">
        <v>0.12</v>
      </c>
      <c r="J2851" s="2">
        <f t="shared" si="132"/>
        <v>86.24</v>
      </c>
      <c r="K2851" s="2">
        <f t="shared" si="133"/>
        <v>15.523199999999999</v>
      </c>
      <c r="L2851" s="2">
        <f t="shared" si="134"/>
        <v>101.7632</v>
      </c>
    </row>
    <row r="2852" spans="1:12" x14ac:dyDescent="0.25">
      <c r="A2852" t="s">
        <v>2857</v>
      </c>
      <c r="B2852" s="1">
        <v>46178</v>
      </c>
      <c r="C2852" t="s">
        <v>10008</v>
      </c>
      <c r="D2852" t="s">
        <v>10021</v>
      </c>
      <c r="E2852">
        <f>+_xlfn.XLOOKUP(TablaVentas[[#This Row],[PRODUCTOS]],TablaPrecios[PRODUCTOS],TablaPrecios[PRECIOS UNITARIOS],"No encontado")</f>
        <v>200</v>
      </c>
      <c r="F2852">
        <v>12</v>
      </c>
      <c r="G2852" t="s">
        <v>10024</v>
      </c>
      <c r="H2852" s="2">
        <v>101</v>
      </c>
      <c r="I2852" s="3">
        <v>0.1</v>
      </c>
      <c r="J2852" s="2">
        <f t="shared" si="132"/>
        <v>90.9</v>
      </c>
      <c r="K2852" s="2">
        <f t="shared" si="133"/>
        <v>16.362000000000002</v>
      </c>
      <c r="L2852" s="2">
        <f t="shared" si="134"/>
        <v>107.262</v>
      </c>
    </row>
    <row r="2853" spans="1:12" x14ac:dyDescent="0.25">
      <c r="A2853" t="s">
        <v>2858</v>
      </c>
      <c r="B2853" s="1">
        <v>46093</v>
      </c>
      <c r="C2853" t="s">
        <v>10008</v>
      </c>
      <c r="D2853" t="s">
        <v>10020</v>
      </c>
      <c r="E2853">
        <f>+_xlfn.XLOOKUP(TablaVentas[[#This Row],[PRODUCTOS]],TablaPrecios[PRODUCTOS],TablaPrecios[PRECIOS UNITARIOS],"No encontado")</f>
        <v>150</v>
      </c>
      <c r="F2853">
        <v>12</v>
      </c>
      <c r="G2853" t="s">
        <v>10026</v>
      </c>
      <c r="H2853" s="2">
        <v>50</v>
      </c>
      <c r="I2853" s="3">
        <v>0.11</v>
      </c>
      <c r="J2853" s="2">
        <f t="shared" si="132"/>
        <v>44.5</v>
      </c>
      <c r="K2853" s="2">
        <f t="shared" si="133"/>
        <v>8.01</v>
      </c>
      <c r="L2853" s="2">
        <f t="shared" si="134"/>
        <v>52.51</v>
      </c>
    </row>
    <row r="2854" spans="1:12" x14ac:dyDescent="0.25">
      <c r="A2854" t="s">
        <v>2859</v>
      </c>
      <c r="B2854" s="1">
        <v>46081</v>
      </c>
      <c r="C2854" t="s">
        <v>10008</v>
      </c>
      <c r="D2854" t="s">
        <v>10021</v>
      </c>
      <c r="E2854">
        <f>+_xlfn.XLOOKUP(TablaVentas[[#This Row],[PRODUCTOS]],TablaPrecios[PRODUCTOS],TablaPrecios[PRECIOS UNITARIOS],"No encontado")</f>
        <v>200</v>
      </c>
      <c r="F2854">
        <v>12</v>
      </c>
      <c r="G2854" t="s">
        <v>10025</v>
      </c>
      <c r="H2854" s="2">
        <v>378</v>
      </c>
      <c r="I2854" s="3">
        <v>0.16</v>
      </c>
      <c r="J2854" s="2">
        <f t="shared" si="132"/>
        <v>317.52</v>
      </c>
      <c r="K2854" s="2">
        <f t="shared" si="133"/>
        <v>57.153599999999997</v>
      </c>
      <c r="L2854" s="2">
        <f t="shared" si="134"/>
        <v>374.67359999999996</v>
      </c>
    </row>
    <row r="2855" spans="1:12" x14ac:dyDescent="0.25">
      <c r="A2855" t="s">
        <v>2860</v>
      </c>
      <c r="B2855" s="1">
        <v>46311</v>
      </c>
      <c r="C2855" t="s">
        <v>10008</v>
      </c>
      <c r="D2855" t="s">
        <v>10018</v>
      </c>
      <c r="E2855">
        <f>+_xlfn.XLOOKUP(TablaVentas[[#This Row],[PRODUCTOS]],TablaPrecios[PRODUCTOS],TablaPrecios[PRECIOS UNITARIOS],"No encontado")</f>
        <v>850</v>
      </c>
      <c r="F2855">
        <v>13</v>
      </c>
      <c r="G2855" t="s">
        <v>10023</v>
      </c>
      <c r="H2855" s="2">
        <v>232</v>
      </c>
      <c r="I2855" s="3">
        <v>0.11</v>
      </c>
      <c r="J2855" s="2">
        <f t="shared" si="132"/>
        <v>206.48</v>
      </c>
      <c r="K2855" s="2">
        <f t="shared" si="133"/>
        <v>37.166399999999996</v>
      </c>
      <c r="L2855" s="2">
        <f t="shared" si="134"/>
        <v>243.64639999999997</v>
      </c>
    </row>
    <row r="2856" spans="1:12" x14ac:dyDescent="0.25">
      <c r="A2856" t="s">
        <v>2861</v>
      </c>
      <c r="B2856" s="1">
        <v>46175</v>
      </c>
      <c r="C2856" t="s">
        <v>10011</v>
      </c>
      <c r="D2856" t="s">
        <v>10020</v>
      </c>
      <c r="E2856">
        <f>+_xlfn.XLOOKUP(TablaVentas[[#This Row],[PRODUCTOS]],TablaPrecios[PRODUCTOS],TablaPrecios[PRECIOS UNITARIOS],"No encontado")</f>
        <v>150</v>
      </c>
      <c r="F2856">
        <v>17</v>
      </c>
      <c r="G2856" t="s">
        <v>10026</v>
      </c>
      <c r="H2856" s="2">
        <v>308</v>
      </c>
      <c r="I2856" s="3">
        <v>0.18</v>
      </c>
      <c r="J2856" s="2">
        <f t="shared" si="132"/>
        <v>252.56</v>
      </c>
      <c r="K2856" s="2">
        <f t="shared" si="133"/>
        <v>45.460799999999999</v>
      </c>
      <c r="L2856" s="2">
        <f t="shared" si="134"/>
        <v>298.02080000000001</v>
      </c>
    </row>
    <row r="2857" spans="1:12" x14ac:dyDescent="0.25">
      <c r="A2857" t="s">
        <v>2862</v>
      </c>
      <c r="B2857" s="1">
        <v>46248</v>
      </c>
      <c r="C2857" t="s">
        <v>10007</v>
      </c>
      <c r="D2857" t="s">
        <v>10019</v>
      </c>
      <c r="E2857">
        <f>+_xlfn.XLOOKUP(TablaVentas[[#This Row],[PRODUCTOS]],TablaPrecios[PRODUCTOS],TablaPrecios[PRECIOS UNITARIOS],"No encontado")</f>
        <v>1200</v>
      </c>
      <c r="F2857">
        <v>5</v>
      </c>
      <c r="G2857" t="s">
        <v>10026</v>
      </c>
      <c r="H2857" s="2">
        <v>346</v>
      </c>
      <c r="I2857" s="3">
        <v>0.15</v>
      </c>
      <c r="J2857" s="2">
        <f t="shared" si="132"/>
        <v>294.10000000000002</v>
      </c>
      <c r="K2857" s="2">
        <f t="shared" si="133"/>
        <v>52.938000000000002</v>
      </c>
      <c r="L2857" s="2">
        <f t="shared" si="134"/>
        <v>347.03800000000001</v>
      </c>
    </row>
    <row r="2858" spans="1:12" x14ac:dyDescent="0.25">
      <c r="A2858" t="s">
        <v>2863</v>
      </c>
      <c r="B2858" s="1">
        <v>46376</v>
      </c>
      <c r="C2858" t="s">
        <v>10009</v>
      </c>
      <c r="D2858" t="s">
        <v>10019</v>
      </c>
      <c r="E2858">
        <f>+_xlfn.XLOOKUP(TablaVentas[[#This Row],[PRODUCTOS]],TablaPrecios[PRODUCTOS],TablaPrecios[PRECIOS UNITARIOS],"No encontado")</f>
        <v>1200</v>
      </c>
      <c r="F2858">
        <v>15</v>
      </c>
      <c r="G2858" t="s">
        <v>10027</v>
      </c>
      <c r="H2858" s="2">
        <v>96</v>
      </c>
      <c r="I2858" s="3">
        <v>0.15</v>
      </c>
      <c r="J2858" s="2">
        <f t="shared" si="132"/>
        <v>81.599999999999994</v>
      </c>
      <c r="K2858" s="2">
        <f t="shared" si="133"/>
        <v>14.687999999999999</v>
      </c>
      <c r="L2858" s="2">
        <f t="shared" si="134"/>
        <v>96.287999999999997</v>
      </c>
    </row>
    <row r="2859" spans="1:12" x14ac:dyDescent="0.25">
      <c r="A2859" t="s">
        <v>2864</v>
      </c>
      <c r="B2859" s="1">
        <v>46342</v>
      </c>
      <c r="C2859" t="s">
        <v>10010</v>
      </c>
      <c r="D2859" t="s">
        <v>10017</v>
      </c>
      <c r="E2859">
        <f>+_xlfn.XLOOKUP(TablaVentas[[#This Row],[PRODUCTOS]],TablaPrecios[PRODUCTOS],TablaPrecios[PRECIOS UNITARIOS],"No encontado")</f>
        <v>50</v>
      </c>
      <c r="F2859">
        <v>9</v>
      </c>
      <c r="G2859" t="s">
        <v>10023</v>
      </c>
      <c r="H2859" s="2">
        <v>245</v>
      </c>
      <c r="I2859" s="3">
        <v>0.12</v>
      </c>
      <c r="J2859" s="2">
        <f t="shared" si="132"/>
        <v>215.6</v>
      </c>
      <c r="K2859" s="2">
        <f t="shared" si="133"/>
        <v>38.808</v>
      </c>
      <c r="L2859" s="2">
        <f t="shared" si="134"/>
        <v>254.40799999999999</v>
      </c>
    </row>
    <row r="2860" spans="1:12" x14ac:dyDescent="0.25">
      <c r="A2860" t="s">
        <v>2865</v>
      </c>
      <c r="B2860" s="1">
        <v>46239</v>
      </c>
      <c r="C2860" t="s">
        <v>10009</v>
      </c>
      <c r="D2860" t="s">
        <v>10018</v>
      </c>
      <c r="E2860">
        <f>+_xlfn.XLOOKUP(TablaVentas[[#This Row],[PRODUCTOS]],TablaPrecios[PRODUCTOS],TablaPrecios[PRECIOS UNITARIOS],"No encontado")</f>
        <v>850</v>
      </c>
      <c r="F2860">
        <v>20</v>
      </c>
      <c r="G2860" t="s">
        <v>10027</v>
      </c>
      <c r="H2860" s="2">
        <v>88</v>
      </c>
      <c r="I2860" s="3">
        <v>0.17</v>
      </c>
      <c r="J2860" s="2">
        <f t="shared" si="132"/>
        <v>73.039999999999992</v>
      </c>
      <c r="K2860" s="2">
        <f t="shared" si="133"/>
        <v>13.147199999999998</v>
      </c>
      <c r="L2860" s="2">
        <f t="shared" si="134"/>
        <v>86.18719999999999</v>
      </c>
    </row>
    <row r="2861" spans="1:12" x14ac:dyDescent="0.25">
      <c r="A2861" t="s">
        <v>2866</v>
      </c>
      <c r="B2861" s="1">
        <v>46067</v>
      </c>
      <c r="C2861" t="s">
        <v>10009</v>
      </c>
      <c r="D2861" t="s">
        <v>10017</v>
      </c>
      <c r="E2861">
        <f>+_xlfn.XLOOKUP(TablaVentas[[#This Row],[PRODUCTOS]],TablaPrecios[PRODUCTOS],TablaPrecios[PRECIOS UNITARIOS],"No encontado")</f>
        <v>50</v>
      </c>
      <c r="F2861">
        <v>19</v>
      </c>
      <c r="G2861" t="s">
        <v>10025</v>
      </c>
      <c r="H2861" s="2">
        <v>243</v>
      </c>
      <c r="I2861" s="3">
        <v>0.19</v>
      </c>
      <c r="J2861" s="2">
        <f t="shared" si="132"/>
        <v>196.82999999999998</v>
      </c>
      <c r="K2861" s="2">
        <f t="shared" si="133"/>
        <v>35.429399999999994</v>
      </c>
      <c r="L2861" s="2">
        <f t="shared" si="134"/>
        <v>232.25939999999997</v>
      </c>
    </row>
    <row r="2862" spans="1:12" x14ac:dyDescent="0.25">
      <c r="A2862" t="s">
        <v>2867</v>
      </c>
      <c r="B2862" s="1">
        <v>46320</v>
      </c>
      <c r="C2862" t="s">
        <v>10008</v>
      </c>
      <c r="D2862" t="s">
        <v>10018</v>
      </c>
      <c r="E2862">
        <f>+_xlfn.XLOOKUP(TablaVentas[[#This Row],[PRODUCTOS]],TablaPrecios[PRODUCTOS],TablaPrecios[PRECIOS UNITARIOS],"No encontado")</f>
        <v>850</v>
      </c>
      <c r="F2862">
        <v>13</v>
      </c>
      <c r="G2862" t="s">
        <v>10024</v>
      </c>
      <c r="H2862" s="2">
        <v>431</v>
      </c>
      <c r="I2862" s="3">
        <v>0.16</v>
      </c>
      <c r="J2862" s="2">
        <f t="shared" si="132"/>
        <v>362.03999999999996</v>
      </c>
      <c r="K2862" s="2">
        <f t="shared" si="133"/>
        <v>65.167199999999994</v>
      </c>
      <c r="L2862" s="2">
        <f t="shared" si="134"/>
        <v>427.20719999999994</v>
      </c>
    </row>
    <row r="2863" spans="1:12" x14ac:dyDescent="0.25">
      <c r="A2863" t="s">
        <v>2868</v>
      </c>
      <c r="B2863" s="1">
        <v>46239</v>
      </c>
      <c r="C2863" t="s">
        <v>10010</v>
      </c>
      <c r="D2863" t="s">
        <v>10019</v>
      </c>
      <c r="E2863">
        <f>+_xlfn.XLOOKUP(TablaVentas[[#This Row],[PRODUCTOS]],TablaPrecios[PRODUCTOS],TablaPrecios[PRECIOS UNITARIOS],"No encontado")</f>
        <v>1200</v>
      </c>
      <c r="F2863">
        <v>17</v>
      </c>
      <c r="G2863" t="s">
        <v>10024</v>
      </c>
      <c r="H2863" s="2">
        <v>306</v>
      </c>
      <c r="I2863" s="3">
        <v>0.18</v>
      </c>
      <c r="J2863" s="2">
        <f t="shared" si="132"/>
        <v>250.92000000000002</v>
      </c>
      <c r="K2863" s="2">
        <f t="shared" si="133"/>
        <v>45.165599999999998</v>
      </c>
      <c r="L2863" s="2">
        <f t="shared" si="134"/>
        <v>296.0856</v>
      </c>
    </row>
    <row r="2864" spans="1:12" x14ac:dyDescent="0.25">
      <c r="A2864" t="s">
        <v>2869</v>
      </c>
      <c r="B2864" s="1">
        <v>46053</v>
      </c>
      <c r="C2864" t="s">
        <v>10009</v>
      </c>
      <c r="D2864" t="s">
        <v>10020</v>
      </c>
      <c r="E2864">
        <f>+_xlfn.XLOOKUP(TablaVentas[[#This Row],[PRODUCTOS]],TablaPrecios[PRODUCTOS],TablaPrecios[PRECIOS UNITARIOS],"No encontado")</f>
        <v>150</v>
      </c>
      <c r="F2864">
        <v>11</v>
      </c>
      <c r="G2864" t="s">
        <v>10025</v>
      </c>
      <c r="H2864" s="2">
        <v>60</v>
      </c>
      <c r="I2864" s="3">
        <v>0.17</v>
      </c>
      <c r="J2864" s="2">
        <f t="shared" si="132"/>
        <v>49.8</v>
      </c>
      <c r="K2864" s="2">
        <f t="shared" si="133"/>
        <v>8.9639999999999986</v>
      </c>
      <c r="L2864" s="2">
        <f t="shared" si="134"/>
        <v>58.763999999999996</v>
      </c>
    </row>
    <row r="2865" spans="1:12" x14ac:dyDescent="0.25">
      <c r="A2865" t="s">
        <v>2870</v>
      </c>
      <c r="B2865" s="1">
        <v>46298</v>
      </c>
      <c r="C2865" t="s">
        <v>10009</v>
      </c>
      <c r="D2865" t="s">
        <v>10018</v>
      </c>
      <c r="E2865">
        <f>+_xlfn.XLOOKUP(TablaVentas[[#This Row],[PRODUCTOS]],TablaPrecios[PRODUCTOS],TablaPrecios[PRECIOS UNITARIOS],"No encontado")</f>
        <v>850</v>
      </c>
      <c r="F2865">
        <v>13</v>
      </c>
      <c r="G2865" t="s">
        <v>10026</v>
      </c>
      <c r="H2865" s="2">
        <v>397</v>
      </c>
      <c r="I2865" s="3">
        <v>0.16</v>
      </c>
      <c r="J2865" s="2">
        <f t="shared" si="132"/>
        <v>333.48</v>
      </c>
      <c r="K2865" s="2">
        <f t="shared" si="133"/>
        <v>60.026400000000002</v>
      </c>
      <c r="L2865" s="2">
        <f t="shared" si="134"/>
        <v>393.50640000000004</v>
      </c>
    </row>
    <row r="2866" spans="1:12" x14ac:dyDescent="0.25">
      <c r="A2866" t="s">
        <v>2871</v>
      </c>
      <c r="B2866" s="1">
        <v>46195</v>
      </c>
      <c r="C2866" t="s">
        <v>10010</v>
      </c>
      <c r="D2866" t="s">
        <v>10018</v>
      </c>
      <c r="E2866">
        <f>+_xlfn.XLOOKUP(TablaVentas[[#This Row],[PRODUCTOS]],TablaPrecios[PRODUCTOS],TablaPrecios[PRECIOS UNITARIOS],"No encontado")</f>
        <v>850</v>
      </c>
      <c r="F2866">
        <v>18</v>
      </c>
      <c r="G2866" t="s">
        <v>10024</v>
      </c>
      <c r="H2866" s="2">
        <v>451</v>
      </c>
      <c r="I2866" s="3">
        <v>0.12</v>
      </c>
      <c r="J2866" s="2">
        <f t="shared" si="132"/>
        <v>396.88</v>
      </c>
      <c r="K2866" s="2">
        <f t="shared" si="133"/>
        <v>71.438400000000001</v>
      </c>
      <c r="L2866" s="2">
        <f t="shared" si="134"/>
        <v>468.3184</v>
      </c>
    </row>
    <row r="2867" spans="1:12" x14ac:dyDescent="0.25">
      <c r="A2867" t="s">
        <v>2872</v>
      </c>
      <c r="B2867" s="1">
        <v>46095</v>
      </c>
      <c r="C2867" t="s">
        <v>10008</v>
      </c>
      <c r="D2867" t="s">
        <v>10021</v>
      </c>
      <c r="E2867">
        <f>+_xlfn.XLOOKUP(TablaVentas[[#This Row],[PRODUCTOS]],TablaPrecios[PRODUCTOS],TablaPrecios[PRECIOS UNITARIOS],"No encontado")</f>
        <v>200</v>
      </c>
      <c r="F2867">
        <v>9</v>
      </c>
      <c r="G2867" t="s">
        <v>10025</v>
      </c>
      <c r="H2867" s="2">
        <v>423</v>
      </c>
      <c r="I2867" s="3">
        <v>0.15</v>
      </c>
      <c r="J2867" s="2">
        <f t="shared" si="132"/>
        <v>359.55</v>
      </c>
      <c r="K2867" s="2">
        <f t="shared" si="133"/>
        <v>64.718999999999994</v>
      </c>
      <c r="L2867" s="2">
        <f t="shared" si="134"/>
        <v>424.26900000000001</v>
      </c>
    </row>
    <row r="2868" spans="1:12" x14ac:dyDescent="0.25">
      <c r="A2868" t="s">
        <v>2873</v>
      </c>
      <c r="B2868" s="1">
        <v>46238</v>
      </c>
      <c r="C2868" t="s">
        <v>10011</v>
      </c>
      <c r="D2868" t="s">
        <v>10017</v>
      </c>
      <c r="E2868">
        <f>+_xlfn.XLOOKUP(TablaVentas[[#This Row],[PRODUCTOS]],TablaPrecios[PRODUCTOS],TablaPrecios[PRECIOS UNITARIOS],"No encontado")</f>
        <v>50</v>
      </c>
      <c r="F2868">
        <v>14</v>
      </c>
      <c r="G2868" t="s">
        <v>10024</v>
      </c>
      <c r="H2868" s="2">
        <v>467</v>
      </c>
      <c r="I2868" s="3">
        <v>0.18</v>
      </c>
      <c r="J2868" s="2">
        <f t="shared" si="132"/>
        <v>382.94</v>
      </c>
      <c r="K2868" s="2">
        <f t="shared" si="133"/>
        <v>68.929199999999994</v>
      </c>
      <c r="L2868" s="2">
        <f t="shared" si="134"/>
        <v>451.86919999999998</v>
      </c>
    </row>
    <row r="2869" spans="1:12" x14ac:dyDescent="0.25">
      <c r="A2869" t="s">
        <v>2874</v>
      </c>
      <c r="B2869" s="1">
        <v>46192</v>
      </c>
      <c r="C2869" t="s">
        <v>10008</v>
      </c>
      <c r="D2869" t="s">
        <v>10017</v>
      </c>
      <c r="E2869">
        <f>+_xlfn.XLOOKUP(TablaVentas[[#This Row],[PRODUCTOS]],TablaPrecios[PRODUCTOS],TablaPrecios[PRECIOS UNITARIOS],"No encontado")</f>
        <v>50</v>
      </c>
      <c r="F2869">
        <v>15</v>
      </c>
      <c r="G2869" t="s">
        <v>10027</v>
      </c>
      <c r="H2869" s="2">
        <v>240</v>
      </c>
      <c r="I2869" s="3">
        <v>0.17</v>
      </c>
      <c r="J2869" s="2">
        <f t="shared" si="132"/>
        <v>199.2</v>
      </c>
      <c r="K2869" s="2">
        <f t="shared" si="133"/>
        <v>35.855999999999995</v>
      </c>
      <c r="L2869" s="2">
        <f t="shared" si="134"/>
        <v>235.05599999999998</v>
      </c>
    </row>
    <row r="2870" spans="1:12" x14ac:dyDescent="0.25">
      <c r="A2870" t="s">
        <v>2875</v>
      </c>
      <c r="B2870" s="1">
        <v>46334</v>
      </c>
      <c r="C2870" t="s">
        <v>10010</v>
      </c>
      <c r="D2870" t="s">
        <v>10017</v>
      </c>
      <c r="E2870">
        <f>+_xlfn.XLOOKUP(TablaVentas[[#This Row],[PRODUCTOS]],TablaPrecios[PRODUCTOS],TablaPrecios[PRECIOS UNITARIOS],"No encontado")</f>
        <v>50</v>
      </c>
      <c r="F2870">
        <v>6</v>
      </c>
      <c r="G2870" t="s">
        <v>10025</v>
      </c>
      <c r="H2870" s="2">
        <v>443</v>
      </c>
      <c r="I2870" s="3">
        <v>0.18</v>
      </c>
      <c r="J2870" s="2">
        <f t="shared" si="132"/>
        <v>363.26</v>
      </c>
      <c r="K2870" s="2">
        <f t="shared" si="133"/>
        <v>65.386799999999994</v>
      </c>
      <c r="L2870" s="2">
        <f t="shared" si="134"/>
        <v>428.64679999999998</v>
      </c>
    </row>
    <row r="2871" spans="1:12" x14ac:dyDescent="0.25">
      <c r="A2871" t="s">
        <v>2876</v>
      </c>
      <c r="B2871" s="1">
        <v>46253</v>
      </c>
      <c r="C2871" t="s">
        <v>10010</v>
      </c>
      <c r="D2871" t="s">
        <v>10017</v>
      </c>
      <c r="E2871">
        <f>+_xlfn.XLOOKUP(TablaVentas[[#This Row],[PRODUCTOS]],TablaPrecios[PRODUCTOS],TablaPrecios[PRECIOS UNITARIOS],"No encontado")</f>
        <v>50</v>
      </c>
      <c r="F2871">
        <v>7</v>
      </c>
      <c r="G2871" t="s">
        <v>10026</v>
      </c>
      <c r="H2871" s="2">
        <v>132</v>
      </c>
      <c r="I2871" s="3">
        <v>0.15</v>
      </c>
      <c r="J2871" s="2">
        <f t="shared" si="132"/>
        <v>112.2</v>
      </c>
      <c r="K2871" s="2">
        <f t="shared" si="133"/>
        <v>20.196000000000002</v>
      </c>
      <c r="L2871" s="2">
        <f t="shared" si="134"/>
        <v>132.39600000000002</v>
      </c>
    </row>
    <row r="2872" spans="1:12" x14ac:dyDescent="0.25">
      <c r="A2872" t="s">
        <v>2877</v>
      </c>
      <c r="B2872" s="1">
        <v>46076</v>
      </c>
      <c r="C2872" t="s">
        <v>10008</v>
      </c>
      <c r="D2872" t="s">
        <v>10018</v>
      </c>
      <c r="E2872">
        <f>+_xlfn.XLOOKUP(TablaVentas[[#This Row],[PRODUCTOS]],TablaPrecios[PRODUCTOS],TablaPrecios[PRECIOS UNITARIOS],"No encontado")</f>
        <v>850</v>
      </c>
      <c r="F2872">
        <v>5</v>
      </c>
      <c r="G2872" t="s">
        <v>10023</v>
      </c>
      <c r="H2872" s="2">
        <v>401</v>
      </c>
      <c r="I2872" s="3">
        <v>0.18</v>
      </c>
      <c r="J2872" s="2">
        <f t="shared" si="132"/>
        <v>328.82</v>
      </c>
      <c r="K2872" s="2">
        <f t="shared" si="133"/>
        <v>59.187599999999996</v>
      </c>
      <c r="L2872" s="2">
        <f t="shared" si="134"/>
        <v>388.00759999999997</v>
      </c>
    </row>
    <row r="2873" spans="1:12" x14ac:dyDescent="0.25">
      <c r="A2873" t="s">
        <v>2878</v>
      </c>
      <c r="B2873" s="1">
        <v>46300</v>
      </c>
      <c r="C2873" t="s">
        <v>10008</v>
      </c>
      <c r="D2873" t="s">
        <v>10021</v>
      </c>
      <c r="E2873">
        <f>+_xlfn.XLOOKUP(TablaVentas[[#This Row],[PRODUCTOS]],TablaPrecios[PRODUCTOS],TablaPrecios[PRECIOS UNITARIOS],"No encontado")</f>
        <v>200</v>
      </c>
      <c r="F2873">
        <v>7</v>
      </c>
      <c r="G2873" t="s">
        <v>10024</v>
      </c>
      <c r="H2873" s="2">
        <v>342</v>
      </c>
      <c r="I2873" s="3">
        <v>0.19</v>
      </c>
      <c r="J2873" s="2">
        <f t="shared" si="132"/>
        <v>277.02</v>
      </c>
      <c r="K2873" s="2">
        <f t="shared" si="133"/>
        <v>49.863599999999998</v>
      </c>
      <c r="L2873" s="2">
        <f t="shared" si="134"/>
        <v>326.8836</v>
      </c>
    </row>
    <row r="2874" spans="1:12" x14ac:dyDescent="0.25">
      <c r="A2874" t="s">
        <v>2879</v>
      </c>
      <c r="B2874" s="1">
        <v>46235</v>
      </c>
      <c r="C2874" t="s">
        <v>10010</v>
      </c>
      <c r="D2874" t="s">
        <v>10017</v>
      </c>
      <c r="E2874">
        <f>+_xlfn.XLOOKUP(TablaVentas[[#This Row],[PRODUCTOS]],TablaPrecios[PRODUCTOS],TablaPrecios[PRECIOS UNITARIOS],"No encontado")</f>
        <v>50</v>
      </c>
      <c r="F2874">
        <v>11</v>
      </c>
      <c r="G2874" t="s">
        <v>10024</v>
      </c>
      <c r="H2874" s="2">
        <v>467</v>
      </c>
      <c r="I2874" s="3">
        <v>0.11</v>
      </c>
      <c r="J2874" s="2">
        <f t="shared" si="132"/>
        <v>415.63</v>
      </c>
      <c r="K2874" s="2">
        <f t="shared" si="133"/>
        <v>74.813400000000001</v>
      </c>
      <c r="L2874" s="2">
        <f t="shared" si="134"/>
        <v>490.4434</v>
      </c>
    </row>
    <row r="2875" spans="1:12" x14ac:dyDescent="0.25">
      <c r="A2875" t="s">
        <v>2880</v>
      </c>
      <c r="B2875" s="1">
        <v>46234</v>
      </c>
      <c r="C2875" t="s">
        <v>10007</v>
      </c>
      <c r="D2875" t="s">
        <v>10020</v>
      </c>
      <c r="E2875">
        <f>+_xlfn.XLOOKUP(TablaVentas[[#This Row],[PRODUCTOS]],TablaPrecios[PRODUCTOS],TablaPrecios[PRECIOS UNITARIOS],"No encontado")</f>
        <v>150</v>
      </c>
      <c r="F2875">
        <v>18</v>
      </c>
      <c r="G2875" t="s">
        <v>10024</v>
      </c>
      <c r="H2875" s="2">
        <v>271</v>
      </c>
      <c r="I2875" s="3">
        <v>0.2</v>
      </c>
      <c r="J2875" s="2">
        <f t="shared" si="132"/>
        <v>216.8</v>
      </c>
      <c r="K2875" s="2">
        <f t="shared" si="133"/>
        <v>39.024000000000001</v>
      </c>
      <c r="L2875" s="2">
        <f t="shared" si="134"/>
        <v>255.82400000000001</v>
      </c>
    </row>
    <row r="2876" spans="1:12" x14ac:dyDescent="0.25">
      <c r="A2876" t="s">
        <v>2881</v>
      </c>
      <c r="B2876" s="1">
        <v>46239</v>
      </c>
      <c r="C2876" t="s">
        <v>10011</v>
      </c>
      <c r="D2876" t="s">
        <v>10021</v>
      </c>
      <c r="E2876">
        <f>+_xlfn.XLOOKUP(TablaVentas[[#This Row],[PRODUCTOS]],TablaPrecios[PRODUCTOS],TablaPrecios[PRECIOS UNITARIOS],"No encontado")</f>
        <v>200</v>
      </c>
      <c r="F2876">
        <v>20</v>
      </c>
      <c r="G2876" t="s">
        <v>10025</v>
      </c>
      <c r="H2876" s="2">
        <v>241</v>
      </c>
      <c r="I2876" s="3">
        <v>0.1</v>
      </c>
      <c r="J2876" s="2">
        <f t="shared" si="132"/>
        <v>216.9</v>
      </c>
      <c r="K2876" s="2">
        <f t="shared" si="133"/>
        <v>39.042000000000002</v>
      </c>
      <c r="L2876" s="2">
        <f t="shared" si="134"/>
        <v>255.94200000000001</v>
      </c>
    </row>
    <row r="2877" spans="1:12" x14ac:dyDescent="0.25">
      <c r="A2877" t="s">
        <v>2882</v>
      </c>
      <c r="B2877" s="1">
        <v>46128</v>
      </c>
      <c r="C2877" t="s">
        <v>10011</v>
      </c>
      <c r="D2877" t="s">
        <v>10019</v>
      </c>
      <c r="E2877">
        <f>+_xlfn.XLOOKUP(TablaVentas[[#This Row],[PRODUCTOS]],TablaPrecios[PRODUCTOS],TablaPrecios[PRECIOS UNITARIOS],"No encontado")</f>
        <v>1200</v>
      </c>
      <c r="F2877">
        <v>15</v>
      </c>
      <c r="G2877" t="s">
        <v>10024</v>
      </c>
      <c r="H2877" s="2">
        <v>86</v>
      </c>
      <c r="I2877" s="3">
        <v>0.11</v>
      </c>
      <c r="J2877" s="2">
        <f t="shared" si="132"/>
        <v>76.539999999999992</v>
      </c>
      <c r="K2877" s="2">
        <f t="shared" si="133"/>
        <v>13.777199999999999</v>
      </c>
      <c r="L2877" s="2">
        <f t="shared" si="134"/>
        <v>90.317199999999985</v>
      </c>
    </row>
    <row r="2878" spans="1:12" x14ac:dyDescent="0.25">
      <c r="A2878" t="s">
        <v>2883</v>
      </c>
      <c r="B2878" s="1">
        <v>46315</v>
      </c>
      <c r="C2878" t="s">
        <v>10010</v>
      </c>
      <c r="D2878" t="s">
        <v>10018</v>
      </c>
      <c r="E2878">
        <f>+_xlfn.XLOOKUP(TablaVentas[[#This Row],[PRODUCTOS]],TablaPrecios[PRODUCTOS],TablaPrecios[PRECIOS UNITARIOS],"No encontado")</f>
        <v>850</v>
      </c>
      <c r="F2878">
        <v>6</v>
      </c>
      <c r="G2878" t="s">
        <v>10024</v>
      </c>
      <c r="H2878" s="2">
        <v>391</v>
      </c>
      <c r="I2878" s="3">
        <v>0.11</v>
      </c>
      <c r="J2878" s="2">
        <f t="shared" si="132"/>
        <v>347.99</v>
      </c>
      <c r="K2878" s="2">
        <f t="shared" si="133"/>
        <v>62.638199999999998</v>
      </c>
      <c r="L2878" s="2">
        <f t="shared" si="134"/>
        <v>410.62819999999999</v>
      </c>
    </row>
    <row r="2879" spans="1:12" x14ac:dyDescent="0.25">
      <c r="A2879" t="s">
        <v>2884</v>
      </c>
      <c r="B2879" s="1">
        <v>46337</v>
      </c>
      <c r="C2879" t="s">
        <v>10009</v>
      </c>
      <c r="D2879" t="s">
        <v>10018</v>
      </c>
      <c r="E2879">
        <f>+_xlfn.XLOOKUP(TablaVentas[[#This Row],[PRODUCTOS]],TablaPrecios[PRODUCTOS],TablaPrecios[PRECIOS UNITARIOS],"No encontado")</f>
        <v>850</v>
      </c>
      <c r="F2879">
        <v>14</v>
      </c>
      <c r="G2879" t="s">
        <v>10027</v>
      </c>
      <c r="H2879" s="2">
        <v>153</v>
      </c>
      <c r="I2879" s="3">
        <v>0.13</v>
      </c>
      <c r="J2879" s="2">
        <f t="shared" si="132"/>
        <v>133.11000000000001</v>
      </c>
      <c r="K2879" s="2">
        <f t="shared" si="133"/>
        <v>23.959800000000001</v>
      </c>
      <c r="L2879" s="2">
        <f t="shared" si="134"/>
        <v>157.06980000000001</v>
      </c>
    </row>
    <row r="2880" spans="1:12" x14ac:dyDescent="0.25">
      <c r="A2880" t="s">
        <v>2885</v>
      </c>
      <c r="B2880" s="1">
        <v>46039</v>
      </c>
      <c r="C2880" t="s">
        <v>10010</v>
      </c>
      <c r="D2880" t="s">
        <v>10019</v>
      </c>
      <c r="E2880">
        <f>+_xlfn.XLOOKUP(TablaVentas[[#This Row],[PRODUCTOS]],TablaPrecios[PRODUCTOS],TablaPrecios[PRECIOS UNITARIOS],"No encontado")</f>
        <v>1200</v>
      </c>
      <c r="F2880">
        <v>8</v>
      </c>
      <c r="G2880" t="s">
        <v>10024</v>
      </c>
      <c r="H2880" s="2">
        <v>141</v>
      </c>
      <c r="I2880" s="3">
        <v>0.12</v>
      </c>
      <c r="J2880" s="2">
        <f t="shared" si="132"/>
        <v>124.08</v>
      </c>
      <c r="K2880" s="2">
        <f t="shared" si="133"/>
        <v>22.334399999999999</v>
      </c>
      <c r="L2880" s="2">
        <f t="shared" si="134"/>
        <v>146.4144</v>
      </c>
    </row>
    <row r="2881" spans="1:12" x14ac:dyDescent="0.25">
      <c r="A2881" t="s">
        <v>2886</v>
      </c>
      <c r="B2881" s="1">
        <v>46183</v>
      </c>
      <c r="C2881" t="s">
        <v>10011</v>
      </c>
      <c r="D2881" t="s">
        <v>10021</v>
      </c>
      <c r="E2881">
        <f>+_xlfn.XLOOKUP(TablaVentas[[#This Row],[PRODUCTOS]],TablaPrecios[PRODUCTOS],TablaPrecios[PRECIOS UNITARIOS],"No encontado")</f>
        <v>200</v>
      </c>
      <c r="F2881">
        <v>6</v>
      </c>
      <c r="G2881" t="s">
        <v>10025</v>
      </c>
      <c r="H2881" s="2">
        <v>216</v>
      </c>
      <c r="I2881" s="3">
        <v>0.13</v>
      </c>
      <c r="J2881" s="2">
        <f t="shared" si="132"/>
        <v>187.92</v>
      </c>
      <c r="K2881" s="2">
        <f t="shared" si="133"/>
        <v>33.825599999999994</v>
      </c>
      <c r="L2881" s="2">
        <f t="shared" si="134"/>
        <v>221.74559999999997</v>
      </c>
    </row>
    <row r="2882" spans="1:12" x14ac:dyDescent="0.25">
      <c r="A2882" t="s">
        <v>2887</v>
      </c>
      <c r="B2882" s="1">
        <v>46221</v>
      </c>
      <c r="C2882" t="s">
        <v>10009</v>
      </c>
      <c r="D2882" t="s">
        <v>10018</v>
      </c>
      <c r="E2882">
        <f>+_xlfn.XLOOKUP(TablaVentas[[#This Row],[PRODUCTOS]],TablaPrecios[PRODUCTOS],TablaPrecios[PRECIOS UNITARIOS],"No encontado")</f>
        <v>850</v>
      </c>
      <c r="F2882">
        <v>14</v>
      </c>
      <c r="G2882" t="s">
        <v>10024</v>
      </c>
      <c r="H2882" s="2">
        <v>206</v>
      </c>
      <c r="I2882" s="3">
        <v>0.14000000000000001</v>
      </c>
      <c r="J2882" s="2">
        <f t="shared" si="132"/>
        <v>177.16</v>
      </c>
      <c r="K2882" s="2">
        <f t="shared" si="133"/>
        <v>31.8888</v>
      </c>
      <c r="L2882" s="2">
        <f t="shared" si="134"/>
        <v>209.0488</v>
      </c>
    </row>
    <row r="2883" spans="1:12" x14ac:dyDescent="0.25">
      <c r="A2883" t="s">
        <v>2888</v>
      </c>
      <c r="B2883" s="1">
        <v>46181</v>
      </c>
      <c r="C2883" t="s">
        <v>10008</v>
      </c>
      <c r="D2883" t="s">
        <v>10019</v>
      </c>
      <c r="E2883">
        <f>+_xlfn.XLOOKUP(TablaVentas[[#This Row],[PRODUCTOS]],TablaPrecios[PRODUCTOS],TablaPrecios[PRECIOS UNITARIOS],"No encontado")</f>
        <v>1200</v>
      </c>
      <c r="F2883">
        <v>5</v>
      </c>
      <c r="G2883" t="s">
        <v>10026</v>
      </c>
      <c r="H2883" s="2">
        <v>425</v>
      </c>
      <c r="I2883" s="3">
        <v>0.13</v>
      </c>
      <c r="J2883" s="2">
        <f t="shared" ref="J2883:J2946" si="135">+H2883-H2883*I2883</f>
        <v>369.75</v>
      </c>
      <c r="K2883" s="2">
        <f t="shared" ref="K2883:K2946" si="136">+J2883*0.18</f>
        <v>66.554999999999993</v>
      </c>
      <c r="L2883" s="2">
        <f t="shared" ref="L2883:L2946" si="137">+J2883+K2883</f>
        <v>436.30500000000001</v>
      </c>
    </row>
    <row r="2884" spans="1:12" x14ac:dyDescent="0.25">
      <c r="A2884" t="s">
        <v>2889</v>
      </c>
      <c r="B2884" s="1">
        <v>46264</v>
      </c>
      <c r="C2884" t="s">
        <v>10011</v>
      </c>
      <c r="D2884" t="s">
        <v>10019</v>
      </c>
      <c r="E2884">
        <f>+_xlfn.XLOOKUP(TablaVentas[[#This Row],[PRODUCTOS]],TablaPrecios[PRODUCTOS],TablaPrecios[PRECIOS UNITARIOS],"No encontado")</f>
        <v>1200</v>
      </c>
      <c r="F2884">
        <v>5</v>
      </c>
      <c r="G2884" t="s">
        <v>10023</v>
      </c>
      <c r="H2884" s="2">
        <v>55</v>
      </c>
      <c r="I2884" s="3">
        <v>0.17</v>
      </c>
      <c r="J2884" s="2">
        <f t="shared" si="135"/>
        <v>45.65</v>
      </c>
      <c r="K2884" s="2">
        <f t="shared" si="136"/>
        <v>8.2169999999999987</v>
      </c>
      <c r="L2884" s="2">
        <f t="shared" si="137"/>
        <v>53.866999999999997</v>
      </c>
    </row>
    <row r="2885" spans="1:12" x14ac:dyDescent="0.25">
      <c r="A2885" t="s">
        <v>2890</v>
      </c>
      <c r="B2885" s="1">
        <v>46250</v>
      </c>
      <c r="C2885" t="s">
        <v>10011</v>
      </c>
      <c r="D2885" t="s">
        <v>10018</v>
      </c>
      <c r="E2885">
        <f>+_xlfn.XLOOKUP(TablaVentas[[#This Row],[PRODUCTOS]],TablaPrecios[PRODUCTOS],TablaPrecios[PRECIOS UNITARIOS],"No encontado")</f>
        <v>850</v>
      </c>
      <c r="F2885">
        <v>11</v>
      </c>
      <c r="G2885" t="s">
        <v>10027</v>
      </c>
      <c r="H2885" s="2">
        <v>143</v>
      </c>
      <c r="I2885" s="3">
        <v>0.2</v>
      </c>
      <c r="J2885" s="2">
        <f t="shared" si="135"/>
        <v>114.4</v>
      </c>
      <c r="K2885" s="2">
        <f t="shared" si="136"/>
        <v>20.591999999999999</v>
      </c>
      <c r="L2885" s="2">
        <f t="shared" si="137"/>
        <v>134.99200000000002</v>
      </c>
    </row>
    <row r="2886" spans="1:12" x14ac:dyDescent="0.25">
      <c r="A2886" t="s">
        <v>2891</v>
      </c>
      <c r="B2886" s="1">
        <v>46380</v>
      </c>
      <c r="C2886" t="s">
        <v>10007</v>
      </c>
      <c r="D2886" t="s">
        <v>10018</v>
      </c>
      <c r="E2886">
        <f>+_xlfn.XLOOKUP(TablaVentas[[#This Row],[PRODUCTOS]],TablaPrecios[PRODUCTOS],TablaPrecios[PRECIOS UNITARIOS],"No encontado")</f>
        <v>850</v>
      </c>
      <c r="F2886">
        <v>5</v>
      </c>
      <c r="G2886" t="s">
        <v>10026</v>
      </c>
      <c r="H2886" s="2">
        <v>211</v>
      </c>
      <c r="I2886" s="3">
        <v>0.14000000000000001</v>
      </c>
      <c r="J2886" s="2">
        <f t="shared" si="135"/>
        <v>181.46</v>
      </c>
      <c r="K2886" s="2">
        <f t="shared" si="136"/>
        <v>32.662799999999997</v>
      </c>
      <c r="L2886" s="2">
        <f t="shared" si="137"/>
        <v>214.12280000000001</v>
      </c>
    </row>
    <row r="2887" spans="1:12" x14ac:dyDescent="0.25">
      <c r="A2887" t="s">
        <v>2892</v>
      </c>
      <c r="B2887" s="1">
        <v>46109</v>
      </c>
      <c r="C2887" t="s">
        <v>10012</v>
      </c>
      <c r="D2887" t="s">
        <v>10021</v>
      </c>
      <c r="E2887">
        <f>+_xlfn.XLOOKUP(TablaVentas[[#This Row],[PRODUCTOS]],TablaPrecios[PRODUCTOS],TablaPrecios[PRECIOS UNITARIOS],"No encontado")</f>
        <v>200</v>
      </c>
      <c r="F2887">
        <v>5</v>
      </c>
      <c r="G2887" t="s">
        <v>10025</v>
      </c>
      <c r="H2887" s="2">
        <v>173</v>
      </c>
      <c r="I2887" s="3">
        <v>0.14000000000000001</v>
      </c>
      <c r="J2887" s="2">
        <f t="shared" si="135"/>
        <v>148.78</v>
      </c>
      <c r="K2887" s="2">
        <f t="shared" si="136"/>
        <v>26.7804</v>
      </c>
      <c r="L2887" s="2">
        <f t="shared" si="137"/>
        <v>175.56040000000002</v>
      </c>
    </row>
    <row r="2888" spans="1:12" x14ac:dyDescent="0.25">
      <c r="A2888" t="s">
        <v>2893</v>
      </c>
      <c r="B2888" s="1">
        <v>46164</v>
      </c>
      <c r="C2888" t="s">
        <v>10012</v>
      </c>
      <c r="D2888" t="s">
        <v>10019</v>
      </c>
      <c r="E2888">
        <f>+_xlfn.XLOOKUP(TablaVentas[[#This Row],[PRODUCTOS]],TablaPrecios[PRODUCTOS],TablaPrecios[PRECIOS UNITARIOS],"No encontado")</f>
        <v>1200</v>
      </c>
      <c r="F2888">
        <v>14</v>
      </c>
      <c r="G2888" t="s">
        <v>10023</v>
      </c>
      <c r="H2888" s="2">
        <v>318</v>
      </c>
      <c r="I2888" s="3">
        <v>0.13</v>
      </c>
      <c r="J2888" s="2">
        <f t="shared" si="135"/>
        <v>276.65999999999997</v>
      </c>
      <c r="K2888" s="2">
        <f t="shared" si="136"/>
        <v>49.798799999999993</v>
      </c>
      <c r="L2888" s="2">
        <f t="shared" si="137"/>
        <v>326.45879999999994</v>
      </c>
    </row>
    <row r="2889" spans="1:12" x14ac:dyDescent="0.25">
      <c r="A2889" t="s">
        <v>2894</v>
      </c>
      <c r="B2889" s="1">
        <v>46326</v>
      </c>
      <c r="C2889" t="s">
        <v>10009</v>
      </c>
      <c r="D2889" t="s">
        <v>10018</v>
      </c>
      <c r="E2889">
        <f>+_xlfn.XLOOKUP(TablaVentas[[#This Row],[PRODUCTOS]],TablaPrecios[PRODUCTOS],TablaPrecios[PRECIOS UNITARIOS],"No encontado")</f>
        <v>850</v>
      </c>
      <c r="F2889">
        <v>17</v>
      </c>
      <c r="G2889" t="s">
        <v>10025</v>
      </c>
      <c r="H2889" s="2">
        <v>277</v>
      </c>
      <c r="I2889" s="3">
        <v>0.2</v>
      </c>
      <c r="J2889" s="2">
        <f t="shared" si="135"/>
        <v>221.6</v>
      </c>
      <c r="K2889" s="2">
        <f t="shared" si="136"/>
        <v>39.887999999999998</v>
      </c>
      <c r="L2889" s="2">
        <f t="shared" si="137"/>
        <v>261.488</v>
      </c>
    </row>
    <row r="2890" spans="1:12" x14ac:dyDescent="0.25">
      <c r="A2890" t="s">
        <v>2895</v>
      </c>
      <c r="B2890" s="1">
        <v>46059</v>
      </c>
      <c r="C2890" t="s">
        <v>10012</v>
      </c>
      <c r="D2890" t="s">
        <v>10020</v>
      </c>
      <c r="E2890">
        <f>+_xlfn.XLOOKUP(TablaVentas[[#This Row],[PRODUCTOS]],TablaPrecios[PRODUCTOS],TablaPrecios[PRECIOS UNITARIOS],"No encontado")</f>
        <v>150</v>
      </c>
      <c r="F2890">
        <v>14</v>
      </c>
      <c r="G2890" t="s">
        <v>10026</v>
      </c>
      <c r="H2890" s="2">
        <v>499</v>
      </c>
      <c r="I2890" s="3">
        <v>0.12</v>
      </c>
      <c r="J2890" s="2">
        <f t="shared" si="135"/>
        <v>439.12</v>
      </c>
      <c r="K2890" s="2">
        <f t="shared" si="136"/>
        <v>79.041600000000003</v>
      </c>
      <c r="L2890" s="2">
        <f t="shared" si="137"/>
        <v>518.16160000000002</v>
      </c>
    </row>
    <row r="2891" spans="1:12" x14ac:dyDescent="0.25">
      <c r="A2891" t="s">
        <v>2896</v>
      </c>
      <c r="B2891" s="1">
        <v>46136</v>
      </c>
      <c r="C2891" t="s">
        <v>10009</v>
      </c>
      <c r="D2891" t="s">
        <v>10020</v>
      </c>
      <c r="E2891">
        <f>+_xlfn.XLOOKUP(TablaVentas[[#This Row],[PRODUCTOS]],TablaPrecios[PRODUCTOS],TablaPrecios[PRECIOS UNITARIOS],"No encontado")</f>
        <v>150</v>
      </c>
      <c r="F2891">
        <v>8</v>
      </c>
      <c r="G2891" t="s">
        <v>10027</v>
      </c>
      <c r="H2891" s="2">
        <v>276</v>
      </c>
      <c r="I2891" s="3">
        <v>0.11</v>
      </c>
      <c r="J2891" s="2">
        <f t="shared" si="135"/>
        <v>245.64</v>
      </c>
      <c r="K2891" s="2">
        <f t="shared" si="136"/>
        <v>44.215199999999996</v>
      </c>
      <c r="L2891" s="2">
        <f t="shared" si="137"/>
        <v>289.85519999999997</v>
      </c>
    </row>
    <row r="2892" spans="1:12" x14ac:dyDescent="0.25">
      <c r="A2892" t="s">
        <v>2897</v>
      </c>
      <c r="B2892" s="1">
        <v>46245</v>
      </c>
      <c r="C2892" t="s">
        <v>10009</v>
      </c>
      <c r="D2892" t="s">
        <v>10020</v>
      </c>
      <c r="E2892">
        <f>+_xlfn.XLOOKUP(TablaVentas[[#This Row],[PRODUCTOS]],TablaPrecios[PRODUCTOS],TablaPrecios[PRECIOS UNITARIOS],"No encontado")</f>
        <v>150</v>
      </c>
      <c r="F2892">
        <v>14</v>
      </c>
      <c r="G2892" t="s">
        <v>10025</v>
      </c>
      <c r="H2892" s="2">
        <v>390</v>
      </c>
      <c r="I2892" s="3">
        <v>0.12</v>
      </c>
      <c r="J2892" s="2">
        <f t="shared" si="135"/>
        <v>343.2</v>
      </c>
      <c r="K2892" s="2">
        <f t="shared" si="136"/>
        <v>61.775999999999996</v>
      </c>
      <c r="L2892" s="2">
        <f t="shared" si="137"/>
        <v>404.976</v>
      </c>
    </row>
    <row r="2893" spans="1:12" x14ac:dyDescent="0.25">
      <c r="A2893" t="s">
        <v>2898</v>
      </c>
      <c r="B2893" s="1">
        <v>46229</v>
      </c>
      <c r="C2893" t="s">
        <v>10012</v>
      </c>
      <c r="D2893" t="s">
        <v>10018</v>
      </c>
      <c r="E2893">
        <f>+_xlfn.XLOOKUP(TablaVentas[[#This Row],[PRODUCTOS]],TablaPrecios[PRODUCTOS],TablaPrecios[PRECIOS UNITARIOS],"No encontado")</f>
        <v>850</v>
      </c>
      <c r="F2893">
        <v>14</v>
      </c>
      <c r="G2893" t="s">
        <v>10027</v>
      </c>
      <c r="H2893" s="2">
        <v>153</v>
      </c>
      <c r="I2893" s="3">
        <v>0.13</v>
      </c>
      <c r="J2893" s="2">
        <f t="shared" si="135"/>
        <v>133.11000000000001</v>
      </c>
      <c r="K2893" s="2">
        <f t="shared" si="136"/>
        <v>23.959800000000001</v>
      </c>
      <c r="L2893" s="2">
        <f t="shared" si="137"/>
        <v>157.06980000000001</v>
      </c>
    </row>
    <row r="2894" spans="1:12" x14ac:dyDescent="0.25">
      <c r="A2894" t="s">
        <v>2899</v>
      </c>
      <c r="B2894" s="1">
        <v>46371</v>
      </c>
      <c r="C2894" t="s">
        <v>10008</v>
      </c>
      <c r="D2894" t="s">
        <v>10018</v>
      </c>
      <c r="E2894">
        <f>+_xlfn.XLOOKUP(TablaVentas[[#This Row],[PRODUCTOS]],TablaPrecios[PRODUCTOS],TablaPrecios[PRECIOS UNITARIOS],"No encontado")</f>
        <v>850</v>
      </c>
      <c r="F2894">
        <v>17</v>
      </c>
      <c r="G2894" t="s">
        <v>10025</v>
      </c>
      <c r="H2894" s="2">
        <v>387</v>
      </c>
      <c r="I2894" s="3">
        <v>0.1</v>
      </c>
      <c r="J2894" s="2">
        <f t="shared" si="135"/>
        <v>348.3</v>
      </c>
      <c r="K2894" s="2">
        <f t="shared" si="136"/>
        <v>62.694000000000003</v>
      </c>
      <c r="L2894" s="2">
        <f t="shared" si="137"/>
        <v>410.99400000000003</v>
      </c>
    </row>
    <row r="2895" spans="1:12" x14ac:dyDescent="0.25">
      <c r="A2895" t="s">
        <v>2900</v>
      </c>
      <c r="B2895" s="1">
        <v>46217</v>
      </c>
      <c r="C2895" t="s">
        <v>10010</v>
      </c>
      <c r="D2895" t="s">
        <v>10020</v>
      </c>
      <c r="E2895">
        <f>+_xlfn.XLOOKUP(TablaVentas[[#This Row],[PRODUCTOS]],TablaPrecios[PRODUCTOS],TablaPrecios[PRECIOS UNITARIOS],"No encontado")</f>
        <v>150</v>
      </c>
      <c r="F2895">
        <v>6</v>
      </c>
      <c r="G2895" t="s">
        <v>10023</v>
      </c>
      <c r="H2895" s="2">
        <v>188</v>
      </c>
      <c r="I2895" s="3">
        <v>0.16</v>
      </c>
      <c r="J2895" s="2">
        <f t="shared" si="135"/>
        <v>157.91999999999999</v>
      </c>
      <c r="K2895" s="2">
        <f t="shared" si="136"/>
        <v>28.425599999999996</v>
      </c>
      <c r="L2895" s="2">
        <f t="shared" si="137"/>
        <v>186.34559999999999</v>
      </c>
    </row>
    <row r="2896" spans="1:12" x14ac:dyDescent="0.25">
      <c r="A2896" t="s">
        <v>2901</v>
      </c>
      <c r="B2896" s="1">
        <v>46197</v>
      </c>
      <c r="C2896" t="s">
        <v>10009</v>
      </c>
      <c r="D2896" t="s">
        <v>10020</v>
      </c>
      <c r="E2896">
        <f>+_xlfn.XLOOKUP(TablaVentas[[#This Row],[PRODUCTOS]],TablaPrecios[PRODUCTOS],TablaPrecios[PRECIOS UNITARIOS],"No encontado")</f>
        <v>150</v>
      </c>
      <c r="F2896">
        <v>10</v>
      </c>
      <c r="G2896" t="s">
        <v>10025</v>
      </c>
      <c r="H2896" s="2">
        <v>113</v>
      </c>
      <c r="I2896" s="3">
        <v>0.17</v>
      </c>
      <c r="J2896" s="2">
        <f t="shared" si="135"/>
        <v>93.789999999999992</v>
      </c>
      <c r="K2896" s="2">
        <f t="shared" si="136"/>
        <v>16.882199999999997</v>
      </c>
      <c r="L2896" s="2">
        <f t="shared" si="137"/>
        <v>110.67219999999999</v>
      </c>
    </row>
    <row r="2897" spans="1:12" x14ac:dyDescent="0.25">
      <c r="A2897" t="s">
        <v>2902</v>
      </c>
      <c r="B2897" s="1">
        <v>46202</v>
      </c>
      <c r="C2897" t="s">
        <v>10008</v>
      </c>
      <c r="D2897" t="s">
        <v>10020</v>
      </c>
      <c r="E2897">
        <f>+_xlfn.XLOOKUP(TablaVentas[[#This Row],[PRODUCTOS]],TablaPrecios[PRODUCTOS],TablaPrecios[PRECIOS UNITARIOS],"No encontado")</f>
        <v>150</v>
      </c>
      <c r="F2897">
        <v>10</v>
      </c>
      <c r="G2897" t="s">
        <v>10026</v>
      </c>
      <c r="H2897" s="2">
        <v>77</v>
      </c>
      <c r="I2897" s="3">
        <v>0.11</v>
      </c>
      <c r="J2897" s="2">
        <f t="shared" si="135"/>
        <v>68.53</v>
      </c>
      <c r="K2897" s="2">
        <f t="shared" si="136"/>
        <v>12.3354</v>
      </c>
      <c r="L2897" s="2">
        <f t="shared" si="137"/>
        <v>80.865399999999994</v>
      </c>
    </row>
    <row r="2898" spans="1:12" x14ac:dyDescent="0.25">
      <c r="A2898" t="s">
        <v>2903</v>
      </c>
      <c r="B2898" s="1">
        <v>46181</v>
      </c>
      <c r="C2898" t="s">
        <v>10009</v>
      </c>
      <c r="D2898" t="s">
        <v>10020</v>
      </c>
      <c r="E2898">
        <f>+_xlfn.XLOOKUP(TablaVentas[[#This Row],[PRODUCTOS]],TablaPrecios[PRODUCTOS],TablaPrecios[PRECIOS UNITARIOS],"No encontado")</f>
        <v>150</v>
      </c>
      <c r="F2898">
        <v>14</v>
      </c>
      <c r="G2898" t="s">
        <v>10026</v>
      </c>
      <c r="H2898" s="2">
        <v>79</v>
      </c>
      <c r="I2898" s="3">
        <v>0.18</v>
      </c>
      <c r="J2898" s="2">
        <f t="shared" si="135"/>
        <v>64.78</v>
      </c>
      <c r="K2898" s="2">
        <f t="shared" si="136"/>
        <v>11.660399999999999</v>
      </c>
      <c r="L2898" s="2">
        <f t="shared" si="137"/>
        <v>76.440399999999997</v>
      </c>
    </row>
    <row r="2899" spans="1:12" x14ac:dyDescent="0.25">
      <c r="A2899" t="s">
        <v>2904</v>
      </c>
      <c r="B2899" s="1">
        <v>46034</v>
      </c>
      <c r="C2899" t="s">
        <v>10008</v>
      </c>
      <c r="D2899" t="s">
        <v>10017</v>
      </c>
      <c r="E2899">
        <f>+_xlfn.XLOOKUP(TablaVentas[[#This Row],[PRODUCTOS]],TablaPrecios[PRODUCTOS],TablaPrecios[PRECIOS UNITARIOS],"No encontado")</f>
        <v>50</v>
      </c>
      <c r="F2899">
        <v>8</v>
      </c>
      <c r="G2899" t="s">
        <v>10024</v>
      </c>
      <c r="H2899" s="2">
        <v>404</v>
      </c>
      <c r="I2899" s="3">
        <v>0.15</v>
      </c>
      <c r="J2899" s="2">
        <f t="shared" si="135"/>
        <v>343.4</v>
      </c>
      <c r="K2899" s="2">
        <f t="shared" si="136"/>
        <v>61.811999999999991</v>
      </c>
      <c r="L2899" s="2">
        <f t="shared" si="137"/>
        <v>405.21199999999999</v>
      </c>
    </row>
    <row r="2900" spans="1:12" x14ac:dyDescent="0.25">
      <c r="A2900" t="s">
        <v>2905</v>
      </c>
      <c r="B2900" s="1">
        <v>46230</v>
      </c>
      <c r="C2900" t="s">
        <v>10012</v>
      </c>
      <c r="D2900" t="s">
        <v>10021</v>
      </c>
      <c r="E2900">
        <f>+_xlfn.XLOOKUP(TablaVentas[[#This Row],[PRODUCTOS]],TablaPrecios[PRODUCTOS],TablaPrecios[PRECIOS UNITARIOS],"No encontado")</f>
        <v>200</v>
      </c>
      <c r="F2900">
        <v>5</v>
      </c>
      <c r="G2900" t="s">
        <v>10023</v>
      </c>
      <c r="H2900" s="2">
        <v>469</v>
      </c>
      <c r="I2900" s="3">
        <v>0.18</v>
      </c>
      <c r="J2900" s="2">
        <f t="shared" si="135"/>
        <v>384.58</v>
      </c>
      <c r="K2900" s="2">
        <f t="shared" si="136"/>
        <v>69.224399999999989</v>
      </c>
      <c r="L2900" s="2">
        <f t="shared" si="137"/>
        <v>453.80439999999999</v>
      </c>
    </row>
    <row r="2901" spans="1:12" x14ac:dyDescent="0.25">
      <c r="A2901" t="s">
        <v>2906</v>
      </c>
      <c r="B2901" s="1">
        <v>46080</v>
      </c>
      <c r="C2901" t="s">
        <v>10007</v>
      </c>
      <c r="D2901" t="s">
        <v>10021</v>
      </c>
      <c r="E2901">
        <f>+_xlfn.XLOOKUP(TablaVentas[[#This Row],[PRODUCTOS]],TablaPrecios[PRODUCTOS],TablaPrecios[PRECIOS UNITARIOS],"No encontado")</f>
        <v>200</v>
      </c>
      <c r="F2901">
        <v>5</v>
      </c>
      <c r="G2901" t="s">
        <v>10026</v>
      </c>
      <c r="H2901" s="2">
        <v>420</v>
      </c>
      <c r="I2901" s="3">
        <v>0.11</v>
      </c>
      <c r="J2901" s="2">
        <f t="shared" si="135"/>
        <v>373.8</v>
      </c>
      <c r="K2901" s="2">
        <f t="shared" si="136"/>
        <v>67.284000000000006</v>
      </c>
      <c r="L2901" s="2">
        <f t="shared" si="137"/>
        <v>441.084</v>
      </c>
    </row>
    <row r="2902" spans="1:12" x14ac:dyDescent="0.25">
      <c r="A2902" t="s">
        <v>2907</v>
      </c>
      <c r="B2902" s="1">
        <v>46121</v>
      </c>
      <c r="C2902" t="s">
        <v>10011</v>
      </c>
      <c r="D2902" t="s">
        <v>10018</v>
      </c>
      <c r="E2902">
        <f>+_xlfn.XLOOKUP(TablaVentas[[#This Row],[PRODUCTOS]],TablaPrecios[PRODUCTOS],TablaPrecios[PRECIOS UNITARIOS],"No encontado")</f>
        <v>850</v>
      </c>
      <c r="F2902">
        <v>7</v>
      </c>
      <c r="G2902" t="s">
        <v>10026</v>
      </c>
      <c r="H2902" s="2">
        <v>162</v>
      </c>
      <c r="I2902" s="3">
        <v>0.12</v>
      </c>
      <c r="J2902" s="2">
        <f t="shared" si="135"/>
        <v>142.56</v>
      </c>
      <c r="K2902" s="2">
        <f t="shared" si="136"/>
        <v>25.660799999999998</v>
      </c>
      <c r="L2902" s="2">
        <f t="shared" si="137"/>
        <v>168.2208</v>
      </c>
    </row>
    <row r="2903" spans="1:12" x14ac:dyDescent="0.25">
      <c r="A2903" t="s">
        <v>2908</v>
      </c>
      <c r="B2903" s="1">
        <v>46108</v>
      </c>
      <c r="C2903" t="s">
        <v>10008</v>
      </c>
      <c r="D2903" t="s">
        <v>10020</v>
      </c>
      <c r="E2903">
        <f>+_xlfn.XLOOKUP(TablaVentas[[#This Row],[PRODUCTOS]],TablaPrecios[PRODUCTOS],TablaPrecios[PRECIOS UNITARIOS],"No encontado")</f>
        <v>150</v>
      </c>
      <c r="F2903">
        <v>6</v>
      </c>
      <c r="G2903" t="s">
        <v>10025</v>
      </c>
      <c r="H2903" s="2">
        <v>310</v>
      </c>
      <c r="I2903" s="3">
        <v>0.12</v>
      </c>
      <c r="J2903" s="2">
        <f t="shared" si="135"/>
        <v>272.8</v>
      </c>
      <c r="K2903" s="2">
        <f t="shared" si="136"/>
        <v>49.103999999999999</v>
      </c>
      <c r="L2903" s="2">
        <f t="shared" si="137"/>
        <v>321.904</v>
      </c>
    </row>
    <row r="2904" spans="1:12" x14ac:dyDescent="0.25">
      <c r="A2904" t="s">
        <v>2909</v>
      </c>
      <c r="B2904" s="1">
        <v>46151</v>
      </c>
      <c r="C2904" t="s">
        <v>10009</v>
      </c>
      <c r="D2904" t="s">
        <v>10018</v>
      </c>
      <c r="E2904">
        <f>+_xlfn.XLOOKUP(TablaVentas[[#This Row],[PRODUCTOS]],TablaPrecios[PRODUCTOS],TablaPrecios[PRECIOS UNITARIOS],"No encontado")</f>
        <v>850</v>
      </c>
      <c r="F2904">
        <v>9</v>
      </c>
      <c r="G2904" t="s">
        <v>10024</v>
      </c>
      <c r="H2904" s="2">
        <v>117</v>
      </c>
      <c r="I2904" s="3">
        <v>0.11</v>
      </c>
      <c r="J2904" s="2">
        <f t="shared" si="135"/>
        <v>104.13</v>
      </c>
      <c r="K2904" s="2">
        <f t="shared" si="136"/>
        <v>18.743399999999998</v>
      </c>
      <c r="L2904" s="2">
        <f t="shared" si="137"/>
        <v>122.87339999999999</v>
      </c>
    </row>
    <row r="2905" spans="1:12" x14ac:dyDescent="0.25">
      <c r="A2905" t="s">
        <v>2910</v>
      </c>
      <c r="B2905" s="1">
        <v>46145</v>
      </c>
      <c r="C2905" t="s">
        <v>10010</v>
      </c>
      <c r="D2905" t="s">
        <v>10017</v>
      </c>
      <c r="E2905">
        <f>+_xlfn.XLOOKUP(TablaVentas[[#This Row],[PRODUCTOS]],TablaPrecios[PRODUCTOS],TablaPrecios[PRECIOS UNITARIOS],"No encontado")</f>
        <v>50</v>
      </c>
      <c r="F2905">
        <v>16</v>
      </c>
      <c r="G2905" t="s">
        <v>10023</v>
      </c>
      <c r="H2905" s="2">
        <v>294</v>
      </c>
      <c r="I2905" s="3">
        <v>0.17</v>
      </c>
      <c r="J2905" s="2">
        <f t="shared" si="135"/>
        <v>244.01999999999998</v>
      </c>
      <c r="K2905" s="2">
        <f t="shared" si="136"/>
        <v>43.923599999999993</v>
      </c>
      <c r="L2905" s="2">
        <f t="shared" si="137"/>
        <v>287.94359999999995</v>
      </c>
    </row>
    <row r="2906" spans="1:12" x14ac:dyDescent="0.25">
      <c r="A2906" t="s">
        <v>2911</v>
      </c>
      <c r="B2906" s="1">
        <v>46331</v>
      </c>
      <c r="C2906" t="s">
        <v>10011</v>
      </c>
      <c r="D2906" t="s">
        <v>10021</v>
      </c>
      <c r="E2906">
        <f>+_xlfn.XLOOKUP(TablaVentas[[#This Row],[PRODUCTOS]],TablaPrecios[PRODUCTOS],TablaPrecios[PRECIOS UNITARIOS],"No encontado")</f>
        <v>200</v>
      </c>
      <c r="F2906">
        <v>8</v>
      </c>
      <c r="G2906" t="s">
        <v>10026</v>
      </c>
      <c r="H2906" s="2">
        <v>202</v>
      </c>
      <c r="I2906" s="3">
        <v>0.11</v>
      </c>
      <c r="J2906" s="2">
        <f t="shared" si="135"/>
        <v>179.78</v>
      </c>
      <c r="K2906" s="2">
        <f t="shared" si="136"/>
        <v>32.360399999999998</v>
      </c>
      <c r="L2906" s="2">
        <f t="shared" si="137"/>
        <v>212.1404</v>
      </c>
    </row>
    <row r="2907" spans="1:12" x14ac:dyDescent="0.25">
      <c r="A2907" t="s">
        <v>2912</v>
      </c>
      <c r="B2907" s="1">
        <v>46287</v>
      </c>
      <c r="C2907" t="s">
        <v>10011</v>
      </c>
      <c r="D2907" t="s">
        <v>10020</v>
      </c>
      <c r="E2907">
        <f>+_xlfn.XLOOKUP(TablaVentas[[#This Row],[PRODUCTOS]],TablaPrecios[PRODUCTOS],TablaPrecios[PRECIOS UNITARIOS],"No encontado")</f>
        <v>150</v>
      </c>
      <c r="F2907">
        <v>6</v>
      </c>
      <c r="G2907" t="s">
        <v>10023</v>
      </c>
      <c r="H2907" s="2">
        <v>164</v>
      </c>
      <c r="I2907" s="3">
        <v>0.13</v>
      </c>
      <c r="J2907" s="2">
        <f t="shared" si="135"/>
        <v>142.68</v>
      </c>
      <c r="K2907" s="2">
        <f t="shared" si="136"/>
        <v>25.682400000000001</v>
      </c>
      <c r="L2907" s="2">
        <f t="shared" si="137"/>
        <v>168.36240000000001</v>
      </c>
    </row>
    <row r="2908" spans="1:12" x14ac:dyDescent="0.25">
      <c r="A2908" t="s">
        <v>2913</v>
      </c>
      <c r="B2908" s="1">
        <v>46164</v>
      </c>
      <c r="C2908" t="s">
        <v>10008</v>
      </c>
      <c r="D2908" t="s">
        <v>10018</v>
      </c>
      <c r="E2908">
        <f>+_xlfn.XLOOKUP(TablaVentas[[#This Row],[PRODUCTOS]],TablaPrecios[PRODUCTOS],TablaPrecios[PRECIOS UNITARIOS],"No encontado")</f>
        <v>850</v>
      </c>
      <c r="F2908">
        <v>16</v>
      </c>
      <c r="G2908" t="s">
        <v>10024</v>
      </c>
      <c r="H2908" s="2">
        <v>483</v>
      </c>
      <c r="I2908" s="3">
        <v>0.1</v>
      </c>
      <c r="J2908" s="2">
        <f t="shared" si="135"/>
        <v>434.7</v>
      </c>
      <c r="K2908" s="2">
        <f t="shared" si="136"/>
        <v>78.245999999999995</v>
      </c>
      <c r="L2908" s="2">
        <f t="shared" si="137"/>
        <v>512.94600000000003</v>
      </c>
    </row>
    <row r="2909" spans="1:12" x14ac:dyDescent="0.25">
      <c r="A2909" t="s">
        <v>2914</v>
      </c>
      <c r="B2909" s="1">
        <v>46236</v>
      </c>
      <c r="C2909" t="s">
        <v>10008</v>
      </c>
      <c r="D2909" t="s">
        <v>10020</v>
      </c>
      <c r="E2909">
        <f>+_xlfn.XLOOKUP(TablaVentas[[#This Row],[PRODUCTOS]],TablaPrecios[PRODUCTOS],TablaPrecios[PRECIOS UNITARIOS],"No encontado")</f>
        <v>150</v>
      </c>
      <c r="F2909">
        <v>10</v>
      </c>
      <c r="G2909" t="s">
        <v>10026</v>
      </c>
      <c r="H2909" s="2">
        <v>256</v>
      </c>
      <c r="I2909" s="3">
        <v>0.13</v>
      </c>
      <c r="J2909" s="2">
        <f t="shared" si="135"/>
        <v>222.72</v>
      </c>
      <c r="K2909" s="2">
        <f t="shared" si="136"/>
        <v>40.089599999999997</v>
      </c>
      <c r="L2909" s="2">
        <f t="shared" si="137"/>
        <v>262.80959999999999</v>
      </c>
    </row>
    <row r="2910" spans="1:12" x14ac:dyDescent="0.25">
      <c r="A2910" t="s">
        <v>2915</v>
      </c>
      <c r="B2910" s="1">
        <v>46171</v>
      </c>
      <c r="C2910" t="s">
        <v>10010</v>
      </c>
      <c r="D2910" t="s">
        <v>10021</v>
      </c>
      <c r="E2910">
        <f>+_xlfn.XLOOKUP(TablaVentas[[#This Row],[PRODUCTOS]],TablaPrecios[PRODUCTOS],TablaPrecios[PRECIOS UNITARIOS],"No encontado")</f>
        <v>200</v>
      </c>
      <c r="F2910">
        <v>8</v>
      </c>
      <c r="G2910" t="s">
        <v>10024</v>
      </c>
      <c r="H2910" s="2">
        <v>347</v>
      </c>
      <c r="I2910" s="3">
        <v>0.16</v>
      </c>
      <c r="J2910" s="2">
        <f t="shared" si="135"/>
        <v>291.48</v>
      </c>
      <c r="K2910" s="2">
        <f t="shared" si="136"/>
        <v>52.4664</v>
      </c>
      <c r="L2910" s="2">
        <f t="shared" si="137"/>
        <v>343.94640000000004</v>
      </c>
    </row>
    <row r="2911" spans="1:12" x14ac:dyDescent="0.25">
      <c r="A2911" t="s">
        <v>2916</v>
      </c>
      <c r="B2911" s="1">
        <v>46240</v>
      </c>
      <c r="C2911" t="s">
        <v>10009</v>
      </c>
      <c r="D2911" t="s">
        <v>10021</v>
      </c>
      <c r="E2911">
        <f>+_xlfn.XLOOKUP(TablaVentas[[#This Row],[PRODUCTOS]],TablaPrecios[PRODUCTOS],TablaPrecios[PRECIOS UNITARIOS],"No encontado")</f>
        <v>200</v>
      </c>
      <c r="F2911">
        <v>5</v>
      </c>
      <c r="G2911" t="s">
        <v>10027</v>
      </c>
      <c r="H2911" s="2">
        <v>314</v>
      </c>
      <c r="I2911" s="3">
        <v>0.1</v>
      </c>
      <c r="J2911" s="2">
        <f t="shared" si="135"/>
        <v>282.60000000000002</v>
      </c>
      <c r="K2911" s="2">
        <f t="shared" si="136"/>
        <v>50.868000000000002</v>
      </c>
      <c r="L2911" s="2">
        <f t="shared" si="137"/>
        <v>333.46800000000002</v>
      </c>
    </row>
    <row r="2912" spans="1:12" x14ac:dyDescent="0.25">
      <c r="A2912" t="s">
        <v>2917</v>
      </c>
      <c r="B2912" s="1">
        <v>46147</v>
      </c>
      <c r="C2912" t="s">
        <v>10007</v>
      </c>
      <c r="D2912" t="s">
        <v>10019</v>
      </c>
      <c r="E2912">
        <f>+_xlfn.XLOOKUP(TablaVentas[[#This Row],[PRODUCTOS]],TablaPrecios[PRODUCTOS],TablaPrecios[PRECIOS UNITARIOS],"No encontado")</f>
        <v>1200</v>
      </c>
      <c r="F2912">
        <v>13</v>
      </c>
      <c r="G2912" t="s">
        <v>10026</v>
      </c>
      <c r="H2912" s="2">
        <v>442</v>
      </c>
      <c r="I2912" s="3">
        <v>0.11</v>
      </c>
      <c r="J2912" s="2">
        <f t="shared" si="135"/>
        <v>393.38</v>
      </c>
      <c r="K2912" s="2">
        <f t="shared" si="136"/>
        <v>70.808399999999992</v>
      </c>
      <c r="L2912" s="2">
        <f t="shared" si="137"/>
        <v>464.1884</v>
      </c>
    </row>
    <row r="2913" spans="1:12" x14ac:dyDescent="0.25">
      <c r="A2913" t="s">
        <v>2918</v>
      </c>
      <c r="B2913" s="1">
        <v>46043</v>
      </c>
      <c r="C2913" t="s">
        <v>10010</v>
      </c>
      <c r="D2913" t="s">
        <v>10019</v>
      </c>
      <c r="E2913">
        <f>+_xlfn.XLOOKUP(TablaVentas[[#This Row],[PRODUCTOS]],TablaPrecios[PRODUCTOS],TablaPrecios[PRECIOS UNITARIOS],"No encontado")</f>
        <v>1200</v>
      </c>
      <c r="F2913">
        <v>18</v>
      </c>
      <c r="G2913" t="s">
        <v>10026</v>
      </c>
      <c r="H2913" s="2">
        <v>228</v>
      </c>
      <c r="I2913" s="3">
        <v>0.18</v>
      </c>
      <c r="J2913" s="2">
        <f t="shared" si="135"/>
        <v>186.96</v>
      </c>
      <c r="K2913" s="2">
        <f t="shared" si="136"/>
        <v>33.652799999999999</v>
      </c>
      <c r="L2913" s="2">
        <f t="shared" si="137"/>
        <v>220.61279999999999</v>
      </c>
    </row>
    <row r="2914" spans="1:12" x14ac:dyDescent="0.25">
      <c r="A2914" t="s">
        <v>2919</v>
      </c>
      <c r="B2914" s="1">
        <v>46384</v>
      </c>
      <c r="C2914" t="s">
        <v>10008</v>
      </c>
      <c r="D2914" t="s">
        <v>10020</v>
      </c>
      <c r="E2914">
        <f>+_xlfn.XLOOKUP(TablaVentas[[#This Row],[PRODUCTOS]],TablaPrecios[PRODUCTOS],TablaPrecios[PRECIOS UNITARIOS],"No encontado")</f>
        <v>150</v>
      </c>
      <c r="F2914">
        <v>19</v>
      </c>
      <c r="G2914" t="s">
        <v>10024</v>
      </c>
      <c r="H2914" s="2">
        <v>185</v>
      </c>
      <c r="I2914" s="3">
        <v>0.17</v>
      </c>
      <c r="J2914" s="2">
        <f t="shared" si="135"/>
        <v>153.55000000000001</v>
      </c>
      <c r="K2914" s="2">
        <f t="shared" si="136"/>
        <v>27.638999999999999</v>
      </c>
      <c r="L2914" s="2">
        <f t="shared" si="137"/>
        <v>181.18900000000002</v>
      </c>
    </row>
    <row r="2915" spans="1:12" x14ac:dyDescent="0.25">
      <c r="A2915" t="s">
        <v>2920</v>
      </c>
      <c r="B2915" s="1">
        <v>46183</v>
      </c>
      <c r="C2915" t="s">
        <v>10009</v>
      </c>
      <c r="D2915" t="s">
        <v>10017</v>
      </c>
      <c r="E2915">
        <f>+_xlfn.XLOOKUP(TablaVentas[[#This Row],[PRODUCTOS]],TablaPrecios[PRODUCTOS],TablaPrecios[PRECIOS UNITARIOS],"No encontado")</f>
        <v>50</v>
      </c>
      <c r="F2915">
        <v>11</v>
      </c>
      <c r="G2915" t="s">
        <v>10024</v>
      </c>
      <c r="H2915" s="2">
        <v>437</v>
      </c>
      <c r="I2915" s="3">
        <v>0.18</v>
      </c>
      <c r="J2915" s="2">
        <f t="shared" si="135"/>
        <v>358.34000000000003</v>
      </c>
      <c r="K2915" s="2">
        <f t="shared" si="136"/>
        <v>64.501199999999997</v>
      </c>
      <c r="L2915" s="2">
        <f t="shared" si="137"/>
        <v>422.84120000000001</v>
      </c>
    </row>
    <row r="2916" spans="1:12" x14ac:dyDescent="0.25">
      <c r="A2916" t="s">
        <v>2921</v>
      </c>
      <c r="B2916" s="1">
        <v>46071</v>
      </c>
      <c r="C2916" t="s">
        <v>10010</v>
      </c>
      <c r="D2916" t="s">
        <v>10020</v>
      </c>
      <c r="E2916">
        <f>+_xlfn.XLOOKUP(TablaVentas[[#This Row],[PRODUCTOS]],TablaPrecios[PRODUCTOS],TablaPrecios[PRECIOS UNITARIOS],"No encontado")</f>
        <v>150</v>
      </c>
      <c r="F2916">
        <v>8</v>
      </c>
      <c r="G2916" t="s">
        <v>10026</v>
      </c>
      <c r="H2916" s="2">
        <v>356</v>
      </c>
      <c r="I2916" s="3">
        <v>0.12</v>
      </c>
      <c r="J2916" s="2">
        <f t="shared" si="135"/>
        <v>313.27999999999997</v>
      </c>
      <c r="K2916" s="2">
        <f t="shared" si="136"/>
        <v>56.390399999999993</v>
      </c>
      <c r="L2916" s="2">
        <f t="shared" si="137"/>
        <v>369.67039999999997</v>
      </c>
    </row>
    <row r="2917" spans="1:12" x14ac:dyDescent="0.25">
      <c r="A2917" t="s">
        <v>2922</v>
      </c>
      <c r="B2917" s="1">
        <v>46057</v>
      </c>
      <c r="C2917" t="s">
        <v>10007</v>
      </c>
      <c r="D2917" t="s">
        <v>10018</v>
      </c>
      <c r="E2917">
        <f>+_xlfn.XLOOKUP(TablaVentas[[#This Row],[PRODUCTOS]],TablaPrecios[PRODUCTOS],TablaPrecios[PRECIOS UNITARIOS],"No encontado")</f>
        <v>850</v>
      </c>
      <c r="F2917">
        <v>13</v>
      </c>
      <c r="G2917" t="s">
        <v>10023</v>
      </c>
      <c r="H2917" s="2">
        <v>397</v>
      </c>
      <c r="I2917" s="3">
        <v>0.15</v>
      </c>
      <c r="J2917" s="2">
        <f t="shared" si="135"/>
        <v>337.45</v>
      </c>
      <c r="K2917" s="2">
        <f t="shared" si="136"/>
        <v>60.740999999999993</v>
      </c>
      <c r="L2917" s="2">
        <f t="shared" si="137"/>
        <v>398.19099999999997</v>
      </c>
    </row>
    <row r="2918" spans="1:12" x14ac:dyDescent="0.25">
      <c r="A2918" t="s">
        <v>2923</v>
      </c>
      <c r="B2918" s="1">
        <v>46297</v>
      </c>
      <c r="C2918" t="s">
        <v>10010</v>
      </c>
      <c r="D2918" t="s">
        <v>10021</v>
      </c>
      <c r="E2918">
        <f>+_xlfn.XLOOKUP(TablaVentas[[#This Row],[PRODUCTOS]],TablaPrecios[PRODUCTOS],TablaPrecios[PRECIOS UNITARIOS],"No encontado")</f>
        <v>200</v>
      </c>
      <c r="F2918">
        <v>10</v>
      </c>
      <c r="G2918" t="s">
        <v>10026</v>
      </c>
      <c r="H2918" s="2">
        <v>194</v>
      </c>
      <c r="I2918" s="3">
        <v>0.16</v>
      </c>
      <c r="J2918" s="2">
        <f t="shared" si="135"/>
        <v>162.96</v>
      </c>
      <c r="K2918" s="2">
        <f t="shared" si="136"/>
        <v>29.332799999999999</v>
      </c>
      <c r="L2918" s="2">
        <f t="shared" si="137"/>
        <v>192.2928</v>
      </c>
    </row>
    <row r="2919" spans="1:12" x14ac:dyDescent="0.25">
      <c r="A2919" t="s">
        <v>2924</v>
      </c>
      <c r="B2919" s="1">
        <v>46050</v>
      </c>
      <c r="C2919" t="s">
        <v>10012</v>
      </c>
      <c r="D2919" t="s">
        <v>10020</v>
      </c>
      <c r="E2919">
        <f>+_xlfn.XLOOKUP(TablaVentas[[#This Row],[PRODUCTOS]],TablaPrecios[PRODUCTOS],TablaPrecios[PRECIOS UNITARIOS],"No encontado")</f>
        <v>150</v>
      </c>
      <c r="F2919">
        <v>15</v>
      </c>
      <c r="G2919" t="s">
        <v>10026</v>
      </c>
      <c r="H2919" s="2">
        <v>442</v>
      </c>
      <c r="I2919" s="3">
        <v>0.13</v>
      </c>
      <c r="J2919" s="2">
        <f t="shared" si="135"/>
        <v>384.54</v>
      </c>
      <c r="K2919" s="2">
        <f t="shared" si="136"/>
        <v>69.217200000000005</v>
      </c>
      <c r="L2919" s="2">
        <f t="shared" si="137"/>
        <v>453.75720000000001</v>
      </c>
    </row>
    <row r="2920" spans="1:12" x14ac:dyDescent="0.25">
      <c r="A2920" t="s">
        <v>2925</v>
      </c>
      <c r="B2920" s="1">
        <v>46366</v>
      </c>
      <c r="C2920" t="s">
        <v>10008</v>
      </c>
      <c r="D2920" t="s">
        <v>10017</v>
      </c>
      <c r="E2920">
        <f>+_xlfn.XLOOKUP(TablaVentas[[#This Row],[PRODUCTOS]],TablaPrecios[PRODUCTOS],TablaPrecios[PRECIOS UNITARIOS],"No encontado")</f>
        <v>50</v>
      </c>
      <c r="F2920">
        <v>13</v>
      </c>
      <c r="G2920" t="s">
        <v>10024</v>
      </c>
      <c r="H2920" s="2">
        <v>394</v>
      </c>
      <c r="I2920" s="3">
        <v>0.11</v>
      </c>
      <c r="J2920" s="2">
        <f t="shared" si="135"/>
        <v>350.65999999999997</v>
      </c>
      <c r="K2920" s="2">
        <f t="shared" si="136"/>
        <v>63.118799999999993</v>
      </c>
      <c r="L2920" s="2">
        <f t="shared" si="137"/>
        <v>413.77879999999993</v>
      </c>
    </row>
    <row r="2921" spans="1:12" x14ac:dyDescent="0.25">
      <c r="A2921" t="s">
        <v>2926</v>
      </c>
      <c r="B2921" s="1">
        <v>46122</v>
      </c>
      <c r="C2921" t="s">
        <v>10012</v>
      </c>
      <c r="D2921" t="s">
        <v>10019</v>
      </c>
      <c r="E2921">
        <f>+_xlfn.XLOOKUP(TablaVentas[[#This Row],[PRODUCTOS]],TablaPrecios[PRODUCTOS],TablaPrecios[PRECIOS UNITARIOS],"No encontado")</f>
        <v>1200</v>
      </c>
      <c r="F2921">
        <v>15</v>
      </c>
      <c r="G2921" t="s">
        <v>10025</v>
      </c>
      <c r="H2921" s="2">
        <v>372</v>
      </c>
      <c r="I2921" s="3">
        <v>0.17</v>
      </c>
      <c r="J2921" s="2">
        <f t="shared" si="135"/>
        <v>308.76</v>
      </c>
      <c r="K2921" s="2">
        <f t="shared" si="136"/>
        <v>55.576799999999999</v>
      </c>
      <c r="L2921" s="2">
        <f t="shared" si="137"/>
        <v>364.33679999999998</v>
      </c>
    </row>
    <row r="2922" spans="1:12" x14ac:dyDescent="0.25">
      <c r="A2922" t="s">
        <v>2927</v>
      </c>
      <c r="B2922" s="1">
        <v>46103</v>
      </c>
      <c r="C2922" t="s">
        <v>10012</v>
      </c>
      <c r="D2922" t="s">
        <v>10017</v>
      </c>
      <c r="E2922">
        <f>+_xlfn.XLOOKUP(TablaVentas[[#This Row],[PRODUCTOS]],TablaPrecios[PRODUCTOS],TablaPrecios[PRECIOS UNITARIOS],"No encontado")</f>
        <v>50</v>
      </c>
      <c r="F2922">
        <v>18</v>
      </c>
      <c r="G2922" t="s">
        <v>10026</v>
      </c>
      <c r="H2922" s="2">
        <v>225</v>
      </c>
      <c r="I2922" s="3">
        <v>0.11</v>
      </c>
      <c r="J2922" s="2">
        <f t="shared" si="135"/>
        <v>200.25</v>
      </c>
      <c r="K2922" s="2">
        <f t="shared" si="136"/>
        <v>36.045000000000002</v>
      </c>
      <c r="L2922" s="2">
        <f t="shared" si="137"/>
        <v>236.29500000000002</v>
      </c>
    </row>
    <row r="2923" spans="1:12" x14ac:dyDescent="0.25">
      <c r="A2923" t="s">
        <v>2928</v>
      </c>
      <c r="B2923" s="1">
        <v>46179</v>
      </c>
      <c r="C2923" t="s">
        <v>10008</v>
      </c>
      <c r="D2923" t="s">
        <v>10020</v>
      </c>
      <c r="E2923">
        <f>+_xlfn.XLOOKUP(TablaVentas[[#This Row],[PRODUCTOS]],TablaPrecios[PRODUCTOS],TablaPrecios[PRECIOS UNITARIOS],"No encontado")</f>
        <v>150</v>
      </c>
      <c r="F2923">
        <v>5</v>
      </c>
      <c r="G2923" t="s">
        <v>10027</v>
      </c>
      <c r="H2923" s="2">
        <v>230</v>
      </c>
      <c r="I2923" s="3">
        <v>0.16</v>
      </c>
      <c r="J2923" s="2">
        <f t="shared" si="135"/>
        <v>193.2</v>
      </c>
      <c r="K2923" s="2">
        <f t="shared" si="136"/>
        <v>34.775999999999996</v>
      </c>
      <c r="L2923" s="2">
        <f t="shared" si="137"/>
        <v>227.976</v>
      </c>
    </row>
    <row r="2924" spans="1:12" x14ac:dyDescent="0.25">
      <c r="A2924" t="s">
        <v>2929</v>
      </c>
      <c r="B2924" s="1">
        <v>46208</v>
      </c>
      <c r="C2924" t="s">
        <v>10009</v>
      </c>
      <c r="D2924" t="s">
        <v>10021</v>
      </c>
      <c r="E2924">
        <f>+_xlfn.XLOOKUP(TablaVentas[[#This Row],[PRODUCTOS]],TablaPrecios[PRODUCTOS],TablaPrecios[PRECIOS UNITARIOS],"No encontado")</f>
        <v>200</v>
      </c>
      <c r="F2924">
        <v>10</v>
      </c>
      <c r="G2924" t="s">
        <v>10025</v>
      </c>
      <c r="H2924" s="2">
        <v>93</v>
      </c>
      <c r="I2924" s="3">
        <v>0.13</v>
      </c>
      <c r="J2924" s="2">
        <f t="shared" si="135"/>
        <v>80.91</v>
      </c>
      <c r="K2924" s="2">
        <f t="shared" si="136"/>
        <v>14.563799999999999</v>
      </c>
      <c r="L2924" s="2">
        <f t="shared" si="137"/>
        <v>95.473799999999997</v>
      </c>
    </row>
    <row r="2925" spans="1:12" x14ac:dyDescent="0.25">
      <c r="A2925" t="s">
        <v>2930</v>
      </c>
      <c r="B2925" s="1">
        <v>46102</v>
      </c>
      <c r="C2925" t="s">
        <v>10007</v>
      </c>
      <c r="D2925" t="s">
        <v>10019</v>
      </c>
      <c r="E2925">
        <f>+_xlfn.XLOOKUP(TablaVentas[[#This Row],[PRODUCTOS]],TablaPrecios[PRODUCTOS],TablaPrecios[PRECIOS UNITARIOS],"No encontado")</f>
        <v>1200</v>
      </c>
      <c r="F2925">
        <v>18</v>
      </c>
      <c r="G2925" t="s">
        <v>10025</v>
      </c>
      <c r="H2925" s="2">
        <v>137</v>
      </c>
      <c r="I2925" s="3">
        <v>0.13</v>
      </c>
      <c r="J2925" s="2">
        <f t="shared" si="135"/>
        <v>119.19</v>
      </c>
      <c r="K2925" s="2">
        <f t="shared" si="136"/>
        <v>21.4542</v>
      </c>
      <c r="L2925" s="2">
        <f t="shared" si="137"/>
        <v>140.64420000000001</v>
      </c>
    </row>
    <row r="2926" spans="1:12" x14ac:dyDescent="0.25">
      <c r="A2926" t="s">
        <v>2931</v>
      </c>
      <c r="B2926" s="1">
        <v>46148</v>
      </c>
      <c r="C2926" t="s">
        <v>10007</v>
      </c>
      <c r="D2926" t="s">
        <v>10018</v>
      </c>
      <c r="E2926">
        <f>+_xlfn.XLOOKUP(TablaVentas[[#This Row],[PRODUCTOS]],TablaPrecios[PRODUCTOS],TablaPrecios[PRECIOS UNITARIOS],"No encontado")</f>
        <v>850</v>
      </c>
      <c r="F2926">
        <v>20</v>
      </c>
      <c r="G2926" t="s">
        <v>10024</v>
      </c>
      <c r="H2926" s="2">
        <v>284</v>
      </c>
      <c r="I2926" s="3">
        <v>0.11</v>
      </c>
      <c r="J2926" s="2">
        <f t="shared" si="135"/>
        <v>252.76</v>
      </c>
      <c r="K2926" s="2">
        <f t="shared" si="136"/>
        <v>45.496799999999993</v>
      </c>
      <c r="L2926" s="2">
        <f t="shared" si="137"/>
        <v>298.2568</v>
      </c>
    </row>
    <row r="2927" spans="1:12" x14ac:dyDescent="0.25">
      <c r="A2927" t="s">
        <v>2932</v>
      </c>
      <c r="B2927" s="1">
        <v>46352</v>
      </c>
      <c r="C2927" t="s">
        <v>10010</v>
      </c>
      <c r="D2927" t="s">
        <v>10020</v>
      </c>
      <c r="E2927">
        <f>+_xlfn.XLOOKUP(TablaVentas[[#This Row],[PRODUCTOS]],TablaPrecios[PRODUCTOS],TablaPrecios[PRECIOS UNITARIOS],"No encontado")</f>
        <v>150</v>
      </c>
      <c r="F2927">
        <v>11</v>
      </c>
      <c r="G2927" t="s">
        <v>10027</v>
      </c>
      <c r="H2927" s="2">
        <v>232</v>
      </c>
      <c r="I2927" s="3">
        <v>0.2</v>
      </c>
      <c r="J2927" s="2">
        <f t="shared" si="135"/>
        <v>185.6</v>
      </c>
      <c r="K2927" s="2">
        <f t="shared" si="136"/>
        <v>33.408000000000001</v>
      </c>
      <c r="L2927" s="2">
        <f t="shared" si="137"/>
        <v>219.00799999999998</v>
      </c>
    </row>
    <row r="2928" spans="1:12" x14ac:dyDescent="0.25">
      <c r="A2928" t="s">
        <v>2933</v>
      </c>
      <c r="B2928" s="1">
        <v>46051</v>
      </c>
      <c r="C2928" t="s">
        <v>10011</v>
      </c>
      <c r="D2928" t="s">
        <v>10017</v>
      </c>
      <c r="E2928">
        <f>+_xlfn.XLOOKUP(TablaVentas[[#This Row],[PRODUCTOS]],TablaPrecios[PRODUCTOS],TablaPrecios[PRECIOS UNITARIOS],"No encontado")</f>
        <v>50</v>
      </c>
      <c r="F2928">
        <v>20</v>
      </c>
      <c r="G2928" t="s">
        <v>10027</v>
      </c>
      <c r="H2928" s="2">
        <v>425</v>
      </c>
      <c r="I2928" s="3">
        <v>0.15</v>
      </c>
      <c r="J2928" s="2">
        <f t="shared" si="135"/>
        <v>361.25</v>
      </c>
      <c r="K2928" s="2">
        <f t="shared" si="136"/>
        <v>65.024999999999991</v>
      </c>
      <c r="L2928" s="2">
        <f t="shared" si="137"/>
        <v>426.27499999999998</v>
      </c>
    </row>
    <row r="2929" spans="1:12" x14ac:dyDescent="0.25">
      <c r="A2929" t="s">
        <v>2934</v>
      </c>
      <c r="B2929" s="1">
        <v>46286</v>
      </c>
      <c r="C2929" t="s">
        <v>10009</v>
      </c>
      <c r="D2929" t="s">
        <v>10017</v>
      </c>
      <c r="E2929">
        <f>+_xlfn.XLOOKUP(TablaVentas[[#This Row],[PRODUCTOS]],TablaPrecios[PRODUCTOS],TablaPrecios[PRECIOS UNITARIOS],"No encontado")</f>
        <v>50</v>
      </c>
      <c r="F2929">
        <v>5</v>
      </c>
      <c r="G2929" t="s">
        <v>10024</v>
      </c>
      <c r="H2929" s="2">
        <v>241</v>
      </c>
      <c r="I2929" s="3">
        <v>0.15</v>
      </c>
      <c r="J2929" s="2">
        <f t="shared" si="135"/>
        <v>204.85</v>
      </c>
      <c r="K2929" s="2">
        <f t="shared" si="136"/>
        <v>36.872999999999998</v>
      </c>
      <c r="L2929" s="2">
        <f t="shared" si="137"/>
        <v>241.72299999999998</v>
      </c>
    </row>
    <row r="2930" spans="1:12" x14ac:dyDescent="0.25">
      <c r="A2930" t="s">
        <v>2935</v>
      </c>
      <c r="B2930" s="1">
        <v>46377</v>
      </c>
      <c r="C2930" t="s">
        <v>10011</v>
      </c>
      <c r="D2930" t="s">
        <v>10018</v>
      </c>
      <c r="E2930">
        <f>+_xlfn.XLOOKUP(TablaVentas[[#This Row],[PRODUCTOS]],TablaPrecios[PRODUCTOS],TablaPrecios[PRECIOS UNITARIOS],"No encontado")</f>
        <v>850</v>
      </c>
      <c r="F2930">
        <v>9</v>
      </c>
      <c r="G2930" t="s">
        <v>10025</v>
      </c>
      <c r="H2930" s="2">
        <v>432</v>
      </c>
      <c r="I2930" s="3">
        <v>0.12</v>
      </c>
      <c r="J2930" s="2">
        <f t="shared" si="135"/>
        <v>380.16</v>
      </c>
      <c r="K2930" s="2">
        <f t="shared" si="136"/>
        <v>68.428799999999995</v>
      </c>
      <c r="L2930" s="2">
        <f t="shared" si="137"/>
        <v>448.58879999999999</v>
      </c>
    </row>
    <row r="2931" spans="1:12" x14ac:dyDescent="0.25">
      <c r="A2931" t="s">
        <v>2936</v>
      </c>
      <c r="B2931" s="1">
        <v>46369</v>
      </c>
      <c r="C2931" t="s">
        <v>10012</v>
      </c>
      <c r="D2931" t="s">
        <v>10018</v>
      </c>
      <c r="E2931">
        <f>+_xlfn.XLOOKUP(TablaVentas[[#This Row],[PRODUCTOS]],TablaPrecios[PRODUCTOS],TablaPrecios[PRECIOS UNITARIOS],"No encontado")</f>
        <v>850</v>
      </c>
      <c r="F2931">
        <v>14</v>
      </c>
      <c r="G2931" t="s">
        <v>10024</v>
      </c>
      <c r="H2931" s="2">
        <v>380</v>
      </c>
      <c r="I2931" s="3">
        <v>0.13</v>
      </c>
      <c r="J2931" s="2">
        <f t="shared" si="135"/>
        <v>330.6</v>
      </c>
      <c r="K2931" s="2">
        <f t="shared" si="136"/>
        <v>59.508000000000003</v>
      </c>
      <c r="L2931" s="2">
        <f t="shared" si="137"/>
        <v>390.108</v>
      </c>
    </row>
    <row r="2932" spans="1:12" x14ac:dyDescent="0.25">
      <c r="A2932" t="s">
        <v>2937</v>
      </c>
      <c r="B2932" s="1">
        <v>46128</v>
      </c>
      <c r="C2932" t="s">
        <v>10007</v>
      </c>
      <c r="D2932" t="s">
        <v>10020</v>
      </c>
      <c r="E2932">
        <f>+_xlfn.XLOOKUP(TablaVentas[[#This Row],[PRODUCTOS]],TablaPrecios[PRODUCTOS],TablaPrecios[PRECIOS UNITARIOS],"No encontado")</f>
        <v>150</v>
      </c>
      <c r="F2932">
        <v>13</v>
      </c>
      <c r="G2932" t="s">
        <v>10026</v>
      </c>
      <c r="H2932" s="2">
        <v>471</v>
      </c>
      <c r="I2932" s="3">
        <v>0.18</v>
      </c>
      <c r="J2932" s="2">
        <f t="shared" si="135"/>
        <v>386.22</v>
      </c>
      <c r="K2932" s="2">
        <f t="shared" si="136"/>
        <v>69.519599999999997</v>
      </c>
      <c r="L2932" s="2">
        <f t="shared" si="137"/>
        <v>455.7396</v>
      </c>
    </row>
    <row r="2933" spans="1:12" x14ac:dyDescent="0.25">
      <c r="A2933" t="s">
        <v>2938</v>
      </c>
      <c r="B2933" s="1">
        <v>46121</v>
      </c>
      <c r="C2933" t="s">
        <v>10011</v>
      </c>
      <c r="D2933" t="s">
        <v>10021</v>
      </c>
      <c r="E2933">
        <f>+_xlfn.XLOOKUP(TablaVentas[[#This Row],[PRODUCTOS]],TablaPrecios[PRODUCTOS],TablaPrecios[PRECIOS UNITARIOS],"No encontado")</f>
        <v>200</v>
      </c>
      <c r="F2933">
        <v>12</v>
      </c>
      <c r="G2933" t="s">
        <v>10024</v>
      </c>
      <c r="H2933" s="2">
        <v>489</v>
      </c>
      <c r="I2933" s="3">
        <v>0.12</v>
      </c>
      <c r="J2933" s="2">
        <f t="shared" si="135"/>
        <v>430.32</v>
      </c>
      <c r="K2933" s="2">
        <f t="shared" si="136"/>
        <v>77.457599999999999</v>
      </c>
      <c r="L2933" s="2">
        <f t="shared" si="137"/>
        <v>507.77760000000001</v>
      </c>
    </row>
    <row r="2934" spans="1:12" x14ac:dyDescent="0.25">
      <c r="A2934" t="s">
        <v>2939</v>
      </c>
      <c r="B2934" s="1">
        <v>46194</v>
      </c>
      <c r="C2934" t="s">
        <v>10008</v>
      </c>
      <c r="D2934" t="s">
        <v>10018</v>
      </c>
      <c r="E2934">
        <f>+_xlfn.XLOOKUP(TablaVentas[[#This Row],[PRODUCTOS]],TablaPrecios[PRODUCTOS],TablaPrecios[PRECIOS UNITARIOS],"No encontado")</f>
        <v>850</v>
      </c>
      <c r="F2934">
        <v>6</v>
      </c>
      <c r="G2934" t="s">
        <v>10024</v>
      </c>
      <c r="H2934" s="2">
        <v>458</v>
      </c>
      <c r="I2934" s="3">
        <v>0.1</v>
      </c>
      <c r="J2934" s="2">
        <f t="shared" si="135"/>
        <v>412.2</v>
      </c>
      <c r="K2934" s="2">
        <f t="shared" si="136"/>
        <v>74.195999999999998</v>
      </c>
      <c r="L2934" s="2">
        <f t="shared" si="137"/>
        <v>486.39599999999996</v>
      </c>
    </row>
    <row r="2935" spans="1:12" x14ac:dyDescent="0.25">
      <c r="A2935" t="s">
        <v>2940</v>
      </c>
      <c r="B2935" s="1">
        <v>46181</v>
      </c>
      <c r="C2935" t="s">
        <v>10011</v>
      </c>
      <c r="D2935" t="s">
        <v>10017</v>
      </c>
      <c r="E2935">
        <f>+_xlfn.XLOOKUP(TablaVentas[[#This Row],[PRODUCTOS]],TablaPrecios[PRODUCTOS],TablaPrecios[PRECIOS UNITARIOS],"No encontado")</f>
        <v>50</v>
      </c>
      <c r="F2935">
        <v>5</v>
      </c>
      <c r="G2935" t="s">
        <v>10024</v>
      </c>
      <c r="H2935" s="2">
        <v>202</v>
      </c>
      <c r="I2935" s="3">
        <v>0.14000000000000001</v>
      </c>
      <c r="J2935" s="2">
        <f t="shared" si="135"/>
        <v>173.72</v>
      </c>
      <c r="K2935" s="2">
        <f t="shared" si="136"/>
        <v>31.269599999999997</v>
      </c>
      <c r="L2935" s="2">
        <f t="shared" si="137"/>
        <v>204.9896</v>
      </c>
    </row>
    <row r="2936" spans="1:12" x14ac:dyDescent="0.25">
      <c r="A2936" t="s">
        <v>2941</v>
      </c>
      <c r="B2936" s="1">
        <v>46352</v>
      </c>
      <c r="C2936" t="s">
        <v>10008</v>
      </c>
      <c r="D2936" t="s">
        <v>10021</v>
      </c>
      <c r="E2936">
        <f>+_xlfn.XLOOKUP(TablaVentas[[#This Row],[PRODUCTOS]],TablaPrecios[PRODUCTOS],TablaPrecios[PRECIOS UNITARIOS],"No encontado")</f>
        <v>200</v>
      </c>
      <c r="F2936">
        <v>19</v>
      </c>
      <c r="G2936" t="s">
        <v>10023</v>
      </c>
      <c r="H2936" s="2">
        <v>60</v>
      </c>
      <c r="I2936" s="3">
        <v>0.17</v>
      </c>
      <c r="J2936" s="2">
        <f t="shared" si="135"/>
        <v>49.8</v>
      </c>
      <c r="K2936" s="2">
        <f t="shared" si="136"/>
        <v>8.9639999999999986</v>
      </c>
      <c r="L2936" s="2">
        <f t="shared" si="137"/>
        <v>58.763999999999996</v>
      </c>
    </row>
    <row r="2937" spans="1:12" x14ac:dyDescent="0.25">
      <c r="A2937" t="s">
        <v>2942</v>
      </c>
      <c r="B2937" s="1">
        <v>46386</v>
      </c>
      <c r="C2937" t="s">
        <v>10010</v>
      </c>
      <c r="D2937" t="s">
        <v>10018</v>
      </c>
      <c r="E2937">
        <f>+_xlfn.XLOOKUP(TablaVentas[[#This Row],[PRODUCTOS]],TablaPrecios[PRODUCTOS],TablaPrecios[PRECIOS UNITARIOS],"No encontado")</f>
        <v>850</v>
      </c>
      <c r="F2937">
        <v>6</v>
      </c>
      <c r="G2937" t="s">
        <v>10027</v>
      </c>
      <c r="H2937" s="2">
        <v>393</v>
      </c>
      <c r="I2937" s="3">
        <v>0.19</v>
      </c>
      <c r="J2937" s="2">
        <f t="shared" si="135"/>
        <v>318.33</v>
      </c>
      <c r="K2937" s="2">
        <f t="shared" si="136"/>
        <v>57.299399999999999</v>
      </c>
      <c r="L2937" s="2">
        <f t="shared" si="137"/>
        <v>375.62939999999998</v>
      </c>
    </row>
    <row r="2938" spans="1:12" x14ac:dyDescent="0.25">
      <c r="A2938" t="s">
        <v>2943</v>
      </c>
      <c r="B2938" s="1">
        <v>46246</v>
      </c>
      <c r="C2938" t="s">
        <v>10011</v>
      </c>
      <c r="D2938" t="s">
        <v>10020</v>
      </c>
      <c r="E2938">
        <f>+_xlfn.XLOOKUP(TablaVentas[[#This Row],[PRODUCTOS]],TablaPrecios[PRODUCTOS],TablaPrecios[PRECIOS UNITARIOS],"No encontado")</f>
        <v>150</v>
      </c>
      <c r="F2938">
        <v>18</v>
      </c>
      <c r="G2938" t="s">
        <v>10024</v>
      </c>
      <c r="H2938" s="2">
        <v>223</v>
      </c>
      <c r="I2938" s="3">
        <v>0.15</v>
      </c>
      <c r="J2938" s="2">
        <f t="shared" si="135"/>
        <v>189.55</v>
      </c>
      <c r="K2938" s="2">
        <f t="shared" si="136"/>
        <v>34.119</v>
      </c>
      <c r="L2938" s="2">
        <f t="shared" si="137"/>
        <v>223.66900000000001</v>
      </c>
    </row>
    <row r="2939" spans="1:12" x14ac:dyDescent="0.25">
      <c r="A2939" t="s">
        <v>2944</v>
      </c>
      <c r="B2939" s="1">
        <v>46368</v>
      </c>
      <c r="C2939" t="s">
        <v>10010</v>
      </c>
      <c r="D2939" t="s">
        <v>10017</v>
      </c>
      <c r="E2939">
        <f>+_xlfn.XLOOKUP(TablaVentas[[#This Row],[PRODUCTOS]],TablaPrecios[PRODUCTOS],TablaPrecios[PRECIOS UNITARIOS],"No encontado")</f>
        <v>50</v>
      </c>
      <c r="F2939">
        <v>17</v>
      </c>
      <c r="G2939" t="s">
        <v>10025</v>
      </c>
      <c r="H2939" s="2">
        <v>394</v>
      </c>
      <c r="I2939" s="3">
        <v>0.17</v>
      </c>
      <c r="J2939" s="2">
        <f t="shared" si="135"/>
        <v>327.02</v>
      </c>
      <c r="K2939" s="2">
        <f t="shared" si="136"/>
        <v>58.863599999999991</v>
      </c>
      <c r="L2939" s="2">
        <f t="shared" si="137"/>
        <v>385.8836</v>
      </c>
    </row>
    <row r="2940" spans="1:12" x14ac:dyDescent="0.25">
      <c r="A2940" t="s">
        <v>2945</v>
      </c>
      <c r="B2940" s="1">
        <v>46157</v>
      </c>
      <c r="C2940" t="s">
        <v>10010</v>
      </c>
      <c r="D2940" t="s">
        <v>10020</v>
      </c>
      <c r="E2940">
        <f>+_xlfn.XLOOKUP(TablaVentas[[#This Row],[PRODUCTOS]],TablaPrecios[PRODUCTOS],TablaPrecios[PRECIOS UNITARIOS],"No encontado")</f>
        <v>150</v>
      </c>
      <c r="F2940">
        <v>9</v>
      </c>
      <c r="G2940" t="s">
        <v>10027</v>
      </c>
      <c r="H2940" s="2">
        <v>397</v>
      </c>
      <c r="I2940" s="3">
        <v>0.2</v>
      </c>
      <c r="J2940" s="2">
        <f t="shared" si="135"/>
        <v>317.60000000000002</v>
      </c>
      <c r="K2940" s="2">
        <f t="shared" si="136"/>
        <v>57.167999999999999</v>
      </c>
      <c r="L2940" s="2">
        <f t="shared" si="137"/>
        <v>374.76800000000003</v>
      </c>
    </row>
    <row r="2941" spans="1:12" x14ac:dyDescent="0.25">
      <c r="A2941" t="s">
        <v>2946</v>
      </c>
      <c r="B2941" s="1">
        <v>46383</v>
      </c>
      <c r="C2941" t="s">
        <v>10012</v>
      </c>
      <c r="D2941" t="s">
        <v>10017</v>
      </c>
      <c r="E2941">
        <f>+_xlfn.XLOOKUP(TablaVentas[[#This Row],[PRODUCTOS]],TablaPrecios[PRODUCTOS],TablaPrecios[PRECIOS UNITARIOS],"No encontado")</f>
        <v>50</v>
      </c>
      <c r="F2941">
        <v>16</v>
      </c>
      <c r="G2941" t="s">
        <v>10026</v>
      </c>
      <c r="H2941" s="2">
        <v>408</v>
      </c>
      <c r="I2941" s="3">
        <v>0.15</v>
      </c>
      <c r="J2941" s="2">
        <f t="shared" si="135"/>
        <v>346.8</v>
      </c>
      <c r="K2941" s="2">
        <f t="shared" si="136"/>
        <v>62.423999999999999</v>
      </c>
      <c r="L2941" s="2">
        <f t="shared" si="137"/>
        <v>409.22399999999999</v>
      </c>
    </row>
    <row r="2942" spans="1:12" x14ac:dyDescent="0.25">
      <c r="A2942" t="s">
        <v>2947</v>
      </c>
      <c r="B2942" s="1">
        <v>46299</v>
      </c>
      <c r="C2942" t="s">
        <v>10012</v>
      </c>
      <c r="D2942" t="s">
        <v>10020</v>
      </c>
      <c r="E2942">
        <f>+_xlfn.XLOOKUP(TablaVentas[[#This Row],[PRODUCTOS]],TablaPrecios[PRODUCTOS],TablaPrecios[PRECIOS UNITARIOS],"No encontado")</f>
        <v>150</v>
      </c>
      <c r="F2942">
        <v>15</v>
      </c>
      <c r="G2942" t="s">
        <v>10024</v>
      </c>
      <c r="H2942" s="2">
        <v>93</v>
      </c>
      <c r="I2942" s="3">
        <v>0.19</v>
      </c>
      <c r="J2942" s="2">
        <f t="shared" si="135"/>
        <v>75.33</v>
      </c>
      <c r="K2942" s="2">
        <f t="shared" si="136"/>
        <v>13.559399999999998</v>
      </c>
      <c r="L2942" s="2">
        <f t="shared" si="137"/>
        <v>88.889399999999995</v>
      </c>
    </row>
    <row r="2943" spans="1:12" x14ac:dyDescent="0.25">
      <c r="A2943" t="s">
        <v>2948</v>
      </c>
      <c r="B2943" s="1">
        <v>46140</v>
      </c>
      <c r="C2943" t="s">
        <v>10011</v>
      </c>
      <c r="D2943" t="s">
        <v>10020</v>
      </c>
      <c r="E2943">
        <f>+_xlfn.XLOOKUP(TablaVentas[[#This Row],[PRODUCTOS]],TablaPrecios[PRODUCTOS],TablaPrecios[PRECIOS UNITARIOS],"No encontado")</f>
        <v>150</v>
      </c>
      <c r="F2943">
        <v>6</v>
      </c>
      <c r="G2943" t="s">
        <v>10025</v>
      </c>
      <c r="H2943" s="2">
        <v>351</v>
      </c>
      <c r="I2943" s="3">
        <v>0.1</v>
      </c>
      <c r="J2943" s="2">
        <f t="shared" si="135"/>
        <v>315.89999999999998</v>
      </c>
      <c r="K2943" s="2">
        <f t="shared" si="136"/>
        <v>56.861999999999995</v>
      </c>
      <c r="L2943" s="2">
        <f t="shared" si="137"/>
        <v>372.76199999999994</v>
      </c>
    </row>
    <row r="2944" spans="1:12" x14ac:dyDescent="0.25">
      <c r="A2944" t="s">
        <v>2949</v>
      </c>
      <c r="B2944" s="1">
        <v>46280</v>
      </c>
      <c r="C2944" t="s">
        <v>10008</v>
      </c>
      <c r="D2944" t="s">
        <v>10021</v>
      </c>
      <c r="E2944">
        <f>+_xlfn.XLOOKUP(TablaVentas[[#This Row],[PRODUCTOS]],TablaPrecios[PRODUCTOS],TablaPrecios[PRECIOS UNITARIOS],"No encontado")</f>
        <v>200</v>
      </c>
      <c r="F2944">
        <v>7</v>
      </c>
      <c r="G2944" t="s">
        <v>10024</v>
      </c>
      <c r="H2944" s="2">
        <v>458</v>
      </c>
      <c r="I2944" s="3">
        <v>0.19</v>
      </c>
      <c r="J2944" s="2">
        <f t="shared" si="135"/>
        <v>370.98</v>
      </c>
      <c r="K2944" s="2">
        <f t="shared" si="136"/>
        <v>66.776399999999995</v>
      </c>
      <c r="L2944" s="2">
        <f t="shared" si="137"/>
        <v>437.75639999999999</v>
      </c>
    </row>
    <row r="2945" spans="1:12" x14ac:dyDescent="0.25">
      <c r="A2945" t="s">
        <v>2950</v>
      </c>
      <c r="B2945" s="1">
        <v>46184</v>
      </c>
      <c r="C2945" t="s">
        <v>10010</v>
      </c>
      <c r="D2945" t="s">
        <v>10017</v>
      </c>
      <c r="E2945">
        <f>+_xlfn.XLOOKUP(TablaVentas[[#This Row],[PRODUCTOS]],TablaPrecios[PRODUCTOS],TablaPrecios[PRECIOS UNITARIOS],"No encontado")</f>
        <v>50</v>
      </c>
      <c r="F2945">
        <v>11</v>
      </c>
      <c r="G2945" t="s">
        <v>10024</v>
      </c>
      <c r="H2945" s="2">
        <v>201</v>
      </c>
      <c r="I2945" s="3">
        <v>0.1</v>
      </c>
      <c r="J2945" s="2">
        <f t="shared" si="135"/>
        <v>180.9</v>
      </c>
      <c r="K2945" s="2">
        <f t="shared" si="136"/>
        <v>32.561999999999998</v>
      </c>
      <c r="L2945" s="2">
        <f t="shared" si="137"/>
        <v>213.46199999999999</v>
      </c>
    </row>
    <row r="2946" spans="1:12" x14ac:dyDescent="0.25">
      <c r="A2946" t="s">
        <v>2951</v>
      </c>
      <c r="B2946" s="1">
        <v>46296</v>
      </c>
      <c r="C2946" t="s">
        <v>10010</v>
      </c>
      <c r="D2946" t="s">
        <v>10020</v>
      </c>
      <c r="E2946">
        <f>+_xlfn.XLOOKUP(TablaVentas[[#This Row],[PRODUCTOS]],TablaPrecios[PRODUCTOS],TablaPrecios[PRECIOS UNITARIOS],"No encontado")</f>
        <v>150</v>
      </c>
      <c r="F2946">
        <v>5</v>
      </c>
      <c r="G2946" t="s">
        <v>10026</v>
      </c>
      <c r="H2946" s="2">
        <v>442</v>
      </c>
      <c r="I2946" s="3">
        <v>0.16</v>
      </c>
      <c r="J2946" s="2">
        <f t="shared" si="135"/>
        <v>371.28</v>
      </c>
      <c r="K2946" s="2">
        <f t="shared" si="136"/>
        <v>66.830399999999997</v>
      </c>
      <c r="L2946" s="2">
        <f t="shared" si="137"/>
        <v>438.11039999999997</v>
      </c>
    </row>
    <row r="2947" spans="1:12" x14ac:dyDescent="0.25">
      <c r="A2947" t="s">
        <v>2952</v>
      </c>
      <c r="B2947" s="1">
        <v>46095</v>
      </c>
      <c r="C2947" t="s">
        <v>10009</v>
      </c>
      <c r="D2947" t="s">
        <v>10021</v>
      </c>
      <c r="E2947">
        <f>+_xlfn.XLOOKUP(TablaVentas[[#This Row],[PRODUCTOS]],TablaPrecios[PRODUCTOS],TablaPrecios[PRECIOS UNITARIOS],"No encontado")</f>
        <v>200</v>
      </c>
      <c r="F2947">
        <v>17</v>
      </c>
      <c r="G2947" t="s">
        <v>10026</v>
      </c>
      <c r="H2947" s="2">
        <v>188</v>
      </c>
      <c r="I2947" s="3">
        <v>0.16</v>
      </c>
      <c r="J2947" s="2">
        <f t="shared" ref="J2947:J3010" si="138">+H2947-H2947*I2947</f>
        <v>157.91999999999999</v>
      </c>
      <c r="K2947" s="2">
        <f t="shared" ref="K2947:K3010" si="139">+J2947*0.18</f>
        <v>28.425599999999996</v>
      </c>
      <c r="L2947" s="2">
        <f t="shared" ref="L2947:L3010" si="140">+J2947+K2947</f>
        <v>186.34559999999999</v>
      </c>
    </row>
    <row r="2948" spans="1:12" x14ac:dyDescent="0.25">
      <c r="A2948" t="s">
        <v>2953</v>
      </c>
      <c r="B2948" s="1">
        <v>46373</v>
      </c>
      <c r="C2948" t="s">
        <v>10011</v>
      </c>
      <c r="D2948" t="s">
        <v>10020</v>
      </c>
      <c r="E2948">
        <f>+_xlfn.XLOOKUP(TablaVentas[[#This Row],[PRODUCTOS]],TablaPrecios[PRODUCTOS],TablaPrecios[PRECIOS UNITARIOS],"No encontado")</f>
        <v>150</v>
      </c>
      <c r="F2948">
        <v>5</v>
      </c>
      <c r="G2948" t="s">
        <v>10026</v>
      </c>
      <c r="H2948" s="2">
        <v>387</v>
      </c>
      <c r="I2948" s="3">
        <v>0.16</v>
      </c>
      <c r="J2948" s="2">
        <f t="shared" si="138"/>
        <v>325.08</v>
      </c>
      <c r="K2948" s="2">
        <f t="shared" si="139"/>
        <v>58.514399999999995</v>
      </c>
      <c r="L2948" s="2">
        <f t="shared" si="140"/>
        <v>383.59439999999995</v>
      </c>
    </row>
    <row r="2949" spans="1:12" x14ac:dyDescent="0.25">
      <c r="A2949" t="s">
        <v>2954</v>
      </c>
      <c r="B2949" s="1">
        <v>46236</v>
      </c>
      <c r="C2949" t="s">
        <v>10007</v>
      </c>
      <c r="D2949" t="s">
        <v>10017</v>
      </c>
      <c r="E2949">
        <f>+_xlfn.XLOOKUP(TablaVentas[[#This Row],[PRODUCTOS]],TablaPrecios[PRODUCTOS],TablaPrecios[PRECIOS UNITARIOS],"No encontado")</f>
        <v>50</v>
      </c>
      <c r="F2949">
        <v>18</v>
      </c>
      <c r="G2949" t="s">
        <v>10026</v>
      </c>
      <c r="H2949" s="2">
        <v>108</v>
      </c>
      <c r="I2949" s="3">
        <v>0.16</v>
      </c>
      <c r="J2949" s="2">
        <f t="shared" si="138"/>
        <v>90.72</v>
      </c>
      <c r="K2949" s="2">
        <f t="shared" si="139"/>
        <v>16.329599999999999</v>
      </c>
      <c r="L2949" s="2">
        <f t="shared" si="140"/>
        <v>107.0496</v>
      </c>
    </row>
    <row r="2950" spans="1:12" x14ac:dyDescent="0.25">
      <c r="A2950" t="s">
        <v>2955</v>
      </c>
      <c r="B2950" s="1">
        <v>46066</v>
      </c>
      <c r="C2950" t="s">
        <v>10012</v>
      </c>
      <c r="D2950" t="s">
        <v>10018</v>
      </c>
      <c r="E2950">
        <f>+_xlfn.XLOOKUP(TablaVentas[[#This Row],[PRODUCTOS]],TablaPrecios[PRODUCTOS],TablaPrecios[PRECIOS UNITARIOS],"No encontado")</f>
        <v>850</v>
      </c>
      <c r="F2950">
        <v>19</v>
      </c>
      <c r="G2950" t="s">
        <v>10024</v>
      </c>
      <c r="H2950" s="2">
        <v>277</v>
      </c>
      <c r="I2950" s="3">
        <v>0.19</v>
      </c>
      <c r="J2950" s="2">
        <f t="shared" si="138"/>
        <v>224.37</v>
      </c>
      <c r="K2950" s="2">
        <f t="shared" si="139"/>
        <v>40.386600000000001</v>
      </c>
      <c r="L2950" s="2">
        <f t="shared" si="140"/>
        <v>264.75659999999999</v>
      </c>
    </row>
    <row r="2951" spans="1:12" x14ac:dyDescent="0.25">
      <c r="A2951" t="s">
        <v>2956</v>
      </c>
      <c r="B2951" s="1">
        <v>46302</v>
      </c>
      <c r="C2951" t="s">
        <v>10008</v>
      </c>
      <c r="D2951" t="s">
        <v>10020</v>
      </c>
      <c r="E2951">
        <f>+_xlfn.XLOOKUP(TablaVentas[[#This Row],[PRODUCTOS]],TablaPrecios[PRODUCTOS],TablaPrecios[PRECIOS UNITARIOS],"No encontado")</f>
        <v>150</v>
      </c>
      <c r="F2951">
        <v>13</v>
      </c>
      <c r="G2951" t="s">
        <v>10024</v>
      </c>
      <c r="H2951" s="2">
        <v>227</v>
      </c>
      <c r="I2951" s="3">
        <v>0.15</v>
      </c>
      <c r="J2951" s="2">
        <f t="shared" si="138"/>
        <v>192.95</v>
      </c>
      <c r="K2951" s="2">
        <f t="shared" si="139"/>
        <v>34.730999999999995</v>
      </c>
      <c r="L2951" s="2">
        <f t="shared" si="140"/>
        <v>227.68099999999998</v>
      </c>
    </row>
    <row r="2952" spans="1:12" x14ac:dyDescent="0.25">
      <c r="A2952" t="s">
        <v>2957</v>
      </c>
      <c r="B2952" s="1">
        <v>46157</v>
      </c>
      <c r="C2952" t="s">
        <v>10009</v>
      </c>
      <c r="D2952" t="s">
        <v>10017</v>
      </c>
      <c r="E2952">
        <f>+_xlfn.XLOOKUP(TablaVentas[[#This Row],[PRODUCTOS]],TablaPrecios[PRODUCTOS],TablaPrecios[PRECIOS UNITARIOS],"No encontado")</f>
        <v>50</v>
      </c>
      <c r="F2952">
        <v>8</v>
      </c>
      <c r="G2952" t="s">
        <v>10027</v>
      </c>
      <c r="H2952" s="2">
        <v>262</v>
      </c>
      <c r="I2952" s="3">
        <v>0.16</v>
      </c>
      <c r="J2952" s="2">
        <f t="shared" si="138"/>
        <v>220.07999999999998</v>
      </c>
      <c r="K2952" s="2">
        <f t="shared" si="139"/>
        <v>39.614399999999996</v>
      </c>
      <c r="L2952" s="2">
        <f t="shared" si="140"/>
        <v>259.69439999999997</v>
      </c>
    </row>
    <row r="2953" spans="1:12" x14ac:dyDescent="0.25">
      <c r="A2953" t="s">
        <v>2958</v>
      </c>
      <c r="B2953" s="1">
        <v>46054</v>
      </c>
      <c r="C2953" t="s">
        <v>10010</v>
      </c>
      <c r="D2953" t="s">
        <v>10021</v>
      </c>
      <c r="E2953">
        <f>+_xlfn.XLOOKUP(TablaVentas[[#This Row],[PRODUCTOS]],TablaPrecios[PRODUCTOS],TablaPrecios[PRECIOS UNITARIOS],"No encontado")</f>
        <v>200</v>
      </c>
      <c r="F2953">
        <v>18</v>
      </c>
      <c r="G2953" t="s">
        <v>10025</v>
      </c>
      <c r="H2953" s="2">
        <v>60</v>
      </c>
      <c r="I2953" s="3">
        <v>0.18</v>
      </c>
      <c r="J2953" s="2">
        <f t="shared" si="138"/>
        <v>49.2</v>
      </c>
      <c r="K2953" s="2">
        <f t="shared" si="139"/>
        <v>8.8559999999999999</v>
      </c>
      <c r="L2953" s="2">
        <f t="shared" si="140"/>
        <v>58.056000000000004</v>
      </c>
    </row>
    <row r="2954" spans="1:12" x14ac:dyDescent="0.25">
      <c r="A2954" t="s">
        <v>2959</v>
      </c>
      <c r="B2954" s="1">
        <v>46072</v>
      </c>
      <c r="C2954" t="s">
        <v>10009</v>
      </c>
      <c r="D2954" t="s">
        <v>10018</v>
      </c>
      <c r="E2954">
        <f>+_xlfn.XLOOKUP(TablaVentas[[#This Row],[PRODUCTOS]],TablaPrecios[PRODUCTOS],TablaPrecios[PRECIOS UNITARIOS],"No encontado")</f>
        <v>850</v>
      </c>
      <c r="F2954">
        <v>17</v>
      </c>
      <c r="G2954" t="s">
        <v>10026</v>
      </c>
      <c r="H2954" s="2">
        <v>341</v>
      </c>
      <c r="I2954" s="3">
        <v>0.13</v>
      </c>
      <c r="J2954" s="2">
        <f t="shared" si="138"/>
        <v>296.67</v>
      </c>
      <c r="K2954" s="2">
        <f t="shared" si="139"/>
        <v>53.400600000000004</v>
      </c>
      <c r="L2954" s="2">
        <f t="shared" si="140"/>
        <v>350.07060000000001</v>
      </c>
    </row>
    <row r="2955" spans="1:12" x14ac:dyDescent="0.25">
      <c r="A2955" t="s">
        <v>2960</v>
      </c>
      <c r="B2955" s="1">
        <v>46266</v>
      </c>
      <c r="C2955" t="s">
        <v>10007</v>
      </c>
      <c r="D2955" t="s">
        <v>10019</v>
      </c>
      <c r="E2955">
        <f>+_xlfn.XLOOKUP(TablaVentas[[#This Row],[PRODUCTOS]],TablaPrecios[PRODUCTOS],TablaPrecios[PRECIOS UNITARIOS],"No encontado")</f>
        <v>1200</v>
      </c>
      <c r="F2955">
        <v>16</v>
      </c>
      <c r="G2955" t="s">
        <v>10026</v>
      </c>
      <c r="H2955" s="2">
        <v>491</v>
      </c>
      <c r="I2955" s="3">
        <v>0.13</v>
      </c>
      <c r="J2955" s="2">
        <f t="shared" si="138"/>
        <v>427.17</v>
      </c>
      <c r="K2955" s="2">
        <f t="shared" si="139"/>
        <v>76.890600000000006</v>
      </c>
      <c r="L2955" s="2">
        <f t="shared" si="140"/>
        <v>504.06060000000002</v>
      </c>
    </row>
    <row r="2956" spans="1:12" x14ac:dyDescent="0.25">
      <c r="A2956" t="s">
        <v>2961</v>
      </c>
      <c r="B2956" s="1">
        <v>46176</v>
      </c>
      <c r="C2956" t="s">
        <v>10008</v>
      </c>
      <c r="D2956" t="s">
        <v>10017</v>
      </c>
      <c r="E2956">
        <f>+_xlfn.XLOOKUP(TablaVentas[[#This Row],[PRODUCTOS]],TablaPrecios[PRODUCTOS],TablaPrecios[PRECIOS UNITARIOS],"No encontado")</f>
        <v>50</v>
      </c>
      <c r="F2956">
        <v>6</v>
      </c>
      <c r="G2956" t="s">
        <v>10027</v>
      </c>
      <c r="H2956" s="2">
        <v>437</v>
      </c>
      <c r="I2956" s="3">
        <v>0.11</v>
      </c>
      <c r="J2956" s="2">
        <f t="shared" si="138"/>
        <v>388.93</v>
      </c>
      <c r="K2956" s="2">
        <f t="shared" si="139"/>
        <v>70.007400000000004</v>
      </c>
      <c r="L2956" s="2">
        <f t="shared" si="140"/>
        <v>458.93740000000003</v>
      </c>
    </row>
    <row r="2957" spans="1:12" x14ac:dyDescent="0.25">
      <c r="A2957" t="s">
        <v>2962</v>
      </c>
      <c r="B2957" s="1">
        <v>46067</v>
      </c>
      <c r="C2957" t="s">
        <v>10012</v>
      </c>
      <c r="D2957" t="s">
        <v>10017</v>
      </c>
      <c r="E2957">
        <f>+_xlfn.XLOOKUP(TablaVentas[[#This Row],[PRODUCTOS]],TablaPrecios[PRODUCTOS],TablaPrecios[PRECIOS UNITARIOS],"No encontado")</f>
        <v>50</v>
      </c>
      <c r="F2957">
        <v>7</v>
      </c>
      <c r="G2957" t="s">
        <v>10027</v>
      </c>
      <c r="H2957" s="2">
        <v>261</v>
      </c>
      <c r="I2957" s="3">
        <v>0.13</v>
      </c>
      <c r="J2957" s="2">
        <f t="shared" si="138"/>
        <v>227.07</v>
      </c>
      <c r="K2957" s="2">
        <f t="shared" si="139"/>
        <v>40.872599999999998</v>
      </c>
      <c r="L2957" s="2">
        <f t="shared" si="140"/>
        <v>267.94259999999997</v>
      </c>
    </row>
    <row r="2958" spans="1:12" x14ac:dyDescent="0.25">
      <c r="A2958" t="s">
        <v>2963</v>
      </c>
      <c r="B2958" s="1">
        <v>46083</v>
      </c>
      <c r="C2958" t="s">
        <v>10010</v>
      </c>
      <c r="D2958" t="s">
        <v>10017</v>
      </c>
      <c r="E2958">
        <f>+_xlfn.XLOOKUP(TablaVentas[[#This Row],[PRODUCTOS]],TablaPrecios[PRODUCTOS],TablaPrecios[PRECIOS UNITARIOS],"No encontado")</f>
        <v>50</v>
      </c>
      <c r="F2958">
        <v>15</v>
      </c>
      <c r="G2958" t="s">
        <v>10026</v>
      </c>
      <c r="H2958" s="2">
        <v>247</v>
      </c>
      <c r="I2958" s="3">
        <v>0.2</v>
      </c>
      <c r="J2958" s="2">
        <f t="shared" si="138"/>
        <v>197.6</v>
      </c>
      <c r="K2958" s="2">
        <f t="shared" si="139"/>
        <v>35.567999999999998</v>
      </c>
      <c r="L2958" s="2">
        <f t="shared" si="140"/>
        <v>233.16800000000001</v>
      </c>
    </row>
    <row r="2959" spans="1:12" x14ac:dyDescent="0.25">
      <c r="A2959" t="s">
        <v>2964</v>
      </c>
      <c r="B2959" s="1">
        <v>46023</v>
      </c>
      <c r="C2959" t="s">
        <v>10011</v>
      </c>
      <c r="D2959" t="s">
        <v>10021</v>
      </c>
      <c r="E2959">
        <f>+_xlfn.XLOOKUP(TablaVentas[[#This Row],[PRODUCTOS]],TablaPrecios[PRODUCTOS],TablaPrecios[PRECIOS UNITARIOS],"No encontado")</f>
        <v>200</v>
      </c>
      <c r="F2959">
        <v>11</v>
      </c>
      <c r="G2959" t="s">
        <v>10025</v>
      </c>
      <c r="H2959" s="2">
        <v>258</v>
      </c>
      <c r="I2959" s="3">
        <v>0.11</v>
      </c>
      <c r="J2959" s="2">
        <f t="shared" si="138"/>
        <v>229.62</v>
      </c>
      <c r="K2959" s="2">
        <f t="shared" si="139"/>
        <v>41.331600000000002</v>
      </c>
      <c r="L2959" s="2">
        <f t="shared" si="140"/>
        <v>270.95159999999998</v>
      </c>
    </row>
    <row r="2960" spans="1:12" x14ac:dyDescent="0.25">
      <c r="A2960" t="s">
        <v>2965</v>
      </c>
      <c r="B2960" s="1">
        <v>46373</v>
      </c>
      <c r="C2960" t="s">
        <v>10011</v>
      </c>
      <c r="D2960" t="s">
        <v>10020</v>
      </c>
      <c r="E2960">
        <f>+_xlfn.XLOOKUP(TablaVentas[[#This Row],[PRODUCTOS]],TablaPrecios[PRODUCTOS],TablaPrecios[PRECIOS UNITARIOS],"No encontado")</f>
        <v>150</v>
      </c>
      <c r="F2960">
        <v>18</v>
      </c>
      <c r="G2960" t="s">
        <v>10027</v>
      </c>
      <c r="H2960" s="2">
        <v>136</v>
      </c>
      <c r="I2960" s="3">
        <v>0.15</v>
      </c>
      <c r="J2960" s="2">
        <f t="shared" si="138"/>
        <v>115.6</v>
      </c>
      <c r="K2960" s="2">
        <f t="shared" si="139"/>
        <v>20.808</v>
      </c>
      <c r="L2960" s="2">
        <f t="shared" si="140"/>
        <v>136.40799999999999</v>
      </c>
    </row>
    <row r="2961" spans="1:12" x14ac:dyDescent="0.25">
      <c r="A2961" t="s">
        <v>2966</v>
      </c>
      <c r="B2961" s="1">
        <v>46200</v>
      </c>
      <c r="C2961" t="s">
        <v>10010</v>
      </c>
      <c r="D2961" t="s">
        <v>10017</v>
      </c>
      <c r="E2961">
        <f>+_xlfn.XLOOKUP(TablaVentas[[#This Row],[PRODUCTOS]],TablaPrecios[PRODUCTOS],TablaPrecios[PRECIOS UNITARIOS],"No encontado")</f>
        <v>50</v>
      </c>
      <c r="F2961">
        <v>9</v>
      </c>
      <c r="G2961" t="s">
        <v>10024</v>
      </c>
      <c r="H2961" s="2">
        <v>168</v>
      </c>
      <c r="I2961" s="3">
        <v>0.14000000000000001</v>
      </c>
      <c r="J2961" s="2">
        <f t="shared" si="138"/>
        <v>144.47999999999999</v>
      </c>
      <c r="K2961" s="2">
        <f t="shared" si="139"/>
        <v>26.006399999999996</v>
      </c>
      <c r="L2961" s="2">
        <f t="shared" si="140"/>
        <v>170.48639999999997</v>
      </c>
    </row>
    <row r="2962" spans="1:12" x14ac:dyDescent="0.25">
      <c r="A2962" t="s">
        <v>2967</v>
      </c>
      <c r="B2962" s="1">
        <v>46079</v>
      </c>
      <c r="C2962" t="s">
        <v>10007</v>
      </c>
      <c r="D2962" t="s">
        <v>10017</v>
      </c>
      <c r="E2962">
        <f>+_xlfn.XLOOKUP(TablaVentas[[#This Row],[PRODUCTOS]],TablaPrecios[PRODUCTOS],TablaPrecios[PRECIOS UNITARIOS],"No encontado")</f>
        <v>50</v>
      </c>
      <c r="F2962">
        <v>7</v>
      </c>
      <c r="G2962" t="s">
        <v>10024</v>
      </c>
      <c r="H2962" s="2">
        <v>339</v>
      </c>
      <c r="I2962" s="3">
        <v>0.12</v>
      </c>
      <c r="J2962" s="2">
        <f t="shared" si="138"/>
        <v>298.32</v>
      </c>
      <c r="K2962" s="2">
        <f t="shared" si="139"/>
        <v>53.697599999999994</v>
      </c>
      <c r="L2962" s="2">
        <f t="shared" si="140"/>
        <v>352.01760000000002</v>
      </c>
    </row>
    <row r="2963" spans="1:12" x14ac:dyDescent="0.25">
      <c r="A2963" t="s">
        <v>2968</v>
      </c>
      <c r="B2963" s="1">
        <v>46373</v>
      </c>
      <c r="C2963" t="s">
        <v>10008</v>
      </c>
      <c r="D2963" t="s">
        <v>10017</v>
      </c>
      <c r="E2963">
        <f>+_xlfn.XLOOKUP(TablaVentas[[#This Row],[PRODUCTOS]],TablaPrecios[PRODUCTOS],TablaPrecios[PRECIOS UNITARIOS],"No encontado")</f>
        <v>50</v>
      </c>
      <c r="F2963">
        <v>16</v>
      </c>
      <c r="G2963" t="s">
        <v>10027</v>
      </c>
      <c r="H2963" s="2">
        <v>180</v>
      </c>
      <c r="I2963" s="3">
        <v>0.11</v>
      </c>
      <c r="J2963" s="2">
        <f t="shared" si="138"/>
        <v>160.19999999999999</v>
      </c>
      <c r="K2963" s="2">
        <f t="shared" si="139"/>
        <v>28.835999999999999</v>
      </c>
      <c r="L2963" s="2">
        <f t="shared" si="140"/>
        <v>189.036</v>
      </c>
    </row>
    <row r="2964" spans="1:12" x14ac:dyDescent="0.25">
      <c r="A2964" t="s">
        <v>2969</v>
      </c>
      <c r="B2964" s="1">
        <v>46176</v>
      </c>
      <c r="C2964" t="s">
        <v>10009</v>
      </c>
      <c r="D2964" t="s">
        <v>10018</v>
      </c>
      <c r="E2964">
        <f>+_xlfn.XLOOKUP(TablaVentas[[#This Row],[PRODUCTOS]],TablaPrecios[PRODUCTOS],TablaPrecios[PRECIOS UNITARIOS],"No encontado")</f>
        <v>850</v>
      </c>
      <c r="F2964">
        <v>13</v>
      </c>
      <c r="G2964" t="s">
        <v>10024</v>
      </c>
      <c r="H2964" s="2">
        <v>439</v>
      </c>
      <c r="I2964" s="3">
        <v>0.12</v>
      </c>
      <c r="J2964" s="2">
        <f t="shared" si="138"/>
        <v>386.32</v>
      </c>
      <c r="K2964" s="2">
        <f t="shared" si="139"/>
        <v>69.537599999999998</v>
      </c>
      <c r="L2964" s="2">
        <f t="shared" si="140"/>
        <v>455.85759999999999</v>
      </c>
    </row>
    <row r="2965" spans="1:12" x14ac:dyDescent="0.25">
      <c r="A2965" t="s">
        <v>2970</v>
      </c>
      <c r="B2965" s="1">
        <v>46349</v>
      </c>
      <c r="C2965" t="s">
        <v>10011</v>
      </c>
      <c r="D2965" t="s">
        <v>10019</v>
      </c>
      <c r="E2965">
        <f>+_xlfn.XLOOKUP(TablaVentas[[#This Row],[PRODUCTOS]],TablaPrecios[PRODUCTOS],TablaPrecios[PRECIOS UNITARIOS],"No encontado")</f>
        <v>1200</v>
      </c>
      <c r="F2965">
        <v>16</v>
      </c>
      <c r="G2965" t="s">
        <v>10025</v>
      </c>
      <c r="H2965" s="2">
        <v>177</v>
      </c>
      <c r="I2965" s="3">
        <v>0.12</v>
      </c>
      <c r="J2965" s="2">
        <f t="shared" si="138"/>
        <v>155.76</v>
      </c>
      <c r="K2965" s="2">
        <f t="shared" si="139"/>
        <v>28.036799999999996</v>
      </c>
      <c r="L2965" s="2">
        <f t="shared" si="140"/>
        <v>183.79679999999999</v>
      </c>
    </row>
    <row r="2966" spans="1:12" x14ac:dyDescent="0.25">
      <c r="A2966" t="s">
        <v>2971</v>
      </c>
      <c r="B2966" s="1">
        <v>46346</v>
      </c>
      <c r="C2966" t="s">
        <v>10012</v>
      </c>
      <c r="D2966" t="s">
        <v>10020</v>
      </c>
      <c r="E2966">
        <f>+_xlfn.XLOOKUP(TablaVentas[[#This Row],[PRODUCTOS]],TablaPrecios[PRODUCTOS],TablaPrecios[PRECIOS UNITARIOS],"No encontado")</f>
        <v>150</v>
      </c>
      <c r="F2966">
        <v>14</v>
      </c>
      <c r="G2966" t="s">
        <v>10023</v>
      </c>
      <c r="H2966" s="2">
        <v>441</v>
      </c>
      <c r="I2966" s="3">
        <v>0.12</v>
      </c>
      <c r="J2966" s="2">
        <f t="shared" si="138"/>
        <v>388.08</v>
      </c>
      <c r="K2966" s="2">
        <f t="shared" si="139"/>
        <v>69.854399999999998</v>
      </c>
      <c r="L2966" s="2">
        <f t="shared" si="140"/>
        <v>457.93439999999998</v>
      </c>
    </row>
    <row r="2967" spans="1:12" x14ac:dyDescent="0.25">
      <c r="A2967" t="s">
        <v>2972</v>
      </c>
      <c r="B2967" s="1">
        <v>46090</v>
      </c>
      <c r="C2967" t="s">
        <v>10011</v>
      </c>
      <c r="D2967" t="s">
        <v>10021</v>
      </c>
      <c r="E2967">
        <f>+_xlfn.XLOOKUP(TablaVentas[[#This Row],[PRODUCTOS]],TablaPrecios[PRODUCTOS],TablaPrecios[PRECIOS UNITARIOS],"No encontado")</f>
        <v>200</v>
      </c>
      <c r="F2967">
        <v>17</v>
      </c>
      <c r="G2967" t="s">
        <v>10027</v>
      </c>
      <c r="H2967" s="2">
        <v>493</v>
      </c>
      <c r="I2967" s="3">
        <v>0.17</v>
      </c>
      <c r="J2967" s="2">
        <f t="shared" si="138"/>
        <v>409.19</v>
      </c>
      <c r="K2967" s="2">
        <f t="shared" si="139"/>
        <v>73.654200000000003</v>
      </c>
      <c r="L2967" s="2">
        <f t="shared" si="140"/>
        <v>482.8442</v>
      </c>
    </row>
    <row r="2968" spans="1:12" x14ac:dyDescent="0.25">
      <c r="A2968" t="s">
        <v>2973</v>
      </c>
      <c r="B2968" s="1">
        <v>46152</v>
      </c>
      <c r="C2968" t="s">
        <v>10008</v>
      </c>
      <c r="D2968" t="s">
        <v>10019</v>
      </c>
      <c r="E2968">
        <f>+_xlfn.XLOOKUP(TablaVentas[[#This Row],[PRODUCTOS]],TablaPrecios[PRODUCTOS],TablaPrecios[PRECIOS UNITARIOS],"No encontado")</f>
        <v>1200</v>
      </c>
      <c r="F2968">
        <v>11</v>
      </c>
      <c r="G2968" t="s">
        <v>10026</v>
      </c>
      <c r="H2968" s="2">
        <v>205</v>
      </c>
      <c r="I2968" s="3">
        <v>0.14000000000000001</v>
      </c>
      <c r="J2968" s="2">
        <f t="shared" si="138"/>
        <v>176.3</v>
      </c>
      <c r="K2968" s="2">
        <f t="shared" si="139"/>
        <v>31.734000000000002</v>
      </c>
      <c r="L2968" s="2">
        <f t="shared" si="140"/>
        <v>208.03400000000002</v>
      </c>
    </row>
    <row r="2969" spans="1:12" x14ac:dyDescent="0.25">
      <c r="A2969" t="s">
        <v>2974</v>
      </c>
      <c r="B2969" s="1">
        <v>46104</v>
      </c>
      <c r="C2969" t="s">
        <v>10009</v>
      </c>
      <c r="D2969" t="s">
        <v>10017</v>
      </c>
      <c r="E2969">
        <f>+_xlfn.XLOOKUP(TablaVentas[[#This Row],[PRODUCTOS]],TablaPrecios[PRODUCTOS],TablaPrecios[PRECIOS UNITARIOS],"No encontado")</f>
        <v>50</v>
      </c>
      <c r="F2969">
        <v>20</v>
      </c>
      <c r="G2969" t="s">
        <v>10027</v>
      </c>
      <c r="H2969" s="2">
        <v>487</v>
      </c>
      <c r="I2969" s="3">
        <v>0.15</v>
      </c>
      <c r="J2969" s="2">
        <f t="shared" si="138"/>
        <v>413.95</v>
      </c>
      <c r="K2969" s="2">
        <f t="shared" si="139"/>
        <v>74.510999999999996</v>
      </c>
      <c r="L2969" s="2">
        <f t="shared" si="140"/>
        <v>488.46100000000001</v>
      </c>
    </row>
    <row r="2970" spans="1:12" x14ac:dyDescent="0.25">
      <c r="A2970" t="s">
        <v>2975</v>
      </c>
      <c r="B2970" s="1">
        <v>46107</v>
      </c>
      <c r="C2970" t="s">
        <v>10009</v>
      </c>
      <c r="D2970" t="s">
        <v>10017</v>
      </c>
      <c r="E2970">
        <f>+_xlfn.XLOOKUP(TablaVentas[[#This Row],[PRODUCTOS]],TablaPrecios[PRODUCTOS],TablaPrecios[PRECIOS UNITARIOS],"No encontado")</f>
        <v>50</v>
      </c>
      <c r="F2970">
        <v>18</v>
      </c>
      <c r="G2970" t="s">
        <v>10026</v>
      </c>
      <c r="H2970" s="2">
        <v>235</v>
      </c>
      <c r="I2970" s="3">
        <v>0.17</v>
      </c>
      <c r="J2970" s="2">
        <f t="shared" si="138"/>
        <v>195.05</v>
      </c>
      <c r="K2970" s="2">
        <f t="shared" si="139"/>
        <v>35.109000000000002</v>
      </c>
      <c r="L2970" s="2">
        <f t="shared" si="140"/>
        <v>230.15900000000002</v>
      </c>
    </row>
    <row r="2971" spans="1:12" x14ac:dyDescent="0.25">
      <c r="A2971" t="s">
        <v>2976</v>
      </c>
      <c r="B2971" s="1">
        <v>46241</v>
      </c>
      <c r="C2971" t="s">
        <v>10008</v>
      </c>
      <c r="D2971" t="s">
        <v>10017</v>
      </c>
      <c r="E2971">
        <f>+_xlfn.XLOOKUP(TablaVentas[[#This Row],[PRODUCTOS]],TablaPrecios[PRODUCTOS],TablaPrecios[PRECIOS UNITARIOS],"No encontado")</f>
        <v>50</v>
      </c>
      <c r="F2971">
        <v>18</v>
      </c>
      <c r="G2971" t="s">
        <v>10025</v>
      </c>
      <c r="H2971" s="2">
        <v>295</v>
      </c>
      <c r="I2971" s="3">
        <v>0.15</v>
      </c>
      <c r="J2971" s="2">
        <f t="shared" si="138"/>
        <v>250.75</v>
      </c>
      <c r="K2971" s="2">
        <f t="shared" si="139"/>
        <v>45.134999999999998</v>
      </c>
      <c r="L2971" s="2">
        <f t="shared" si="140"/>
        <v>295.88499999999999</v>
      </c>
    </row>
    <row r="2972" spans="1:12" x14ac:dyDescent="0.25">
      <c r="A2972" t="s">
        <v>2977</v>
      </c>
      <c r="B2972" s="1">
        <v>46184</v>
      </c>
      <c r="C2972" t="s">
        <v>10012</v>
      </c>
      <c r="D2972" t="s">
        <v>10017</v>
      </c>
      <c r="E2972">
        <f>+_xlfn.XLOOKUP(TablaVentas[[#This Row],[PRODUCTOS]],TablaPrecios[PRODUCTOS],TablaPrecios[PRECIOS UNITARIOS],"No encontado")</f>
        <v>50</v>
      </c>
      <c r="F2972">
        <v>8</v>
      </c>
      <c r="G2972" t="s">
        <v>10026</v>
      </c>
      <c r="H2972" s="2">
        <v>415</v>
      </c>
      <c r="I2972" s="3">
        <v>0.11</v>
      </c>
      <c r="J2972" s="2">
        <f t="shared" si="138"/>
        <v>369.35</v>
      </c>
      <c r="K2972" s="2">
        <f t="shared" si="139"/>
        <v>66.483000000000004</v>
      </c>
      <c r="L2972" s="2">
        <f t="shared" si="140"/>
        <v>435.83300000000003</v>
      </c>
    </row>
    <row r="2973" spans="1:12" x14ac:dyDescent="0.25">
      <c r="A2973" t="s">
        <v>2978</v>
      </c>
      <c r="B2973" s="1">
        <v>46035</v>
      </c>
      <c r="C2973" t="s">
        <v>10008</v>
      </c>
      <c r="D2973" t="s">
        <v>10017</v>
      </c>
      <c r="E2973">
        <f>+_xlfn.XLOOKUP(TablaVentas[[#This Row],[PRODUCTOS]],TablaPrecios[PRODUCTOS],TablaPrecios[PRECIOS UNITARIOS],"No encontado")</f>
        <v>50</v>
      </c>
      <c r="F2973">
        <v>9</v>
      </c>
      <c r="G2973" t="s">
        <v>10025</v>
      </c>
      <c r="H2973" s="2">
        <v>383</v>
      </c>
      <c r="I2973" s="3">
        <v>0.18</v>
      </c>
      <c r="J2973" s="2">
        <f t="shared" si="138"/>
        <v>314.06</v>
      </c>
      <c r="K2973" s="2">
        <f t="shared" si="139"/>
        <v>56.530799999999999</v>
      </c>
      <c r="L2973" s="2">
        <f t="shared" si="140"/>
        <v>370.5908</v>
      </c>
    </row>
    <row r="2974" spans="1:12" x14ac:dyDescent="0.25">
      <c r="A2974" t="s">
        <v>2979</v>
      </c>
      <c r="B2974" s="1">
        <v>46048</v>
      </c>
      <c r="C2974" t="s">
        <v>10009</v>
      </c>
      <c r="D2974" t="s">
        <v>10021</v>
      </c>
      <c r="E2974">
        <f>+_xlfn.XLOOKUP(TablaVentas[[#This Row],[PRODUCTOS]],TablaPrecios[PRODUCTOS],TablaPrecios[PRECIOS UNITARIOS],"No encontado")</f>
        <v>200</v>
      </c>
      <c r="F2974">
        <v>18</v>
      </c>
      <c r="G2974" t="s">
        <v>10027</v>
      </c>
      <c r="H2974" s="2">
        <v>213</v>
      </c>
      <c r="I2974" s="3">
        <v>0.13</v>
      </c>
      <c r="J2974" s="2">
        <f t="shared" si="138"/>
        <v>185.31</v>
      </c>
      <c r="K2974" s="2">
        <f t="shared" si="139"/>
        <v>33.355800000000002</v>
      </c>
      <c r="L2974" s="2">
        <f t="shared" si="140"/>
        <v>218.66579999999999</v>
      </c>
    </row>
    <row r="2975" spans="1:12" x14ac:dyDescent="0.25">
      <c r="A2975" t="s">
        <v>2980</v>
      </c>
      <c r="B2975" s="1">
        <v>46083</v>
      </c>
      <c r="C2975" t="s">
        <v>10012</v>
      </c>
      <c r="D2975" t="s">
        <v>10018</v>
      </c>
      <c r="E2975">
        <f>+_xlfn.XLOOKUP(TablaVentas[[#This Row],[PRODUCTOS]],TablaPrecios[PRODUCTOS],TablaPrecios[PRECIOS UNITARIOS],"No encontado")</f>
        <v>850</v>
      </c>
      <c r="F2975">
        <v>15</v>
      </c>
      <c r="G2975" t="s">
        <v>10027</v>
      </c>
      <c r="H2975" s="2">
        <v>325</v>
      </c>
      <c r="I2975" s="3">
        <v>0.14000000000000001</v>
      </c>
      <c r="J2975" s="2">
        <f t="shared" si="138"/>
        <v>279.5</v>
      </c>
      <c r="K2975" s="2">
        <f t="shared" si="139"/>
        <v>50.309999999999995</v>
      </c>
      <c r="L2975" s="2">
        <f t="shared" si="140"/>
        <v>329.81</v>
      </c>
    </row>
    <row r="2976" spans="1:12" x14ac:dyDescent="0.25">
      <c r="A2976" t="s">
        <v>2981</v>
      </c>
      <c r="B2976" s="1">
        <v>46377</v>
      </c>
      <c r="C2976" t="s">
        <v>10007</v>
      </c>
      <c r="D2976" t="s">
        <v>10021</v>
      </c>
      <c r="E2976">
        <f>+_xlfn.XLOOKUP(TablaVentas[[#This Row],[PRODUCTOS]],TablaPrecios[PRODUCTOS],TablaPrecios[PRECIOS UNITARIOS],"No encontado")</f>
        <v>200</v>
      </c>
      <c r="F2976">
        <v>20</v>
      </c>
      <c r="G2976" t="s">
        <v>10027</v>
      </c>
      <c r="H2976" s="2">
        <v>235</v>
      </c>
      <c r="I2976" s="3">
        <v>0.17</v>
      </c>
      <c r="J2976" s="2">
        <f t="shared" si="138"/>
        <v>195.05</v>
      </c>
      <c r="K2976" s="2">
        <f t="shared" si="139"/>
        <v>35.109000000000002</v>
      </c>
      <c r="L2976" s="2">
        <f t="shared" si="140"/>
        <v>230.15900000000002</v>
      </c>
    </row>
    <row r="2977" spans="1:12" x14ac:dyDescent="0.25">
      <c r="A2977" t="s">
        <v>2982</v>
      </c>
      <c r="B2977" s="1">
        <v>46189</v>
      </c>
      <c r="C2977" t="s">
        <v>10009</v>
      </c>
      <c r="D2977" t="s">
        <v>10021</v>
      </c>
      <c r="E2977">
        <f>+_xlfn.XLOOKUP(TablaVentas[[#This Row],[PRODUCTOS]],TablaPrecios[PRODUCTOS],TablaPrecios[PRECIOS UNITARIOS],"No encontado")</f>
        <v>200</v>
      </c>
      <c r="F2977">
        <v>14</v>
      </c>
      <c r="G2977" t="s">
        <v>10025</v>
      </c>
      <c r="H2977" s="2">
        <v>426</v>
      </c>
      <c r="I2977" s="3">
        <v>0.15</v>
      </c>
      <c r="J2977" s="2">
        <f t="shared" si="138"/>
        <v>362.1</v>
      </c>
      <c r="K2977" s="2">
        <f t="shared" si="139"/>
        <v>65.177999999999997</v>
      </c>
      <c r="L2977" s="2">
        <f t="shared" si="140"/>
        <v>427.27800000000002</v>
      </c>
    </row>
    <row r="2978" spans="1:12" x14ac:dyDescent="0.25">
      <c r="A2978" t="s">
        <v>2983</v>
      </c>
      <c r="B2978" s="1">
        <v>46115</v>
      </c>
      <c r="C2978" t="s">
        <v>10008</v>
      </c>
      <c r="D2978" t="s">
        <v>10019</v>
      </c>
      <c r="E2978">
        <f>+_xlfn.XLOOKUP(TablaVentas[[#This Row],[PRODUCTOS]],TablaPrecios[PRODUCTOS],TablaPrecios[PRECIOS UNITARIOS],"No encontado")</f>
        <v>1200</v>
      </c>
      <c r="F2978">
        <v>13</v>
      </c>
      <c r="G2978" t="s">
        <v>10023</v>
      </c>
      <c r="H2978" s="2">
        <v>322</v>
      </c>
      <c r="I2978" s="3">
        <v>0.14000000000000001</v>
      </c>
      <c r="J2978" s="2">
        <f t="shared" si="138"/>
        <v>276.92</v>
      </c>
      <c r="K2978" s="2">
        <f t="shared" si="139"/>
        <v>49.845600000000005</v>
      </c>
      <c r="L2978" s="2">
        <f t="shared" si="140"/>
        <v>326.76560000000001</v>
      </c>
    </row>
    <row r="2979" spans="1:12" x14ac:dyDescent="0.25">
      <c r="A2979" t="s">
        <v>2984</v>
      </c>
      <c r="B2979" s="1">
        <v>46219</v>
      </c>
      <c r="C2979" t="s">
        <v>10009</v>
      </c>
      <c r="D2979" t="s">
        <v>10021</v>
      </c>
      <c r="E2979">
        <f>+_xlfn.XLOOKUP(TablaVentas[[#This Row],[PRODUCTOS]],TablaPrecios[PRODUCTOS],TablaPrecios[PRECIOS UNITARIOS],"No encontado")</f>
        <v>200</v>
      </c>
      <c r="F2979">
        <v>10</v>
      </c>
      <c r="G2979" t="s">
        <v>10026</v>
      </c>
      <c r="H2979" s="2">
        <v>68</v>
      </c>
      <c r="I2979" s="3">
        <v>0.12</v>
      </c>
      <c r="J2979" s="2">
        <f t="shared" si="138"/>
        <v>59.84</v>
      </c>
      <c r="K2979" s="2">
        <f t="shared" si="139"/>
        <v>10.7712</v>
      </c>
      <c r="L2979" s="2">
        <f t="shared" si="140"/>
        <v>70.611199999999997</v>
      </c>
    </row>
    <row r="2980" spans="1:12" x14ac:dyDescent="0.25">
      <c r="A2980" t="s">
        <v>2985</v>
      </c>
      <c r="B2980" s="1">
        <v>46218</v>
      </c>
      <c r="C2980" t="s">
        <v>10011</v>
      </c>
      <c r="D2980" t="s">
        <v>10017</v>
      </c>
      <c r="E2980">
        <f>+_xlfn.XLOOKUP(TablaVentas[[#This Row],[PRODUCTOS]],TablaPrecios[PRODUCTOS],TablaPrecios[PRECIOS UNITARIOS],"No encontado")</f>
        <v>50</v>
      </c>
      <c r="F2980">
        <v>14</v>
      </c>
      <c r="G2980" t="s">
        <v>10026</v>
      </c>
      <c r="H2980" s="2">
        <v>412</v>
      </c>
      <c r="I2980" s="3">
        <v>0.12</v>
      </c>
      <c r="J2980" s="2">
        <f t="shared" si="138"/>
        <v>362.56</v>
      </c>
      <c r="K2980" s="2">
        <f t="shared" si="139"/>
        <v>65.260800000000003</v>
      </c>
      <c r="L2980" s="2">
        <f t="shared" si="140"/>
        <v>427.82080000000002</v>
      </c>
    </row>
    <row r="2981" spans="1:12" x14ac:dyDescent="0.25">
      <c r="A2981" t="s">
        <v>2986</v>
      </c>
      <c r="B2981" s="1">
        <v>46312</v>
      </c>
      <c r="C2981" t="s">
        <v>10011</v>
      </c>
      <c r="D2981" t="s">
        <v>10019</v>
      </c>
      <c r="E2981">
        <f>+_xlfn.XLOOKUP(TablaVentas[[#This Row],[PRODUCTOS]],TablaPrecios[PRODUCTOS],TablaPrecios[PRECIOS UNITARIOS],"No encontado")</f>
        <v>1200</v>
      </c>
      <c r="F2981">
        <v>12</v>
      </c>
      <c r="G2981" t="s">
        <v>10027</v>
      </c>
      <c r="H2981" s="2">
        <v>338</v>
      </c>
      <c r="I2981" s="3">
        <v>0.16</v>
      </c>
      <c r="J2981" s="2">
        <f t="shared" si="138"/>
        <v>283.92</v>
      </c>
      <c r="K2981" s="2">
        <f t="shared" si="139"/>
        <v>51.105600000000003</v>
      </c>
      <c r="L2981" s="2">
        <f t="shared" si="140"/>
        <v>335.0256</v>
      </c>
    </row>
    <row r="2982" spans="1:12" x14ac:dyDescent="0.25">
      <c r="A2982" t="s">
        <v>2987</v>
      </c>
      <c r="B2982" s="1">
        <v>46345</v>
      </c>
      <c r="C2982" t="s">
        <v>10012</v>
      </c>
      <c r="D2982" t="s">
        <v>10017</v>
      </c>
      <c r="E2982">
        <f>+_xlfn.XLOOKUP(TablaVentas[[#This Row],[PRODUCTOS]],TablaPrecios[PRODUCTOS],TablaPrecios[PRECIOS UNITARIOS],"No encontado")</f>
        <v>50</v>
      </c>
      <c r="F2982">
        <v>14</v>
      </c>
      <c r="G2982" t="s">
        <v>10025</v>
      </c>
      <c r="H2982" s="2">
        <v>494</v>
      </c>
      <c r="I2982" s="3">
        <v>0.18</v>
      </c>
      <c r="J2982" s="2">
        <f t="shared" si="138"/>
        <v>405.08</v>
      </c>
      <c r="K2982" s="2">
        <f t="shared" si="139"/>
        <v>72.914400000000001</v>
      </c>
      <c r="L2982" s="2">
        <f t="shared" si="140"/>
        <v>477.99439999999998</v>
      </c>
    </row>
    <row r="2983" spans="1:12" x14ac:dyDescent="0.25">
      <c r="A2983" t="s">
        <v>2988</v>
      </c>
      <c r="B2983" s="1">
        <v>46053</v>
      </c>
      <c r="C2983" t="s">
        <v>10010</v>
      </c>
      <c r="D2983" t="s">
        <v>10018</v>
      </c>
      <c r="E2983">
        <f>+_xlfn.XLOOKUP(TablaVentas[[#This Row],[PRODUCTOS]],TablaPrecios[PRODUCTOS],TablaPrecios[PRECIOS UNITARIOS],"No encontado")</f>
        <v>850</v>
      </c>
      <c r="F2983">
        <v>13</v>
      </c>
      <c r="G2983" t="s">
        <v>10024</v>
      </c>
      <c r="H2983" s="2">
        <v>220</v>
      </c>
      <c r="I2983" s="3">
        <v>0.18</v>
      </c>
      <c r="J2983" s="2">
        <f t="shared" si="138"/>
        <v>180.4</v>
      </c>
      <c r="K2983" s="2">
        <f t="shared" si="139"/>
        <v>32.472000000000001</v>
      </c>
      <c r="L2983" s="2">
        <f t="shared" si="140"/>
        <v>212.87200000000001</v>
      </c>
    </row>
    <row r="2984" spans="1:12" x14ac:dyDescent="0.25">
      <c r="A2984" t="s">
        <v>2989</v>
      </c>
      <c r="B2984" s="1">
        <v>46099</v>
      </c>
      <c r="C2984" t="s">
        <v>10007</v>
      </c>
      <c r="D2984" t="s">
        <v>10019</v>
      </c>
      <c r="E2984">
        <f>+_xlfn.XLOOKUP(TablaVentas[[#This Row],[PRODUCTOS]],TablaPrecios[PRODUCTOS],TablaPrecios[PRECIOS UNITARIOS],"No encontado")</f>
        <v>1200</v>
      </c>
      <c r="F2984">
        <v>10</v>
      </c>
      <c r="G2984" t="s">
        <v>10023</v>
      </c>
      <c r="H2984" s="2">
        <v>447</v>
      </c>
      <c r="I2984" s="3">
        <v>0.18</v>
      </c>
      <c r="J2984" s="2">
        <f t="shared" si="138"/>
        <v>366.54</v>
      </c>
      <c r="K2984" s="2">
        <f t="shared" si="139"/>
        <v>65.977199999999996</v>
      </c>
      <c r="L2984" s="2">
        <f t="shared" si="140"/>
        <v>432.5172</v>
      </c>
    </row>
    <row r="2985" spans="1:12" x14ac:dyDescent="0.25">
      <c r="A2985" t="s">
        <v>2990</v>
      </c>
      <c r="B2985" s="1">
        <v>46272</v>
      </c>
      <c r="C2985" t="s">
        <v>10012</v>
      </c>
      <c r="D2985" t="s">
        <v>10020</v>
      </c>
      <c r="E2985">
        <f>+_xlfn.XLOOKUP(TablaVentas[[#This Row],[PRODUCTOS]],TablaPrecios[PRODUCTOS],TablaPrecios[PRECIOS UNITARIOS],"No encontado")</f>
        <v>150</v>
      </c>
      <c r="F2985">
        <v>17</v>
      </c>
      <c r="G2985" t="s">
        <v>10024</v>
      </c>
      <c r="H2985" s="2">
        <v>145</v>
      </c>
      <c r="I2985" s="3">
        <v>0.2</v>
      </c>
      <c r="J2985" s="2">
        <f t="shared" si="138"/>
        <v>116</v>
      </c>
      <c r="K2985" s="2">
        <f t="shared" si="139"/>
        <v>20.88</v>
      </c>
      <c r="L2985" s="2">
        <f t="shared" si="140"/>
        <v>136.88</v>
      </c>
    </row>
    <row r="2986" spans="1:12" x14ac:dyDescent="0.25">
      <c r="A2986" t="s">
        <v>2991</v>
      </c>
      <c r="B2986" s="1">
        <v>46055</v>
      </c>
      <c r="C2986" t="s">
        <v>10009</v>
      </c>
      <c r="D2986" t="s">
        <v>10020</v>
      </c>
      <c r="E2986">
        <f>+_xlfn.XLOOKUP(TablaVentas[[#This Row],[PRODUCTOS]],TablaPrecios[PRODUCTOS],TablaPrecios[PRECIOS UNITARIOS],"No encontado")</f>
        <v>150</v>
      </c>
      <c r="F2986">
        <v>7</v>
      </c>
      <c r="G2986" t="s">
        <v>10024</v>
      </c>
      <c r="H2986" s="2">
        <v>422</v>
      </c>
      <c r="I2986" s="3">
        <v>0.13</v>
      </c>
      <c r="J2986" s="2">
        <f t="shared" si="138"/>
        <v>367.14</v>
      </c>
      <c r="K2986" s="2">
        <f t="shared" si="139"/>
        <v>66.0852</v>
      </c>
      <c r="L2986" s="2">
        <f t="shared" si="140"/>
        <v>433.22519999999997</v>
      </c>
    </row>
    <row r="2987" spans="1:12" x14ac:dyDescent="0.25">
      <c r="A2987" t="s">
        <v>2992</v>
      </c>
      <c r="B2987" s="1">
        <v>46161</v>
      </c>
      <c r="C2987" t="s">
        <v>10007</v>
      </c>
      <c r="D2987" t="s">
        <v>10021</v>
      </c>
      <c r="E2987">
        <f>+_xlfn.XLOOKUP(TablaVentas[[#This Row],[PRODUCTOS]],TablaPrecios[PRODUCTOS],TablaPrecios[PRECIOS UNITARIOS],"No encontado")</f>
        <v>200</v>
      </c>
      <c r="F2987">
        <v>18</v>
      </c>
      <c r="G2987" t="s">
        <v>10023</v>
      </c>
      <c r="H2987" s="2">
        <v>197</v>
      </c>
      <c r="I2987" s="3">
        <v>0.14000000000000001</v>
      </c>
      <c r="J2987" s="2">
        <f t="shared" si="138"/>
        <v>169.42</v>
      </c>
      <c r="K2987" s="2">
        <f t="shared" si="139"/>
        <v>30.495599999999996</v>
      </c>
      <c r="L2987" s="2">
        <f t="shared" si="140"/>
        <v>199.91559999999998</v>
      </c>
    </row>
    <row r="2988" spans="1:12" x14ac:dyDescent="0.25">
      <c r="A2988" t="s">
        <v>2993</v>
      </c>
      <c r="B2988" s="1">
        <v>46212</v>
      </c>
      <c r="C2988" t="s">
        <v>10012</v>
      </c>
      <c r="D2988" t="s">
        <v>10017</v>
      </c>
      <c r="E2988">
        <f>+_xlfn.XLOOKUP(TablaVentas[[#This Row],[PRODUCTOS]],TablaPrecios[PRODUCTOS],TablaPrecios[PRECIOS UNITARIOS],"No encontado")</f>
        <v>50</v>
      </c>
      <c r="F2988">
        <v>7</v>
      </c>
      <c r="G2988" t="s">
        <v>10023</v>
      </c>
      <c r="H2988" s="2">
        <v>58</v>
      </c>
      <c r="I2988" s="3">
        <v>0.14000000000000001</v>
      </c>
      <c r="J2988" s="2">
        <f t="shared" si="138"/>
        <v>49.879999999999995</v>
      </c>
      <c r="K2988" s="2">
        <f t="shared" si="139"/>
        <v>8.9783999999999988</v>
      </c>
      <c r="L2988" s="2">
        <f t="shared" si="140"/>
        <v>58.858399999999996</v>
      </c>
    </row>
    <row r="2989" spans="1:12" x14ac:dyDescent="0.25">
      <c r="A2989" t="s">
        <v>2994</v>
      </c>
      <c r="B2989" s="1">
        <v>46255</v>
      </c>
      <c r="C2989" t="s">
        <v>10011</v>
      </c>
      <c r="D2989" t="s">
        <v>10019</v>
      </c>
      <c r="E2989">
        <f>+_xlfn.XLOOKUP(TablaVentas[[#This Row],[PRODUCTOS]],TablaPrecios[PRODUCTOS],TablaPrecios[PRECIOS UNITARIOS],"No encontado")</f>
        <v>1200</v>
      </c>
      <c r="F2989">
        <v>14</v>
      </c>
      <c r="G2989" t="s">
        <v>10027</v>
      </c>
      <c r="H2989" s="2">
        <v>457</v>
      </c>
      <c r="I2989" s="3">
        <v>0.17</v>
      </c>
      <c r="J2989" s="2">
        <f t="shared" si="138"/>
        <v>379.31</v>
      </c>
      <c r="K2989" s="2">
        <f t="shared" si="139"/>
        <v>68.275800000000004</v>
      </c>
      <c r="L2989" s="2">
        <f t="shared" si="140"/>
        <v>447.58580000000001</v>
      </c>
    </row>
    <row r="2990" spans="1:12" x14ac:dyDescent="0.25">
      <c r="A2990" t="s">
        <v>2995</v>
      </c>
      <c r="B2990" s="1">
        <v>46173</v>
      </c>
      <c r="C2990" t="s">
        <v>10008</v>
      </c>
      <c r="D2990" t="s">
        <v>10018</v>
      </c>
      <c r="E2990">
        <f>+_xlfn.XLOOKUP(TablaVentas[[#This Row],[PRODUCTOS]],TablaPrecios[PRODUCTOS],TablaPrecios[PRECIOS UNITARIOS],"No encontado")</f>
        <v>850</v>
      </c>
      <c r="F2990">
        <v>16</v>
      </c>
      <c r="G2990" t="s">
        <v>10027</v>
      </c>
      <c r="H2990" s="2">
        <v>258</v>
      </c>
      <c r="I2990" s="3">
        <v>0.16</v>
      </c>
      <c r="J2990" s="2">
        <f t="shared" si="138"/>
        <v>216.72</v>
      </c>
      <c r="K2990" s="2">
        <f t="shared" si="139"/>
        <v>39.009599999999999</v>
      </c>
      <c r="L2990" s="2">
        <f t="shared" si="140"/>
        <v>255.7296</v>
      </c>
    </row>
    <row r="2991" spans="1:12" x14ac:dyDescent="0.25">
      <c r="A2991" t="s">
        <v>2996</v>
      </c>
      <c r="B2991" s="1">
        <v>46293</v>
      </c>
      <c r="C2991" t="s">
        <v>10010</v>
      </c>
      <c r="D2991" t="s">
        <v>10017</v>
      </c>
      <c r="E2991">
        <f>+_xlfn.XLOOKUP(TablaVentas[[#This Row],[PRODUCTOS]],TablaPrecios[PRODUCTOS],TablaPrecios[PRECIOS UNITARIOS],"No encontado")</f>
        <v>50</v>
      </c>
      <c r="F2991">
        <v>9</v>
      </c>
      <c r="G2991" t="s">
        <v>10025</v>
      </c>
      <c r="H2991" s="2">
        <v>127</v>
      </c>
      <c r="I2991" s="3">
        <v>0.19</v>
      </c>
      <c r="J2991" s="2">
        <f t="shared" si="138"/>
        <v>102.87</v>
      </c>
      <c r="K2991" s="2">
        <f t="shared" si="139"/>
        <v>18.5166</v>
      </c>
      <c r="L2991" s="2">
        <f t="shared" si="140"/>
        <v>121.3866</v>
      </c>
    </row>
    <row r="2992" spans="1:12" x14ac:dyDescent="0.25">
      <c r="A2992" t="s">
        <v>2997</v>
      </c>
      <c r="B2992" s="1">
        <v>46073</v>
      </c>
      <c r="C2992" t="s">
        <v>10009</v>
      </c>
      <c r="D2992" t="s">
        <v>10020</v>
      </c>
      <c r="E2992">
        <f>+_xlfn.XLOOKUP(TablaVentas[[#This Row],[PRODUCTOS]],TablaPrecios[PRODUCTOS],TablaPrecios[PRECIOS UNITARIOS],"No encontado")</f>
        <v>150</v>
      </c>
      <c r="F2992">
        <v>15</v>
      </c>
      <c r="G2992" t="s">
        <v>10024</v>
      </c>
      <c r="H2992" s="2">
        <v>65</v>
      </c>
      <c r="I2992" s="3">
        <v>0.2</v>
      </c>
      <c r="J2992" s="2">
        <f t="shared" si="138"/>
        <v>52</v>
      </c>
      <c r="K2992" s="2">
        <f t="shared" si="139"/>
        <v>9.36</v>
      </c>
      <c r="L2992" s="2">
        <f t="shared" si="140"/>
        <v>61.36</v>
      </c>
    </row>
    <row r="2993" spans="1:12" x14ac:dyDescent="0.25">
      <c r="A2993" t="s">
        <v>2998</v>
      </c>
      <c r="B2993" s="1">
        <v>46210</v>
      </c>
      <c r="C2993" t="s">
        <v>10011</v>
      </c>
      <c r="D2993" t="s">
        <v>10018</v>
      </c>
      <c r="E2993">
        <f>+_xlfn.XLOOKUP(TablaVentas[[#This Row],[PRODUCTOS]],TablaPrecios[PRODUCTOS],TablaPrecios[PRECIOS UNITARIOS],"No encontado")</f>
        <v>850</v>
      </c>
      <c r="F2993">
        <v>12</v>
      </c>
      <c r="G2993" t="s">
        <v>10024</v>
      </c>
      <c r="H2993" s="2">
        <v>329</v>
      </c>
      <c r="I2993" s="3">
        <v>0.14000000000000001</v>
      </c>
      <c r="J2993" s="2">
        <f t="shared" si="138"/>
        <v>282.94</v>
      </c>
      <c r="K2993" s="2">
        <f t="shared" si="139"/>
        <v>50.929199999999994</v>
      </c>
      <c r="L2993" s="2">
        <f t="shared" si="140"/>
        <v>333.86919999999998</v>
      </c>
    </row>
    <row r="2994" spans="1:12" x14ac:dyDescent="0.25">
      <c r="A2994" t="s">
        <v>2999</v>
      </c>
      <c r="B2994" s="1">
        <v>46095</v>
      </c>
      <c r="C2994" t="s">
        <v>10012</v>
      </c>
      <c r="D2994" t="s">
        <v>10018</v>
      </c>
      <c r="E2994">
        <f>+_xlfn.XLOOKUP(TablaVentas[[#This Row],[PRODUCTOS]],TablaPrecios[PRODUCTOS],TablaPrecios[PRECIOS UNITARIOS],"No encontado")</f>
        <v>850</v>
      </c>
      <c r="F2994">
        <v>15</v>
      </c>
      <c r="G2994" t="s">
        <v>10025</v>
      </c>
      <c r="H2994" s="2">
        <v>479</v>
      </c>
      <c r="I2994" s="3">
        <v>0.13</v>
      </c>
      <c r="J2994" s="2">
        <f t="shared" si="138"/>
        <v>416.73</v>
      </c>
      <c r="K2994" s="2">
        <f t="shared" si="139"/>
        <v>75.011399999999995</v>
      </c>
      <c r="L2994" s="2">
        <f t="shared" si="140"/>
        <v>491.7414</v>
      </c>
    </row>
    <row r="2995" spans="1:12" x14ac:dyDescent="0.25">
      <c r="A2995" t="s">
        <v>3000</v>
      </c>
      <c r="B2995" s="1">
        <v>46199</v>
      </c>
      <c r="C2995" t="s">
        <v>10012</v>
      </c>
      <c r="D2995" t="s">
        <v>10018</v>
      </c>
      <c r="E2995">
        <f>+_xlfn.XLOOKUP(TablaVentas[[#This Row],[PRODUCTOS]],TablaPrecios[PRODUCTOS],TablaPrecios[PRECIOS UNITARIOS],"No encontado")</f>
        <v>850</v>
      </c>
      <c r="F2995">
        <v>12</v>
      </c>
      <c r="G2995" t="s">
        <v>10024</v>
      </c>
      <c r="H2995" s="2">
        <v>399</v>
      </c>
      <c r="I2995" s="3">
        <v>0.16</v>
      </c>
      <c r="J2995" s="2">
        <f t="shared" si="138"/>
        <v>335.15999999999997</v>
      </c>
      <c r="K2995" s="2">
        <f t="shared" si="139"/>
        <v>60.328799999999994</v>
      </c>
      <c r="L2995" s="2">
        <f t="shared" si="140"/>
        <v>395.48879999999997</v>
      </c>
    </row>
    <row r="2996" spans="1:12" x14ac:dyDescent="0.25">
      <c r="A2996" t="s">
        <v>3001</v>
      </c>
      <c r="B2996" s="1">
        <v>46074</v>
      </c>
      <c r="C2996" t="s">
        <v>10008</v>
      </c>
      <c r="D2996" t="s">
        <v>10020</v>
      </c>
      <c r="E2996">
        <f>+_xlfn.XLOOKUP(TablaVentas[[#This Row],[PRODUCTOS]],TablaPrecios[PRODUCTOS],TablaPrecios[PRECIOS UNITARIOS],"No encontado")</f>
        <v>150</v>
      </c>
      <c r="F2996">
        <v>17</v>
      </c>
      <c r="G2996" t="s">
        <v>10023</v>
      </c>
      <c r="H2996" s="2">
        <v>162</v>
      </c>
      <c r="I2996" s="3">
        <v>0.19</v>
      </c>
      <c r="J2996" s="2">
        <f t="shared" si="138"/>
        <v>131.22</v>
      </c>
      <c r="K2996" s="2">
        <f t="shared" si="139"/>
        <v>23.619599999999998</v>
      </c>
      <c r="L2996" s="2">
        <f t="shared" si="140"/>
        <v>154.83959999999999</v>
      </c>
    </row>
    <row r="2997" spans="1:12" x14ac:dyDescent="0.25">
      <c r="A2997" t="s">
        <v>3002</v>
      </c>
      <c r="B2997" s="1">
        <v>46111</v>
      </c>
      <c r="C2997" t="s">
        <v>10009</v>
      </c>
      <c r="D2997" t="s">
        <v>10018</v>
      </c>
      <c r="E2997">
        <f>+_xlfn.XLOOKUP(TablaVentas[[#This Row],[PRODUCTOS]],TablaPrecios[PRODUCTOS],TablaPrecios[PRECIOS UNITARIOS],"No encontado")</f>
        <v>850</v>
      </c>
      <c r="F2997">
        <v>6</v>
      </c>
      <c r="G2997" t="s">
        <v>10023</v>
      </c>
      <c r="H2997" s="2">
        <v>262</v>
      </c>
      <c r="I2997" s="3">
        <v>0.19</v>
      </c>
      <c r="J2997" s="2">
        <f t="shared" si="138"/>
        <v>212.22</v>
      </c>
      <c r="K2997" s="2">
        <f t="shared" si="139"/>
        <v>38.199599999999997</v>
      </c>
      <c r="L2997" s="2">
        <f t="shared" si="140"/>
        <v>250.4196</v>
      </c>
    </row>
    <row r="2998" spans="1:12" x14ac:dyDescent="0.25">
      <c r="A2998" t="s">
        <v>3003</v>
      </c>
      <c r="B2998" s="1">
        <v>46075</v>
      </c>
      <c r="C2998" t="s">
        <v>10007</v>
      </c>
      <c r="D2998" t="s">
        <v>10019</v>
      </c>
      <c r="E2998">
        <f>+_xlfn.XLOOKUP(TablaVentas[[#This Row],[PRODUCTOS]],TablaPrecios[PRODUCTOS],TablaPrecios[PRECIOS UNITARIOS],"No encontado")</f>
        <v>1200</v>
      </c>
      <c r="F2998">
        <v>14</v>
      </c>
      <c r="G2998" t="s">
        <v>10024</v>
      </c>
      <c r="H2998" s="2">
        <v>471</v>
      </c>
      <c r="I2998" s="3">
        <v>0.19</v>
      </c>
      <c r="J2998" s="2">
        <f t="shared" si="138"/>
        <v>381.51</v>
      </c>
      <c r="K2998" s="2">
        <f t="shared" si="139"/>
        <v>68.67179999999999</v>
      </c>
      <c r="L2998" s="2">
        <f t="shared" si="140"/>
        <v>450.18179999999995</v>
      </c>
    </row>
    <row r="2999" spans="1:12" x14ac:dyDescent="0.25">
      <c r="A2999" t="s">
        <v>3004</v>
      </c>
      <c r="B2999" s="1">
        <v>46177</v>
      </c>
      <c r="C2999" t="s">
        <v>10012</v>
      </c>
      <c r="D2999" t="s">
        <v>10021</v>
      </c>
      <c r="E2999">
        <f>+_xlfn.XLOOKUP(TablaVentas[[#This Row],[PRODUCTOS]],TablaPrecios[PRODUCTOS],TablaPrecios[PRECIOS UNITARIOS],"No encontado")</f>
        <v>200</v>
      </c>
      <c r="F2999">
        <v>19</v>
      </c>
      <c r="G2999" t="s">
        <v>10025</v>
      </c>
      <c r="H2999" s="2">
        <v>75</v>
      </c>
      <c r="I2999" s="3">
        <v>0.13</v>
      </c>
      <c r="J2999" s="2">
        <f t="shared" si="138"/>
        <v>65.25</v>
      </c>
      <c r="K2999" s="2">
        <f t="shared" si="139"/>
        <v>11.744999999999999</v>
      </c>
      <c r="L2999" s="2">
        <f t="shared" si="140"/>
        <v>76.995000000000005</v>
      </c>
    </row>
    <row r="3000" spans="1:12" x14ac:dyDescent="0.25">
      <c r="A3000" t="s">
        <v>3005</v>
      </c>
      <c r="B3000" s="1">
        <v>46053</v>
      </c>
      <c r="C3000" t="s">
        <v>10011</v>
      </c>
      <c r="D3000" t="s">
        <v>10018</v>
      </c>
      <c r="E3000">
        <f>+_xlfn.XLOOKUP(TablaVentas[[#This Row],[PRODUCTOS]],TablaPrecios[PRODUCTOS],TablaPrecios[PRECIOS UNITARIOS],"No encontado")</f>
        <v>850</v>
      </c>
      <c r="F3000">
        <v>7</v>
      </c>
      <c r="G3000" t="s">
        <v>10026</v>
      </c>
      <c r="H3000" s="2">
        <v>198</v>
      </c>
      <c r="I3000" s="3">
        <v>0.19</v>
      </c>
      <c r="J3000" s="2">
        <f t="shared" si="138"/>
        <v>160.38</v>
      </c>
      <c r="K3000" s="2">
        <f t="shared" si="139"/>
        <v>28.868399999999998</v>
      </c>
      <c r="L3000" s="2">
        <f t="shared" si="140"/>
        <v>189.2484</v>
      </c>
    </row>
    <row r="3001" spans="1:12" x14ac:dyDescent="0.25">
      <c r="A3001" t="s">
        <v>3006</v>
      </c>
      <c r="B3001" s="1">
        <v>46239</v>
      </c>
      <c r="C3001" t="s">
        <v>10008</v>
      </c>
      <c r="D3001" t="s">
        <v>10018</v>
      </c>
      <c r="E3001">
        <f>+_xlfn.XLOOKUP(TablaVentas[[#This Row],[PRODUCTOS]],TablaPrecios[PRODUCTOS],TablaPrecios[PRECIOS UNITARIOS],"No encontado")</f>
        <v>850</v>
      </c>
      <c r="F3001">
        <v>14</v>
      </c>
      <c r="G3001" t="s">
        <v>10026</v>
      </c>
      <c r="H3001" s="2">
        <v>418</v>
      </c>
      <c r="I3001" s="3">
        <v>0.14000000000000001</v>
      </c>
      <c r="J3001" s="2">
        <f t="shared" si="138"/>
        <v>359.48</v>
      </c>
      <c r="K3001" s="2">
        <f t="shared" si="139"/>
        <v>64.706400000000002</v>
      </c>
      <c r="L3001" s="2">
        <f t="shared" si="140"/>
        <v>424.18640000000005</v>
      </c>
    </row>
    <row r="3002" spans="1:12" x14ac:dyDescent="0.25">
      <c r="A3002" t="s">
        <v>3007</v>
      </c>
      <c r="B3002" s="1">
        <v>46309</v>
      </c>
      <c r="C3002" t="s">
        <v>10012</v>
      </c>
      <c r="D3002" t="s">
        <v>10017</v>
      </c>
      <c r="E3002">
        <f>+_xlfn.XLOOKUP(TablaVentas[[#This Row],[PRODUCTOS]],TablaPrecios[PRODUCTOS],TablaPrecios[PRECIOS UNITARIOS],"No encontado")</f>
        <v>50</v>
      </c>
      <c r="F3002">
        <v>8</v>
      </c>
      <c r="G3002" t="s">
        <v>10023</v>
      </c>
      <c r="H3002" s="2">
        <v>316</v>
      </c>
      <c r="I3002" s="3">
        <v>0.16</v>
      </c>
      <c r="J3002" s="2">
        <f t="shared" si="138"/>
        <v>265.44</v>
      </c>
      <c r="K3002" s="2">
        <f t="shared" si="139"/>
        <v>47.779199999999996</v>
      </c>
      <c r="L3002" s="2">
        <f t="shared" si="140"/>
        <v>313.2192</v>
      </c>
    </row>
    <row r="3003" spans="1:12" x14ac:dyDescent="0.25">
      <c r="A3003" t="s">
        <v>3008</v>
      </c>
      <c r="B3003" s="1">
        <v>46083</v>
      </c>
      <c r="C3003" t="s">
        <v>10008</v>
      </c>
      <c r="D3003" t="s">
        <v>10017</v>
      </c>
      <c r="E3003">
        <f>+_xlfn.XLOOKUP(TablaVentas[[#This Row],[PRODUCTOS]],TablaPrecios[PRODUCTOS],TablaPrecios[PRECIOS UNITARIOS],"No encontado")</f>
        <v>50</v>
      </c>
      <c r="F3003">
        <v>8</v>
      </c>
      <c r="G3003" t="s">
        <v>10026</v>
      </c>
      <c r="H3003" s="2">
        <v>392</v>
      </c>
      <c r="I3003" s="3">
        <v>0.13</v>
      </c>
      <c r="J3003" s="2">
        <f t="shared" si="138"/>
        <v>341.04</v>
      </c>
      <c r="K3003" s="2">
        <f t="shared" si="139"/>
        <v>61.3872</v>
      </c>
      <c r="L3003" s="2">
        <f t="shared" si="140"/>
        <v>402.42720000000003</v>
      </c>
    </row>
    <row r="3004" spans="1:12" x14ac:dyDescent="0.25">
      <c r="A3004" t="s">
        <v>3009</v>
      </c>
      <c r="B3004" s="1">
        <v>46147</v>
      </c>
      <c r="C3004" t="s">
        <v>10008</v>
      </c>
      <c r="D3004" t="s">
        <v>10017</v>
      </c>
      <c r="E3004">
        <f>+_xlfn.XLOOKUP(TablaVentas[[#This Row],[PRODUCTOS]],TablaPrecios[PRODUCTOS],TablaPrecios[PRECIOS UNITARIOS],"No encontado")</f>
        <v>50</v>
      </c>
      <c r="F3004">
        <v>13</v>
      </c>
      <c r="G3004" t="s">
        <v>10024</v>
      </c>
      <c r="H3004" s="2">
        <v>138</v>
      </c>
      <c r="I3004" s="3">
        <v>0.13</v>
      </c>
      <c r="J3004" s="2">
        <f t="shared" si="138"/>
        <v>120.06</v>
      </c>
      <c r="K3004" s="2">
        <f t="shared" si="139"/>
        <v>21.610800000000001</v>
      </c>
      <c r="L3004" s="2">
        <f t="shared" si="140"/>
        <v>141.67080000000001</v>
      </c>
    </row>
    <row r="3005" spans="1:12" x14ac:dyDescent="0.25">
      <c r="A3005" t="s">
        <v>3010</v>
      </c>
      <c r="B3005" s="1">
        <v>46088</v>
      </c>
      <c r="C3005" t="s">
        <v>10008</v>
      </c>
      <c r="D3005" t="s">
        <v>10017</v>
      </c>
      <c r="E3005">
        <f>+_xlfn.XLOOKUP(TablaVentas[[#This Row],[PRODUCTOS]],TablaPrecios[PRODUCTOS],TablaPrecios[PRECIOS UNITARIOS],"No encontado")</f>
        <v>50</v>
      </c>
      <c r="F3005">
        <v>20</v>
      </c>
      <c r="G3005" t="s">
        <v>10024</v>
      </c>
      <c r="H3005" s="2">
        <v>247</v>
      </c>
      <c r="I3005" s="3">
        <v>0.17</v>
      </c>
      <c r="J3005" s="2">
        <f t="shared" si="138"/>
        <v>205.01</v>
      </c>
      <c r="K3005" s="2">
        <f t="shared" si="139"/>
        <v>36.901799999999994</v>
      </c>
      <c r="L3005" s="2">
        <f t="shared" si="140"/>
        <v>241.91179999999997</v>
      </c>
    </row>
    <row r="3006" spans="1:12" x14ac:dyDescent="0.25">
      <c r="A3006" t="s">
        <v>3011</v>
      </c>
      <c r="B3006" s="1">
        <v>46197</v>
      </c>
      <c r="C3006" t="s">
        <v>10010</v>
      </c>
      <c r="D3006" t="s">
        <v>10021</v>
      </c>
      <c r="E3006">
        <f>+_xlfn.XLOOKUP(TablaVentas[[#This Row],[PRODUCTOS]],TablaPrecios[PRODUCTOS],TablaPrecios[PRECIOS UNITARIOS],"No encontado")</f>
        <v>200</v>
      </c>
      <c r="F3006">
        <v>10</v>
      </c>
      <c r="G3006" t="s">
        <v>10023</v>
      </c>
      <c r="H3006" s="2">
        <v>401</v>
      </c>
      <c r="I3006" s="3">
        <v>0.18</v>
      </c>
      <c r="J3006" s="2">
        <f t="shared" si="138"/>
        <v>328.82</v>
      </c>
      <c r="K3006" s="2">
        <f t="shared" si="139"/>
        <v>59.187599999999996</v>
      </c>
      <c r="L3006" s="2">
        <f t="shared" si="140"/>
        <v>388.00759999999997</v>
      </c>
    </row>
    <row r="3007" spans="1:12" x14ac:dyDescent="0.25">
      <c r="A3007" t="s">
        <v>3012</v>
      </c>
      <c r="B3007" s="1">
        <v>46387</v>
      </c>
      <c r="C3007" t="s">
        <v>10012</v>
      </c>
      <c r="D3007" t="s">
        <v>10021</v>
      </c>
      <c r="E3007">
        <f>+_xlfn.XLOOKUP(TablaVentas[[#This Row],[PRODUCTOS]],TablaPrecios[PRODUCTOS],TablaPrecios[PRECIOS UNITARIOS],"No encontado")</f>
        <v>200</v>
      </c>
      <c r="F3007">
        <v>7</v>
      </c>
      <c r="G3007" t="s">
        <v>10026</v>
      </c>
      <c r="H3007" s="2">
        <v>435</v>
      </c>
      <c r="I3007" s="3">
        <v>0.16</v>
      </c>
      <c r="J3007" s="2">
        <f t="shared" si="138"/>
        <v>365.4</v>
      </c>
      <c r="K3007" s="2">
        <f t="shared" si="139"/>
        <v>65.771999999999991</v>
      </c>
      <c r="L3007" s="2">
        <f t="shared" si="140"/>
        <v>431.17199999999997</v>
      </c>
    </row>
    <row r="3008" spans="1:12" x14ac:dyDescent="0.25">
      <c r="A3008" t="s">
        <v>3013</v>
      </c>
      <c r="B3008" s="1">
        <v>46104</v>
      </c>
      <c r="C3008" t="s">
        <v>10011</v>
      </c>
      <c r="D3008" t="s">
        <v>10018</v>
      </c>
      <c r="E3008">
        <f>+_xlfn.XLOOKUP(TablaVentas[[#This Row],[PRODUCTOS]],TablaPrecios[PRODUCTOS],TablaPrecios[PRECIOS UNITARIOS],"No encontado")</f>
        <v>850</v>
      </c>
      <c r="F3008">
        <v>5</v>
      </c>
      <c r="G3008" t="s">
        <v>10025</v>
      </c>
      <c r="H3008" s="2">
        <v>174</v>
      </c>
      <c r="I3008" s="3">
        <v>0.13</v>
      </c>
      <c r="J3008" s="2">
        <f t="shared" si="138"/>
        <v>151.38</v>
      </c>
      <c r="K3008" s="2">
        <f t="shared" si="139"/>
        <v>27.248399999999997</v>
      </c>
      <c r="L3008" s="2">
        <f t="shared" si="140"/>
        <v>178.6284</v>
      </c>
    </row>
    <row r="3009" spans="1:12" x14ac:dyDescent="0.25">
      <c r="A3009" t="s">
        <v>3014</v>
      </c>
      <c r="B3009" s="1">
        <v>46096</v>
      </c>
      <c r="C3009" t="s">
        <v>10010</v>
      </c>
      <c r="D3009" t="s">
        <v>10021</v>
      </c>
      <c r="E3009">
        <f>+_xlfn.XLOOKUP(TablaVentas[[#This Row],[PRODUCTOS]],TablaPrecios[PRODUCTOS],TablaPrecios[PRECIOS UNITARIOS],"No encontado")</f>
        <v>200</v>
      </c>
      <c r="F3009">
        <v>9</v>
      </c>
      <c r="G3009" t="s">
        <v>10027</v>
      </c>
      <c r="H3009" s="2">
        <v>353</v>
      </c>
      <c r="I3009" s="3">
        <v>0.19</v>
      </c>
      <c r="J3009" s="2">
        <f t="shared" si="138"/>
        <v>285.93</v>
      </c>
      <c r="K3009" s="2">
        <f t="shared" si="139"/>
        <v>51.467399999999998</v>
      </c>
      <c r="L3009" s="2">
        <f t="shared" si="140"/>
        <v>337.3974</v>
      </c>
    </row>
    <row r="3010" spans="1:12" x14ac:dyDescent="0.25">
      <c r="A3010" t="s">
        <v>3015</v>
      </c>
      <c r="B3010" s="1">
        <v>46335</v>
      </c>
      <c r="C3010" t="s">
        <v>10010</v>
      </c>
      <c r="D3010" t="s">
        <v>10018</v>
      </c>
      <c r="E3010">
        <f>+_xlfn.XLOOKUP(TablaVentas[[#This Row],[PRODUCTOS]],TablaPrecios[PRODUCTOS],TablaPrecios[PRECIOS UNITARIOS],"No encontado")</f>
        <v>850</v>
      </c>
      <c r="F3010">
        <v>14</v>
      </c>
      <c r="G3010" t="s">
        <v>10023</v>
      </c>
      <c r="H3010" s="2">
        <v>81</v>
      </c>
      <c r="I3010" s="3">
        <v>0.13</v>
      </c>
      <c r="J3010" s="2">
        <f t="shared" si="138"/>
        <v>70.47</v>
      </c>
      <c r="K3010" s="2">
        <f t="shared" si="139"/>
        <v>12.6846</v>
      </c>
      <c r="L3010" s="2">
        <f t="shared" si="140"/>
        <v>83.154600000000002</v>
      </c>
    </row>
    <row r="3011" spans="1:12" x14ac:dyDescent="0.25">
      <c r="A3011" t="s">
        <v>3016</v>
      </c>
      <c r="B3011" s="1">
        <v>46168</v>
      </c>
      <c r="C3011" t="s">
        <v>10010</v>
      </c>
      <c r="D3011" t="s">
        <v>10020</v>
      </c>
      <c r="E3011">
        <f>+_xlfn.XLOOKUP(TablaVentas[[#This Row],[PRODUCTOS]],TablaPrecios[PRODUCTOS],TablaPrecios[PRECIOS UNITARIOS],"No encontado")</f>
        <v>150</v>
      </c>
      <c r="F3011">
        <v>7</v>
      </c>
      <c r="G3011" t="s">
        <v>10023</v>
      </c>
      <c r="H3011" s="2">
        <v>373</v>
      </c>
      <c r="I3011" s="3">
        <v>0.19</v>
      </c>
      <c r="J3011" s="2">
        <f t="shared" ref="J3011:J3074" si="141">+H3011-H3011*I3011</f>
        <v>302.13</v>
      </c>
      <c r="K3011" s="2">
        <f t="shared" ref="K3011:K3074" si="142">+J3011*0.18</f>
        <v>54.383399999999995</v>
      </c>
      <c r="L3011" s="2">
        <f t="shared" ref="L3011:L3074" si="143">+J3011+K3011</f>
        <v>356.51339999999999</v>
      </c>
    </row>
    <row r="3012" spans="1:12" x14ac:dyDescent="0.25">
      <c r="A3012" t="s">
        <v>3017</v>
      </c>
      <c r="B3012" s="1">
        <v>46241</v>
      </c>
      <c r="C3012" t="s">
        <v>10009</v>
      </c>
      <c r="D3012" t="s">
        <v>10019</v>
      </c>
      <c r="E3012">
        <f>+_xlfn.XLOOKUP(TablaVentas[[#This Row],[PRODUCTOS]],TablaPrecios[PRODUCTOS],TablaPrecios[PRECIOS UNITARIOS],"No encontado")</f>
        <v>1200</v>
      </c>
      <c r="F3012">
        <v>5</v>
      </c>
      <c r="G3012" t="s">
        <v>10026</v>
      </c>
      <c r="H3012" s="2">
        <v>179</v>
      </c>
      <c r="I3012" s="3">
        <v>0.14000000000000001</v>
      </c>
      <c r="J3012" s="2">
        <f t="shared" si="141"/>
        <v>153.94</v>
      </c>
      <c r="K3012" s="2">
        <f t="shared" si="142"/>
        <v>27.709199999999999</v>
      </c>
      <c r="L3012" s="2">
        <f t="shared" si="143"/>
        <v>181.64920000000001</v>
      </c>
    </row>
    <row r="3013" spans="1:12" x14ac:dyDescent="0.25">
      <c r="A3013" t="s">
        <v>3018</v>
      </c>
      <c r="B3013" s="1">
        <v>46148</v>
      </c>
      <c r="C3013" t="s">
        <v>10011</v>
      </c>
      <c r="D3013" t="s">
        <v>10017</v>
      </c>
      <c r="E3013">
        <f>+_xlfn.XLOOKUP(TablaVentas[[#This Row],[PRODUCTOS]],TablaPrecios[PRODUCTOS],TablaPrecios[PRECIOS UNITARIOS],"No encontado")</f>
        <v>50</v>
      </c>
      <c r="F3013">
        <v>15</v>
      </c>
      <c r="G3013" t="s">
        <v>10025</v>
      </c>
      <c r="H3013" s="2">
        <v>287</v>
      </c>
      <c r="I3013" s="3">
        <v>0.2</v>
      </c>
      <c r="J3013" s="2">
        <f t="shared" si="141"/>
        <v>229.6</v>
      </c>
      <c r="K3013" s="2">
        <f t="shared" si="142"/>
        <v>41.327999999999996</v>
      </c>
      <c r="L3013" s="2">
        <f t="shared" si="143"/>
        <v>270.928</v>
      </c>
    </row>
    <row r="3014" spans="1:12" x14ac:dyDescent="0.25">
      <c r="A3014" t="s">
        <v>3019</v>
      </c>
      <c r="B3014" s="1">
        <v>46043</v>
      </c>
      <c r="C3014" t="s">
        <v>10012</v>
      </c>
      <c r="D3014" t="s">
        <v>10018</v>
      </c>
      <c r="E3014">
        <f>+_xlfn.XLOOKUP(TablaVentas[[#This Row],[PRODUCTOS]],TablaPrecios[PRODUCTOS],TablaPrecios[PRECIOS UNITARIOS],"No encontado")</f>
        <v>850</v>
      </c>
      <c r="F3014">
        <v>9</v>
      </c>
      <c r="G3014" t="s">
        <v>10024</v>
      </c>
      <c r="H3014" s="2">
        <v>204</v>
      </c>
      <c r="I3014" s="3">
        <v>0.2</v>
      </c>
      <c r="J3014" s="2">
        <f t="shared" si="141"/>
        <v>163.19999999999999</v>
      </c>
      <c r="K3014" s="2">
        <f t="shared" si="142"/>
        <v>29.375999999999998</v>
      </c>
      <c r="L3014" s="2">
        <f t="shared" si="143"/>
        <v>192.57599999999999</v>
      </c>
    </row>
    <row r="3015" spans="1:12" x14ac:dyDescent="0.25">
      <c r="A3015" t="s">
        <v>3020</v>
      </c>
      <c r="B3015" s="1">
        <v>46100</v>
      </c>
      <c r="C3015" t="s">
        <v>10007</v>
      </c>
      <c r="D3015" t="s">
        <v>10021</v>
      </c>
      <c r="E3015">
        <f>+_xlfn.XLOOKUP(TablaVentas[[#This Row],[PRODUCTOS]],TablaPrecios[PRODUCTOS],TablaPrecios[PRECIOS UNITARIOS],"No encontado")</f>
        <v>200</v>
      </c>
      <c r="F3015">
        <v>13</v>
      </c>
      <c r="G3015" t="s">
        <v>10026</v>
      </c>
      <c r="H3015" s="2">
        <v>370</v>
      </c>
      <c r="I3015" s="3">
        <v>0.13</v>
      </c>
      <c r="J3015" s="2">
        <f t="shared" si="141"/>
        <v>321.89999999999998</v>
      </c>
      <c r="K3015" s="2">
        <f t="shared" si="142"/>
        <v>57.941999999999993</v>
      </c>
      <c r="L3015" s="2">
        <f t="shared" si="143"/>
        <v>379.84199999999998</v>
      </c>
    </row>
    <row r="3016" spans="1:12" x14ac:dyDescent="0.25">
      <c r="A3016" t="s">
        <v>3021</v>
      </c>
      <c r="B3016" s="1">
        <v>46265</v>
      </c>
      <c r="C3016" t="s">
        <v>10008</v>
      </c>
      <c r="D3016" t="s">
        <v>10021</v>
      </c>
      <c r="E3016">
        <f>+_xlfn.XLOOKUP(TablaVentas[[#This Row],[PRODUCTOS]],TablaPrecios[PRODUCTOS],TablaPrecios[PRECIOS UNITARIOS],"No encontado")</f>
        <v>200</v>
      </c>
      <c r="F3016">
        <v>20</v>
      </c>
      <c r="G3016" t="s">
        <v>10024</v>
      </c>
      <c r="H3016" s="2">
        <v>355</v>
      </c>
      <c r="I3016" s="3">
        <v>0.13</v>
      </c>
      <c r="J3016" s="2">
        <f t="shared" si="141"/>
        <v>308.85000000000002</v>
      </c>
      <c r="K3016" s="2">
        <f t="shared" si="142"/>
        <v>55.593000000000004</v>
      </c>
      <c r="L3016" s="2">
        <f t="shared" si="143"/>
        <v>364.44300000000004</v>
      </c>
    </row>
    <row r="3017" spans="1:12" x14ac:dyDescent="0.25">
      <c r="A3017" t="s">
        <v>3022</v>
      </c>
      <c r="B3017" s="1">
        <v>46340</v>
      </c>
      <c r="C3017" t="s">
        <v>10008</v>
      </c>
      <c r="D3017" t="s">
        <v>10019</v>
      </c>
      <c r="E3017">
        <f>+_xlfn.XLOOKUP(TablaVentas[[#This Row],[PRODUCTOS]],TablaPrecios[PRODUCTOS],TablaPrecios[PRECIOS UNITARIOS],"No encontado")</f>
        <v>1200</v>
      </c>
      <c r="F3017">
        <v>8</v>
      </c>
      <c r="G3017" t="s">
        <v>10026</v>
      </c>
      <c r="H3017" s="2">
        <v>342</v>
      </c>
      <c r="I3017" s="3">
        <v>0.17</v>
      </c>
      <c r="J3017" s="2">
        <f t="shared" si="141"/>
        <v>283.86</v>
      </c>
      <c r="K3017" s="2">
        <f t="shared" si="142"/>
        <v>51.094799999999999</v>
      </c>
      <c r="L3017" s="2">
        <f t="shared" si="143"/>
        <v>334.95480000000003</v>
      </c>
    </row>
    <row r="3018" spans="1:12" x14ac:dyDescent="0.25">
      <c r="A3018" t="s">
        <v>3023</v>
      </c>
      <c r="B3018" s="1">
        <v>46289</v>
      </c>
      <c r="C3018" t="s">
        <v>10011</v>
      </c>
      <c r="D3018" t="s">
        <v>10020</v>
      </c>
      <c r="E3018">
        <f>+_xlfn.XLOOKUP(TablaVentas[[#This Row],[PRODUCTOS]],TablaPrecios[PRODUCTOS],TablaPrecios[PRECIOS UNITARIOS],"No encontado")</f>
        <v>150</v>
      </c>
      <c r="F3018">
        <v>19</v>
      </c>
      <c r="G3018" t="s">
        <v>10026</v>
      </c>
      <c r="H3018" s="2">
        <v>356</v>
      </c>
      <c r="I3018" s="3">
        <v>0.18</v>
      </c>
      <c r="J3018" s="2">
        <f t="shared" si="141"/>
        <v>291.92</v>
      </c>
      <c r="K3018" s="2">
        <f t="shared" si="142"/>
        <v>52.5456</v>
      </c>
      <c r="L3018" s="2">
        <f t="shared" si="143"/>
        <v>344.46559999999999</v>
      </c>
    </row>
    <row r="3019" spans="1:12" x14ac:dyDescent="0.25">
      <c r="A3019" t="s">
        <v>3024</v>
      </c>
      <c r="B3019" s="1">
        <v>46029</v>
      </c>
      <c r="C3019" t="s">
        <v>10011</v>
      </c>
      <c r="D3019" t="s">
        <v>10021</v>
      </c>
      <c r="E3019">
        <f>+_xlfn.XLOOKUP(TablaVentas[[#This Row],[PRODUCTOS]],TablaPrecios[PRODUCTOS],TablaPrecios[PRECIOS UNITARIOS],"No encontado")</f>
        <v>200</v>
      </c>
      <c r="F3019">
        <v>12</v>
      </c>
      <c r="G3019" t="s">
        <v>10026</v>
      </c>
      <c r="H3019" s="2">
        <v>172</v>
      </c>
      <c r="I3019" s="3">
        <v>0.14000000000000001</v>
      </c>
      <c r="J3019" s="2">
        <f t="shared" si="141"/>
        <v>147.91999999999999</v>
      </c>
      <c r="K3019" s="2">
        <f t="shared" si="142"/>
        <v>26.625599999999995</v>
      </c>
      <c r="L3019" s="2">
        <f t="shared" si="143"/>
        <v>174.54559999999998</v>
      </c>
    </row>
    <row r="3020" spans="1:12" x14ac:dyDescent="0.25">
      <c r="A3020" t="s">
        <v>3025</v>
      </c>
      <c r="B3020" s="1">
        <v>46149</v>
      </c>
      <c r="C3020" t="s">
        <v>10010</v>
      </c>
      <c r="D3020" t="s">
        <v>10017</v>
      </c>
      <c r="E3020">
        <f>+_xlfn.XLOOKUP(TablaVentas[[#This Row],[PRODUCTOS]],TablaPrecios[PRODUCTOS],TablaPrecios[PRECIOS UNITARIOS],"No encontado")</f>
        <v>50</v>
      </c>
      <c r="F3020">
        <v>12</v>
      </c>
      <c r="G3020" t="s">
        <v>10024</v>
      </c>
      <c r="H3020" s="2">
        <v>235</v>
      </c>
      <c r="I3020" s="3">
        <v>0.1</v>
      </c>
      <c r="J3020" s="2">
        <f t="shared" si="141"/>
        <v>211.5</v>
      </c>
      <c r="K3020" s="2">
        <f t="shared" si="142"/>
        <v>38.07</v>
      </c>
      <c r="L3020" s="2">
        <f t="shared" si="143"/>
        <v>249.57</v>
      </c>
    </row>
    <row r="3021" spans="1:12" x14ac:dyDescent="0.25">
      <c r="A3021" t="s">
        <v>3026</v>
      </c>
      <c r="B3021" s="1">
        <v>46053</v>
      </c>
      <c r="C3021" t="s">
        <v>10012</v>
      </c>
      <c r="D3021" t="s">
        <v>10019</v>
      </c>
      <c r="E3021">
        <f>+_xlfn.XLOOKUP(TablaVentas[[#This Row],[PRODUCTOS]],TablaPrecios[PRODUCTOS],TablaPrecios[PRECIOS UNITARIOS],"No encontado")</f>
        <v>1200</v>
      </c>
      <c r="F3021">
        <v>10</v>
      </c>
      <c r="G3021" t="s">
        <v>10026</v>
      </c>
      <c r="H3021" s="2">
        <v>307</v>
      </c>
      <c r="I3021" s="3">
        <v>0.2</v>
      </c>
      <c r="J3021" s="2">
        <f t="shared" si="141"/>
        <v>245.6</v>
      </c>
      <c r="K3021" s="2">
        <f t="shared" si="142"/>
        <v>44.207999999999998</v>
      </c>
      <c r="L3021" s="2">
        <f t="shared" si="143"/>
        <v>289.80799999999999</v>
      </c>
    </row>
    <row r="3022" spans="1:12" x14ac:dyDescent="0.25">
      <c r="A3022" t="s">
        <v>3027</v>
      </c>
      <c r="B3022" s="1">
        <v>46254</v>
      </c>
      <c r="C3022" t="s">
        <v>10012</v>
      </c>
      <c r="D3022" t="s">
        <v>10020</v>
      </c>
      <c r="E3022">
        <f>+_xlfn.XLOOKUP(TablaVentas[[#This Row],[PRODUCTOS]],TablaPrecios[PRODUCTOS],TablaPrecios[PRECIOS UNITARIOS],"No encontado")</f>
        <v>150</v>
      </c>
      <c r="F3022">
        <v>8</v>
      </c>
      <c r="G3022" t="s">
        <v>10027</v>
      </c>
      <c r="H3022" s="2">
        <v>433</v>
      </c>
      <c r="I3022" s="3">
        <v>0.15</v>
      </c>
      <c r="J3022" s="2">
        <f t="shared" si="141"/>
        <v>368.05</v>
      </c>
      <c r="K3022" s="2">
        <f t="shared" si="142"/>
        <v>66.248999999999995</v>
      </c>
      <c r="L3022" s="2">
        <f t="shared" si="143"/>
        <v>434.29899999999998</v>
      </c>
    </row>
    <row r="3023" spans="1:12" x14ac:dyDescent="0.25">
      <c r="A3023" t="s">
        <v>3028</v>
      </c>
      <c r="B3023" s="1">
        <v>46191</v>
      </c>
      <c r="C3023" t="s">
        <v>10008</v>
      </c>
      <c r="D3023" t="s">
        <v>10020</v>
      </c>
      <c r="E3023">
        <f>+_xlfn.XLOOKUP(TablaVentas[[#This Row],[PRODUCTOS]],TablaPrecios[PRODUCTOS],TablaPrecios[PRECIOS UNITARIOS],"No encontado")</f>
        <v>150</v>
      </c>
      <c r="F3023">
        <v>11</v>
      </c>
      <c r="G3023" t="s">
        <v>10024</v>
      </c>
      <c r="H3023" s="2">
        <v>362</v>
      </c>
      <c r="I3023" s="3">
        <v>0.13</v>
      </c>
      <c r="J3023" s="2">
        <f t="shared" si="141"/>
        <v>314.94</v>
      </c>
      <c r="K3023" s="2">
        <f t="shared" si="142"/>
        <v>56.6892</v>
      </c>
      <c r="L3023" s="2">
        <f t="shared" si="143"/>
        <v>371.62919999999997</v>
      </c>
    </row>
    <row r="3024" spans="1:12" x14ac:dyDescent="0.25">
      <c r="A3024" t="s">
        <v>3029</v>
      </c>
      <c r="B3024" s="1">
        <v>46233</v>
      </c>
      <c r="C3024" t="s">
        <v>10011</v>
      </c>
      <c r="D3024" t="s">
        <v>10018</v>
      </c>
      <c r="E3024">
        <f>+_xlfn.XLOOKUP(TablaVentas[[#This Row],[PRODUCTOS]],TablaPrecios[PRODUCTOS],TablaPrecios[PRECIOS UNITARIOS],"No encontado")</f>
        <v>850</v>
      </c>
      <c r="F3024">
        <v>5</v>
      </c>
      <c r="G3024" t="s">
        <v>10023</v>
      </c>
      <c r="H3024" s="2">
        <v>164</v>
      </c>
      <c r="I3024" s="3">
        <v>0.18</v>
      </c>
      <c r="J3024" s="2">
        <f t="shared" si="141"/>
        <v>134.47999999999999</v>
      </c>
      <c r="K3024" s="2">
        <f t="shared" si="142"/>
        <v>24.206399999999999</v>
      </c>
      <c r="L3024" s="2">
        <f t="shared" si="143"/>
        <v>158.68639999999999</v>
      </c>
    </row>
    <row r="3025" spans="1:12" x14ac:dyDescent="0.25">
      <c r="A3025" t="s">
        <v>3030</v>
      </c>
      <c r="B3025" s="1">
        <v>46048</v>
      </c>
      <c r="C3025" t="s">
        <v>10009</v>
      </c>
      <c r="D3025" t="s">
        <v>10019</v>
      </c>
      <c r="E3025">
        <f>+_xlfn.XLOOKUP(TablaVentas[[#This Row],[PRODUCTOS]],TablaPrecios[PRODUCTOS],TablaPrecios[PRECIOS UNITARIOS],"No encontado")</f>
        <v>1200</v>
      </c>
      <c r="F3025">
        <v>8</v>
      </c>
      <c r="G3025" t="s">
        <v>10023</v>
      </c>
      <c r="H3025" s="2">
        <v>498</v>
      </c>
      <c r="I3025" s="3">
        <v>0.11</v>
      </c>
      <c r="J3025" s="2">
        <f t="shared" si="141"/>
        <v>443.22</v>
      </c>
      <c r="K3025" s="2">
        <f t="shared" si="142"/>
        <v>79.779600000000002</v>
      </c>
      <c r="L3025" s="2">
        <f t="shared" si="143"/>
        <v>522.99959999999999</v>
      </c>
    </row>
    <row r="3026" spans="1:12" x14ac:dyDescent="0.25">
      <c r="A3026" t="s">
        <v>3031</v>
      </c>
      <c r="B3026" s="1">
        <v>46089</v>
      </c>
      <c r="C3026" t="s">
        <v>10010</v>
      </c>
      <c r="D3026" t="s">
        <v>10019</v>
      </c>
      <c r="E3026">
        <f>+_xlfn.XLOOKUP(TablaVentas[[#This Row],[PRODUCTOS]],TablaPrecios[PRODUCTOS],TablaPrecios[PRECIOS UNITARIOS],"No encontado")</f>
        <v>1200</v>
      </c>
      <c r="F3026">
        <v>16</v>
      </c>
      <c r="G3026" t="s">
        <v>10026</v>
      </c>
      <c r="H3026" s="2">
        <v>229</v>
      </c>
      <c r="I3026" s="3">
        <v>0.1</v>
      </c>
      <c r="J3026" s="2">
        <f t="shared" si="141"/>
        <v>206.1</v>
      </c>
      <c r="K3026" s="2">
        <f t="shared" si="142"/>
        <v>37.097999999999999</v>
      </c>
      <c r="L3026" s="2">
        <f t="shared" si="143"/>
        <v>243.19799999999998</v>
      </c>
    </row>
    <row r="3027" spans="1:12" x14ac:dyDescent="0.25">
      <c r="A3027" t="s">
        <v>3032</v>
      </c>
      <c r="B3027" s="1">
        <v>46111</v>
      </c>
      <c r="C3027" t="s">
        <v>10012</v>
      </c>
      <c r="D3027" t="s">
        <v>10019</v>
      </c>
      <c r="E3027">
        <f>+_xlfn.XLOOKUP(TablaVentas[[#This Row],[PRODUCTOS]],TablaPrecios[PRODUCTOS],TablaPrecios[PRECIOS UNITARIOS],"No encontado")</f>
        <v>1200</v>
      </c>
      <c r="F3027">
        <v>16</v>
      </c>
      <c r="G3027" t="s">
        <v>10024</v>
      </c>
      <c r="H3027" s="2">
        <v>374</v>
      </c>
      <c r="I3027" s="3">
        <v>0.18</v>
      </c>
      <c r="J3027" s="2">
        <f t="shared" si="141"/>
        <v>306.68</v>
      </c>
      <c r="K3027" s="2">
        <f t="shared" si="142"/>
        <v>55.202399999999997</v>
      </c>
      <c r="L3027" s="2">
        <f t="shared" si="143"/>
        <v>361.88240000000002</v>
      </c>
    </row>
    <row r="3028" spans="1:12" x14ac:dyDescent="0.25">
      <c r="A3028" t="s">
        <v>3033</v>
      </c>
      <c r="B3028" s="1">
        <v>46076</v>
      </c>
      <c r="C3028" t="s">
        <v>10009</v>
      </c>
      <c r="D3028" t="s">
        <v>10021</v>
      </c>
      <c r="E3028">
        <f>+_xlfn.XLOOKUP(TablaVentas[[#This Row],[PRODUCTOS]],TablaPrecios[PRODUCTOS],TablaPrecios[PRECIOS UNITARIOS],"No encontado")</f>
        <v>200</v>
      </c>
      <c r="F3028">
        <v>17</v>
      </c>
      <c r="G3028" t="s">
        <v>10026</v>
      </c>
      <c r="H3028" s="2">
        <v>453</v>
      </c>
      <c r="I3028" s="3">
        <v>0.12</v>
      </c>
      <c r="J3028" s="2">
        <f t="shared" si="141"/>
        <v>398.64</v>
      </c>
      <c r="K3028" s="2">
        <f t="shared" si="142"/>
        <v>71.755199999999988</v>
      </c>
      <c r="L3028" s="2">
        <f t="shared" si="143"/>
        <v>470.39519999999999</v>
      </c>
    </row>
    <row r="3029" spans="1:12" x14ac:dyDescent="0.25">
      <c r="A3029" t="s">
        <v>3034</v>
      </c>
      <c r="B3029" s="1">
        <v>46042</v>
      </c>
      <c r="C3029" t="s">
        <v>10008</v>
      </c>
      <c r="D3029" t="s">
        <v>10019</v>
      </c>
      <c r="E3029">
        <f>+_xlfn.XLOOKUP(TablaVentas[[#This Row],[PRODUCTOS]],TablaPrecios[PRODUCTOS],TablaPrecios[PRECIOS UNITARIOS],"No encontado")</f>
        <v>1200</v>
      </c>
      <c r="F3029">
        <v>13</v>
      </c>
      <c r="G3029" t="s">
        <v>10024</v>
      </c>
      <c r="H3029" s="2">
        <v>194</v>
      </c>
      <c r="I3029" s="3">
        <v>0.15</v>
      </c>
      <c r="J3029" s="2">
        <f t="shared" si="141"/>
        <v>164.9</v>
      </c>
      <c r="K3029" s="2">
        <f t="shared" si="142"/>
        <v>29.681999999999999</v>
      </c>
      <c r="L3029" s="2">
        <f t="shared" si="143"/>
        <v>194.58199999999999</v>
      </c>
    </row>
    <row r="3030" spans="1:12" x14ac:dyDescent="0.25">
      <c r="A3030" t="s">
        <v>3035</v>
      </c>
      <c r="B3030" s="1">
        <v>46156</v>
      </c>
      <c r="C3030" t="s">
        <v>10011</v>
      </c>
      <c r="D3030" t="s">
        <v>10021</v>
      </c>
      <c r="E3030">
        <f>+_xlfn.XLOOKUP(TablaVentas[[#This Row],[PRODUCTOS]],TablaPrecios[PRODUCTOS],TablaPrecios[PRECIOS UNITARIOS],"No encontado")</f>
        <v>200</v>
      </c>
      <c r="F3030">
        <v>19</v>
      </c>
      <c r="G3030" t="s">
        <v>10024</v>
      </c>
      <c r="H3030" s="2">
        <v>446</v>
      </c>
      <c r="I3030" s="3">
        <v>0.13</v>
      </c>
      <c r="J3030" s="2">
        <f t="shared" si="141"/>
        <v>388.02</v>
      </c>
      <c r="K3030" s="2">
        <f t="shared" si="142"/>
        <v>69.843599999999995</v>
      </c>
      <c r="L3030" s="2">
        <f t="shared" si="143"/>
        <v>457.86359999999996</v>
      </c>
    </row>
    <row r="3031" spans="1:12" x14ac:dyDescent="0.25">
      <c r="A3031" t="s">
        <v>3036</v>
      </c>
      <c r="B3031" s="1">
        <v>46351</v>
      </c>
      <c r="C3031" t="s">
        <v>10008</v>
      </c>
      <c r="D3031" t="s">
        <v>10018</v>
      </c>
      <c r="E3031">
        <f>+_xlfn.XLOOKUP(TablaVentas[[#This Row],[PRODUCTOS]],TablaPrecios[PRODUCTOS],TablaPrecios[PRECIOS UNITARIOS],"No encontado")</f>
        <v>850</v>
      </c>
      <c r="F3031">
        <v>17</v>
      </c>
      <c r="G3031" t="s">
        <v>10024</v>
      </c>
      <c r="H3031" s="2">
        <v>374</v>
      </c>
      <c r="I3031" s="3">
        <v>0.16</v>
      </c>
      <c r="J3031" s="2">
        <f t="shared" si="141"/>
        <v>314.15999999999997</v>
      </c>
      <c r="K3031" s="2">
        <f t="shared" si="142"/>
        <v>56.548799999999993</v>
      </c>
      <c r="L3031" s="2">
        <f t="shared" si="143"/>
        <v>370.70879999999994</v>
      </c>
    </row>
    <row r="3032" spans="1:12" x14ac:dyDescent="0.25">
      <c r="A3032" t="s">
        <v>3037</v>
      </c>
      <c r="B3032" s="1">
        <v>46094</v>
      </c>
      <c r="C3032" t="s">
        <v>10008</v>
      </c>
      <c r="D3032" t="s">
        <v>10017</v>
      </c>
      <c r="E3032">
        <f>+_xlfn.XLOOKUP(TablaVentas[[#This Row],[PRODUCTOS]],TablaPrecios[PRODUCTOS],TablaPrecios[PRECIOS UNITARIOS],"No encontado")</f>
        <v>50</v>
      </c>
      <c r="F3032">
        <v>11</v>
      </c>
      <c r="G3032" t="s">
        <v>10027</v>
      </c>
      <c r="H3032" s="2">
        <v>191</v>
      </c>
      <c r="I3032" s="3">
        <v>0.14000000000000001</v>
      </c>
      <c r="J3032" s="2">
        <f t="shared" si="141"/>
        <v>164.26</v>
      </c>
      <c r="K3032" s="2">
        <f t="shared" si="142"/>
        <v>29.566799999999997</v>
      </c>
      <c r="L3032" s="2">
        <f t="shared" si="143"/>
        <v>193.82679999999999</v>
      </c>
    </row>
    <row r="3033" spans="1:12" x14ac:dyDescent="0.25">
      <c r="A3033" t="s">
        <v>3038</v>
      </c>
      <c r="B3033" s="1">
        <v>46136</v>
      </c>
      <c r="C3033" t="s">
        <v>10009</v>
      </c>
      <c r="D3033" t="s">
        <v>10018</v>
      </c>
      <c r="E3033">
        <f>+_xlfn.XLOOKUP(TablaVentas[[#This Row],[PRODUCTOS]],TablaPrecios[PRODUCTOS],TablaPrecios[PRECIOS UNITARIOS],"No encontado")</f>
        <v>850</v>
      </c>
      <c r="F3033">
        <v>6</v>
      </c>
      <c r="G3033" t="s">
        <v>10024</v>
      </c>
      <c r="H3033" s="2">
        <v>483</v>
      </c>
      <c r="I3033" s="3">
        <v>0.13</v>
      </c>
      <c r="J3033" s="2">
        <f t="shared" si="141"/>
        <v>420.21</v>
      </c>
      <c r="K3033" s="2">
        <f t="shared" si="142"/>
        <v>75.637799999999999</v>
      </c>
      <c r="L3033" s="2">
        <f t="shared" si="143"/>
        <v>495.84780000000001</v>
      </c>
    </row>
    <row r="3034" spans="1:12" x14ac:dyDescent="0.25">
      <c r="A3034" t="s">
        <v>3039</v>
      </c>
      <c r="B3034" s="1">
        <v>46236</v>
      </c>
      <c r="C3034" t="s">
        <v>10009</v>
      </c>
      <c r="D3034" t="s">
        <v>10020</v>
      </c>
      <c r="E3034">
        <f>+_xlfn.XLOOKUP(TablaVentas[[#This Row],[PRODUCTOS]],TablaPrecios[PRODUCTOS],TablaPrecios[PRECIOS UNITARIOS],"No encontado")</f>
        <v>150</v>
      </c>
      <c r="F3034">
        <v>15</v>
      </c>
      <c r="G3034" t="s">
        <v>10027</v>
      </c>
      <c r="H3034" s="2">
        <v>204</v>
      </c>
      <c r="I3034" s="3">
        <v>0.17</v>
      </c>
      <c r="J3034" s="2">
        <f t="shared" si="141"/>
        <v>169.32</v>
      </c>
      <c r="K3034" s="2">
        <f t="shared" si="142"/>
        <v>30.477599999999999</v>
      </c>
      <c r="L3034" s="2">
        <f t="shared" si="143"/>
        <v>199.79759999999999</v>
      </c>
    </row>
    <row r="3035" spans="1:12" x14ac:dyDescent="0.25">
      <c r="A3035" t="s">
        <v>3040</v>
      </c>
      <c r="B3035" s="1">
        <v>46357</v>
      </c>
      <c r="C3035" t="s">
        <v>10009</v>
      </c>
      <c r="D3035" t="s">
        <v>10017</v>
      </c>
      <c r="E3035">
        <f>+_xlfn.XLOOKUP(TablaVentas[[#This Row],[PRODUCTOS]],TablaPrecios[PRODUCTOS],TablaPrecios[PRECIOS UNITARIOS],"No encontado")</f>
        <v>50</v>
      </c>
      <c r="F3035">
        <v>19</v>
      </c>
      <c r="G3035" t="s">
        <v>10026</v>
      </c>
      <c r="H3035" s="2">
        <v>222</v>
      </c>
      <c r="I3035" s="3">
        <v>0.2</v>
      </c>
      <c r="J3035" s="2">
        <f t="shared" si="141"/>
        <v>177.6</v>
      </c>
      <c r="K3035" s="2">
        <f t="shared" si="142"/>
        <v>31.967999999999996</v>
      </c>
      <c r="L3035" s="2">
        <f t="shared" si="143"/>
        <v>209.56799999999998</v>
      </c>
    </row>
    <row r="3036" spans="1:12" x14ac:dyDescent="0.25">
      <c r="A3036" t="s">
        <v>3041</v>
      </c>
      <c r="B3036" s="1">
        <v>46169</v>
      </c>
      <c r="C3036" t="s">
        <v>10007</v>
      </c>
      <c r="D3036" t="s">
        <v>10021</v>
      </c>
      <c r="E3036">
        <f>+_xlfn.XLOOKUP(TablaVentas[[#This Row],[PRODUCTOS]],TablaPrecios[PRODUCTOS],TablaPrecios[PRECIOS UNITARIOS],"No encontado")</f>
        <v>200</v>
      </c>
      <c r="F3036">
        <v>18</v>
      </c>
      <c r="G3036" t="s">
        <v>10023</v>
      </c>
      <c r="H3036" s="2">
        <v>313</v>
      </c>
      <c r="I3036" s="3">
        <v>0.17</v>
      </c>
      <c r="J3036" s="2">
        <f t="shared" si="141"/>
        <v>259.79000000000002</v>
      </c>
      <c r="K3036" s="2">
        <f t="shared" si="142"/>
        <v>46.7622</v>
      </c>
      <c r="L3036" s="2">
        <f t="shared" si="143"/>
        <v>306.55220000000003</v>
      </c>
    </row>
    <row r="3037" spans="1:12" x14ac:dyDescent="0.25">
      <c r="A3037" t="s">
        <v>3042</v>
      </c>
      <c r="B3037" s="1">
        <v>46075</v>
      </c>
      <c r="C3037" t="s">
        <v>10008</v>
      </c>
      <c r="D3037" t="s">
        <v>10018</v>
      </c>
      <c r="E3037">
        <f>+_xlfn.XLOOKUP(TablaVentas[[#This Row],[PRODUCTOS]],TablaPrecios[PRODUCTOS],TablaPrecios[PRECIOS UNITARIOS],"No encontado")</f>
        <v>850</v>
      </c>
      <c r="F3037">
        <v>11</v>
      </c>
      <c r="G3037" t="s">
        <v>10024</v>
      </c>
      <c r="H3037" s="2">
        <v>416</v>
      </c>
      <c r="I3037" s="3">
        <v>0.19</v>
      </c>
      <c r="J3037" s="2">
        <f t="shared" si="141"/>
        <v>336.96</v>
      </c>
      <c r="K3037" s="2">
        <f t="shared" si="142"/>
        <v>60.652799999999992</v>
      </c>
      <c r="L3037" s="2">
        <f t="shared" si="143"/>
        <v>397.61279999999999</v>
      </c>
    </row>
    <row r="3038" spans="1:12" x14ac:dyDescent="0.25">
      <c r="A3038" t="s">
        <v>3043</v>
      </c>
      <c r="B3038" s="1">
        <v>46316</v>
      </c>
      <c r="C3038" t="s">
        <v>10010</v>
      </c>
      <c r="D3038" t="s">
        <v>10017</v>
      </c>
      <c r="E3038">
        <f>+_xlfn.XLOOKUP(TablaVentas[[#This Row],[PRODUCTOS]],TablaPrecios[PRODUCTOS],TablaPrecios[PRECIOS UNITARIOS],"No encontado")</f>
        <v>50</v>
      </c>
      <c r="F3038">
        <v>19</v>
      </c>
      <c r="G3038" t="s">
        <v>10025</v>
      </c>
      <c r="H3038" s="2">
        <v>217</v>
      </c>
      <c r="I3038" s="3">
        <v>0.19</v>
      </c>
      <c r="J3038" s="2">
        <f t="shared" si="141"/>
        <v>175.76999999999998</v>
      </c>
      <c r="K3038" s="2">
        <f t="shared" si="142"/>
        <v>31.638599999999997</v>
      </c>
      <c r="L3038" s="2">
        <f t="shared" si="143"/>
        <v>207.40859999999998</v>
      </c>
    </row>
    <row r="3039" spans="1:12" x14ac:dyDescent="0.25">
      <c r="A3039" t="s">
        <v>3044</v>
      </c>
      <c r="B3039" s="1">
        <v>46316</v>
      </c>
      <c r="C3039" t="s">
        <v>10009</v>
      </c>
      <c r="D3039" t="s">
        <v>10017</v>
      </c>
      <c r="E3039">
        <f>+_xlfn.XLOOKUP(TablaVentas[[#This Row],[PRODUCTOS]],TablaPrecios[PRODUCTOS],TablaPrecios[PRECIOS UNITARIOS],"No encontado")</f>
        <v>50</v>
      </c>
      <c r="F3039">
        <v>9</v>
      </c>
      <c r="G3039" t="s">
        <v>10025</v>
      </c>
      <c r="H3039" s="2">
        <v>311</v>
      </c>
      <c r="I3039" s="3">
        <v>0.14000000000000001</v>
      </c>
      <c r="J3039" s="2">
        <f t="shared" si="141"/>
        <v>267.45999999999998</v>
      </c>
      <c r="K3039" s="2">
        <f t="shared" si="142"/>
        <v>48.142799999999994</v>
      </c>
      <c r="L3039" s="2">
        <f t="shared" si="143"/>
        <v>315.6028</v>
      </c>
    </row>
    <row r="3040" spans="1:12" x14ac:dyDescent="0.25">
      <c r="A3040" t="s">
        <v>3045</v>
      </c>
      <c r="B3040" s="1">
        <v>46177</v>
      </c>
      <c r="C3040" t="s">
        <v>10011</v>
      </c>
      <c r="D3040" t="s">
        <v>10017</v>
      </c>
      <c r="E3040">
        <f>+_xlfn.XLOOKUP(TablaVentas[[#This Row],[PRODUCTOS]],TablaPrecios[PRODUCTOS],TablaPrecios[PRECIOS UNITARIOS],"No encontado")</f>
        <v>50</v>
      </c>
      <c r="F3040">
        <v>6</v>
      </c>
      <c r="G3040" t="s">
        <v>10023</v>
      </c>
      <c r="H3040" s="2">
        <v>124</v>
      </c>
      <c r="I3040" s="3">
        <v>0.18</v>
      </c>
      <c r="J3040" s="2">
        <f t="shared" si="141"/>
        <v>101.68</v>
      </c>
      <c r="K3040" s="2">
        <f t="shared" si="142"/>
        <v>18.302400000000002</v>
      </c>
      <c r="L3040" s="2">
        <f t="shared" si="143"/>
        <v>119.98240000000001</v>
      </c>
    </row>
    <row r="3041" spans="1:12" x14ac:dyDescent="0.25">
      <c r="A3041" t="s">
        <v>3046</v>
      </c>
      <c r="B3041" s="1">
        <v>46355</v>
      </c>
      <c r="C3041" t="s">
        <v>10012</v>
      </c>
      <c r="D3041" t="s">
        <v>10020</v>
      </c>
      <c r="E3041">
        <f>+_xlfn.XLOOKUP(TablaVentas[[#This Row],[PRODUCTOS]],TablaPrecios[PRODUCTOS],TablaPrecios[PRECIOS UNITARIOS],"No encontado")</f>
        <v>150</v>
      </c>
      <c r="F3041">
        <v>11</v>
      </c>
      <c r="G3041" t="s">
        <v>10024</v>
      </c>
      <c r="H3041" s="2">
        <v>118</v>
      </c>
      <c r="I3041" s="3">
        <v>0.15</v>
      </c>
      <c r="J3041" s="2">
        <f t="shared" si="141"/>
        <v>100.3</v>
      </c>
      <c r="K3041" s="2">
        <f t="shared" si="142"/>
        <v>18.053999999999998</v>
      </c>
      <c r="L3041" s="2">
        <f t="shared" si="143"/>
        <v>118.354</v>
      </c>
    </row>
    <row r="3042" spans="1:12" x14ac:dyDescent="0.25">
      <c r="A3042" t="s">
        <v>3047</v>
      </c>
      <c r="B3042" s="1">
        <v>46087</v>
      </c>
      <c r="C3042" t="s">
        <v>10009</v>
      </c>
      <c r="D3042" t="s">
        <v>10019</v>
      </c>
      <c r="E3042">
        <f>+_xlfn.XLOOKUP(TablaVentas[[#This Row],[PRODUCTOS]],TablaPrecios[PRODUCTOS],TablaPrecios[PRECIOS UNITARIOS],"No encontado")</f>
        <v>1200</v>
      </c>
      <c r="F3042">
        <v>12</v>
      </c>
      <c r="G3042" t="s">
        <v>10024</v>
      </c>
      <c r="H3042" s="2">
        <v>348</v>
      </c>
      <c r="I3042" s="3">
        <v>0.17</v>
      </c>
      <c r="J3042" s="2">
        <f t="shared" si="141"/>
        <v>288.83999999999997</v>
      </c>
      <c r="K3042" s="2">
        <f t="shared" si="142"/>
        <v>51.991199999999992</v>
      </c>
      <c r="L3042" s="2">
        <f t="shared" si="143"/>
        <v>340.83119999999997</v>
      </c>
    </row>
    <row r="3043" spans="1:12" x14ac:dyDescent="0.25">
      <c r="A3043" t="s">
        <v>3048</v>
      </c>
      <c r="B3043" s="1">
        <v>46200</v>
      </c>
      <c r="C3043" t="s">
        <v>10012</v>
      </c>
      <c r="D3043" t="s">
        <v>10018</v>
      </c>
      <c r="E3043">
        <f>+_xlfn.XLOOKUP(TablaVentas[[#This Row],[PRODUCTOS]],TablaPrecios[PRODUCTOS],TablaPrecios[PRECIOS UNITARIOS],"No encontado")</f>
        <v>850</v>
      </c>
      <c r="F3043">
        <v>20</v>
      </c>
      <c r="G3043" t="s">
        <v>10025</v>
      </c>
      <c r="H3043" s="2">
        <v>54</v>
      </c>
      <c r="I3043" s="3">
        <v>0.16</v>
      </c>
      <c r="J3043" s="2">
        <f t="shared" si="141"/>
        <v>45.36</v>
      </c>
      <c r="K3043" s="2">
        <f t="shared" si="142"/>
        <v>8.1647999999999996</v>
      </c>
      <c r="L3043" s="2">
        <f t="shared" si="143"/>
        <v>53.524799999999999</v>
      </c>
    </row>
    <row r="3044" spans="1:12" x14ac:dyDescent="0.25">
      <c r="A3044" t="s">
        <v>3049</v>
      </c>
      <c r="B3044" s="1">
        <v>46129</v>
      </c>
      <c r="C3044" t="s">
        <v>10011</v>
      </c>
      <c r="D3044" t="s">
        <v>10021</v>
      </c>
      <c r="E3044">
        <f>+_xlfn.XLOOKUP(TablaVentas[[#This Row],[PRODUCTOS]],TablaPrecios[PRODUCTOS],TablaPrecios[PRECIOS UNITARIOS],"No encontado")</f>
        <v>200</v>
      </c>
      <c r="F3044">
        <v>17</v>
      </c>
      <c r="G3044" t="s">
        <v>10024</v>
      </c>
      <c r="H3044" s="2">
        <v>345</v>
      </c>
      <c r="I3044" s="3">
        <v>0.1</v>
      </c>
      <c r="J3044" s="2">
        <f t="shared" si="141"/>
        <v>310.5</v>
      </c>
      <c r="K3044" s="2">
        <f t="shared" si="142"/>
        <v>55.89</v>
      </c>
      <c r="L3044" s="2">
        <f t="shared" si="143"/>
        <v>366.39</v>
      </c>
    </row>
    <row r="3045" spans="1:12" x14ac:dyDescent="0.25">
      <c r="A3045" t="s">
        <v>3050</v>
      </c>
      <c r="B3045" s="1">
        <v>46221</v>
      </c>
      <c r="C3045" t="s">
        <v>10008</v>
      </c>
      <c r="D3045" t="s">
        <v>10021</v>
      </c>
      <c r="E3045">
        <f>+_xlfn.XLOOKUP(TablaVentas[[#This Row],[PRODUCTOS]],TablaPrecios[PRODUCTOS],TablaPrecios[PRECIOS UNITARIOS],"No encontado")</f>
        <v>200</v>
      </c>
      <c r="F3045">
        <v>10</v>
      </c>
      <c r="G3045" t="s">
        <v>10025</v>
      </c>
      <c r="H3045" s="2">
        <v>288</v>
      </c>
      <c r="I3045" s="3">
        <v>0.14000000000000001</v>
      </c>
      <c r="J3045" s="2">
        <f t="shared" si="141"/>
        <v>247.68</v>
      </c>
      <c r="K3045" s="2">
        <f t="shared" si="142"/>
        <v>44.5824</v>
      </c>
      <c r="L3045" s="2">
        <f t="shared" si="143"/>
        <v>292.26240000000001</v>
      </c>
    </row>
    <row r="3046" spans="1:12" x14ac:dyDescent="0.25">
      <c r="A3046" t="s">
        <v>3051</v>
      </c>
      <c r="B3046" s="1">
        <v>46364</v>
      </c>
      <c r="C3046" t="s">
        <v>10010</v>
      </c>
      <c r="D3046" t="s">
        <v>10021</v>
      </c>
      <c r="E3046">
        <f>+_xlfn.XLOOKUP(TablaVentas[[#This Row],[PRODUCTOS]],TablaPrecios[PRODUCTOS],TablaPrecios[PRECIOS UNITARIOS],"No encontado")</f>
        <v>200</v>
      </c>
      <c r="F3046">
        <v>20</v>
      </c>
      <c r="G3046" t="s">
        <v>10023</v>
      </c>
      <c r="H3046" s="2">
        <v>198</v>
      </c>
      <c r="I3046" s="3">
        <v>0.11</v>
      </c>
      <c r="J3046" s="2">
        <f t="shared" si="141"/>
        <v>176.22</v>
      </c>
      <c r="K3046" s="2">
        <f t="shared" si="142"/>
        <v>31.7196</v>
      </c>
      <c r="L3046" s="2">
        <f t="shared" si="143"/>
        <v>207.93959999999998</v>
      </c>
    </row>
    <row r="3047" spans="1:12" x14ac:dyDescent="0.25">
      <c r="A3047" t="s">
        <v>3052</v>
      </c>
      <c r="B3047" s="1">
        <v>46129</v>
      </c>
      <c r="C3047" t="s">
        <v>10010</v>
      </c>
      <c r="D3047" t="s">
        <v>10017</v>
      </c>
      <c r="E3047">
        <f>+_xlfn.XLOOKUP(TablaVentas[[#This Row],[PRODUCTOS]],TablaPrecios[PRODUCTOS],TablaPrecios[PRECIOS UNITARIOS],"No encontado")</f>
        <v>50</v>
      </c>
      <c r="F3047">
        <v>13</v>
      </c>
      <c r="G3047" t="s">
        <v>10023</v>
      </c>
      <c r="H3047" s="2">
        <v>211</v>
      </c>
      <c r="I3047" s="3">
        <v>0.18</v>
      </c>
      <c r="J3047" s="2">
        <f t="shared" si="141"/>
        <v>173.02</v>
      </c>
      <c r="K3047" s="2">
        <f t="shared" si="142"/>
        <v>31.143599999999999</v>
      </c>
      <c r="L3047" s="2">
        <f t="shared" si="143"/>
        <v>204.1636</v>
      </c>
    </row>
    <row r="3048" spans="1:12" x14ac:dyDescent="0.25">
      <c r="A3048" t="s">
        <v>3053</v>
      </c>
      <c r="B3048" s="1">
        <v>46123</v>
      </c>
      <c r="C3048" t="s">
        <v>10010</v>
      </c>
      <c r="D3048" t="s">
        <v>10020</v>
      </c>
      <c r="E3048">
        <f>+_xlfn.XLOOKUP(TablaVentas[[#This Row],[PRODUCTOS]],TablaPrecios[PRODUCTOS],TablaPrecios[PRECIOS UNITARIOS],"No encontado")</f>
        <v>150</v>
      </c>
      <c r="F3048">
        <v>16</v>
      </c>
      <c r="G3048" t="s">
        <v>10026</v>
      </c>
      <c r="H3048" s="2">
        <v>336</v>
      </c>
      <c r="I3048" s="3">
        <v>0.15</v>
      </c>
      <c r="J3048" s="2">
        <f t="shared" si="141"/>
        <v>285.60000000000002</v>
      </c>
      <c r="K3048" s="2">
        <f t="shared" si="142"/>
        <v>51.408000000000001</v>
      </c>
      <c r="L3048" s="2">
        <f t="shared" si="143"/>
        <v>337.00800000000004</v>
      </c>
    </row>
    <row r="3049" spans="1:12" x14ac:dyDescent="0.25">
      <c r="A3049" t="s">
        <v>3054</v>
      </c>
      <c r="B3049" s="1">
        <v>46299</v>
      </c>
      <c r="C3049" t="s">
        <v>10010</v>
      </c>
      <c r="D3049" t="s">
        <v>10018</v>
      </c>
      <c r="E3049">
        <f>+_xlfn.XLOOKUP(TablaVentas[[#This Row],[PRODUCTOS]],TablaPrecios[PRODUCTOS],TablaPrecios[PRECIOS UNITARIOS],"No encontado")</f>
        <v>850</v>
      </c>
      <c r="F3049">
        <v>7</v>
      </c>
      <c r="G3049" t="s">
        <v>10023</v>
      </c>
      <c r="H3049" s="2">
        <v>219</v>
      </c>
      <c r="I3049" s="3">
        <v>0.12</v>
      </c>
      <c r="J3049" s="2">
        <f t="shared" si="141"/>
        <v>192.72</v>
      </c>
      <c r="K3049" s="2">
        <f t="shared" si="142"/>
        <v>34.689599999999999</v>
      </c>
      <c r="L3049" s="2">
        <f t="shared" si="143"/>
        <v>227.40960000000001</v>
      </c>
    </row>
    <row r="3050" spans="1:12" x14ac:dyDescent="0.25">
      <c r="A3050" t="s">
        <v>3055</v>
      </c>
      <c r="B3050" s="1">
        <v>46169</v>
      </c>
      <c r="C3050" t="s">
        <v>10010</v>
      </c>
      <c r="D3050" t="s">
        <v>10020</v>
      </c>
      <c r="E3050">
        <f>+_xlfn.XLOOKUP(TablaVentas[[#This Row],[PRODUCTOS]],TablaPrecios[PRODUCTOS],TablaPrecios[PRECIOS UNITARIOS],"No encontado")</f>
        <v>150</v>
      </c>
      <c r="F3050">
        <v>12</v>
      </c>
      <c r="G3050" t="s">
        <v>10026</v>
      </c>
      <c r="H3050" s="2">
        <v>364</v>
      </c>
      <c r="I3050" s="3">
        <v>0.15</v>
      </c>
      <c r="J3050" s="2">
        <f t="shared" si="141"/>
        <v>309.39999999999998</v>
      </c>
      <c r="K3050" s="2">
        <f t="shared" si="142"/>
        <v>55.691999999999993</v>
      </c>
      <c r="L3050" s="2">
        <f t="shared" si="143"/>
        <v>365.09199999999998</v>
      </c>
    </row>
    <row r="3051" spans="1:12" x14ac:dyDescent="0.25">
      <c r="A3051" t="s">
        <v>3056</v>
      </c>
      <c r="B3051" s="1">
        <v>46153</v>
      </c>
      <c r="C3051" t="s">
        <v>10010</v>
      </c>
      <c r="D3051" t="s">
        <v>10018</v>
      </c>
      <c r="E3051">
        <f>+_xlfn.XLOOKUP(TablaVentas[[#This Row],[PRODUCTOS]],TablaPrecios[PRODUCTOS],TablaPrecios[PRECIOS UNITARIOS],"No encontado")</f>
        <v>850</v>
      </c>
      <c r="F3051">
        <v>18</v>
      </c>
      <c r="G3051" t="s">
        <v>10024</v>
      </c>
      <c r="H3051" s="2">
        <v>327</v>
      </c>
      <c r="I3051" s="3">
        <v>0.13</v>
      </c>
      <c r="J3051" s="2">
        <f t="shared" si="141"/>
        <v>284.49</v>
      </c>
      <c r="K3051" s="2">
        <f t="shared" si="142"/>
        <v>51.208199999999998</v>
      </c>
      <c r="L3051" s="2">
        <f t="shared" si="143"/>
        <v>335.69819999999999</v>
      </c>
    </row>
    <row r="3052" spans="1:12" x14ac:dyDescent="0.25">
      <c r="A3052" t="s">
        <v>3057</v>
      </c>
      <c r="B3052" s="1">
        <v>46334</v>
      </c>
      <c r="C3052" t="s">
        <v>10010</v>
      </c>
      <c r="D3052" t="s">
        <v>10020</v>
      </c>
      <c r="E3052">
        <f>+_xlfn.XLOOKUP(TablaVentas[[#This Row],[PRODUCTOS]],TablaPrecios[PRODUCTOS],TablaPrecios[PRECIOS UNITARIOS],"No encontado")</f>
        <v>150</v>
      </c>
      <c r="F3052">
        <v>16</v>
      </c>
      <c r="G3052" t="s">
        <v>10025</v>
      </c>
      <c r="H3052" s="2">
        <v>70</v>
      </c>
      <c r="I3052" s="3">
        <v>0.14000000000000001</v>
      </c>
      <c r="J3052" s="2">
        <f t="shared" si="141"/>
        <v>60.2</v>
      </c>
      <c r="K3052" s="2">
        <f t="shared" si="142"/>
        <v>10.836</v>
      </c>
      <c r="L3052" s="2">
        <f t="shared" si="143"/>
        <v>71.036000000000001</v>
      </c>
    </row>
    <row r="3053" spans="1:12" x14ac:dyDescent="0.25">
      <c r="A3053" t="s">
        <v>3058</v>
      </c>
      <c r="B3053" s="1">
        <v>46371</v>
      </c>
      <c r="C3053" t="s">
        <v>10008</v>
      </c>
      <c r="D3053" t="s">
        <v>10020</v>
      </c>
      <c r="E3053">
        <f>+_xlfn.XLOOKUP(TablaVentas[[#This Row],[PRODUCTOS]],TablaPrecios[PRODUCTOS],TablaPrecios[PRECIOS UNITARIOS],"No encontado")</f>
        <v>150</v>
      </c>
      <c r="F3053">
        <v>9</v>
      </c>
      <c r="G3053" t="s">
        <v>10025</v>
      </c>
      <c r="H3053" s="2">
        <v>135</v>
      </c>
      <c r="I3053" s="3">
        <v>0.18</v>
      </c>
      <c r="J3053" s="2">
        <f t="shared" si="141"/>
        <v>110.7</v>
      </c>
      <c r="K3053" s="2">
        <f t="shared" si="142"/>
        <v>19.925999999999998</v>
      </c>
      <c r="L3053" s="2">
        <f t="shared" si="143"/>
        <v>130.626</v>
      </c>
    </row>
    <row r="3054" spans="1:12" x14ac:dyDescent="0.25">
      <c r="A3054" t="s">
        <v>3059</v>
      </c>
      <c r="B3054" s="1">
        <v>46050</v>
      </c>
      <c r="C3054" t="s">
        <v>10010</v>
      </c>
      <c r="D3054" t="s">
        <v>10020</v>
      </c>
      <c r="E3054">
        <f>+_xlfn.XLOOKUP(TablaVentas[[#This Row],[PRODUCTOS]],TablaPrecios[PRODUCTOS],TablaPrecios[PRECIOS UNITARIOS],"No encontado")</f>
        <v>150</v>
      </c>
      <c r="F3054">
        <v>18</v>
      </c>
      <c r="G3054" t="s">
        <v>10025</v>
      </c>
      <c r="H3054" s="2">
        <v>364</v>
      </c>
      <c r="I3054" s="3">
        <v>0.12</v>
      </c>
      <c r="J3054" s="2">
        <f t="shared" si="141"/>
        <v>320.32</v>
      </c>
      <c r="K3054" s="2">
        <f t="shared" si="142"/>
        <v>57.657599999999995</v>
      </c>
      <c r="L3054" s="2">
        <f t="shared" si="143"/>
        <v>377.9776</v>
      </c>
    </row>
    <row r="3055" spans="1:12" x14ac:dyDescent="0.25">
      <c r="A3055" t="s">
        <v>3060</v>
      </c>
      <c r="B3055" s="1">
        <v>46147</v>
      </c>
      <c r="C3055" t="s">
        <v>10012</v>
      </c>
      <c r="D3055" t="s">
        <v>10020</v>
      </c>
      <c r="E3055">
        <f>+_xlfn.XLOOKUP(TablaVentas[[#This Row],[PRODUCTOS]],TablaPrecios[PRODUCTOS],TablaPrecios[PRECIOS UNITARIOS],"No encontado")</f>
        <v>150</v>
      </c>
      <c r="F3055">
        <v>14</v>
      </c>
      <c r="G3055" t="s">
        <v>10023</v>
      </c>
      <c r="H3055" s="2">
        <v>451</v>
      </c>
      <c r="I3055" s="3">
        <v>0.13</v>
      </c>
      <c r="J3055" s="2">
        <f t="shared" si="141"/>
        <v>392.37</v>
      </c>
      <c r="K3055" s="2">
        <f t="shared" si="142"/>
        <v>70.626599999999996</v>
      </c>
      <c r="L3055" s="2">
        <f t="shared" si="143"/>
        <v>462.9966</v>
      </c>
    </row>
    <row r="3056" spans="1:12" x14ac:dyDescent="0.25">
      <c r="A3056" t="s">
        <v>3061</v>
      </c>
      <c r="B3056" s="1">
        <v>46104</v>
      </c>
      <c r="C3056" t="s">
        <v>10009</v>
      </c>
      <c r="D3056" t="s">
        <v>10020</v>
      </c>
      <c r="E3056">
        <f>+_xlfn.XLOOKUP(TablaVentas[[#This Row],[PRODUCTOS]],TablaPrecios[PRODUCTOS],TablaPrecios[PRECIOS UNITARIOS],"No encontado")</f>
        <v>150</v>
      </c>
      <c r="F3056">
        <v>12</v>
      </c>
      <c r="G3056" t="s">
        <v>10027</v>
      </c>
      <c r="H3056" s="2">
        <v>349</v>
      </c>
      <c r="I3056" s="3">
        <v>0.14000000000000001</v>
      </c>
      <c r="J3056" s="2">
        <f t="shared" si="141"/>
        <v>300.14</v>
      </c>
      <c r="K3056" s="2">
        <f t="shared" si="142"/>
        <v>54.025199999999998</v>
      </c>
      <c r="L3056" s="2">
        <f t="shared" si="143"/>
        <v>354.16519999999997</v>
      </c>
    </row>
    <row r="3057" spans="1:12" x14ac:dyDescent="0.25">
      <c r="A3057" t="s">
        <v>3062</v>
      </c>
      <c r="B3057" s="1">
        <v>46360</v>
      </c>
      <c r="C3057" t="s">
        <v>10008</v>
      </c>
      <c r="D3057" t="s">
        <v>10020</v>
      </c>
      <c r="E3057">
        <f>+_xlfn.XLOOKUP(TablaVentas[[#This Row],[PRODUCTOS]],TablaPrecios[PRODUCTOS],TablaPrecios[PRECIOS UNITARIOS],"No encontado")</f>
        <v>150</v>
      </c>
      <c r="F3057">
        <v>9</v>
      </c>
      <c r="G3057" t="s">
        <v>10026</v>
      </c>
      <c r="H3057" s="2">
        <v>104</v>
      </c>
      <c r="I3057" s="3">
        <v>0.1</v>
      </c>
      <c r="J3057" s="2">
        <f t="shared" si="141"/>
        <v>93.6</v>
      </c>
      <c r="K3057" s="2">
        <f t="shared" si="142"/>
        <v>16.847999999999999</v>
      </c>
      <c r="L3057" s="2">
        <f t="shared" si="143"/>
        <v>110.44799999999999</v>
      </c>
    </row>
    <row r="3058" spans="1:12" x14ac:dyDescent="0.25">
      <c r="A3058" t="s">
        <v>3063</v>
      </c>
      <c r="B3058" s="1">
        <v>46242</v>
      </c>
      <c r="C3058" t="s">
        <v>10010</v>
      </c>
      <c r="D3058" t="s">
        <v>10020</v>
      </c>
      <c r="E3058">
        <f>+_xlfn.XLOOKUP(TablaVentas[[#This Row],[PRODUCTOS]],TablaPrecios[PRODUCTOS],TablaPrecios[PRECIOS UNITARIOS],"No encontado")</f>
        <v>150</v>
      </c>
      <c r="F3058">
        <v>11</v>
      </c>
      <c r="G3058" t="s">
        <v>10023</v>
      </c>
      <c r="H3058" s="2">
        <v>115</v>
      </c>
      <c r="I3058" s="3">
        <v>0.19</v>
      </c>
      <c r="J3058" s="2">
        <f t="shared" si="141"/>
        <v>93.15</v>
      </c>
      <c r="K3058" s="2">
        <f t="shared" si="142"/>
        <v>16.766999999999999</v>
      </c>
      <c r="L3058" s="2">
        <f t="shared" si="143"/>
        <v>109.917</v>
      </c>
    </row>
    <row r="3059" spans="1:12" x14ac:dyDescent="0.25">
      <c r="A3059" t="s">
        <v>3064</v>
      </c>
      <c r="B3059" s="1">
        <v>46334</v>
      </c>
      <c r="C3059" t="s">
        <v>10010</v>
      </c>
      <c r="D3059" t="s">
        <v>10017</v>
      </c>
      <c r="E3059">
        <f>+_xlfn.XLOOKUP(TablaVentas[[#This Row],[PRODUCTOS]],TablaPrecios[PRODUCTOS],TablaPrecios[PRECIOS UNITARIOS],"No encontado")</f>
        <v>50</v>
      </c>
      <c r="F3059">
        <v>17</v>
      </c>
      <c r="G3059" t="s">
        <v>10027</v>
      </c>
      <c r="H3059" s="2">
        <v>496</v>
      </c>
      <c r="I3059" s="3">
        <v>0.11</v>
      </c>
      <c r="J3059" s="2">
        <f t="shared" si="141"/>
        <v>441.44</v>
      </c>
      <c r="K3059" s="2">
        <f t="shared" si="142"/>
        <v>79.459199999999996</v>
      </c>
      <c r="L3059" s="2">
        <f t="shared" si="143"/>
        <v>520.89919999999995</v>
      </c>
    </row>
    <row r="3060" spans="1:12" x14ac:dyDescent="0.25">
      <c r="A3060" t="s">
        <v>3065</v>
      </c>
      <c r="B3060" s="1">
        <v>46142</v>
      </c>
      <c r="C3060" t="s">
        <v>10008</v>
      </c>
      <c r="D3060" t="s">
        <v>10017</v>
      </c>
      <c r="E3060">
        <f>+_xlfn.XLOOKUP(TablaVentas[[#This Row],[PRODUCTOS]],TablaPrecios[PRODUCTOS],TablaPrecios[PRECIOS UNITARIOS],"No encontado")</f>
        <v>50</v>
      </c>
      <c r="F3060">
        <v>10</v>
      </c>
      <c r="G3060" t="s">
        <v>10027</v>
      </c>
      <c r="H3060" s="2">
        <v>153</v>
      </c>
      <c r="I3060" s="3">
        <v>0.17</v>
      </c>
      <c r="J3060" s="2">
        <f t="shared" si="141"/>
        <v>126.99</v>
      </c>
      <c r="K3060" s="2">
        <f t="shared" si="142"/>
        <v>22.858199999999997</v>
      </c>
      <c r="L3060" s="2">
        <f t="shared" si="143"/>
        <v>149.84819999999999</v>
      </c>
    </row>
    <row r="3061" spans="1:12" x14ac:dyDescent="0.25">
      <c r="A3061" t="s">
        <v>3066</v>
      </c>
      <c r="B3061" s="1">
        <v>46183</v>
      </c>
      <c r="C3061" t="s">
        <v>10011</v>
      </c>
      <c r="D3061" t="s">
        <v>10019</v>
      </c>
      <c r="E3061">
        <f>+_xlfn.XLOOKUP(TablaVentas[[#This Row],[PRODUCTOS]],TablaPrecios[PRODUCTOS],TablaPrecios[PRECIOS UNITARIOS],"No encontado")</f>
        <v>1200</v>
      </c>
      <c r="F3061">
        <v>19</v>
      </c>
      <c r="G3061" t="s">
        <v>10025</v>
      </c>
      <c r="H3061" s="2">
        <v>327</v>
      </c>
      <c r="I3061" s="3">
        <v>0.12</v>
      </c>
      <c r="J3061" s="2">
        <f t="shared" si="141"/>
        <v>287.76</v>
      </c>
      <c r="K3061" s="2">
        <f t="shared" si="142"/>
        <v>51.796799999999998</v>
      </c>
      <c r="L3061" s="2">
        <f t="shared" si="143"/>
        <v>339.55680000000001</v>
      </c>
    </row>
    <row r="3062" spans="1:12" x14ac:dyDescent="0.25">
      <c r="A3062" t="s">
        <v>3067</v>
      </c>
      <c r="B3062" s="1">
        <v>46379</v>
      </c>
      <c r="C3062" t="s">
        <v>10009</v>
      </c>
      <c r="D3062" t="s">
        <v>10017</v>
      </c>
      <c r="E3062">
        <f>+_xlfn.XLOOKUP(TablaVentas[[#This Row],[PRODUCTOS]],TablaPrecios[PRODUCTOS],TablaPrecios[PRECIOS UNITARIOS],"No encontado")</f>
        <v>50</v>
      </c>
      <c r="F3062">
        <v>8</v>
      </c>
      <c r="G3062" t="s">
        <v>10025</v>
      </c>
      <c r="H3062" s="2">
        <v>246</v>
      </c>
      <c r="I3062" s="3">
        <v>0.11</v>
      </c>
      <c r="J3062" s="2">
        <f t="shared" si="141"/>
        <v>218.94</v>
      </c>
      <c r="K3062" s="2">
        <f t="shared" si="142"/>
        <v>39.409199999999998</v>
      </c>
      <c r="L3062" s="2">
        <f t="shared" si="143"/>
        <v>258.3492</v>
      </c>
    </row>
    <row r="3063" spans="1:12" x14ac:dyDescent="0.25">
      <c r="A3063" t="s">
        <v>3068</v>
      </c>
      <c r="B3063" s="1">
        <v>46147</v>
      </c>
      <c r="C3063" t="s">
        <v>10011</v>
      </c>
      <c r="D3063" t="s">
        <v>10018</v>
      </c>
      <c r="E3063">
        <f>+_xlfn.XLOOKUP(TablaVentas[[#This Row],[PRODUCTOS]],TablaPrecios[PRODUCTOS],TablaPrecios[PRECIOS UNITARIOS],"No encontado")</f>
        <v>850</v>
      </c>
      <c r="F3063">
        <v>6</v>
      </c>
      <c r="G3063" t="s">
        <v>10024</v>
      </c>
      <c r="H3063" s="2">
        <v>433</v>
      </c>
      <c r="I3063" s="3">
        <v>0.18</v>
      </c>
      <c r="J3063" s="2">
        <f t="shared" si="141"/>
        <v>355.06</v>
      </c>
      <c r="K3063" s="2">
        <f t="shared" si="142"/>
        <v>63.910799999999995</v>
      </c>
      <c r="L3063" s="2">
        <f t="shared" si="143"/>
        <v>418.9708</v>
      </c>
    </row>
    <row r="3064" spans="1:12" x14ac:dyDescent="0.25">
      <c r="A3064" t="s">
        <v>3069</v>
      </c>
      <c r="B3064" s="1">
        <v>46296</v>
      </c>
      <c r="C3064" t="s">
        <v>10011</v>
      </c>
      <c r="D3064" t="s">
        <v>10018</v>
      </c>
      <c r="E3064">
        <f>+_xlfn.XLOOKUP(TablaVentas[[#This Row],[PRODUCTOS]],TablaPrecios[PRODUCTOS],TablaPrecios[PRECIOS UNITARIOS],"No encontado")</f>
        <v>850</v>
      </c>
      <c r="F3064">
        <v>17</v>
      </c>
      <c r="G3064" t="s">
        <v>10024</v>
      </c>
      <c r="H3064" s="2">
        <v>144</v>
      </c>
      <c r="I3064" s="3">
        <v>0.12</v>
      </c>
      <c r="J3064" s="2">
        <f t="shared" si="141"/>
        <v>126.72</v>
      </c>
      <c r="K3064" s="2">
        <f t="shared" si="142"/>
        <v>22.8096</v>
      </c>
      <c r="L3064" s="2">
        <f t="shared" si="143"/>
        <v>149.52959999999999</v>
      </c>
    </row>
    <row r="3065" spans="1:12" x14ac:dyDescent="0.25">
      <c r="A3065" t="s">
        <v>3070</v>
      </c>
      <c r="B3065" s="1">
        <v>46312</v>
      </c>
      <c r="C3065" t="s">
        <v>10007</v>
      </c>
      <c r="D3065" t="s">
        <v>10018</v>
      </c>
      <c r="E3065">
        <f>+_xlfn.XLOOKUP(TablaVentas[[#This Row],[PRODUCTOS]],TablaPrecios[PRODUCTOS],TablaPrecios[PRECIOS UNITARIOS],"No encontado")</f>
        <v>850</v>
      </c>
      <c r="F3065">
        <v>5</v>
      </c>
      <c r="G3065" t="s">
        <v>10023</v>
      </c>
      <c r="H3065" s="2">
        <v>319</v>
      </c>
      <c r="I3065" s="3">
        <v>0.19</v>
      </c>
      <c r="J3065" s="2">
        <f t="shared" si="141"/>
        <v>258.39</v>
      </c>
      <c r="K3065" s="2">
        <f t="shared" si="142"/>
        <v>46.510199999999998</v>
      </c>
      <c r="L3065" s="2">
        <f t="shared" si="143"/>
        <v>304.90019999999998</v>
      </c>
    </row>
    <row r="3066" spans="1:12" x14ac:dyDescent="0.25">
      <c r="A3066" t="s">
        <v>3071</v>
      </c>
      <c r="B3066" s="1">
        <v>46223</v>
      </c>
      <c r="C3066" t="s">
        <v>10009</v>
      </c>
      <c r="D3066" t="s">
        <v>10019</v>
      </c>
      <c r="E3066">
        <f>+_xlfn.XLOOKUP(TablaVentas[[#This Row],[PRODUCTOS]],TablaPrecios[PRODUCTOS],TablaPrecios[PRECIOS UNITARIOS],"No encontado")</f>
        <v>1200</v>
      </c>
      <c r="F3066">
        <v>13</v>
      </c>
      <c r="G3066" t="s">
        <v>10024</v>
      </c>
      <c r="H3066" s="2">
        <v>479</v>
      </c>
      <c r="I3066" s="3">
        <v>0.1</v>
      </c>
      <c r="J3066" s="2">
        <f t="shared" si="141"/>
        <v>431.1</v>
      </c>
      <c r="K3066" s="2">
        <f t="shared" si="142"/>
        <v>77.597999999999999</v>
      </c>
      <c r="L3066" s="2">
        <f t="shared" si="143"/>
        <v>508.69800000000004</v>
      </c>
    </row>
    <row r="3067" spans="1:12" x14ac:dyDescent="0.25">
      <c r="A3067" t="s">
        <v>3072</v>
      </c>
      <c r="B3067" s="1">
        <v>46266</v>
      </c>
      <c r="C3067" t="s">
        <v>10010</v>
      </c>
      <c r="D3067" t="s">
        <v>10017</v>
      </c>
      <c r="E3067">
        <f>+_xlfn.XLOOKUP(TablaVentas[[#This Row],[PRODUCTOS]],TablaPrecios[PRODUCTOS],TablaPrecios[PRECIOS UNITARIOS],"No encontado")</f>
        <v>50</v>
      </c>
      <c r="F3067">
        <v>11</v>
      </c>
      <c r="G3067" t="s">
        <v>10024</v>
      </c>
      <c r="H3067" s="2">
        <v>401</v>
      </c>
      <c r="I3067" s="3">
        <v>0.1</v>
      </c>
      <c r="J3067" s="2">
        <f t="shared" si="141"/>
        <v>360.9</v>
      </c>
      <c r="K3067" s="2">
        <f t="shared" si="142"/>
        <v>64.961999999999989</v>
      </c>
      <c r="L3067" s="2">
        <f t="shared" si="143"/>
        <v>425.86199999999997</v>
      </c>
    </row>
    <row r="3068" spans="1:12" x14ac:dyDescent="0.25">
      <c r="A3068" t="s">
        <v>3073</v>
      </c>
      <c r="B3068" s="1">
        <v>46216</v>
      </c>
      <c r="C3068" t="s">
        <v>10008</v>
      </c>
      <c r="D3068" t="s">
        <v>10017</v>
      </c>
      <c r="E3068">
        <f>+_xlfn.XLOOKUP(TablaVentas[[#This Row],[PRODUCTOS]],TablaPrecios[PRODUCTOS],TablaPrecios[PRECIOS UNITARIOS],"No encontado")</f>
        <v>50</v>
      </c>
      <c r="F3068">
        <v>6</v>
      </c>
      <c r="G3068" t="s">
        <v>10026</v>
      </c>
      <c r="H3068" s="2">
        <v>427</v>
      </c>
      <c r="I3068" s="3">
        <v>0.12</v>
      </c>
      <c r="J3068" s="2">
        <f t="shared" si="141"/>
        <v>375.76</v>
      </c>
      <c r="K3068" s="2">
        <f t="shared" si="142"/>
        <v>67.636799999999994</v>
      </c>
      <c r="L3068" s="2">
        <f t="shared" si="143"/>
        <v>443.39679999999998</v>
      </c>
    </row>
    <row r="3069" spans="1:12" x14ac:dyDescent="0.25">
      <c r="A3069" t="s">
        <v>3074</v>
      </c>
      <c r="B3069" s="1">
        <v>46265</v>
      </c>
      <c r="C3069" t="s">
        <v>10009</v>
      </c>
      <c r="D3069" t="s">
        <v>10020</v>
      </c>
      <c r="E3069">
        <f>+_xlfn.XLOOKUP(TablaVentas[[#This Row],[PRODUCTOS]],TablaPrecios[PRODUCTOS],TablaPrecios[PRECIOS UNITARIOS],"No encontado")</f>
        <v>150</v>
      </c>
      <c r="F3069">
        <v>14</v>
      </c>
      <c r="G3069" t="s">
        <v>10023</v>
      </c>
      <c r="H3069" s="2">
        <v>242</v>
      </c>
      <c r="I3069" s="3">
        <v>0.16</v>
      </c>
      <c r="J3069" s="2">
        <f t="shared" si="141"/>
        <v>203.28</v>
      </c>
      <c r="K3069" s="2">
        <f t="shared" si="142"/>
        <v>36.590399999999995</v>
      </c>
      <c r="L3069" s="2">
        <f t="shared" si="143"/>
        <v>239.87039999999999</v>
      </c>
    </row>
    <row r="3070" spans="1:12" x14ac:dyDescent="0.25">
      <c r="A3070" t="s">
        <v>3075</v>
      </c>
      <c r="B3070" s="1">
        <v>46153</v>
      </c>
      <c r="C3070" t="s">
        <v>10011</v>
      </c>
      <c r="D3070" t="s">
        <v>10019</v>
      </c>
      <c r="E3070">
        <f>+_xlfn.XLOOKUP(TablaVentas[[#This Row],[PRODUCTOS]],TablaPrecios[PRODUCTOS],TablaPrecios[PRECIOS UNITARIOS],"No encontado")</f>
        <v>1200</v>
      </c>
      <c r="F3070">
        <v>10</v>
      </c>
      <c r="G3070" t="s">
        <v>10023</v>
      </c>
      <c r="H3070" s="2">
        <v>151</v>
      </c>
      <c r="I3070" s="3">
        <v>0.14000000000000001</v>
      </c>
      <c r="J3070" s="2">
        <f t="shared" si="141"/>
        <v>129.86000000000001</v>
      </c>
      <c r="K3070" s="2">
        <f t="shared" si="142"/>
        <v>23.3748</v>
      </c>
      <c r="L3070" s="2">
        <f t="shared" si="143"/>
        <v>153.23480000000001</v>
      </c>
    </row>
    <row r="3071" spans="1:12" x14ac:dyDescent="0.25">
      <c r="A3071" t="s">
        <v>3076</v>
      </c>
      <c r="B3071" s="1">
        <v>46237</v>
      </c>
      <c r="C3071" t="s">
        <v>10007</v>
      </c>
      <c r="D3071" t="s">
        <v>10021</v>
      </c>
      <c r="E3071">
        <f>+_xlfn.XLOOKUP(TablaVentas[[#This Row],[PRODUCTOS]],TablaPrecios[PRODUCTOS],TablaPrecios[PRECIOS UNITARIOS],"No encontado")</f>
        <v>200</v>
      </c>
      <c r="F3071">
        <v>13</v>
      </c>
      <c r="G3071" t="s">
        <v>10025</v>
      </c>
      <c r="H3071" s="2">
        <v>412</v>
      </c>
      <c r="I3071" s="3">
        <v>0.19</v>
      </c>
      <c r="J3071" s="2">
        <f t="shared" si="141"/>
        <v>333.72</v>
      </c>
      <c r="K3071" s="2">
        <f t="shared" si="142"/>
        <v>60.069600000000001</v>
      </c>
      <c r="L3071" s="2">
        <f t="shared" si="143"/>
        <v>393.78960000000001</v>
      </c>
    </row>
    <row r="3072" spans="1:12" x14ac:dyDescent="0.25">
      <c r="A3072" t="s">
        <v>3077</v>
      </c>
      <c r="B3072" s="1">
        <v>46379</v>
      </c>
      <c r="C3072" t="s">
        <v>10011</v>
      </c>
      <c r="D3072" t="s">
        <v>10017</v>
      </c>
      <c r="E3072">
        <f>+_xlfn.XLOOKUP(TablaVentas[[#This Row],[PRODUCTOS]],TablaPrecios[PRODUCTOS],TablaPrecios[PRECIOS UNITARIOS],"No encontado")</f>
        <v>50</v>
      </c>
      <c r="F3072">
        <v>16</v>
      </c>
      <c r="G3072" t="s">
        <v>10025</v>
      </c>
      <c r="H3072" s="2">
        <v>179</v>
      </c>
      <c r="I3072" s="3">
        <v>0.11</v>
      </c>
      <c r="J3072" s="2">
        <f t="shared" si="141"/>
        <v>159.31</v>
      </c>
      <c r="K3072" s="2">
        <f t="shared" si="142"/>
        <v>28.675799999999999</v>
      </c>
      <c r="L3072" s="2">
        <f t="shared" si="143"/>
        <v>187.98580000000001</v>
      </c>
    </row>
    <row r="3073" spans="1:12" x14ac:dyDescent="0.25">
      <c r="A3073" t="s">
        <v>3078</v>
      </c>
      <c r="B3073" s="1">
        <v>46112</v>
      </c>
      <c r="C3073" t="s">
        <v>10012</v>
      </c>
      <c r="D3073" t="s">
        <v>10017</v>
      </c>
      <c r="E3073">
        <f>+_xlfn.XLOOKUP(TablaVentas[[#This Row],[PRODUCTOS]],TablaPrecios[PRODUCTOS],TablaPrecios[PRECIOS UNITARIOS],"No encontado")</f>
        <v>50</v>
      </c>
      <c r="F3073">
        <v>20</v>
      </c>
      <c r="G3073" t="s">
        <v>10024</v>
      </c>
      <c r="H3073" s="2">
        <v>493</v>
      </c>
      <c r="I3073" s="3">
        <v>0.1</v>
      </c>
      <c r="J3073" s="2">
        <f t="shared" si="141"/>
        <v>443.7</v>
      </c>
      <c r="K3073" s="2">
        <f t="shared" si="142"/>
        <v>79.866</v>
      </c>
      <c r="L3073" s="2">
        <f t="shared" si="143"/>
        <v>523.56600000000003</v>
      </c>
    </row>
    <row r="3074" spans="1:12" x14ac:dyDescent="0.25">
      <c r="A3074" t="s">
        <v>3079</v>
      </c>
      <c r="B3074" s="1">
        <v>46324</v>
      </c>
      <c r="C3074" t="s">
        <v>10009</v>
      </c>
      <c r="D3074" t="s">
        <v>10018</v>
      </c>
      <c r="E3074">
        <f>+_xlfn.XLOOKUP(TablaVentas[[#This Row],[PRODUCTOS]],TablaPrecios[PRODUCTOS],TablaPrecios[PRECIOS UNITARIOS],"No encontado")</f>
        <v>850</v>
      </c>
      <c r="F3074">
        <v>13</v>
      </c>
      <c r="G3074" t="s">
        <v>10027</v>
      </c>
      <c r="H3074" s="2">
        <v>141</v>
      </c>
      <c r="I3074" s="3">
        <v>0.12</v>
      </c>
      <c r="J3074" s="2">
        <f t="shared" si="141"/>
        <v>124.08</v>
      </c>
      <c r="K3074" s="2">
        <f t="shared" si="142"/>
        <v>22.334399999999999</v>
      </c>
      <c r="L3074" s="2">
        <f t="shared" si="143"/>
        <v>146.4144</v>
      </c>
    </row>
    <row r="3075" spans="1:12" x14ac:dyDescent="0.25">
      <c r="A3075" t="s">
        <v>3080</v>
      </c>
      <c r="B3075" s="1">
        <v>46083</v>
      </c>
      <c r="C3075" t="s">
        <v>10008</v>
      </c>
      <c r="D3075" t="s">
        <v>10017</v>
      </c>
      <c r="E3075">
        <f>+_xlfn.XLOOKUP(TablaVentas[[#This Row],[PRODUCTOS]],TablaPrecios[PRODUCTOS],TablaPrecios[PRECIOS UNITARIOS],"No encontado")</f>
        <v>50</v>
      </c>
      <c r="F3075">
        <v>18</v>
      </c>
      <c r="G3075" t="s">
        <v>10025</v>
      </c>
      <c r="H3075" s="2">
        <v>52</v>
      </c>
      <c r="I3075" s="3">
        <v>0.2</v>
      </c>
      <c r="J3075" s="2">
        <f t="shared" ref="J3075:J3138" si="144">+H3075-H3075*I3075</f>
        <v>41.6</v>
      </c>
      <c r="K3075" s="2">
        <f t="shared" ref="K3075:K3138" si="145">+J3075*0.18</f>
        <v>7.4879999999999995</v>
      </c>
      <c r="L3075" s="2">
        <f t="shared" ref="L3075:L3138" si="146">+J3075+K3075</f>
        <v>49.088000000000001</v>
      </c>
    </row>
    <row r="3076" spans="1:12" x14ac:dyDescent="0.25">
      <c r="A3076" t="s">
        <v>3081</v>
      </c>
      <c r="B3076" s="1">
        <v>46080</v>
      </c>
      <c r="C3076" t="s">
        <v>10010</v>
      </c>
      <c r="D3076" t="s">
        <v>10017</v>
      </c>
      <c r="E3076">
        <f>+_xlfn.XLOOKUP(TablaVentas[[#This Row],[PRODUCTOS]],TablaPrecios[PRODUCTOS],TablaPrecios[PRECIOS UNITARIOS],"No encontado")</f>
        <v>50</v>
      </c>
      <c r="F3076">
        <v>9</v>
      </c>
      <c r="G3076" t="s">
        <v>10026</v>
      </c>
      <c r="H3076" s="2">
        <v>107</v>
      </c>
      <c r="I3076" s="3">
        <v>0.14000000000000001</v>
      </c>
      <c r="J3076" s="2">
        <f t="shared" si="144"/>
        <v>92.02</v>
      </c>
      <c r="K3076" s="2">
        <f t="shared" si="145"/>
        <v>16.563599999999997</v>
      </c>
      <c r="L3076" s="2">
        <f t="shared" si="146"/>
        <v>108.58359999999999</v>
      </c>
    </row>
    <row r="3077" spans="1:12" x14ac:dyDescent="0.25">
      <c r="A3077" t="s">
        <v>3082</v>
      </c>
      <c r="B3077" s="1">
        <v>46166</v>
      </c>
      <c r="C3077" t="s">
        <v>10008</v>
      </c>
      <c r="D3077" t="s">
        <v>10019</v>
      </c>
      <c r="E3077">
        <f>+_xlfn.XLOOKUP(TablaVentas[[#This Row],[PRODUCTOS]],TablaPrecios[PRODUCTOS],TablaPrecios[PRECIOS UNITARIOS],"No encontado")</f>
        <v>1200</v>
      </c>
      <c r="F3077">
        <v>10</v>
      </c>
      <c r="G3077" t="s">
        <v>10027</v>
      </c>
      <c r="H3077" s="2">
        <v>110</v>
      </c>
      <c r="I3077" s="3">
        <v>0.16</v>
      </c>
      <c r="J3077" s="2">
        <f t="shared" si="144"/>
        <v>92.4</v>
      </c>
      <c r="K3077" s="2">
        <f t="shared" si="145"/>
        <v>16.632000000000001</v>
      </c>
      <c r="L3077" s="2">
        <f t="shared" si="146"/>
        <v>109.03200000000001</v>
      </c>
    </row>
    <row r="3078" spans="1:12" x14ac:dyDescent="0.25">
      <c r="A3078" t="s">
        <v>3083</v>
      </c>
      <c r="B3078" s="1">
        <v>46309</v>
      </c>
      <c r="C3078" t="s">
        <v>10010</v>
      </c>
      <c r="D3078" t="s">
        <v>10018</v>
      </c>
      <c r="E3078">
        <f>+_xlfn.XLOOKUP(TablaVentas[[#This Row],[PRODUCTOS]],TablaPrecios[PRODUCTOS],TablaPrecios[PRECIOS UNITARIOS],"No encontado")</f>
        <v>850</v>
      </c>
      <c r="F3078">
        <v>6</v>
      </c>
      <c r="G3078" t="s">
        <v>10026</v>
      </c>
      <c r="H3078" s="2">
        <v>431</v>
      </c>
      <c r="I3078" s="3">
        <v>0.19</v>
      </c>
      <c r="J3078" s="2">
        <f t="shared" si="144"/>
        <v>349.11</v>
      </c>
      <c r="K3078" s="2">
        <f t="shared" si="145"/>
        <v>62.839799999999997</v>
      </c>
      <c r="L3078" s="2">
        <f t="shared" si="146"/>
        <v>411.94979999999998</v>
      </c>
    </row>
    <row r="3079" spans="1:12" x14ac:dyDescent="0.25">
      <c r="A3079" t="s">
        <v>3084</v>
      </c>
      <c r="B3079" s="1">
        <v>46334</v>
      </c>
      <c r="C3079" t="s">
        <v>10011</v>
      </c>
      <c r="D3079" t="s">
        <v>10019</v>
      </c>
      <c r="E3079">
        <f>+_xlfn.XLOOKUP(TablaVentas[[#This Row],[PRODUCTOS]],TablaPrecios[PRODUCTOS],TablaPrecios[PRECIOS UNITARIOS],"No encontado")</f>
        <v>1200</v>
      </c>
      <c r="F3079">
        <v>9</v>
      </c>
      <c r="G3079" t="s">
        <v>10027</v>
      </c>
      <c r="H3079" s="2">
        <v>58</v>
      </c>
      <c r="I3079" s="3">
        <v>0.13</v>
      </c>
      <c r="J3079" s="2">
        <f t="shared" si="144"/>
        <v>50.46</v>
      </c>
      <c r="K3079" s="2">
        <f t="shared" si="145"/>
        <v>9.0828000000000007</v>
      </c>
      <c r="L3079" s="2">
        <f t="shared" si="146"/>
        <v>59.5428</v>
      </c>
    </row>
    <row r="3080" spans="1:12" x14ac:dyDescent="0.25">
      <c r="A3080" t="s">
        <v>3085</v>
      </c>
      <c r="B3080" s="1">
        <v>46101</v>
      </c>
      <c r="C3080" t="s">
        <v>10011</v>
      </c>
      <c r="D3080" t="s">
        <v>10017</v>
      </c>
      <c r="E3080">
        <f>+_xlfn.XLOOKUP(TablaVentas[[#This Row],[PRODUCTOS]],TablaPrecios[PRODUCTOS],TablaPrecios[PRECIOS UNITARIOS],"No encontado")</f>
        <v>50</v>
      </c>
      <c r="F3080">
        <v>19</v>
      </c>
      <c r="G3080" t="s">
        <v>10026</v>
      </c>
      <c r="H3080" s="2">
        <v>350</v>
      </c>
      <c r="I3080" s="3">
        <v>0.18</v>
      </c>
      <c r="J3080" s="2">
        <f t="shared" si="144"/>
        <v>287</v>
      </c>
      <c r="K3080" s="2">
        <f t="shared" si="145"/>
        <v>51.66</v>
      </c>
      <c r="L3080" s="2">
        <f t="shared" si="146"/>
        <v>338.65999999999997</v>
      </c>
    </row>
    <row r="3081" spans="1:12" x14ac:dyDescent="0.25">
      <c r="A3081" t="s">
        <v>3086</v>
      </c>
      <c r="B3081" s="1">
        <v>46244</v>
      </c>
      <c r="C3081" t="s">
        <v>10007</v>
      </c>
      <c r="D3081" t="s">
        <v>10020</v>
      </c>
      <c r="E3081">
        <f>+_xlfn.XLOOKUP(TablaVentas[[#This Row],[PRODUCTOS]],TablaPrecios[PRODUCTOS],TablaPrecios[PRECIOS UNITARIOS],"No encontado")</f>
        <v>150</v>
      </c>
      <c r="F3081">
        <v>9</v>
      </c>
      <c r="G3081" t="s">
        <v>10026</v>
      </c>
      <c r="H3081" s="2">
        <v>288</v>
      </c>
      <c r="I3081" s="3">
        <v>0.18</v>
      </c>
      <c r="J3081" s="2">
        <f t="shared" si="144"/>
        <v>236.16</v>
      </c>
      <c r="K3081" s="2">
        <f t="shared" si="145"/>
        <v>42.508800000000001</v>
      </c>
      <c r="L3081" s="2">
        <f t="shared" si="146"/>
        <v>278.66879999999998</v>
      </c>
    </row>
    <row r="3082" spans="1:12" x14ac:dyDescent="0.25">
      <c r="A3082" t="s">
        <v>3087</v>
      </c>
      <c r="B3082" s="1">
        <v>46116</v>
      </c>
      <c r="C3082" t="s">
        <v>10007</v>
      </c>
      <c r="D3082" t="s">
        <v>10019</v>
      </c>
      <c r="E3082">
        <f>+_xlfn.XLOOKUP(TablaVentas[[#This Row],[PRODUCTOS]],TablaPrecios[PRODUCTOS],TablaPrecios[PRECIOS UNITARIOS],"No encontado")</f>
        <v>1200</v>
      </c>
      <c r="F3082">
        <v>17</v>
      </c>
      <c r="G3082" t="s">
        <v>10024</v>
      </c>
      <c r="H3082" s="2">
        <v>329</v>
      </c>
      <c r="I3082" s="3">
        <v>0.16</v>
      </c>
      <c r="J3082" s="2">
        <f t="shared" si="144"/>
        <v>276.36</v>
      </c>
      <c r="K3082" s="2">
        <f t="shared" si="145"/>
        <v>49.744799999999998</v>
      </c>
      <c r="L3082" s="2">
        <f t="shared" si="146"/>
        <v>326.10480000000001</v>
      </c>
    </row>
    <row r="3083" spans="1:12" x14ac:dyDescent="0.25">
      <c r="A3083" t="s">
        <v>3088</v>
      </c>
      <c r="B3083" s="1">
        <v>46289</v>
      </c>
      <c r="C3083" t="s">
        <v>10011</v>
      </c>
      <c r="D3083" t="s">
        <v>10020</v>
      </c>
      <c r="E3083">
        <f>+_xlfn.XLOOKUP(TablaVentas[[#This Row],[PRODUCTOS]],TablaPrecios[PRODUCTOS],TablaPrecios[PRECIOS UNITARIOS],"No encontado")</f>
        <v>150</v>
      </c>
      <c r="F3083">
        <v>10</v>
      </c>
      <c r="G3083" t="s">
        <v>10024</v>
      </c>
      <c r="H3083" s="2">
        <v>301</v>
      </c>
      <c r="I3083" s="3">
        <v>0.13</v>
      </c>
      <c r="J3083" s="2">
        <f t="shared" si="144"/>
        <v>261.87</v>
      </c>
      <c r="K3083" s="2">
        <f t="shared" si="145"/>
        <v>47.136600000000001</v>
      </c>
      <c r="L3083" s="2">
        <f t="shared" si="146"/>
        <v>309.00659999999999</v>
      </c>
    </row>
    <row r="3084" spans="1:12" x14ac:dyDescent="0.25">
      <c r="A3084" t="s">
        <v>3089</v>
      </c>
      <c r="B3084" s="1">
        <v>46324</v>
      </c>
      <c r="C3084" t="s">
        <v>10008</v>
      </c>
      <c r="D3084" t="s">
        <v>10020</v>
      </c>
      <c r="E3084">
        <f>+_xlfn.XLOOKUP(TablaVentas[[#This Row],[PRODUCTOS]],TablaPrecios[PRODUCTOS],TablaPrecios[PRECIOS UNITARIOS],"No encontado")</f>
        <v>150</v>
      </c>
      <c r="F3084">
        <v>17</v>
      </c>
      <c r="G3084" t="s">
        <v>10023</v>
      </c>
      <c r="H3084" s="2">
        <v>127</v>
      </c>
      <c r="I3084" s="3">
        <v>0.17</v>
      </c>
      <c r="J3084" s="2">
        <f t="shared" si="144"/>
        <v>105.41</v>
      </c>
      <c r="K3084" s="2">
        <f t="shared" si="145"/>
        <v>18.973799999999997</v>
      </c>
      <c r="L3084" s="2">
        <f t="shared" si="146"/>
        <v>124.38379999999999</v>
      </c>
    </row>
    <row r="3085" spans="1:12" x14ac:dyDescent="0.25">
      <c r="A3085" t="s">
        <v>3090</v>
      </c>
      <c r="B3085" s="1">
        <v>46110</v>
      </c>
      <c r="C3085" t="s">
        <v>10010</v>
      </c>
      <c r="D3085" t="s">
        <v>10019</v>
      </c>
      <c r="E3085">
        <f>+_xlfn.XLOOKUP(TablaVentas[[#This Row],[PRODUCTOS]],TablaPrecios[PRODUCTOS],TablaPrecios[PRECIOS UNITARIOS],"No encontado")</f>
        <v>1200</v>
      </c>
      <c r="F3085">
        <v>6</v>
      </c>
      <c r="G3085" t="s">
        <v>10024</v>
      </c>
      <c r="H3085" s="2">
        <v>420</v>
      </c>
      <c r="I3085" s="3">
        <v>0.13</v>
      </c>
      <c r="J3085" s="2">
        <f t="shared" si="144"/>
        <v>365.4</v>
      </c>
      <c r="K3085" s="2">
        <f t="shared" si="145"/>
        <v>65.771999999999991</v>
      </c>
      <c r="L3085" s="2">
        <f t="shared" si="146"/>
        <v>431.17199999999997</v>
      </c>
    </row>
    <row r="3086" spans="1:12" x14ac:dyDescent="0.25">
      <c r="A3086" t="s">
        <v>3091</v>
      </c>
      <c r="B3086" s="1">
        <v>46347</v>
      </c>
      <c r="C3086" t="s">
        <v>10009</v>
      </c>
      <c r="D3086" t="s">
        <v>10017</v>
      </c>
      <c r="E3086">
        <f>+_xlfn.XLOOKUP(TablaVentas[[#This Row],[PRODUCTOS]],TablaPrecios[PRODUCTOS],TablaPrecios[PRECIOS UNITARIOS],"No encontado")</f>
        <v>50</v>
      </c>
      <c r="F3086">
        <v>18</v>
      </c>
      <c r="G3086" t="s">
        <v>10026</v>
      </c>
      <c r="H3086" s="2">
        <v>473</v>
      </c>
      <c r="I3086" s="3">
        <v>0.19</v>
      </c>
      <c r="J3086" s="2">
        <f t="shared" si="144"/>
        <v>383.13</v>
      </c>
      <c r="K3086" s="2">
        <f t="shared" si="145"/>
        <v>68.963399999999993</v>
      </c>
      <c r="L3086" s="2">
        <f t="shared" si="146"/>
        <v>452.09339999999997</v>
      </c>
    </row>
    <row r="3087" spans="1:12" x14ac:dyDescent="0.25">
      <c r="A3087" t="s">
        <v>3092</v>
      </c>
      <c r="B3087" s="1">
        <v>46108</v>
      </c>
      <c r="C3087" t="s">
        <v>10011</v>
      </c>
      <c r="D3087" t="s">
        <v>10021</v>
      </c>
      <c r="E3087">
        <f>+_xlfn.XLOOKUP(TablaVentas[[#This Row],[PRODUCTOS]],TablaPrecios[PRODUCTOS],TablaPrecios[PRECIOS UNITARIOS],"No encontado")</f>
        <v>200</v>
      </c>
      <c r="F3087">
        <v>11</v>
      </c>
      <c r="G3087" t="s">
        <v>10024</v>
      </c>
      <c r="H3087" s="2">
        <v>293</v>
      </c>
      <c r="I3087" s="3">
        <v>0.15</v>
      </c>
      <c r="J3087" s="2">
        <f t="shared" si="144"/>
        <v>249.05</v>
      </c>
      <c r="K3087" s="2">
        <f t="shared" si="145"/>
        <v>44.829000000000001</v>
      </c>
      <c r="L3087" s="2">
        <f t="shared" si="146"/>
        <v>293.87900000000002</v>
      </c>
    </row>
    <row r="3088" spans="1:12" x14ac:dyDescent="0.25">
      <c r="A3088" t="s">
        <v>3093</v>
      </c>
      <c r="B3088" s="1">
        <v>46380</v>
      </c>
      <c r="C3088" t="s">
        <v>10007</v>
      </c>
      <c r="D3088" t="s">
        <v>10019</v>
      </c>
      <c r="E3088">
        <f>+_xlfn.XLOOKUP(TablaVentas[[#This Row],[PRODUCTOS]],TablaPrecios[PRODUCTOS],TablaPrecios[PRECIOS UNITARIOS],"No encontado")</f>
        <v>1200</v>
      </c>
      <c r="F3088">
        <v>19</v>
      </c>
      <c r="G3088" t="s">
        <v>10023</v>
      </c>
      <c r="H3088" s="2">
        <v>55</v>
      </c>
      <c r="I3088" s="3">
        <v>0.18</v>
      </c>
      <c r="J3088" s="2">
        <f t="shared" si="144"/>
        <v>45.1</v>
      </c>
      <c r="K3088" s="2">
        <f t="shared" si="145"/>
        <v>8.1180000000000003</v>
      </c>
      <c r="L3088" s="2">
        <f t="shared" si="146"/>
        <v>53.218000000000004</v>
      </c>
    </row>
    <row r="3089" spans="1:12" x14ac:dyDescent="0.25">
      <c r="A3089" t="s">
        <v>3094</v>
      </c>
      <c r="B3089" s="1">
        <v>46165</v>
      </c>
      <c r="C3089" t="s">
        <v>10008</v>
      </c>
      <c r="D3089" t="s">
        <v>10019</v>
      </c>
      <c r="E3089">
        <f>+_xlfn.XLOOKUP(TablaVentas[[#This Row],[PRODUCTOS]],TablaPrecios[PRODUCTOS],TablaPrecios[PRECIOS UNITARIOS],"No encontado")</f>
        <v>1200</v>
      </c>
      <c r="F3089">
        <v>6</v>
      </c>
      <c r="G3089" t="s">
        <v>10026</v>
      </c>
      <c r="H3089" s="2">
        <v>372</v>
      </c>
      <c r="I3089" s="3">
        <v>0.15</v>
      </c>
      <c r="J3089" s="2">
        <f t="shared" si="144"/>
        <v>316.2</v>
      </c>
      <c r="K3089" s="2">
        <f t="shared" si="145"/>
        <v>56.915999999999997</v>
      </c>
      <c r="L3089" s="2">
        <f t="shared" si="146"/>
        <v>373.11599999999999</v>
      </c>
    </row>
    <row r="3090" spans="1:12" x14ac:dyDescent="0.25">
      <c r="A3090" t="s">
        <v>3095</v>
      </c>
      <c r="B3090" s="1">
        <v>46311</v>
      </c>
      <c r="C3090" t="s">
        <v>10008</v>
      </c>
      <c r="D3090" t="s">
        <v>10020</v>
      </c>
      <c r="E3090">
        <f>+_xlfn.XLOOKUP(TablaVentas[[#This Row],[PRODUCTOS]],TablaPrecios[PRODUCTOS],TablaPrecios[PRECIOS UNITARIOS],"No encontado")</f>
        <v>150</v>
      </c>
      <c r="F3090">
        <v>6</v>
      </c>
      <c r="G3090" t="s">
        <v>10023</v>
      </c>
      <c r="H3090" s="2">
        <v>340</v>
      </c>
      <c r="I3090" s="3">
        <v>0.16</v>
      </c>
      <c r="J3090" s="2">
        <f t="shared" si="144"/>
        <v>285.60000000000002</v>
      </c>
      <c r="K3090" s="2">
        <f t="shared" si="145"/>
        <v>51.408000000000001</v>
      </c>
      <c r="L3090" s="2">
        <f t="shared" si="146"/>
        <v>337.00800000000004</v>
      </c>
    </row>
    <row r="3091" spans="1:12" x14ac:dyDescent="0.25">
      <c r="A3091" t="s">
        <v>3096</v>
      </c>
      <c r="B3091" s="1">
        <v>46064</v>
      </c>
      <c r="C3091" t="s">
        <v>10008</v>
      </c>
      <c r="D3091" t="s">
        <v>10020</v>
      </c>
      <c r="E3091">
        <f>+_xlfn.XLOOKUP(TablaVentas[[#This Row],[PRODUCTOS]],TablaPrecios[PRODUCTOS],TablaPrecios[PRECIOS UNITARIOS],"No encontado")</f>
        <v>150</v>
      </c>
      <c r="F3091">
        <v>10</v>
      </c>
      <c r="G3091" t="s">
        <v>10026</v>
      </c>
      <c r="H3091" s="2">
        <v>187</v>
      </c>
      <c r="I3091" s="3">
        <v>0.17</v>
      </c>
      <c r="J3091" s="2">
        <f t="shared" si="144"/>
        <v>155.21</v>
      </c>
      <c r="K3091" s="2">
        <f t="shared" si="145"/>
        <v>27.937799999999999</v>
      </c>
      <c r="L3091" s="2">
        <f t="shared" si="146"/>
        <v>183.14780000000002</v>
      </c>
    </row>
    <row r="3092" spans="1:12" x14ac:dyDescent="0.25">
      <c r="A3092" t="s">
        <v>3097</v>
      </c>
      <c r="B3092" s="1">
        <v>46231</v>
      </c>
      <c r="C3092" t="s">
        <v>10011</v>
      </c>
      <c r="D3092" t="s">
        <v>10021</v>
      </c>
      <c r="E3092">
        <f>+_xlfn.XLOOKUP(TablaVentas[[#This Row],[PRODUCTOS]],TablaPrecios[PRODUCTOS],TablaPrecios[PRECIOS UNITARIOS],"No encontado")</f>
        <v>200</v>
      </c>
      <c r="F3092">
        <v>9</v>
      </c>
      <c r="G3092" t="s">
        <v>10024</v>
      </c>
      <c r="H3092" s="2">
        <v>498</v>
      </c>
      <c r="I3092" s="3">
        <v>0.19</v>
      </c>
      <c r="J3092" s="2">
        <f t="shared" si="144"/>
        <v>403.38</v>
      </c>
      <c r="K3092" s="2">
        <f t="shared" si="145"/>
        <v>72.608400000000003</v>
      </c>
      <c r="L3092" s="2">
        <f t="shared" si="146"/>
        <v>475.98840000000001</v>
      </c>
    </row>
    <row r="3093" spans="1:12" x14ac:dyDescent="0.25">
      <c r="A3093" t="s">
        <v>3098</v>
      </c>
      <c r="B3093" s="1">
        <v>46261</v>
      </c>
      <c r="C3093" t="s">
        <v>10008</v>
      </c>
      <c r="D3093" t="s">
        <v>10020</v>
      </c>
      <c r="E3093">
        <f>+_xlfn.XLOOKUP(TablaVentas[[#This Row],[PRODUCTOS]],TablaPrecios[PRODUCTOS],TablaPrecios[PRECIOS UNITARIOS],"No encontado")</f>
        <v>150</v>
      </c>
      <c r="F3093">
        <v>12</v>
      </c>
      <c r="G3093" t="s">
        <v>10024</v>
      </c>
      <c r="H3093" s="2">
        <v>380</v>
      </c>
      <c r="I3093" s="3">
        <v>0.16</v>
      </c>
      <c r="J3093" s="2">
        <f t="shared" si="144"/>
        <v>319.2</v>
      </c>
      <c r="K3093" s="2">
        <f t="shared" si="145"/>
        <v>57.455999999999996</v>
      </c>
      <c r="L3093" s="2">
        <f t="shared" si="146"/>
        <v>376.65600000000001</v>
      </c>
    </row>
    <row r="3094" spans="1:12" x14ac:dyDescent="0.25">
      <c r="A3094" t="s">
        <v>3099</v>
      </c>
      <c r="B3094" s="1">
        <v>46120</v>
      </c>
      <c r="C3094" t="s">
        <v>10011</v>
      </c>
      <c r="D3094" t="s">
        <v>10017</v>
      </c>
      <c r="E3094">
        <f>+_xlfn.XLOOKUP(TablaVentas[[#This Row],[PRODUCTOS]],TablaPrecios[PRODUCTOS],TablaPrecios[PRECIOS UNITARIOS],"No encontado")</f>
        <v>50</v>
      </c>
      <c r="F3094">
        <v>18</v>
      </c>
      <c r="G3094" t="s">
        <v>10025</v>
      </c>
      <c r="H3094" s="2">
        <v>432</v>
      </c>
      <c r="I3094" s="3">
        <v>0.18</v>
      </c>
      <c r="J3094" s="2">
        <f t="shared" si="144"/>
        <v>354.24</v>
      </c>
      <c r="K3094" s="2">
        <f t="shared" si="145"/>
        <v>63.763199999999998</v>
      </c>
      <c r="L3094" s="2">
        <f t="shared" si="146"/>
        <v>418.00319999999999</v>
      </c>
    </row>
    <row r="3095" spans="1:12" x14ac:dyDescent="0.25">
      <c r="A3095" t="s">
        <v>3100</v>
      </c>
      <c r="B3095" s="1">
        <v>46270</v>
      </c>
      <c r="C3095" t="s">
        <v>10009</v>
      </c>
      <c r="D3095" t="s">
        <v>10020</v>
      </c>
      <c r="E3095">
        <f>+_xlfn.XLOOKUP(TablaVentas[[#This Row],[PRODUCTOS]],TablaPrecios[PRODUCTOS],TablaPrecios[PRECIOS UNITARIOS],"No encontado")</f>
        <v>150</v>
      </c>
      <c r="F3095">
        <v>5</v>
      </c>
      <c r="G3095" t="s">
        <v>10027</v>
      </c>
      <c r="H3095" s="2">
        <v>109</v>
      </c>
      <c r="I3095" s="3">
        <v>0.11</v>
      </c>
      <c r="J3095" s="2">
        <f t="shared" si="144"/>
        <v>97.01</v>
      </c>
      <c r="K3095" s="2">
        <f t="shared" si="145"/>
        <v>17.4618</v>
      </c>
      <c r="L3095" s="2">
        <f t="shared" si="146"/>
        <v>114.4718</v>
      </c>
    </row>
    <row r="3096" spans="1:12" x14ac:dyDescent="0.25">
      <c r="A3096" t="s">
        <v>3101</v>
      </c>
      <c r="B3096" s="1">
        <v>46248</v>
      </c>
      <c r="C3096" t="s">
        <v>10008</v>
      </c>
      <c r="D3096" t="s">
        <v>10018</v>
      </c>
      <c r="E3096">
        <f>+_xlfn.XLOOKUP(TablaVentas[[#This Row],[PRODUCTOS]],TablaPrecios[PRODUCTOS],TablaPrecios[PRECIOS UNITARIOS],"No encontado")</f>
        <v>850</v>
      </c>
      <c r="F3096">
        <v>17</v>
      </c>
      <c r="G3096" t="s">
        <v>10027</v>
      </c>
      <c r="H3096" s="2">
        <v>56</v>
      </c>
      <c r="I3096" s="3">
        <v>0.13</v>
      </c>
      <c r="J3096" s="2">
        <f t="shared" si="144"/>
        <v>48.72</v>
      </c>
      <c r="K3096" s="2">
        <f t="shared" si="145"/>
        <v>8.7695999999999987</v>
      </c>
      <c r="L3096" s="2">
        <f t="shared" si="146"/>
        <v>57.489599999999996</v>
      </c>
    </row>
    <row r="3097" spans="1:12" x14ac:dyDescent="0.25">
      <c r="A3097" t="s">
        <v>3102</v>
      </c>
      <c r="B3097" s="1">
        <v>46213</v>
      </c>
      <c r="C3097" t="s">
        <v>10007</v>
      </c>
      <c r="D3097" t="s">
        <v>10018</v>
      </c>
      <c r="E3097">
        <f>+_xlfn.XLOOKUP(TablaVentas[[#This Row],[PRODUCTOS]],TablaPrecios[PRODUCTOS],TablaPrecios[PRECIOS UNITARIOS],"No encontado")</f>
        <v>850</v>
      </c>
      <c r="F3097">
        <v>9</v>
      </c>
      <c r="G3097" t="s">
        <v>10027</v>
      </c>
      <c r="H3097" s="2">
        <v>284</v>
      </c>
      <c r="I3097" s="3">
        <v>0.18</v>
      </c>
      <c r="J3097" s="2">
        <f t="shared" si="144"/>
        <v>232.88</v>
      </c>
      <c r="K3097" s="2">
        <f t="shared" si="145"/>
        <v>41.918399999999998</v>
      </c>
      <c r="L3097" s="2">
        <f t="shared" si="146"/>
        <v>274.79840000000002</v>
      </c>
    </row>
    <row r="3098" spans="1:12" x14ac:dyDescent="0.25">
      <c r="A3098" t="s">
        <v>3103</v>
      </c>
      <c r="B3098" s="1">
        <v>46233</v>
      </c>
      <c r="C3098" t="s">
        <v>10007</v>
      </c>
      <c r="D3098" t="s">
        <v>10019</v>
      </c>
      <c r="E3098">
        <f>+_xlfn.XLOOKUP(TablaVentas[[#This Row],[PRODUCTOS]],TablaPrecios[PRODUCTOS],TablaPrecios[PRECIOS UNITARIOS],"No encontado")</f>
        <v>1200</v>
      </c>
      <c r="F3098">
        <v>18</v>
      </c>
      <c r="G3098" t="s">
        <v>10023</v>
      </c>
      <c r="H3098" s="2">
        <v>199</v>
      </c>
      <c r="I3098" s="3">
        <v>0.19</v>
      </c>
      <c r="J3098" s="2">
        <f t="shared" si="144"/>
        <v>161.19</v>
      </c>
      <c r="K3098" s="2">
        <f t="shared" si="145"/>
        <v>29.014199999999999</v>
      </c>
      <c r="L3098" s="2">
        <f t="shared" si="146"/>
        <v>190.20419999999999</v>
      </c>
    </row>
    <row r="3099" spans="1:12" x14ac:dyDescent="0.25">
      <c r="A3099" t="s">
        <v>3104</v>
      </c>
      <c r="B3099" s="1">
        <v>46048</v>
      </c>
      <c r="C3099" t="s">
        <v>10011</v>
      </c>
      <c r="D3099" t="s">
        <v>10021</v>
      </c>
      <c r="E3099">
        <f>+_xlfn.XLOOKUP(TablaVentas[[#This Row],[PRODUCTOS]],TablaPrecios[PRODUCTOS],TablaPrecios[PRECIOS UNITARIOS],"No encontado")</f>
        <v>200</v>
      </c>
      <c r="F3099">
        <v>17</v>
      </c>
      <c r="G3099" t="s">
        <v>10027</v>
      </c>
      <c r="H3099" s="2">
        <v>85</v>
      </c>
      <c r="I3099" s="3">
        <v>0.19</v>
      </c>
      <c r="J3099" s="2">
        <f t="shared" si="144"/>
        <v>68.849999999999994</v>
      </c>
      <c r="K3099" s="2">
        <f t="shared" si="145"/>
        <v>12.392999999999999</v>
      </c>
      <c r="L3099" s="2">
        <f t="shared" si="146"/>
        <v>81.242999999999995</v>
      </c>
    </row>
    <row r="3100" spans="1:12" x14ac:dyDescent="0.25">
      <c r="A3100" t="s">
        <v>3105</v>
      </c>
      <c r="B3100" s="1">
        <v>46119</v>
      </c>
      <c r="C3100" t="s">
        <v>10012</v>
      </c>
      <c r="D3100" t="s">
        <v>10017</v>
      </c>
      <c r="E3100">
        <f>+_xlfn.XLOOKUP(TablaVentas[[#This Row],[PRODUCTOS]],TablaPrecios[PRODUCTOS],TablaPrecios[PRECIOS UNITARIOS],"No encontado")</f>
        <v>50</v>
      </c>
      <c r="F3100">
        <v>13</v>
      </c>
      <c r="G3100" t="s">
        <v>10025</v>
      </c>
      <c r="H3100" s="2">
        <v>408</v>
      </c>
      <c r="I3100" s="3">
        <v>0.15</v>
      </c>
      <c r="J3100" s="2">
        <f t="shared" si="144"/>
        <v>346.8</v>
      </c>
      <c r="K3100" s="2">
        <f t="shared" si="145"/>
        <v>62.423999999999999</v>
      </c>
      <c r="L3100" s="2">
        <f t="shared" si="146"/>
        <v>409.22399999999999</v>
      </c>
    </row>
    <row r="3101" spans="1:12" x14ac:dyDescent="0.25">
      <c r="A3101" t="s">
        <v>3106</v>
      </c>
      <c r="B3101" s="1">
        <v>46312</v>
      </c>
      <c r="C3101" t="s">
        <v>10012</v>
      </c>
      <c r="D3101" t="s">
        <v>10017</v>
      </c>
      <c r="E3101">
        <f>+_xlfn.XLOOKUP(TablaVentas[[#This Row],[PRODUCTOS]],TablaPrecios[PRODUCTOS],TablaPrecios[PRECIOS UNITARIOS],"No encontado")</f>
        <v>50</v>
      </c>
      <c r="F3101">
        <v>8</v>
      </c>
      <c r="G3101" t="s">
        <v>10026</v>
      </c>
      <c r="H3101" s="2">
        <v>318</v>
      </c>
      <c r="I3101" s="3">
        <v>0.12</v>
      </c>
      <c r="J3101" s="2">
        <f t="shared" si="144"/>
        <v>279.84000000000003</v>
      </c>
      <c r="K3101" s="2">
        <f t="shared" si="145"/>
        <v>50.371200000000002</v>
      </c>
      <c r="L3101" s="2">
        <f t="shared" si="146"/>
        <v>330.21120000000002</v>
      </c>
    </row>
    <row r="3102" spans="1:12" x14ac:dyDescent="0.25">
      <c r="A3102" t="s">
        <v>3107</v>
      </c>
      <c r="B3102" s="1">
        <v>46194</v>
      </c>
      <c r="C3102" t="s">
        <v>10011</v>
      </c>
      <c r="D3102" t="s">
        <v>10019</v>
      </c>
      <c r="E3102">
        <f>+_xlfn.XLOOKUP(TablaVentas[[#This Row],[PRODUCTOS]],TablaPrecios[PRODUCTOS],TablaPrecios[PRECIOS UNITARIOS],"No encontado")</f>
        <v>1200</v>
      </c>
      <c r="F3102">
        <v>8</v>
      </c>
      <c r="G3102" t="s">
        <v>10025</v>
      </c>
      <c r="H3102" s="2">
        <v>189</v>
      </c>
      <c r="I3102" s="3">
        <v>0.15</v>
      </c>
      <c r="J3102" s="2">
        <f t="shared" si="144"/>
        <v>160.65</v>
      </c>
      <c r="K3102" s="2">
        <f t="shared" si="145"/>
        <v>28.917000000000002</v>
      </c>
      <c r="L3102" s="2">
        <f t="shared" si="146"/>
        <v>189.56700000000001</v>
      </c>
    </row>
    <row r="3103" spans="1:12" x14ac:dyDescent="0.25">
      <c r="A3103" t="s">
        <v>3108</v>
      </c>
      <c r="B3103" s="1">
        <v>46299</v>
      </c>
      <c r="C3103" t="s">
        <v>10008</v>
      </c>
      <c r="D3103" t="s">
        <v>10018</v>
      </c>
      <c r="E3103">
        <f>+_xlfn.XLOOKUP(TablaVentas[[#This Row],[PRODUCTOS]],TablaPrecios[PRODUCTOS],TablaPrecios[PRECIOS UNITARIOS],"No encontado")</f>
        <v>850</v>
      </c>
      <c r="F3103">
        <v>11</v>
      </c>
      <c r="G3103" t="s">
        <v>10024</v>
      </c>
      <c r="H3103" s="2">
        <v>74</v>
      </c>
      <c r="I3103" s="3">
        <v>0.16</v>
      </c>
      <c r="J3103" s="2">
        <f t="shared" si="144"/>
        <v>62.16</v>
      </c>
      <c r="K3103" s="2">
        <f t="shared" si="145"/>
        <v>11.188799999999999</v>
      </c>
      <c r="L3103" s="2">
        <f t="shared" si="146"/>
        <v>73.348799999999997</v>
      </c>
    </row>
    <row r="3104" spans="1:12" x14ac:dyDescent="0.25">
      <c r="A3104" t="s">
        <v>3109</v>
      </c>
      <c r="B3104" s="1">
        <v>46205</v>
      </c>
      <c r="C3104" t="s">
        <v>10010</v>
      </c>
      <c r="D3104" t="s">
        <v>10020</v>
      </c>
      <c r="E3104">
        <f>+_xlfn.XLOOKUP(TablaVentas[[#This Row],[PRODUCTOS]],TablaPrecios[PRODUCTOS],TablaPrecios[PRECIOS UNITARIOS],"No encontado")</f>
        <v>150</v>
      </c>
      <c r="F3104">
        <v>10</v>
      </c>
      <c r="G3104" t="s">
        <v>10023</v>
      </c>
      <c r="H3104" s="2">
        <v>434</v>
      </c>
      <c r="I3104" s="3">
        <v>0.2</v>
      </c>
      <c r="J3104" s="2">
        <f t="shared" si="144"/>
        <v>347.2</v>
      </c>
      <c r="K3104" s="2">
        <f t="shared" si="145"/>
        <v>62.495999999999995</v>
      </c>
      <c r="L3104" s="2">
        <f t="shared" si="146"/>
        <v>409.69599999999997</v>
      </c>
    </row>
    <row r="3105" spans="1:12" x14ac:dyDescent="0.25">
      <c r="A3105" t="s">
        <v>3110</v>
      </c>
      <c r="B3105" s="1">
        <v>46116</v>
      </c>
      <c r="C3105" t="s">
        <v>10012</v>
      </c>
      <c r="D3105" t="s">
        <v>10018</v>
      </c>
      <c r="E3105">
        <f>+_xlfn.XLOOKUP(TablaVentas[[#This Row],[PRODUCTOS]],TablaPrecios[PRODUCTOS],TablaPrecios[PRECIOS UNITARIOS],"No encontado")</f>
        <v>850</v>
      </c>
      <c r="F3105">
        <v>20</v>
      </c>
      <c r="G3105" t="s">
        <v>10024</v>
      </c>
      <c r="H3105" s="2">
        <v>244</v>
      </c>
      <c r="I3105" s="3">
        <v>0.2</v>
      </c>
      <c r="J3105" s="2">
        <f t="shared" si="144"/>
        <v>195.2</v>
      </c>
      <c r="K3105" s="2">
        <f t="shared" si="145"/>
        <v>35.135999999999996</v>
      </c>
      <c r="L3105" s="2">
        <f t="shared" si="146"/>
        <v>230.33599999999998</v>
      </c>
    </row>
    <row r="3106" spans="1:12" x14ac:dyDescent="0.25">
      <c r="A3106" t="s">
        <v>3111</v>
      </c>
      <c r="B3106" s="1">
        <v>46355</v>
      </c>
      <c r="C3106" t="s">
        <v>10008</v>
      </c>
      <c r="D3106" t="s">
        <v>10019</v>
      </c>
      <c r="E3106">
        <f>+_xlfn.XLOOKUP(TablaVentas[[#This Row],[PRODUCTOS]],TablaPrecios[PRODUCTOS],TablaPrecios[PRECIOS UNITARIOS],"No encontado")</f>
        <v>1200</v>
      </c>
      <c r="F3106">
        <v>5</v>
      </c>
      <c r="G3106" t="s">
        <v>10027</v>
      </c>
      <c r="H3106" s="2">
        <v>276</v>
      </c>
      <c r="I3106" s="3">
        <v>0.14000000000000001</v>
      </c>
      <c r="J3106" s="2">
        <f t="shared" si="144"/>
        <v>237.36</v>
      </c>
      <c r="K3106" s="2">
        <f t="shared" si="145"/>
        <v>42.724800000000002</v>
      </c>
      <c r="L3106" s="2">
        <f t="shared" si="146"/>
        <v>280.08480000000003</v>
      </c>
    </row>
    <row r="3107" spans="1:12" x14ac:dyDescent="0.25">
      <c r="A3107" t="s">
        <v>3112</v>
      </c>
      <c r="B3107" s="1">
        <v>46348</v>
      </c>
      <c r="C3107" t="s">
        <v>10009</v>
      </c>
      <c r="D3107" t="s">
        <v>10021</v>
      </c>
      <c r="E3107">
        <f>+_xlfn.XLOOKUP(TablaVentas[[#This Row],[PRODUCTOS]],TablaPrecios[PRODUCTOS],TablaPrecios[PRECIOS UNITARIOS],"No encontado")</f>
        <v>200</v>
      </c>
      <c r="F3107">
        <v>17</v>
      </c>
      <c r="G3107" t="s">
        <v>10027</v>
      </c>
      <c r="H3107" s="2">
        <v>287</v>
      </c>
      <c r="I3107" s="3">
        <v>0.19</v>
      </c>
      <c r="J3107" s="2">
        <f t="shared" si="144"/>
        <v>232.47</v>
      </c>
      <c r="K3107" s="2">
        <f t="shared" si="145"/>
        <v>41.8446</v>
      </c>
      <c r="L3107" s="2">
        <f t="shared" si="146"/>
        <v>274.31459999999998</v>
      </c>
    </row>
    <row r="3108" spans="1:12" x14ac:dyDescent="0.25">
      <c r="A3108" t="s">
        <v>3113</v>
      </c>
      <c r="B3108" s="1">
        <v>46119</v>
      </c>
      <c r="C3108" t="s">
        <v>10012</v>
      </c>
      <c r="D3108" t="s">
        <v>10019</v>
      </c>
      <c r="E3108">
        <f>+_xlfn.XLOOKUP(TablaVentas[[#This Row],[PRODUCTOS]],TablaPrecios[PRODUCTOS],TablaPrecios[PRECIOS UNITARIOS],"No encontado")</f>
        <v>1200</v>
      </c>
      <c r="F3108">
        <v>19</v>
      </c>
      <c r="G3108" t="s">
        <v>10025</v>
      </c>
      <c r="H3108" s="2">
        <v>378</v>
      </c>
      <c r="I3108" s="3">
        <v>0.14000000000000001</v>
      </c>
      <c r="J3108" s="2">
        <f t="shared" si="144"/>
        <v>325.08</v>
      </c>
      <c r="K3108" s="2">
        <f t="shared" si="145"/>
        <v>58.514399999999995</v>
      </c>
      <c r="L3108" s="2">
        <f t="shared" si="146"/>
        <v>383.59439999999995</v>
      </c>
    </row>
    <row r="3109" spans="1:12" x14ac:dyDescent="0.25">
      <c r="A3109" t="s">
        <v>3114</v>
      </c>
      <c r="B3109" s="1">
        <v>46312</v>
      </c>
      <c r="C3109" t="s">
        <v>10010</v>
      </c>
      <c r="D3109" t="s">
        <v>10019</v>
      </c>
      <c r="E3109">
        <f>+_xlfn.XLOOKUP(TablaVentas[[#This Row],[PRODUCTOS]],TablaPrecios[PRODUCTOS],TablaPrecios[PRECIOS UNITARIOS],"No encontado")</f>
        <v>1200</v>
      </c>
      <c r="F3109">
        <v>18</v>
      </c>
      <c r="G3109" t="s">
        <v>10026</v>
      </c>
      <c r="H3109" s="2">
        <v>418</v>
      </c>
      <c r="I3109" s="3">
        <v>0.14000000000000001</v>
      </c>
      <c r="J3109" s="2">
        <f t="shared" si="144"/>
        <v>359.48</v>
      </c>
      <c r="K3109" s="2">
        <f t="shared" si="145"/>
        <v>64.706400000000002</v>
      </c>
      <c r="L3109" s="2">
        <f t="shared" si="146"/>
        <v>424.18640000000005</v>
      </c>
    </row>
    <row r="3110" spans="1:12" x14ac:dyDescent="0.25">
      <c r="A3110" t="s">
        <v>3115</v>
      </c>
      <c r="B3110" s="1">
        <v>46236</v>
      </c>
      <c r="C3110" t="s">
        <v>10012</v>
      </c>
      <c r="D3110" t="s">
        <v>10020</v>
      </c>
      <c r="E3110">
        <f>+_xlfn.XLOOKUP(TablaVentas[[#This Row],[PRODUCTOS]],TablaPrecios[PRODUCTOS],TablaPrecios[PRECIOS UNITARIOS],"No encontado")</f>
        <v>150</v>
      </c>
      <c r="F3110">
        <v>16</v>
      </c>
      <c r="G3110" t="s">
        <v>10026</v>
      </c>
      <c r="H3110" s="2">
        <v>275</v>
      </c>
      <c r="I3110" s="3">
        <v>0.11</v>
      </c>
      <c r="J3110" s="2">
        <f t="shared" si="144"/>
        <v>244.75</v>
      </c>
      <c r="K3110" s="2">
        <f t="shared" si="145"/>
        <v>44.055</v>
      </c>
      <c r="L3110" s="2">
        <f t="shared" si="146"/>
        <v>288.80500000000001</v>
      </c>
    </row>
    <row r="3111" spans="1:12" x14ac:dyDescent="0.25">
      <c r="A3111" t="s">
        <v>3116</v>
      </c>
      <c r="B3111" s="1">
        <v>46053</v>
      </c>
      <c r="C3111" t="s">
        <v>10011</v>
      </c>
      <c r="D3111" t="s">
        <v>10019</v>
      </c>
      <c r="E3111">
        <f>+_xlfn.XLOOKUP(TablaVentas[[#This Row],[PRODUCTOS]],TablaPrecios[PRODUCTOS],TablaPrecios[PRECIOS UNITARIOS],"No encontado")</f>
        <v>1200</v>
      </c>
      <c r="F3111">
        <v>7</v>
      </c>
      <c r="G3111" t="s">
        <v>10024</v>
      </c>
      <c r="H3111" s="2">
        <v>133</v>
      </c>
      <c r="I3111" s="3">
        <v>0.14000000000000001</v>
      </c>
      <c r="J3111" s="2">
        <f t="shared" si="144"/>
        <v>114.38</v>
      </c>
      <c r="K3111" s="2">
        <f t="shared" si="145"/>
        <v>20.5884</v>
      </c>
      <c r="L3111" s="2">
        <f t="shared" si="146"/>
        <v>134.9684</v>
      </c>
    </row>
    <row r="3112" spans="1:12" x14ac:dyDescent="0.25">
      <c r="A3112" t="s">
        <v>3117</v>
      </c>
      <c r="B3112" s="1">
        <v>46065</v>
      </c>
      <c r="C3112" t="s">
        <v>10007</v>
      </c>
      <c r="D3112" t="s">
        <v>10021</v>
      </c>
      <c r="E3112">
        <f>+_xlfn.XLOOKUP(TablaVentas[[#This Row],[PRODUCTOS]],TablaPrecios[PRODUCTOS],TablaPrecios[PRECIOS UNITARIOS],"No encontado")</f>
        <v>200</v>
      </c>
      <c r="F3112">
        <v>18</v>
      </c>
      <c r="G3112" t="s">
        <v>10024</v>
      </c>
      <c r="H3112" s="2">
        <v>239</v>
      </c>
      <c r="I3112" s="3">
        <v>0.17</v>
      </c>
      <c r="J3112" s="2">
        <f t="shared" si="144"/>
        <v>198.37</v>
      </c>
      <c r="K3112" s="2">
        <f t="shared" si="145"/>
        <v>35.706600000000002</v>
      </c>
      <c r="L3112" s="2">
        <f t="shared" si="146"/>
        <v>234.07660000000001</v>
      </c>
    </row>
    <row r="3113" spans="1:12" x14ac:dyDescent="0.25">
      <c r="A3113" t="s">
        <v>3118</v>
      </c>
      <c r="B3113" s="1">
        <v>46286</v>
      </c>
      <c r="C3113" t="s">
        <v>10009</v>
      </c>
      <c r="D3113" t="s">
        <v>10020</v>
      </c>
      <c r="E3113">
        <f>+_xlfn.XLOOKUP(TablaVentas[[#This Row],[PRODUCTOS]],TablaPrecios[PRODUCTOS],TablaPrecios[PRECIOS UNITARIOS],"No encontado")</f>
        <v>150</v>
      </c>
      <c r="F3113">
        <v>15</v>
      </c>
      <c r="G3113" t="s">
        <v>10026</v>
      </c>
      <c r="H3113" s="2">
        <v>149</v>
      </c>
      <c r="I3113" s="3">
        <v>0.12</v>
      </c>
      <c r="J3113" s="2">
        <f t="shared" si="144"/>
        <v>131.12</v>
      </c>
      <c r="K3113" s="2">
        <f t="shared" si="145"/>
        <v>23.601600000000001</v>
      </c>
      <c r="L3113" s="2">
        <f t="shared" si="146"/>
        <v>154.7216</v>
      </c>
    </row>
    <row r="3114" spans="1:12" x14ac:dyDescent="0.25">
      <c r="A3114" t="s">
        <v>3119</v>
      </c>
      <c r="B3114" s="1">
        <v>46382</v>
      </c>
      <c r="C3114" t="s">
        <v>10011</v>
      </c>
      <c r="D3114" t="s">
        <v>10019</v>
      </c>
      <c r="E3114">
        <f>+_xlfn.XLOOKUP(TablaVentas[[#This Row],[PRODUCTOS]],TablaPrecios[PRODUCTOS],TablaPrecios[PRECIOS UNITARIOS],"No encontado")</f>
        <v>1200</v>
      </c>
      <c r="F3114">
        <v>13</v>
      </c>
      <c r="G3114" t="s">
        <v>10024</v>
      </c>
      <c r="H3114" s="2">
        <v>231</v>
      </c>
      <c r="I3114" s="3">
        <v>0.2</v>
      </c>
      <c r="J3114" s="2">
        <f t="shared" si="144"/>
        <v>184.8</v>
      </c>
      <c r="K3114" s="2">
        <f t="shared" si="145"/>
        <v>33.264000000000003</v>
      </c>
      <c r="L3114" s="2">
        <f t="shared" si="146"/>
        <v>218.06400000000002</v>
      </c>
    </row>
    <row r="3115" spans="1:12" x14ac:dyDescent="0.25">
      <c r="A3115" t="s">
        <v>3120</v>
      </c>
      <c r="B3115" s="1">
        <v>46200</v>
      </c>
      <c r="C3115" t="s">
        <v>10007</v>
      </c>
      <c r="D3115" t="s">
        <v>10019</v>
      </c>
      <c r="E3115">
        <f>+_xlfn.XLOOKUP(TablaVentas[[#This Row],[PRODUCTOS]],TablaPrecios[PRODUCTOS],TablaPrecios[PRECIOS UNITARIOS],"No encontado")</f>
        <v>1200</v>
      </c>
      <c r="F3115">
        <v>10</v>
      </c>
      <c r="G3115" t="s">
        <v>10026</v>
      </c>
      <c r="H3115" s="2">
        <v>351</v>
      </c>
      <c r="I3115" s="3">
        <v>0.18</v>
      </c>
      <c r="J3115" s="2">
        <f t="shared" si="144"/>
        <v>287.82</v>
      </c>
      <c r="K3115" s="2">
        <f t="shared" si="145"/>
        <v>51.807599999999994</v>
      </c>
      <c r="L3115" s="2">
        <f t="shared" si="146"/>
        <v>339.62759999999997</v>
      </c>
    </row>
    <row r="3116" spans="1:12" x14ac:dyDescent="0.25">
      <c r="A3116" t="s">
        <v>3121</v>
      </c>
      <c r="B3116" s="1">
        <v>46059</v>
      </c>
      <c r="C3116" t="s">
        <v>10010</v>
      </c>
      <c r="D3116" t="s">
        <v>10018</v>
      </c>
      <c r="E3116">
        <f>+_xlfn.XLOOKUP(TablaVentas[[#This Row],[PRODUCTOS]],TablaPrecios[PRODUCTOS],TablaPrecios[PRECIOS UNITARIOS],"No encontado")</f>
        <v>850</v>
      </c>
      <c r="F3116">
        <v>6</v>
      </c>
      <c r="G3116" t="s">
        <v>10025</v>
      </c>
      <c r="H3116" s="2">
        <v>231</v>
      </c>
      <c r="I3116" s="3">
        <v>0.1</v>
      </c>
      <c r="J3116" s="2">
        <f t="shared" si="144"/>
        <v>207.9</v>
      </c>
      <c r="K3116" s="2">
        <f t="shared" si="145"/>
        <v>37.421999999999997</v>
      </c>
      <c r="L3116" s="2">
        <f t="shared" si="146"/>
        <v>245.322</v>
      </c>
    </row>
    <row r="3117" spans="1:12" x14ac:dyDescent="0.25">
      <c r="A3117" t="s">
        <v>3122</v>
      </c>
      <c r="B3117" s="1">
        <v>46266</v>
      </c>
      <c r="C3117" t="s">
        <v>10010</v>
      </c>
      <c r="D3117" t="s">
        <v>10017</v>
      </c>
      <c r="E3117">
        <f>+_xlfn.XLOOKUP(TablaVentas[[#This Row],[PRODUCTOS]],TablaPrecios[PRODUCTOS],TablaPrecios[PRECIOS UNITARIOS],"No encontado")</f>
        <v>50</v>
      </c>
      <c r="F3117">
        <v>10</v>
      </c>
      <c r="G3117" t="s">
        <v>10025</v>
      </c>
      <c r="H3117" s="2">
        <v>75</v>
      </c>
      <c r="I3117" s="3">
        <v>0.11</v>
      </c>
      <c r="J3117" s="2">
        <f t="shared" si="144"/>
        <v>66.75</v>
      </c>
      <c r="K3117" s="2">
        <f t="shared" si="145"/>
        <v>12.014999999999999</v>
      </c>
      <c r="L3117" s="2">
        <f t="shared" si="146"/>
        <v>78.765000000000001</v>
      </c>
    </row>
    <row r="3118" spans="1:12" x14ac:dyDescent="0.25">
      <c r="A3118" t="s">
        <v>3123</v>
      </c>
      <c r="B3118" s="1">
        <v>46288</v>
      </c>
      <c r="C3118" t="s">
        <v>10008</v>
      </c>
      <c r="D3118" t="s">
        <v>10017</v>
      </c>
      <c r="E3118">
        <f>+_xlfn.XLOOKUP(TablaVentas[[#This Row],[PRODUCTOS]],TablaPrecios[PRODUCTOS],TablaPrecios[PRECIOS UNITARIOS],"No encontado")</f>
        <v>50</v>
      </c>
      <c r="F3118">
        <v>18</v>
      </c>
      <c r="G3118" t="s">
        <v>10023</v>
      </c>
      <c r="H3118" s="2">
        <v>345</v>
      </c>
      <c r="I3118" s="3">
        <v>0.12</v>
      </c>
      <c r="J3118" s="2">
        <f t="shared" si="144"/>
        <v>303.60000000000002</v>
      </c>
      <c r="K3118" s="2">
        <f t="shared" si="145"/>
        <v>54.648000000000003</v>
      </c>
      <c r="L3118" s="2">
        <f t="shared" si="146"/>
        <v>358.24800000000005</v>
      </c>
    </row>
    <row r="3119" spans="1:12" x14ac:dyDescent="0.25">
      <c r="A3119" t="s">
        <v>3124</v>
      </c>
      <c r="B3119" s="1">
        <v>46130</v>
      </c>
      <c r="C3119" t="s">
        <v>10012</v>
      </c>
      <c r="D3119" t="s">
        <v>10021</v>
      </c>
      <c r="E3119">
        <f>+_xlfn.XLOOKUP(TablaVentas[[#This Row],[PRODUCTOS]],TablaPrecios[PRODUCTOS],TablaPrecios[PRECIOS UNITARIOS],"No encontado")</f>
        <v>200</v>
      </c>
      <c r="F3119">
        <v>7</v>
      </c>
      <c r="G3119" t="s">
        <v>10024</v>
      </c>
      <c r="H3119" s="2">
        <v>392</v>
      </c>
      <c r="I3119" s="3">
        <v>0.19</v>
      </c>
      <c r="J3119" s="2">
        <f t="shared" si="144"/>
        <v>317.52</v>
      </c>
      <c r="K3119" s="2">
        <f t="shared" si="145"/>
        <v>57.153599999999997</v>
      </c>
      <c r="L3119" s="2">
        <f t="shared" si="146"/>
        <v>374.67359999999996</v>
      </c>
    </row>
    <row r="3120" spans="1:12" x14ac:dyDescent="0.25">
      <c r="A3120" t="s">
        <v>3125</v>
      </c>
      <c r="B3120" s="1">
        <v>46162</v>
      </c>
      <c r="C3120" t="s">
        <v>10012</v>
      </c>
      <c r="D3120" t="s">
        <v>10021</v>
      </c>
      <c r="E3120">
        <f>+_xlfn.XLOOKUP(TablaVentas[[#This Row],[PRODUCTOS]],TablaPrecios[PRODUCTOS],TablaPrecios[PRECIOS UNITARIOS],"No encontado")</f>
        <v>200</v>
      </c>
      <c r="F3120">
        <v>14</v>
      </c>
      <c r="G3120" t="s">
        <v>10023</v>
      </c>
      <c r="H3120" s="2">
        <v>208</v>
      </c>
      <c r="I3120" s="3">
        <v>0.16</v>
      </c>
      <c r="J3120" s="2">
        <f t="shared" si="144"/>
        <v>174.72</v>
      </c>
      <c r="K3120" s="2">
        <f t="shared" si="145"/>
        <v>31.4496</v>
      </c>
      <c r="L3120" s="2">
        <f t="shared" si="146"/>
        <v>206.1696</v>
      </c>
    </row>
    <row r="3121" spans="1:12" x14ac:dyDescent="0.25">
      <c r="A3121" t="s">
        <v>3126</v>
      </c>
      <c r="B3121" s="1">
        <v>46270</v>
      </c>
      <c r="C3121" t="s">
        <v>10012</v>
      </c>
      <c r="D3121" t="s">
        <v>10021</v>
      </c>
      <c r="E3121">
        <f>+_xlfn.XLOOKUP(TablaVentas[[#This Row],[PRODUCTOS]],TablaPrecios[PRODUCTOS],TablaPrecios[PRECIOS UNITARIOS],"No encontado")</f>
        <v>200</v>
      </c>
      <c r="F3121">
        <v>15</v>
      </c>
      <c r="G3121" t="s">
        <v>10023</v>
      </c>
      <c r="H3121" s="2">
        <v>377</v>
      </c>
      <c r="I3121" s="3">
        <v>0.14000000000000001</v>
      </c>
      <c r="J3121" s="2">
        <f t="shared" si="144"/>
        <v>324.21999999999997</v>
      </c>
      <c r="K3121" s="2">
        <f t="shared" si="145"/>
        <v>58.359599999999993</v>
      </c>
      <c r="L3121" s="2">
        <f t="shared" si="146"/>
        <v>382.57959999999997</v>
      </c>
    </row>
    <row r="3122" spans="1:12" x14ac:dyDescent="0.25">
      <c r="A3122" t="s">
        <v>3127</v>
      </c>
      <c r="B3122" s="1">
        <v>46166</v>
      </c>
      <c r="C3122" t="s">
        <v>10012</v>
      </c>
      <c r="D3122" t="s">
        <v>10019</v>
      </c>
      <c r="E3122">
        <f>+_xlfn.XLOOKUP(TablaVentas[[#This Row],[PRODUCTOS]],TablaPrecios[PRODUCTOS],TablaPrecios[PRECIOS UNITARIOS],"No encontado")</f>
        <v>1200</v>
      </c>
      <c r="F3122">
        <v>18</v>
      </c>
      <c r="G3122" t="s">
        <v>10027</v>
      </c>
      <c r="H3122" s="2">
        <v>416</v>
      </c>
      <c r="I3122" s="3">
        <v>0.16</v>
      </c>
      <c r="J3122" s="2">
        <f t="shared" si="144"/>
        <v>349.44</v>
      </c>
      <c r="K3122" s="2">
        <f t="shared" si="145"/>
        <v>62.8992</v>
      </c>
      <c r="L3122" s="2">
        <f t="shared" si="146"/>
        <v>412.33920000000001</v>
      </c>
    </row>
    <row r="3123" spans="1:12" x14ac:dyDescent="0.25">
      <c r="A3123" t="s">
        <v>3128</v>
      </c>
      <c r="B3123" s="1">
        <v>46082</v>
      </c>
      <c r="C3123" t="s">
        <v>10008</v>
      </c>
      <c r="D3123" t="s">
        <v>10018</v>
      </c>
      <c r="E3123">
        <f>+_xlfn.XLOOKUP(TablaVentas[[#This Row],[PRODUCTOS]],TablaPrecios[PRODUCTOS],TablaPrecios[PRECIOS UNITARIOS],"No encontado")</f>
        <v>850</v>
      </c>
      <c r="F3123">
        <v>12</v>
      </c>
      <c r="G3123" t="s">
        <v>10026</v>
      </c>
      <c r="H3123" s="2">
        <v>90</v>
      </c>
      <c r="I3123" s="3">
        <v>0.14000000000000001</v>
      </c>
      <c r="J3123" s="2">
        <f t="shared" si="144"/>
        <v>77.400000000000006</v>
      </c>
      <c r="K3123" s="2">
        <f t="shared" si="145"/>
        <v>13.932</v>
      </c>
      <c r="L3123" s="2">
        <f t="shared" si="146"/>
        <v>91.332000000000008</v>
      </c>
    </row>
    <row r="3124" spans="1:12" x14ac:dyDescent="0.25">
      <c r="A3124" t="s">
        <v>3129</v>
      </c>
      <c r="B3124" s="1">
        <v>46034</v>
      </c>
      <c r="C3124" t="s">
        <v>10008</v>
      </c>
      <c r="D3124" t="s">
        <v>10020</v>
      </c>
      <c r="E3124">
        <f>+_xlfn.XLOOKUP(TablaVentas[[#This Row],[PRODUCTOS]],TablaPrecios[PRODUCTOS],TablaPrecios[PRECIOS UNITARIOS],"No encontado")</f>
        <v>150</v>
      </c>
      <c r="F3124">
        <v>17</v>
      </c>
      <c r="G3124" t="s">
        <v>10025</v>
      </c>
      <c r="H3124" s="2">
        <v>127</v>
      </c>
      <c r="I3124" s="3">
        <v>0.13</v>
      </c>
      <c r="J3124" s="2">
        <f t="shared" si="144"/>
        <v>110.49</v>
      </c>
      <c r="K3124" s="2">
        <f t="shared" si="145"/>
        <v>19.888199999999998</v>
      </c>
      <c r="L3124" s="2">
        <f t="shared" si="146"/>
        <v>130.37819999999999</v>
      </c>
    </row>
    <row r="3125" spans="1:12" x14ac:dyDescent="0.25">
      <c r="A3125" t="s">
        <v>3130</v>
      </c>
      <c r="B3125" s="1">
        <v>46263</v>
      </c>
      <c r="C3125" t="s">
        <v>10008</v>
      </c>
      <c r="D3125" t="s">
        <v>10021</v>
      </c>
      <c r="E3125">
        <f>+_xlfn.XLOOKUP(TablaVentas[[#This Row],[PRODUCTOS]],TablaPrecios[PRODUCTOS],TablaPrecios[PRECIOS UNITARIOS],"No encontado")</f>
        <v>200</v>
      </c>
      <c r="F3125">
        <v>5</v>
      </c>
      <c r="G3125" t="s">
        <v>10027</v>
      </c>
      <c r="H3125" s="2">
        <v>439</v>
      </c>
      <c r="I3125" s="3">
        <v>0.12</v>
      </c>
      <c r="J3125" s="2">
        <f t="shared" si="144"/>
        <v>386.32</v>
      </c>
      <c r="K3125" s="2">
        <f t="shared" si="145"/>
        <v>69.537599999999998</v>
      </c>
      <c r="L3125" s="2">
        <f t="shared" si="146"/>
        <v>455.85759999999999</v>
      </c>
    </row>
    <row r="3126" spans="1:12" x14ac:dyDescent="0.25">
      <c r="A3126" t="s">
        <v>3131</v>
      </c>
      <c r="B3126" s="1">
        <v>46294</v>
      </c>
      <c r="C3126" t="s">
        <v>10007</v>
      </c>
      <c r="D3126" t="s">
        <v>10020</v>
      </c>
      <c r="E3126">
        <f>+_xlfn.XLOOKUP(TablaVentas[[#This Row],[PRODUCTOS]],TablaPrecios[PRODUCTOS],TablaPrecios[PRECIOS UNITARIOS],"No encontado")</f>
        <v>150</v>
      </c>
      <c r="F3126">
        <v>9</v>
      </c>
      <c r="G3126" t="s">
        <v>10023</v>
      </c>
      <c r="H3126" s="2">
        <v>224</v>
      </c>
      <c r="I3126" s="3">
        <v>0.11</v>
      </c>
      <c r="J3126" s="2">
        <f t="shared" si="144"/>
        <v>199.36</v>
      </c>
      <c r="K3126" s="2">
        <f t="shared" si="145"/>
        <v>35.884799999999998</v>
      </c>
      <c r="L3126" s="2">
        <f t="shared" si="146"/>
        <v>235.2448</v>
      </c>
    </row>
    <row r="3127" spans="1:12" x14ac:dyDescent="0.25">
      <c r="A3127" t="s">
        <v>3132</v>
      </c>
      <c r="B3127" s="1">
        <v>46055</v>
      </c>
      <c r="C3127" t="s">
        <v>10009</v>
      </c>
      <c r="D3127" t="s">
        <v>10019</v>
      </c>
      <c r="E3127">
        <f>+_xlfn.XLOOKUP(TablaVentas[[#This Row],[PRODUCTOS]],TablaPrecios[PRODUCTOS],TablaPrecios[PRECIOS UNITARIOS],"No encontado")</f>
        <v>1200</v>
      </c>
      <c r="F3127">
        <v>5</v>
      </c>
      <c r="G3127" t="s">
        <v>10027</v>
      </c>
      <c r="H3127" s="2">
        <v>316</v>
      </c>
      <c r="I3127" s="3">
        <v>0.18</v>
      </c>
      <c r="J3127" s="2">
        <f t="shared" si="144"/>
        <v>259.12</v>
      </c>
      <c r="K3127" s="2">
        <f t="shared" si="145"/>
        <v>46.641599999999997</v>
      </c>
      <c r="L3127" s="2">
        <f t="shared" si="146"/>
        <v>305.76159999999999</v>
      </c>
    </row>
    <row r="3128" spans="1:12" x14ac:dyDescent="0.25">
      <c r="A3128" t="s">
        <v>3133</v>
      </c>
      <c r="B3128" s="1">
        <v>46074</v>
      </c>
      <c r="C3128" t="s">
        <v>10009</v>
      </c>
      <c r="D3128" t="s">
        <v>10017</v>
      </c>
      <c r="E3128">
        <f>+_xlfn.XLOOKUP(TablaVentas[[#This Row],[PRODUCTOS]],TablaPrecios[PRODUCTOS],TablaPrecios[PRECIOS UNITARIOS],"No encontado")</f>
        <v>50</v>
      </c>
      <c r="F3128">
        <v>7</v>
      </c>
      <c r="G3128" t="s">
        <v>10027</v>
      </c>
      <c r="H3128" s="2">
        <v>434</v>
      </c>
      <c r="I3128" s="3">
        <v>0.18</v>
      </c>
      <c r="J3128" s="2">
        <f t="shared" si="144"/>
        <v>355.88</v>
      </c>
      <c r="K3128" s="2">
        <f t="shared" si="145"/>
        <v>64.058399999999992</v>
      </c>
      <c r="L3128" s="2">
        <f t="shared" si="146"/>
        <v>419.9384</v>
      </c>
    </row>
    <row r="3129" spans="1:12" x14ac:dyDescent="0.25">
      <c r="A3129" t="s">
        <v>3134</v>
      </c>
      <c r="B3129" s="1">
        <v>46357</v>
      </c>
      <c r="C3129" t="s">
        <v>10007</v>
      </c>
      <c r="D3129" t="s">
        <v>10021</v>
      </c>
      <c r="E3129">
        <f>+_xlfn.XLOOKUP(TablaVentas[[#This Row],[PRODUCTOS]],TablaPrecios[PRODUCTOS],TablaPrecios[PRECIOS UNITARIOS],"No encontado")</f>
        <v>200</v>
      </c>
      <c r="F3129">
        <v>13</v>
      </c>
      <c r="G3129" t="s">
        <v>10027</v>
      </c>
      <c r="H3129" s="2">
        <v>399</v>
      </c>
      <c r="I3129" s="3">
        <v>0.13</v>
      </c>
      <c r="J3129" s="2">
        <f t="shared" si="144"/>
        <v>347.13</v>
      </c>
      <c r="K3129" s="2">
        <f t="shared" si="145"/>
        <v>62.483399999999996</v>
      </c>
      <c r="L3129" s="2">
        <f t="shared" si="146"/>
        <v>409.61340000000001</v>
      </c>
    </row>
    <row r="3130" spans="1:12" x14ac:dyDescent="0.25">
      <c r="A3130" t="s">
        <v>3135</v>
      </c>
      <c r="B3130" s="1">
        <v>46187</v>
      </c>
      <c r="C3130" t="s">
        <v>10012</v>
      </c>
      <c r="D3130" t="s">
        <v>10019</v>
      </c>
      <c r="E3130">
        <f>+_xlfn.XLOOKUP(TablaVentas[[#This Row],[PRODUCTOS]],TablaPrecios[PRODUCTOS],TablaPrecios[PRECIOS UNITARIOS],"No encontado")</f>
        <v>1200</v>
      </c>
      <c r="F3130">
        <v>9</v>
      </c>
      <c r="G3130" t="s">
        <v>10027</v>
      </c>
      <c r="H3130" s="2">
        <v>424</v>
      </c>
      <c r="I3130" s="3">
        <v>0.19</v>
      </c>
      <c r="J3130" s="2">
        <f t="shared" si="144"/>
        <v>343.44</v>
      </c>
      <c r="K3130" s="2">
        <f t="shared" si="145"/>
        <v>61.819199999999995</v>
      </c>
      <c r="L3130" s="2">
        <f t="shared" si="146"/>
        <v>405.25919999999996</v>
      </c>
    </row>
    <row r="3131" spans="1:12" x14ac:dyDescent="0.25">
      <c r="A3131" t="s">
        <v>3136</v>
      </c>
      <c r="B3131" s="1">
        <v>46239</v>
      </c>
      <c r="C3131" t="s">
        <v>10008</v>
      </c>
      <c r="D3131" t="s">
        <v>10017</v>
      </c>
      <c r="E3131">
        <f>+_xlfn.XLOOKUP(TablaVentas[[#This Row],[PRODUCTOS]],TablaPrecios[PRODUCTOS],TablaPrecios[PRECIOS UNITARIOS],"No encontado")</f>
        <v>50</v>
      </c>
      <c r="F3131">
        <v>13</v>
      </c>
      <c r="G3131" t="s">
        <v>10026</v>
      </c>
      <c r="H3131" s="2">
        <v>437</v>
      </c>
      <c r="I3131" s="3">
        <v>0.16</v>
      </c>
      <c r="J3131" s="2">
        <f t="shared" si="144"/>
        <v>367.08</v>
      </c>
      <c r="K3131" s="2">
        <f t="shared" si="145"/>
        <v>66.074399999999997</v>
      </c>
      <c r="L3131" s="2">
        <f t="shared" si="146"/>
        <v>433.15440000000001</v>
      </c>
    </row>
    <row r="3132" spans="1:12" x14ac:dyDescent="0.25">
      <c r="A3132" t="s">
        <v>3137</v>
      </c>
      <c r="B3132" s="1">
        <v>46384</v>
      </c>
      <c r="C3132" t="s">
        <v>10010</v>
      </c>
      <c r="D3132" t="s">
        <v>10017</v>
      </c>
      <c r="E3132">
        <f>+_xlfn.XLOOKUP(TablaVentas[[#This Row],[PRODUCTOS]],TablaPrecios[PRODUCTOS],TablaPrecios[PRECIOS UNITARIOS],"No encontado")</f>
        <v>50</v>
      </c>
      <c r="F3132">
        <v>20</v>
      </c>
      <c r="G3132" t="s">
        <v>10025</v>
      </c>
      <c r="H3132" s="2">
        <v>436</v>
      </c>
      <c r="I3132" s="3">
        <v>0.15</v>
      </c>
      <c r="J3132" s="2">
        <f t="shared" si="144"/>
        <v>370.6</v>
      </c>
      <c r="K3132" s="2">
        <f t="shared" si="145"/>
        <v>66.707999999999998</v>
      </c>
      <c r="L3132" s="2">
        <f t="shared" si="146"/>
        <v>437.30799999999999</v>
      </c>
    </row>
    <row r="3133" spans="1:12" x14ac:dyDescent="0.25">
      <c r="A3133" t="s">
        <v>3138</v>
      </c>
      <c r="B3133" s="1">
        <v>46202</v>
      </c>
      <c r="C3133" t="s">
        <v>10011</v>
      </c>
      <c r="D3133" t="s">
        <v>10018</v>
      </c>
      <c r="E3133">
        <f>+_xlfn.XLOOKUP(TablaVentas[[#This Row],[PRODUCTOS]],TablaPrecios[PRODUCTOS],TablaPrecios[PRECIOS UNITARIOS],"No encontado")</f>
        <v>850</v>
      </c>
      <c r="F3133">
        <v>16</v>
      </c>
      <c r="G3133" t="s">
        <v>10027</v>
      </c>
      <c r="H3133" s="2">
        <v>228</v>
      </c>
      <c r="I3133" s="3">
        <v>0.12</v>
      </c>
      <c r="J3133" s="2">
        <f t="shared" si="144"/>
        <v>200.64</v>
      </c>
      <c r="K3133" s="2">
        <f t="shared" si="145"/>
        <v>36.115199999999994</v>
      </c>
      <c r="L3133" s="2">
        <f t="shared" si="146"/>
        <v>236.75519999999997</v>
      </c>
    </row>
    <row r="3134" spans="1:12" x14ac:dyDescent="0.25">
      <c r="A3134" t="s">
        <v>3139</v>
      </c>
      <c r="B3134" s="1">
        <v>46071</v>
      </c>
      <c r="C3134" t="s">
        <v>10007</v>
      </c>
      <c r="D3134" t="s">
        <v>10018</v>
      </c>
      <c r="E3134">
        <f>+_xlfn.XLOOKUP(TablaVentas[[#This Row],[PRODUCTOS]],TablaPrecios[PRODUCTOS],TablaPrecios[PRECIOS UNITARIOS],"No encontado")</f>
        <v>850</v>
      </c>
      <c r="F3134">
        <v>15</v>
      </c>
      <c r="G3134" t="s">
        <v>10026</v>
      </c>
      <c r="H3134" s="2">
        <v>316</v>
      </c>
      <c r="I3134" s="3">
        <v>0.13</v>
      </c>
      <c r="J3134" s="2">
        <f t="shared" si="144"/>
        <v>274.92</v>
      </c>
      <c r="K3134" s="2">
        <f t="shared" si="145"/>
        <v>49.485599999999998</v>
      </c>
      <c r="L3134" s="2">
        <f t="shared" si="146"/>
        <v>324.40559999999999</v>
      </c>
    </row>
    <row r="3135" spans="1:12" x14ac:dyDescent="0.25">
      <c r="A3135" t="s">
        <v>3140</v>
      </c>
      <c r="B3135" s="1">
        <v>46126</v>
      </c>
      <c r="C3135" t="s">
        <v>10008</v>
      </c>
      <c r="D3135" t="s">
        <v>10018</v>
      </c>
      <c r="E3135">
        <f>+_xlfn.XLOOKUP(TablaVentas[[#This Row],[PRODUCTOS]],TablaPrecios[PRODUCTOS],TablaPrecios[PRECIOS UNITARIOS],"No encontado")</f>
        <v>850</v>
      </c>
      <c r="F3135">
        <v>7</v>
      </c>
      <c r="G3135" t="s">
        <v>10027</v>
      </c>
      <c r="H3135" s="2">
        <v>322</v>
      </c>
      <c r="I3135" s="3">
        <v>0.19</v>
      </c>
      <c r="J3135" s="2">
        <f t="shared" si="144"/>
        <v>260.82</v>
      </c>
      <c r="K3135" s="2">
        <f t="shared" si="145"/>
        <v>46.947599999999994</v>
      </c>
      <c r="L3135" s="2">
        <f t="shared" si="146"/>
        <v>307.76760000000002</v>
      </c>
    </row>
    <row r="3136" spans="1:12" x14ac:dyDescent="0.25">
      <c r="A3136" t="s">
        <v>3141</v>
      </c>
      <c r="B3136" s="1">
        <v>46164</v>
      </c>
      <c r="C3136" t="s">
        <v>10009</v>
      </c>
      <c r="D3136" t="s">
        <v>10021</v>
      </c>
      <c r="E3136">
        <f>+_xlfn.XLOOKUP(TablaVentas[[#This Row],[PRODUCTOS]],TablaPrecios[PRODUCTOS],TablaPrecios[PRECIOS UNITARIOS],"No encontado")</f>
        <v>200</v>
      </c>
      <c r="F3136">
        <v>9</v>
      </c>
      <c r="G3136" t="s">
        <v>10026</v>
      </c>
      <c r="H3136" s="2">
        <v>286</v>
      </c>
      <c r="I3136" s="3">
        <v>0.16</v>
      </c>
      <c r="J3136" s="2">
        <f t="shared" si="144"/>
        <v>240.24</v>
      </c>
      <c r="K3136" s="2">
        <f t="shared" si="145"/>
        <v>43.243200000000002</v>
      </c>
      <c r="L3136" s="2">
        <f t="shared" si="146"/>
        <v>283.48320000000001</v>
      </c>
    </row>
    <row r="3137" spans="1:12" x14ac:dyDescent="0.25">
      <c r="A3137" t="s">
        <v>3142</v>
      </c>
      <c r="B3137" s="1">
        <v>46233</v>
      </c>
      <c r="C3137" t="s">
        <v>10008</v>
      </c>
      <c r="D3137" t="s">
        <v>10021</v>
      </c>
      <c r="E3137">
        <f>+_xlfn.XLOOKUP(TablaVentas[[#This Row],[PRODUCTOS]],TablaPrecios[PRODUCTOS],TablaPrecios[PRECIOS UNITARIOS],"No encontado")</f>
        <v>200</v>
      </c>
      <c r="F3137">
        <v>16</v>
      </c>
      <c r="G3137" t="s">
        <v>10024</v>
      </c>
      <c r="H3137" s="2">
        <v>99</v>
      </c>
      <c r="I3137" s="3">
        <v>0.13</v>
      </c>
      <c r="J3137" s="2">
        <f t="shared" si="144"/>
        <v>86.13</v>
      </c>
      <c r="K3137" s="2">
        <f t="shared" si="145"/>
        <v>15.503399999999999</v>
      </c>
      <c r="L3137" s="2">
        <f t="shared" si="146"/>
        <v>101.63339999999999</v>
      </c>
    </row>
    <row r="3138" spans="1:12" x14ac:dyDescent="0.25">
      <c r="A3138" t="s">
        <v>3143</v>
      </c>
      <c r="B3138" s="1">
        <v>46060</v>
      </c>
      <c r="C3138" t="s">
        <v>10011</v>
      </c>
      <c r="D3138" t="s">
        <v>10017</v>
      </c>
      <c r="E3138">
        <f>+_xlfn.XLOOKUP(TablaVentas[[#This Row],[PRODUCTOS]],TablaPrecios[PRODUCTOS],TablaPrecios[PRECIOS UNITARIOS],"No encontado")</f>
        <v>50</v>
      </c>
      <c r="F3138">
        <v>13</v>
      </c>
      <c r="G3138" t="s">
        <v>10023</v>
      </c>
      <c r="H3138" s="2">
        <v>486</v>
      </c>
      <c r="I3138" s="3">
        <v>0.13</v>
      </c>
      <c r="J3138" s="2">
        <f t="shared" si="144"/>
        <v>422.82</v>
      </c>
      <c r="K3138" s="2">
        <f t="shared" si="145"/>
        <v>76.107599999999991</v>
      </c>
      <c r="L3138" s="2">
        <f t="shared" si="146"/>
        <v>498.92759999999998</v>
      </c>
    </row>
    <row r="3139" spans="1:12" x14ac:dyDescent="0.25">
      <c r="A3139" t="s">
        <v>3144</v>
      </c>
      <c r="B3139" s="1">
        <v>46317</v>
      </c>
      <c r="C3139" t="s">
        <v>10012</v>
      </c>
      <c r="D3139" t="s">
        <v>10017</v>
      </c>
      <c r="E3139">
        <f>+_xlfn.XLOOKUP(TablaVentas[[#This Row],[PRODUCTOS]],TablaPrecios[PRODUCTOS],TablaPrecios[PRECIOS UNITARIOS],"No encontado")</f>
        <v>50</v>
      </c>
      <c r="F3139">
        <v>19</v>
      </c>
      <c r="G3139" t="s">
        <v>10025</v>
      </c>
      <c r="H3139" s="2">
        <v>191</v>
      </c>
      <c r="I3139" s="3">
        <v>0.14000000000000001</v>
      </c>
      <c r="J3139" s="2">
        <f t="shared" ref="J3139:J3202" si="147">+H3139-H3139*I3139</f>
        <v>164.26</v>
      </c>
      <c r="K3139" s="2">
        <f t="shared" ref="K3139:K3202" si="148">+J3139*0.18</f>
        <v>29.566799999999997</v>
      </c>
      <c r="L3139" s="2">
        <f t="shared" ref="L3139:L3202" si="149">+J3139+K3139</f>
        <v>193.82679999999999</v>
      </c>
    </row>
    <row r="3140" spans="1:12" x14ac:dyDescent="0.25">
      <c r="A3140" t="s">
        <v>3145</v>
      </c>
      <c r="B3140" s="1">
        <v>46301</v>
      </c>
      <c r="C3140" t="s">
        <v>10008</v>
      </c>
      <c r="D3140" t="s">
        <v>10019</v>
      </c>
      <c r="E3140">
        <f>+_xlfn.XLOOKUP(TablaVentas[[#This Row],[PRODUCTOS]],TablaPrecios[PRODUCTOS],TablaPrecios[PRECIOS UNITARIOS],"No encontado")</f>
        <v>1200</v>
      </c>
      <c r="F3140">
        <v>5</v>
      </c>
      <c r="G3140" t="s">
        <v>10024</v>
      </c>
      <c r="H3140" s="2">
        <v>336</v>
      </c>
      <c r="I3140" s="3">
        <v>0.13</v>
      </c>
      <c r="J3140" s="2">
        <f t="shared" si="147"/>
        <v>292.32</v>
      </c>
      <c r="K3140" s="2">
        <f t="shared" si="148"/>
        <v>52.617599999999996</v>
      </c>
      <c r="L3140" s="2">
        <f t="shared" si="149"/>
        <v>344.93759999999997</v>
      </c>
    </row>
    <row r="3141" spans="1:12" x14ac:dyDescent="0.25">
      <c r="A3141" t="s">
        <v>3146</v>
      </c>
      <c r="B3141" s="1">
        <v>46357</v>
      </c>
      <c r="C3141" t="s">
        <v>10008</v>
      </c>
      <c r="D3141" t="s">
        <v>10019</v>
      </c>
      <c r="E3141">
        <f>+_xlfn.XLOOKUP(TablaVentas[[#This Row],[PRODUCTOS]],TablaPrecios[PRODUCTOS],TablaPrecios[PRECIOS UNITARIOS],"No encontado")</f>
        <v>1200</v>
      </c>
      <c r="F3141">
        <v>12</v>
      </c>
      <c r="G3141" t="s">
        <v>10027</v>
      </c>
      <c r="H3141" s="2">
        <v>173</v>
      </c>
      <c r="I3141" s="3">
        <v>0.15</v>
      </c>
      <c r="J3141" s="2">
        <f t="shared" si="147"/>
        <v>147.05000000000001</v>
      </c>
      <c r="K3141" s="2">
        <f t="shared" si="148"/>
        <v>26.469000000000001</v>
      </c>
      <c r="L3141" s="2">
        <f t="shared" si="149"/>
        <v>173.51900000000001</v>
      </c>
    </row>
    <row r="3142" spans="1:12" x14ac:dyDescent="0.25">
      <c r="A3142" t="s">
        <v>3147</v>
      </c>
      <c r="B3142" s="1">
        <v>46245</v>
      </c>
      <c r="C3142" t="s">
        <v>10008</v>
      </c>
      <c r="D3142" t="s">
        <v>10018</v>
      </c>
      <c r="E3142">
        <f>+_xlfn.XLOOKUP(TablaVentas[[#This Row],[PRODUCTOS]],TablaPrecios[PRODUCTOS],TablaPrecios[PRECIOS UNITARIOS],"No encontado")</f>
        <v>850</v>
      </c>
      <c r="F3142">
        <v>9</v>
      </c>
      <c r="G3142" t="s">
        <v>10025</v>
      </c>
      <c r="H3142" s="2">
        <v>74</v>
      </c>
      <c r="I3142" s="3">
        <v>0.17</v>
      </c>
      <c r="J3142" s="2">
        <f t="shared" si="147"/>
        <v>61.42</v>
      </c>
      <c r="K3142" s="2">
        <f t="shared" si="148"/>
        <v>11.0556</v>
      </c>
      <c r="L3142" s="2">
        <f t="shared" si="149"/>
        <v>72.4756</v>
      </c>
    </row>
    <row r="3143" spans="1:12" x14ac:dyDescent="0.25">
      <c r="A3143" t="s">
        <v>3148</v>
      </c>
      <c r="B3143" s="1">
        <v>46302</v>
      </c>
      <c r="C3143" t="s">
        <v>10008</v>
      </c>
      <c r="D3143" t="s">
        <v>10020</v>
      </c>
      <c r="E3143">
        <f>+_xlfn.XLOOKUP(TablaVentas[[#This Row],[PRODUCTOS]],TablaPrecios[PRODUCTOS],TablaPrecios[PRECIOS UNITARIOS],"No encontado")</f>
        <v>150</v>
      </c>
      <c r="F3143">
        <v>7</v>
      </c>
      <c r="G3143" t="s">
        <v>10024</v>
      </c>
      <c r="H3143" s="2">
        <v>189</v>
      </c>
      <c r="I3143" s="3">
        <v>0.2</v>
      </c>
      <c r="J3143" s="2">
        <f t="shared" si="147"/>
        <v>151.19999999999999</v>
      </c>
      <c r="K3143" s="2">
        <f t="shared" si="148"/>
        <v>27.215999999999998</v>
      </c>
      <c r="L3143" s="2">
        <f t="shared" si="149"/>
        <v>178.416</v>
      </c>
    </row>
    <row r="3144" spans="1:12" x14ac:dyDescent="0.25">
      <c r="A3144" t="s">
        <v>3149</v>
      </c>
      <c r="B3144" s="1">
        <v>46281</v>
      </c>
      <c r="C3144" t="s">
        <v>10012</v>
      </c>
      <c r="D3144" t="s">
        <v>10021</v>
      </c>
      <c r="E3144">
        <f>+_xlfn.XLOOKUP(TablaVentas[[#This Row],[PRODUCTOS]],TablaPrecios[PRODUCTOS],TablaPrecios[PRECIOS UNITARIOS],"No encontado")</f>
        <v>200</v>
      </c>
      <c r="F3144">
        <v>14</v>
      </c>
      <c r="G3144" t="s">
        <v>10023</v>
      </c>
      <c r="H3144" s="2">
        <v>295</v>
      </c>
      <c r="I3144" s="3">
        <v>0.14000000000000001</v>
      </c>
      <c r="J3144" s="2">
        <f t="shared" si="147"/>
        <v>253.7</v>
      </c>
      <c r="K3144" s="2">
        <f t="shared" si="148"/>
        <v>45.665999999999997</v>
      </c>
      <c r="L3144" s="2">
        <f t="shared" si="149"/>
        <v>299.36599999999999</v>
      </c>
    </row>
    <row r="3145" spans="1:12" x14ac:dyDescent="0.25">
      <c r="A3145" t="s">
        <v>3150</v>
      </c>
      <c r="B3145" s="1">
        <v>46325</v>
      </c>
      <c r="C3145" t="s">
        <v>10007</v>
      </c>
      <c r="D3145" t="s">
        <v>10020</v>
      </c>
      <c r="E3145">
        <f>+_xlfn.XLOOKUP(TablaVentas[[#This Row],[PRODUCTOS]],TablaPrecios[PRODUCTOS],TablaPrecios[PRECIOS UNITARIOS],"No encontado")</f>
        <v>150</v>
      </c>
      <c r="F3145">
        <v>11</v>
      </c>
      <c r="G3145" t="s">
        <v>10025</v>
      </c>
      <c r="H3145" s="2">
        <v>390</v>
      </c>
      <c r="I3145" s="3">
        <v>0.11</v>
      </c>
      <c r="J3145" s="2">
        <f t="shared" si="147"/>
        <v>347.1</v>
      </c>
      <c r="K3145" s="2">
        <f t="shared" si="148"/>
        <v>62.478000000000002</v>
      </c>
      <c r="L3145" s="2">
        <f t="shared" si="149"/>
        <v>409.57800000000003</v>
      </c>
    </row>
    <row r="3146" spans="1:12" x14ac:dyDescent="0.25">
      <c r="A3146" t="s">
        <v>3151</v>
      </c>
      <c r="B3146" s="1">
        <v>46134</v>
      </c>
      <c r="C3146" t="s">
        <v>10010</v>
      </c>
      <c r="D3146" t="s">
        <v>10019</v>
      </c>
      <c r="E3146">
        <f>+_xlfn.XLOOKUP(TablaVentas[[#This Row],[PRODUCTOS]],TablaPrecios[PRODUCTOS],TablaPrecios[PRECIOS UNITARIOS],"No encontado")</f>
        <v>1200</v>
      </c>
      <c r="F3146">
        <v>16</v>
      </c>
      <c r="G3146" t="s">
        <v>10025</v>
      </c>
      <c r="H3146" s="2">
        <v>320</v>
      </c>
      <c r="I3146" s="3">
        <v>0.18</v>
      </c>
      <c r="J3146" s="2">
        <f t="shared" si="147"/>
        <v>262.39999999999998</v>
      </c>
      <c r="K3146" s="2">
        <f t="shared" si="148"/>
        <v>47.231999999999992</v>
      </c>
      <c r="L3146" s="2">
        <f t="shared" si="149"/>
        <v>309.63199999999995</v>
      </c>
    </row>
    <row r="3147" spans="1:12" x14ac:dyDescent="0.25">
      <c r="A3147" t="s">
        <v>3152</v>
      </c>
      <c r="B3147" s="1">
        <v>46354</v>
      </c>
      <c r="C3147" t="s">
        <v>10011</v>
      </c>
      <c r="D3147" t="s">
        <v>10021</v>
      </c>
      <c r="E3147">
        <f>+_xlfn.XLOOKUP(TablaVentas[[#This Row],[PRODUCTOS]],TablaPrecios[PRODUCTOS],TablaPrecios[PRECIOS UNITARIOS],"No encontado")</f>
        <v>200</v>
      </c>
      <c r="F3147">
        <v>9</v>
      </c>
      <c r="G3147" t="s">
        <v>10025</v>
      </c>
      <c r="H3147" s="2">
        <v>347</v>
      </c>
      <c r="I3147" s="3">
        <v>0.16</v>
      </c>
      <c r="J3147" s="2">
        <f t="shared" si="147"/>
        <v>291.48</v>
      </c>
      <c r="K3147" s="2">
        <f t="shared" si="148"/>
        <v>52.4664</v>
      </c>
      <c r="L3147" s="2">
        <f t="shared" si="149"/>
        <v>343.94640000000004</v>
      </c>
    </row>
    <row r="3148" spans="1:12" x14ac:dyDescent="0.25">
      <c r="A3148" t="s">
        <v>3153</v>
      </c>
      <c r="B3148" s="1">
        <v>46379</v>
      </c>
      <c r="C3148" t="s">
        <v>10008</v>
      </c>
      <c r="D3148" t="s">
        <v>10017</v>
      </c>
      <c r="E3148">
        <f>+_xlfn.XLOOKUP(TablaVentas[[#This Row],[PRODUCTOS]],TablaPrecios[PRODUCTOS],TablaPrecios[PRECIOS UNITARIOS],"No encontado")</f>
        <v>50</v>
      </c>
      <c r="F3148">
        <v>19</v>
      </c>
      <c r="G3148" t="s">
        <v>10027</v>
      </c>
      <c r="H3148" s="2">
        <v>427</v>
      </c>
      <c r="I3148" s="3">
        <v>0.12</v>
      </c>
      <c r="J3148" s="2">
        <f t="shared" si="147"/>
        <v>375.76</v>
      </c>
      <c r="K3148" s="2">
        <f t="shared" si="148"/>
        <v>67.636799999999994</v>
      </c>
      <c r="L3148" s="2">
        <f t="shared" si="149"/>
        <v>443.39679999999998</v>
      </c>
    </row>
    <row r="3149" spans="1:12" x14ac:dyDescent="0.25">
      <c r="A3149" t="s">
        <v>3154</v>
      </c>
      <c r="B3149" s="1">
        <v>46230</v>
      </c>
      <c r="C3149" t="s">
        <v>10008</v>
      </c>
      <c r="D3149" t="s">
        <v>10018</v>
      </c>
      <c r="E3149">
        <f>+_xlfn.XLOOKUP(TablaVentas[[#This Row],[PRODUCTOS]],TablaPrecios[PRODUCTOS],TablaPrecios[PRECIOS UNITARIOS],"No encontado")</f>
        <v>850</v>
      </c>
      <c r="F3149">
        <v>20</v>
      </c>
      <c r="G3149" t="s">
        <v>10025</v>
      </c>
      <c r="H3149" s="2">
        <v>56</v>
      </c>
      <c r="I3149" s="3">
        <v>0.12</v>
      </c>
      <c r="J3149" s="2">
        <f t="shared" si="147"/>
        <v>49.28</v>
      </c>
      <c r="K3149" s="2">
        <f t="shared" si="148"/>
        <v>8.8704000000000001</v>
      </c>
      <c r="L3149" s="2">
        <f t="shared" si="149"/>
        <v>58.150400000000005</v>
      </c>
    </row>
    <row r="3150" spans="1:12" x14ac:dyDescent="0.25">
      <c r="A3150" t="s">
        <v>3155</v>
      </c>
      <c r="B3150" s="1">
        <v>46107</v>
      </c>
      <c r="C3150" t="s">
        <v>10010</v>
      </c>
      <c r="D3150" t="s">
        <v>10021</v>
      </c>
      <c r="E3150">
        <f>+_xlfn.XLOOKUP(TablaVentas[[#This Row],[PRODUCTOS]],TablaPrecios[PRODUCTOS],TablaPrecios[PRECIOS UNITARIOS],"No encontado")</f>
        <v>200</v>
      </c>
      <c r="F3150">
        <v>10</v>
      </c>
      <c r="G3150" t="s">
        <v>10027</v>
      </c>
      <c r="H3150" s="2">
        <v>229</v>
      </c>
      <c r="I3150" s="3">
        <v>0.15</v>
      </c>
      <c r="J3150" s="2">
        <f t="shared" si="147"/>
        <v>194.65</v>
      </c>
      <c r="K3150" s="2">
        <f t="shared" si="148"/>
        <v>35.036999999999999</v>
      </c>
      <c r="L3150" s="2">
        <f t="shared" si="149"/>
        <v>229.68700000000001</v>
      </c>
    </row>
    <row r="3151" spans="1:12" x14ac:dyDescent="0.25">
      <c r="A3151" t="s">
        <v>3156</v>
      </c>
      <c r="B3151" s="1">
        <v>46159</v>
      </c>
      <c r="C3151" t="s">
        <v>10010</v>
      </c>
      <c r="D3151" t="s">
        <v>10018</v>
      </c>
      <c r="E3151">
        <f>+_xlfn.XLOOKUP(TablaVentas[[#This Row],[PRODUCTOS]],TablaPrecios[PRODUCTOS],TablaPrecios[PRECIOS UNITARIOS],"No encontado")</f>
        <v>850</v>
      </c>
      <c r="F3151">
        <v>13</v>
      </c>
      <c r="G3151" t="s">
        <v>10024</v>
      </c>
      <c r="H3151" s="2">
        <v>225</v>
      </c>
      <c r="I3151" s="3">
        <v>0.18</v>
      </c>
      <c r="J3151" s="2">
        <f t="shared" si="147"/>
        <v>184.5</v>
      </c>
      <c r="K3151" s="2">
        <f t="shared" si="148"/>
        <v>33.21</v>
      </c>
      <c r="L3151" s="2">
        <f t="shared" si="149"/>
        <v>217.71</v>
      </c>
    </row>
    <row r="3152" spans="1:12" x14ac:dyDescent="0.25">
      <c r="A3152" t="s">
        <v>3157</v>
      </c>
      <c r="B3152" s="1">
        <v>46285</v>
      </c>
      <c r="C3152" t="s">
        <v>10012</v>
      </c>
      <c r="D3152" t="s">
        <v>10017</v>
      </c>
      <c r="E3152">
        <f>+_xlfn.XLOOKUP(TablaVentas[[#This Row],[PRODUCTOS]],TablaPrecios[PRODUCTOS],TablaPrecios[PRECIOS UNITARIOS],"No encontado")</f>
        <v>50</v>
      </c>
      <c r="F3152">
        <v>6</v>
      </c>
      <c r="G3152" t="s">
        <v>10023</v>
      </c>
      <c r="H3152" s="2">
        <v>224</v>
      </c>
      <c r="I3152" s="3">
        <v>0.18</v>
      </c>
      <c r="J3152" s="2">
        <f t="shared" si="147"/>
        <v>183.68</v>
      </c>
      <c r="K3152" s="2">
        <f t="shared" si="148"/>
        <v>33.062399999999997</v>
      </c>
      <c r="L3152" s="2">
        <f t="shared" si="149"/>
        <v>216.7424</v>
      </c>
    </row>
    <row r="3153" spans="1:12" x14ac:dyDescent="0.25">
      <c r="A3153" t="s">
        <v>3158</v>
      </c>
      <c r="B3153" s="1">
        <v>46032</v>
      </c>
      <c r="C3153" t="s">
        <v>10010</v>
      </c>
      <c r="D3153" t="s">
        <v>10020</v>
      </c>
      <c r="E3153">
        <f>+_xlfn.XLOOKUP(TablaVentas[[#This Row],[PRODUCTOS]],TablaPrecios[PRODUCTOS],TablaPrecios[PRECIOS UNITARIOS],"No encontado")</f>
        <v>150</v>
      </c>
      <c r="F3153">
        <v>20</v>
      </c>
      <c r="G3153" t="s">
        <v>10025</v>
      </c>
      <c r="H3153" s="2">
        <v>349</v>
      </c>
      <c r="I3153" s="3">
        <v>0.16</v>
      </c>
      <c r="J3153" s="2">
        <f t="shared" si="147"/>
        <v>293.15999999999997</v>
      </c>
      <c r="K3153" s="2">
        <f t="shared" si="148"/>
        <v>52.768799999999992</v>
      </c>
      <c r="L3153" s="2">
        <f t="shared" si="149"/>
        <v>345.92879999999997</v>
      </c>
    </row>
    <row r="3154" spans="1:12" x14ac:dyDescent="0.25">
      <c r="A3154" t="s">
        <v>3159</v>
      </c>
      <c r="B3154" s="1">
        <v>46316</v>
      </c>
      <c r="C3154" t="s">
        <v>10007</v>
      </c>
      <c r="D3154" t="s">
        <v>10017</v>
      </c>
      <c r="E3154">
        <f>+_xlfn.XLOOKUP(TablaVentas[[#This Row],[PRODUCTOS]],TablaPrecios[PRODUCTOS],TablaPrecios[PRECIOS UNITARIOS],"No encontado")</f>
        <v>50</v>
      </c>
      <c r="F3154">
        <v>15</v>
      </c>
      <c r="G3154" t="s">
        <v>10026</v>
      </c>
      <c r="H3154" s="2">
        <v>201</v>
      </c>
      <c r="I3154" s="3">
        <v>0.11</v>
      </c>
      <c r="J3154" s="2">
        <f t="shared" si="147"/>
        <v>178.89</v>
      </c>
      <c r="K3154" s="2">
        <f t="shared" si="148"/>
        <v>32.200199999999995</v>
      </c>
      <c r="L3154" s="2">
        <f t="shared" si="149"/>
        <v>211.09019999999998</v>
      </c>
    </row>
    <row r="3155" spans="1:12" x14ac:dyDescent="0.25">
      <c r="A3155" t="s">
        <v>3160</v>
      </c>
      <c r="B3155" s="1">
        <v>46347</v>
      </c>
      <c r="C3155" t="s">
        <v>10009</v>
      </c>
      <c r="D3155" t="s">
        <v>10021</v>
      </c>
      <c r="E3155">
        <f>+_xlfn.XLOOKUP(TablaVentas[[#This Row],[PRODUCTOS]],TablaPrecios[PRODUCTOS],TablaPrecios[PRECIOS UNITARIOS],"No encontado")</f>
        <v>200</v>
      </c>
      <c r="F3155">
        <v>13</v>
      </c>
      <c r="G3155" t="s">
        <v>10025</v>
      </c>
      <c r="H3155" s="2">
        <v>316</v>
      </c>
      <c r="I3155" s="3">
        <v>0.17</v>
      </c>
      <c r="J3155" s="2">
        <f t="shared" si="147"/>
        <v>262.27999999999997</v>
      </c>
      <c r="K3155" s="2">
        <f t="shared" si="148"/>
        <v>47.210399999999993</v>
      </c>
      <c r="L3155" s="2">
        <f t="shared" si="149"/>
        <v>309.49039999999997</v>
      </c>
    </row>
    <row r="3156" spans="1:12" x14ac:dyDescent="0.25">
      <c r="A3156" t="s">
        <v>3161</v>
      </c>
      <c r="B3156" s="1">
        <v>46036</v>
      </c>
      <c r="C3156" t="s">
        <v>10008</v>
      </c>
      <c r="D3156" t="s">
        <v>10017</v>
      </c>
      <c r="E3156">
        <f>+_xlfn.XLOOKUP(TablaVentas[[#This Row],[PRODUCTOS]],TablaPrecios[PRODUCTOS],TablaPrecios[PRECIOS UNITARIOS],"No encontado")</f>
        <v>50</v>
      </c>
      <c r="F3156">
        <v>16</v>
      </c>
      <c r="G3156" t="s">
        <v>10026</v>
      </c>
      <c r="H3156" s="2">
        <v>200</v>
      </c>
      <c r="I3156" s="3">
        <v>0.19</v>
      </c>
      <c r="J3156" s="2">
        <f t="shared" si="147"/>
        <v>162</v>
      </c>
      <c r="K3156" s="2">
        <f t="shared" si="148"/>
        <v>29.16</v>
      </c>
      <c r="L3156" s="2">
        <f t="shared" si="149"/>
        <v>191.16</v>
      </c>
    </row>
    <row r="3157" spans="1:12" x14ac:dyDescent="0.25">
      <c r="A3157" t="s">
        <v>3162</v>
      </c>
      <c r="B3157" s="1">
        <v>46326</v>
      </c>
      <c r="C3157" t="s">
        <v>10009</v>
      </c>
      <c r="D3157" t="s">
        <v>10017</v>
      </c>
      <c r="E3157">
        <f>+_xlfn.XLOOKUP(TablaVentas[[#This Row],[PRODUCTOS]],TablaPrecios[PRODUCTOS],TablaPrecios[PRECIOS UNITARIOS],"No encontado")</f>
        <v>50</v>
      </c>
      <c r="F3157">
        <v>14</v>
      </c>
      <c r="G3157" t="s">
        <v>10023</v>
      </c>
      <c r="H3157" s="2">
        <v>160</v>
      </c>
      <c r="I3157" s="3">
        <v>0.14000000000000001</v>
      </c>
      <c r="J3157" s="2">
        <f t="shared" si="147"/>
        <v>137.6</v>
      </c>
      <c r="K3157" s="2">
        <f t="shared" si="148"/>
        <v>24.767999999999997</v>
      </c>
      <c r="L3157" s="2">
        <f t="shared" si="149"/>
        <v>162.36799999999999</v>
      </c>
    </row>
    <row r="3158" spans="1:12" x14ac:dyDescent="0.25">
      <c r="A3158" t="s">
        <v>3163</v>
      </c>
      <c r="B3158" s="1">
        <v>46147</v>
      </c>
      <c r="C3158" t="s">
        <v>10009</v>
      </c>
      <c r="D3158" t="s">
        <v>10021</v>
      </c>
      <c r="E3158">
        <f>+_xlfn.XLOOKUP(TablaVentas[[#This Row],[PRODUCTOS]],TablaPrecios[PRODUCTOS],TablaPrecios[PRECIOS UNITARIOS],"No encontado")</f>
        <v>200</v>
      </c>
      <c r="F3158">
        <v>13</v>
      </c>
      <c r="G3158" t="s">
        <v>10023</v>
      </c>
      <c r="H3158" s="2">
        <v>307</v>
      </c>
      <c r="I3158" s="3">
        <v>0.11</v>
      </c>
      <c r="J3158" s="2">
        <f t="shared" si="147"/>
        <v>273.23</v>
      </c>
      <c r="K3158" s="2">
        <f t="shared" si="148"/>
        <v>49.181400000000004</v>
      </c>
      <c r="L3158" s="2">
        <f t="shared" si="149"/>
        <v>322.41140000000001</v>
      </c>
    </row>
    <row r="3159" spans="1:12" x14ac:dyDescent="0.25">
      <c r="A3159" t="s">
        <v>3164</v>
      </c>
      <c r="B3159" s="1">
        <v>46042</v>
      </c>
      <c r="C3159" t="s">
        <v>10012</v>
      </c>
      <c r="D3159" t="s">
        <v>10017</v>
      </c>
      <c r="E3159">
        <f>+_xlfn.XLOOKUP(TablaVentas[[#This Row],[PRODUCTOS]],TablaPrecios[PRODUCTOS],TablaPrecios[PRECIOS UNITARIOS],"No encontado")</f>
        <v>50</v>
      </c>
      <c r="F3159">
        <v>11</v>
      </c>
      <c r="G3159" t="s">
        <v>10027</v>
      </c>
      <c r="H3159" s="2">
        <v>128</v>
      </c>
      <c r="I3159" s="3">
        <v>0.12</v>
      </c>
      <c r="J3159" s="2">
        <f t="shared" si="147"/>
        <v>112.64</v>
      </c>
      <c r="K3159" s="2">
        <f t="shared" si="148"/>
        <v>20.275199999999998</v>
      </c>
      <c r="L3159" s="2">
        <f t="shared" si="149"/>
        <v>132.9152</v>
      </c>
    </row>
    <row r="3160" spans="1:12" x14ac:dyDescent="0.25">
      <c r="A3160" t="s">
        <v>3165</v>
      </c>
      <c r="B3160" s="1">
        <v>46040</v>
      </c>
      <c r="C3160" t="s">
        <v>10011</v>
      </c>
      <c r="D3160" t="s">
        <v>10019</v>
      </c>
      <c r="E3160">
        <f>+_xlfn.XLOOKUP(TablaVentas[[#This Row],[PRODUCTOS]],TablaPrecios[PRODUCTOS],TablaPrecios[PRECIOS UNITARIOS],"No encontado")</f>
        <v>1200</v>
      </c>
      <c r="F3160">
        <v>6</v>
      </c>
      <c r="G3160" t="s">
        <v>10026</v>
      </c>
      <c r="H3160" s="2">
        <v>452</v>
      </c>
      <c r="I3160" s="3">
        <v>0.17</v>
      </c>
      <c r="J3160" s="2">
        <f t="shared" si="147"/>
        <v>375.15999999999997</v>
      </c>
      <c r="K3160" s="2">
        <f t="shared" si="148"/>
        <v>67.52879999999999</v>
      </c>
      <c r="L3160" s="2">
        <f t="shared" si="149"/>
        <v>442.68879999999996</v>
      </c>
    </row>
    <row r="3161" spans="1:12" x14ac:dyDescent="0.25">
      <c r="A3161" t="s">
        <v>3166</v>
      </c>
      <c r="B3161" s="1">
        <v>46350</v>
      </c>
      <c r="C3161" t="s">
        <v>10007</v>
      </c>
      <c r="D3161" t="s">
        <v>10018</v>
      </c>
      <c r="E3161">
        <f>+_xlfn.XLOOKUP(TablaVentas[[#This Row],[PRODUCTOS]],TablaPrecios[PRODUCTOS],TablaPrecios[PRECIOS UNITARIOS],"No encontado")</f>
        <v>850</v>
      </c>
      <c r="F3161">
        <v>19</v>
      </c>
      <c r="G3161" t="s">
        <v>10025</v>
      </c>
      <c r="H3161" s="2">
        <v>465</v>
      </c>
      <c r="I3161" s="3">
        <v>0.18</v>
      </c>
      <c r="J3161" s="2">
        <f t="shared" si="147"/>
        <v>381.3</v>
      </c>
      <c r="K3161" s="2">
        <f t="shared" si="148"/>
        <v>68.634</v>
      </c>
      <c r="L3161" s="2">
        <f t="shared" si="149"/>
        <v>449.93400000000003</v>
      </c>
    </row>
    <row r="3162" spans="1:12" x14ac:dyDescent="0.25">
      <c r="A3162" t="s">
        <v>3167</v>
      </c>
      <c r="B3162" s="1">
        <v>46148</v>
      </c>
      <c r="C3162" t="s">
        <v>10009</v>
      </c>
      <c r="D3162" t="s">
        <v>10018</v>
      </c>
      <c r="E3162">
        <f>+_xlfn.XLOOKUP(TablaVentas[[#This Row],[PRODUCTOS]],TablaPrecios[PRODUCTOS],TablaPrecios[PRECIOS UNITARIOS],"No encontado")</f>
        <v>850</v>
      </c>
      <c r="F3162">
        <v>16</v>
      </c>
      <c r="G3162" t="s">
        <v>10023</v>
      </c>
      <c r="H3162" s="2">
        <v>144</v>
      </c>
      <c r="I3162" s="3">
        <v>0.15</v>
      </c>
      <c r="J3162" s="2">
        <f t="shared" si="147"/>
        <v>122.4</v>
      </c>
      <c r="K3162" s="2">
        <f t="shared" si="148"/>
        <v>22.032</v>
      </c>
      <c r="L3162" s="2">
        <f t="shared" si="149"/>
        <v>144.43200000000002</v>
      </c>
    </row>
    <row r="3163" spans="1:12" x14ac:dyDescent="0.25">
      <c r="A3163" t="s">
        <v>3168</v>
      </c>
      <c r="B3163" s="1">
        <v>46301</v>
      </c>
      <c r="C3163" t="s">
        <v>10008</v>
      </c>
      <c r="D3163" t="s">
        <v>10021</v>
      </c>
      <c r="E3163">
        <f>+_xlfn.XLOOKUP(TablaVentas[[#This Row],[PRODUCTOS]],TablaPrecios[PRODUCTOS],TablaPrecios[PRECIOS UNITARIOS],"No encontado")</f>
        <v>200</v>
      </c>
      <c r="F3163">
        <v>13</v>
      </c>
      <c r="G3163" t="s">
        <v>10023</v>
      </c>
      <c r="H3163" s="2">
        <v>314</v>
      </c>
      <c r="I3163" s="3">
        <v>0.15</v>
      </c>
      <c r="J3163" s="2">
        <f t="shared" si="147"/>
        <v>266.89999999999998</v>
      </c>
      <c r="K3163" s="2">
        <f t="shared" si="148"/>
        <v>48.041999999999994</v>
      </c>
      <c r="L3163" s="2">
        <f t="shared" si="149"/>
        <v>314.94199999999995</v>
      </c>
    </row>
    <row r="3164" spans="1:12" x14ac:dyDescent="0.25">
      <c r="A3164" t="s">
        <v>3169</v>
      </c>
      <c r="B3164" s="1">
        <v>46387</v>
      </c>
      <c r="C3164" t="s">
        <v>10008</v>
      </c>
      <c r="D3164" t="s">
        <v>10018</v>
      </c>
      <c r="E3164">
        <f>+_xlfn.XLOOKUP(TablaVentas[[#This Row],[PRODUCTOS]],TablaPrecios[PRODUCTOS],TablaPrecios[PRECIOS UNITARIOS],"No encontado")</f>
        <v>850</v>
      </c>
      <c r="F3164">
        <v>7</v>
      </c>
      <c r="G3164" t="s">
        <v>10025</v>
      </c>
      <c r="H3164" s="2">
        <v>257</v>
      </c>
      <c r="I3164" s="3">
        <v>0.11</v>
      </c>
      <c r="J3164" s="2">
        <f t="shared" si="147"/>
        <v>228.73</v>
      </c>
      <c r="K3164" s="2">
        <f t="shared" si="148"/>
        <v>41.171399999999998</v>
      </c>
      <c r="L3164" s="2">
        <f t="shared" si="149"/>
        <v>269.90139999999997</v>
      </c>
    </row>
    <row r="3165" spans="1:12" x14ac:dyDescent="0.25">
      <c r="A3165" t="s">
        <v>3170</v>
      </c>
      <c r="B3165" s="1">
        <v>46376</v>
      </c>
      <c r="C3165" t="s">
        <v>10009</v>
      </c>
      <c r="D3165" t="s">
        <v>10019</v>
      </c>
      <c r="E3165">
        <f>+_xlfn.XLOOKUP(TablaVentas[[#This Row],[PRODUCTOS]],TablaPrecios[PRODUCTOS],TablaPrecios[PRECIOS UNITARIOS],"No encontado")</f>
        <v>1200</v>
      </c>
      <c r="F3165">
        <v>13</v>
      </c>
      <c r="G3165" t="s">
        <v>10026</v>
      </c>
      <c r="H3165" s="2">
        <v>484</v>
      </c>
      <c r="I3165" s="3">
        <v>0.17</v>
      </c>
      <c r="J3165" s="2">
        <f t="shared" si="147"/>
        <v>401.72</v>
      </c>
      <c r="K3165" s="2">
        <f t="shared" si="148"/>
        <v>72.309600000000003</v>
      </c>
      <c r="L3165" s="2">
        <f t="shared" si="149"/>
        <v>474.02960000000002</v>
      </c>
    </row>
    <row r="3166" spans="1:12" x14ac:dyDescent="0.25">
      <c r="A3166" t="s">
        <v>3171</v>
      </c>
      <c r="B3166" s="1">
        <v>46377</v>
      </c>
      <c r="C3166" t="s">
        <v>10008</v>
      </c>
      <c r="D3166" t="s">
        <v>10017</v>
      </c>
      <c r="E3166">
        <f>+_xlfn.XLOOKUP(TablaVentas[[#This Row],[PRODUCTOS]],TablaPrecios[PRODUCTOS],TablaPrecios[PRECIOS UNITARIOS],"No encontado")</f>
        <v>50</v>
      </c>
      <c r="F3166">
        <v>20</v>
      </c>
      <c r="G3166" t="s">
        <v>10023</v>
      </c>
      <c r="H3166" s="2">
        <v>365</v>
      </c>
      <c r="I3166" s="3">
        <v>0.15</v>
      </c>
      <c r="J3166" s="2">
        <f t="shared" si="147"/>
        <v>310.25</v>
      </c>
      <c r="K3166" s="2">
        <f t="shared" si="148"/>
        <v>55.844999999999999</v>
      </c>
      <c r="L3166" s="2">
        <f t="shared" si="149"/>
        <v>366.09500000000003</v>
      </c>
    </row>
    <row r="3167" spans="1:12" x14ac:dyDescent="0.25">
      <c r="A3167" t="s">
        <v>3172</v>
      </c>
      <c r="B3167" s="1">
        <v>46205</v>
      </c>
      <c r="C3167" t="s">
        <v>10012</v>
      </c>
      <c r="D3167" t="s">
        <v>10019</v>
      </c>
      <c r="E3167">
        <f>+_xlfn.XLOOKUP(TablaVentas[[#This Row],[PRODUCTOS]],TablaPrecios[PRODUCTOS],TablaPrecios[PRECIOS UNITARIOS],"No encontado")</f>
        <v>1200</v>
      </c>
      <c r="F3167">
        <v>8</v>
      </c>
      <c r="G3167" t="s">
        <v>10027</v>
      </c>
      <c r="H3167" s="2">
        <v>164</v>
      </c>
      <c r="I3167" s="3">
        <v>0.11</v>
      </c>
      <c r="J3167" s="2">
        <f t="shared" si="147"/>
        <v>145.96</v>
      </c>
      <c r="K3167" s="2">
        <f t="shared" si="148"/>
        <v>26.2728</v>
      </c>
      <c r="L3167" s="2">
        <f t="shared" si="149"/>
        <v>172.2328</v>
      </c>
    </row>
    <row r="3168" spans="1:12" x14ac:dyDescent="0.25">
      <c r="A3168" t="s">
        <v>3173</v>
      </c>
      <c r="B3168" s="1">
        <v>46027</v>
      </c>
      <c r="C3168" t="s">
        <v>10010</v>
      </c>
      <c r="D3168" t="s">
        <v>10017</v>
      </c>
      <c r="E3168">
        <f>+_xlfn.XLOOKUP(TablaVentas[[#This Row],[PRODUCTOS]],TablaPrecios[PRODUCTOS],TablaPrecios[PRECIOS UNITARIOS],"No encontado")</f>
        <v>50</v>
      </c>
      <c r="F3168">
        <v>7</v>
      </c>
      <c r="G3168" t="s">
        <v>10025</v>
      </c>
      <c r="H3168" s="2">
        <v>63</v>
      </c>
      <c r="I3168" s="3">
        <v>0.14000000000000001</v>
      </c>
      <c r="J3168" s="2">
        <f t="shared" si="147"/>
        <v>54.18</v>
      </c>
      <c r="K3168" s="2">
        <f t="shared" si="148"/>
        <v>9.7523999999999997</v>
      </c>
      <c r="L3168" s="2">
        <f t="shared" si="149"/>
        <v>63.932400000000001</v>
      </c>
    </row>
    <row r="3169" spans="1:12" x14ac:dyDescent="0.25">
      <c r="A3169" t="s">
        <v>3174</v>
      </c>
      <c r="B3169" s="1">
        <v>46095</v>
      </c>
      <c r="C3169" t="s">
        <v>10011</v>
      </c>
      <c r="D3169" t="s">
        <v>10020</v>
      </c>
      <c r="E3169">
        <f>+_xlfn.XLOOKUP(TablaVentas[[#This Row],[PRODUCTOS]],TablaPrecios[PRODUCTOS],TablaPrecios[PRECIOS UNITARIOS],"No encontado")</f>
        <v>150</v>
      </c>
      <c r="F3169">
        <v>20</v>
      </c>
      <c r="G3169" t="s">
        <v>10026</v>
      </c>
      <c r="H3169" s="2">
        <v>229</v>
      </c>
      <c r="I3169" s="3">
        <v>0.11</v>
      </c>
      <c r="J3169" s="2">
        <f t="shared" si="147"/>
        <v>203.81</v>
      </c>
      <c r="K3169" s="2">
        <f t="shared" si="148"/>
        <v>36.6858</v>
      </c>
      <c r="L3169" s="2">
        <f t="shared" si="149"/>
        <v>240.4958</v>
      </c>
    </row>
    <row r="3170" spans="1:12" x14ac:dyDescent="0.25">
      <c r="A3170" t="s">
        <v>3175</v>
      </c>
      <c r="B3170" s="1">
        <v>46119</v>
      </c>
      <c r="C3170" t="s">
        <v>10008</v>
      </c>
      <c r="D3170" t="s">
        <v>10017</v>
      </c>
      <c r="E3170">
        <f>+_xlfn.XLOOKUP(TablaVentas[[#This Row],[PRODUCTOS]],TablaPrecios[PRODUCTOS],TablaPrecios[PRECIOS UNITARIOS],"No encontado")</f>
        <v>50</v>
      </c>
      <c r="F3170">
        <v>10</v>
      </c>
      <c r="G3170" t="s">
        <v>10023</v>
      </c>
      <c r="H3170" s="2">
        <v>71</v>
      </c>
      <c r="I3170" s="3">
        <v>0.14000000000000001</v>
      </c>
      <c r="J3170" s="2">
        <f t="shared" si="147"/>
        <v>61.06</v>
      </c>
      <c r="K3170" s="2">
        <f t="shared" si="148"/>
        <v>10.9908</v>
      </c>
      <c r="L3170" s="2">
        <f t="shared" si="149"/>
        <v>72.05080000000001</v>
      </c>
    </row>
    <row r="3171" spans="1:12" x14ac:dyDescent="0.25">
      <c r="A3171" t="s">
        <v>3176</v>
      </c>
      <c r="B3171" s="1">
        <v>46054</v>
      </c>
      <c r="C3171" t="s">
        <v>10012</v>
      </c>
      <c r="D3171" t="s">
        <v>10020</v>
      </c>
      <c r="E3171">
        <f>+_xlfn.XLOOKUP(TablaVentas[[#This Row],[PRODUCTOS]],TablaPrecios[PRODUCTOS],TablaPrecios[PRECIOS UNITARIOS],"No encontado")</f>
        <v>150</v>
      </c>
      <c r="F3171">
        <v>5</v>
      </c>
      <c r="G3171" t="s">
        <v>10023</v>
      </c>
      <c r="H3171" s="2">
        <v>118</v>
      </c>
      <c r="I3171" s="3">
        <v>0.18</v>
      </c>
      <c r="J3171" s="2">
        <f t="shared" si="147"/>
        <v>96.76</v>
      </c>
      <c r="K3171" s="2">
        <f t="shared" si="148"/>
        <v>17.416799999999999</v>
      </c>
      <c r="L3171" s="2">
        <f t="shared" si="149"/>
        <v>114.1768</v>
      </c>
    </row>
    <row r="3172" spans="1:12" x14ac:dyDescent="0.25">
      <c r="A3172" t="s">
        <v>3177</v>
      </c>
      <c r="B3172" s="1">
        <v>46166</v>
      </c>
      <c r="C3172" t="s">
        <v>10008</v>
      </c>
      <c r="D3172" t="s">
        <v>10021</v>
      </c>
      <c r="E3172">
        <f>+_xlfn.XLOOKUP(TablaVentas[[#This Row],[PRODUCTOS]],TablaPrecios[PRODUCTOS],TablaPrecios[PRECIOS UNITARIOS],"No encontado")</f>
        <v>200</v>
      </c>
      <c r="F3172">
        <v>15</v>
      </c>
      <c r="G3172" t="s">
        <v>10023</v>
      </c>
      <c r="H3172" s="2">
        <v>439</v>
      </c>
      <c r="I3172" s="3">
        <v>0.1</v>
      </c>
      <c r="J3172" s="2">
        <f t="shared" si="147"/>
        <v>395.1</v>
      </c>
      <c r="K3172" s="2">
        <f t="shared" si="148"/>
        <v>71.117999999999995</v>
      </c>
      <c r="L3172" s="2">
        <f t="shared" si="149"/>
        <v>466.21800000000002</v>
      </c>
    </row>
    <row r="3173" spans="1:12" x14ac:dyDescent="0.25">
      <c r="A3173" t="s">
        <v>3178</v>
      </c>
      <c r="B3173" s="1">
        <v>46118</v>
      </c>
      <c r="C3173" t="s">
        <v>10011</v>
      </c>
      <c r="D3173" t="s">
        <v>10020</v>
      </c>
      <c r="E3173">
        <f>+_xlfn.XLOOKUP(TablaVentas[[#This Row],[PRODUCTOS]],TablaPrecios[PRODUCTOS],TablaPrecios[PRECIOS UNITARIOS],"No encontado")</f>
        <v>150</v>
      </c>
      <c r="F3173">
        <v>7</v>
      </c>
      <c r="G3173" t="s">
        <v>10026</v>
      </c>
      <c r="H3173" s="2">
        <v>384</v>
      </c>
      <c r="I3173" s="3">
        <v>0.13</v>
      </c>
      <c r="J3173" s="2">
        <f t="shared" si="147"/>
        <v>334.08</v>
      </c>
      <c r="K3173" s="2">
        <f t="shared" si="148"/>
        <v>60.134399999999992</v>
      </c>
      <c r="L3173" s="2">
        <f t="shared" si="149"/>
        <v>394.21439999999996</v>
      </c>
    </row>
    <row r="3174" spans="1:12" x14ac:dyDescent="0.25">
      <c r="A3174" t="s">
        <v>3179</v>
      </c>
      <c r="B3174" s="1">
        <v>46238</v>
      </c>
      <c r="C3174" t="s">
        <v>10009</v>
      </c>
      <c r="D3174" t="s">
        <v>10021</v>
      </c>
      <c r="E3174">
        <f>+_xlfn.XLOOKUP(TablaVentas[[#This Row],[PRODUCTOS]],TablaPrecios[PRODUCTOS],TablaPrecios[PRECIOS UNITARIOS],"No encontado")</f>
        <v>200</v>
      </c>
      <c r="F3174">
        <v>16</v>
      </c>
      <c r="G3174" t="s">
        <v>10025</v>
      </c>
      <c r="H3174" s="2">
        <v>65</v>
      </c>
      <c r="I3174" s="3">
        <v>0.17</v>
      </c>
      <c r="J3174" s="2">
        <f t="shared" si="147"/>
        <v>53.95</v>
      </c>
      <c r="K3174" s="2">
        <f t="shared" si="148"/>
        <v>9.7110000000000003</v>
      </c>
      <c r="L3174" s="2">
        <f t="shared" si="149"/>
        <v>63.661000000000001</v>
      </c>
    </row>
    <row r="3175" spans="1:12" x14ac:dyDescent="0.25">
      <c r="A3175" t="s">
        <v>3180</v>
      </c>
      <c r="B3175" s="1">
        <v>46231</v>
      </c>
      <c r="C3175" t="s">
        <v>10009</v>
      </c>
      <c r="D3175" t="s">
        <v>10021</v>
      </c>
      <c r="E3175">
        <f>+_xlfn.XLOOKUP(TablaVentas[[#This Row],[PRODUCTOS]],TablaPrecios[PRODUCTOS],TablaPrecios[PRECIOS UNITARIOS],"No encontado")</f>
        <v>200</v>
      </c>
      <c r="F3175">
        <v>6</v>
      </c>
      <c r="G3175" t="s">
        <v>10026</v>
      </c>
      <c r="H3175" s="2">
        <v>180</v>
      </c>
      <c r="I3175" s="3">
        <v>0.19</v>
      </c>
      <c r="J3175" s="2">
        <f t="shared" si="147"/>
        <v>145.80000000000001</v>
      </c>
      <c r="K3175" s="2">
        <f t="shared" si="148"/>
        <v>26.244</v>
      </c>
      <c r="L3175" s="2">
        <f t="shared" si="149"/>
        <v>172.04400000000001</v>
      </c>
    </row>
    <row r="3176" spans="1:12" x14ac:dyDescent="0.25">
      <c r="A3176" t="s">
        <v>3181</v>
      </c>
      <c r="B3176" s="1">
        <v>46214</v>
      </c>
      <c r="C3176" t="s">
        <v>10012</v>
      </c>
      <c r="D3176" t="s">
        <v>10021</v>
      </c>
      <c r="E3176">
        <f>+_xlfn.XLOOKUP(TablaVentas[[#This Row],[PRODUCTOS]],TablaPrecios[PRODUCTOS],TablaPrecios[PRECIOS UNITARIOS],"No encontado")</f>
        <v>200</v>
      </c>
      <c r="F3176">
        <v>6</v>
      </c>
      <c r="G3176" t="s">
        <v>10024</v>
      </c>
      <c r="H3176" s="2">
        <v>276</v>
      </c>
      <c r="I3176" s="3">
        <v>0.19</v>
      </c>
      <c r="J3176" s="2">
        <f t="shared" si="147"/>
        <v>223.56</v>
      </c>
      <c r="K3176" s="2">
        <f t="shared" si="148"/>
        <v>40.2408</v>
      </c>
      <c r="L3176" s="2">
        <f t="shared" si="149"/>
        <v>263.80079999999998</v>
      </c>
    </row>
    <row r="3177" spans="1:12" x14ac:dyDescent="0.25">
      <c r="A3177" t="s">
        <v>3182</v>
      </c>
      <c r="B3177" s="1">
        <v>46134</v>
      </c>
      <c r="C3177" t="s">
        <v>10008</v>
      </c>
      <c r="D3177" t="s">
        <v>10020</v>
      </c>
      <c r="E3177">
        <f>+_xlfn.XLOOKUP(TablaVentas[[#This Row],[PRODUCTOS]],TablaPrecios[PRODUCTOS],TablaPrecios[PRECIOS UNITARIOS],"No encontado")</f>
        <v>150</v>
      </c>
      <c r="F3177">
        <v>17</v>
      </c>
      <c r="G3177" t="s">
        <v>10025</v>
      </c>
      <c r="H3177" s="2">
        <v>389</v>
      </c>
      <c r="I3177" s="3">
        <v>0.17</v>
      </c>
      <c r="J3177" s="2">
        <f t="shared" si="147"/>
        <v>322.87</v>
      </c>
      <c r="K3177" s="2">
        <f t="shared" si="148"/>
        <v>58.116599999999998</v>
      </c>
      <c r="L3177" s="2">
        <f t="shared" si="149"/>
        <v>380.98660000000001</v>
      </c>
    </row>
    <row r="3178" spans="1:12" x14ac:dyDescent="0.25">
      <c r="A3178" t="s">
        <v>3183</v>
      </c>
      <c r="B3178" s="1">
        <v>46218</v>
      </c>
      <c r="C3178" t="s">
        <v>10012</v>
      </c>
      <c r="D3178" t="s">
        <v>10018</v>
      </c>
      <c r="E3178">
        <f>+_xlfn.XLOOKUP(TablaVentas[[#This Row],[PRODUCTOS]],TablaPrecios[PRODUCTOS],TablaPrecios[PRECIOS UNITARIOS],"No encontado")</f>
        <v>850</v>
      </c>
      <c r="F3178">
        <v>12</v>
      </c>
      <c r="G3178" t="s">
        <v>10027</v>
      </c>
      <c r="H3178" s="2">
        <v>257</v>
      </c>
      <c r="I3178" s="3">
        <v>0.17</v>
      </c>
      <c r="J3178" s="2">
        <f t="shared" si="147"/>
        <v>213.31</v>
      </c>
      <c r="K3178" s="2">
        <f t="shared" si="148"/>
        <v>38.395800000000001</v>
      </c>
      <c r="L3178" s="2">
        <f t="shared" si="149"/>
        <v>251.70580000000001</v>
      </c>
    </row>
    <row r="3179" spans="1:12" x14ac:dyDescent="0.25">
      <c r="A3179" t="s">
        <v>3184</v>
      </c>
      <c r="B3179" s="1">
        <v>46279</v>
      </c>
      <c r="C3179" t="s">
        <v>10012</v>
      </c>
      <c r="D3179" t="s">
        <v>10021</v>
      </c>
      <c r="E3179">
        <f>+_xlfn.XLOOKUP(TablaVentas[[#This Row],[PRODUCTOS]],TablaPrecios[PRODUCTOS],TablaPrecios[PRECIOS UNITARIOS],"No encontado")</f>
        <v>200</v>
      </c>
      <c r="F3179">
        <v>5</v>
      </c>
      <c r="G3179" t="s">
        <v>10025</v>
      </c>
      <c r="H3179" s="2">
        <v>175</v>
      </c>
      <c r="I3179" s="3">
        <v>0.11</v>
      </c>
      <c r="J3179" s="2">
        <f t="shared" si="147"/>
        <v>155.75</v>
      </c>
      <c r="K3179" s="2">
        <f t="shared" si="148"/>
        <v>28.035</v>
      </c>
      <c r="L3179" s="2">
        <f t="shared" si="149"/>
        <v>183.785</v>
      </c>
    </row>
    <row r="3180" spans="1:12" x14ac:dyDescent="0.25">
      <c r="A3180" t="s">
        <v>3185</v>
      </c>
      <c r="B3180" s="1">
        <v>46371</v>
      </c>
      <c r="C3180" t="s">
        <v>10007</v>
      </c>
      <c r="D3180" t="s">
        <v>10020</v>
      </c>
      <c r="E3180">
        <f>+_xlfn.XLOOKUP(TablaVentas[[#This Row],[PRODUCTOS]],TablaPrecios[PRODUCTOS],TablaPrecios[PRECIOS UNITARIOS],"No encontado")</f>
        <v>150</v>
      </c>
      <c r="F3180">
        <v>6</v>
      </c>
      <c r="G3180" t="s">
        <v>10027</v>
      </c>
      <c r="H3180" s="2">
        <v>248</v>
      </c>
      <c r="I3180" s="3">
        <v>0.12</v>
      </c>
      <c r="J3180" s="2">
        <f t="shared" si="147"/>
        <v>218.24</v>
      </c>
      <c r="K3180" s="2">
        <f t="shared" si="148"/>
        <v>39.283200000000001</v>
      </c>
      <c r="L3180" s="2">
        <f t="shared" si="149"/>
        <v>257.52320000000003</v>
      </c>
    </row>
    <row r="3181" spans="1:12" x14ac:dyDescent="0.25">
      <c r="A3181" t="s">
        <v>3186</v>
      </c>
      <c r="B3181" s="1">
        <v>46355</v>
      </c>
      <c r="C3181" t="s">
        <v>10008</v>
      </c>
      <c r="D3181" t="s">
        <v>10019</v>
      </c>
      <c r="E3181">
        <f>+_xlfn.XLOOKUP(TablaVentas[[#This Row],[PRODUCTOS]],TablaPrecios[PRODUCTOS],TablaPrecios[PRECIOS UNITARIOS],"No encontado")</f>
        <v>1200</v>
      </c>
      <c r="F3181">
        <v>11</v>
      </c>
      <c r="G3181" t="s">
        <v>10027</v>
      </c>
      <c r="H3181" s="2">
        <v>218</v>
      </c>
      <c r="I3181" s="3">
        <v>0.18</v>
      </c>
      <c r="J3181" s="2">
        <f t="shared" si="147"/>
        <v>178.76</v>
      </c>
      <c r="K3181" s="2">
        <f t="shared" si="148"/>
        <v>32.1768</v>
      </c>
      <c r="L3181" s="2">
        <f t="shared" si="149"/>
        <v>210.93680000000001</v>
      </c>
    </row>
    <row r="3182" spans="1:12" x14ac:dyDescent="0.25">
      <c r="A3182" t="s">
        <v>3187</v>
      </c>
      <c r="B3182" s="1">
        <v>46235</v>
      </c>
      <c r="C3182" t="s">
        <v>10011</v>
      </c>
      <c r="D3182" t="s">
        <v>10021</v>
      </c>
      <c r="E3182">
        <f>+_xlfn.XLOOKUP(TablaVentas[[#This Row],[PRODUCTOS]],TablaPrecios[PRODUCTOS],TablaPrecios[PRECIOS UNITARIOS],"No encontado")</f>
        <v>200</v>
      </c>
      <c r="F3182">
        <v>19</v>
      </c>
      <c r="G3182" t="s">
        <v>10026</v>
      </c>
      <c r="H3182" s="2">
        <v>196</v>
      </c>
      <c r="I3182" s="3">
        <v>0.13</v>
      </c>
      <c r="J3182" s="2">
        <f t="shared" si="147"/>
        <v>170.52</v>
      </c>
      <c r="K3182" s="2">
        <f t="shared" si="148"/>
        <v>30.6936</v>
      </c>
      <c r="L3182" s="2">
        <f t="shared" si="149"/>
        <v>201.21360000000001</v>
      </c>
    </row>
    <row r="3183" spans="1:12" x14ac:dyDescent="0.25">
      <c r="A3183" t="s">
        <v>3188</v>
      </c>
      <c r="B3183" s="1">
        <v>46314</v>
      </c>
      <c r="C3183" t="s">
        <v>10012</v>
      </c>
      <c r="D3183" t="s">
        <v>10021</v>
      </c>
      <c r="E3183">
        <f>+_xlfn.XLOOKUP(TablaVentas[[#This Row],[PRODUCTOS]],TablaPrecios[PRODUCTOS],TablaPrecios[PRECIOS UNITARIOS],"No encontado")</f>
        <v>200</v>
      </c>
      <c r="F3183">
        <v>19</v>
      </c>
      <c r="G3183" t="s">
        <v>10023</v>
      </c>
      <c r="H3183" s="2">
        <v>237</v>
      </c>
      <c r="I3183" s="3">
        <v>0.14000000000000001</v>
      </c>
      <c r="J3183" s="2">
        <f t="shared" si="147"/>
        <v>203.82</v>
      </c>
      <c r="K3183" s="2">
        <f t="shared" si="148"/>
        <v>36.687599999999996</v>
      </c>
      <c r="L3183" s="2">
        <f t="shared" si="149"/>
        <v>240.5076</v>
      </c>
    </row>
    <row r="3184" spans="1:12" x14ac:dyDescent="0.25">
      <c r="A3184" t="s">
        <v>3189</v>
      </c>
      <c r="B3184" s="1">
        <v>46139</v>
      </c>
      <c r="C3184" t="s">
        <v>10009</v>
      </c>
      <c r="D3184" t="s">
        <v>10017</v>
      </c>
      <c r="E3184">
        <f>+_xlfn.XLOOKUP(TablaVentas[[#This Row],[PRODUCTOS]],TablaPrecios[PRODUCTOS],TablaPrecios[PRECIOS UNITARIOS],"No encontado")</f>
        <v>50</v>
      </c>
      <c r="F3184">
        <v>17</v>
      </c>
      <c r="G3184" t="s">
        <v>10023</v>
      </c>
      <c r="H3184" s="2">
        <v>191</v>
      </c>
      <c r="I3184" s="3">
        <v>0.19</v>
      </c>
      <c r="J3184" s="2">
        <f t="shared" si="147"/>
        <v>154.71</v>
      </c>
      <c r="K3184" s="2">
        <f t="shared" si="148"/>
        <v>27.847799999999999</v>
      </c>
      <c r="L3184" s="2">
        <f t="shared" si="149"/>
        <v>182.55780000000001</v>
      </c>
    </row>
    <row r="3185" spans="1:12" x14ac:dyDescent="0.25">
      <c r="A3185" t="s">
        <v>3190</v>
      </c>
      <c r="B3185" s="1">
        <v>46378</v>
      </c>
      <c r="C3185" t="s">
        <v>10009</v>
      </c>
      <c r="D3185" t="s">
        <v>10018</v>
      </c>
      <c r="E3185">
        <f>+_xlfn.XLOOKUP(TablaVentas[[#This Row],[PRODUCTOS]],TablaPrecios[PRODUCTOS],TablaPrecios[PRECIOS UNITARIOS],"No encontado")</f>
        <v>850</v>
      </c>
      <c r="F3185">
        <v>16</v>
      </c>
      <c r="G3185" t="s">
        <v>10026</v>
      </c>
      <c r="H3185" s="2">
        <v>274</v>
      </c>
      <c r="I3185" s="3">
        <v>0.12</v>
      </c>
      <c r="J3185" s="2">
        <f t="shared" si="147"/>
        <v>241.12</v>
      </c>
      <c r="K3185" s="2">
        <f t="shared" si="148"/>
        <v>43.401600000000002</v>
      </c>
      <c r="L3185" s="2">
        <f t="shared" si="149"/>
        <v>284.52160000000003</v>
      </c>
    </row>
    <row r="3186" spans="1:12" x14ac:dyDescent="0.25">
      <c r="A3186" t="s">
        <v>3191</v>
      </c>
      <c r="B3186" s="1">
        <v>46157</v>
      </c>
      <c r="C3186" t="s">
        <v>10012</v>
      </c>
      <c r="D3186" t="s">
        <v>10020</v>
      </c>
      <c r="E3186">
        <f>+_xlfn.XLOOKUP(TablaVentas[[#This Row],[PRODUCTOS]],TablaPrecios[PRODUCTOS],TablaPrecios[PRECIOS UNITARIOS],"No encontado")</f>
        <v>150</v>
      </c>
      <c r="F3186">
        <v>13</v>
      </c>
      <c r="G3186" t="s">
        <v>10024</v>
      </c>
      <c r="H3186" s="2">
        <v>103</v>
      </c>
      <c r="I3186" s="3">
        <v>0.16</v>
      </c>
      <c r="J3186" s="2">
        <f t="shared" si="147"/>
        <v>86.52</v>
      </c>
      <c r="K3186" s="2">
        <f t="shared" si="148"/>
        <v>15.573599999999999</v>
      </c>
      <c r="L3186" s="2">
        <f t="shared" si="149"/>
        <v>102.0936</v>
      </c>
    </row>
    <row r="3187" spans="1:12" x14ac:dyDescent="0.25">
      <c r="A3187" t="s">
        <v>3192</v>
      </c>
      <c r="B3187" s="1">
        <v>46316</v>
      </c>
      <c r="C3187" t="s">
        <v>10012</v>
      </c>
      <c r="D3187" t="s">
        <v>10017</v>
      </c>
      <c r="E3187">
        <f>+_xlfn.XLOOKUP(TablaVentas[[#This Row],[PRODUCTOS]],TablaPrecios[PRODUCTOS],TablaPrecios[PRECIOS UNITARIOS],"No encontado")</f>
        <v>50</v>
      </c>
      <c r="F3187">
        <v>13</v>
      </c>
      <c r="G3187" t="s">
        <v>10024</v>
      </c>
      <c r="H3187" s="2">
        <v>63</v>
      </c>
      <c r="I3187" s="3">
        <v>0.15</v>
      </c>
      <c r="J3187" s="2">
        <f t="shared" si="147"/>
        <v>53.55</v>
      </c>
      <c r="K3187" s="2">
        <f t="shared" si="148"/>
        <v>9.6389999999999993</v>
      </c>
      <c r="L3187" s="2">
        <f t="shared" si="149"/>
        <v>63.188999999999993</v>
      </c>
    </row>
    <row r="3188" spans="1:12" x14ac:dyDescent="0.25">
      <c r="A3188" t="s">
        <v>3193</v>
      </c>
      <c r="B3188" s="1">
        <v>46325</v>
      </c>
      <c r="C3188" t="s">
        <v>10010</v>
      </c>
      <c r="D3188" t="s">
        <v>10018</v>
      </c>
      <c r="E3188">
        <f>+_xlfn.XLOOKUP(TablaVentas[[#This Row],[PRODUCTOS]],TablaPrecios[PRODUCTOS],TablaPrecios[PRECIOS UNITARIOS],"No encontado")</f>
        <v>850</v>
      </c>
      <c r="F3188">
        <v>16</v>
      </c>
      <c r="G3188" t="s">
        <v>10023</v>
      </c>
      <c r="H3188" s="2">
        <v>280</v>
      </c>
      <c r="I3188" s="3">
        <v>0.15</v>
      </c>
      <c r="J3188" s="2">
        <f t="shared" si="147"/>
        <v>238</v>
      </c>
      <c r="K3188" s="2">
        <f t="shared" si="148"/>
        <v>42.839999999999996</v>
      </c>
      <c r="L3188" s="2">
        <f t="shared" si="149"/>
        <v>280.83999999999997</v>
      </c>
    </row>
    <row r="3189" spans="1:12" x14ac:dyDescent="0.25">
      <c r="A3189" t="s">
        <v>3194</v>
      </c>
      <c r="B3189" s="1">
        <v>46277</v>
      </c>
      <c r="C3189" t="s">
        <v>10009</v>
      </c>
      <c r="D3189" t="s">
        <v>10019</v>
      </c>
      <c r="E3189">
        <f>+_xlfn.XLOOKUP(TablaVentas[[#This Row],[PRODUCTOS]],TablaPrecios[PRODUCTOS],TablaPrecios[PRECIOS UNITARIOS],"No encontado")</f>
        <v>1200</v>
      </c>
      <c r="F3189">
        <v>10</v>
      </c>
      <c r="G3189" t="s">
        <v>10024</v>
      </c>
      <c r="H3189" s="2">
        <v>169</v>
      </c>
      <c r="I3189" s="3">
        <v>0.11</v>
      </c>
      <c r="J3189" s="2">
        <f t="shared" si="147"/>
        <v>150.41</v>
      </c>
      <c r="K3189" s="2">
        <f t="shared" si="148"/>
        <v>27.073799999999999</v>
      </c>
      <c r="L3189" s="2">
        <f t="shared" si="149"/>
        <v>177.4838</v>
      </c>
    </row>
    <row r="3190" spans="1:12" x14ac:dyDescent="0.25">
      <c r="A3190" t="s">
        <v>3195</v>
      </c>
      <c r="B3190" s="1">
        <v>46054</v>
      </c>
      <c r="C3190" t="s">
        <v>10007</v>
      </c>
      <c r="D3190" t="s">
        <v>10018</v>
      </c>
      <c r="E3190">
        <f>+_xlfn.XLOOKUP(TablaVentas[[#This Row],[PRODUCTOS]],TablaPrecios[PRODUCTOS],TablaPrecios[PRECIOS UNITARIOS],"No encontado")</f>
        <v>850</v>
      </c>
      <c r="F3190">
        <v>14</v>
      </c>
      <c r="G3190" t="s">
        <v>10027</v>
      </c>
      <c r="H3190" s="2">
        <v>53</v>
      </c>
      <c r="I3190" s="3">
        <v>0.11</v>
      </c>
      <c r="J3190" s="2">
        <f t="shared" si="147"/>
        <v>47.17</v>
      </c>
      <c r="K3190" s="2">
        <f t="shared" si="148"/>
        <v>8.4906000000000006</v>
      </c>
      <c r="L3190" s="2">
        <f t="shared" si="149"/>
        <v>55.660600000000002</v>
      </c>
    </row>
    <row r="3191" spans="1:12" x14ac:dyDescent="0.25">
      <c r="A3191" t="s">
        <v>3196</v>
      </c>
      <c r="B3191" s="1">
        <v>46341</v>
      </c>
      <c r="C3191" t="s">
        <v>10008</v>
      </c>
      <c r="D3191" t="s">
        <v>10020</v>
      </c>
      <c r="E3191">
        <f>+_xlfn.XLOOKUP(TablaVentas[[#This Row],[PRODUCTOS]],TablaPrecios[PRODUCTOS],TablaPrecios[PRECIOS UNITARIOS],"No encontado")</f>
        <v>150</v>
      </c>
      <c r="F3191">
        <v>7</v>
      </c>
      <c r="G3191" t="s">
        <v>10027</v>
      </c>
      <c r="H3191" s="2">
        <v>135</v>
      </c>
      <c r="I3191" s="3">
        <v>0.12</v>
      </c>
      <c r="J3191" s="2">
        <f t="shared" si="147"/>
        <v>118.8</v>
      </c>
      <c r="K3191" s="2">
        <f t="shared" si="148"/>
        <v>21.384</v>
      </c>
      <c r="L3191" s="2">
        <f t="shared" si="149"/>
        <v>140.184</v>
      </c>
    </row>
    <row r="3192" spans="1:12" x14ac:dyDescent="0.25">
      <c r="A3192" t="s">
        <v>3197</v>
      </c>
      <c r="B3192" s="1">
        <v>46268</v>
      </c>
      <c r="C3192" t="s">
        <v>10007</v>
      </c>
      <c r="D3192" t="s">
        <v>10019</v>
      </c>
      <c r="E3192">
        <f>+_xlfn.XLOOKUP(TablaVentas[[#This Row],[PRODUCTOS]],TablaPrecios[PRODUCTOS],TablaPrecios[PRECIOS UNITARIOS],"No encontado")</f>
        <v>1200</v>
      </c>
      <c r="F3192">
        <v>16</v>
      </c>
      <c r="G3192" t="s">
        <v>10026</v>
      </c>
      <c r="H3192" s="2">
        <v>248</v>
      </c>
      <c r="I3192" s="3">
        <v>0.19</v>
      </c>
      <c r="J3192" s="2">
        <f t="shared" si="147"/>
        <v>200.88</v>
      </c>
      <c r="K3192" s="2">
        <f t="shared" si="148"/>
        <v>36.1584</v>
      </c>
      <c r="L3192" s="2">
        <f t="shared" si="149"/>
        <v>237.0384</v>
      </c>
    </row>
    <row r="3193" spans="1:12" x14ac:dyDescent="0.25">
      <c r="A3193" t="s">
        <v>3198</v>
      </c>
      <c r="B3193" s="1">
        <v>46054</v>
      </c>
      <c r="C3193" t="s">
        <v>10008</v>
      </c>
      <c r="D3193" t="s">
        <v>10017</v>
      </c>
      <c r="E3193">
        <f>+_xlfn.XLOOKUP(TablaVentas[[#This Row],[PRODUCTOS]],TablaPrecios[PRODUCTOS],TablaPrecios[PRECIOS UNITARIOS],"No encontado")</f>
        <v>50</v>
      </c>
      <c r="F3193">
        <v>19</v>
      </c>
      <c r="G3193" t="s">
        <v>10025</v>
      </c>
      <c r="H3193" s="2">
        <v>63</v>
      </c>
      <c r="I3193" s="3">
        <v>0.2</v>
      </c>
      <c r="J3193" s="2">
        <f t="shared" si="147"/>
        <v>50.4</v>
      </c>
      <c r="K3193" s="2">
        <f t="shared" si="148"/>
        <v>9.0719999999999992</v>
      </c>
      <c r="L3193" s="2">
        <f t="shared" si="149"/>
        <v>59.471999999999994</v>
      </c>
    </row>
    <row r="3194" spans="1:12" x14ac:dyDescent="0.25">
      <c r="A3194" t="s">
        <v>3199</v>
      </c>
      <c r="B3194" s="1">
        <v>46365</v>
      </c>
      <c r="C3194" t="s">
        <v>10010</v>
      </c>
      <c r="D3194" t="s">
        <v>10018</v>
      </c>
      <c r="E3194">
        <f>+_xlfn.XLOOKUP(TablaVentas[[#This Row],[PRODUCTOS]],TablaPrecios[PRODUCTOS],TablaPrecios[PRECIOS UNITARIOS],"No encontado")</f>
        <v>850</v>
      </c>
      <c r="F3194">
        <v>17</v>
      </c>
      <c r="G3194" t="s">
        <v>10023</v>
      </c>
      <c r="H3194" s="2">
        <v>374</v>
      </c>
      <c r="I3194" s="3">
        <v>0.18</v>
      </c>
      <c r="J3194" s="2">
        <f t="shared" si="147"/>
        <v>306.68</v>
      </c>
      <c r="K3194" s="2">
        <f t="shared" si="148"/>
        <v>55.202399999999997</v>
      </c>
      <c r="L3194" s="2">
        <f t="shared" si="149"/>
        <v>361.88240000000002</v>
      </c>
    </row>
    <row r="3195" spans="1:12" x14ac:dyDescent="0.25">
      <c r="A3195" t="s">
        <v>3200</v>
      </c>
      <c r="B3195" s="1">
        <v>46277</v>
      </c>
      <c r="C3195" t="s">
        <v>10010</v>
      </c>
      <c r="D3195" t="s">
        <v>10018</v>
      </c>
      <c r="E3195">
        <f>+_xlfn.XLOOKUP(TablaVentas[[#This Row],[PRODUCTOS]],TablaPrecios[PRODUCTOS],TablaPrecios[PRECIOS UNITARIOS],"No encontado")</f>
        <v>850</v>
      </c>
      <c r="F3195">
        <v>11</v>
      </c>
      <c r="G3195" t="s">
        <v>10025</v>
      </c>
      <c r="H3195" s="2">
        <v>93</v>
      </c>
      <c r="I3195" s="3">
        <v>0.17</v>
      </c>
      <c r="J3195" s="2">
        <f t="shared" si="147"/>
        <v>77.19</v>
      </c>
      <c r="K3195" s="2">
        <f t="shared" si="148"/>
        <v>13.8942</v>
      </c>
      <c r="L3195" s="2">
        <f t="shared" si="149"/>
        <v>91.084199999999996</v>
      </c>
    </row>
    <row r="3196" spans="1:12" x14ac:dyDescent="0.25">
      <c r="A3196" t="s">
        <v>3201</v>
      </c>
      <c r="B3196" s="1">
        <v>46333</v>
      </c>
      <c r="C3196" t="s">
        <v>10012</v>
      </c>
      <c r="D3196" t="s">
        <v>10021</v>
      </c>
      <c r="E3196">
        <f>+_xlfn.XLOOKUP(TablaVentas[[#This Row],[PRODUCTOS]],TablaPrecios[PRODUCTOS],TablaPrecios[PRECIOS UNITARIOS],"No encontado")</f>
        <v>200</v>
      </c>
      <c r="F3196">
        <v>9</v>
      </c>
      <c r="G3196" t="s">
        <v>10027</v>
      </c>
      <c r="H3196" s="2">
        <v>56</v>
      </c>
      <c r="I3196" s="3">
        <v>0.17</v>
      </c>
      <c r="J3196" s="2">
        <f t="shared" si="147"/>
        <v>46.48</v>
      </c>
      <c r="K3196" s="2">
        <f t="shared" si="148"/>
        <v>8.3663999999999987</v>
      </c>
      <c r="L3196" s="2">
        <f t="shared" si="149"/>
        <v>54.846399999999996</v>
      </c>
    </row>
    <row r="3197" spans="1:12" x14ac:dyDescent="0.25">
      <c r="A3197" t="s">
        <v>3202</v>
      </c>
      <c r="B3197" s="1">
        <v>46262</v>
      </c>
      <c r="C3197" t="s">
        <v>10009</v>
      </c>
      <c r="D3197" t="s">
        <v>10018</v>
      </c>
      <c r="E3197">
        <f>+_xlfn.XLOOKUP(TablaVentas[[#This Row],[PRODUCTOS]],TablaPrecios[PRODUCTOS],TablaPrecios[PRECIOS UNITARIOS],"No encontado")</f>
        <v>850</v>
      </c>
      <c r="F3197">
        <v>12</v>
      </c>
      <c r="G3197" t="s">
        <v>10027</v>
      </c>
      <c r="H3197" s="2">
        <v>65</v>
      </c>
      <c r="I3197" s="3">
        <v>0.12</v>
      </c>
      <c r="J3197" s="2">
        <f t="shared" si="147"/>
        <v>57.2</v>
      </c>
      <c r="K3197" s="2">
        <f t="shared" si="148"/>
        <v>10.295999999999999</v>
      </c>
      <c r="L3197" s="2">
        <f t="shared" si="149"/>
        <v>67.496000000000009</v>
      </c>
    </row>
    <row r="3198" spans="1:12" x14ac:dyDescent="0.25">
      <c r="A3198" t="s">
        <v>3203</v>
      </c>
      <c r="B3198" s="1">
        <v>46177</v>
      </c>
      <c r="C3198" t="s">
        <v>10011</v>
      </c>
      <c r="D3198" t="s">
        <v>10019</v>
      </c>
      <c r="E3198">
        <f>+_xlfn.XLOOKUP(TablaVentas[[#This Row],[PRODUCTOS]],TablaPrecios[PRODUCTOS],TablaPrecios[PRECIOS UNITARIOS],"No encontado")</f>
        <v>1200</v>
      </c>
      <c r="F3198">
        <v>11</v>
      </c>
      <c r="G3198" t="s">
        <v>10024</v>
      </c>
      <c r="H3198" s="2">
        <v>169</v>
      </c>
      <c r="I3198" s="3">
        <v>0.14000000000000001</v>
      </c>
      <c r="J3198" s="2">
        <f t="shared" si="147"/>
        <v>145.34</v>
      </c>
      <c r="K3198" s="2">
        <f t="shared" si="148"/>
        <v>26.161200000000001</v>
      </c>
      <c r="L3198" s="2">
        <f t="shared" si="149"/>
        <v>171.50120000000001</v>
      </c>
    </row>
    <row r="3199" spans="1:12" x14ac:dyDescent="0.25">
      <c r="A3199" t="s">
        <v>3204</v>
      </c>
      <c r="B3199" s="1">
        <v>46366</v>
      </c>
      <c r="C3199" t="s">
        <v>10012</v>
      </c>
      <c r="D3199" t="s">
        <v>10021</v>
      </c>
      <c r="E3199">
        <f>+_xlfn.XLOOKUP(TablaVentas[[#This Row],[PRODUCTOS]],TablaPrecios[PRODUCTOS],TablaPrecios[PRECIOS UNITARIOS],"No encontado")</f>
        <v>200</v>
      </c>
      <c r="F3199">
        <v>10</v>
      </c>
      <c r="G3199" t="s">
        <v>10025</v>
      </c>
      <c r="H3199" s="2">
        <v>338</v>
      </c>
      <c r="I3199" s="3">
        <v>0.11</v>
      </c>
      <c r="J3199" s="2">
        <f t="shared" si="147"/>
        <v>300.82</v>
      </c>
      <c r="K3199" s="2">
        <f t="shared" si="148"/>
        <v>54.147599999999997</v>
      </c>
      <c r="L3199" s="2">
        <f t="shared" si="149"/>
        <v>354.9676</v>
      </c>
    </row>
    <row r="3200" spans="1:12" x14ac:dyDescent="0.25">
      <c r="A3200" t="s">
        <v>3205</v>
      </c>
      <c r="B3200" s="1">
        <v>46093</v>
      </c>
      <c r="C3200" t="s">
        <v>10010</v>
      </c>
      <c r="D3200" t="s">
        <v>10020</v>
      </c>
      <c r="E3200">
        <f>+_xlfn.XLOOKUP(TablaVentas[[#This Row],[PRODUCTOS]],TablaPrecios[PRODUCTOS],TablaPrecios[PRECIOS UNITARIOS],"No encontado")</f>
        <v>150</v>
      </c>
      <c r="F3200">
        <v>6</v>
      </c>
      <c r="G3200" t="s">
        <v>10025</v>
      </c>
      <c r="H3200" s="2">
        <v>214</v>
      </c>
      <c r="I3200" s="3">
        <v>0.18</v>
      </c>
      <c r="J3200" s="2">
        <f t="shared" si="147"/>
        <v>175.48000000000002</v>
      </c>
      <c r="K3200" s="2">
        <f t="shared" si="148"/>
        <v>31.586400000000001</v>
      </c>
      <c r="L3200" s="2">
        <f t="shared" si="149"/>
        <v>207.06640000000002</v>
      </c>
    </row>
    <row r="3201" spans="1:12" x14ac:dyDescent="0.25">
      <c r="A3201" t="s">
        <v>3206</v>
      </c>
      <c r="B3201" s="1">
        <v>46047</v>
      </c>
      <c r="C3201" t="s">
        <v>10011</v>
      </c>
      <c r="D3201" t="s">
        <v>10019</v>
      </c>
      <c r="E3201">
        <f>+_xlfn.XLOOKUP(TablaVentas[[#This Row],[PRODUCTOS]],TablaPrecios[PRODUCTOS],TablaPrecios[PRECIOS UNITARIOS],"No encontado")</f>
        <v>1200</v>
      </c>
      <c r="F3201">
        <v>14</v>
      </c>
      <c r="G3201" t="s">
        <v>10027</v>
      </c>
      <c r="H3201" s="2">
        <v>157</v>
      </c>
      <c r="I3201" s="3">
        <v>0.15</v>
      </c>
      <c r="J3201" s="2">
        <f t="shared" si="147"/>
        <v>133.44999999999999</v>
      </c>
      <c r="K3201" s="2">
        <f t="shared" si="148"/>
        <v>24.020999999999997</v>
      </c>
      <c r="L3201" s="2">
        <f t="shared" si="149"/>
        <v>157.47099999999998</v>
      </c>
    </row>
    <row r="3202" spans="1:12" x14ac:dyDescent="0.25">
      <c r="A3202" t="s">
        <v>3207</v>
      </c>
      <c r="B3202" s="1">
        <v>46309</v>
      </c>
      <c r="C3202" t="s">
        <v>10007</v>
      </c>
      <c r="D3202" t="s">
        <v>10021</v>
      </c>
      <c r="E3202">
        <f>+_xlfn.XLOOKUP(TablaVentas[[#This Row],[PRODUCTOS]],TablaPrecios[PRODUCTOS],TablaPrecios[PRECIOS UNITARIOS],"No encontado")</f>
        <v>200</v>
      </c>
      <c r="F3202">
        <v>19</v>
      </c>
      <c r="G3202" t="s">
        <v>10024</v>
      </c>
      <c r="H3202" s="2">
        <v>364</v>
      </c>
      <c r="I3202" s="3">
        <v>0.19</v>
      </c>
      <c r="J3202" s="2">
        <f t="shared" si="147"/>
        <v>294.84000000000003</v>
      </c>
      <c r="K3202" s="2">
        <f t="shared" si="148"/>
        <v>53.071200000000005</v>
      </c>
      <c r="L3202" s="2">
        <f t="shared" si="149"/>
        <v>347.91120000000001</v>
      </c>
    </row>
    <row r="3203" spans="1:12" x14ac:dyDescent="0.25">
      <c r="A3203" t="s">
        <v>3208</v>
      </c>
      <c r="B3203" s="1">
        <v>46240</v>
      </c>
      <c r="C3203" t="s">
        <v>10009</v>
      </c>
      <c r="D3203" t="s">
        <v>10017</v>
      </c>
      <c r="E3203">
        <f>+_xlfn.XLOOKUP(TablaVentas[[#This Row],[PRODUCTOS]],TablaPrecios[PRODUCTOS],TablaPrecios[PRECIOS UNITARIOS],"No encontado")</f>
        <v>50</v>
      </c>
      <c r="F3203">
        <v>15</v>
      </c>
      <c r="G3203" t="s">
        <v>10027</v>
      </c>
      <c r="H3203" s="2">
        <v>486</v>
      </c>
      <c r="I3203" s="3">
        <v>0.16</v>
      </c>
      <c r="J3203" s="2">
        <f t="shared" ref="J3203:J3266" si="150">+H3203-H3203*I3203</f>
        <v>408.24</v>
      </c>
      <c r="K3203" s="2">
        <f t="shared" ref="K3203:K3266" si="151">+J3203*0.18</f>
        <v>73.483199999999997</v>
      </c>
      <c r="L3203" s="2">
        <f t="shared" ref="L3203:L3266" si="152">+J3203+K3203</f>
        <v>481.72320000000002</v>
      </c>
    </row>
    <row r="3204" spans="1:12" x14ac:dyDescent="0.25">
      <c r="A3204" t="s">
        <v>3209</v>
      </c>
      <c r="B3204" s="1">
        <v>46072</v>
      </c>
      <c r="C3204" t="s">
        <v>10008</v>
      </c>
      <c r="D3204" t="s">
        <v>10019</v>
      </c>
      <c r="E3204">
        <f>+_xlfn.XLOOKUP(TablaVentas[[#This Row],[PRODUCTOS]],TablaPrecios[PRODUCTOS],TablaPrecios[PRECIOS UNITARIOS],"No encontado")</f>
        <v>1200</v>
      </c>
      <c r="F3204">
        <v>17</v>
      </c>
      <c r="G3204" t="s">
        <v>10027</v>
      </c>
      <c r="H3204" s="2">
        <v>89</v>
      </c>
      <c r="I3204" s="3">
        <v>0.13</v>
      </c>
      <c r="J3204" s="2">
        <f t="shared" si="150"/>
        <v>77.430000000000007</v>
      </c>
      <c r="K3204" s="2">
        <f t="shared" si="151"/>
        <v>13.9374</v>
      </c>
      <c r="L3204" s="2">
        <f t="shared" si="152"/>
        <v>91.367400000000004</v>
      </c>
    </row>
    <row r="3205" spans="1:12" x14ac:dyDescent="0.25">
      <c r="A3205" t="s">
        <v>3210</v>
      </c>
      <c r="B3205" s="1">
        <v>46033</v>
      </c>
      <c r="C3205" t="s">
        <v>10010</v>
      </c>
      <c r="D3205" t="s">
        <v>10021</v>
      </c>
      <c r="E3205">
        <f>+_xlfn.XLOOKUP(TablaVentas[[#This Row],[PRODUCTOS]],TablaPrecios[PRODUCTOS],TablaPrecios[PRECIOS UNITARIOS],"No encontado")</f>
        <v>200</v>
      </c>
      <c r="F3205">
        <v>5</v>
      </c>
      <c r="G3205" t="s">
        <v>10024</v>
      </c>
      <c r="H3205" s="2">
        <v>104</v>
      </c>
      <c r="I3205" s="3">
        <v>0.15</v>
      </c>
      <c r="J3205" s="2">
        <f t="shared" si="150"/>
        <v>88.4</v>
      </c>
      <c r="K3205" s="2">
        <f t="shared" si="151"/>
        <v>15.912000000000001</v>
      </c>
      <c r="L3205" s="2">
        <f t="shared" si="152"/>
        <v>104.31200000000001</v>
      </c>
    </row>
    <row r="3206" spans="1:12" x14ac:dyDescent="0.25">
      <c r="A3206" t="s">
        <v>3211</v>
      </c>
      <c r="B3206" s="1">
        <v>46079</v>
      </c>
      <c r="C3206" t="s">
        <v>10007</v>
      </c>
      <c r="D3206" t="s">
        <v>10020</v>
      </c>
      <c r="E3206">
        <f>+_xlfn.XLOOKUP(TablaVentas[[#This Row],[PRODUCTOS]],TablaPrecios[PRODUCTOS],TablaPrecios[PRECIOS UNITARIOS],"No encontado")</f>
        <v>150</v>
      </c>
      <c r="F3206">
        <v>19</v>
      </c>
      <c r="G3206" t="s">
        <v>10026</v>
      </c>
      <c r="H3206" s="2">
        <v>241</v>
      </c>
      <c r="I3206" s="3">
        <v>0.11</v>
      </c>
      <c r="J3206" s="2">
        <f t="shared" si="150"/>
        <v>214.49</v>
      </c>
      <c r="K3206" s="2">
        <f t="shared" si="151"/>
        <v>38.608200000000004</v>
      </c>
      <c r="L3206" s="2">
        <f t="shared" si="152"/>
        <v>253.09820000000002</v>
      </c>
    </row>
    <row r="3207" spans="1:12" x14ac:dyDescent="0.25">
      <c r="A3207" t="s">
        <v>3212</v>
      </c>
      <c r="B3207" s="1">
        <v>46193</v>
      </c>
      <c r="C3207" t="s">
        <v>10010</v>
      </c>
      <c r="D3207" t="s">
        <v>10017</v>
      </c>
      <c r="E3207">
        <f>+_xlfn.XLOOKUP(TablaVentas[[#This Row],[PRODUCTOS]],TablaPrecios[PRODUCTOS],TablaPrecios[PRECIOS UNITARIOS],"No encontado")</f>
        <v>50</v>
      </c>
      <c r="F3207">
        <v>9</v>
      </c>
      <c r="G3207" t="s">
        <v>10024</v>
      </c>
      <c r="H3207" s="2">
        <v>142</v>
      </c>
      <c r="I3207" s="3">
        <v>0.12</v>
      </c>
      <c r="J3207" s="2">
        <f t="shared" si="150"/>
        <v>124.96000000000001</v>
      </c>
      <c r="K3207" s="2">
        <f t="shared" si="151"/>
        <v>22.492799999999999</v>
      </c>
      <c r="L3207" s="2">
        <f t="shared" si="152"/>
        <v>147.4528</v>
      </c>
    </row>
    <row r="3208" spans="1:12" x14ac:dyDescent="0.25">
      <c r="A3208" t="s">
        <v>3213</v>
      </c>
      <c r="B3208" s="1">
        <v>46282</v>
      </c>
      <c r="C3208" t="s">
        <v>10011</v>
      </c>
      <c r="D3208" t="s">
        <v>10021</v>
      </c>
      <c r="E3208">
        <f>+_xlfn.XLOOKUP(TablaVentas[[#This Row],[PRODUCTOS]],TablaPrecios[PRODUCTOS],TablaPrecios[PRECIOS UNITARIOS],"No encontado")</f>
        <v>200</v>
      </c>
      <c r="F3208">
        <v>14</v>
      </c>
      <c r="G3208" t="s">
        <v>10024</v>
      </c>
      <c r="H3208" s="2">
        <v>470</v>
      </c>
      <c r="I3208" s="3">
        <v>0.1</v>
      </c>
      <c r="J3208" s="2">
        <f t="shared" si="150"/>
        <v>423</v>
      </c>
      <c r="K3208" s="2">
        <f t="shared" si="151"/>
        <v>76.14</v>
      </c>
      <c r="L3208" s="2">
        <f t="shared" si="152"/>
        <v>499.14</v>
      </c>
    </row>
    <row r="3209" spans="1:12" x14ac:dyDescent="0.25">
      <c r="A3209" t="s">
        <v>3214</v>
      </c>
      <c r="B3209" s="1">
        <v>46221</v>
      </c>
      <c r="C3209" t="s">
        <v>10008</v>
      </c>
      <c r="D3209" t="s">
        <v>10019</v>
      </c>
      <c r="E3209">
        <f>+_xlfn.XLOOKUP(TablaVentas[[#This Row],[PRODUCTOS]],TablaPrecios[PRODUCTOS],TablaPrecios[PRECIOS UNITARIOS],"No encontado")</f>
        <v>1200</v>
      </c>
      <c r="F3209">
        <v>16</v>
      </c>
      <c r="G3209" t="s">
        <v>10027</v>
      </c>
      <c r="H3209" s="2">
        <v>254</v>
      </c>
      <c r="I3209" s="3">
        <v>0.2</v>
      </c>
      <c r="J3209" s="2">
        <f t="shared" si="150"/>
        <v>203.2</v>
      </c>
      <c r="K3209" s="2">
        <f t="shared" si="151"/>
        <v>36.575999999999993</v>
      </c>
      <c r="L3209" s="2">
        <f t="shared" si="152"/>
        <v>239.77599999999998</v>
      </c>
    </row>
    <row r="3210" spans="1:12" x14ac:dyDescent="0.25">
      <c r="A3210" t="s">
        <v>3215</v>
      </c>
      <c r="B3210" s="1">
        <v>46188</v>
      </c>
      <c r="C3210" t="s">
        <v>10010</v>
      </c>
      <c r="D3210" t="s">
        <v>10018</v>
      </c>
      <c r="E3210">
        <f>+_xlfn.XLOOKUP(TablaVentas[[#This Row],[PRODUCTOS]],TablaPrecios[PRODUCTOS],TablaPrecios[PRECIOS UNITARIOS],"No encontado")</f>
        <v>850</v>
      </c>
      <c r="F3210">
        <v>15</v>
      </c>
      <c r="G3210" t="s">
        <v>10024</v>
      </c>
      <c r="H3210" s="2">
        <v>369</v>
      </c>
      <c r="I3210" s="3">
        <v>0.15</v>
      </c>
      <c r="J3210" s="2">
        <f t="shared" si="150"/>
        <v>313.64999999999998</v>
      </c>
      <c r="K3210" s="2">
        <f t="shared" si="151"/>
        <v>56.456999999999994</v>
      </c>
      <c r="L3210" s="2">
        <f t="shared" si="152"/>
        <v>370.10699999999997</v>
      </c>
    </row>
    <row r="3211" spans="1:12" x14ac:dyDescent="0.25">
      <c r="A3211" t="s">
        <v>3216</v>
      </c>
      <c r="B3211" s="1">
        <v>46088</v>
      </c>
      <c r="C3211" t="s">
        <v>10010</v>
      </c>
      <c r="D3211" t="s">
        <v>10021</v>
      </c>
      <c r="E3211">
        <f>+_xlfn.XLOOKUP(TablaVentas[[#This Row],[PRODUCTOS]],TablaPrecios[PRODUCTOS],TablaPrecios[PRECIOS UNITARIOS],"No encontado")</f>
        <v>200</v>
      </c>
      <c r="F3211">
        <v>8</v>
      </c>
      <c r="G3211" t="s">
        <v>10027</v>
      </c>
      <c r="H3211" s="2">
        <v>64</v>
      </c>
      <c r="I3211" s="3">
        <v>0.13</v>
      </c>
      <c r="J3211" s="2">
        <f t="shared" si="150"/>
        <v>55.68</v>
      </c>
      <c r="K3211" s="2">
        <f t="shared" si="151"/>
        <v>10.022399999999999</v>
      </c>
      <c r="L3211" s="2">
        <f t="shared" si="152"/>
        <v>65.702399999999997</v>
      </c>
    </row>
    <row r="3212" spans="1:12" x14ac:dyDescent="0.25">
      <c r="A3212" t="s">
        <v>3217</v>
      </c>
      <c r="B3212" s="1">
        <v>46288</v>
      </c>
      <c r="C3212" t="s">
        <v>10007</v>
      </c>
      <c r="D3212" t="s">
        <v>10019</v>
      </c>
      <c r="E3212">
        <f>+_xlfn.XLOOKUP(TablaVentas[[#This Row],[PRODUCTOS]],TablaPrecios[PRODUCTOS],TablaPrecios[PRECIOS UNITARIOS],"No encontado")</f>
        <v>1200</v>
      </c>
      <c r="F3212">
        <v>9</v>
      </c>
      <c r="G3212" t="s">
        <v>10024</v>
      </c>
      <c r="H3212" s="2">
        <v>166</v>
      </c>
      <c r="I3212" s="3">
        <v>0.15</v>
      </c>
      <c r="J3212" s="2">
        <f t="shared" si="150"/>
        <v>141.1</v>
      </c>
      <c r="K3212" s="2">
        <f t="shared" si="151"/>
        <v>25.398</v>
      </c>
      <c r="L3212" s="2">
        <f t="shared" si="152"/>
        <v>166.49799999999999</v>
      </c>
    </row>
    <row r="3213" spans="1:12" x14ac:dyDescent="0.25">
      <c r="A3213" t="s">
        <v>3218</v>
      </c>
      <c r="B3213" s="1">
        <v>46341</v>
      </c>
      <c r="C3213" t="s">
        <v>10012</v>
      </c>
      <c r="D3213" t="s">
        <v>10019</v>
      </c>
      <c r="E3213">
        <f>+_xlfn.XLOOKUP(TablaVentas[[#This Row],[PRODUCTOS]],TablaPrecios[PRODUCTOS],TablaPrecios[PRECIOS UNITARIOS],"No encontado")</f>
        <v>1200</v>
      </c>
      <c r="F3213">
        <v>17</v>
      </c>
      <c r="G3213" t="s">
        <v>10023</v>
      </c>
      <c r="H3213" s="2">
        <v>465</v>
      </c>
      <c r="I3213" s="3">
        <v>0.18</v>
      </c>
      <c r="J3213" s="2">
        <f t="shared" si="150"/>
        <v>381.3</v>
      </c>
      <c r="K3213" s="2">
        <f t="shared" si="151"/>
        <v>68.634</v>
      </c>
      <c r="L3213" s="2">
        <f t="shared" si="152"/>
        <v>449.93400000000003</v>
      </c>
    </row>
    <row r="3214" spans="1:12" x14ac:dyDescent="0.25">
      <c r="A3214" t="s">
        <v>3219</v>
      </c>
      <c r="B3214" s="1">
        <v>46244</v>
      </c>
      <c r="C3214" t="s">
        <v>10010</v>
      </c>
      <c r="D3214" t="s">
        <v>10018</v>
      </c>
      <c r="E3214">
        <f>+_xlfn.XLOOKUP(TablaVentas[[#This Row],[PRODUCTOS]],TablaPrecios[PRODUCTOS],TablaPrecios[PRECIOS UNITARIOS],"No encontado")</f>
        <v>850</v>
      </c>
      <c r="F3214">
        <v>6</v>
      </c>
      <c r="G3214" t="s">
        <v>10027</v>
      </c>
      <c r="H3214" s="2">
        <v>467</v>
      </c>
      <c r="I3214" s="3">
        <v>0.13</v>
      </c>
      <c r="J3214" s="2">
        <f t="shared" si="150"/>
        <v>406.29</v>
      </c>
      <c r="K3214" s="2">
        <f t="shared" si="151"/>
        <v>73.132199999999997</v>
      </c>
      <c r="L3214" s="2">
        <f t="shared" si="152"/>
        <v>479.42220000000003</v>
      </c>
    </row>
    <row r="3215" spans="1:12" x14ac:dyDescent="0.25">
      <c r="A3215" t="s">
        <v>3220</v>
      </c>
      <c r="B3215" s="1">
        <v>46346</v>
      </c>
      <c r="C3215" t="s">
        <v>10008</v>
      </c>
      <c r="D3215" t="s">
        <v>10017</v>
      </c>
      <c r="E3215">
        <f>+_xlfn.XLOOKUP(TablaVentas[[#This Row],[PRODUCTOS]],TablaPrecios[PRODUCTOS],TablaPrecios[PRECIOS UNITARIOS],"No encontado")</f>
        <v>50</v>
      </c>
      <c r="F3215">
        <v>15</v>
      </c>
      <c r="G3215" t="s">
        <v>10023</v>
      </c>
      <c r="H3215" s="2">
        <v>210</v>
      </c>
      <c r="I3215" s="3">
        <v>0.1</v>
      </c>
      <c r="J3215" s="2">
        <f t="shared" si="150"/>
        <v>189</v>
      </c>
      <c r="K3215" s="2">
        <f t="shared" si="151"/>
        <v>34.019999999999996</v>
      </c>
      <c r="L3215" s="2">
        <f t="shared" si="152"/>
        <v>223.01999999999998</v>
      </c>
    </row>
    <row r="3216" spans="1:12" x14ac:dyDescent="0.25">
      <c r="A3216" t="s">
        <v>3221</v>
      </c>
      <c r="B3216" s="1">
        <v>46036</v>
      </c>
      <c r="C3216" t="s">
        <v>10012</v>
      </c>
      <c r="D3216" t="s">
        <v>10019</v>
      </c>
      <c r="E3216">
        <f>+_xlfn.XLOOKUP(TablaVentas[[#This Row],[PRODUCTOS]],TablaPrecios[PRODUCTOS],TablaPrecios[PRECIOS UNITARIOS],"No encontado")</f>
        <v>1200</v>
      </c>
      <c r="F3216">
        <v>18</v>
      </c>
      <c r="G3216" t="s">
        <v>10026</v>
      </c>
      <c r="H3216" s="2">
        <v>230</v>
      </c>
      <c r="I3216" s="3">
        <v>0.16</v>
      </c>
      <c r="J3216" s="2">
        <f t="shared" si="150"/>
        <v>193.2</v>
      </c>
      <c r="K3216" s="2">
        <f t="shared" si="151"/>
        <v>34.775999999999996</v>
      </c>
      <c r="L3216" s="2">
        <f t="shared" si="152"/>
        <v>227.976</v>
      </c>
    </row>
    <row r="3217" spans="1:12" x14ac:dyDescent="0.25">
      <c r="A3217" t="s">
        <v>3222</v>
      </c>
      <c r="B3217" s="1">
        <v>46064</v>
      </c>
      <c r="C3217" t="s">
        <v>10008</v>
      </c>
      <c r="D3217" t="s">
        <v>10017</v>
      </c>
      <c r="E3217">
        <f>+_xlfn.XLOOKUP(TablaVentas[[#This Row],[PRODUCTOS]],TablaPrecios[PRODUCTOS],TablaPrecios[PRECIOS UNITARIOS],"No encontado")</f>
        <v>50</v>
      </c>
      <c r="F3217">
        <v>8</v>
      </c>
      <c r="G3217" t="s">
        <v>10024</v>
      </c>
      <c r="H3217" s="2">
        <v>481</v>
      </c>
      <c r="I3217" s="3">
        <v>0.17</v>
      </c>
      <c r="J3217" s="2">
        <f t="shared" si="150"/>
        <v>399.23</v>
      </c>
      <c r="K3217" s="2">
        <f t="shared" si="151"/>
        <v>71.861400000000003</v>
      </c>
      <c r="L3217" s="2">
        <f t="shared" si="152"/>
        <v>471.09140000000002</v>
      </c>
    </row>
    <row r="3218" spans="1:12" x14ac:dyDescent="0.25">
      <c r="A3218" t="s">
        <v>3223</v>
      </c>
      <c r="B3218" s="1">
        <v>46293</v>
      </c>
      <c r="C3218" t="s">
        <v>10010</v>
      </c>
      <c r="D3218" t="s">
        <v>10019</v>
      </c>
      <c r="E3218">
        <f>+_xlfn.XLOOKUP(TablaVentas[[#This Row],[PRODUCTOS]],TablaPrecios[PRODUCTOS],TablaPrecios[PRECIOS UNITARIOS],"No encontado")</f>
        <v>1200</v>
      </c>
      <c r="F3218">
        <v>10</v>
      </c>
      <c r="G3218" t="s">
        <v>10027</v>
      </c>
      <c r="H3218" s="2">
        <v>295</v>
      </c>
      <c r="I3218" s="3">
        <v>0.16</v>
      </c>
      <c r="J3218" s="2">
        <f t="shared" si="150"/>
        <v>247.8</v>
      </c>
      <c r="K3218" s="2">
        <f t="shared" si="151"/>
        <v>44.603999999999999</v>
      </c>
      <c r="L3218" s="2">
        <f t="shared" si="152"/>
        <v>292.404</v>
      </c>
    </row>
    <row r="3219" spans="1:12" x14ac:dyDescent="0.25">
      <c r="A3219" t="s">
        <v>3224</v>
      </c>
      <c r="B3219" s="1">
        <v>46123</v>
      </c>
      <c r="C3219" t="s">
        <v>10009</v>
      </c>
      <c r="D3219" t="s">
        <v>10017</v>
      </c>
      <c r="E3219">
        <f>+_xlfn.XLOOKUP(TablaVentas[[#This Row],[PRODUCTOS]],TablaPrecios[PRODUCTOS],TablaPrecios[PRECIOS UNITARIOS],"No encontado")</f>
        <v>50</v>
      </c>
      <c r="F3219">
        <v>11</v>
      </c>
      <c r="G3219" t="s">
        <v>10026</v>
      </c>
      <c r="H3219" s="2">
        <v>166</v>
      </c>
      <c r="I3219" s="3">
        <v>0.14000000000000001</v>
      </c>
      <c r="J3219" s="2">
        <f t="shared" si="150"/>
        <v>142.76</v>
      </c>
      <c r="K3219" s="2">
        <f t="shared" si="151"/>
        <v>25.696799999999996</v>
      </c>
      <c r="L3219" s="2">
        <f t="shared" si="152"/>
        <v>168.45679999999999</v>
      </c>
    </row>
    <row r="3220" spans="1:12" x14ac:dyDescent="0.25">
      <c r="A3220" t="s">
        <v>3225</v>
      </c>
      <c r="B3220" s="1">
        <v>46200</v>
      </c>
      <c r="C3220" t="s">
        <v>10012</v>
      </c>
      <c r="D3220" t="s">
        <v>10017</v>
      </c>
      <c r="E3220">
        <f>+_xlfn.XLOOKUP(TablaVentas[[#This Row],[PRODUCTOS]],TablaPrecios[PRODUCTOS],TablaPrecios[PRECIOS UNITARIOS],"No encontado")</f>
        <v>50</v>
      </c>
      <c r="F3220">
        <v>12</v>
      </c>
      <c r="G3220" t="s">
        <v>10024</v>
      </c>
      <c r="H3220" s="2">
        <v>396</v>
      </c>
      <c r="I3220" s="3">
        <v>0.16</v>
      </c>
      <c r="J3220" s="2">
        <f t="shared" si="150"/>
        <v>332.64</v>
      </c>
      <c r="K3220" s="2">
        <f t="shared" si="151"/>
        <v>59.875199999999992</v>
      </c>
      <c r="L3220" s="2">
        <f t="shared" si="152"/>
        <v>392.51519999999999</v>
      </c>
    </row>
    <row r="3221" spans="1:12" x14ac:dyDescent="0.25">
      <c r="A3221" t="s">
        <v>3226</v>
      </c>
      <c r="B3221" s="1">
        <v>46345</v>
      </c>
      <c r="C3221" t="s">
        <v>10008</v>
      </c>
      <c r="D3221" t="s">
        <v>10018</v>
      </c>
      <c r="E3221">
        <f>+_xlfn.XLOOKUP(TablaVentas[[#This Row],[PRODUCTOS]],TablaPrecios[PRODUCTOS],TablaPrecios[PRECIOS UNITARIOS],"No encontado")</f>
        <v>850</v>
      </c>
      <c r="F3221">
        <v>8</v>
      </c>
      <c r="G3221" t="s">
        <v>10026</v>
      </c>
      <c r="H3221" s="2">
        <v>231</v>
      </c>
      <c r="I3221" s="3">
        <v>0.16</v>
      </c>
      <c r="J3221" s="2">
        <f t="shared" si="150"/>
        <v>194.04</v>
      </c>
      <c r="K3221" s="2">
        <f t="shared" si="151"/>
        <v>34.927199999999999</v>
      </c>
      <c r="L3221" s="2">
        <f t="shared" si="152"/>
        <v>228.96719999999999</v>
      </c>
    </row>
    <row r="3222" spans="1:12" x14ac:dyDescent="0.25">
      <c r="A3222" t="s">
        <v>3227</v>
      </c>
      <c r="B3222" s="1">
        <v>46352</v>
      </c>
      <c r="C3222" t="s">
        <v>10009</v>
      </c>
      <c r="D3222" t="s">
        <v>10021</v>
      </c>
      <c r="E3222">
        <f>+_xlfn.XLOOKUP(TablaVentas[[#This Row],[PRODUCTOS]],TablaPrecios[PRODUCTOS],TablaPrecios[PRECIOS UNITARIOS],"No encontado")</f>
        <v>200</v>
      </c>
      <c r="F3222">
        <v>15</v>
      </c>
      <c r="G3222" t="s">
        <v>10026</v>
      </c>
      <c r="H3222" s="2">
        <v>443</v>
      </c>
      <c r="I3222" s="3">
        <v>0.15</v>
      </c>
      <c r="J3222" s="2">
        <f t="shared" si="150"/>
        <v>376.55</v>
      </c>
      <c r="K3222" s="2">
        <f t="shared" si="151"/>
        <v>67.778999999999996</v>
      </c>
      <c r="L3222" s="2">
        <f t="shared" si="152"/>
        <v>444.32900000000001</v>
      </c>
    </row>
    <row r="3223" spans="1:12" x14ac:dyDescent="0.25">
      <c r="A3223" t="s">
        <v>3228</v>
      </c>
      <c r="B3223" s="1">
        <v>46091</v>
      </c>
      <c r="C3223" t="s">
        <v>10012</v>
      </c>
      <c r="D3223" t="s">
        <v>10017</v>
      </c>
      <c r="E3223">
        <f>+_xlfn.XLOOKUP(TablaVentas[[#This Row],[PRODUCTOS]],TablaPrecios[PRODUCTOS],TablaPrecios[PRECIOS UNITARIOS],"No encontado")</f>
        <v>50</v>
      </c>
      <c r="F3223">
        <v>8</v>
      </c>
      <c r="G3223" t="s">
        <v>10027</v>
      </c>
      <c r="H3223" s="2">
        <v>137</v>
      </c>
      <c r="I3223" s="3">
        <v>0.2</v>
      </c>
      <c r="J3223" s="2">
        <f t="shared" si="150"/>
        <v>109.6</v>
      </c>
      <c r="K3223" s="2">
        <f t="shared" si="151"/>
        <v>19.727999999999998</v>
      </c>
      <c r="L3223" s="2">
        <f t="shared" si="152"/>
        <v>129.328</v>
      </c>
    </row>
    <row r="3224" spans="1:12" x14ac:dyDescent="0.25">
      <c r="A3224" t="s">
        <v>3229</v>
      </c>
      <c r="B3224" s="1">
        <v>46172</v>
      </c>
      <c r="C3224" t="s">
        <v>10009</v>
      </c>
      <c r="D3224" t="s">
        <v>10021</v>
      </c>
      <c r="E3224">
        <f>+_xlfn.XLOOKUP(TablaVentas[[#This Row],[PRODUCTOS]],TablaPrecios[PRODUCTOS],TablaPrecios[PRECIOS UNITARIOS],"No encontado")</f>
        <v>200</v>
      </c>
      <c r="F3224">
        <v>12</v>
      </c>
      <c r="G3224" t="s">
        <v>10027</v>
      </c>
      <c r="H3224" s="2">
        <v>471</v>
      </c>
      <c r="I3224" s="3">
        <v>0.18</v>
      </c>
      <c r="J3224" s="2">
        <f t="shared" si="150"/>
        <v>386.22</v>
      </c>
      <c r="K3224" s="2">
        <f t="shared" si="151"/>
        <v>69.519599999999997</v>
      </c>
      <c r="L3224" s="2">
        <f t="shared" si="152"/>
        <v>455.7396</v>
      </c>
    </row>
    <row r="3225" spans="1:12" x14ac:dyDescent="0.25">
      <c r="A3225" t="s">
        <v>3230</v>
      </c>
      <c r="B3225" s="1">
        <v>46087</v>
      </c>
      <c r="C3225" t="s">
        <v>10011</v>
      </c>
      <c r="D3225" t="s">
        <v>10020</v>
      </c>
      <c r="E3225">
        <f>+_xlfn.XLOOKUP(TablaVentas[[#This Row],[PRODUCTOS]],TablaPrecios[PRODUCTOS],TablaPrecios[PRECIOS UNITARIOS],"No encontado")</f>
        <v>150</v>
      </c>
      <c r="F3225">
        <v>10</v>
      </c>
      <c r="G3225" t="s">
        <v>10024</v>
      </c>
      <c r="H3225" s="2">
        <v>392</v>
      </c>
      <c r="I3225" s="3">
        <v>0.12</v>
      </c>
      <c r="J3225" s="2">
        <f t="shared" si="150"/>
        <v>344.96</v>
      </c>
      <c r="K3225" s="2">
        <f t="shared" si="151"/>
        <v>62.092799999999997</v>
      </c>
      <c r="L3225" s="2">
        <f t="shared" si="152"/>
        <v>407.05279999999999</v>
      </c>
    </row>
    <row r="3226" spans="1:12" x14ac:dyDescent="0.25">
      <c r="A3226" t="s">
        <v>3231</v>
      </c>
      <c r="B3226" s="1">
        <v>46295</v>
      </c>
      <c r="C3226" t="s">
        <v>10010</v>
      </c>
      <c r="D3226" t="s">
        <v>10020</v>
      </c>
      <c r="E3226">
        <f>+_xlfn.XLOOKUP(TablaVentas[[#This Row],[PRODUCTOS]],TablaPrecios[PRODUCTOS],TablaPrecios[PRECIOS UNITARIOS],"No encontado")</f>
        <v>150</v>
      </c>
      <c r="F3226">
        <v>19</v>
      </c>
      <c r="G3226" t="s">
        <v>10025</v>
      </c>
      <c r="H3226" s="2">
        <v>150</v>
      </c>
      <c r="I3226" s="3">
        <v>0.15</v>
      </c>
      <c r="J3226" s="2">
        <f t="shared" si="150"/>
        <v>127.5</v>
      </c>
      <c r="K3226" s="2">
        <f t="shared" si="151"/>
        <v>22.95</v>
      </c>
      <c r="L3226" s="2">
        <f t="shared" si="152"/>
        <v>150.44999999999999</v>
      </c>
    </row>
    <row r="3227" spans="1:12" x14ac:dyDescent="0.25">
      <c r="A3227" t="s">
        <v>3232</v>
      </c>
      <c r="B3227" s="1">
        <v>46117</v>
      </c>
      <c r="C3227" t="s">
        <v>10011</v>
      </c>
      <c r="D3227" t="s">
        <v>10017</v>
      </c>
      <c r="E3227">
        <f>+_xlfn.XLOOKUP(TablaVentas[[#This Row],[PRODUCTOS]],TablaPrecios[PRODUCTOS],TablaPrecios[PRECIOS UNITARIOS],"No encontado")</f>
        <v>50</v>
      </c>
      <c r="F3227">
        <v>7</v>
      </c>
      <c r="G3227" t="s">
        <v>10026</v>
      </c>
      <c r="H3227" s="2">
        <v>258</v>
      </c>
      <c r="I3227" s="3">
        <v>0.12</v>
      </c>
      <c r="J3227" s="2">
        <f t="shared" si="150"/>
        <v>227.04</v>
      </c>
      <c r="K3227" s="2">
        <f t="shared" si="151"/>
        <v>40.867199999999997</v>
      </c>
      <c r="L3227" s="2">
        <f t="shared" si="152"/>
        <v>267.90719999999999</v>
      </c>
    </row>
    <row r="3228" spans="1:12" x14ac:dyDescent="0.25">
      <c r="A3228" t="s">
        <v>3233</v>
      </c>
      <c r="B3228" s="1">
        <v>46154</v>
      </c>
      <c r="C3228" t="s">
        <v>10009</v>
      </c>
      <c r="D3228" t="s">
        <v>10020</v>
      </c>
      <c r="E3228">
        <f>+_xlfn.XLOOKUP(TablaVentas[[#This Row],[PRODUCTOS]],TablaPrecios[PRODUCTOS],TablaPrecios[PRECIOS UNITARIOS],"No encontado")</f>
        <v>150</v>
      </c>
      <c r="F3228">
        <v>13</v>
      </c>
      <c r="G3228" t="s">
        <v>10025</v>
      </c>
      <c r="H3228" s="2">
        <v>322</v>
      </c>
      <c r="I3228" s="3">
        <v>0.14000000000000001</v>
      </c>
      <c r="J3228" s="2">
        <f t="shared" si="150"/>
        <v>276.92</v>
      </c>
      <c r="K3228" s="2">
        <f t="shared" si="151"/>
        <v>49.845600000000005</v>
      </c>
      <c r="L3228" s="2">
        <f t="shared" si="152"/>
        <v>326.76560000000001</v>
      </c>
    </row>
    <row r="3229" spans="1:12" x14ac:dyDescent="0.25">
      <c r="A3229" t="s">
        <v>3234</v>
      </c>
      <c r="B3229" s="1">
        <v>46023</v>
      </c>
      <c r="C3229" t="s">
        <v>10008</v>
      </c>
      <c r="D3229" t="s">
        <v>10018</v>
      </c>
      <c r="E3229">
        <f>+_xlfn.XLOOKUP(TablaVentas[[#This Row],[PRODUCTOS]],TablaPrecios[PRODUCTOS],TablaPrecios[PRECIOS UNITARIOS],"No encontado")</f>
        <v>850</v>
      </c>
      <c r="F3229">
        <v>10</v>
      </c>
      <c r="G3229" t="s">
        <v>10024</v>
      </c>
      <c r="H3229" s="2">
        <v>89</v>
      </c>
      <c r="I3229" s="3">
        <v>0.16</v>
      </c>
      <c r="J3229" s="2">
        <f t="shared" si="150"/>
        <v>74.760000000000005</v>
      </c>
      <c r="K3229" s="2">
        <f t="shared" si="151"/>
        <v>13.456800000000001</v>
      </c>
      <c r="L3229" s="2">
        <f t="shared" si="152"/>
        <v>88.216800000000006</v>
      </c>
    </row>
    <row r="3230" spans="1:12" x14ac:dyDescent="0.25">
      <c r="A3230" t="s">
        <v>3235</v>
      </c>
      <c r="B3230" s="1">
        <v>46050</v>
      </c>
      <c r="C3230" t="s">
        <v>10012</v>
      </c>
      <c r="D3230" t="s">
        <v>10019</v>
      </c>
      <c r="E3230">
        <f>+_xlfn.XLOOKUP(TablaVentas[[#This Row],[PRODUCTOS]],TablaPrecios[PRODUCTOS],TablaPrecios[PRECIOS UNITARIOS],"No encontado")</f>
        <v>1200</v>
      </c>
      <c r="F3230">
        <v>15</v>
      </c>
      <c r="G3230" t="s">
        <v>10023</v>
      </c>
      <c r="H3230" s="2">
        <v>397</v>
      </c>
      <c r="I3230" s="3">
        <v>0.19</v>
      </c>
      <c r="J3230" s="2">
        <f t="shared" si="150"/>
        <v>321.57</v>
      </c>
      <c r="K3230" s="2">
        <f t="shared" si="151"/>
        <v>57.882599999999996</v>
      </c>
      <c r="L3230" s="2">
        <f t="shared" si="152"/>
        <v>379.45259999999996</v>
      </c>
    </row>
    <row r="3231" spans="1:12" x14ac:dyDescent="0.25">
      <c r="A3231" t="s">
        <v>3236</v>
      </c>
      <c r="B3231" s="1">
        <v>46143</v>
      </c>
      <c r="C3231" t="s">
        <v>10012</v>
      </c>
      <c r="D3231" t="s">
        <v>10019</v>
      </c>
      <c r="E3231">
        <f>+_xlfn.XLOOKUP(TablaVentas[[#This Row],[PRODUCTOS]],TablaPrecios[PRODUCTOS],TablaPrecios[PRECIOS UNITARIOS],"No encontado")</f>
        <v>1200</v>
      </c>
      <c r="F3231">
        <v>12</v>
      </c>
      <c r="G3231" t="s">
        <v>10027</v>
      </c>
      <c r="H3231" s="2">
        <v>128</v>
      </c>
      <c r="I3231" s="3">
        <v>0.17</v>
      </c>
      <c r="J3231" s="2">
        <f t="shared" si="150"/>
        <v>106.24</v>
      </c>
      <c r="K3231" s="2">
        <f t="shared" si="151"/>
        <v>19.123199999999997</v>
      </c>
      <c r="L3231" s="2">
        <f t="shared" si="152"/>
        <v>125.36319999999999</v>
      </c>
    </row>
    <row r="3232" spans="1:12" x14ac:dyDescent="0.25">
      <c r="A3232" t="s">
        <v>3237</v>
      </c>
      <c r="B3232" s="1">
        <v>46386</v>
      </c>
      <c r="C3232" t="s">
        <v>10010</v>
      </c>
      <c r="D3232" t="s">
        <v>10020</v>
      </c>
      <c r="E3232">
        <f>+_xlfn.XLOOKUP(TablaVentas[[#This Row],[PRODUCTOS]],TablaPrecios[PRODUCTOS],TablaPrecios[PRECIOS UNITARIOS],"No encontado")</f>
        <v>150</v>
      </c>
      <c r="F3232">
        <v>12</v>
      </c>
      <c r="G3232" t="s">
        <v>10023</v>
      </c>
      <c r="H3232" s="2">
        <v>258</v>
      </c>
      <c r="I3232" s="3">
        <v>0.17</v>
      </c>
      <c r="J3232" s="2">
        <f t="shared" si="150"/>
        <v>214.14</v>
      </c>
      <c r="K3232" s="2">
        <f t="shared" si="151"/>
        <v>38.545199999999994</v>
      </c>
      <c r="L3232" s="2">
        <f t="shared" si="152"/>
        <v>252.68519999999998</v>
      </c>
    </row>
    <row r="3233" spans="1:12" x14ac:dyDescent="0.25">
      <c r="A3233" t="s">
        <v>3238</v>
      </c>
      <c r="B3233" s="1">
        <v>46162</v>
      </c>
      <c r="C3233" t="s">
        <v>10009</v>
      </c>
      <c r="D3233" t="s">
        <v>10017</v>
      </c>
      <c r="E3233">
        <f>+_xlfn.XLOOKUP(TablaVentas[[#This Row],[PRODUCTOS]],TablaPrecios[PRODUCTOS],TablaPrecios[PRECIOS UNITARIOS],"No encontado")</f>
        <v>50</v>
      </c>
      <c r="F3233">
        <v>5</v>
      </c>
      <c r="G3233" t="s">
        <v>10024</v>
      </c>
      <c r="H3233" s="2">
        <v>274</v>
      </c>
      <c r="I3233" s="3">
        <v>0.17</v>
      </c>
      <c r="J3233" s="2">
        <f t="shared" si="150"/>
        <v>227.42</v>
      </c>
      <c r="K3233" s="2">
        <f t="shared" si="151"/>
        <v>40.935599999999994</v>
      </c>
      <c r="L3233" s="2">
        <f t="shared" si="152"/>
        <v>268.35559999999998</v>
      </c>
    </row>
    <row r="3234" spans="1:12" x14ac:dyDescent="0.25">
      <c r="A3234" t="s">
        <v>3239</v>
      </c>
      <c r="B3234" s="1">
        <v>46182</v>
      </c>
      <c r="C3234" t="s">
        <v>10012</v>
      </c>
      <c r="D3234" t="s">
        <v>10019</v>
      </c>
      <c r="E3234">
        <f>+_xlfn.XLOOKUP(TablaVentas[[#This Row],[PRODUCTOS]],TablaPrecios[PRODUCTOS],TablaPrecios[PRECIOS UNITARIOS],"No encontado")</f>
        <v>1200</v>
      </c>
      <c r="F3234">
        <v>7</v>
      </c>
      <c r="G3234" t="s">
        <v>10026</v>
      </c>
      <c r="H3234" s="2">
        <v>403</v>
      </c>
      <c r="I3234" s="3">
        <v>0.19</v>
      </c>
      <c r="J3234" s="2">
        <f t="shared" si="150"/>
        <v>326.43</v>
      </c>
      <c r="K3234" s="2">
        <f t="shared" si="151"/>
        <v>58.757399999999997</v>
      </c>
      <c r="L3234" s="2">
        <f t="shared" si="152"/>
        <v>385.18740000000003</v>
      </c>
    </row>
    <row r="3235" spans="1:12" x14ac:dyDescent="0.25">
      <c r="A3235" t="s">
        <v>3240</v>
      </c>
      <c r="B3235" s="1">
        <v>46294</v>
      </c>
      <c r="C3235" t="s">
        <v>10008</v>
      </c>
      <c r="D3235" t="s">
        <v>10017</v>
      </c>
      <c r="E3235">
        <f>+_xlfn.XLOOKUP(TablaVentas[[#This Row],[PRODUCTOS]],TablaPrecios[PRODUCTOS],TablaPrecios[PRECIOS UNITARIOS],"No encontado")</f>
        <v>50</v>
      </c>
      <c r="F3235">
        <v>17</v>
      </c>
      <c r="G3235" t="s">
        <v>10026</v>
      </c>
      <c r="H3235" s="2">
        <v>339</v>
      </c>
      <c r="I3235" s="3">
        <v>0.15</v>
      </c>
      <c r="J3235" s="2">
        <f t="shared" si="150"/>
        <v>288.14999999999998</v>
      </c>
      <c r="K3235" s="2">
        <f t="shared" si="151"/>
        <v>51.866999999999997</v>
      </c>
      <c r="L3235" s="2">
        <f t="shared" si="152"/>
        <v>340.017</v>
      </c>
    </row>
    <row r="3236" spans="1:12" x14ac:dyDescent="0.25">
      <c r="A3236" t="s">
        <v>3241</v>
      </c>
      <c r="B3236" s="1">
        <v>46043</v>
      </c>
      <c r="C3236" t="s">
        <v>10010</v>
      </c>
      <c r="D3236" t="s">
        <v>10017</v>
      </c>
      <c r="E3236">
        <f>+_xlfn.XLOOKUP(TablaVentas[[#This Row],[PRODUCTOS]],TablaPrecios[PRODUCTOS],TablaPrecios[PRECIOS UNITARIOS],"No encontado")</f>
        <v>50</v>
      </c>
      <c r="F3236">
        <v>20</v>
      </c>
      <c r="G3236" t="s">
        <v>10027</v>
      </c>
      <c r="H3236" s="2">
        <v>118</v>
      </c>
      <c r="I3236" s="3">
        <v>0.19</v>
      </c>
      <c r="J3236" s="2">
        <f t="shared" si="150"/>
        <v>95.58</v>
      </c>
      <c r="K3236" s="2">
        <f t="shared" si="151"/>
        <v>17.2044</v>
      </c>
      <c r="L3236" s="2">
        <f t="shared" si="152"/>
        <v>112.78440000000001</v>
      </c>
    </row>
    <row r="3237" spans="1:12" x14ac:dyDescent="0.25">
      <c r="A3237" t="s">
        <v>3242</v>
      </c>
      <c r="B3237" s="1">
        <v>46180</v>
      </c>
      <c r="C3237" t="s">
        <v>10012</v>
      </c>
      <c r="D3237" t="s">
        <v>10018</v>
      </c>
      <c r="E3237">
        <f>+_xlfn.XLOOKUP(TablaVentas[[#This Row],[PRODUCTOS]],TablaPrecios[PRODUCTOS],TablaPrecios[PRECIOS UNITARIOS],"No encontado")</f>
        <v>850</v>
      </c>
      <c r="F3237">
        <v>18</v>
      </c>
      <c r="G3237" t="s">
        <v>10027</v>
      </c>
      <c r="H3237" s="2">
        <v>356</v>
      </c>
      <c r="I3237" s="3">
        <v>0.1</v>
      </c>
      <c r="J3237" s="2">
        <f t="shared" si="150"/>
        <v>320.39999999999998</v>
      </c>
      <c r="K3237" s="2">
        <f t="shared" si="151"/>
        <v>57.671999999999997</v>
      </c>
      <c r="L3237" s="2">
        <f t="shared" si="152"/>
        <v>378.072</v>
      </c>
    </row>
    <row r="3238" spans="1:12" x14ac:dyDescent="0.25">
      <c r="A3238" t="s">
        <v>3243</v>
      </c>
      <c r="B3238" s="1">
        <v>46276</v>
      </c>
      <c r="C3238" t="s">
        <v>10009</v>
      </c>
      <c r="D3238" t="s">
        <v>10018</v>
      </c>
      <c r="E3238">
        <f>+_xlfn.XLOOKUP(TablaVentas[[#This Row],[PRODUCTOS]],TablaPrecios[PRODUCTOS],TablaPrecios[PRECIOS UNITARIOS],"No encontado")</f>
        <v>850</v>
      </c>
      <c r="F3238">
        <v>5</v>
      </c>
      <c r="G3238" t="s">
        <v>10027</v>
      </c>
      <c r="H3238" s="2">
        <v>135</v>
      </c>
      <c r="I3238" s="3">
        <v>0.15</v>
      </c>
      <c r="J3238" s="2">
        <f t="shared" si="150"/>
        <v>114.75</v>
      </c>
      <c r="K3238" s="2">
        <f t="shared" si="151"/>
        <v>20.654999999999998</v>
      </c>
      <c r="L3238" s="2">
        <f t="shared" si="152"/>
        <v>135.405</v>
      </c>
    </row>
    <row r="3239" spans="1:12" x14ac:dyDescent="0.25">
      <c r="A3239" t="s">
        <v>3244</v>
      </c>
      <c r="B3239" s="1">
        <v>46275</v>
      </c>
      <c r="C3239" t="s">
        <v>10012</v>
      </c>
      <c r="D3239" t="s">
        <v>10021</v>
      </c>
      <c r="E3239">
        <f>+_xlfn.XLOOKUP(TablaVentas[[#This Row],[PRODUCTOS]],TablaPrecios[PRODUCTOS],TablaPrecios[PRECIOS UNITARIOS],"No encontado")</f>
        <v>200</v>
      </c>
      <c r="F3239">
        <v>8</v>
      </c>
      <c r="G3239" t="s">
        <v>10023</v>
      </c>
      <c r="H3239" s="2">
        <v>213</v>
      </c>
      <c r="I3239" s="3">
        <v>0.15</v>
      </c>
      <c r="J3239" s="2">
        <f t="shared" si="150"/>
        <v>181.05</v>
      </c>
      <c r="K3239" s="2">
        <f t="shared" si="151"/>
        <v>32.588999999999999</v>
      </c>
      <c r="L3239" s="2">
        <f t="shared" si="152"/>
        <v>213.63900000000001</v>
      </c>
    </row>
    <row r="3240" spans="1:12" x14ac:dyDescent="0.25">
      <c r="A3240" t="s">
        <v>3245</v>
      </c>
      <c r="B3240" s="1">
        <v>46178</v>
      </c>
      <c r="C3240" t="s">
        <v>10008</v>
      </c>
      <c r="D3240" t="s">
        <v>10021</v>
      </c>
      <c r="E3240">
        <f>+_xlfn.XLOOKUP(TablaVentas[[#This Row],[PRODUCTOS]],TablaPrecios[PRODUCTOS],TablaPrecios[PRECIOS UNITARIOS],"No encontado")</f>
        <v>200</v>
      </c>
      <c r="F3240">
        <v>7</v>
      </c>
      <c r="G3240" t="s">
        <v>10026</v>
      </c>
      <c r="H3240" s="2">
        <v>123</v>
      </c>
      <c r="I3240" s="3">
        <v>0.18</v>
      </c>
      <c r="J3240" s="2">
        <f t="shared" si="150"/>
        <v>100.86</v>
      </c>
      <c r="K3240" s="2">
        <f t="shared" si="151"/>
        <v>18.154799999999998</v>
      </c>
      <c r="L3240" s="2">
        <f t="shared" si="152"/>
        <v>119.01479999999999</v>
      </c>
    </row>
    <row r="3241" spans="1:12" x14ac:dyDescent="0.25">
      <c r="A3241" t="s">
        <v>3246</v>
      </c>
      <c r="B3241" s="1">
        <v>46180</v>
      </c>
      <c r="C3241" t="s">
        <v>10011</v>
      </c>
      <c r="D3241" t="s">
        <v>10017</v>
      </c>
      <c r="E3241">
        <f>+_xlfn.XLOOKUP(TablaVentas[[#This Row],[PRODUCTOS]],TablaPrecios[PRODUCTOS],TablaPrecios[PRECIOS UNITARIOS],"No encontado")</f>
        <v>50</v>
      </c>
      <c r="F3241">
        <v>20</v>
      </c>
      <c r="G3241" t="s">
        <v>10027</v>
      </c>
      <c r="H3241" s="2">
        <v>203</v>
      </c>
      <c r="I3241" s="3">
        <v>0.15</v>
      </c>
      <c r="J3241" s="2">
        <f t="shared" si="150"/>
        <v>172.55</v>
      </c>
      <c r="K3241" s="2">
        <f t="shared" si="151"/>
        <v>31.059000000000001</v>
      </c>
      <c r="L3241" s="2">
        <f t="shared" si="152"/>
        <v>203.60900000000001</v>
      </c>
    </row>
    <row r="3242" spans="1:12" x14ac:dyDescent="0.25">
      <c r="A3242" t="s">
        <v>3247</v>
      </c>
      <c r="B3242" s="1">
        <v>46176</v>
      </c>
      <c r="C3242" t="s">
        <v>10011</v>
      </c>
      <c r="D3242" t="s">
        <v>10020</v>
      </c>
      <c r="E3242">
        <f>+_xlfn.XLOOKUP(TablaVentas[[#This Row],[PRODUCTOS]],TablaPrecios[PRODUCTOS],TablaPrecios[PRECIOS UNITARIOS],"No encontado")</f>
        <v>150</v>
      </c>
      <c r="F3242">
        <v>17</v>
      </c>
      <c r="G3242" t="s">
        <v>10027</v>
      </c>
      <c r="H3242" s="2">
        <v>246</v>
      </c>
      <c r="I3242" s="3">
        <v>0.12</v>
      </c>
      <c r="J3242" s="2">
        <f t="shared" si="150"/>
        <v>216.48</v>
      </c>
      <c r="K3242" s="2">
        <f t="shared" si="151"/>
        <v>38.9664</v>
      </c>
      <c r="L3242" s="2">
        <f t="shared" si="152"/>
        <v>255.44639999999998</v>
      </c>
    </row>
    <row r="3243" spans="1:12" x14ac:dyDescent="0.25">
      <c r="A3243" t="s">
        <v>3248</v>
      </c>
      <c r="B3243" s="1">
        <v>46253</v>
      </c>
      <c r="C3243" t="s">
        <v>10009</v>
      </c>
      <c r="D3243" t="s">
        <v>10017</v>
      </c>
      <c r="E3243">
        <f>+_xlfn.XLOOKUP(TablaVentas[[#This Row],[PRODUCTOS]],TablaPrecios[PRODUCTOS],TablaPrecios[PRECIOS UNITARIOS],"No encontado")</f>
        <v>50</v>
      </c>
      <c r="F3243">
        <v>9</v>
      </c>
      <c r="G3243" t="s">
        <v>10026</v>
      </c>
      <c r="H3243" s="2">
        <v>397</v>
      </c>
      <c r="I3243" s="3">
        <v>0.13</v>
      </c>
      <c r="J3243" s="2">
        <f t="shared" si="150"/>
        <v>345.39</v>
      </c>
      <c r="K3243" s="2">
        <f t="shared" si="151"/>
        <v>62.170199999999994</v>
      </c>
      <c r="L3243" s="2">
        <f t="shared" si="152"/>
        <v>407.56020000000001</v>
      </c>
    </row>
    <row r="3244" spans="1:12" x14ac:dyDescent="0.25">
      <c r="A3244" t="s">
        <v>3249</v>
      </c>
      <c r="B3244" s="1">
        <v>46075</v>
      </c>
      <c r="C3244" t="s">
        <v>10009</v>
      </c>
      <c r="D3244" t="s">
        <v>10018</v>
      </c>
      <c r="E3244">
        <f>+_xlfn.XLOOKUP(TablaVentas[[#This Row],[PRODUCTOS]],TablaPrecios[PRODUCTOS],TablaPrecios[PRECIOS UNITARIOS],"No encontado")</f>
        <v>850</v>
      </c>
      <c r="F3244">
        <v>16</v>
      </c>
      <c r="G3244" t="s">
        <v>10027</v>
      </c>
      <c r="H3244" s="2">
        <v>51</v>
      </c>
      <c r="I3244" s="3">
        <v>0.16</v>
      </c>
      <c r="J3244" s="2">
        <f t="shared" si="150"/>
        <v>42.84</v>
      </c>
      <c r="K3244" s="2">
        <f t="shared" si="151"/>
        <v>7.7112000000000007</v>
      </c>
      <c r="L3244" s="2">
        <f t="shared" si="152"/>
        <v>50.551200000000001</v>
      </c>
    </row>
    <row r="3245" spans="1:12" x14ac:dyDescent="0.25">
      <c r="A3245" t="s">
        <v>3250</v>
      </c>
      <c r="B3245" s="1">
        <v>46059</v>
      </c>
      <c r="C3245" t="s">
        <v>10007</v>
      </c>
      <c r="D3245" t="s">
        <v>10020</v>
      </c>
      <c r="E3245">
        <f>+_xlfn.XLOOKUP(TablaVentas[[#This Row],[PRODUCTOS]],TablaPrecios[PRODUCTOS],TablaPrecios[PRECIOS UNITARIOS],"No encontado")</f>
        <v>150</v>
      </c>
      <c r="F3245">
        <v>19</v>
      </c>
      <c r="G3245" t="s">
        <v>10026</v>
      </c>
      <c r="H3245" s="2">
        <v>316</v>
      </c>
      <c r="I3245" s="3">
        <v>0.15</v>
      </c>
      <c r="J3245" s="2">
        <f t="shared" si="150"/>
        <v>268.60000000000002</v>
      </c>
      <c r="K3245" s="2">
        <f t="shared" si="151"/>
        <v>48.347999999999999</v>
      </c>
      <c r="L3245" s="2">
        <f t="shared" si="152"/>
        <v>316.94800000000004</v>
      </c>
    </row>
    <row r="3246" spans="1:12" x14ac:dyDescent="0.25">
      <c r="A3246" t="s">
        <v>3251</v>
      </c>
      <c r="B3246" s="1">
        <v>46052</v>
      </c>
      <c r="C3246" t="s">
        <v>10008</v>
      </c>
      <c r="D3246" t="s">
        <v>10017</v>
      </c>
      <c r="E3246">
        <f>+_xlfn.XLOOKUP(TablaVentas[[#This Row],[PRODUCTOS]],TablaPrecios[PRODUCTOS],TablaPrecios[PRECIOS UNITARIOS],"No encontado")</f>
        <v>50</v>
      </c>
      <c r="F3246">
        <v>15</v>
      </c>
      <c r="G3246" t="s">
        <v>10027</v>
      </c>
      <c r="H3246" s="2">
        <v>441</v>
      </c>
      <c r="I3246" s="3">
        <v>0.17</v>
      </c>
      <c r="J3246" s="2">
        <f t="shared" si="150"/>
        <v>366.03</v>
      </c>
      <c r="K3246" s="2">
        <f t="shared" si="151"/>
        <v>65.88539999999999</v>
      </c>
      <c r="L3246" s="2">
        <f t="shared" si="152"/>
        <v>431.91539999999998</v>
      </c>
    </row>
    <row r="3247" spans="1:12" x14ac:dyDescent="0.25">
      <c r="A3247" t="s">
        <v>3252</v>
      </c>
      <c r="B3247" s="1">
        <v>46284</v>
      </c>
      <c r="C3247" t="s">
        <v>10009</v>
      </c>
      <c r="D3247" t="s">
        <v>10019</v>
      </c>
      <c r="E3247">
        <f>+_xlfn.XLOOKUP(TablaVentas[[#This Row],[PRODUCTOS]],TablaPrecios[PRODUCTOS],TablaPrecios[PRECIOS UNITARIOS],"No encontado")</f>
        <v>1200</v>
      </c>
      <c r="F3247">
        <v>20</v>
      </c>
      <c r="G3247" t="s">
        <v>10026</v>
      </c>
      <c r="H3247" s="2">
        <v>407</v>
      </c>
      <c r="I3247" s="3">
        <v>0.14000000000000001</v>
      </c>
      <c r="J3247" s="2">
        <f t="shared" si="150"/>
        <v>350.02</v>
      </c>
      <c r="K3247" s="2">
        <f t="shared" si="151"/>
        <v>63.003599999999992</v>
      </c>
      <c r="L3247" s="2">
        <f t="shared" si="152"/>
        <v>413.02359999999999</v>
      </c>
    </row>
    <row r="3248" spans="1:12" x14ac:dyDescent="0.25">
      <c r="A3248" t="s">
        <v>3253</v>
      </c>
      <c r="B3248" s="1">
        <v>46025</v>
      </c>
      <c r="C3248" t="s">
        <v>10009</v>
      </c>
      <c r="D3248" t="s">
        <v>10018</v>
      </c>
      <c r="E3248">
        <f>+_xlfn.XLOOKUP(TablaVentas[[#This Row],[PRODUCTOS]],TablaPrecios[PRODUCTOS],TablaPrecios[PRECIOS UNITARIOS],"No encontado")</f>
        <v>850</v>
      </c>
      <c r="F3248">
        <v>7</v>
      </c>
      <c r="G3248" t="s">
        <v>10025</v>
      </c>
      <c r="H3248" s="2">
        <v>408</v>
      </c>
      <c r="I3248" s="3">
        <v>0.16</v>
      </c>
      <c r="J3248" s="2">
        <f t="shared" si="150"/>
        <v>342.72</v>
      </c>
      <c r="K3248" s="2">
        <f t="shared" si="151"/>
        <v>61.689600000000006</v>
      </c>
      <c r="L3248" s="2">
        <f t="shared" si="152"/>
        <v>404.40960000000001</v>
      </c>
    </row>
    <row r="3249" spans="1:12" x14ac:dyDescent="0.25">
      <c r="A3249" t="s">
        <v>3254</v>
      </c>
      <c r="B3249" s="1">
        <v>46352</v>
      </c>
      <c r="C3249" t="s">
        <v>10007</v>
      </c>
      <c r="D3249" t="s">
        <v>10021</v>
      </c>
      <c r="E3249">
        <f>+_xlfn.XLOOKUP(TablaVentas[[#This Row],[PRODUCTOS]],TablaPrecios[PRODUCTOS],TablaPrecios[PRECIOS UNITARIOS],"No encontado")</f>
        <v>200</v>
      </c>
      <c r="F3249">
        <v>16</v>
      </c>
      <c r="G3249" t="s">
        <v>10023</v>
      </c>
      <c r="H3249" s="2">
        <v>340</v>
      </c>
      <c r="I3249" s="3">
        <v>0.19</v>
      </c>
      <c r="J3249" s="2">
        <f t="shared" si="150"/>
        <v>275.39999999999998</v>
      </c>
      <c r="K3249" s="2">
        <f t="shared" si="151"/>
        <v>49.571999999999996</v>
      </c>
      <c r="L3249" s="2">
        <f t="shared" si="152"/>
        <v>324.97199999999998</v>
      </c>
    </row>
    <row r="3250" spans="1:12" x14ac:dyDescent="0.25">
      <c r="A3250" t="s">
        <v>3255</v>
      </c>
      <c r="B3250" s="1">
        <v>46191</v>
      </c>
      <c r="C3250" t="s">
        <v>10010</v>
      </c>
      <c r="D3250" t="s">
        <v>10017</v>
      </c>
      <c r="E3250">
        <f>+_xlfn.XLOOKUP(TablaVentas[[#This Row],[PRODUCTOS]],TablaPrecios[PRODUCTOS],TablaPrecios[PRECIOS UNITARIOS],"No encontado")</f>
        <v>50</v>
      </c>
      <c r="F3250">
        <v>11</v>
      </c>
      <c r="G3250" t="s">
        <v>10025</v>
      </c>
      <c r="H3250" s="2">
        <v>211</v>
      </c>
      <c r="I3250" s="3">
        <v>0.12</v>
      </c>
      <c r="J3250" s="2">
        <f t="shared" si="150"/>
        <v>185.68</v>
      </c>
      <c r="K3250" s="2">
        <f t="shared" si="151"/>
        <v>33.422400000000003</v>
      </c>
      <c r="L3250" s="2">
        <f t="shared" si="152"/>
        <v>219.10240000000002</v>
      </c>
    </row>
    <row r="3251" spans="1:12" x14ac:dyDescent="0.25">
      <c r="A3251" t="s">
        <v>3256</v>
      </c>
      <c r="B3251" s="1">
        <v>46164</v>
      </c>
      <c r="C3251" t="s">
        <v>10007</v>
      </c>
      <c r="D3251" t="s">
        <v>10020</v>
      </c>
      <c r="E3251">
        <f>+_xlfn.XLOOKUP(TablaVentas[[#This Row],[PRODUCTOS]],TablaPrecios[PRODUCTOS],TablaPrecios[PRECIOS UNITARIOS],"No encontado")</f>
        <v>150</v>
      </c>
      <c r="F3251">
        <v>17</v>
      </c>
      <c r="G3251" t="s">
        <v>10027</v>
      </c>
      <c r="H3251" s="2">
        <v>418</v>
      </c>
      <c r="I3251" s="3">
        <v>0.17</v>
      </c>
      <c r="J3251" s="2">
        <f t="shared" si="150"/>
        <v>346.94</v>
      </c>
      <c r="K3251" s="2">
        <f t="shared" si="151"/>
        <v>62.449199999999998</v>
      </c>
      <c r="L3251" s="2">
        <f t="shared" si="152"/>
        <v>409.38920000000002</v>
      </c>
    </row>
    <row r="3252" spans="1:12" x14ac:dyDescent="0.25">
      <c r="A3252" t="s">
        <v>3257</v>
      </c>
      <c r="B3252" s="1">
        <v>46146</v>
      </c>
      <c r="C3252" t="s">
        <v>10012</v>
      </c>
      <c r="D3252" t="s">
        <v>10018</v>
      </c>
      <c r="E3252">
        <f>+_xlfn.XLOOKUP(TablaVentas[[#This Row],[PRODUCTOS]],TablaPrecios[PRODUCTOS],TablaPrecios[PRECIOS UNITARIOS],"No encontado")</f>
        <v>850</v>
      </c>
      <c r="F3252">
        <v>9</v>
      </c>
      <c r="G3252" t="s">
        <v>10023</v>
      </c>
      <c r="H3252" s="2">
        <v>141</v>
      </c>
      <c r="I3252" s="3">
        <v>0.18</v>
      </c>
      <c r="J3252" s="2">
        <f t="shared" si="150"/>
        <v>115.62</v>
      </c>
      <c r="K3252" s="2">
        <f t="shared" si="151"/>
        <v>20.811599999999999</v>
      </c>
      <c r="L3252" s="2">
        <f t="shared" si="152"/>
        <v>136.4316</v>
      </c>
    </row>
    <row r="3253" spans="1:12" x14ac:dyDescent="0.25">
      <c r="A3253" t="s">
        <v>3258</v>
      </c>
      <c r="B3253" s="1">
        <v>46319</v>
      </c>
      <c r="C3253" t="s">
        <v>10010</v>
      </c>
      <c r="D3253" t="s">
        <v>10019</v>
      </c>
      <c r="E3253">
        <f>+_xlfn.XLOOKUP(TablaVentas[[#This Row],[PRODUCTOS]],TablaPrecios[PRODUCTOS],TablaPrecios[PRECIOS UNITARIOS],"No encontado")</f>
        <v>1200</v>
      </c>
      <c r="F3253">
        <v>7</v>
      </c>
      <c r="G3253" t="s">
        <v>10023</v>
      </c>
      <c r="H3253" s="2">
        <v>158</v>
      </c>
      <c r="I3253" s="3">
        <v>0.11</v>
      </c>
      <c r="J3253" s="2">
        <f t="shared" si="150"/>
        <v>140.62</v>
      </c>
      <c r="K3253" s="2">
        <f t="shared" si="151"/>
        <v>25.311599999999999</v>
      </c>
      <c r="L3253" s="2">
        <f t="shared" si="152"/>
        <v>165.9316</v>
      </c>
    </row>
    <row r="3254" spans="1:12" x14ac:dyDescent="0.25">
      <c r="A3254" t="s">
        <v>3259</v>
      </c>
      <c r="B3254" s="1">
        <v>46269</v>
      </c>
      <c r="C3254" t="s">
        <v>10011</v>
      </c>
      <c r="D3254" t="s">
        <v>10021</v>
      </c>
      <c r="E3254">
        <f>+_xlfn.XLOOKUP(TablaVentas[[#This Row],[PRODUCTOS]],TablaPrecios[PRODUCTOS],TablaPrecios[PRECIOS UNITARIOS],"No encontado")</f>
        <v>200</v>
      </c>
      <c r="F3254">
        <v>14</v>
      </c>
      <c r="G3254" t="s">
        <v>10026</v>
      </c>
      <c r="H3254" s="2">
        <v>106</v>
      </c>
      <c r="I3254" s="3">
        <v>0.17</v>
      </c>
      <c r="J3254" s="2">
        <f t="shared" si="150"/>
        <v>87.98</v>
      </c>
      <c r="K3254" s="2">
        <f t="shared" si="151"/>
        <v>15.836399999999999</v>
      </c>
      <c r="L3254" s="2">
        <f t="shared" si="152"/>
        <v>103.8164</v>
      </c>
    </row>
    <row r="3255" spans="1:12" x14ac:dyDescent="0.25">
      <c r="A3255" t="s">
        <v>3260</v>
      </c>
      <c r="B3255" s="1">
        <v>46371</v>
      </c>
      <c r="C3255" t="s">
        <v>10007</v>
      </c>
      <c r="D3255" t="s">
        <v>10019</v>
      </c>
      <c r="E3255">
        <f>+_xlfn.XLOOKUP(TablaVentas[[#This Row],[PRODUCTOS]],TablaPrecios[PRODUCTOS],TablaPrecios[PRECIOS UNITARIOS],"No encontado")</f>
        <v>1200</v>
      </c>
      <c r="F3255">
        <v>10</v>
      </c>
      <c r="G3255" t="s">
        <v>10025</v>
      </c>
      <c r="H3255" s="2">
        <v>207</v>
      </c>
      <c r="I3255" s="3">
        <v>0.16</v>
      </c>
      <c r="J3255" s="2">
        <f t="shared" si="150"/>
        <v>173.88</v>
      </c>
      <c r="K3255" s="2">
        <f t="shared" si="151"/>
        <v>31.298399999999997</v>
      </c>
      <c r="L3255" s="2">
        <f t="shared" si="152"/>
        <v>205.17839999999998</v>
      </c>
    </row>
    <row r="3256" spans="1:12" x14ac:dyDescent="0.25">
      <c r="A3256" t="s">
        <v>3261</v>
      </c>
      <c r="B3256" s="1">
        <v>46344</v>
      </c>
      <c r="C3256" t="s">
        <v>10010</v>
      </c>
      <c r="D3256" t="s">
        <v>10019</v>
      </c>
      <c r="E3256">
        <f>+_xlfn.XLOOKUP(TablaVentas[[#This Row],[PRODUCTOS]],TablaPrecios[PRODUCTOS],TablaPrecios[PRECIOS UNITARIOS],"No encontado")</f>
        <v>1200</v>
      </c>
      <c r="F3256">
        <v>17</v>
      </c>
      <c r="G3256" t="s">
        <v>10025</v>
      </c>
      <c r="H3256" s="2">
        <v>73</v>
      </c>
      <c r="I3256" s="3">
        <v>0.19</v>
      </c>
      <c r="J3256" s="2">
        <f t="shared" si="150"/>
        <v>59.129999999999995</v>
      </c>
      <c r="K3256" s="2">
        <f t="shared" si="151"/>
        <v>10.643399999999998</v>
      </c>
      <c r="L3256" s="2">
        <f t="shared" si="152"/>
        <v>69.773399999999995</v>
      </c>
    </row>
    <row r="3257" spans="1:12" x14ac:dyDescent="0.25">
      <c r="A3257" t="s">
        <v>3262</v>
      </c>
      <c r="B3257" s="1">
        <v>46072</v>
      </c>
      <c r="C3257" t="s">
        <v>10010</v>
      </c>
      <c r="D3257" t="s">
        <v>10021</v>
      </c>
      <c r="E3257">
        <f>+_xlfn.XLOOKUP(TablaVentas[[#This Row],[PRODUCTOS]],TablaPrecios[PRODUCTOS],TablaPrecios[PRECIOS UNITARIOS],"No encontado")</f>
        <v>200</v>
      </c>
      <c r="F3257">
        <v>5</v>
      </c>
      <c r="G3257" t="s">
        <v>10024</v>
      </c>
      <c r="H3257" s="2">
        <v>481</v>
      </c>
      <c r="I3257" s="3">
        <v>0.14000000000000001</v>
      </c>
      <c r="J3257" s="2">
        <f t="shared" si="150"/>
        <v>413.65999999999997</v>
      </c>
      <c r="K3257" s="2">
        <f t="shared" si="151"/>
        <v>74.458799999999997</v>
      </c>
      <c r="L3257" s="2">
        <f t="shared" si="152"/>
        <v>488.11879999999996</v>
      </c>
    </row>
    <row r="3258" spans="1:12" x14ac:dyDescent="0.25">
      <c r="A3258" t="s">
        <v>3263</v>
      </c>
      <c r="B3258" s="1">
        <v>46041</v>
      </c>
      <c r="C3258" t="s">
        <v>10008</v>
      </c>
      <c r="D3258" t="s">
        <v>10017</v>
      </c>
      <c r="E3258">
        <f>+_xlfn.XLOOKUP(TablaVentas[[#This Row],[PRODUCTOS]],TablaPrecios[PRODUCTOS],TablaPrecios[PRECIOS UNITARIOS],"No encontado")</f>
        <v>50</v>
      </c>
      <c r="F3258">
        <v>20</v>
      </c>
      <c r="G3258" t="s">
        <v>10024</v>
      </c>
      <c r="H3258" s="2">
        <v>261</v>
      </c>
      <c r="I3258" s="3">
        <v>0.2</v>
      </c>
      <c r="J3258" s="2">
        <f t="shared" si="150"/>
        <v>208.8</v>
      </c>
      <c r="K3258" s="2">
        <f t="shared" si="151"/>
        <v>37.584000000000003</v>
      </c>
      <c r="L3258" s="2">
        <f t="shared" si="152"/>
        <v>246.38400000000001</v>
      </c>
    </row>
    <row r="3259" spans="1:12" x14ac:dyDescent="0.25">
      <c r="A3259" t="s">
        <v>3264</v>
      </c>
      <c r="B3259" s="1">
        <v>46279</v>
      </c>
      <c r="C3259" t="s">
        <v>10008</v>
      </c>
      <c r="D3259" t="s">
        <v>10018</v>
      </c>
      <c r="E3259">
        <f>+_xlfn.XLOOKUP(TablaVentas[[#This Row],[PRODUCTOS]],TablaPrecios[PRODUCTOS],TablaPrecios[PRECIOS UNITARIOS],"No encontado")</f>
        <v>850</v>
      </c>
      <c r="F3259">
        <v>17</v>
      </c>
      <c r="G3259" t="s">
        <v>10026</v>
      </c>
      <c r="H3259" s="2">
        <v>422</v>
      </c>
      <c r="I3259" s="3">
        <v>0.1</v>
      </c>
      <c r="J3259" s="2">
        <f t="shared" si="150"/>
        <v>379.8</v>
      </c>
      <c r="K3259" s="2">
        <f t="shared" si="151"/>
        <v>68.364000000000004</v>
      </c>
      <c r="L3259" s="2">
        <f t="shared" si="152"/>
        <v>448.16399999999999</v>
      </c>
    </row>
    <row r="3260" spans="1:12" x14ac:dyDescent="0.25">
      <c r="A3260" t="s">
        <v>3265</v>
      </c>
      <c r="B3260" s="1">
        <v>46331</v>
      </c>
      <c r="C3260" t="s">
        <v>10009</v>
      </c>
      <c r="D3260" t="s">
        <v>10017</v>
      </c>
      <c r="E3260">
        <f>+_xlfn.XLOOKUP(TablaVentas[[#This Row],[PRODUCTOS]],TablaPrecios[PRODUCTOS],TablaPrecios[PRECIOS UNITARIOS],"No encontado")</f>
        <v>50</v>
      </c>
      <c r="F3260">
        <v>17</v>
      </c>
      <c r="G3260" t="s">
        <v>10024</v>
      </c>
      <c r="H3260" s="2">
        <v>454</v>
      </c>
      <c r="I3260" s="3">
        <v>0.13</v>
      </c>
      <c r="J3260" s="2">
        <f t="shared" si="150"/>
        <v>394.98</v>
      </c>
      <c r="K3260" s="2">
        <f t="shared" si="151"/>
        <v>71.096400000000003</v>
      </c>
      <c r="L3260" s="2">
        <f t="shared" si="152"/>
        <v>466.07640000000004</v>
      </c>
    </row>
    <row r="3261" spans="1:12" x14ac:dyDescent="0.25">
      <c r="A3261" t="s">
        <v>3266</v>
      </c>
      <c r="B3261" s="1">
        <v>46289</v>
      </c>
      <c r="C3261" t="s">
        <v>10009</v>
      </c>
      <c r="D3261" t="s">
        <v>10018</v>
      </c>
      <c r="E3261">
        <f>+_xlfn.XLOOKUP(TablaVentas[[#This Row],[PRODUCTOS]],TablaPrecios[PRODUCTOS],TablaPrecios[PRECIOS UNITARIOS],"No encontado")</f>
        <v>850</v>
      </c>
      <c r="F3261">
        <v>19</v>
      </c>
      <c r="G3261" t="s">
        <v>10024</v>
      </c>
      <c r="H3261" s="2">
        <v>270</v>
      </c>
      <c r="I3261" s="3">
        <v>0.12</v>
      </c>
      <c r="J3261" s="2">
        <f t="shared" si="150"/>
        <v>237.6</v>
      </c>
      <c r="K3261" s="2">
        <f t="shared" si="151"/>
        <v>42.768000000000001</v>
      </c>
      <c r="L3261" s="2">
        <f t="shared" si="152"/>
        <v>280.36799999999999</v>
      </c>
    </row>
    <row r="3262" spans="1:12" x14ac:dyDescent="0.25">
      <c r="A3262" t="s">
        <v>3267</v>
      </c>
      <c r="B3262" s="1">
        <v>46197</v>
      </c>
      <c r="C3262" t="s">
        <v>10009</v>
      </c>
      <c r="D3262" t="s">
        <v>10020</v>
      </c>
      <c r="E3262">
        <f>+_xlfn.XLOOKUP(TablaVentas[[#This Row],[PRODUCTOS]],TablaPrecios[PRODUCTOS],TablaPrecios[PRECIOS UNITARIOS],"No encontado")</f>
        <v>150</v>
      </c>
      <c r="F3262">
        <v>8</v>
      </c>
      <c r="G3262" t="s">
        <v>10024</v>
      </c>
      <c r="H3262" s="2">
        <v>62</v>
      </c>
      <c r="I3262" s="3">
        <v>0.18</v>
      </c>
      <c r="J3262" s="2">
        <f t="shared" si="150"/>
        <v>50.84</v>
      </c>
      <c r="K3262" s="2">
        <f t="shared" si="151"/>
        <v>9.1512000000000011</v>
      </c>
      <c r="L3262" s="2">
        <f t="shared" si="152"/>
        <v>59.991200000000006</v>
      </c>
    </row>
    <row r="3263" spans="1:12" x14ac:dyDescent="0.25">
      <c r="A3263" t="s">
        <v>3268</v>
      </c>
      <c r="B3263" s="1">
        <v>46139</v>
      </c>
      <c r="C3263" t="s">
        <v>10012</v>
      </c>
      <c r="D3263" t="s">
        <v>10019</v>
      </c>
      <c r="E3263">
        <f>+_xlfn.XLOOKUP(TablaVentas[[#This Row],[PRODUCTOS]],TablaPrecios[PRODUCTOS],TablaPrecios[PRECIOS UNITARIOS],"No encontado")</f>
        <v>1200</v>
      </c>
      <c r="F3263">
        <v>10</v>
      </c>
      <c r="G3263" t="s">
        <v>10025</v>
      </c>
      <c r="H3263" s="2">
        <v>483</v>
      </c>
      <c r="I3263" s="3">
        <v>0.14000000000000001</v>
      </c>
      <c r="J3263" s="2">
        <f t="shared" si="150"/>
        <v>415.38</v>
      </c>
      <c r="K3263" s="2">
        <f t="shared" si="151"/>
        <v>74.7684</v>
      </c>
      <c r="L3263" s="2">
        <f t="shared" si="152"/>
        <v>490.14839999999998</v>
      </c>
    </row>
    <row r="3264" spans="1:12" x14ac:dyDescent="0.25">
      <c r="A3264" t="s">
        <v>3269</v>
      </c>
      <c r="B3264" s="1">
        <v>46059</v>
      </c>
      <c r="C3264" t="s">
        <v>10007</v>
      </c>
      <c r="D3264" t="s">
        <v>10020</v>
      </c>
      <c r="E3264">
        <f>+_xlfn.XLOOKUP(TablaVentas[[#This Row],[PRODUCTOS]],TablaPrecios[PRODUCTOS],TablaPrecios[PRECIOS UNITARIOS],"No encontado")</f>
        <v>150</v>
      </c>
      <c r="F3264">
        <v>10</v>
      </c>
      <c r="G3264" t="s">
        <v>10027</v>
      </c>
      <c r="H3264" s="2">
        <v>314</v>
      </c>
      <c r="I3264" s="3">
        <v>0.11</v>
      </c>
      <c r="J3264" s="2">
        <f t="shared" si="150"/>
        <v>279.45999999999998</v>
      </c>
      <c r="K3264" s="2">
        <f t="shared" si="151"/>
        <v>50.302799999999998</v>
      </c>
      <c r="L3264" s="2">
        <f t="shared" si="152"/>
        <v>329.76279999999997</v>
      </c>
    </row>
    <row r="3265" spans="1:12" x14ac:dyDescent="0.25">
      <c r="A3265" t="s">
        <v>3270</v>
      </c>
      <c r="B3265" s="1">
        <v>46312</v>
      </c>
      <c r="C3265" t="s">
        <v>10010</v>
      </c>
      <c r="D3265" t="s">
        <v>10017</v>
      </c>
      <c r="E3265">
        <f>+_xlfn.XLOOKUP(TablaVentas[[#This Row],[PRODUCTOS]],TablaPrecios[PRODUCTOS],TablaPrecios[PRECIOS UNITARIOS],"No encontado")</f>
        <v>50</v>
      </c>
      <c r="F3265">
        <v>12</v>
      </c>
      <c r="G3265" t="s">
        <v>10023</v>
      </c>
      <c r="H3265" s="2">
        <v>123</v>
      </c>
      <c r="I3265" s="3">
        <v>0.1</v>
      </c>
      <c r="J3265" s="2">
        <f t="shared" si="150"/>
        <v>110.7</v>
      </c>
      <c r="K3265" s="2">
        <f t="shared" si="151"/>
        <v>19.925999999999998</v>
      </c>
      <c r="L3265" s="2">
        <f t="shared" si="152"/>
        <v>130.626</v>
      </c>
    </row>
    <row r="3266" spans="1:12" x14ac:dyDescent="0.25">
      <c r="A3266" t="s">
        <v>3271</v>
      </c>
      <c r="B3266" s="1">
        <v>46041</v>
      </c>
      <c r="C3266" t="s">
        <v>10012</v>
      </c>
      <c r="D3266" t="s">
        <v>10018</v>
      </c>
      <c r="E3266">
        <f>+_xlfn.XLOOKUP(TablaVentas[[#This Row],[PRODUCTOS]],TablaPrecios[PRODUCTOS],TablaPrecios[PRECIOS UNITARIOS],"No encontado")</f>
        <v>850</v>
      </c>
      <c r="F3266">
        <v>8</v>
      </c>
      <c r="G3266" t="s">
        <v>10024</v>
      </c>
      <c r="H3266" s="2">
        <v>404</v>
      </c>
      <c r="I3266" s="3">
        <v>0.17</v>
      </c>
      <c r="J3266" s="2">
        <f t="shared" si="150"/>
        <v>335.32</v>
      </c>
      <c r="K3266" s="2">
        <f t="shared" si="151"/>
        <v>60.357599999999998</v>
      </c>
      <c r="L3266" s="2">
        <f t="shared" si="152"/>
        <v>395.67759999999998</v>
      </c>
    </row>
    <row r="3267" spans="1:12" x14ac:dyDescent="0.25">
      <c r="A3267" t="s">
        <v>3272</v>
      </c>
      <c r="B3267" s="1">
        <v>46248</v>
      </c>
      <c r="C3267" t="s">
        <v>10010</v>
      </c>
      <c r="D3267" t="s">
        <v>10021</v>
      </c>
      <c r="E3267">
        <f>+_xlfn.XLOOKUP(TablaVentas[[#This Row],[PRODUCTOS]],TablaPrecios[PRODUCTOS],TablaPrecios[PRECIOS UNITARIOS],"No encontado")</f>
        <v>200</v>
      </c>
      <c r="F3267">
        <v>17</v>
      </c>
      <c r="G3267" t="s">
        <v>10025</v>
      </c>
      <c r="H3267" s="2">
        <v>436</v>
      </c>
      <c r="I3267" s="3">
        <v>0.19</v>
      </c>
      <c r="J3267" s="2">
        <f t="shared" ref="J3267:J3330" si="153">+H3267-H3267*I3267</f>
        <v>353.15999999999997</v>
      </c>
      <c r="K3267" s="2">
        <f t="shared" ref="K3267:K3330" si="154">+J3267*0.18</f>
        <v>63.568799999999989</v>
      </c>
      <c r="L3267" s="2">
        <f t="shared" ref="L3267:L3330" si="155">+J3267+K3267</f>
        <v>416.72879999999998</v>
      </c>
    </row>
    <row r="3268" spans="1:12" x14ac:dyDescent="0.25">
      <c r="A3268" t="s">
        <v>3273</v>
      </c>
      <c r="B3268" s="1">
        <v>46168</v>
      </c>
      <c r="C3268" t="s">
        <v>10009</v>
      </c>
      <c r="D3268" t="s">
        <v>10020</v>
      </c>
      <c r="E3268">
        <f>+_xlfn.XLOOKUP(TablaVentas[[#This Row],[PRODUCTOS]],TablaPrecios[PRODUCTOS],TablaPrecios[PRECIOS UNITARIOS],"No encontado")</f>
        <v>150</v>
      </c>
      <c r="F3268">
        <v>18</v>
      </c>
      <c r="G3268" t="s">
        <v>10024</v>
      </c>
      <c r="H3268" s="2">
        <v>351</v>
      </c>
      <c r="I3268" s="3">
        <v>0.1</v>
      </c>
      <c r="J3268" s="2">
        <f t="shared" si="153"/>
        <v>315.89999999999998</v>
      </c>
      <c r="K3268" s="2">
        <f t="shared" si="154"/>
        <v>56.861999999999995</v>
      </c>
      <c r="L3268" s="2">
        <f t="shared" si="155"/>
        <v>372.76199999999994</v>
      </c>
    </row>
    <row r="3269" spans="1:12" x14ac:dyDescent="0.25">
      <c r="A3269" t="s">
        <v>3274</v>
      </c>
      <c r="B3269" s="1">
        <v>46133</v>
      </c>
      <c r="C3269" t="s">
        <v>10008</v>
      </c>
      <c r="D3269" t="s">
        <v>10017</v>
      </c>
      <c r="E3269">
        <f>+_xlfn.XLOOKUP(TablaVentas[[#This Row],[PRODUCTOS]],TablaPrecios[PRODUCTOS],TablaPrecios[PRECIOS UNITARIOS],"No encontado")</f>
        <v>50</v>
      </c>
      <c r="F3269">
        <v>9</v>
      </c>
      <c r="G3269" t="s">
        <v>10026</v>
      </c>
      <c r="H3269" s="2">
        <v>435</v>
      </c>
      <c r="I3269" s="3">
        <v>0.1</v>
      </c>
      <c r="J3269" s="2">
        <f t="shared" si="153"/>
        <v>391.5</v>
      </c>
      <c r="K3269" s="2">
        <f t="shared" si="154"/>
        <v>70.47</v>
      </c>
      <c r="L3269" s="2">
        <f t="shared" si="155"/>
        <v>461.97</v>
      </c>
    </row>
    <row r="3270" spans="1:12" x14ac:dyDescent="0.25">
      <c r="A3270" t="s">
        <v>3275</v>
      </c>
      <c r="B3270" s="1">
        <v>46125</v>
      </c>
      <c r="C3270" t="s">
        <v>10011</v>
      </c>
      <c r="D3270" t="s">
        <v>10017</v>
      </c>
      <c r="E3270">
        <f>+_xlfn.XLOOKUP(TablaVentas[[#This Row],[PRODUCTOS]],TablaPrecios[PRODUCTOS],TablaPrecios[PRECIOS UNITARIOS],"No encontado")</f>
        <v>50</v>
      </c>
      <c r="F3270">
        <v>13</v>
      </c>
      <c r="G3270" t="s">
        <v>10023</v>
      </c>
      <c r="H3270" s="2">
        <v>284</v>
      </c>
      <c r="I3270" s="3">
        <v>0.13</v>
      </c>
      <c r="J3270" s="2">
        <f t="shared" si="153"/>
        <v>247.07999999999998</v>
      </c>
      <c r="K3270" s="2">
        <f t="shared" si="154"/>
        <v>44.474399999999996</v>
      </c>
      <c r="L3270" s="2">
        <f t="shared" si="155"/>
        <v>291.55439999999999</v>
      </c>
    </row>
    <row r="3271" spans="1:12" x14ac:dyDescent="0.25">
      <c r="A3271" t="s">
        <v>3276</v>
      </c>
      <c r="B3271" s="1">
        <v>46355</v>
      </c>
      <c r="C3271" t="s">
        <v>10010</v>
      </c>
      <c r="D3271" t="s">
        <v>10019</v>
      </c>
      <c r="E3271">
        <f>+_xlfn.XLOOKUP(TablaVentas[[#This Row],[PRODUCTOS]],TablaPrecios[PRODUCTOS],TablaPrecios[PRECIOS UNITARIOS],"No encontado")</f>
        <v>1200</v>
      </c>
      <c r="F3271">
        <v>20</v>
      </c>
      <c r="G3271" t="s">
        <v>10027</v>
      </c>
      <c r="H3271" s="2">
        <v>335</v>
      </c>
      <c r="I3271" s="3">
        <v>0.17</v>
      </c>
      <c r="J3271" s="2">
        <f t="shared" si="153"/>
        <v>278.05</v>
      </c>
      <c r="K3271" s="2">
        <f t="shared" si="154"/>
        <v>50.048999999999999</v>
      </c>
      <c r="L3271" s="2">
        <f t="shared" si="155"/>
        <v>328.09899999999999</v>
      </c>
    </row>
    <row r="3272" spans="1:12" x14ac:dyDescent="0.25">
      <c r="A3272" t="s">
        <v>3277</v>
      </c>
      <c r="B3272" s="1">
        <v>46232</v>
      </c>
      <c r="C3272" t="s">
        <v>10011</v>
      </c>
      <c r="D3272" t="s">
        <v>10018</v>
      </c>
      <c r="E3272">
        <f>+_xlfn.XLOOKUP(TablaVentas[[#This Row],[PRODUCTOS]],TablaPrecios[PRODUCTOS],TablaPrecios[PRECIOS UNITARIOS],"No encontado")</f>
        <v>850</v>
      </c>
      <c r="F3272">
        <v>5</v>
      </c>
      <c r="G3272" t="s">
        <v>10024</v>
      </c>
      <c r="H3272" s="2">
        <v>173</v>
      </c>
      <c r="I3272" s="3">
        <v>0.12</v>
      </c>
      <c r="J3272" s="2">
        <f t="shared" si="153"/>
        <v>152.24</v>
      </c>
      <c r="K3272" s="2">
        <f t="shared" si="154"/>
        <v>27.403200000000002</v>
      </c>
      <c r="L3272" s="2">
        <f t="shared" si="155"/>
        <v>179.64320000000001</v>
      </c>
    </row>
    <row r="3273" spans="1:12" x14ac:dyDescent="0.25">
      <c r="A3273" t="s">
        <v>3278</v>
      </c>
      <c r="B3273" s="1">
        <v>46272</v>
      </c>
      <c r="C3273" t="s">
        <v>10011</v>
      </c>
      <c r="D3273" t="s">
        <v>10020</v>
      </c>
      <c r="E3273">
        <f>+_xlfn.XLOOKUP(TablaVentas[[#This Row],[PRODUCTOS]],TablaPrecios[PRODUCTOS],TablaPrecios[PRECIOS UNITARIOS],"No encontado")</f>
        <v>150</v>
      </c>
      <c r="F3273">
        <v>16</v>
      </c>
      <c r="G3273" t="s">
        <v>10025</v>
      </c>
      <c r="H3273" s="2">
        <v>360</v>
      </c>
      <c r="I3273" s="3">
        <v>0.14000000000000001</v>
      </c>
      <c r="J3273" s="2">
        <f t="shared" si="153"/>
        <v>309.60000000000002</v>
      </c>
      <c r="K3273" s="2">
        <f t="shared" si="154"/>
        <v>55.728000000000002</v>
      </c>
      <c r="L3273" s="2">
        <f t="shared" si="155"/>
        <v>365.32800000000003</v>
      </c>
    </row>
    <row r="3274" spans="1:12" x14ac:dyDescent="0.25">
      <c r="A3274" t="s">
        <v>3279</v>
      </c>
      <c r="B3274" s="1">
        <v>46314</v>
      </c>
      <c r="C3274" t="s">
        <v>10012</v>
      </c>
      <c r="D3274" t="s">
        <v>10017</v>
      </c>
      <c r="E3274">
        <f>+_xlfn.XLOOKUP(TablaVentas[[#This Row],[PRODUCTOS]],TablaPrecios[PRODUCTOS],TablaPrecios[PRECIOS UNITARIOS],"No encontado")</f>
        <v>50</v>
      </c>
      <c r="F3274">
        <v>5</v>
      </c>
      <c r="G3274" t="s">
        <v>10023</v>
      </c>
      <c r="H3274" s="2">
        <v>72</v>
      </c>
      <c r="I3274" s="3">
        <v>0.19</v>
      </c>
      <c r="J3274" s="2">
        <f t="shared" si="153"/>
        <v>58.32</v>
      </c>
      <c r="K3274" s="2">
        <f t="shared" si="154"/>
        <v>10.4976</v>
      </c>
      <c r="L3274" s="2">
        <f t="shared" si="155"/>
        <v>68.817599999999999</v>
      </c>
    </row>
    <row r="3275" spans="1:12" x14ac:dyDescent="0.25">
      <c r="A3275" t="s">
        <v>3280</v>
      </c>
      <c r="B3275" s="1">
        <v>46112</v>
      </c>
      <c r="C3275" t="s">
        <v>10011</v>
      </c>
      <c r="D3275" t="s">
        <v>10021</v>
      </c>
      <c r="E3275">
        <f>+_xlfn.XLOOKUP(TablaVentas[[#This Row],[PRODUCTOS]],TablaPrecios[PRODUCTOS],TablaPrecios[PRECIOS UNITARIOS],"No encontado")</f>
        <v>200</v>
      </c>
      <c r="F3275">
        <v>19</v>
      </c>
      <c r="G3275" t="s">
        <v>10026</v>
      </c>
      <c r="H3275" s="2">
        <v>105</v>
      </c>
      <c r="I3275" s="3">
        <v>0.16</v>
      </c>
      <c r="J3275" s="2">
        <f t="shared" si="153"/>
        <v>88.2</v>
      </c>
      <c r="K3275" s="2">
        <f t="shared" si="154"/>
        <v>15.875999999999999</v>
      </c>
      <c r="L3275" s="2">
        <f t="shared" si="155"/>
        <v>104.07600000000001</v>
      </c>
    </row>
    <row r="3276" spans="1:12" x14ac:dyDescent="0.25">
      <c r="A3276" t="s">
        <v>3281</v>
      </c>
      <c r="B3276" s="1">
        <v>46094</v>
      </c>
      <c r="C3276" t="s">
        <v>10009</v>
      </c>
      <c r="D3276" t="s">
        <v>10021</v>
      </c>
      <c r="E3276">
        <f>+_xlfn.XLOOKUP(TablaVentas[[#This Row],[PRODUCTOS]],TablaPrecios[PRODUCTOS],TablaPrecios[PRECIOS UNITARIOS],"No encontado")</f>
        <v>200</v>
      </c>
      <c r="F3276">
        <v>6</v>
      </c>
      <c r="G3276" t="s">
        <v>10027</v>
      </c>
      <c r="H3276" s="2">
        <v>174</v>
      </c>
      <c r="I3276" s="3">
        <v>0.19</v>
      </c>
      <c r="J3276" s="2">
        <f t="shared" si="153"/>
        <v>140.94</v>
      </c>
      <c r="K3276" s="2">
        <f t="shared" si="154"/>
        <v>25.369199999999999</v>
      </c>
      <c r="L3276" s="2">
        <f t="shared" si="155"/>
        <v>166.3092</v>
      </c>
    </row>
    <row r="3277" spans="1:12" x14ac:dyDescent="0.25">
      <c r="A3277" t="s">
        <v>3282</v>
      </c>
      <c r="B3277" s="1">
        <v>46334</v>
      </c>
      <c r="C3277" t="s">
        <v>10008</v>
      </c>
      <c r="D3277" t="s">
        <v>10017</v>
      </c>
      <c r="E3277">
        <f>+_xlfn.XLOOKUP(TablaVentas[[#This Row],[PRODUCTOS]],TablaPrecios[PRODUCTOS],TablaPrecios[PRECIOS UNITARIOS],"No encontado")</f>
        <v>50</v>
      </c>
      <c r="F3277">
        <v>5</v>
      </c>
      <c r="G3277" t="s">
        <v>10027</v>
      </c>
      <c r="H3277" s="2">
        <v>356</v>
      </c>
      <c r="I3277" s="3">
        <v>0.19</v>
      </c>
      <c r="J3277" s="2">
        <f t="shared" si="153"/>
        <v>288.36</v>
      </c>
      <c r="K3277" s="2">
        <f t="shared" si="154"/>
        <v>51.904800000000002</v>
      </c>
      <c r="L3277" s="2">
        <f t="shared" si="155"/>
        <v>340.26480000000004</v>
      </c>
    </row>
    <row r="3278" spans="1:12" x14ac:dyDescent="0.25">
      <c r="A3278" t="s">
        <v>3283</v>
      </c>
      <c r="B3278" s="1">
        <v>46306</v>
      </c>
      <c r="C3278" t="s">
        <v>10011</v>
      </c>
      <c r="D3278" t="s">
        <v>10017</v>
      </c>
      <c r="E3278">
        <f>+_xlfn.XLOOKUP(TablaVentas[[#This Row],[PRODUCTOS]],TablaPrecios[PRODUCTOS],TablaPrecios[PRECIOS UNITARIOS],"No encontado")</f>
        <v>50</v>
      </c>
      <c r="F3278">
        <v>13</v>
      </c>
      <c r="G3278" t="s">
        <v>10027</v>
      </c>
      <c r="H3278" s="2">
        <v>467</v>
      </c>
      <c r="I3278" s="3">
        <v>0.11</v>
      </c>
      <c r="J3278" s="2">
        <f t="shared" si="153"/>
        <v>415.63</v>
      </c>
      <c r="K3278" s="2">
        <f t="shared" si="154"/>
        <v>74.813400000000001</v>
      </c>
      <c r="L3278" s="2">
        <f t="shared" si="155"/>
        <v>490.4434</v>
      </c>
    </row>
    <row r="3279" spans="1:12" x14ac:dyDescent="0.25">
      <c r="A3279" t="s">
        <v>3284</v>
      </c>
      <c r="B3279" s="1">
        <v>46055</v>
      </c>
      <c r="C3279" t="s">
        <v>10008</v>
      </c>
      <c r="D3279" t="s">
        <v>10021</v>
      </c>
      <c r="E3279">
        <f>+_xlfn.XLOOKUP(TablaVentas[[#This Row],[PRODUCTOS]],TablaPrecios[PRODUCTOS],TablaPrecios[PRECIOS UNITARIOS],"No encontado")</f>
        <v>200</v>
      </c>
      <c r="F3279">
        <v>15</v>
      </c>
      <c r="G3279" t="s">
        <v>10023</v>
      </c>
      <c r="H3279" s="2">
        <v>391</v>
      </c>
      <c r="I3279" s="3">
        <v>0.12</v>
      </c>
      <c r="J3279" s="2">
        <f t="shared" si="153"/>
        <v>344.08</v>
      </c>
      <c r="K3279" s="2">
        <f t="shared" si="154"/>
        <v>61.934399999999997</v>
      </c>
      <c r="L3279" s="2">
        <f t="shared" si="155"/>
        <v>406.01439999999997</v>
      </c>
    </row>
    <row r="3280" spans="1:12" x14ac:dyDescent="0.25">
      <c r="A3280" t="s">
        <v>3285</v>
      </c>
      <c r="B3280" s="1">
        <v>46042</v>
      </c>
      <c r="C3280" t="s">
        <v>10012</v>
      </c>
      <c r="D3280" t="s">
        <v>10020</v>
      </c>
      <c r="E3280">
        <f>+_xlfn.XLOOKUP(TablaVentas[[#This Row],[PRODUCTOS]],TablaPrecios[PRODUCTOS],TablaPrecios[PRECIOS UNITARIOS],"No encontado")</f>
        <v>150</v>
      </c>
      <c r="F3280">
        <v>8</v>
      </c>
      <c r="G3280" t="s">
        <v>10023</v>
      </c>
      <c r="H3280" s="2">
        <v>480</v>
      </c>
      <c r="I3280" s="3">
        <v>0.13</v>
      </c>
      <c r="J3280" s="2">
        <f t="shared" si="153"/>
        <v>417.6</v>
      </c>
      <c r="K3280" s="2">
        <f t="shared" si="154"/>
        <v>75.168000000000006</v>
      </c>
      <c r="L3280" s="2">
        <f t="shared" si="155"/>
        <v>492.76800000000003</v>
      </c>
    </row>
    <row r="3281" spans="1:12" x14ac:dyDescent="0.25">
      <c r="A3281" t="s">
        <v>3286</v>
      </c>
      <c r="B3281" s="1">
        <v>46354</v>
      </c>
      <c r="C3281" t="s">
        <v>10012</v>
      </c>
      <c r="D3281" t="s">
        <v>10021</v>
      </c>
      <c r="E3281">
        <f>+_xlfn.XLOOKUP(TablaVentas[[#This Row],[PRODUCTOS]],TablaPrecios[PRODUCTOS],TablaPrecios[PRECIOS UNITARIOS],"No encontado")</f>
        <v>200</v>
      </c>
      <c r="F3281">
        <v>12</v>
      </c>
      <c r="G3281" t="s">
        <v>10023</v>
      </c>
      <c r="H3281" s="2">
        <v>257</v>
      </c>
      <c r="I3281" s="3">
        <v>0.11</v>
      </c>
      <c r="J3281" s="2">
        <f t="shared" si="153"/>
        <v>228.73</v>
      </c>
      <c r="K3281" s="2">
        <f t="shared" si="154"/>
        <v>41.171399999999998</v>
      </c>
      <c r="L3281" s="2">
        <f t="shared" si="155"/>
        <v>269.90139999999997</v>
      </c>
    </row>
    <row r="3282" spans="1:12" x14ac:dyDescent="0.25">
      <c r="A3282" t="s">
        <v>3287</v>
      </c>
      <c r="B3282" s="1">
        <v>46138</v>
      </c>
      <c r="C3282" t="s">
        <v>10009</v>
      </c>
      <c r="D3282" t="s">
        <v>10019</v>
      </c>
      <c r="E3282">
        <f>+_xlfn.XLOOKUP(TablaVentas[[#This Row],[PRODUCTOS]],TablaPrecios[PRODUCTOS],TablaPrecios[PRECIOS UNITARIOS],"No encontado")</f>
        <v>1200</v>
      </c>
      <c r="F3282">
        <v>12</v>
      </c>
      <c r="G3282" t="s">
        <v>10024</v>
      </c>
      <c r="H3282" s="2">
        <v>460</v>
      </c>
      <c r="I3282" s="3">
        <v>0.17</v>
      </c>
      <c r="J3282" s="2">
        <f t="shared" si="153"/>
        <v>381.8</v>
      </c>
      <c r="K3282" s="2">
        <f t="shared" si="154"/>
        <v>68.724000000000004</v>
      </c>
      <c r="L3282" s="2">
        <f t="shared" si="155"/>
        <v>450.524</v>
      </c>
    </row>
    <row r="3283" spans="1:12" x14ac:dyDescent="0.25">
      <c r="A3283" t="s">
        <v>3288</v>
      </c>
      <c r="B3283" s="1">
        <v>46292</v>
      </c>
      <c r="C3283" t="s">
        <v>10011</v>
      </c>
      <c r="D3283" t="s">
        <v>10019</v>
      </c>
      <c r="E3283">
        <f>+_xlfn.XLOOKUP(TablaVentas[[#This Row],[PRODUCTOS]],TablaPrecios[PRODUCTOS],TablaPrecios[PRECIOS UNITARIOS],"No encontado")</f>
        <v>1200</v>
      </c>
      <c r="F3283">
        <v>20</v>
      </c>
      <c r="G3283" t="s">
        <v>10025</v>
      </c>
      <c r="H3283" s="2">
        <v>101</v>
      </c>
      <c r="I3283" s="3">
        <v>0.2</v>
      </c>
      <c r="J3283" s="2">
        <f t="shared" si="153"/>
        <v>80.8</v>
      </c>
      <c r="K3283" s="2">
        <f t="shared" si="154"/>
        <v>14.543999999999999</v>
      </c>
      <c r="L3283" s="2">
        <f t="shared" si="155"/>
        <v>95.343999999999994</v>
      </c>
    </row>
    <row r="3284" spans="1:12" x14ac:dyDescent="0.25">
      <c r="A3284" t="s">
        <v>3289</v>
      </c>
      <c r="B3284" s="1">
        <v>46152</v>
      </c>
      <c r="C3284" t="s">
        <v>10012</v>
      </c>
      <c r="D3284" t="s">
        <v>10020</v>
      </c>
      <c r="E3284">
        <f>+_xlfn.XLOOKUP(TablaVentas[[#This Row],[PRODUCTOS]],TablaPrecios[PRODUCTOS],TablaPrecios[PRECIOS UNITARIOS],"No encontado")</f>
        <v>150</v>
      </c>
      <c r="F3284">
        <v>19</v>
      </c>
      <c r="G3284" t="s">
        <v>10025</v>
      </c>
      <c r="H3284" s="2">
        <v>157</v>
      </c>
      <c r="I3284" s="3">
        <v>0.16</v>
      </c>
      <c r="J3284" s="2">
        <f t="shared" si="153"/>
        <v>131.88</v>
      </c>
      <c r="K3284" s="2">
        <f t="shared" si="154"/>
        <v>23.738399999999999</v>
      </c>
      <c r="L3284" s="2">
        <f t="shared" si="155"/>
        <v>155.61840000000001</v>
      </c>
    </row>
    <row r="3285" spans="1:12" x14ac:dyDescent="0.25">
      <c r="A3285" t="s">
        <v>3290</v>
      </c>
      <c r="B3285" s="1">
        <v>46034</v>
      </c>
      <c r="C3285" t="s">
        <v>10009</v>
      </c>
      <c r="D3285" t="s">
        <v>10021</v>
      </c>
      <c r="E3285">
        <f>+_xlfn.XLOOKUP(TablaVentas[[#This Row],[PRODUCTOS]],TablaPrecios[PRODUCTOS],TablaPrecios[PRECIOS UNITARIOS],"No encontado")</f>
        <v>200</v>
      </c>
      <c r="F3285">
        <v>15</v>
      </c>
      <c r="G3285" t="s">
        <v>10026</v>
      </c>
      <c r="H3285" s="2">
        <v>122</v>
      </c>
      <c r="I3285" s="3">
        <v>0.13</v>
      </c>
      <c r="J3285" s="2">
        <f t="shared" si="153"/>
        <v>106.14</v>
      </c>
      <c r="K3285" s="2">
        <f t="shared" si="154"/>
        <v>19.1052</v>
      </c>
      <c r="L3285" s="2">
        <f t="shared" si="155"/>
        <v>125.2452</v>
      </c>
    </row>
    <row r="3286" spans="1:12" x14ac:dyDescent="0.25">
      <c r="A3286" t="s">
        <v>3291</v>
      </c>
      <c r="B3286" s="1">
        <v>46203</v>
      </c>
      <c r="C3286" t="s">
        <v>10007</v>
      </c>
      <c r="D3286" t="s">
        <v>10020</v>
      </c>
      <c r="E3286">
        <f>+_xlfn.XLOOKUP(TablaVentas[[#This Row],[PRODUCTOS]],TablaPrecios[PRODUCTOS],TablaPrecios[PRECIOS UNITARIOS],"No encontado")</f>
        <v>150</v>
      </c>
      <c r="F3286">
        <v>11</v>
      </c>
      <c r="G3286" t="s">
        <v>10025</v>
      </c>
      <c r="H3286" s="2">
        <v>351</v>
      </c>
      <c r="I3286" s="3">
        <v>0.15</v>
      </c>
      <c r="J3286" s="2">
        <f t="shared" si="153"/>
        <v>298.35000000000002</v>
      </c>
      <c r="K3286" s="2">
        <f t="shared" si="154"/>
        <v>53.703000000000003</v>
      </c>
      <c r="L3286" s="2">
        <f t="shared" si="155"/>
        <v>352.053</v>
      </c>
    </row>
    <row r="3287" spans="1:12" x14ac:dyDescent="0.25">
      <c r="A3287" t="s">
        <v>3292</v>
      </c>
      <c r="B3287" s="1">
        <v>46259</v>
      </c>
      <c r="C3287" t="s">
        <v>10008</v>
      </c>
      <c r="D3287" t="s">
        <v>10020</v>
      </c>
      <c r="E3287">
        <f>+_xlfn.XLOOKUP(TablaVentas[[#This Row],[PRODUCTOS]],TablaPrecios[PRODUCTOS],TablaPrecios[PRECIOS UNITARIOS],"No encontado")</f>
        <v>150</v>
      </c>
      <c r="F3287">
        <v>14</v>
      </c>
      <c r="G3287" t="s">
        <v>10024</v>
      </c>
      <c r="H3287" s="2">
        <v>399</v>
      </c>
      <c r="I3287" s="3">
        <v>0.15</v>
      </c>
      <c r="J3287" s="2">
        <f t="shared" si="153"/>
        <v>339.15</v>
      </c>
      <c r="K3287" s="2">
        <f t="shared" si="154"/>
        <v>61.046999999999997</v>
      </c>
      <c r="L3287" s="2">
        <f t="shared" si="155"/>
        <v>400.197</v>
      </c>
    </row>
    <row r="3288" spans="1:12" x14ac:dyDescent="0.25">
      <c r="A3288" t="s">
        <v>3293</v>
      </c>
      <c r="B3288" s="1">
        <v>46062</v>
      </c>
      <c r="C3288" t="s">
        <v>10009</v>
      </c>
      <c r="D3288" t="s">
        <v>10019</v>
      </c>
      <c r="E3288">
        <f>+_xlfn.XLOOKUP(TablaVentas[[#This Row],[PRODUCTOS]],TablaPrecios[PRODUCTOS],TablaPrecios[PRECIOS UNITARIOS],"No encontado")</f>
        <v>1200</v>
      </c>
      <c r="F3288">
        <v>20</v>
      </c>
      <c r="G3288" t="s">
        <v>10023</v>
      </c>
      <c r="H3288" s="2">
        <v>261</v>
      </c>
      <c r="I3288" s="3">
        <v>0.19</v>
      </c>
      <c r="J3288" s="2">
        <f t="shared" si="153"/>
        <v>211.41</v>
      </c>
      <c r="K3288" s="2">
        <f t="shared" si="154"/>
        <v>38.053799999999995</v>
      </c>
      <c r="L3288" s="2">
        <f t="shared" si="155"/>
        <v>249.46379999999999</v>
      </c>
    </row>
    <row r="3289" spans="1:12" x14ac:dyDescent="0.25">
      <c r="A3289" t="s">
        <v>3294</v>
      </c>
      <c r="B3289" s="1">
        <v>46057</v>
      </c>
      <c r="C3289" t="s">
        <v>10010</v>
      </c>
      <c r="D3289" t="s">
        <v>10019</v>
      </c>
      <c r="E3289">
        <f>+_xlfn.XLOOKUP(TablaVentas[[#This Row],[PRODUCTOS]],TablaPrecios[PRODUCTOS],TablaPrecios[PRECIOS UNITARIOS],"No encontado")</f>
        <v>1200</v>
      </c>
      <c r="F3289">
        <v>19</v>
      </c>
      <c r="G3289" t="s">
        <v>10025</v>
      </c>
      <c r="H3289" s="2">
        <v>75</v>
      </c>
      <c r="I3289" s="3">
        <v>0.13</v>
      </c>
      <c r="J3289" s="2">
        <f t="shared" si="153"/>
        <v>65.25</v>
      </c>
      <c r="K3289" s="2">
        <f t="shared" si="154"/>
        <v>11.744999999999999</v>
      </c>
      <c r="L3289" s="2">
        <f t="shared" si="155"/>
        <v>76.995000000000005</v>
      </c>
    </row>
    <row r="3290" spans="1:12" x14ac:dyDescent="0.25">
      <c r="A3290" t="s">
        <v>3295</v>
      </c>
      <c r="B3290" s="1">
        <v>46353</v>
      </c>
      <c r="C3290" t="s">
        <v>10007</v>
      </c>
      <c r="D3290" t="s">
        <v>10018</v>
      </c>
      <c r="E3290">
        <f>+_xlfn.XLOOKUP(TablaVentas[[#This Row],[PRODUCTOS]],TablaPrecios[PRODUCTOS],TablaPrecios[PRECIOS UNITARIOS],"No encontado")</f>
        <v>850</v>
      </c>
      <c r="F3290">
        <v>16</v>
      </c>
      <c r="G3290" t="s">
        <v>10025</v>
      </c>
      <c r="H3290" s="2">
        <v>83</v>
      </c>
      <c r="I3290" s="3">
        <v>0.11</v>
      </c>
      <c r="J3290" s="2">
        <f t="shared" si="153"/>
        <v>73.87</v>
      </c>
      <c r="K3290" s="2">
        <f t="shared" si="154"/>
        <v>13.2966</v>
      </c>
      <c r="L3290" s="2">
        <f t="shared" si="155"/>
        <v>87.166600000000003</v>
      </c>
    </row>
    <row r="3291" spans="1:12" x14ac:dyDescent="0.25">
      <c r="A3291" t="s">
        <v>3296</v>
      </c>
      <c r="B3291" s="1">
        <v>46117</v>
      </c>
      <c r="C3291" t="s">
        <v>10008</v>
      </c>
      <c r="D3291" t="s">
        <v>10020</v>
      </c>
      <c r="E3291">
        <f>+_xlfn.XLOOKUP(TablaVentas[[#This Row],[PRODUCTOS]],TablaPrecios[PRODUCTOS],TablaPrecios[PRECIOS UNITARIOS],"No encontado")</f>
        <v>150</v>
      </c>
      <c r="F3291">
        <v>9</v>
      </c>
      <c r="G3291" t="s">
        <v>10024</v>
      </c>
      <c r="H3291" s="2">
        <v>222</v>
      </c>
      <c r="I3291" s="3">
        <v>0.11</v>
      </c>
      <c r="J3291" s="2">
        <f t="shared" si="153"/>
        <v>197.57999999999998</v>
      </c>
      <c r="K3291" s="2">
        <f t="shared" si="154"/>
        <v>35.564399999999999</v>
      </c>
      <c r="L3291" s="2">
        <f t="shared" si="155"/>
        <v>233.14439999999999</v>
      </c>
    </row>
    <row r="3292" spans="1:12" x14ac:dyDescent="0.25">
      <c r="A3292" t="s">
        <v>3297</v>
      </c>
      <c r="B3292" s="1">
        <v>46031</v>
      </c>
      <c r="C3292" t="s">
        <v>10009</v>
      </c>
      <c r="D3292" t="s">
        <v>10017</v>
      </c>
      <c r="E3292">
        <f>+_xlfn.XLOOKUP(TablaVentas[[#This Row],[PRODUCTOS]],TablaPrecios[PRODUCTOS],TablaPrecios[PRECIOS UNITARIOS],"No encontado")</f>
        <v>50</v>
      </c>
      <c r="F3292">
        <v>19</v>
      </c>
      <c r="G3292" t="s">
        <v>10023</v>
      </c>
      <c r="H3292" s="2">
        <v>72</v>
      </c>
      <c r="I3292" s="3">
        <v>0.14000000000000001</v>
      </c>
      <c r="J3292" s="2">
        <f t="shared" si="153"/>
        <v>61.92</v>
      </c>
      <c r="K3292" s="2">
        <f t="shared" si="154"/>
        <v>11.1456</v>
      </c>
      <c r="L3292" s="2">
        <f t="shared" si="155"/>
        <v>73.065600000000003</v>
      </c>
    </row>
    <row r="3293" spans="1:12" x14ac:dyDescent="0.25">
      <c r="A3293" t="s">
        <v>3298</v>
      </c>
      <c r="B3293" s="1">
        <v>46247</v>
      </c>
      <c r="C3293" t="s">
        <v>10010</v>
      </c>
      <c r="D3293" t="s">
        <v>10018</v>
      </c>
      <c r="E3293">
        <f>+_xlfn.XLOOKUP(TablaVentas[[#This Row],[PRODUCTOS]],TablaPrecios[PRODUCTOS],TablaPrecios[PRECIOS UNITARIOS],"No encontado")</f>
        <v>850</v>
      </c>
      <c r="F3293">
        <v>6</v>
      </c>
      <c r="G3293" t="s">
        <v>10026</v>
      </c>
      <c r="H3293" s="2">
        <v>300</v>
      </c>
      <c r="I3293" s="3">
        <v>0.15</v>
      </c>
      <c r="J3293" s="2">
        <f t="shared" si="153"/>
        <v>255</v>
      </c>
      <c r="K3293" s="2">
        <f t="shared" si="154"/>
        <v>45.9</v>
      </c>
      <c r="L3293" s="2">
        <f t="shared" si="155"/>
        <v>300.89999999999998</v>
      </c>
    </row>
    <row r="3294" spans="1:12" x14ac:dyDescent="0.25">
      <c r="A3294" t="s">
        <v>3299</v>
      </c>
      <c r="B3294" s="1">
        <v>46334</v>
      </c>
      <c r="C3294" t="s">
        <v>10010</v>
      </c>
      <c r="D3294" t="s">
        <v>10017</v>
      </c>
      <c r="E3294">
        <f>+_xlfn.XLOOKUP(TablaVentas[[#This Row],[PRODUCTOS]],TablaPrecios[PRODUCTOS],TablaPrecios[PRECIOS UNITARIOS],"No encontado")</f>
        <v>50</v>
      </c>
      <c r="F3294">
        <v>5</v>
      </c>
      <c r="G3294" t="s">
        <v>10026</v>
      </c>
      <c r="H3294" s="2">
        <v>469</v>
      </c>
      <c r="I3294" s="3">
        <v>0.13</v>
      </c>
      <c r="J3294" s="2">
        <f t="shared" si="153"/>
        <v>408.03</v>
      </c>
      <c r="K3294" s="2">
        <f t="shared" si="154"/>
        <v>73.445399999999992</v>
      </c>
      <c r="L3294" s="2">
        <f t="shared" si="155"/>
        <v>481.47539999999998</v>
      </c>
    </row>
    <row r="3295" spans="1:12" x14ac:dyDescent="0.25">
      <c r="A3295" t="s">
        <v>3300</v>
      </c>
      <c r="B3295" s="1">
        <v>46131</v>
      </c>
      <c r="C3295" t="s">
        <v>10009</v>
      </c>
      <c r="D3295" t="s">
        <v>10020</v>
      </c>
      <c r="E3295">
        <f>+_xlfn.XLOOKUP(TablaVentas[[#This Row],[PRODUCTOS]],TablaPrecios[PRODUCTOS],TablaPrecios[PRECIOS UNITARIOS],"No encontado")</f>
        <v>150</v>
      </c>
      <c r="F3295">
        <v>18</v>
      </c>
      <c r="G3295" t="s">
        <v>10027</v>
      </c>
      <c r="H3295" s="2">
        <v>274</v>
      </c>
      <c r="I3295" s="3">
        <v>0.19</v>
      </c>
      <c r="J3295" s="2">
        <f t="shared" si="153"/>
        <v>221.94</v>
      </c>
      <c r="K3295" s="2">
        <f t="shared" si="154"/>
        <v>39.949199999999998</v>
      </c>
      <c r="L3295" s="2">
        <f t="shared" si="155"/>
        <v>261.88920000000002</v>
      </c>
    </row>
    <row r="3296" spans="1:12" x14ac:dyDescent="0.25">
      <c r="A3296" t="s">
        <v>3301</v>
      </c>
      <c r="B3296" s="1">
        <v>46335</v>
      </c>
      <c r="C3296" t="s">
        <v>10012</v>
      </c>
      <c r="D3296" t="s">
        <v>10017</v>
      </c>
      <c r="E3296">
        <f>+_xlfn.XLOOKUP(TablaVentas[[#This Row],[PRODUCTOS]],TablaPrecios[PRODUCTOS],TablaPrecios[PRECIOS UNITARIOS],"No encontado")</f>
        <v>50</v>
      </c>
      <c r="F3296">
        <v>11</v>
      </c>
      <c r="G3296" t="s">
        <v>10027</v>
      </c>
      <c r="H3296" s="2">
        <v>322</v>
      </c>
      <c r="I3296" s="3">
        <v>0.15</v>
      </c>
      <c r="J3296" s="2">
        <f t="shared" si="153"/>
        <v>273.7</v>
      </c>
      <c r="K3296" s="2">
        <f t="shared" si="154"/>
        <v>49.265999999999998</v>
      </c>
      <c r="L3296" s="2">
        <f t="shared" si="155"/>
        <v>322.96600000000001</v>
      </c>
    </row>
    <row r="3297" spans="1:12" x14ac:dyDescent="0.25">
      <c r="A3297" t="s">
        <v>3302</v>
      </c>
      <c r="B3297" s="1">
        <v>46220</v>
      </c>
      <c r="C3297" t="s">
        <v>10012</v>
      </c>
      <c r="D3297" t="s">
        <v>10021</v>
      </c>
      <c r="E3297">
        <f>+_xlfn.XLOOKUP(TablaVentas[[#This Row],[PRODUCTOS]],TablaPrecios[PRODUCTOS],TablaPrecios[PRECIOS UNITARIOS],"No encontado")</f>
        <v>200</v>
      </c>
      <c r="F3297">
        <v>20</v>
      </c>
      <c r="G3297" t="s">
        <v>10026</v>
      </c>
      <c r="H3297" s="2">
        <v>439</v>
      </c>
      <c r="I3297" s="3">
        <v>0.13</v>
      </c>
      <c r="J3297" s="2">
        <f t="shared" si="153"/>
        <v>381.93</v>
      </c>
      <c r="K3297" s="2">
        <f t="shared" si="154"/>
        <v>68.747399999999999</v>
      </c>
      <c r="L3297" s="2">
        <f t="shared" si="155"/>
        <v>450.67740000000003</v>
      </c>
    </row>
    <row r="3298" spans="1:12" x14ac:dyDescent="0.25">
      <c r="A3298" t="s">
        <v>3303</v>
      </c>
      <c r="B3298" s="1">
        <v>46243</v>
      </c>
      <c r="C3298" t="s">
        <v>10007</v>
      </c>
      <c r="D3298" t="s">
        <v>10020</v>
      </c>
      <c r="E3298">
        <f>+_xlfn.XLOOKUP(TablaVentas[[#This Row],[PRODUCTOS]],TablaPrecios[PRODUCTOS],TablaPrecios[PRECIOS UNITARIOS],"No encontado")</f>
        <v>150</v>
      </c>
      <c r="F3298">
        <v>10</v>
      </c>
      <c r="G3298" t="s">
        <v>10025</v>
      </c>
      <c r="H3298" s="2">
        <v>302</v>
      </c>
      <c r="I3298" s="3">
        <v>0.13</v>
      </c>
      <c r="J3298" s="2">
        <f t="shared" si="153"/>
        <v>262.74</v>
      </c>
      <c r="K3298" s="2">
        <f t="shared" si="154"/>
        <v>47.293199999999999</v>
      </c>
      <c r="L3298" s="2">
        <f t="shared" si="155"/>
        <v>310.03320000000002</v>
      </c>
    </row>
    <row r="3299" spans="1:12" x14ac:dyDescent="0.25">
      <c r="A3299" t="s">
        <v>3304</v>
      </c>
      <c r="B3299" s="1">
        <v>46234</v>
      </c>
      <c r="C3299" t="s">
        <v>10010</v>
      </c>
      <c r="D3299" t="s">
        <v>10018</v>
      </c>
      <c r="E3299">
        <f>+_xlfn.XLOOKUP(TablaVentas[[#This Row],[PRODUCTOS]],TablaPrecios[PRODUCTOS],TablaPrecios[PRECIOS UNITARIOS],"No encontado")</f>
        <v>850</v>
      </c>
      <c r="F3299">
        <v>9</v>
      </c>
      <c r="G3299" t="s">
        <v>10026</v>
      </c>
      <c r="H3299" s="2">
        <v>173</v>
      </c>
      <c r="I3299" s="3">
        <v>0.12</v>
      </c>
      <c r="J3299" s="2">
        <f t="shared" si="153"/>
        <v>152.24</v>
      </c>
      <c r="K3299" s="2">
        <f t="shared" si="154"/>
        <v>27.403200000000002</v>
      </c>
      <c r="L3299" s="2">
        <f t="shared" si="155"/>
        <v>179.64320000000001</v>
      </c>
    </row>
    <row r="3300" spans="1:12" x14ac:dyDescent="0.25">
      <c r="A3300" t="s">
        <v>3305</v>
      </c>
      <c r="B3300" s="1">
        <v>46076</v>
      </c>
      <c r="C3300" t="s">
        <v>10010</v>
      </c>
      <c r="D3300" t="s">
        <v>10021</v>
      </c>
      <c r="E3300">
        <f>+_xlfn.XLOOKUP(TablaVentas[[#This Row],[PRODUCTOS]],TablaPrecios[PRODUCTOS],TablaPrecios[PRECIOS UNITARIOS],"No encontado")</f>
        <v>200</v>
      </c>
      <c r="F3300">
        <v>6</v>
      </c>
      <c r="G3300" t="s">
        <v>10026</v>
      </c>
      <c r="H3300" s="2">
        <v>251</v>
      </c>
      <c r="I3300" s="3">
        <v>0.14000000000000001</v>
      </c>
      <c r="J3300" s="2">
        <f t="shared" si="153"/>
        <v>215.86</v>
      </c>
      <c r="K3300" s="2">
        <f t="shared" si="154"/>
        <v>38.854800000000004</v>
      </c>
      <c r="L3300" s="2">
        <f t="shared" si="155"/>
        <v>254.71480000000003</v>
      </c>
    </row>
    <row r="3301" spans="1:12" x14ac:dyDescent="0.25">
      <c r="A3301" t="s">
        <v>3306</v>
      </c>
      <c r="B3301" s="1">
        <v>46131</v>
      </c>
      <c r="C3301" t="s">
        <v>10011</v>
      </c>
      <c r="D3301" t="s">
        <v>10017</v>
      </c>
      <c r="E3301">
        <f>+_xlfn.XLOOKUP(TablaVentas[[#This Row],[PRODUCTOS]],TablaPrecios[PRODUCTOS],TablaPrecios[PRECIOS UNITARIOS],"No encontado")</f>
        <v>50</v>
      </c>
      <c r="F3301">
        <v>14</v>
      </c>
      <c r="G3301" t="s">
        <v>10027</v>
      </c>
      <c r="H3301" s="2">
        <v>205</v>
      </c>
      <c r="I3301" s="3">
        <v>0.19</v>
      </c>
      <c r="J3301" s="2">
        <f t="shared" si="153"/>
        <v>166.05</v>
      </c>
      <c r="K3301" s="2">
        <f t="shared" si="154"/>
        <v>29.888999999999999</v>
      </c>
      <c r="L3301" s="2">
        <f t="shared" si="155"/>
        <v>195.93900000000002</v>
      </c>
    </row>
    <row r="3302" spans="1:12" x14ac:dyDescent="0.25">
      <c r="A3302" t="s">
        <v>3307</v>
      </c>
      <c r="B3302" s="1">
        <v>46253</v>
      </c>
      <c r="C3302" t="s">
        <v>10008</v>
      </c>
      <c r="D3302" t="s">
        <v>10021</v>
      </c>
      <c r="E3302">
        <f>+_xlfn.XLOOKUP(TablaVentas[[#This Row],[PRODUCTOS]],TablaPrecios[PRODUCTOS],TablaPrecios[PRECIOS UNITARIOS],"No encontado")</f>
        <v>200</v>
      </c>
      <c r="F3302">
        <v>17</v>
      </c>
      <c r="G3302" t="s">
        <v>10024</v>
      </c>
      <c r="H3302" s="2">
        <v>165</v>
      </c>
      <c r="I3302" s="3">
        <v>0.13</v>
      </c>
      <c r="J3302" s="2">
        <f t="shared" si="153"/>
        <v>143.55000000000001</v>
      </c>
      <c r="K3302" s="2">
        <f t="shared" si="154"/>
        <v>25.839000000000002</v>
      </c>
      <c r="L3302" s="2">
        <f t="shared" si="155"/>
        <v>169.38900000000001</v>
      </c>
    </row>
    <row r="3303" spans="1:12" x14ac:dyDescent="0.25">
      <c r="A3303" t="s">
        <v>3308</v>
      </c>
      <c r="B3303" s="1">
        <v>46193</v>
      </c>
      <c r="C3303" t="s">
        <v>10008</v>
      </c>
      <c r="D3303" t="s">
        <v>10020</v>
      </c>
      <c r="E3303">
        <f>+_xlfn.XLOOKUP(TablaVentas[[#This Row],[PRODUCTOS]],TablaPrecios[PRODUCTOS],TablaPrecios[PRECIOS UNITARIOS],"No encontado")</f>
        <v>150</v>
      </c>
      <c r="F3303">
        <v>10</v>
      </c>
      <c r="G3303" t="s">
        <v>10025</v>
      </c>
      <c r="H3303" s="2">
        <v>324</v>
      </c>
      <c r="I3303" s="3">
        <v>0.18</v>
      </c>
      <c r="J3303" s="2">
        <f t="shared" si="153"/>
        <v>265.68</v>
      </c>
      <c r="K3303" s="2">
        <f t="shared" si="154"/>
        <v>47.822400000000002</v>
      </c>
      <c r="L3303" s="2">
        <f t="shared" si="155"/>
        <v>313.50240000000002</v>
      </c>
    </row>
    <row r="3304" spans="1:12" x14ac:dyDescent="0.25">
      <c r="A3304" t="s">
        <v>3309</v>
      </c>
      <c r="B3304" s="1">
        <v>46268</v>
      </c>
      <c r="C3304" t="s">
        <v>10009</v>
      </c>
      <c r="D3304" t="s">
        <v>10020</v>
      </c>
      <c r="E3304">
        <f>+_xlfn.XLOOKUP(TablaVentas[[#This Row],[PRODUCTOS]],TablaPrecios[PRODUCTOS],TablaPrecios[PRECIOS UNITARIOS],"No encontado")</f>
        <v>150</v>
      </c>
      <c r="F3304">
        <v>15</v>
      </c>
      <c r="G3304" t="s">
        <v>10026</v>
      </c>
      <c r="H3304" s="2">
        <v>65</v>
      </c>
      <c r="I3304" s="3">
        <v>0.11</v>
      </c>
      <c r="J3304" s="2">
        <f t="shared" si="153"/>
        <v>57.85</v>
      </c>
      <c r="K3304" s="2">
        <f t="shared" si="154"/>
        <v>10.413</v>
      </c>
      <c r="L3304" s="2">
        <f t="shared" si="155"/>
        <v>68.263000000000005</v>
      </c>
    </row>
    <row r="3305" spans="1:12" x14ac:dyDescent="0.25">
      <c r="A3305" t="s">
        <v>3310</v>
      </c>
      <c r="B3305" s="1">
        <v>46370</v>
      </c>
      <c r="C3305" t="s">
        <v>10010</v>
      </c>
      <c r="D3305" t="s">
        <v>10020</v>
      </c>
      <c r="E3305">
        <f>+_xlfn.XLOOKUP(TablaVentas[[#This Row],[PRODUCTOS]],TablaPrecios[PRODUCTOS],TablaPrecios[PRECIOS UNITARIOS],"No encontado")</f>
        <v>150</v>
      </c>
      <c r="F3305">
        <v>19</v>
      </c>
      <c r="G3305" t="s">
        <v>10025</v>
      </c>
      <c r="H3305" s="2">
        <v>127</v>
      </c>
      <c r="I3305" s="3">
        <v>0.16</v>
      </c>
      <c r="J3305" s="2">
        <f t="shared" si="153"/>
        <v>106.68</v>
      </c>
      <c r="K3305" s="2">
        <f t="shared" si="154"/>
        <v>19.202400000000001</v>
      </c>
      <c r="L3305" s="2">
        <f t="shared" si="155"/>
        <v>125.8824</v>
      </c>
    </row>
    <row r="3306" spans="1:12" x14ac:dyDescent="0.25">
      <c r="A3306" t="s">
        <v>3311</v>
      </c>
      <c r="B3306" s="1">
        <v>46058</v>
      </c>
      <c r="C3306" t="s">
        <v>10012</v>
      </c>
      <c r="D3306" t="s">
        <v>10020</v>
      </c>
      <c r="E3306">
        <f>+_xlfn.XLOOKUP(TablaVentas[[#This Row],[PRODUCTOS]],TablaPrecios[PRODUCTOS],TablaPrecios[PRECIOS UNITARIOS],"No encontado")</f>
        <v>150</v>
      </c>
      <c r="F3306">
        <v>5</v>
      </c>
      <c r="G3306" t="s">
        <v>10025</v>
      </c>
      <c r="H3306" s="2">
        <v>319</v>
      </c>
      <c r="I3306" s="3">
        <v>0.2</v>
      </c>
      <c r="J3306" s="2">
        <f t="shared" si="153"/>
        <v>255.2</v>
      </c>
      <c r="K3306" s="2">
        <f t="shared" si="154"/>
        <v>45.935999999999993</v>
      </c>
      <c r="L3306" s="2">
        <f t="shared" si="155"/>
        <v>301.13599999999997</v>
      </c>
    </row>
    <row r="3307" spans="1:12" x14ac:dyDescent="0.25">
      <c r="A3307" t="s">
        <v>3312</v>
      </c>
      <c r="B3307" s="1">
        <v>46323</v>
      </c>
      <c r="C3307" t="s">
        <v>10010</v>
      </c>
      <c r="D3307" t="s">
        <v>10019</v>
      </c>
      <c r="E3307">
        <f>+_xlfn.XLOOKUP(TablaVentas[[#This Row],[PRODUCTOS]],TablaPrecios[PRODUCTOS],TablaPrecios[PRECIOS UNITARIOS],"No encontado")</f>
        <v>1200</v>
      </c>
      <c r="F3307">
        <v>7</v>
      </c>
      <c r="G3307" t="s">
        <v>10023</v>
      </c>
      <c r="H3307" s="2">
        <v>362</v>
      </c>
      <c r="I3307" s="3">
        <v>0.19</v>
      </c>
      <c r="J3307" s="2">
        <f t="shared" si="153"/>
        <v>293.22000000000003</v>
      </c>
      <c r="K3307" s="2">
        <f t="shared" si="154"/>
        <v>52.779600000000002</v>
      </c>
      <c r="L3307" s="2">
        <f t="shared" si="155"/>
        <v>345.99960000000004</v>
      </c>
    </row>
    <row r="3308" spans="1:12" x14ac:dyDescent="0.25">
      <c r="A3308" t="s">
        <v>3313</v>
      </c>
      <c r="B3308" s="1">
        <v>46349</v>
      </c>
      <c r="C3308" t="s">
        <v>10008</v>
      </c>
      <c r="D3308" t="s">
        <v>10021</v>
      </c>
      <c r="E3308">
        <f>+_xlfn.XLOOKUP(TablaVentas[[#This Row],[PRODUCTOS]],TablaPrecios[PRODUCTOS],TablaPrecios[PRECIOS UNITARIOS],"No encontado")</f>
        <v>200</v>
      </c>
      <c r="F3308">
        <v>11</v>
      </c>
      <c r="G3308" t="s">
        <v>10027</v>
      </c>
      <c r="H3308" s="2">
        <v>186</v>
      </c>
      <c r="I3308" s="3">
        <v>0.17</v>
      </c>
      <c r="J3308" s="2">
        <f t="shared" si="153"/>
        <v>154.38</v>
      </c>
      <c r="K3308" s="2">
        <f t="shared" si="154"/>
        <v>27.788399999999999</v>
      </c>
      <c r="L3308" s="2">
        <f t="shared" si="155"/>
        <v>182.16839999999999</v>
      </c>
    </row>
    <row r="3309" spans="1:12" x14ac:dyDescent="0.25">
      <c r="A3309" t="s">
        <v>3314</v>
      </c>
      <c r="B3309" s="1">
        <v>46103</v>
      </c>
      <c r="C3309" t="s">
        <v>10008</v>
      </c>
      <c r="D3309" t="s">
        <v>10020</v>
      </c>
      <c r="E3309">
        <f>+_xlfn.XLOOKUP(TablaVentas[[#This Row],[PRODUCTOS]],TablaPrecios[PRODUCTOS],TablaPrecios[PRECIOS UNITARIOS],"No encontado")</f>
        <v>150</v>
      </c>
      <c r="F3309">
        <v>12</v>
      </c>
      <c r="G3309" t="s">
        <v>10023</v>
      </c>
      <c r="H3309" s="2">
        <v>182</v>
      </c>
      <c r="I3309" s="3">
        <v>0.1</v>
      </c>
      <c r="J3309" s="2">
        <f t="shared" si="153"/>
        <v>163.80000000000001</v>
      </c>
      <c r="K3309" s="2">
        <f t="shared" si="154"/>
        <v>29.484000000000002</v>
      </c>
      <c r="L3309" s="2">
        <f t="shared" si="155"/>
        <v>193.28400000000002</v>
      </c>
    </row>
    <row r="3310" spans="1:12" x14ac:dyDescent="0.25">
      <c r="A3310" t="s">
        <v>3315</v>
      </c>
      <c r="B3310" s="1">
        <v>46248</v>
      </c>
      <c r="C3310" t="s">
        <v>10012</v>
      </c>
      <c r="D3310" t="s">
        <v>10021</v>
      </c>
      <c r="E3310">
        <f>+_xlfn.XLOOKUP(TablaVentas[[#This Row],[PRODUCTOS]],TablaPrecios[PRODUCTOS],TablaPrecios[PRECIOS UNITARIOS],"No encontado")</f>
        <v>200</v>
      </c>
      <c r="F3310">
        <v>11</v>
      </c>
      <c r="G3310" t="s">
        <v>10023</v>
      </c>
      <c r="H3310" s="2">
        <v>188</v>
      </c>
      <c r="I3310" s="3">
        <v>0.2</v>
      </c>
      <c r="J3310" s="2">
        <f t="shared" si="153"/>
        <v>150.4</v>
      </c>
      <c r="K3310" s="2">
        <f t="shared" si="154"/>
        <v>27.071999999999999</v>
      </c>
      <c r="L3310" s="2">
        <f t="shared" si="155"/>
        <v>177.47200000000001</v>
      </c>
    </row>
    <row r="3311" spans="1:12" x14ac:dyDescent="0.25">
      <c r="A3311" t="s">
        <v>3316</v>
      </c>
      <c r="B3311" s="1">
        <v>46198</v>
      </c>
      <c r="C3311" t="s">
        <v>10011</v>
      </c>
      <c r="D3311" t="s">
        <v>10018</v>
      </c>
      <c r="E3311">
        <f>+_xlfn.XLOOKUP(TablaVentas[[#This Row],[PRODUCTOS]],TablaPrecios[PRODUCTOS],TablaPrecios[PRECIOS UNITARIOS],"No encontado")</f>
        <v>850</v>
      </c>
      <c r="F3311">
        <v>8</v>
      </c>
      <c r="G3311" t="s">
        <v>10026</v>
      </c>
      <c r="H3311" s="2">
        <v>67</v>
      </c>
      <c r="I3311" s="3">
        <v>0.19</v>
      </c>
      <c r="J3311" s="2">
        <f t="shared" si="153"/>
        <v>54.269999999999996</v>
      </c>
      <c r="K3311" s="2">
        <f t="shared" si="154"/>
        <v>9.7685999999999993</v>
      </c>
      <c r="L3311" s="2">
        <f t="shared" si="155"/>
        <v>64.038600000000002</v>
      </c>
    </row>
    <row r="3312" spans="1:12" x14ac:dyDescent="0.25">
      <c r="A3312" t="s">
        <v>3317</v>
      </c>
      <c r="B3312" s="1">
        <v>46121</v>
      </c>
      <c r="C3312" t="s">
        <v>10007</v>
      </c>
      <c r="D3312" t="s">
        <v>10018</v>
      </c>
      <c r="E3312">
        <f>+_xlfn.XLOOKUP(TablaVentas[[#This Row],[PRODUCTOS]],TablaPrecios[PRODUCTOS],TablaPrecios[PRECIOS UNITARIOS],"No encontado")</f>
        <v>850</v>
      </c>
      <c r="F3312">
        <v>18</v>
      </c>
      <c r="G3312" t="s">
        <v>10026</v>
      </c>
      <c r="H3312" s="2">
        <v>93</v>
      </c>
      <c r="I3312" s="3">
        <v>0.1</v>
      </c>
      <c r="J3312" s="2">
        <f t="shared" si="153"/>
        <v>83.7</v>
      </c>
      <c r="K3312" s="2">
        <f t="shared" si="154"/>
        <v>15.066000000000001</v>
      </c>
      <c r="L3312" s="2">
        <f t="shared" si="155"/>
        <v>98.766000000000005</v>
      </c>
    </row>
    <row r="3313" spans="1:12" x14ac:dyDescent="0.25">
      <c r="A3313" t="s">
        <v>3318</v>
      </c>
      <c r="B3313" s="1">
        <v>46348</v>
      </c>
      <c r="C3313" t="s">
        <v>10007</v>
      </c>
      <c r="D3313" t="s">
        <v>10019</v>
      </c>
      <c r="E3313">
        <f>+_xlfn.XLOOKUP(TablaVentas[[#This Row],[PRODUCTOS]],TablaPrecios[PRODUCTOS],TablaPrecios[PRECIOS UNITARIOS],"No encontado")</f>
        <v>1200</v>
      </c>
      <c r="F3313">
        <v>6</v>
      </c>
      <c r="G3313" t="s">
        <v>10026</v>
      </c>
      <c r="H3313" s="2">
        <v>396</v>
      </c>
      <c r="I3313" s="3">
        <v>0.17</v>
      </c>
      <c r="J3313" s="2">
        <f t="shared" si="153"/>
        <v>328.68</v>
      </c>
      <c r="K3313" s="2">
        <f t="shared" si="154"/>
        <v>59.162399999999998</v>
      </c>
      <c r="L3313" s="2">
        <f t="shared" si="155"/>
        <v>387.8424</v>
      </c>
    </row>
    <row r="3314" spans="1:12" x14ac:dyDescent="0.25">
      <c r="A3314" t="s">
        <v>3319</v>
      </c>
      <c r="B3314" s="1">
        <v>46240</v>
      </c>
      <c r="C3314" t="s">
        <v>10010</v>
      </c>
      <c r="D3314" t="s">
        <v>10021</v>
      </c>
      <c r="E3314">
        <f>+_xlfn.XLOOKUP(TablaVentas[[#This Row],[PRODUCTOS]],TablaPrecios[PRODUCTOS],TablaPrecios[PRECIOS UNITARIOS],"No encontado")</f>
        <v>200</v>
      </c>
      <c r="F3314">
        <v>17</v>
      </c>
      <c r="G3314" t="s">
        <v>10025</v>
      </c>
      <c r="H3314" s="2">
        <v>62</v>
      </c>
      <c r="I3314" s="3">
        <v>0.2</v>
      </c>
      <c r="J3314" s="2">
        <f t="shared" si="153"/>
        <v>49.6</v>
      </c>
      <c r="K3314" s="2">
        <f t="shared" si="154"/>
        <v>8.927999999999999</v>
      </c>
      <c r="L3314" s="2">
        <f t="shared" si="155"/>
        <v>58.527999999999999</v>
      </c>
    </row>
    <row r="3315" spans="1:12" x14ac:dyDescent="0.25">
      <c r="A3315" t="s">
        <v>3320</v>
      </c>
      <c r="B3315" s="1">
        <v>46177</v>
      </c>
      <c r="C3315" t="s">
        <v>10008</v>
      </c>
      <c r="D3315" t="s">
        <v>10021</v>
      </c>
      <c r="E3315">
        <f>+_xlfn.XLOOKUP(TablaVentas[[#This Row],[PRODUCTOS]],TablaPrecios[PRODUCTOS],TablaPrecios[PRECIOS UNITARIOS],"No encontado")</f>
        <v>200</v>
      </c>
      <c r="F3315">
        <v>14</v>
      </c>
      <c r="G3315" t="s">
        <v>10024</v>
      </c>
      <c r="H3315" s="2">
        <v>495</v>
      </c>
      <c r="I3315" s="3">
        <v>0.16</v>
      </c>
      <c r="J3315" s="2">
        <f t="shared" si="153"/>
        <v>415.8</v>
      </c>
      <c r="K3315" s="2">
        <f t="shared" si="154"/>
        <v>74.843999999999994</v>
      </c>
      <c r="L3315" s="2">
        <f t="shared" si="155"/>
        <v>490.64400000000001</v>
      </c>
    </row>
    <row r="3316" spans="1:12" x14ac:dyDescent="0.25">
      <c r="A3316" t="s">
        <v>3321</v>
      </c>
      <c r="B3316" s="1">
        <v>46118</v>
      </c>
      <c r="C3316" t="s">
        <v>10007</v>
      </c>
      <c r="D3316" t="s">
        <v>10020</v>
      </c>
      <c r="E3316">
        <f>+_xlfn.XLOOKUP(TablaVentas[[#This Row],[PRODUCTOS]],TablaPrecios[PRODUCTOS],TablaPrecios[PRECIOS UNITARIOS],"No encontado")</f>
        <v>150</v>
      </c>
      <c r="F3316">
        <v>15</v>
      </c>
      <c r="G3316" t="s">
        <v>10025</v>
      </c>
      <c r="H3316" s="2">
        <v>248</v>
      </c>
      <c r="I3316" s="3">
        <v>0.16</v>
      </c>
      <c r="J3316" s="2">
        <f t="shared" si="153"/>
        <v>208.32</v>
      </c>
      <c r="K3316" s="2">
        <f t="shared" si="154"/>
        <v>37.497599999999998</v>
      </c>
      <c r="L3316" s="2">
        <f t="shared" si="155"/>
        <v>245.8176</v>
      </c>
    </row>
    <row r="3317" spans="1:12" x14ac:dyDescent="0.25">
      <c r="A3317" t="s">
        <v>3322</v>
      </c>
      <c r="B3317" s="1">
        <v>46283</v>
      </c>
      <c r="C3317" t="s">
        <v>10012</v>
      </c>
      <c r="D3317" t="s">
        <v>10021</v>
      </c>
      <c r="E3317">
        <f>+_xlfn.XLOOKUP(TablaVentas[[#This Row],[PRODUCTOS]],TablaPrecios[PRODUCTOS],TablaPrecios[PRECIOS UNITARIOS],"No encontado")</f>
        <v>200</v>
      </c>
      <c r="F3317">
        <v>5</v>
      </c>
      <c r="G3317" t="s">
        <v>10027</v>
      </c>
      <c r="H3317" s="2">
        <v>464</v>
      </c>
      <c r="I3317" s="3">
        <v>0.16</v>
      </c>
      <c r="J3317" s="2">
        <f t="shared" si="153"/>
        <v>389.76</v>
      </c>
      <c r="K3317" s="2">
        <f t="shared" si="154"/>
        <v>70.15679999999999</v>
      </c>
      <c r="L3317" s="2">
        <f t="shared" si="155"/>
        <v>459.91679999999997</v>
      </c>
    </row>
    <row r="3318" spans="1:12" x14ac:dyDescent="0.25">
      <c r="A3318" t="s">
        <v>3323</v>
      </c>
      <c r="B3318" s="1">
        <v>46122</v>
      </c>
      <c r="C3318" t="s">
        <v>10011</v>
      </c>
      <c r="D3318" t="s">
        <v>10021</v>
      </c>
      <c r="E3318">
        <f>+_xlfn.XLOOKUP(TablaVentas[[#This Row],[PRODUCTOS]],TablaPrecios[PRODUCTOS],TablaPrecios[PRECIOS UNITARIOS],"No encontado")</f>
        <v>200</v>
      </c>
      <c r="F3318">
        <v>19</v>
      </c>
      <c r="G3318" t="s">
        <v>10027</v>
      </c>
      <c r="H3318" s="2">
        <v>154</v>
      </c>
      <c r="I3318" s="3">
        <v>0.14000000000000001</v>
      </c>
      <c r="J3318" s="2">
        <f t="shared" si="153"/>
        <v>132.44</v>
      </c>
      <c r="K3318" s="2">
        <f t="shared" si="154"/>
        <v>23.839199999999998</v>
      </c>
      <c r="L3318" s="2">
        <f t="shared" si="155"/>
        <v>156.2792</v>
      </c>
    </row>
    <row r="3319" spans="1:12" x14ac:dyDescent="0.25">
      <c r="A3319" t="s">
        <v>3324</v>
      </c>
      <c r="B3319" s="1">
        <v>46053</v>
      </c>
      <c r="C3319" t="s">
        <v>10007</v>
      </c>
      <c r="D3319" t="s">
        <v>10020</v>
      </c>
      <c r="E3319">
        <f>+_xlfn.XLOOKUP(TablaVentas[[#This Row],[PRODUCTOS]],TablaPrecios[PRODUCTOS],TablaPrecios[PRECIOS UNITARIOS],"No encontado")</f>
        <v>150</v>
      </c>
      <c r="F3319">
        <v>17</v>
      </c>
      <c r="G3319" t="s">
        <v>10025</v>
      </c>
      <c r="H3319" s="2">
        <v>158</v>
      </c>
      <c r="I3319" s="3">
        <v>0.14000000000000001</v>
      </c>
      <c r="J3319" s="2">
        <f t="shared" si="153"/>
        <v>135.88</v>
      </c>
      <c r="K3319" s="2">
        <f t="shared" si="154"/>
        <v>24.458399999999997</v>
      </c>
      <c r="L3319" s="2">
        <f t="shared" si="155"/>
        <v>160.33839999999998</v>
      </c>
    </row>
    <row r="3320" spans="1:12" x14ac:dyDescent="0.25">
      <c r="A3320" t="s">
        <v>3325</v>
      </c>
      <c r="B3320" s="1">
        <v>46049</v>
      </c>
      <c r="C3320" t="s">
        <v>10008</v>
      </c>
      <c r="D3320" t="s">
        <v>10019</v>
      </c>
      <c r="E3320">
        <f>+_xlfn.XLOOKUP(TablaVentas[[#This Row],[PRODUCTOS]],TablaPrecios[PRODUCTOS],TablaPrecios[PRECIOS UNITARIOS],"No encontado")</f>
        <v>1200</v>
      </c>
      <c r="F3320">
        <v>5</v>
      </c>
      <c r="G3320" t="s">
        <v>10023</v>
      </c>
      <c r="H3320" s="2">
        <v>99</v>
      </c>
      <c r="I3320" s="3">
        <v>0.11</v>
      </c>
      <c r="J3320" s="2">
        <f t="shared" si="153"/>
        <v>88.11</v>
      </c>
      <c r="K3320" s="2">
        <f t="shared" si="154"/>
        <v>15.8598</v>
      </c>
      <c r="L3320" s="2">
        <f t="shared" si="155"/>
        <v>103.96979999999999</v>
      </c>
    </row>
    <row r="3321" spans="1:12" x14ac:dyDescent="0.25">
      <c r="A3321" t="s">
        <v>3326</v>
      </c>
      <c r="B3321" s="1">
        <v>46027</v>
      </c>
      <c r="C3321" t="s">
        <v>10011</v>
      </c>
      <c r="D3321" t="s">
        <v>10021</v>
      </c>
      <c r="E3321">
        <f>+_xlfn.XLOOKUP(TablaVentas[[#This Row],[PRODUCTOS]],TablaPrecios[PRODUCTOS],TablaPrecios[PRECIOS UNITARIOS],"No encontado")</f>
        <v>200</v>
      </c>
      <c r="F3321">
        <v>20</v>
      </c>
      <c r="G3321" t="s">
        <v>10023</v>
      </c>
      <c r="H3321" s="2">
        <v>176</v>
      </c>
      <c r="I3321" s="3">
        <v>0.1</v>
      </c>
      <c r="J3321" s="2">
        <f t="shared" si="153"/>
        <v>158.4</v>
      </c>
      <c r="K3321" s="2">
        <f t="shared" si="154"/>
        <v>28.512</v>
      </c>
      <c r="L3321" s="2">
        <f t="shared" si="155"/>
        <v>186.91200000000001</v>
      </c>
    </row>
    <row r="3322" spans="1:12" x14ac:dyDescent="0.25">
      <c r="A3322" t="s">
        <v>3327</v>
      </c>
      <c r="B3322" s="1">
        <v>46052</v>
      </c>
      <c r="C3322" t="s">
        <v>10007</v>
      </c>
      <c r="D3322" t="s">
        <v>10017</v>
      </c>
      <c r="E3322">
        <f>+_xlfn.XLOOKUP(TablaVentas[[#This Row],[PRODUCTOS]],TablaPrecios[PRODUCTOS],TablaPrecios[PRECIOS UNITARIOS],"No encontado")</f>
        <v>50</v>
      </c>
      <c r="F3322">
        <v>18</v>
      </c>
      <c r="G3322" t="s">
        <v>10026</v>
      </c>
      <c r="H3322" s="2">
        <v>103</v>
      </c>
      <c r="I3322" s="3">
        <v>0.18</v>
      </c>
      <c r="J3322" s="2">
        <f t="shared" si="153"/>
        <v>84.460000000000008</v>
      </c>
      <c r="K3322" s="2">
        <f t="shared" si="154"/>
        <v>15.202800000000002</v>
      </c>
      <c r="L3322" s="2">
        <f t="shared" si="155"/>
        <v>99.662800000000004</v>
      </c>
    </row>
    <row r="3323" spans="1:12" x14ac:dyDescent="0.25">
      <c r="A3323" t="s">
        <v>3328</v>
      </c>
      <c r="B3323" s="1">
        <v>46291</v>
      </c>
      <c r="C3323" t="s">
        <v>10010</v>
      </c>
      <c r="D3323" t="s">
        <v>10018</v>
      </c>
      <c r="E3323">
        <f>+_xlfn.XLOOKUP(TablaVentas[[#This Row],[PRODUCTOS]],TablaPrecios[PRODUCTOS],TablaPrecios[PRECIOS UNITARIOS],"No encontado")</f>
        <v>850</v>
      </c>
      <c r="F3323">
        <v>19</v>
      </c>
      <c r="G3323" t="s">
        <v>10023</v>
      </c>
      <c r="H3323" s="2">
        <v>241</v>
      </c>
      <c r="I3323" s="3">
        <v>0.11</v>
      </c>
      <c r="J3323" s="2">
        <f t="shared" si="153"/>
        <v>214.49</v>
      </c>
      <c r="K3323" s="2">
        <f t="shared" si="154"/>
        <v>38.608200000000004</v>
      </c>
      <c r="L3323" s="2">
        <f t="shared" si="155"/>
        <v>253.09820000000002</v>
      </c>
    </row>
    <row r="3324" spans="1:12" x14ac:dyDescent="0.25">
      <c r="A3324" t="s">
        <v>3329</v>
      </c>
      <c r="B3324" s="1">
        <v>46049</v>
      </c>
      <c r="C3324" t="s">
        <v>10012</v>
      </c>
      <c r="D3324" t="s">
        <v>10020</v>
      </c>
      <c r="E3324">
        <f>+_xlfn.XLOOKUP(TablaVentas[[#This Row],[PRODUCTOS]],TablaPrecios[PRODUCTOS],TablaPrecios[PRECIOS UNITARIOS],"No encontado")</f>
        <v>150</v>
      </c>
      <c r="F3324">
        <v>10</v>
      </c>
      <c r="G3324" t="s">
        <v>10027</v>
      </c>
      <c r="H3324" s="2">
        <v>297</v>
      </c>
      <c r="I3324" s="3">
        <v>0.16</v>
      </c>
      <c r="J3324" s="2">
        <f t="shared" si="153"/>
        <v>249.48</v>
      </c>
      <c r="K3324" s="2">
        <f t="shared" si="154"/>
        <v>44.906399999999998</v>
      </c>
      <c r="L3324" s="2">
        <f t="shared" si="155"/>
        <v>294.38639999999998</v>
      </c>
    </row>
    <row r="3325" spans="1:12" x14ac:dyDescent="0.25">
      <c r="A3325" t="s">
        <v>3330</v>
      </c>
      <c r="B3325" s="1">
        <v>46102</v>
      </c>
      <c r="C3325" t="s">
        <v>10010</v>
      </c>
      <c r="D3325" t="s">
        <v>10018</v>
      </c>
      <c r="E3325">
        <f>+_xlfn.XLOOKUP(TablaVentas[[#This Row],[PRODUCTOS]],TablaPrecios[PRODUCTOS],TablaPrecios[PRECIOS UNITARIOS],"No encontado")</f>
        <v>850</v>
      </c>
      <c r="F3325">
        <v>15</v>
      </c>
      <c r="G3325" t="s">
        <v>10027</v>
      </c>
      <c r="H3325" s="2">
        <v>253</v>
      </c>
      <c r="I3325" s="3">
        <v>0.11</v>
      </c>
      <c r="J3325" s="2">
        <f t="shared" si="153"/>
        <v>225.17</v>
      </c>
      <c r="K3325" s="2">
        <f t="shared" si="154"/>
        <v>40.5306</v>
      </c>
      <c r="L3325" s="2">
        <f t="shared" si="155"/>
        <v>265.70060000000001</v>
      </c>
    </row>
    <row r="3326" spans="1:12" x14ac:dyDescent="0.25">
      <c r="A3326" t="s">
        <v>3331</v>
      </c>
      <c r="B3326" s="1">
        <v>46158</v>
      </c>
      <c r="C3326" t="s">
        <v>10011</v>
      </c>
      <c r="D3326" t="s">
        <v>10019</v>
      </c>
      <c r="E3326">
        <f>+_xlfn.XLOOKUP(TablaVentas[[#This Row],[PRODUCTOS]],TablaPrecios[PRODUCTOS],TablaPrecios[PRECIOS UNITARIOS],"No encontado")</f>
        <v>1200</v>
      </c>
      <c r="F3326">
        <v>11</v>
      </c>
      <c r="G3326" t="s">
        <v>10027</v>
      </c>
      <c r="H3326" s="2">
        <v>339</v>
      </c>
      <c r="I3326" s="3">
        <v>0.13</v>
      </c>
      <c r="J3326" s="2">
        <f t="shared" si="153"/>
        <v>294.93</v>
      </c>
      <c r="K3326" s="2">
        <f t="shared" si="154"/>
        <v>53.087400000000002</v>
      </c>
      <c r="L3326" s="2">
        <f t="shared" si="155"/>
        <v>348.01740000000001</v>
      </c>
    </row>
    <row r="3327" spans="1:12" x14ac:dyDescent="0.25">
      <c r="A3327" t="s">
        <v>3332</v>
      </c>
      <c r="B3327" s="1">
        <v>46236</v>
      </c>
      <c r="C3327" t="s">
        <v>10011</v>
      </c>
      <c r="D3327" t="s">
        <v>10018</v>
      </c>
      <c r="E3327">
        <f>+_xlfn.XLOOKUP(TablaVentas[[#This Row],[PRODUCTOS]],TablaPrecios[PRODUCTOS],TablaPrecios[PRECIOS UNITARIOS],"No encontado")</f>
        <v>850</v>
      </c>
      <c r="F3327">
        <v>14</v>
      </c>
      <c r="G3327" t="s">
        <v>10023</v>
      </c>
      <c r="H3327" s="2">
        <v>285</v>
      </c>
      <c r="I3327" s="3">
        <v>0.13</v>
      </c>
      <c r="J3327" s="2">
        <f t="shared" si="153"/>
        <v>247.95</v>
      </c>
      <c r="K3327" s="2">
        <f t="shared" si="154"/>
        <v>44.630999999999993</v>
      </c>
      <c r="L3327" s="2">
        <f t="shared" si="155"/>
        <v>292.58099999999996</v>
      </c>
    </row>
    <row r="3328" spans="1:12" x14ac:dyDescent="0.25">
      <c r="A3328" t="s">
        <v>3333</v>
      </c>
      <c r="B3328" s="1">
        <v>46188</v>
      </c>
      <c r="C3328" t="s">
        <v>10009</v>
      </c>
      <c r="D3328" t="s">
        <v>10021</v>
      </c>
      <c r="E3328">
        <f>+_xlfn.XLOOKUP(TablaVentas[[#This Row],[PRODUCTOS]],TablaPrecios[PRODUCTOS],TablaPrecios[PRECIOS UNITARIOS],"No encontado")</f>
        <v>200</v>
      </c>
      <c r="F3328">
        <v>12</v>
      </c>
      <c r="G3328" t="s">
        <v>10025</v>
      </c>
      <c r="H3328" s="2">
        <v>183</v>
      </c>
      <c r="I3328" s="3">
        <v>0.2</v>
      </c>
      <c r="J3328" s="2">
        <f t="shared" si="153"/>
        <v>146.4</v>
      </c>
      <c r="K3328" s="2">
        <f t="shared" si="154"/>
        <v>26.352</v>
      </c>
      <c r="L3328" s="2">
        <f t="shared" si="155"/>
        <v>172.75200000000001</v>
      </c>
    </row>
    <row r="3329" spans="1:12" x14ac:dyDescent="0.25">
      <c r="A3329" t="s">
        <v>3334</v>
      </c>
      <c r="B3329" s="1">
        <v>46029</v>
      </c>
      <c r="C3329" t="s">
        <v>10009</v>
      </c>
      <c r="D3329" t="s">
        <v>10021</v>
      </c>
      <c r="E3329">
        <f>+_xlfn.XLOOKUP(TablaVentas[[#This Row],[PRODUCTOS]],TablaPrecios[PRODUCTOS],TablaPrecios[PRECIOS UNITARIOS],"No encontado")</f>
        <v>200</v>
      </c>
      <c r="F3329">
        <v>7</v>
      </c>
      <c r="G3329" t="s">
        <v>10026</v>
      </c>
      <c r="H3329" s="2">
        <v>344</v>
      </c>
      <c r="I3329" s="3">
        <v>0.18</v>
      </c>
      <c r="J3329" s="2">
        <f t="shared" si="153"/>
        <v>282.08</v>
      </c>
      <c r="K3329" s="2">
        <f t="shared" si="154"/>
        <v>50.774399999999993</v>
      </c>
      <c r="L3329" s="2">
        <f t="shared" si="155"/>
        <v>332.8544</v>
      </c>
    </row>
    <row r="3330" spans="1:12" x14ac:dyDescent="0.25">
      <c r="A3330" t="s">
        <v>3335</v>
      </c>
      <c r="B3330" s="1">
        <v>46323</v>
      </c>
      <c r="C3330" t="s">
        <v>10007</v>
      </c>
      <c r="D3330" t="s">
        <v>10021</v>
      </c>
      <c r="E3330">
        <f>+_xlfn.XLOOKUP(TablaVentas[[#This Row],[PRODUCTOS]],TablaPrecios[PRODUCTOS],TablaPrecios[PRECIOS UNITARIOS],"No encontado")</f>
        <v>200</v>
      </c>
      <c r="F3330">
        <v>16</v>
      </c>
      <c r="G3330" t="s">
        <v>10023</v>
      </c>
      <c r="H3330" s="2">
        <v>168</v>
      </c>
      <c r="I3330" s="3">
        <v>0.13</v>
      </c>
      <c r="J3330" s="2">
        <f t="shared" si="153"/>
        <v>146.16</v>
      </c>
      <c r="K3330" s="2">
        <f t="shared" si="154"/>
        <v>26.308799999999998</v>
      </c>
      <c r="L3330" s="2">
        <f t="shared" si="155"/>
        <v>172.46879999999999</v>
      </c>
    </row>
    <row r="3331" spans="1:12" x14ac:dyDescent="0.25">
      <c r="A3331" t="s">
        <v>3336</v>
      </c>
      <c r="B3331" s="1">
        <v>46376</v>
      </c>
      <c r="C3331" t="s">
        <v>10010</v>
      </c>
      <c r="D3331" t="s">
        <v>10018</v>
      </c>
      <c r="E3331">
        <f>+_xlfn.XLOOKUP(TablaVentas[[#This Row],[PRODUCTOS]],TablaPrecios[PRODUCTOS],TablaPrecios[PRECIOS UNITARIOS],"No encontado")</f>
        <v>850</v>
      </c>
      <c r="F3331">
        <v>13</v>
      </c>
      <c r="G3331" t="s">
        <v>10026</v>
      </c>
      <c r="H3331" s="2">
        <v>227</v>
      </c>
      <c r="I3331" s="3">
        <v>0.16</v>
      </c>
      <c r="J3331" s="2">
        <f t="shared" ref="J3331:J3394" si="156">+H3331-H3331*I3331</f>
        <v>190.68</v>
      </c>
      <c r="K3331" s="2">
        <f t="shared" ref="K3331:K3394" si="157">+J3331*0.18</f>
        <v>34.322400000000002</v>
      </c>
      <c r="L3331" s="2">
        <f t="shared" ref="L3331:L3394" si="158">+J3331+K3331</f>
        <v>225.00240000000002</v>
      </c>
    </row>
    <row r="3332" spans="1:12" x14ac:dyDescent="0.25">
      <c r="A3332" t="s">
        <v>3337</v>
      </c>
      <c r="B3332" s="1">
        <v>46379</v>
      </c>
      <c r="C3332" t="s">
        <v>10011</v>
      </c>
      <c r="D3332" t="s">
        <v>10020</v>
      </c>
      <c r="E3332">
        <f>+_xlfn.XLOOKUP(TablaVentas[[#This Row],[PRODUCTOS]],TablaPrecios[PRODUCTOS],TablaPrecios[PRECIOS UNITARIOS],"No encontado")</f>
        <v>150</v>
      </c>
      <c r="F3332">
        <v>19</v>
      </c>
      <c r="G3332" t="s">
        <v>10027</v>
      </c>
      <c r="H3332" s="2">
        <v>271</v>
      </c>
      <c r="I3332" s="3">
        <v>0.2</v>
      </c>
      <c r="J3332" s="2">
        <f t="shared" si="156"/>
        <v>216.8</v>
      </c>
      <c r="K3332" s="2">
        <f t="shared" si="157"/>
        <v>39.024000000000001</v>
      </c>
      <c r="L3332" s="2">
        <f t="shared" si="158"/>
        <v>255.82400000000001</v>
      </c>
    </row>
    <row r="3333" spans="1:12" x14ac:dyDescent="0.25">
      <c r="A3333" t="s">
        <v>3338</v>
      </c>
      <c r="B3333" s="1">
        <v>46340</v>
      </c>
      <c r="C3333" t="s">
        <v>10012</v>
      </c>
      <c r="D3333" t="s">
        <v>10019</v>
      </c>
      <c r="E3333">
        <f>+_xlfn.XLOOKUP(TablaVentas[[#This Row],[PRODUCTOS]],TablaPrecios[PRODUCTOS],TablaPrecios[PRECIOS UNITARIOS],"No encontado")</f>
        <v>1200</v>
      </c>
      <c r="F3333">
        <v>19</v>
      </c>
      <c r="G3333" t="s">
        <v>10024</v>
      </c>
      <c r="H3333" s="2">
        <v>341</v>
      </c>
      <c r="I3333" s="3">
        <v>0.16</v>
      </c>
      <c r="J3333" s="2">
        <f t="shared" si="156"/>
        <v>286.44</v>
      </c>
      <c r="K3333" s="2">
        <f t="shared" si="157"/>
        <v>51.559199999999997</v>
      </c>
      <c r="L3333" s="2">
        <f t="shared" si="158"/>
        <v>337.99919999999997</v>
      </c>
    </row>
    <row r="3334" spans="1:12" x14ac:dyDescent="0.25">
      <c r="A3334" t="s">
        <v>3339</v>
      </c>
      <c r="B3334" s="1">
        <v>46335</v>
      </c>
      <c r="C3334" t="s">
        <v>10011</v>
      </c>
      <c r="D3334" t="s">
        <v>10019</v>
      </c>
      <c r="E3334">
        <f>+_xlfn.XLOOKUP(TablaVentas[[#This Row],[PRODUCTOS]],TablaPrecios[PRODUCTOS],TablaPrecios[PRECIOS UNITARIOS],"No encontado")</f>
        <v>1200</v>
      </c>
      <c r="F3334">
        <v>12</v>
      </c>
      <c r="G3334" t="s">
        <v>10023</v>
      </c>
      <c r="H3334" s="2">
        <v>198</v>
      </c>
      <c r="I3334" s="3">
        <v>0.12</v>
      </c>
      <c r="J3334" s="2">
        <f t="shared" si="156"/>
        <v>174.24</v>
      </c>
      <c r="K3334" s="2">
        <f t="shared" si="157"/>
        <v>31.363199999999999</v>
      </c>
      <c r="L3334" s="2">
        <f t="shared" si="158"/>
        <v>205.60320000000002</v>
      </c>
    </row>
    <row r="3335" spans="1:12" x14ac:dyDescent="0.25">
      <c r="A3335" t="s">
        <v>3340</v>
      </c>
      <c r="B3335" s="1">
        <v>46068</v>
      </c>
      <c r="C3335" t="s">
        <v>10012</v>
      </c>
      <c r="D3335" t="s">
        <v>10021</v>
      </c>
      <c r="E3335">
        <f>+_xlfn.XLOOKUP(TablaVentas[[#This Row],[PRODUCTOS]],TablaPrecios[PRODUCTOS],TablaPrecios[PRECIOS UNITARIOS],"No encontado")</f>
        <v>200</v>
      </c>
      <c r="F3335">
        <v>10</v>
      </c>
      <c r="G3335" t="s">
        <v>10026</v>
      </c>
      <c r="H3335" s="2">
        <v>337</v>
      </c>
      <c r="I3335" s="3">
        <v>0.11</v>
      </c>
      <c r="J3335" s="2">
        <f t="shared" si="156"/>
        <v>299.93</v>
      </c>
      <c r="K3335" s="2">
        <f t="shared" si="157"/>
        <v>53.987400000000001</v>
      </c>
      <c r="L3335" s="2">
        <f t="shared" si="158"/>
        <v>353.91739999999999</v>
      </c>
    </row>
    <row r="3336" spans="1:12" x14ac:dyDescent="0.25">
      <c r="A3336" t="s">
        <v>3341</v>
      </c>
      <c r="B3336" s="1">
        <v>46141</v>
      </c>
      <c r="C3336" t="s">
        <v>10012</v>
      </c>
      <c r="D3336" t="s">
        <v>10017</v>
      </c>
      <c r="E3336">
        <f>+_xlfn.XLOOKUP(TablaVentas[[#This Row],[PRODUCTOS]],TablaPrecios[PRODUCTOS],TablaPrecios[PRECIOS UNITARIOS],"No encontado")</f>
        <v>50</v>
      </c>
      <c r="F3336">
        <v>5</v>
      </c>
      <c r="G3336" t="s">
        <v>10025</v>
      </c>
      <c r="H3336" s="2">
        <v>368</v>
      </c>
      <c r="I3336" s="3">
        <v>0.11</v>
      </c>
      <c r="J3336" s="2">
        <f t="shared" si="156"/>
        <v>327.52</v>
      </c>
      <c r="K3336" s="2">
        <f t="shared" si="157"/>
        <v>58.953599999999994</v>
      </c>
      <c r="L3336" s="2">
        <f t="shared" si="158"/>
        <v>386.47359999999998</v>
      </c>
    </row>
    <row r="3337" spans="1:12" x14ac:dyDescent="0.25">
      <c r="A3337" t="s">
        <v>3342</v>
      </c>
      <c r="B3337" s="1">
        <v>46298</v>
      </c>
      <c r="C3337" t="s">
        <v>10012</v>
      </c>
      <c r="D3337" t="s">
        <v>10019</v>
      </c>
      <c r="E3337">
        <f>+_xlfn.XLOOKUP(TablaVentas[[#This Row],[PRODUCTOS]],TablaPrecios[PRODUCTOS],TablaPrecios[PRECIOS UNITARIOS],"No encontado")</f>
        <v>1200</v>
      </c>
      <c r="F3337">
        <v>12</v>
      </c>
      <c r="G3337" t="s">
        <v>10027</v>
      </c>
      <c r="H3337" s="2">
        <v>411</v>
      </c>
      <c r="I3337" s="3">
        <v>0.14000000000000001</v>
      </c>
      <c r="J3337" s="2">
        <f t="shared" si="156"/>
        <v>353.46</v>
      </c>
      <c r="K3337" s="2">
        <f t="shared" si="157"/>
        <v>63.622799999999991</v>
      </c>
      <c r="L3337" s="2">
        <f t="shared" si="158"/>
        <v>417.08279999999996</v>
      </c>
    </row>
    <row r="3338" spans="1:12" x14ac:dyDescent="0.25">
      <c r="A3338" t="s">
        <v>3343</v>
      </c>
      <c r="B3338" s="1">
        <v>46277</v>
      </c>
      <c r="C3338" t="s">
        <v>10012</v>
      </c>
      <c r="D3338" t="s">
        <v>10020</v>
      </c>
      <c r="E3338">
        <f>+_xlfn.XLOOKUP(TablaVentas[[#This Row],[PRODUCTOS]],TablaPrecios[PRODUCTOS],TablaPrecios[PRECIOS UNITARIOS],"No encontado")</f>
        <v>150</v>
      </c>
      <c r="F3338">
        <v>7</v>
      </c>
      <c r="G3338" t="s">
        <v>10023</v>
      </c>
      <c r="H3338" s="2">
        <v>263</v>
      </c>
      <c r="I3338" s="3">
        <v>0.12</v>
      </c>
      <c r="J3338" s="2">
        <f t="shared" si="156"/>
        <v>231.44</v>
      </c>
      <c r="K3338" s="2">
        <f t="shared" si="157"/>
        <v>41.659199999999998</v>
      </c>
      <c r="L3338" s="2">
        <f t="shared" si="158"/>
        <v>273.0992</v>
      </c>
    </row>
    <row r="3339" spans="1:12" x14ac:dyDescent="0.25">
      <c r="A3339" t="s">
        <v>3344</v>
      </c>
      <c r="B3339" s="1">
        <v>46058</v>
      </c>
      <c r="C3339" t="s">
        <v>10007</v>
      </c>
      <c r="D3339" t="s">
        <v>10020</v>
      </c>
      <c r="E3339">
        <f>+_xlfn.XLOOKUP(TablaVentas[[#This Row],[PRODUCTOS]],TablaPrecios[PRODUCTOS],TablaPrecios[PRECIOS UNITARIOS],"No encontado")</f>
        <v>150</v>
      </c>
      <c r="F3339">
        <v>10</v>
      </c>
      <c r="G3339" t="s">
        <v>10025</v>
      </c>
      <c r="H3339" s="2">
        <v>53</v>
      </c>
      <c r="I3339" s="3">
        <v>0.19</v>
      </c>
      <c r="J3339" s="2">
        <f t="shared" si="156"/>
        <v>42.93</v>
      </c>
      <c r="K3339" s="2">
        <f t="shared" si="157"/>
        <v>7.7273999999999994</v>
      </c>
      <c r="L3339" s="2">
        <f t="shared" si="158"/>
        <v>50.657399999999996</v>
      </c>
    </row>
    <row r="3340" spans="1:12" x14ac:dyDescent="0.25">
      <c r="A3340" t="s">
        <v>3345</v>
      </c>
      <c r="B3340" s="1">
        <v>46377</v>
      </c>
      <c r="C3340" t="s">
        <v>10007</v>
      </c>
      <c r="D3340" t="s">
        <v>10021</v>
      </c>
      <c r="E3340">
        <f>+_xlfn.XLOOKUP(TablaVentas[[#This Row],[PRODUCTOS]],TablaPrecios[PRODUCTOS],TablaPrecios[PRECIOS UNITARIOS],"No encontado")</f>
        <v>200</v>
      </c>
      <c r="F3340">
        <v>9</v>
      </c>
      <c r="G3340" t="s">
        <v>10026</v>
      </c>
      <c r="H3340" s="2">
        <v>370</v>
      </c>
      <c r="I3340" s="3">
        <v>0.17</v>
      </c>
      <c r="J3340" s="2">
        <f t="shared" si="156"/>
        <v>307.10000000000002</v>
      </c>
      <c r="K3340" s="2">
        <f t="shared" si="157"/>
        <v>55.277999999999999</v>
      </c>
      <c r="L3340" s="2">
        <f t="shared" si="158"/>
        <v>362.37800000000004</v>
      </c>
    </row>
    <row r="3341" spans="1:12" x14ac:dyDescent="0.25">
      <c r="A3341" t="s">
        <v>3346</v>
      </c>
      <c r="B3341" s="1">
        <v>46193</v>
      </c>
      <c r="C3341" t="s">
        <v>10009</v>
      </c>
      <c r="D3341" t="s">
        <v>10018</v>
      </c>
      <c r="E3341">
        <f>+_xlfn.XLOOKUP(TablaVentas[[#This Row],[PRODUCTOS]],TablaPrecios[PRODUCTOS],TablaPrecios[PRECIOS UNITARIOS],"No encontado")</f>
        <v>850</v>
      </c>
      <c r="F3341">
        <v>12</v>
      </c>
      <c r="G3341" t="s">
        <v>10027</v>
      </c>
      <c r="H3341" s="2">
        <v>458</v>
      </c>
      <c r="I3341" s="3">
        <v>0.2</v>
      </c>
      <c r="J3341" s="2">
        <f t="shared" si="156"/>
        <v>366.4</v>
      </c>
      <c r="K3341" s="2">
        <f t="shared" si="157"/>
        <v>65.951999999999998</v>
      </c>
      <c r="L3341" s="2">
        <f t="shared" si="158"/>
        <v>432.35199999999998</v>
      </c>
    </row>
    <row r="3342" spans="1:12" x14ac:dyDescent="0.25">
      <c r="A3342" t="s">
        <v>3347</v>
      </c>
      <c r="B3342" s="1">
        <v>46073</v>
      </c>
      <c r="C3342" t="s">
        <v>10008</v>
      </c>
      <c r="D3342" t="s">
        <v>10018</v>
      </c>
      <c r="E3342">
        <f>+_xlfn.XLOOKUP(TablaVentas[[#This Row],[PRODUCTOS]],TablaPrecios[PRODUCTOS],TablaPrecios[PRECIOS UNITARIOS],"No encontado")</f>
        <v>850</v>
      </c>
      <c r="F3342">
        <v>19</v>
      </c>
      <c r="G3342" t="s">
        <v>10024</v>
      </c>
      <c r="H3342" s="2">
        <v>53</v>
      </c>
      <c r="I3342" s="3">
        <v>0.13</v>
      </c>
      <c r="J3342" s="2">
        <f t="shared" si="156"/>
        <v>46.11</v>
      </c>
      <c r="K3342" s="2">
        <f t="shared" si="157"/>
        <v>8.2997999999999994</v>
      </c>
      <c r="L3342" s="2">
        <f t="shared" si="158"/>
        <v>54.409799999999997</v>
      </c>
    </row>
    <row r="3343" spans="1:12" x14ac:dyDescent="0.25">
      <c r="A3343" t="s">
        <v>3348</v>
      </c>
      <c r="B3343" s="1">
        <v>46143</v>
      </c>
      <c r="C3343" t="s">
        <v>10007</v>
      </c>
      <c r="D3343" t="s">
        <v>10019</v>
      </c>
      <c r="E3343">
        <f>+_xlfn.XLOOKUP(TablaVentas[[#This Row],[PRODUCTOS]],TablaPrecios[PRODUCTOS],TablaPrecios[PRECIOS UNITARIOS],"No encontado")</f>
        <v>1200</v>
      </c>
      <c r="F3343">
        <v>13</v>
      </c>
      <c r="G3343" t="s">
        <v>10026</v>
      </c>
      <c r="H3343" s="2">
        <v>218</v>
      </c>
      <c r="I3343" s="3">
        <v>0.16</v>
      </c>
      <c r="J3343" s="2">
        <f t="shared" si="156"/>
        <v>183.12</v>
      </c>
      <c r="K3343" s="2">
        <f t="shared" si="157"/>
        <v>32.961599999999997</v>
      </c>
      <c r="L3343" s="2">
        <f t="shared" si="158"/>
        <v>216.08160000000001</v>
      </c>
    </row>
    <row r="3344" spans="1:12" x14ac:dyDescent="0.25">
      <c r="A3344" t="s">
        <v>3349</v>
      </c>
      <c r="B3344" s="1">
        <v>46213</v>
      </c>
      <c r="C3344" t="s">
        <v>10007</v>
      </c>
      <c r="D3344" t="s">
        <v>10020</v>
      </c>
      <c r="E3344">
        <f>+_xlfn.XLOOKUP(TablaVentas[[#This Row],[PRODUCTOS]],TablaPrecios[PRODUCTOS],TablaPrecios[PRECIOS UNITARIOS],"No encontado")</f>
        <v>150</v>
      </c>
      <c r="F3344">
        <v>7</v>
      </c>
      <c r="G3344" t="s">
        <v>10026</v>
      </c>
      <c r="H3344" s="2">
        <v>57</v>
      </c>
      <c r="I3344" s="3">
        <v>0.13</v>
      </c>
      <c r="J3344" s="2">
        <f t="shared" si="156"/>
        <v>49.59</v>
      </c>
      <c r="K3344" s="2">
        <f t="shared" si="157"/>
        <v>8.9261999999999997</v>
      </c>
      <c r="L3344" s="2">
        <f t="shared" si="158"/>
        <v>58.516200000000005</v>
      </c>
    </row>
    <row r="3345" spans="1:12" x14ac:dyDescent="0.25">
      <c r="A3345" t="s">
        <v>3350</v>
      </c>
      <c r="B3345" s="1">
        <v>46315</v>
      </c>
      <c r="C3345" t="s">
        <v>10010</v>
      </c>
      <c r="D3345" t="s">
        <v>10019</v>
      </c>
      <c r="E3345">
        <f>+_xlfn.XLOOKUP(TablaVentas[[#This Row],[PRODUCTOS]],TablaPrecios[PRODUCTOS],TablaPrecios[PRECIOS UNITARIOS],"No encontado")</f>
        <v>1200</v>
      </c>
      <c r="F3345">
        <v>12</v>
      </c>
      <c r="G3345" t="s">
        <v>10024</v>
      </c>
      <c r="H3345" s="2">
        <v>357</v>
      </c>
      <c r="I3345" s="3">
        <v>0.16</v>
      </c>
      <c r="J3345" s="2">
        <f t="shared" si="156"/>
        <v>299.88</v>
      </c>
      <c r="K3345" s="2">
        <f t="shared" si="157"/>
        <v>53.978400000000001</v>
      </c>
      <c r="L3345" s="2">
        <f t="shared" si="158"/>
        <v>353.85840000000002</v>
      </c>
    </row>
    <row r="3346" spans="1:12" x14ac:dyDescent="0.25">
      <c r="A3346" t="s">
        <v>3351</v>
      </c>
      <c r="B3346" s="1">
        <v>46087</v>
      </c>
      <c r="C3346" t="s">
        <v>10011</v>
      </c>
      <c r="D3346" t="s">
        <v>10021</v>
      </c>
      <c r="E3346">
        <f>+_xlfn.XLOOKUP(TablaVentas[[#This Row],[PRODUCTOS]],TablaPrecios[PRODUCTOS],TablaPrecios[PRECIOS UNITARIOS],"No encontado")</f>
        <v>200</v>
      </c>
      <c r="F3346">
        <v>11</v>
      </c>
      <c r="G3346" t="s">
        <v>10025</v>
      </c>
      <c r="H3346" s="2">
        <v>234</v>
      </c>
      <c r="I3346" s="3">
        <v>0.12</v>
      </c>
      <c r="J3346" s="2">
        <f t="shared" si="156"/>
        <v>205.92000000000002</v>
      </c>
      <c r="K3346" s="2">
        <f t="shared" si="157"/>
        <v>37.065600000000003</v>
      </c>
      <c r="L3346" s="2">
        <f t="shared" si="158"/>
        <v>242.98560000000003</v>
      </c>
    </row>
    <row r="3347" spans="1:12" x14ac:dyDescent="0.25">
      <c r="A3347" t="s">
        <v>3352</v>
      </c>
      <c r="B3347" s="1">
        <v>46387</v>
      </c>
      <c r="C3347" t="s">
        <v>10009</v>
      </c>
      <c r="D3347" t="s">
        <v>10020</v>
      </c>
      <c r="E3347">
        <f>+_xlfn.XLOOKUP(TablaVentas[[#This Row],[PRODUCTOS]],TablaPrecios[PRODUCTOS],TablaPrecios[PRECIOS UNITARIOS],"No encontado")</f>
        <v>150</v>
      </c>
      <c r="F3347">
        <v>17</v>
      </c>
      <c r="G3347" t="s">
        <v>10026</v>
      </c>
      <c r="H3347" s="2">
        <v>393</v>
      </c>
      <c r="I3347" s="3">
        <v>0.2</v>
      </c>
      <c r="J3347" s="2">
        <f t="shared" si="156"/>
        <v>314.39999999999998</v>
      </c>
      <c r="K3347" s="2">
        <f t="shared" si="157"/>
        <v>56.591999999999992</v>
      </c>
      <c r="L3347" s="2">
        <f t="shared" si="158"/>
        <v>370.99199999999996</v>
      </c>
    </row>
    <row r="3348" spans="1:12" x14ac:dyDescent="0.25">
      <c r="A3348" t="s">
        <v>3353</v>
      </c>
      <c r="B3348" s="1">
        <v>46311</v>
      </c>
      <c r="C3348" t="s">
        <v>10007</v>
      </c>
      <c r="D3348" t="s">
        <v>10017</v>
      </c>
      <c r="E3348">
        <f>+_xlfn.XLOOKUP(TablaVentas[[#This Row],[PRODUCTOS]],TablaPrecios[PRODUCTOS],TablaPrecios[PRECIOS UNITARIOS],"No encontado")</f>
        <v>50</v>
      </c>
      <c r="F3348">
        <v>17</v>
      </c>
      <c r="G3348" t="s">
        <v>10027</v>
      </c>
      <c r="H3348" s="2">
        <v>467</v>
      </c>
      <c r="I3348" s="3">
        <v>0.11</v>
      </c>
      <c r="J3348" s="2">
        <f t="shared" si="156"/>
        <v>415.63</v>
      </c>
      <c r="K3348" s="2">
        <f t="shared" si="157"/>
        <v>74.813400000000001</v>
      </c>
      <c r="L3348" s="2">
        <f t="shared" si="158"/>
        <v>490.4434</v>
      </c>
    </row>
    <row r="3349" spans="1:12" x14ac:dyDescent="0.25">
      <c r="A3349" t="s">
        <v>3354</v>
      </c>
      <c r="B3349" s="1">
        <v>46186</v>
      </c>
      <c r="C3349" t="s">
        <v>10007</v>
      </c>
      <c r="D3349" t="s">
        <v>10017</v>
      </c>
      <c r="E3349">
        <f>+_xlfn.XLOOKUP(TablaVentas[[#This Row],[PRODUCTOS]],TablaPrecios[PRODUCTOS],TablaPrecios[PRECIOS UNITARIOS],"No encontado")</f>
        <v>50</v>
      </c>
      <c r="F3349">
        <v>10</v>
      </c>
      <c r="G3349" t="s">
        <v>10027</v>
      </c>
      <c r="H3349" s="2">
        <v>325</v>
      </c>
      <c r="I3349" s="3">
        <v>0.19</v>
      </c>
      <c r="J3349" s="2">
        <f t="shared" si="156"/>
        <v>263.25</v>
      </c>
      <c r="K3349" s="2">
        <f t="shared" si="157"/>
        <v>47.384999999999998</v>
      </c>
      <c r="L3349" s="2">
        <f t="shared" si="158"/>
        <v>310.63499999999999</v>
      </c>
    </row>
    <row r="3350" spans="1:12" x14ac:dyDescent="0.25">
      <c r="A3350" t="s">
        <v>3355</v>
      </c>
      <c r="B3350" s="1">
        <v>46032</v>
      </c>
      <c r="C3350" t="s">
        <v>10012</v>
      </c>
      <c r="D3350" t="s">
        <v>10017</v>
      </c>
      <c r="E3350">
        <f>+_xlfn.XLOOKUP(TablaVentas[[#This Row],[PRODUCTOS]],TablaPrecios[PRODUCTOS],TablaPrecios[PRECIOS UNITARIOS],"No encontado")</f>
        <v>50</v>
      </c>
      <c r="F3350">
        <v>15</v>
      </c>
      <c r="G3350" t="s">
        <v>10023</v>
      </c>
      <c r="H3350" s="2">
        <v>178</v>
      </c>
      <c r="I3350" s="3">
        <v>0.13</v>
      </c>
      <c r="J3350" s="2">
        <f t="shared" si="156"/>
        <v>154.86000000000001</v>
      </c>
      <c r="K3350" s="2">
        <f t="shared" si="157"/>
        <v>27.8748</v>
      </c>
      <c r="L3350" s="2">
        <f t="shared" si="158"/>
        <v>182.73480000000001</v>
      </c>
    </row>
    <row r="3351" spans="1:12" x14ac:dyDescent="0.25">
      <c r="A3351" t="s">
        <v>3356</v>
      </c>
      <c r="B3351" s="1">
        <v>46356</v>
      </c>
      <c r="C3351" t="s">
        <v>10011</v>
      </c>
      <c r="D3351" t="s">
        <v>10019</v>
      </c>
      <c r="E3351">
        <f>+_xlfn.XLOOKUP(TablaVentas[[#This Row],[PRODUCTOS]],TablaPrecios[PRODUCTOS],TablaPrecios[PRECIOS UNITARIOS],"No encontado")</f>
        <v>1200</v>
      </c>
      <c r="F3351">
        <v>8</v>
      </c>
      <c r="G3351" t="s">
        <v>10023</v>
      </c>
      <c r="H3351" s="2">
        <v>372</v>
      </c>
      <c r="I3351" s="3">
        <v>0.11</v>
      </c>
      <c r="J3351" s="2">
        <f t="shared" si="156"/>
        <v>331.08</v>
      </c>
      <c r="K3351" s="2">
        <f t="shared" si="157"/>
        <v>59.594399999999993</v>
      </c>
      <c r="L3351" s="2">
        <f t="shared" si="158"/>
        <v>390.67439999999999</v>
      </c>
    </row>
    <row r="3352" spans="1:12" x14ac:dyDescent="0.25">
      <c r="A3352" t="s">
        <v>3357</v>
      </c>
      <c r="B3352" s="1">
        <v>46037</v>
      </c>
      <c r="C3352" t="s">
        <v>10008</v>
      </c>
      <c r="D3352" t="s">
        <v>10020</v>
      </c>
      <c r="E3352">
        <f>+_xlfn.XLOOKUP(TablaVentas[[#This Row],[PRODUCTOS]],TablaPrecios[PRODUCTOS],TablaPrecios[PRECIOS UNITARIOS],"No encontado")</f>
        <v>150</v>
      </c>
      <c r="F3352">
        <v>20</v>
      </c>
      <c r="G3352" t="s">
        <v>10024</v>
      </c>
      <c r="H3352" s="2">
        <v>374</v>
      </c>
      <c r="I3352" s="3">
        <v>0.14000000000000001</v>
      </c>
      <c r="J3352" s="2">
        <f t="shared" si="156"/>
        <v>321.64</v>
      </c>
      <c r="K3352" s="2">
        <f t="shared" si="157"/>
        <v>57.895199999999996</v>
      </c>
      <c r="L3352" s="2">
        <f t="shared" si="158"/>
        <v>379.53519999999997</v>
      </c>
    </row>
    <row r="3353" spans="1:12" x14ac:dyDescent="0.25">
      <c r="A3353" t="s">
        <v>3358</v>
      </c>
      <c r="B3353" s="1">
        <v>46303</v>
      </c>
      <c r="C3353" t="s">
        <v>10009</v>
      </c>
      <c r="D3353" t="s">
        <v>10020</v>
      </c>
      <c r="E3353">
        <f>+_xlfn.XLOOKUP(TablaVentas[[#This Row],[PRODUCTOS]],TablaPrecios[PRODUCTOS],TablaPrecios[PRECIOS UNITARIOS],"No encontado")</f>
        <v>150</v>
      </c>
      <c r="F3353">
        <v>14</v>
      </c>
      <c r="G3353" t="s">
        <v>10025</v>
      </c>
      <c r="H3353" s="2">
        <v>177</v>
      </c>
      <c r="I3353" s="3">
        <v>0.16</v>
      </c>
      <c r="J3353" s="2">
        <f t="shared" si="156"/>
        <v>148.68</v>
      </c>
      <c r="K3353" s="2">
        <f t="shared" si="157"/>
        <v>26.7624</v>
      </c>
      <c r="L3353" s="2">
        <f t="shared" si="158"/>
        <v>175.44240000000002</v>
      </c>
    </row>
    <row r="3354" spans="1:12" x14ac:dyDescent="0.25">
      <c r="A3354" t="s">
        <v>3359</v>
      </c>
      <c r="B3354" s="1">
        <v>46105</v>
      </c>
      <c r="C3354" t="s">
        <v>10009</v>
      </c>
      <c r="D3354" t="s">
        <v>10018</v>
      </c>
      <c r="E3354">
        <f>+_xlfn.XLOOKUP(TablaVentas[[#This Row],[PRODUCTOS]],TablaPrecios[PRODUCTOS],TablaPrecios[PRECIOS UNITARIOS],"No encontado")</f>
        <v>850</v>
      </c>
      <c r="F3354">
        <v>14</v>
      </c>
      <c r="G3354" t="s">
        <v>10027</v>
      </c>
      <c r="H3354" s="2">
        <v>395</v>
      </c>
      <c r="I3354" s="3">
        <v>0.14000000000000001</v>
      </c>
      <c r="J3354" s="2">
        <f t="shared" si="156"/>
        <v>339.7</v>
      </c>
      <c r="K3354" s="2">
        <f t="shared" si="157"/>
        <v>61.145999999999994</v>
      </c>
      <c r="L3354" s="2">
        <f t="shared" si="158"/>
        <v>400.846</v>
      </c>
    </row>
    <row r="3355" spans="1:12" x14ac:dyDescent="0.25">
      <c r="A3355" t="s">
        <v>3360</v>
      </c>
      <c r="B3355" s="1">
        <v>46127</v>
      </c>
      <c r="C3355" t="s">
        <v>10011</v>
      </c>
      <c r="D3355" t="s">
        <v>10021</v>
      </c>
      <c r="E3355">
        <f>+_xlfn.XLOOKUP(TablaVentas[[#This Row],[PRODUCTOS]],TablaPrecios[PRODUCTOS],TablaPrecios[PRECIOS UNITARIOS],"No encontado")</f>
        <v>200</v>
      </c>
      <c r="F3355">
        <v>17</v>
      </c>
      <c r="G3355" t="s">
        <v>10025</v>
      </c>
      <c r="H3355" s="2">
        <v>492</v>
      </c>
      <c r="I3355" s="3">
        <v>0.13</v>
      </c>
      <c r="J3355" s="2">
        <f t="shared" si="156"/>
        <v>428.04</v>
      </c>
      <c r="K3355" s="2">
        <f t="shared" si="157"/>
        <v>77.047200000000004</v>
      </c>
      <c r="L3355" s="2">
        <f t="shared" si="158"/>
        <v>505.08720000000005</v>
      </c>
    </row>
    <row r="3356" spans="1:12" x14ac:dyDescent="0.25">
      <c r="A3356" t="s">
        <v>3361</v>
      </c>
      <c r="B3356" s="1">
        <v>46280</v>
      </c>
      <c r="C3356" t="s">
        <v>10007</v>
      </c>
      <c r="D3356" t="s">
        <v>10021</v>
      </c>
      <c r="E3356">
        <f>+_xlfn.XLOOKUP(TablaVentas[[#This Row],[PRODUCTOS]],TablaPrecios[PRODUCTOS],TablaPrecios[PRECIOS UNITARIOS],"No encontado")</f>
        <v>200</v>
      </c>
      <c r="F3356">
        <v>9</v>
      </c>
      <c r="G3356" t="s">
        <v>10025</v>
      </c>
      <c r="H3356" s="2">
        <v>415</v>
      </c>
      <c r="I3356" s="3">
        <v>0.16</v>
      </c>
      <c r="J3356" s="2">
        <f t="shared" si="156"/>
        <v>348.6</v>
      </c>
      <c r="K3356" s="2">
        <f t="shared" si="157"/>
        <v>62.748000000000005</v>
      </c>
      <c r="L3356" s="2">
        <f t="shared" si="158"/>
        <v>411.34800000000001</v>
      </c>
    </row>
    <row r="3357" spans="1:12" x14ac:dyDescent="0.25">
      <c r="A3357" t="s">
        <v>3362</v>
      </c>
      <c r="B3357" s="1">
        <v>46059</v>
      </c>
      <c r="C3357" t="s">
        <v>10009</v>
      </c>
      <c r="D3357" t="s">
        <v>10021</v>
      </c>
      <c r="E3357">
        <f>+_xlfn.XLOOKUP(TablaVentas[[#This Row],[PRODUCTOS]],TablaPrecios[PRODUCTOS],TablaPrecios[PRECIOS UNITARIOS],"No encontado")</f>
        <v>200</v>
      </c>
      <c r="F3357">
        <v>12</v>
      </c>
      <c r="G3357" t="s">
        <v>10026</v>
      </c>
      <c r="H3357" s="2">
        <v>399</v>
      </c>
      <c r="I3357" s="3">
        <v>0.18</v>
      </c>
      <c r="J3357" s="2">
        <f t="shared" si="156"/>
        <v>327.18</v>
      </c>
      <c r="K3357" s="2">
        <f t="shared" si="157"/>
        <v>58.892400000000002</v>
      </c>
      <c r="L3357" s="2">
        <f t="shared" si="158"/>
        <v>386.07240000000002</v>
      </c>
    </row>
    <row r="3358" spans="1:12" x14ac:dyDescent="0.25">
      <c r="A3358" t="s">
        <v>3363</v>
      </c>
      <c r="B3358" s="1">
        <v>46285</v>
      </c>
      <c r="C3358" t="s">
        <v>10012</v>
      </c>
      <c r="D3358" t="s">
        <v>10020</v>
      </c>
      <c r="E3358">
        <f>+_xlfn.XLOOKUP(TablaVentas[[#This Row],[PRODUCTOS]],TablaPrecios[PRODUCTOS],TablaPrecios[PRECIOS UNITARIOS],"No encontado")</f>
        <v>150</v>
      </c>
      <c r="F3358">
        <v>16</v>
      </c>
      <c r="G3358" t="s">
        <v>10024</v>
      </c>
      <c r="H3358" s="2">
        <v>168</v>
      </c>
      <c r="I3358" s="3">
        <v>0.15</v>
      </c>
      <c r="J3358" s="2">
        <f t="shared" si="156"/>
        <v>142.80000000000001</v>
      </c>
      <c r="K3358" s="2">
        <f t="shared" si="157"/>
        <v>25.704000000000001</v>
      </c>
      <c r="L3358" s="2">
        <f t="shared" si="158"/>
        <v>168.50400000000002</v>
      </c>
    </row>
    <row r="3359" spans="1:12" x14ac:dyDescent="0.25">
      <c r="A3359" t="s">
        <v>3364</v>
      </c>
      <c r="B3359" s="1">
        <v>46123</v>
      </c>
      <c r="C3359" t="s">
        <v>10010</v>
      </c>
      <c r="D3359" t="s">
        <v>10018</v>
      </c>
      <c r="E3359">
        <f>+_xlfn.XLOOKUP(TablaVentas[[#This Row],[PRODUCTOS]],TablaPrecios[PRODUCTOS],TablaPrecios[PRECIOS UNITARIOS],"No encontado")</f>
        <v>850</v>
      </c>
      <c r="F3359">
        <v>15</v>
      </c>
      <c r="G3359" t="s">
        <v>10027</v>
      </c>
      <c r="H3359" s="2">
        <v>444</v>
      </c>
      <c r="I3359" s="3">
        <v>0.12</v>
      </c>
      <c r="J3359" s="2">
        <f t="shared" si="156"/>
        <v>390.72</v>
      </c>
      <c r="K3359" s="2">
        <f t="shared" si="157"/>
        <v>70.329599999999999</v>
      </c>
      <c r="L3359" s="2">
        <f t="shared" si="158"/>
        <v>461.04960000000005</v>
      </c>
    </row>
    <row r="3360" spans="1:12" x14ac:dyDescent="0.25">
      <c r="A3360" t="s">
        <v>3365</v>
      </c>
      <c r="B3360" s="1">
        <v>46246</v>
      </c>
      <c r="C3360" t="s">
        <v>10008</v>
      </c>
      <c r="D3360" t="s">
        <v>10017</v>
      </c>
      <c r="E3360">
        <f>+_xlfn.XLOOKUP(TablaVentas[[#This Row],[PRODUCTOS]],TablaPrecios[PRODUCTOS],TablaPrecios[PRECIOS UNITARIOS],"No encontado")</f>
        <v>50</v>
      </c>
      <c r="F3360">
        <v>19</v>
      </c>
      <c r="G3360" t="s">
        <v>10027</v>
      </c>
      <c r="H3360" s="2">
        <v>194</v>
      </c>
      <c r="I3360" s="3">
        <v>0.13</v>
      </c>
      <c r="J3360" s="2">
        <f t="shared" si="156"/>
        <v>168.78</v>
      </c>
      <c r="K3360" s="2">
        <f t="shared" si="157"/>
        <v>30.380399999999998</v>
      </c>
      <c r="L3360" s="2">
        <f t="shared" si="158"/>
        <v>199.16040000000001</v>
      </c>
    </row>
    <row r="3361" spans="1:12" x14ac:dyDescent="0.25">
      <c r="A3361" t="s">
        <v>3366</v>
      </c>
      <c r="B3361" s="1">
        <v>46168</v>
      </c>
      <c r="C3361" t="s">
        <v>10008</v>
      </c>
      <c r="D3361" t="s">
        <v>10018</v>
      </c>
      <c r="E3361">
        <f>+_xlfn.XLOOKUP(TablaVentas[[#This Row],[PRODUCTOS]],TablaPrecios[PRODUCTOS],TablaPrecios[PRECIOS UNITARIOS],"No encontado")</f>
        <v>850</v>
      </c>
      <c r="F3361">
        <v>7</v>
      </c>
      <c r="G3361" t="s">
        <v>10023</v>
      </c>
      <c r="H3361" s="2">
        <v>253</v>
      </c>
      <c r="I3361" s="3">
        <v>0.19</v>
      </c>
      <c r="J3361" s="2">
        <f t="shared" si="156"/>
        <v>204.93</v>
      </c>
      <c r="K3361" s="2">
        <f t="shared" si="157"/>
        <v>36.8874</v>
      </c>
      <c r="L3361" s="2">
        <f t="shared" si="158"/>
        <v>241.81740000000002</v>
      </c>
    </row>
    <row r="3362" spans="1:12" x14ac:dyDescent="0.25">
      <c r="A3362" t="s">
        <v>3367</v>
      </c>
      <c r="B3362" s="1">
        <v>46101</v>
      </c>
      <c r="C3362" t="s">
        <v>10010</v>
      </c>
      <c r="D3362" t="s">
        <v>10017</v>
      </c>
      <c r="E3362">
        <f>+_xlfn.XLOOKUP(TablaVentas[[#This Row],[PRODUCTOS]],TablaPrecios[PRODUCTOS],TablaPrecios[PRECIOS UNITARIOS],"No encontado")</f>
        <v>50</v>
      </c>
      <c r="F3362">
        <v>18</v>
      </c>
      <c r="G3362" t="s">
        <v>10025</v>
      </c>
      <c r="H3362" s="2">
        <v>146</v>
      </c>
      <c r="I3362" s="3">
        <v>0.1</v>
      </c>
      <c r="J3362" s="2">
        <f t="shared" si="156"/>
        <v>131.4</v>
      </c>
      <c r="K3362" s="2">
        <f t="shared" si="157"/>
        <v>23.652000000000001</v>
      </c>
      <c r="L3362" s="2">
        <f t="shared" si="158"/>
        <v>155.05200000000002</v>
      </c>
    </row>
    <row r="3363" spans="1:12" x14ac:dyDescent="0.25">
      <c r="A3363" t="s">
        <v>3368</v>
      </c>
      <c r="B3363" s="1">
        <v>46151</v>
      </c>
      <c r="C3363" t="s">
        <v>10009</v>
      </c>
      <c r="D3363" t="s">
        <v>10019</v>
      </c>
      <c r="E3363">
        <f>+_xlfn.XLOOKUP(TablaVentas[[#This Row],[PRODUCTOS]],TablaPrecios[PRODUCTOS],TablaPrecios[PRECIOS UNITARIOS],"No encontado")</f>
        <v>1200</v>
      </c>
      <c r="F3363">
        <v>16</v>
      </c>
      <c r="G3363" t="s">
        <v>10025</v>
      </c>
      <c r="H3363" s="2">
        <v>271</v>
      </c>
      <c r="I3363" s="3">
        <v>0.16</v>
      </c>
      <c r="J3363" s="2">
        <f t="shared" si="156"/>
        <v>227.64</v>
      </c>
      <c r="K3363" s="2">
        <f t="shared" si="157"/>
        <v>40.975199999999994</v>
      </c>
      <c r="L3363" s="2">
        <f t="shared" si="158"/>
        <v>268.61519999999996</v>
      </c>
    </row>
    <row r="3364" spans="1:12" x14ac:dyDescent="0.25">
      <c r="A3364" t="s">
        <v>3369</v>
      </c>
      <c r="B3364" s="1">
        <v>46036</v>
      </c>
      <c r="C3364" t="s">
        <v>10007</v>
      </c>
      <c r="D3364" t="s">
        <v>10017</v>
      </c>
      <c r="E3364">
        <f>+_xlfn.XLOOKUP(TablaVentas[[#This Row],[PRODUCTOS]],TablaPrecios[PRODUCTOS],TablaPrecios[PRECIOS UNITARIOS],"No encontado")</f>
        <v>50</v>
      </c>
      <c r="F3364">
        <v>12</v>
      </c>
      <c r="G3364" t="s">
        <v>10023</v>
      </c>
      <c r="H3364" s="2">
        <v>234</v>
      </c>
      <c r="I3364" s="3">
        <v>0.18</v>
      </c>
      <c r="J3364" s="2">
        <f t="shared" si="156"/>
        <v>191.88</v>
      </c>
      <c r="K3364" s="2">
        <f t="shared" si="157"/>
        <v>34.538399999999996</v>
      </c>
      <c r="L3364" s="2">
        <f t="shared" si="158"/>
        <v>226.41839999999999</v>
      </c>
    </row>
    <row r="3365" spans="1:12" x14ac:dyDescent="0.25">
      <c r="A3365" t="s">
        <v>3370</v>
      </c>
      <c r="B3365" s="1">
        <v>46116</v>
      </c>
      <c r="C3365" t="s">
        <v>10007</v>
      </c>
      <c r="D3365" t="s">
        <v>10017</v>
      </c>
      <c r="E3365">
        <f>+_xlfn.XLOOKUP(TablaVentas[[#This Row],[PRODUCTOS]],TablaPrecios[PRODUCTOS],TablaPrecios[PRECIOS UNITARIOS],"No encontado")</f>
        <v>50</v>
      </c>
      <c r="F3365">
        <v>19</v>
      </c>
      <c r="G3365" t="s">
        <v>10024</v>
      </c>
      <c r="H3365" s="2">
        <v>51</v>
      </c>
      <c r="I3365" s="3">
        <v>0.11</v>
      </c>
      <c r="J3365" s="2">
        <f t="shared" si="156"/>
        <v>45.39</v>
      </c>
      <c r="K3365" s="2">
        <f t="shared" si="157"/>
        <v>8.1701999999999995</v>
      </c>
      <c r="L3365" s="2">
        <f t="shared" si="158"/>
        <v>53.560200000000002</v>
      </c>
    </row>
    <row r="3366" spans="1:12" x14ac:dyDescent="0.25">
      <c r="A3366" t="s">
        <v>3371</v>
      </c>
      <c r="B3366" s="1">
        <v>46063</v>
      </c>
      <c r="C3366" t="s">
        <v>10012</v>
      </c>
      <c r="D3366" t="s">
        <v>10018</v>
      </c>
      <c r="E3366">
        <f>+_xlfn.XLOOKUP(TablaVentas[[#This Row],[PRODUCTOS]],TablaPrecios[PRODUCTOS],TablaPrecios[PRECIOS UNITARIOS],"No encontado")</f>
        <v>850</v>
      </c>
      <c r="F3366">
        <v>19</v>
      </c>
      <c r="G3366" t="s">
        <v>10027</v>
      </c>
      <c r="H3366" s="2">
        <v>447</v>
      </c>
      <c r="I3366" s="3">
        <v>0.15</v>
      </c>
      <c r="J3366" s="2">
        <f t="shared" si="156"/>
        <v>379.95</v>
      </c>
      <c r="K3366" s="2">
        <f t="shared" si="157"/>
        <v>68.390999999999991</v>
      </c>
      <c r="L3366" s="2">
        <f t="shared" si="158"/>
        <v>448.34100000000001</v>
      </c>
    </row>
    <row r="3367" spans="1:12" x14ac:dyDescent="0.25">
      <c r="A3367" t="s">
        <v>3372</v>
      </c>
      <c r="B3367" s="1">
        <v>46108</v>
      </c>
      <c r="C3367" t="s">
        <v>10008</v>
      </c>
      <c r="D3367" t="s">
        <v>10017</v>
      </c>
      <c r="E3367">
        <f>+_xlfn.XLOOKUP(TablaVentas[[#This Row],[PRODUCTOS]],TablaPrecios[PRODUCTOS],TablaPrecios[PRECIOS UNITARIOS],"No encontado")</f>
        <v>50</v>
      </c>
      <c r="F3367">
        <v>20</v>
      </c>
      <c r="G3367" t="s">
        <v>10025</v>
      </c>
      <c r="H3367" s="2">
        <v>242</v>
      </c>
      <c r="I3367" s="3">
        <v>0.13</v>
      </c>
      <c r="J3367" s="2">
        <f t="shared" si="156"/>
        <v>210.54</v>
      </c>
      <c r="K3367" s="2">
        <f t="shared" si="157"/>
        <v>37.897199999999998</v>
      </c>
      <c r="L3367" s="2">
        <f t="shared" si="158"/>
        <v>248.43719999999999</v>
      </c>
    </row>
    <row r="3368" spans="1:12" x14ac:dyDescent="0.25">
      <c r="A3368" t="s">
        <v>3373</v>
      </c>
      <c r="B3368" s="1">
        <v>46261</v>
      </c>
      <c r="C3368" t="s">
        <v>10012</v>
      </c>
      <c r="D3368" t="s">
        <v>10021</v>
      </c>
      <c r="E3368">
        <f>+_xlfn.XLOOKUP(TablaVentas[[#This Row],[PRODUCTOS]],TablaPrecios[PRODUCTOS],TablaPrecios[PRECIOS UNITARIOS],"No encontado")</f>
        <v>200</v>
      </c>
      <c r="F3368">
        <v>11</v>
      </c>
      <c r="G3368" t="s">
        <v>10025</v>
      </c>
      <c r="H3368" s="2">
        <v>384</v>
      </c>
      <c r="I3368" s="3">
        <v>0.15</v>
      </c>
      <c r="J3368" s="2">
        <f t="shared" si="156"/>
        <v>326.39999999999998</v>
      </c>
      <c r="K3368" s="2">
        <f t="shared" si="157"/>
        <v>58.751999999999995</v>
      </c>
      <c r="L3368" s="2">
        <f t="shared" si="158"/>
        <v>385.15199999999999</v>
      </c>
    </row>
    <row r="3369" spans="1:12" x14ac:dyDescent="0.25">
      <c r="A3369" t="s">
        <v>3374</v>
      </c>
      <c r="B3369" s="1">
        <v>46048</v>
      </c>
      <c r="C3369" t="s">
        <v>10012</v>
      </c>
      <c r="D3369" t="s">
        <v>10017</v>
      </c>
      <c r="E3369">
        <f>+_xlfn.XLOOKUP(TablaVentas[[#This Row],[PRODUCTOS]],TablaPrecios[PRODUCTOS],TablaPrecios[PRECIOS UNITARIOS],"No encontado")</f>
        <v>50</v>
      </c>
      <c r="F3369">
        <v>9</v>
      </c>
      <c r="G3369" t="s">
        <v>10024</v>
      </c>
      <c r="H3369" s="2">
        <v>313</v>
      </c>
      <c r="I3369" s="3">
        <v>0.18</v>
      </c>
      <c r="J3369" s="2">
        <f t="shared" si="156"/>
        <v>256.66000000000003</v>
      </c>
      <c r="K3369" s="2">
        <f t="shared" si="157"/>
        <v>46.198800000000006</v>
      </c>
      <c r="L3369" s="2">
        <f t="shared" si="158"/>
        <v>302.85880000000003</v>
      </c>
    </row>
    <row r="3370" spans="1:12" x14ac:dyDescent="0.25">
      <c r="A3370" t="s">
        <v>3375</v>
      </c>
      <c r="B3370" s="1">
        <v>46067</v>
      </c>
      <c r="C3370" t="s">
        <v>10012</v>
      </c>
      <c r="D3370" t="s">
        <v>10019</v>
      </c>
      <c r="E3370">
        <f>+_xlfn.XLOOKUP(TablaVentas[[#This Row],[PRODUCTOS]],TablaPrecios[PRODUCTOS],TablaPrecios[PRECIOS UNITARIOS],"No encontado")</f>
        <v>1200</v>
      </c>
      <c r="F3370">
        <v>5</v>
      </c>
      <c r="G3370" t="s">
        <v>10027</v>
      </c>
      <c r="H3370" s="2">
        <v>252</v>
      </c>
      <c r="I3370" s="3">
        <v>0.12</v>
      </c>
      <c r="J3370" s="2">
        <f t="shared" si="156"/>
        <v>221.76</v>
      </c>
      <c r="K3370" s="2">
        <f t="shared" si="157"/>
        <v>39.916799999999995</v>
      </c>
      <c r="L3370" s="2">
        <f t="shared" si="158"/>
        <v>261.67679999999996</v>
      </c>
    </row>
    <row r="3371" spans="1:12" x14ac:dyDescent="0.25">
      <c r="A3371" t="s">
        <v>3376</v>
      </c>
      <c r="B3371" s="1">
        <v>46149</v>
      </c>
      <c r="C3371" t="s">
        <v>10008</v>
      </c>
      <c r="D3371" t="s">
        <v>10019</v>
      </c>
      <c r="E3371">
        <f>+_xlfn.XLOOKUP(TablaVentas[[#This Row],[PRODUCTOS]],TablaPrecios[PRODUCTOS],TablaPrecios[PRECIOS UNITARIOS],"No encontado")</f>
        <v>1200</v>
      </c>
      <c r="F3371">
        <v>5</v>
      </c>
      <c r="G3371" t="s">
        <v>10025</v>
      </c>
      <c r="H3371" s="2">
        <v>391</v>
      </c>
      <c r="I3371" s="3">
        <v>0.1</v>
      </c>
      <c r="J3371" s="2">
        <f t="shared" si="156"/>
        <v>351.9</v>
      </c>
      <c r="K3371" s="2">
        <f t="shared" si="157"/>
        <v>63.341999999999992</v>
      </c>
      <c r="L3371" s="2">
        <f t="shared" si="158"/>
        <v>415.24199999999996</v>
      </c>
    </row>
    <row r="3372" spans="1:12" x14ac:dyDescent="0.25">
      <c r="A3372" t="s">
        <v>3377</v>
      </c>
      <c r="B3372" s="1">
        <v>46118</v>
      </c>
      <c r="C3372" t="s">
        <v>10009</v>
      </c>
      <c r="D3372" t="s">
        <v>10021</v>
      </c>
      <c r="E3372">
        <f>+_xlfn.XLOOKUP(TablaVentas[[#This Row],[PRODUCTOS]],TablaPrecios[PRODUCTOS],TablaPrecios[PRECIOS UNITARIOS],"No encontado")</f>
        <v>200</v>
      </c>
      <c r="F3372">
        <v>10</v>
      </c>
      <c r="G3372" t="s">
        <v>10023</v>
      </c>
      <c r="H3372" s="2">
        <v>372</v>
      </c>
      <c r="I3372" s="3">
        <v>0.13</v>
      </c>
      <c r="J3372" s="2">
        <f t="shared" si="156"/>
        <v>323.64</v>
      </c>
      <c r="K3372" s="2">
        <f t="shared" si="157"/>
        <v>58.255199999999995</v>
      </c>
      <c r="L3372" s="2">
        <f t="shared" si="158"/>
        <v>381.89519999999999</v>
      </c>
    </row>
    <row r="3373" spans="1:12" x14ac:dyDescent="0.25">
      <c r="A3373" t="s">
        <v>3378</v>
      </c>
      <c r="B3373" s="1">
        <v>46303</v>
      </c>
      <c r="C3373" t="s">
        <v>10007</v>
      </c>
      <c r="D3373" t="s">
        <v>10018</v>
      </c>
      <c r="E3373">
        <f>+_xlfn.XLOOKUP(TablaVentas[[#This Row],[PRODUCTOS]],TablaPrecios[PRODUCTOS],TablaPrecios[PRECIOS UNITARIOS],"No encontado")</f>
        <v>850</v>
      </c>
      <c r="F3373">
        <v>19</v>
      </c>
      <c r="G3373" t="s">
        <v>10026</v>
      </c>
      <c r="H3373" s="2">
        <v>471</v>
      </c>
      <c r="I3373" s="3">
        <v>0.14000000000000001</v>
      </c>
      <c r="J3373" s="2">
        <f t="shared" si="156"/>
        <v>405.06</v>
      </c>
      <c r="K3373" s="2">
        <f t="shared" si="157"/>
        <v>72.910799999999995</v>
      </c>
      <c r="L3373" s="2">
        <f t="shared" si="158"/>
        <v>477.9708</v>
      </c>
    </row>
    <row r="3374" spans="1:12" x14ac:dyDescent="0.25">
      <c r="A3374" t="s">
        <v>3379</v>
      </c>
      <c r="B3374" s="1">
        <v>46190</v>
      </c>
      <c r="C3374" t="s">
        <v>10009</v>
      </c>
      <c r="D3374" t="s">
        <v>10017</v>
      </c>
      <c r="E3374">
        <f>+_xlfn.XLOOKUP(TablaVentas[[#This Row],[PRODUCTOS]],TablaPrecios[PRODUCTOS],TablaPrecios[PRECIOS UNITARIOS],"No encontado")</f>
        <v>50</v>
      </c>
      <c r="F3374">
        <v>10</v>
      </c>
      <c r="G3374" t="s">
        <v>10027</v>
      </c>
      <c r="H3374" s="2">
        <v>355</v>
      </c>
      <c r="I3374" s="3">
        <v>0.17</v>
      </c>
      <c r="J3374" s="2">
        <f t="shared" si="156"/>
        <v>294.64999999999998</v>
      </c>
      <c r="K3374" s="2">
        <f t="shared" si="157"/>
        <v>53.036999999999992</v>
      </c>
      <c r="L3374" s="2">
        <f t="shared" si="158"/>
        <v>347.68699999999995</v>
      </c>
    </row>
    <row r="3375" spans="1:12" x14ac:dyDescent="0.25">
      <c r="A3375" t="s">
        <v>3380</v>
      </c>
      <c r="B3375" s="1">
        <v>46305</v>
      </c>
      <c r="C3375" t="s">
        <v>10009</v>
      </c>
      <c r="D3375" t="s">
        <v>10018</v>
      </c>
      <c r="E3375">
        <f>+_xlfn.XLOOKUP(TablaVentas[[#This Row],[PRODUCTOS]],TablaPrecios[PRODUCTOS],TablaPrecios[PRECIOS UNITARIOS],"No encontado")</f>
        <v>850</v>
      </c>
      <c r="F3375">
        <v>11</v>
      </c>
      <c r="G3375" t="s">
        <v>10025</v>
      </c>
      <c r="H3375" s="2">
        <v>347</v>
      </c>
      <c r="I3375" s="3">
        <v>0.14000000000000001</v>
      </c>
      <c r="J3375" s="2">
        <f t="shared" si="156"/>
        <v>298.42</v>
      </c>
      <c r="K3375" s="2">
        <f t="shared" si="157"/>
        <v>53.715600000000002</v>
      </c>
      <c r="L3375" s="2">
        <f t="shared" si="158"/>
        <v>352.13560000000001</v>
      </c>
    </row>
    <row r="3376" spans="1:12" x14ac:dyDescent="0.25">
      <c r="A3376" t="s">
        <v>3381</v>
      </c>
      <c r="B3376" s="1">
        <v>46335</v>
      </c>
      <c r="C3376" t="s">
        <v>10008</v>
      </c>
      <c r="D3376" t="s">
        <v>10021</v>
      </c>
      <c r="E3376">
        <f>+_xlfn.XLOOKUP(TablaVentas[[#This Row],[PRODUCTOS]],TablaPrecios[PRODUCTOS],TablaPrecios[PRECIOS UNITARIOS],"No encontado")</f>
        <v>200</v>
      </c>
      <c r="F3376">
        <v>7</v>
      </c>
      <c r="G3376" t="s">
        <v>10025</v>
      </c>
      <c r="H3376" s="2">
        <v>245</v>
      </c>
      <c r="I3376" s="3">
        <v>0.19</v>
      </c>
      <c r="J3376" s="2">
        <f t="shared" si="156"/>
        <v>198.45</v>
      </c>
      <c r="K3376" s="2">
        <f t="shared" si="157"/>
        <v>35.720999999999997</v>
      </c>
      <c r="L3376" s="2">
        <f t="shared" si="158"/>
        <v>234.17099999999999</v>
      </c>
    </row>
    <row r="3377" spans="1:12" x14ac:dyDescent="0.25">
      <c r="A3377" t="s">
        <v>3382</v>
      </c>
      <c r="B3377" s="1">
        <v>46326</v>
      </c>
      <c r="C3377" t="s">
        <v>10011</v>
      </c>
      <c r="D3377" t="s">
        <v>10017</v>
      </c>
      <c r="E3377">
        <f>+_xlfn.XLOOKUP(TablaVentas[[#This Row],[PRODUCTOS]],TablaPrecios[PRODUCTOS],TablaPrecios[PRECIOS UNITARIOS],"No encontado")</f>
        <v>50</v>
      </c>
      <c r="F3377">
        <v>5</v>
      </c>
      <c r="G3377" t="s">
        <v>10024</v>
      </c>
      <c r="H3377" s="2">
        <v>478</v>
      </c>
      <c r="I3377" s="3">
        <v>0.18</v>
      </c>
      <c r="J3377" s="2">
        <f t="shared" si="156"/>
        <v>391.96000000000004</v>
      </c>
      <c r="K3377" s="2">
        <f t="shared" si="157"/>
        <v>70.552800000000005</v>
      </c>
      <c r="L3377" s="2">
        <f t="shared" si="158"/>
        <v>462.51280000000003</v>
      </c>
    </row>
    <row r="3378" spans="1:12" x14ac:dyDescent="0.25">
      <c r="A3378" t="s">
        <v>3383</v>
      </c>
      <c r="B3378" s="1">
        <v>46081</v>
      </c>
      <c r="C3378" t="s">
        <v>10009</v>
      </c>
      <c r="D3378" t="s">
        <v>10020</v>
      </c>
      <c r="E3378">
        <f>+_xlfn.XLOOKUP(TablaVentas[[#This Row],[PRODUCTOS]],TablaPrecios[PRODUCTOS],TablaPrecios[PRECIOS UNITARIOS],"No encontado")</f>
        <v>150</v>
      </c>
      <c r="F3378">
        <v>19</v>
      </c>
      <c r="G3378" t="s">
        <v>10027</v>
      </c>
      <c r="H3378" s="2">
        <v>340</v>
      </c>
      <c r="I3378" s="3">
        <v>0.16</v>
      </c>
      <c r="J3378" s="2">
        <f t="shared" si="156"/>
        <v>285.60000000000002</v>
      </c>
      <c r="K3378" s="2">
        <f t="shared" si="157"/>
        <v>51.408000000000001</v>
      </c>
      <c r="L3378" s="2">
        <f t="shared" si="158"/>
        <v>337.00800000000004</v>
      </c>
    </row>
    <row r="3379" spans="1:12" x14ac:dyDescent="0.25">
      <c r="A3379" t="s">
        <v>3384</v>
      </c>
      <c r="B3379" s="1">
        <v>46245</v>
      </c>
      <c r="C3379" t="s">
        <v>10011</v>
      </c>
      <c r="D3379" t="s">
        <v>10021</v>
      </c>
      <c r="E3379">
        <f>+_xlfn.XLOOKUP(TablaVentas[[#This Row],[PRODUCTOS]],TablaPrecios[PRODUCTOS],TablaPrecios[PRECIOS UNITARIOS],"No encontado")</f>
        <v>200</v>
      </c>
      <c r="F3379">
        <v>19</v>
      </c>
      <c r="G3379" t="s">
        <v>10026</v>
      </c>
      <c r="H3379" s="2">
        <v>450</v>
      </c>
      <c r="I3379" s="3">
        <v>0.12</v>
      </c>
      <c r="J3379" s="2">
        <f t="shared" si="156"/>
        <v>396</v>
      </c>
      <c r="K3379" s="2">
        <f t="shared" si="157"/>
        <v>71.28</v>
      </c>
      <c r="L3379" s="2">
        <f t="shared" si="158"/>
        <v>467.28</v>
      </c>
    </row>
    <row r="3380" spans="1:12" x14ac:dyDescent="0.25">
      <c r="A3380" t="s">
        <v>3385</v>
      </c>
      <c r="B3380" s="1">
        <v>46064</v>
      </c>
      <c r="C3380" t="s">
        <v>10007</v>
      </c>
      <c r="D3380" t="s">
        <v>10021</v>
      </c>
      <c r="E3380">
        <f>+_xlfn.XLOOKUP(TablaVentas[[#This Row],[PRODUCTOS]],TablaPrecios[PRODUCTOS],TablaPrecios[PRECIOS UNITARIOS],"No encontado")</f>
        <v>200</v>
      </c>
      <c r="F3380">
        <v>6</v>
      </c>
      <c r="G3380" t="s">
        <v>10023</v>
      </c>
      <c r="H3380" s="2">
        <v>223</v>
      </c>
      <c r="I3380" s="3">
        <v>0.14000000000000001</v>
      </c>
      <c r="J3380" s="2">
        <f t="shared" si="156"/>
        <v>191.78</v>
      </c>
      <c r="K3380" s="2">
        <f t="shared" si="157"/>
        <v>34.520400000000002</v>
      </c>
      <c r="L3380" s="2">
        <f t="shared" si="158"/>
        <v>226.3004</v>
      </c>
    </row>
    <row r="3381" spans="1:12" x14ac:dyDescent="0.25">
      <c r="A3381" t="s">
        <v>3386</v>
      </c>
      <c r="B3381" s="1">
        <v>46323</v>
      </c>
      <c r="C3381" t="s">
        <v>10011</v>
      </c>
      <c r="D3381" t="s">
        <v>10019</v>
      </c>
      <c r="E3381">
        <f>+_xlfn.XLOOKUP(TablaVentas[[#This Row],[PRODUCTOS]],TablaPrecios[PRODUCTOS],TablaPrecios[PRECIOS UNITARIOS],"No encontado")</f>
        <v>1200</v>
      </c>
      <c r="F3381">
        <v>5</v>
      </c>
      <c r="G3381" t="s">
        <v>10023</v>
      </c>
      <c r="H3381" s="2">
        <v>257</v>
      </c>
      <c r="I3381" s="3">
        <v>0.19</v>
      </c>
      <c r="J3381" s="2">
        <f t="shared" si="156"/>
        <v>208.17000000000002</v>
      </c>
      <c r="K3381" s="2">
        <f t="shared" si="157"/>
        <v>37.470600000000005</v>
      </c>
      <c r="L3381" s="2">
        <f t="shared" si="158"/>
        <v>245.64060000000001</v>
      </c>
    </row>
    <row r="3382" spans="1:12" x14ac:dyDescent="0.25">
      <c r="A3382" t="s">
        <v>3387</v>
      </c>
      <c r="B3382" s="1">
        <v>46081</v>
      </c>
      <c r="C3382" t="s">
        <v>10009</v>
      </c>
      <c r="D3382" t="s">
        <v>10021</v>
      </c>
      <c r="E3382">
        <f>+_xlfn.XLOOKUP(TablaVentas[[#This Row],[PRODUCTOS]],TablaPrecios[PRODUCTOS],TablaPrecios[PRECIOS UNITARIOS],"No encontado")</f>
        <v>200</v>
      </c>
      <c r="F3382">
        <v>9</v>
      </c>
      <c r="G3382" t="s">
        <v>10027</v>
      </c>
      <c r="H3382" s="2">
        <v>331</v>
      </c>
      <c r="I3382" s="3">
        <v>0.11</v>
      </c>
      <c r="J3382" s="2">
        <f t="shared" si="156"/>
        <v>294.58999999999997</v>
      </c>
      <c r="K3382" s="2">
        <f t="shared" si="157"/>
        <v>53.026199999999996</v>
      </c>
      <c r="L3382" s="2">
        <f t="shared" si="158"/>
        <v>347.61619999999999</v>
      </c>
    </row>
    <row r="3383" spans="1:12" x14ac:dyDescent="0.25">
      <c r="A3383" t="s">
        <v>3388</v>
      </c>
      <c r="B3383" s="1">
        <v>46051</v>
      </c>
      <c r="C3383" t="s">
        <v>10010</v>
      </c>
      <c r="D3383" t="s">
        <v>10017</v>
      </c>
      <c r="E3383">
        <f>+_xlfn.XLOOKUP(TablaVentas[[#This Row],[PRODUCTOS]],TablaPrecios[PRODUCTOS],TablaPrecios[PRECIOS UNITARIOS],"No encontado")</f>
        <v>50</v>
      </c>
      <c r="F3383">
        <v>12</v>
      </c>
      <c r="G3383" t="s">
        <v>10023</v>
      </c>
      <c r="H3383" s="2">
        <v>87</v>
      </c>
      <c r="I3383" s="3">
        <v>0.1</v>
      </c>
      <c r="J3383" s="2">
        <f t="shared" si="156"/>
        <v>78.3</v>
      </c>
      <c r="K3383" s="2">
        <f t="shared" si="157"/>
        <v>14.093999999999999</v>
      </c>
      <c r="L3383" s="2">
        <f t="shared" si="158"/>
        <v>92.393999999999991</v>
      </c>
    </row>
    <row r="3384" spans="1:12" x14ac:dyDescent="0.25">
      <c r="A3384" t="s">
        <v>3389</v>
      </c>
      <c r="B3384" s="1">
        <v>46196</v>
      </c>
      <c r="C3384" t="s">
        <v>10009</v>
      </c>
      <c r="D3384" t="s">
        <v>10018</v>
      </c>
      <c r="E3384">
        <f>+_xlfn.XLOOKUP(TablaVentas[[#This Row],[PRODUCTOS]],TablaPrecios[PRODUCTOS],TablaPrecios[PRECIOS UNITARIOS],"No encontado")</f>
        <v>850</v>
      </c>
      <c r="F3384">
        <v>16</v>
      </c>
      <c r="G3384" t="s">
        <v>10024</v>
      </c>
      <c r="H3384" s="2">
        <v>234</v>
      </c>
      <c r="I3384" s="3">
        <v>0.15</v>
      </c>
      <c r="J3384" s="2">
        <f t="shared" si="156"/>
        <v>198.9</v>
      </c>
      <c r="K3384" s="2">
        <f t="shared" si="157"/>
        <v>35.802</v>
      </c>
      <c r="L3384" s="2">
        <f t="shared" si="158"/>
        <v>234.702</v>
      </c>
    </row>
    <row r="3385" spans="1:12" x14ac:dyDescent="0.25">
      <c r="A3385" t="s">
        <v>3390</v>
      </c>
      <c r="B3385" s="1">
        <v>46329</v>
      </c>
      <c r="C3385" t="s">
        <v>10007</v>
      </c>
      <c r="D3385" t="s">
        <v>10019</v>
      </c>
      <c r="E3385">
        <f>+_xlfn.XLOOKUP(TablaVentas[[#This Row],[PRODUCTOS]],TablaPrecios[PRODUCTOS],TablaPrecios[PRECIOS UNITARIOS],"No encontado")</f>
        <v>1200</v>
      </c>
      <c r="F3385">
        <v>15</v>
      </c>
      <c r="G3385" t="s">
        <v>10024</v>
      </c>
      <c r="H3385" s="2">
        <v>368</v>
      </c>
      <c r="I3385" s="3">
        <v>0.16</v>
      </c>
      <c r="J3385" s="2">
        <f t="shared" si="156"/>
        <v>309.12</v>
      </c>
      <c r="K3385" s="2">
        <f t="shared" si="157"/>
        <v>55.641599999999997</v>
      </c>
      <c r="L3385" s="2">
        <f t="shared" si="158"/>
        <v>364.76159999999999</v>
      </c>
    </row>
    <row r="3386" spans="1:12" x14ac:dyDescent="0.25">
      <c r="A3386" t="s">
        <v>3391</v>
      </c>
      <c r="B3386" s="1">
        <v>46383</v>
      </c>
      <c r="C3386" t="s">
        <v>10007</v>
      </c>
      <c r="D3386" t="s">
        <v>10021</v>
      </c>
      <c r="E3386">
        <f>+_xlfn.XLOOKUP(TablaVentas[[#This Row],[PRODUCTOS]],TablaPrecios[PRODUCTOS],TablaPrecios[PRECIOS UNITARIOS],"No encontado")</f>
        <v>200</v>
      </c>
      <c r="F3386">
        <v>6</v>
      </c>
      <c r="G3386" t="s">
        <v>10024</v>
      </c>
      <c r="H3386" s="2">
        <v>477</v>
      </c>
      <c r="I3386" s="3">
        <v>0.19</v>
      </c>
      <c r="J3386" s="2">
        <f t="shared" si="156"/>
        <v>386.37</v>
      </c>
      <c r="K3386" s="2">
        <f t="shared" si="157"/>
        <v>69.546599999999998</v>
      </c>
      <c r="L3386" s="2">
        <f t="shared" si="158"/>
        <v>455.91660000000002</v>
      </c>
    </row>
    <row r="3387" spans="1:12" x14ac:dyDescent="0.25">
      <c r="A3387" t="s">
        <v>3392</v>
      </c>
      <c r="B3387" s="1">
        <v>46287</v>
      </c>
      <c r="C3387" t="s">
        <v>10010</v>
      </c>
      <c r="D3387" t="s">
        <v>10019</v>
      </c>
      <c r="E3387">
        <f>+_xlfn.XLOOKUP(TablaVentas[[#This Row],[PRODUCTOS]],TablaPrecios[PRODUCTOS],TablaPrecios[PRECIOS UNITARIOS],"No encontado")</f>
        <v>1200</v>
      </c>
      <c r="F3387">
        <v>20</v>
      </c>
      <c r="G3387" t="s">
        <v>10024</v>
      </c>
      <c r="H3387" s="2">
        <v>189</v>
      </c>
      <c r="I3387" s="3">
        <v>0.1</v>
      </c>
      <c r="J3387" s="2">
        <f t="shared" si="156"/>
        <v>170.1</v>
      </c>
      <c r="K3387" s="2">
        <f t="shared" si="157"/>
        <v>30.617999999999999</v>
      </c>
      <c r="L3387" s="2">
        <f t="shared" si="158"/>
        <v>200.71799999999999</v>
      </c>
    </row>
    <row r="3388" spans="1:12" x14ac:dyDescent="0.25">
      <c r="A3388" t="s">
        <v>3393</v>
      </c>
      <c r="B3388" s="1">
        <v>46099</v>
      </c>
      <c r="C3388" t="s">
        <v>10010</v>
      </c>
      <c r="D3388" t="s">
        <v>10019</v>
      </c>
      <c r="E3388">
        <f>+_xlfn.XLOOKUP(TablaVentas[[#This Row],[PRODUCTOS]],TablaPrecios[PRODUCTOS],TablaPrecios[PRECIOS UNITARIOS],"No encontado")</f>
        <v>1200</v>
      </c>
      <c r="F3388">
        <v>11</v>
      </c>
      <c r="G3388" t="s">
        <v>10026</v>
      </c>
      <c r="H3388" s="2">
        <v>222</v>
      </c>
      <c r="I3388" s="3">
        <v>0.14000000000000001</v>
      </c>
      <c r="J3388" s="2">
        <f t="shared" si="156"/>
        <v>190.92</v>
      </c>
      <c r="K3388" s="2">
        <f t="shared" si="157"/>
        <v>34.365599999999993</v>
      </c>
      <c r="L3388" s="2">
        <f t="shared" si="158"/>
        <v>225.28559999999999</v>
      </c>
    </row>
    <row r="3389" spans="1:12" x14ac:dyDescent="0.25">
      <c r="A3389" t="s">
        <v>3394</v>
      </c>
      <c r="B3389" s="1">
        <v>46111</v>
      </c>
      <c r="C3389" t="s">
        <v>10011</v>
      </c>
      <c r="D3389" t="s">
        <v>10019</v>
      </c>
      <c r="E3389">
        <f>+_xlfn.XLOOKUP(TablaVentas[[#This Row],[PRODUCTOS]],TablaPrecios[PRODUCTOS],TablaPrecios[PRECIOS UNITARIOS],"No encontado")</f>
        <v>1200</v>
      </c>
      <c r="F3389">
        <v>7</v>
      </c>
      <c r="G3389" t="s">
        <v>10024</v>
      </c>
      <c r="H3389" s="2">
        <v>311</v>
      </c>
      <c r="I3389" s="3">
        <v>0.11</v>
      </c>
      <c r="J3389" s="2">
        <f t="shared" si="156"/>
        <v>276.79000000000002</v>
      </c>
      <c r="K3389" s="2">
        <f t="shared" si="157"/>
        <v>49.822200000000002</v>
      </c>
      <c r="L3389" s="2">
        <f t="shared" si="158"/>
        <v>326.61220000000003</v>
      </c>
    </row>
    <row r="3390" spans="1:12" x14ac:dyDescent="0.25">
      <c r="A3390" t="s">
        <v>3395</v>
      </c>
      <c r="B3390" s="1">
        <v>46113</v>
      </c>
      <c r="C3390" t="s">
        <v>10011</v>
      </c>
      <c r="D3390" t="s">
        <v>10019</v>
      </c>
      <c r="E3390">
        <f>+_xlfn.XLOOKUP(TablaVentas[[#This Row],[PRODUCTOS]],TablaPrecios[PRODUCTOS],TablaPrecios[PRECIOS UNITARIOS],"No encontado")</f>
        <v>1200</v>
      </c>
      <c r="F3390">
        <v>13</v>
      </c>
      <c r="G3390" t="s">
        <v>10026</v>
      </c>
      <c r="H3390" s="2">
        <v>384</v>
      </c>
      <c r="I3390" s="3">
        <v>0.15</v>
      </c>
      <c r="J3390" s="2">
        <f t="shared" si="156"/>
        <v>326.39999999999998</v>
      </c>
      <c r="K3390" s="2">
        <f t="shared" si="157"/>
        <v>58.751999999999995</v>
      </c>
      <c r="L3390" s="2">
        <f t="shared" si="158"/>
        <v>385.15199999999999</v>
      </c>
    </row>
    <row r="3391" spans="1:12" x14ac:dyDescent="0.25">
      <c r="A3391" t="s">
        <v>3396</v>
      </c>
      <c r="B3391" s="1">
        <v>46320</v>
      </c>
      <c r="C3391" t="s">
        <v>10012</v>
      </c>
      <c r="D3391" t="s">
        <v>10020</v>
      </c>
      <c r="E3391">
        <f>+_xlfn.XLOOKUP(TablaVentas[[#This Row],[PRODUCTOS]],TablaPrecios[PRODUCTOS],TablaPrecios[PRECIOS UNITARIOS],"No encontado")</f>
        <v>150</v>
      </c>
      <c r="F3391">
        <v>11</v>
      </c>
      <c r="G3391" t="s">
        <v>10025</v>
      </c>
      <c r="H3391" s="2">
        <v>371</v>
      </c>
      <c r="I3391" s="3">
        <v>0.12</v>
      </c>
      <c r="J3391" s="2">
        <f t="shared" si="156"/>
        <v>326.48</v>
      </c>
      <c r="K3391" s="2">
        <f t="shared" si="157"/>
        <v>58.766400000000004</v>
      </c>
      <c r="L3391" s="2">
        <f t="shared" si="158"/>
        <v>385.24639999999999</v>
      </c>
    </row>
    <row r="3392" spans="1:12" x14ac:dyDescent="0.25">
      <c r="A3392" t="s">
        <v>3397</v>
      </c>
      <c r="B3392" s="1">
        <v>46165</v>
      </c>
      <c r="C3392" t="s">
        <v>10011</v>
      </c>
      <c r="D3392" t="s">
        <v>10020</v>
      </c>
      <c r="E3392">
        <f>+_xlfn.XLOOKUP(TablaVentas[[#This Row],[PRODUCTOS]],TablaPrecios[PRODUCTOS],TablaPrecios[PRECIOS UNITARIOS],"No encontado")</f>
        <v>150</v>
      </c>
      <c r="F3392">
        <v>12</v>
      </c>
      <c r="G3392" t="s">
        <v>10024</v>
      </c>
      <c r="H3392" s="2">
        <v>89</v>
      </c>
      <c r="I3392" s="3">
        <v>0.1</v>
      </c>
      <c r="J3392" s="2">
        <f t="shared" si="156"/>
        <v>80.099999999999994</v>
      </c>
      <c r="K3392" s="2">
        <f t="shared" si="157"/>
        <v>14.417999999999999</v>
      </c>
      <c r="L3392" s="2">
        <f t="shared" si="158"/>
        <v>94.518000000000001</v>
      </c>
    </row>
    <row r="3393" spans="1:12" x14ac:dyDescent="0.25">
      <c r="A3393" t="s">
        <v>3398</v>
      </c>
      <c r="B3393" s="1">
        <v>46293</v>
      </c>
      <c r="C3393" t="s">
        <v>10011</v>
      </c>
      <c r="D3393" t="s">
        <v>10020</v>
      </c>
      <c r="E3393">
        <f>+_xlfn.XLOOKUP(TablaVentas[[#This Row],[PRODUCTOS]],TablaPrecios[PRODUCTOS],TablaPrecios[PRECIOS UNITARIOS],"No encontado")</f>
        <v>150</v>
      </c>
      <c r="F3393">
        <v>17</v>
      </c>
      <c r="G3393" t="s">
        <v>10026</v>
      </c>
      <c r="H3393" s="2">
        <v>131</v>
      </c>
      <c r="I3393" s="3">
        <v>0.17</v>
      </c>
      <c r="J3393" s="2">
        <f t="shared" si="156"/>
        <v>108.72999999999999</v>
      </c>
      <c r="K3393" s="2">
        <f t="shared" si="157"/>
        <v>19.571399999999997</v>
      </c>
      <c r="L3393" s="2">
        <f t="shared" si="158"/>
        <v>128.3014</v>
      </c>
    </row>
    <row r="3394" spans="1:12" x14ac:dyDescent="0.25">
      <c r="A3394" t="s">
        <v>3399</v>
      </c>
      <c r="B3394" s="1">
        <v>46192</v>
      </c>
      <c r="C3394" t="s">
        <v>10009</v>
      </c>
      <c r="D3394" t="s">
        <v>10019</v>
      </c>
      <c r="E3394">
        <f>+_xlfn.XLOOKUP(TablaVentas[[#This Row],[PRODUCTOS]],TablaPrecios[PRODUCTOS],TablaPrecios[PRECIOS UNITARIOS],"No encontado")</f>
        <v>1200</v>
      </c>
      <c r="F3394">
        <v>10</v>
      </c>
      <c r="G3394" t="s">
        <v>10027</v>
      </c>
      <c r="H3394" s="2">
        <v>53</v>
      </c>
      <c r="I3394" s="3">
        <v>0.11</v>
      </c>
      <c r="J3394" s="2">
        <f t="shared" si="156"/>
        <v>47.17</v>
      </c>
      <c r="K3394" s="2">
        <f t="shared" si="157"/>
        <v>8.4906000000000006</v>
      </c>
      <c r="L3394" s="2">
        <f t="shared" si="158"/>
        <v>55.660600000000002</v>
      </c>
    </row>
    <row r="3395" spans="1:12" x14ac:dyDescent="0.25">
      <c r="A3395" t="s">
        <v>3400</v>
      </c>
      <c r="B3395" s="1">
        <v>46030</v>
      </c>
      <c r="C3395" t="s">
        <v>10010</v>
      </c>
      <c r="D3395" t="s">
        <v>10020</v>
      </c>
      <c r="E3395">
        <f>+_xlfn.XLOOKUP(TablaVentas[[#This Row],[PRODUCTOS]],TablaPrecios[PRODUCTOS],TablaPrecios[PRECIOS UNITARIOS],"No encontado")</f>
        <v>150</v>
      </c>
      <c r="F3395">
        <v>8</v>
      </c>
      <c r="G3395" t="s">
        <v>10026</v>
      </c>
      <c r="H3395" s="2">
        <v>449</v>
      </c>
      <c r="I3395" s="3">
        <v>0.16</v>
      </c>
      <c r="J3395" s="2">
        <f t="shared" ref="J3395:J3458" si="159">+H3395-H3395*I3395</f>
        <v>377.15999999999997</v>
      </c>
      <c r="K3395" s="2">
        <f t="shared" ref="K3395:K3458" si="160">+J3395*0.18</f>
        <v>67.888799999999989</v>
      </c>
      <c r="L3395" s="2">
        <f t="shared" ref="L3395:L3458" si="161">+J3395+K3395</f>
        <v>445.04879999999997</v>
      </c>
    </row>
    <row r="3396" spans="1:12" x14ac:dyDescent="0.25">
      <c r="A3396" t="s">
        <v>3401</v>
      </c>
      <c r="B3396" s="1">
        <v>46193</v>
      </c>
      <c r="C3396" t="s">
        <v>10010</v>
      </c>
      <c r="D3396" t="s">
        <v>10020</v>
      </c>
      <c r="E3396">
        <f>+_xlfn.XLOOKUP(TablaVentas[[#This Row],[PRODUCTOS]],TablaPrecios[PRODUCTOS],TablaPrecios[PRECIOS UNITARIOS],"No encontado")</f>
        <v>150</v>
      </c>
      <c r="F3396">
        <v>16</v>
      </c>
      <c r="G3396" t="s">
        <v>10023</v>
      </c>
      <c r="H3396" s="2">
        <v>169</v>
      </c>
      <c r="I3396" s="3">
        <v>0.11</v>
      </c>
      <c r="J3396" s="2">
        <f t="shared" si="159"/>
        <v>150.41</v>
      </c>
      <c r="K3396" s="2">
        <f t="shared" si="160"/>
        <v>27.073799999999999</v>
      </c>
      <c r="L3396" s="2">
        <f t="shared" si="161"/>
        <v>177.4838</v>
      </c>
    </row>
    <row r="3397" spans="1:12" x14ac:dyDescent="0.25">
      <c r="A3397" t="s">
        <v>3402</v>
      </c>
      <c r="B3397" s="1">
        <v>46229</v>
      </c>
      <c r="C3397" t="s">
        <v>10010</v>
      </c>
      <c r="D3397" t="s">
        <v>10021</v>
      </c>
      <c r="E3397">
        <f>+_xlfn.XLOOKUP(TablaVentas[[#This Row],[PRODUCTOS]],TablaPrecios[PRODUCTOS],TablaPrecios[PRECIOS UNITARIOS],"No encontado")</f>
        <v>200</v>
      </c>
      <c r="F3397">
        <v>5</v>
      </c>
      <c r="G3397" t="s">
        <v>10027</v>
      </c>
      <c r="H3397" s="2">
        <v>223</v>
      </c>
      <c r="I3397" s="3">
        <v>0.17</v>
      </c>
      <c r="J3397" s="2">
        <f t="shared" si="159"/>
        <v>185.09</v>
      </c>
      <c r="K3397" s="2">
        <f t="shared" si="160"/>
        <v>33.316200000000002</v>
      </c>
      <c r="L3397" s="2">
        <f t="shared" si="161"/>
        <v>218.40620000000001</v>
      </c>
    </row>
    <row r="3398" spans="1:12" x14ac:dyDescent="0.25">
      <c r="A3398" t="s">
        <v>3403</v>
      </c>
      <c r="B3398" s="1">
        <v>46379</v>
      </c>
      <c r="C3398" t="s">
        <v>10011</v>
      </c>
      <c r="D3398" t="s">
        <v>10018</v>
      </c>
      <c r="E3398">
        <f>+_xlfn.XLOOKUP(TablaVentas[[#This Row],[PRODUCTOS]],TablaPrecios[PRODUCTOS],TablaPrecios[PRECIOS UNITARIOS],"No encontado")</f>
        <v>850</v>
      </c>
      <c r="F3398">
        <v>16</v>
      </c>
      <c r="G3398" t="s">
        <v>10027</v>
      </c>
      <c r="H3398" s="2">
        <v>433</v>
      </c>
      <c r="I3398" s="3">
        <v>0.17</v>
      </c>
      <c r="J3398" s="2">
        <f t="shared" si="159"/>
        <v>359.39</v>
      </c>
      <c r="K3398" s="2">
        <f t="shared" si="160"/>
        <v>64.69019999999999</v>
      </c>
      <c r="L3398" s="2">
        <f t="shared" si="161"/>
        <v>424.08019999999999</v>
      </c>
    </row>
    <row r="3399" spans="1:12" x14ac:dyDescent="0.25">
      <c r="A3399" t="s">
        <v>3404</v>
      </c>
      <c r="B3399" s="1">
        <v>46098</v>
      </c>
      <c r="C3399" t="s">
        <v>10009</v>
      </c>
      <c r="D3399" t="s">
        <v>10017</v>
      </c>
      <c r="E3399">
        <f>+_xlfn.XLOOKUP(TablaVentas[[#This Row],[PRODUCTOS]],TablaPrecios[PRODUCTOS],TablaPrecios[PRECIOS UNITARIOS],"No encontado")</f>
        <v>50</v>
      </c>
      <c r="F3399">
        <v>14</v>
      </c>
      <c r="G3399" t="s">
        <v>10025</v>
      </c>
      <c r="H3399" s="2">
        <v>83</v>
      </c>
      <c r="I3399" s="3">
        <v>0.17</v>
      </c>
      <c r="J3399" s="2">
        <f t="shared" si="159"/>
        <v>68.89</v>
      </c>
      <c r="K3399" s="2">
        <f t="shared" si="160"/>
        <v>12.4002</v>
      </c>
      <c r="L3399" s="2">
        <f t="shared" si="161"/>
        <v>81.290199999999999</v>
      </c>
    </row>
    <row r="3400" spans="1:12" x14ac:dyDescent="0.25">
      <c r="A3400" t="s">
        <v>3405</v>
      </c>
      <c r="B3400" s="1">
        <v>46154</v>
      </c>
      <c r="C3400" t="s">
        <v>10010</v>
      </c>
      <c r="D3400" t="s">
        <v>10017</v>
      </c>
      <c r="E3400">
        <f>+_xlfn.XLOOKUP(TablaVentas[[#This Row],[PRODUCTOS]],TablaPrecios[PRODUCTOS],TablaPrecios[PRECIOS UNITARIOS],"No encontado")</f>
        <v>50</v>
      </c>
      <c r="F3400">
        <v>5</v>
      </c>
      <c r="G3400" t="s">
        <v>10023</v>
      </c>
      <c r="H3400" s="2">
        <v>470</v>
      </c>
      <c r="I3400" s="3">
        <v>0.1</v>
      </c>
      <c r="J3400" s="2">
        <f t="shared" si="159"/>
        <v>423</v>
      </c>
      <c r="K3400" s="2">
        <f t="shared" si="160"/>
        <v>76.14</v>
      </c>
      <c r="L3400" s="2">
        <f t="shared" si="161"/>
        <v>499.14</v>
      </c>
    </row>
    <row r="3401" spans="1:12" x14ac:dyDescent="0.25">
      <c r="A3401" t="s">
        <v>3406</v>
      </c>
      <c r="B3401" s="1">
        <v>46317</v>
      </c>
      <c r="C3401" t="s">
        <v>10009</v>
      </c>
      <c r="D3401" t="s">
        <v>10020</v>
      </c>
      <c r="E3401">
        <f>+_xlfn.XLOOKUP(TablaVentas[[#This Row],[PRODUCTOS]],TablaPrecios[PRODUCTOS],TablaPrecios[PRECIOS UNITARIOS],"No encontado")</f>
        <v>150</v>
      </c>
      <c r="F3401">
        <v>18</v>
      </c>
      <c r="G3401" t="s">
        <v>10023</v>
      </c>
      <c r="H3401" s="2">
        <v>118</v>
      </c>
      <c r="I3401" s="3">
        <v>0.11</v>
      </c>
      <c r="J3401" s="2">
        <f t="shared" si="159"/>
        <v>105.02</v>
      </c>
      <c r="K3401" s="2">
        <f t="shared" si="160"/>
        <v>18.903599999999997</v>
      </c>
      <c r="L3401" s="2">
        <f t="shared" si="161"/>
        <v>123.92359999999999</v>
      </c>
    </row>
    <row r="3402" spans="1:12" x14ac:dyDescent="0.25">
      <c r="A3402" t="s">
        <v>3407</v>
      </c>
      <c r="B3402" s="1">
        <v>46222</v>
      </c>
      <c r="C3402" t="s">
        <v>10009</v>
      </c>
      <c r="D3402" t="s">
        <v>10021</v>
      </c>
      <c r="E3402">
        <f>+_xlfn.XLOOKUP(TablaVentas[[#This Row],[PRODUCTOS]],TablaPrecios[PRODUCTOS],TablaPrecios[PRECIOS UNITARIOS],"No encontado")</f>
        <v>200</v>
      </c>
      <c r="F3402">
        <v>17</v>
      </c>
      <c r="G3402" t="s">
        <v>10024</v>
      </c>
      <c r="H3402" s="2">
        <v>340</v>
      </c>
      <c r="I3402" s="3">
        <v>0.15</v>
      </c>
      <c r="J3402" s="2">
        <f t="shared" si="159"/>
        <v>289</v>
      </c>
      <c r="K3402" s="2">
        <f t="shared" si="160"/>
        <v>52.019999999999996</v>
      </c>
      <c r="L3402" s="2">
        <f t="shared" si="161"/>
        <v>341.02</v>
      </c>
    </row>
    <row r="3403" spans="1:12" x14ac:dyDescent="0.25">
      <c r="A3403" t="s">
        <v>3408</v>
      </c>
      <c r="B3403" s="1">
        <v>46110</v>
      </c>
      <c r="C3403" t="s">
        <v>10007</v>
      </c>
      <c r="D3403" t="s">
        <v>10020</v>
      </c>
      <c r="E3403">
        <f>+_xlfn.XLOOKUP(TablaVentas[[#This Row],[PRODUCTOS]],TablaPrecios[PRODUCTOS],TablaPrecios[PRECIOS UNITARIOS],"No encontado")</f>
        <v>150</v>
      </c>
      <c r="F3403">
        <v>10</v>
      </c>
      <c r="G3403" t="s">
        <v>10023</v>
      </c>
      <c r="H3403" s="2">
        <v>364</v>
      </c>
      <c r="I3403" s="3">
        <v>0.15</v>
      </c>
      <c r="J3403" s="2">
        <f t="shared" si="159"/>
        <v>309.39999999999998</v>
      </c>
      <c r="K3403" s="2">
        <f t="shared" si="160"/>
        <v>55.691999999999993</v>
      </c>
      <c r="L3403" s="2">
        <f t="shared" si="161"/>
        <v>365.09199999999998</v>
      </c>
    </row>
    <row r="3404" spans="1:12" x14ac:dyDescent="0.25">
      <c r="A3404" t="s">
        <v>3409</v>
      </c>
      <c r="B3404" s="1">
        <v>46214</v>
      </c>
      <c r="C3404" t="s">
        <v>10012</v>
      </c>
      <c r="D3404" t="s">
        <v>10017</v>
      </c>
      <c r="E3404">
        <f>+_xlfn.XLOOKUP(TablaVentas[[#This Row],[PRODUCTOS]],TablaPrecios[PRODUCTOS],TablaPrecios[PRECIOS UNITARIOS],"No encontado")</f>
        <v>50</v>
      </c>
      <c r="F3404">
        <v>11</v>
      </c>
      <c r="G3404" t="s">
        <v>10026</v>
      </c>
      <c r="H3404" s="2">
        <v>113</v>
      </c>
      <c r="I3404" s="3">
        <v>0.18</v>
      </c>
      <c r="J3404" s="2">
        <f t="shared" si="159"/>
        <v>92.66</v>
      </c>
      <c r="K3404" s="2">
        <f t="shared" si="160"/>
        <v>16.678799999999999</v>
      </c>
      <c r="L3404" s="2">
        <f t="shared" si="161"/>
        <v>109.33879999999999</v>
      </c>
    </row>
    <row r="3405" spans="1:12" x14ac:dyDescent="0.25">
      <c r="A3405" t="s">
        <v>3410</v>
      </c>
      <c r="B3405" s="1">
        <v>46212</v>
      </c>
      <c r="C3405" t="s">
        <v>10011</v>
      </c>
      <c r="D3405" t="s">
        <v>10020</v>
      </c>
      <c r="E3405">
        <f>+_xlfn.XLOOKUP(TablaVentas[[#This Row],[PRODUCTOS]],TablaPrecios[PRODUCTOS],TablaPrecios[PRECIOS UNITARIOS],"No encontado")</f>
        <v>150</v>
      </c>
      <c r="F3405">
        <v>13</v>
      </c>
      <c r="G3405" t="s">
        <v>10027</v>
      </c>
      <c r="H3405" s="2">
        <v>339</v>
      </c>
      <c r="I3405" s="3">
        <v>0.15</v>
      </c>
      <c r="J3405" s="2">
        <f t="shared" si="159"/>
        <v>288.14999999999998</v>
      </c>
      <c r="K3405" s="2">
        <f t="shared" si="160"/>
        <v>51.866999999999997</v>
      </c>
      <c r="L3405" s="2">
        <f t="shared" si="161"/>
        <v>340.017</v>
      </c>
    </row>
    <row r="3406" spans="1:12" x14ac:dyDescent="0.25">
      <c r="A3406" t="s">
        <v>3411</v>
      </c>
      <c r="B3406" s="1">
        <v>46182</v>
      </c>
      <c r="C3406" t="s">
        <v>10012</v>
      </c>
      <c r="D3406" t="s">
        <v>10019</v>
      </c>
      <c r="E3406">
        <f>+_xlfn.XLOOKUP(TablaVentas[[#This Row],[PRODUCTOS]],TablaPrecios[PRODUCTOS],TablaPrecios[PRECIOS UNITARIOS],"No encontado")</f>
        <v>1200</v>
      </c>
      <c r="F3406">
        <v>9</v>
      </c>
      <c r="G3406" t="s">
        <v>10025</v>
      </c>
      <c r="H3406" s="2">
        <v>491</v>
      </c>
      <c r="I3406" s="3">
        <v>0.14000000000000001</v>
      </c>
      <c r="J3406" s="2">
        <f t="shared" si="159"/>
        <v>422.26</v>
      </c>
      <c r="K3406" s="2">
        <f t="shared" si="160"/>
        <v>76.006799999999998</v>
      </c>
      <c r="L3406" s="2">
        <f t="shared" si="161"/>
        <v>498.26679999999999</v>
      </c>
    </row>
    <row r="3407" spans="1:12" x14ac:dyDescent="0.25">
      <c r="A3407" t="s">
        <v>3412</v>
      </c>
      <c r="B3407" s="1">
        <v>46054</v>
      </c>
      <c r="C3407" t="s">
        <v>10008</v>
      </c>
      <c r="D3407" t="s">
        <v>10020</v>
      </c>
      <c r="E3407">
        <f>+_xlfn.XLOOKUP(TablaVentas[[#This Row],[PRODUCTOS]],TablaPrecios[PRODUCTOS],TablaPrecios[PRECIOS UNITARIOS],"No encontado")</f>
        <v>150</v>
      </c>
      <c r="F3407">
        <v>8</v>
      </c>
      <c r="G3407" t="s">
        <v>10024</v>
      </c>
      <c r="H3407" s="2">
        <v>246</v>
      </c>
      <c r="I3407" s="3">
        <v>0.18</v>
      </c>
      <c r="J3407" s="2">
        <f t="shared" si="159"/>
        <v>201.72</v>
      </c>
      <c r="K3407" s="2">
        <f t="shared" si="160"/>
        <v>36.309599999999996</v>
      </c>
      <c r="L3407" s="2">
        <f t="shared" si="161"/>
        <v>238.02959999999999</v>
      </c>
    </row>
    <row r="3408" spans="1:12" x14ac:dyDescent="0.25">
      <c r="A3408" t="s">
        <v>3413</v>
      </c>
      <c r="B3408" s="1">
        <v>46064</v>
      </c>
      <c r="C3408" t="s">
        <v>10009</v>
      </c>
      <c r="D3408" t="s">
        <v>10021</v>
      </c>
      <c r="E3408">
        <f>+_xlfn.XLOOKUP(TablaVentas[[#This Row],[PRODUCTOS]],TablaPrecios[PRODUCTOS],TablaPrecios[PRECIOS UNITARIOS],"No encontado")</f>
        <v>200</v>
      </c>
      <c r="F3408">
        <v>18</v>
      </c>
      <c r="G3408" t="s">
        <v>10024</v>
      </c>
      <c r="H3408" s="2">
        <v>129</v>
      </c>
      <c r="I3408" s="3">
        <v>0.12</v>
      </c>
      <c r="J3408" s="2">
        <f t="shared" si="159"/>
        <v>113.52</v>
      </c>
      <c r="K3408" s="2">
        <f t="shared" si="160"/>
        <v>20.433599999999998</v>
      </c>
      <c r="L3408" s="2">
        <f t="shared" si="161"/>
        <v>133.95359999999999</v>
      </c>
    </row>
    <row r="3409" spans="1:12" x14ac:dyDescent="0.25">
      <c r="A3409" t="s">
        <v>3414</v>
      </c>
      <c r="B3409" s="1">
        <v>46166</v>
      </c>
      <c r="C3409" t="s">
        <v>10011</v>
      </c>
      <c r="D3409" t="s">
        <v>10018</v>
      </c>
      <c r="E3409">
        <f>+_xlfn.XLOOKUP(TablaVentas[[#This Row],[PRODUCTOS]],TablaPrecios[PRODUCTOS],TablaPrecios[PRECIOS UNITARIOS],"No encontado")</f>
        <v>850</v>
      </c>
      <c r="F3409">
        <v>9</v>
      </c>
      <c r="G3409" t="s">
        <v>10024</v>
      </c>
      <c r="H3409" s="2">
        <v>423</v>
      </c>
      <c r="I3409" s="3">
        <v>0.17</v>
      </c>
      <c r="J3409" s="2">
        <f t="shared" si="159"/>
        <v>351.09</v>
      </c>
      <c r="K3409" s="2">
        <f t="shared" si="160"/>
        <v>63.19619999999999</v>
      </c>
      <c r="L3409" s="2">
        <f t="shared" si="161"/>
        <v>414.28619999999995</v>
      </c>
    </row>
    <row r="3410" spans="1:12" x14ac:dyDescent="0.25">
      <c r="A3410" t="s">
        <v>3415</v>
      </c>
      <c r="B3410" s="1">
        <v>46033</v>
      </c>
      <c r="C3410" t="s">
        <v>10007</v>
      </c>
      <c r="D3410" t="s">
        <v>10018</v>
      </c>
      <c r="E3410">
        <f>+_xlfn.XLOOKUP(TablaVentas[[#This Row],[PRODUCTOS]],TablaPrecios[PRODUCTOS],TablaPrecios[PRECIOS UNITARIOS],"No encontado")</f>
        <v>850</v>
      </c>
      <c r="F3410">
        <v>6</v>
      </c>
      <c r="G3410" t="s">
        <v>10027</v>
      </c>
      <c r="H3410" s="2">
        <v>63</v>
      </c>
      <c r="I3410" s="3">
        <v>0.15</v>
      </c>
      <c r="J3410" s="2">
        <f t="shared" si="159"/>
        <v>53.55</v>
      </c>
      <c r="K3410" s="2">
        <f t="shared" si="160"/>
        <v>9.6389999999999993</v>
      </c>
      <c r="L3410" s="2">
        <f t="shared" si="161"/>
        <v>63.188999999999993</v>
      </c>
    </row>
    <row r="3411" spans="1:12" x14ac:dyDescent="0.25">
      <c r="A3411" t="s">
        <v>3416</v>
      </c>
      <c r="B3411" s="1">
        <v>46133</v>
      </c>
      <c r="C3411" t="s">
        <v>10009</v>
      </c>
      <c r="D3411" t="s">
        <v>10021</v>
      </c>
      <c r="E3411">
        <f>+_xlfn.XLOOKUP(TablaVentas[[#This Row],[PRODUCTOS]],TablaPrecios[PRODUCTOS],TablaPrecios[PRECIOS UNITARIOS],"No encontado")</f>
        <v>200</v>
      </c>
      <c r="F3411">
        <v>14</v>
      </c>
      <c r="G3411" t="s">
        <v>10025</v>
      </c>
      <c r="H3411" s="2">
        <v>411</v>
      </c>
      <c r="I3411" s="3">
        <v>0.16</v>
      </c>
      <c r="J3411" s="2">
        <f t="shared" si="159"/>
        <v>345.24</v>
      </c>
      <c r="K3411" s="2">
        <f t="shared" si="160"/>
        <v>62.1432</v>
      </c>
      <c r="L3411" s="2">
        <f t="shared" si="161"/>
        <v>407.38319999999999</v>
      </c>
    </row>
    <row r="3412" spans="1:12" x14ac:dyDescent="0.25">
      <c r="A3412" t="s">
        <v>3417</v>
      </c>
      <c r="B3412" s="1">
        <v>46160</v>
      </c>
      <c r="C3412" t="s">
        <v>10009</v>
      </c>
      <c r="D3412" t="s">
        <v>10018</v>
      </c>
      <c r="E3412">
        <f>+_xlfn.XLOOKUP(TablaVentas[[#This Row],[PRODUCTOS]],TablaPrecios[PRODUCTOS],TablaPrecios[PRECIOS UNITARIOS],"No encontado")</f>
        <v>850</v>
      </c>
      <c r="F3412">
        <v>19</v>
      </c>
      <c r="G3412" t="s">
        <v>10024</v>
      </c>
      <c r="H3412" s="2">
        <v>91</v>
      </c>
      <c r="I3412" s="3">
        <v>0.16</v>
      </c>
      <c r="J3412" s="2">
        <f t="shared" si="159"/>
        <v>76.44</v>
      </c>
      <c r="K3412" s="2">
        <f t="shared" si="160"/>
        <v>13.7592</v>
      </c>
      <c r="L3412" s="2">
        <f t="shared" si="161"/>
        <v>90.19919999999999</v>
      </c>
    </row>
    <row r="3413" spans="1:12" x14ac:dyDescent="0.25">
      <c r="A3413" t="s">
        <v>3418</v>
      </c>
      <c r="B3413" s="1">
        <v>46226</v>
      </c>
      <c r="C3413" t="s">
        <v>10007</v>
      </c>
      <c r="D3413" t="s">
        <v>10019</v>
      </c>
      <c r="E3413">
        <f>+_xlfn.XLOOKUP(TablaVentas[[#This Row],[PRODUCTOS]],TablaPrecios[PRODUCTOS],TablaPrecios[PRECIOS UNITARIOS],"No encontado")</f>
        <v>1200</v>
      </c>
      <c r="F3413">
        <v>17</v>
      </c>
      <c r="G3413" t="s">
        <v>10024</v>
      </c>
      <c r="H3413" s="2">
        <v>108</v>
      </c>
      <c r="I3413" s="3">
        <v>0.16</v>
      </c>
      <c r="J3413" s="2">
        <f t="shared" si="159"/>
        <v>90.72</v>
      </c>
      <c r="K3413" s="2">
        <f t="shared" si="160"/>
        <v>16.329599999999999</v>
      </c>
      <c r="L3413" s="2">
        <f t="shared" si="161"/>
        <v>107.0496</v>
      </c>
    </row>
    <row r="3414" spans="1:12" x14ac:dyDescent="0.25">
      <c r="A3414" t="s">
        <v>3419</v>
      </c>
      <c r="B3414" s="1">
        <v>46168</v>
      </c>
      <c r="C3414" t="s">
        <v>10008</v>
      </c>
      <c r="D3414" t="s">
        <v>10020</v>
      </c>
      <c r="E3414">
        <f>+_xlfn.XLOOKUP(TablaVentas[[#This Row],[PRODUCTOS]],TablaPrecios[PRODUCTOS],TablaPrecios[PRECIOS UNITARIOS],"No encontado")</f>
        <v>150</v>
      </c>
      <c r="F3414">
        <v>10</v>
      </c>
      <c r="G3414" t="s">
        <v>10027</v>
      </c>
      <c r="H3414" s="2">
        <v>304</v>
      </c>
      <c r="I3414" s="3">
        <v>0.13</v>
      </c>
      <c r="J3414" s="2">
        <f t="shared" si="159"/>
        <v>264.48</v>
      </c>
      <c r="K3414" s="2">
        <f t="shared" si="160"/>
        <v>47.606400000000001</v>
      </c>
      <c r="L3414" s="2">
        <f t="shared" si="161"/>
        <v>312.08640000000003</v>
      </c>
    </row>
    <row r="3415" spans="1:12" x14ac:dyDescent="0.25">
      <c r="A3415" t="s">
        <v>3420</v>
      </c>
      <c r="B3415" s="1">
        <v>46131</v>
      </c>
      <c r="C3415" t="s">
        <v>10007</v>
      </c>
      <c r="D3415" t="s">
        <v>10020</v>
      </c>
      <c r="E3415">
        <f>+_xlfn.XLOOKUP(TablaVentas[[#This Row],[PRODUCTOS]],TablaPrecios[PRODUCTOS],TablaPrecios[PRECIOS UNITARIOS],"No encontado")</f>
        <v>150</v>
      </c>
      <c r="F3415">
        <v>7</v>
      </c>
      <c r="G3415" t="s">
        <v>10027</v>
      </c>
      <c r="H3415" s="2">
        <v>58</v>
      </c>
      <c r="I3415" s="3">
        <v>0.2</v>
      </c>
      <c r="J3415" s="2">
        <f t="shared" si="159"/>
        <v>46.4</v>
      </c>
      <c r="K3415" s="2">
        <f t="shared" si="160"/>
        <v>8.3520000000000003</v>
      </c>
      <c r="L3415" s="2">
        <f t="shared" si="161"/>
        <v>54.751999999999995</v>
      </c>
    </row>
    <row r="3416" spans="1:12" x14ac:dyDescent="0.25">
      <c r="A3416" t="s">
        <v>3421</v>
      </c>
      <c r="B3416" s="1">
        <v>46264</v>
      </c>
      <c r="C3416" t="s">
        <v>10012</v>
      </c>
      <c r="D3416" t="s">
        <v>10021</v>
      </c>
      <c r="E3416">
        <f>+_xlfn.XLOOKUP(TablaVentas[[#This Row],[PRODUCTOS]],TablaPrecios[PRODUCTOS],TablaPrecios[PRECIOS UNITARIOS],"No encontado")</f>
        <v>200</v>
      </c>
      <c r="F3416">
        <v>9</v>
      </c>
      <c r="G3416" t="s">
        <v>10026</v>
      </c>
      <c r="H3416" s="2">
        <v>222</v>
      </c>
      <c r="I3416" s="3">
        <v>0.1</v>
      </c>
      <c r="J3416" s="2">
        <f t="shared" si="159"/>
        <v>199.8</v>
      </c>
      <c r="K3416" s="2">
        <f t="shared" si="160"/>
        <v>35.963999999999999</v>
      </c>
      <c r="L3416" s="2">
        <f t="shared" si="161"/>
        <v>235.76400000000001</v>
      </c>
    </row>
    <row r="3417" spans="1:12" x14ac:dyDescent="0.25">
      <c r="A3417" t="s">
        <v>3422</v>
      </c>
      <c r="B3417" s="1">
        <v>46292</v>
      </c>
      <c r="C3417" t="s">
        <v>10008</v>
      </c>
      <c r="D3417" t="s">
        <v>10021</v>
      </c>
      <c r="E3417">
        <f>+_xlfn.XLOOKUP(TablaVentas[[#This Row],[PRODUCTOS]],TablaPrecios[PRODUCTOS],TablaPrecios[PRECIOS UNITARIOS],"No encontado")</f>
        <v>200</v>
      </c>
      <c r="F3417">
        <v>19</v>
      </c>
      <c r="G3417" t="s">
        <v>10024</v>
      </c>
      <c r="H3417" s="2">
        <v>383</v>
      </c>
      <c r="I3417" s="3">
        <v>0.16</v>
      </c>
      <c r="J3417" s="2">
        <f t="shared" si="159"/>
        <v>321.72000000000003</v>
      </c>
      <c r="K3417" s="2">
        <f t="shared" si="160"/>
        <v>57.909600000000005</v>
      </c>
      <c r="L3417" s="2">
        <f t="shared" si="161"/>
        <v>379.62960000000004</v>
      </c>
    </row>
    <row r="3418" spans="1:12" x14ac:dyDescent="0.25">
      <c r="A3418" t="s">
        <v>3423</v>
      </c>
      <c r="B3418" s="1">
        <v>46059</v>
      </c>
      <c r="C3418" t="s">
        <v>10011</v>
      </c>
      <c r="D3418" t="s">
        <v>10020</v>
      </c>
      <c r="E3418">
        <f>+_xlfn.XLOOKUP(TablaVentas[[#This Row],[PRODUCTOS]],TablaPrecios[PRODUCTOS],TablaPrecios[PRECIOS UNITARIOS],"No encontado")</f>
        <v>150</v>
      </c>
      <c r="F3418">
        <v>20</v>
      </c>
      <c r="G3418" t="s">
        <v>10027</v>
      </c>
      <c r="H3418" s="2">
        <v>438</v>
      </c>
      <c r="I3418" s="3">
        <v>0.16</v>
      </c>
      <c r="J3418" s="2">
        <f t="shared" si="159"/>
        <v>367.92</v>
      </c>
      <c r="K3418" s="2">
        <f t="shared" si="160"/>
        <v>66.2256</v>
      </c>
      <c r="L3418" s="2">
        <f t="shared" si="161"/>
        <v>434.1456</v>
      </c>
    </row>
    <row r="3419" spans="1:12" x14ac:dyDescent="0.25">
      <c r="A3419" t="s">
        <v>3424</v>
      </c>
      <c r="B3419" s="1">
        <v>46023</v>
      </c>
      <c r="C3419" t="s">
        <v>10007</v>
      </c>
      <c r="D3419" t="s">
        <v>10017</v>
      </c>
      <c r="E3419">
        <f>+_xlfn.XLOOKUP(TablaVentas[[#This Row],[PRODUCTOS]],TablaPrecios[PRODUCTOS],TablaPrecios[PRECIOS UNITARIOS],"No encontado")</f>
        <v>50</v>
      </c>
      <c r="F3419">
        <v>6</v>
      </c>
      <c r="G3419" t="s">
        <v>10025</v>
      </c>
      <c r="H3419" s="2">
        <v>119</v>
      </c>
      <c r="I3419" s="3">
        <v>0.19</v>
      </c>
      <c r="J3419" s="2">
        <f t="shared" si="159"/>
        <v>96.39</v>
      </c>
      <c r="K3419" s="2">
        <f t="shared" si="160"/>
        <v>17.350200000000001</v>
      </c>
      <c r="L3419" s="2">
        <f t="shared" si="161"/>
        <v>113.7402</v>
      </c>
    </row>
    <row r="3420" spans="1:12" x14ac:dyDescent="0.25">
      <c r="A3420" t="s">
        <v>3425</v>
      </c>
      <c r="B3420" s="1">
        <v>46328</v>
      </c>
      <c r="C3420" t="s">
        <v>10011</v>
      </c>
      <c r="D3420" t="s">
        <v>10017</v>
      </c>
      <c r="E3420">
        <f>+_xlfn.XLOOKUP(TablaVentas[[#This Row],[PRODUCTOS]],TablaPrecios[PRODUCTOS],TablaPrecios[PRECIOS UNITARIOS],"No encontado")</f>
        <v>50</v>
      </c>
      <c r="F3420">
        <v>9</v>
      </c>
      <c r="G3420" t="s">
        <v>10023</v>
      </c>
      <c r="H3420" s="2">
        <v>133</v>
      </c>
      <c r="I3420" s="3">
        <v>0.2</v>
      </c>
      <c r="J3420" s="2">
        <f t="shared" si="159"/>
        <v>106.4</v>
      </c>
      <c r="K3420" s="2">
        <f t="shared" si="160"/>
        <v>19.152000000000001</v>
      </c>
      <c r="L3420" s="2">
        <f t="shared" si="161"/>
        <v>125.55200000000001</v>
      </c>
    </row>
    <row r="3421" spans="1:12" x14ac:dyDescent="0.25">
      <c r="A3421" t="s">
        <v>3426</v>
      </c>
      <c r="B3421" s="1">
        <v>46328</v>
      </c>
      <c r="C3421" t="s">
        <v>10011</v>
      </c>
      <c r="D3421" t="s">
        <v>10018</v>
      </c>
      <c r="E3421">
        <f>+_xlfn.XLOOKUP(TablaVentas[[#This Row],[PRODUCTOS]],TablaPrecios[PRODUCTOS],TablaPrecios[PRECIOS UNITARIOS],"No encontado")</f>
        <v>850</v>
      </c>
      <c r="F3421">
        <v>18</v>
      </c>
      <c r="G3421" t="s">
        <v>10025</v>
      </c>
      <c r="H3421" s="2">
        <v>392</v>
      </c>
      <c r="I3421" s="3">
        <v>0.2</v>
      </c>
      <c r="J3421" s="2">
        <f t="shared" si="159"/>
        <v>313.60000000000002</v>
      </c>
      <c r="K3421" s="2">
        <f t="shared" si="160"/>
        <v>56.448</v>
      </c>
      <c r="L3421" s="2">
        <f t="shared" si="161"/>
        <v>370.048</v>
      </c>
    </row>
    <row r="3422" spans="1:12" x14ac:dyDescent="0.25">
      <c r="A3422" t="s">
        <v>3427</v>
      </c>
      <c r="B3422" s="1">
        <v>46210</v>
      </c>
      <c r="C3422" t="s">
        <v>10007</v>
      </c>
      <c r="D3422" t="s">
        <v>10021</v>
      </c>
      <c r="E3422">
        <f>+_xlfn.XLOOKUP(TablaVentas[[#This Row],[PRODUCTOS]],TablaPrecios[PRODUCTOS],TablaPrecios[PRECIOS UNITARIOS],"No encontado")</f>
        <v>200</v>
      </c>
      <c r="F3422">
        <v>19</v>
      </c>
      <c r="G3422" t="s">
        <v>10027</v>
      </c>
      <c r="H3422" s="2">
        <v>125</v>
      </c>
      <c r="I3422" s="3">
        <v>0.15</v>
      </c>
      <c r="J3422" s="2">
        <f t="shared" si="159"/>
        <v>106.25</v>
      </c>
      <c r="K3422" s="2">
        <f t="shared" si="160"/>
        <v>19.125</v>
      </c>
      <c r="L3422" s="2">
        <f t="shared" si="161"/>
        <v>125.375</v>
      </c>
    </row>
    <row r="3423" spans="1:12" x14ac:dyDescent="0.25">
      <c r="A3423" t="s">
        <v>3428</v>
      </c>
      <c r="B3423" s="1">
        <v>46179</v>
      </c>
      <c r="C3423" t="s">
        <v>10009</v>
      </c>
      <c r="D3423" t="s">
        <v>10017</v>
      </c>
      <c r="E3423">
        <f>+_xlfn.XLOOKUP(TablaVentas[[#This Row],[PRODUCTOS]],TablaPrecios[PRODUCTOS],TablaPrecios[PRECIOS UNITARIOS],"No encontado")</f>
        <v>50</v>
      </c>
      <c r="F3423">
        <v>15</v>
      </c>
      <c r="G3423" t="s">
        <v>10025</v>
      </c>
      <c r="H3423" s="2">
        <v>292</v>
      </c>
      <c r="I3423" s="3">
        <v>0.13</v>
      </c>
      <c r="J3423" s="2">
        <f t="shared" si="159"/>
        <v>254.04</v>
      </c>
      <c r="K3423" s="2">
        <f t="shared" si="160"/>
        <v>45.727199999999996</v>
      </c>
      <c r="L3423" s="2">
        <f t="shared" si="161"/>
        <v>299.7672</v>
      </c>
    </row>
    <row r="3424" spans="1:12" x14ac:dyDescent="0.25">
      <c r="A3424" t="s">
        <v>3429</v>
      </c>
      <c r="B3424" s="1">
        <v>46144</v>
      </c>
      <c r="C3424" t="s">
        <v>10011</v>
      </c>
      <c r="D3424" t="s">
        <v>10018</v>
      </c>
      <c r="E3424">
        <f>+_xlfn.XLOOKUP(TablaVentas[[#This Row],[PRODUCTOS]],TablaPrecios[PRODUCTOS],TablaPrecios[PRECIOS UNITARIOS],"No encontado")</f>
        <v>850</v>
      </c>
      <c r="F3424">
        <v>9</v>
      </c>
      <c r="G3424" t="s">
        <v>10027</v>
      </c>
      <c r="H3424" s="2">
        <v>175</v>
      </c>
      <c r="I3424" s="3">
        <v>0.19</v>
      </c>
      <c r="J3424" s="2">
        <f t="shared" si="159"/>
        <v>141.75</v>
      </c>
      <c r="K3424" s="2">
        <f t="shared" si="160"/>
        <v>25.515000000000001</v>
      </c>
      <c r="L3424" s="2">
        <f t="shared" si="161"/>
        <v>167.26499999999999</v>
      </c>
    </row>
    <row r="3425" spans="1:12" x14ac:dyDescent="0.25">
      <c r="A3425" t="s">
        <v>3430</v>
      </c>
      <c r="B3425" s="1">
        <v>46377</v>
      </c>
      <c r="C3425" t="s">
        <v>10012</v>
      </c>
      <c r="D3425" t="s">
        <v>10019</v>
      </c>
      <c r="E3425">
        <f>+_xlfn.XLOOKUP(TablaVentas[[#This Row],[PRODUCTOS]],TablaPrecios[PRODUCTOS],TablaPrecios[PRECIOS UNITARIOS],"No encontado")</f>
        <v>1200</v>
      </c>
      <c r="F3425">
        <v>9</v>
      </c>
      <c r="G3425" t="s">
        <v>10027</v>
      </c>
      <c r="H3425" s="2">
        <v>231</v>
      </c>
      <c r="I3425" s="3">
        <v>0.13</v>
      </c>
      <c r="J3425" s="2">
        <f t="shared" si="159"/>
        <v>200.97</v>
      </c>
      <c r="K3425" s="2">
        <f t="shared" si="160"/>
        <v>36.174599999999998</v>
      </c>
      <c r="L3425" s="2">
        <f t="shared" si="161"/>
        <v>237.1446</v>
      </c>
    </row>
    <row r="3426" spans="1:12" x14ac:dyDescent="0.25">
      <c r="A3426" t="s">
        <v>3431</v>
      </c>
      <c r="B3426" s="1">
        <v>46285</v>
      </c>
      <c r="C3426" t="s">
        <v>10011</v>
      </c>
      <c r="D3426" t="s">
        <v>10017</v>
      </c>
      <c r="E3426">
        <f>+_xlfn.XLOOKUP(TablaVentas[[#This Row],[PRODUCTOS]],TablaPrecios[PRODUCTOS],TablaPrecios[PRECIOS UNITARIOS],"No encontado")</f>
        <v>50</v>
      </c>
      <c r="F3426">
        <v>17</v>
      </c>
      <c r="G3426" t="s">
        <v>10023</v>
      </c>
      <c r="H3426" s="2">
        <v>475</v>
      </c>
      <c r="I3426" s="3">
        <v>0.14000000000000001</v>
      </c>
      <c r="J3426" s="2">
        <f t="shared" si="159"/>
        <v>408.5</v>
      </c>
      <c r="K3426" s="2">
        <f t="shared" si="160"/>
        <v>73.53</v>
      </c>
      <c r="L3426" s="2">
        <f t="shared" si="161"/>
        <v>482.03</v>
      </c>
    </row>
    <row r="3427" spans="1:12" x14ac:dyDescent="0.25">
      <c r="A3427" t="s">
        <v>3432</v>
      </c>
      <c r="B3427" s="1">
        <v>46112</v>
      </c>
      <c r="C3427" t="s">
        <v>10008</v>
      </c>
      <c r="D3427" t="s">
        <v>10020</v>
      </c>
      <c r="E3427">
        <f>+_xlfn.XLOOKUP(TablaVentas[[#This Row],[PRODUCTOS]],TablaPrecios[PRODUCTOS],TablaPrecios[PRECIOS UNITARIOS],"No encontado")</f>
        <v>150</v>
      </c>
      <c r="F3427">
        <v>15</v>
      </c>
      <c r="G3427" t="s">
        <v>10027</v>
      </c>
      <c r="H3427" s="2">
        <v>51</v>
      </c>
      <c r="I3427" s="3">
        <v>0.18</v>
      </c>
      <c r="J3427" s="2">
        <f t="shared" si="159"/>
        <v>41.82</v>
      </c>
      <c r="K3427" s="2">
        <f t="shared" si="160"/>
        <v>7.5275999999999996</v>
      </c>
      <c r="L3427" s="2">
        <f t="shared" si="161"/>
        <v>49.3476</v>
      </c>
    </row>
    <row r="3428" spans="1:12" x14ac:dyDescent="0.25">
      <c r="A3428" t="s">
        <v>3433</v>
      </c>
      <c r="B3428" s="1">
        <v>46349</v>
      </c>
      <c r="C3428" t="s">
        <v>10010</v>
      </c>
      <c r="D3428" t="s">
        <v>10021</v>
      </c>
      <c r="E3428">
        <f>+_xlfn.XLOOKUP(TablaVentas[[#This Row],[PRODUCTOS]],TablaPrecios[PRODUCTOS],TablaPrecios[PRECIOS UNITARIOS],"No encontado")</f>
        <v>200</v>
      </c>
      <c r="F3428">
        <v>13</v>
      </c>
      <c r="G3428" t="s">
        <v>10023</v>
      </c>
      <c r="H3428" s="2">
        <v>88</v>
      </c>
      <c r="I3428" s="3">
        <v>0.1</v>
      </c>
      <c r="J3428" s="2">
        <f t="shared" si="159"/>
        <v>79.2</v>
      </c>
      <c r="K3428" s="2">
        <f t="shared" si="160"/>
        <v>14.256</v>
      </c>
      <c r="L3428" s="2">
        <f t="shared" si="161"/>
        <v>93.456000000000003</v>
      </c>
    </row>
    <row r="3429" spans="1:12" x14ac:dyDescent="0.25">
      <c r="A3429" t="s">
        <v>3434</v>
      </c>
      <c r="B3429" s="1">
        <v>46343</v>
      </c>
      <c r="C3429" t="s">
        <v>10012</v>
      </c>
      <c r="D3429" t="s">
        <v>10017</v>
      </c>
      <c r="E3429">
        <f>+_xlfn.XLOOKUP(TablaVentas[[#This Row],[PRODUCTOS]],TablaPrecios[PRODUCTOS],TablaPrecios[PRECIOS UNITARIOS],"No encontado")</f>
        <v>50</v>
      </c>
      <c r="F3429">
        <v>12</v>
      </c>
      <c r="G3429" t="s">
        <v>10024</v>
      </c>
      <c r="H3429" s="2">
        <v>319</v>
      </c>
      <c r="I3429" s="3">
        <v>0.2</v>
      </c>
      <c r="J3429" s="2">
        <f t="shared" si="159"/>
        <v>255.2</v>
      </c>
      <c r="K3429" s="2">
        <f t="shared" si="160"/>
        <v>45.935999999999993</v>
      </c>
      <c r="L3429" s="2">
        <f t="shared" si="161"/>
        <v>301.13599999999997</v>
      </c>
    </row>
    <row r="3430" spans="1:12" x14ac:dyDescent="0.25">
      <c r="A3430" t="s">
        <v>3435</v>
      </c>
      <c r="B3430" s="1">
        <v>46314</v>
      </c>
      <c r="C3430" t="s">
        <v>10010</v>
      </c>
      <c r="D3430" t="s">
        <v>10018</v>
      </c>
      <c r="E3430">
        <f>+_xlfn.XLOOKUP(TablaVentas[[#This Row],[PRODUCTOS]],TablaPrecios[PRODUCTOS],TablaPrecios[PRECIOS UNITARIOS],"No encontado")</f>
        <v>850</v>
      </c>
      <c r="F3430">
        <v>11</v>
      </c>
      <c r="G3430" t="s">
        <v>10025</v>
      </c>
      <c r="H3430" s="2">
        <v>289</v>
      </c>
      <c r="I3430" s="3">
        <v>0.14000000000000001</v>
      </c>
      <c r="J3430" s="2">
        <f t="shared" si="159"/>
        <v>248.54</v>
      </c>
      <c r="K3430" s="2">
        <f t="shared" si="160"/>
        <v>44.737199999999994</v>
      </c>
      <c r="L3430" s="2">
        <f t="shared" si="161"/>
        <v>293.27719999999999</v>
      </c>
    </row>
    <row r="3431" spans="1:12" x14ac:dyDescent="0.25">
      <c r="A3431" t="s">
        <v>3436</v>
      </c>
      <c r="B3431" s="1">
        <v>46141</v>
      </c>
      <c r="C3431" t="s">
        <v>10012</v>
      </c>
      <c r="D3431" t="s">
        <v>10018</v>
      </c>
      <c r="E3431">
        <f>+_xlfn.XLOOKUP(TablaVentas[[#This Row],[PRODUCTOS]],TablaPrecios[PRODUCTOS],TablaPrecios[PRECIOS UNITARIOS],"No encontado")</f>
        <v>850</v>
      </c>
      <c r="F3431">
        <v>16</v>
      </c>
      <c r="G3431" t="s">
        <v>10025</v>
      </c>
      <c r="H3431" s="2">
        <v>219</v>
      </c>
      <c r="I3431" s="3">
        <v>0.15</v>
      </c>
      <c r="J3431" s="2">
        <f t="shared" si="159"/>
        <v>186.15</v>
      </c>
      <c r="K3431" s="2">
        <f t="shared" si="160"/>
        <v>33.506999999999998</v>
      </c>
      <c r="L3431" s="2">
        <f t="shared" si="161"/>
        <v>219.65700000000001</v>
      </c>
    </row>
    <row r="3432" spans="1:12" x14ac:dyDescent="0.25">
      <c r="A3432" t="s">
        <v>3437</v>
      </c>
      <c r="B3432" s="1">
        <v>46226</v>
      </c>
      <c r="C3432" t="s">
        <v>10012</v>
      </c>
      <c r="D3432" t="s">
        <v>10018</v>
      </c>
      <c r="E3432">
        <f>+_xlfn.XLOOKUP(TablaVentas[[#This Row],[PRODUCTOS]],TablaPrecios[PRODUCTOS],TablaPrecios[PRECIOS UNITARIOS],"No encontado")</f>
        <v>850</v>
      </c>
      <c r="F3432">
        <v>18</v>
      </c>
      <c r="G3432" t="s">
        <v>10027</v>
      </c>
      <c r="H3432" s="2">
        <v>230</v>
      </c>
      <c r="I3432" s="3">
        <v>0.1</v>
      </c>
      <c r="J3432" s="2">
        <f t="shared" si="159"/>
        <v>207</v>
      </c>
      <c r="K3432" s="2">
        <f t="shared" si="160"/>
        <v>37.26</v>
      </c>
      <c r="L3432" s="2">
        <f t="shared" si="161"/>
        <v>244.26</v>
      </c>
    </row>
    <row r="3433" spans="1:12" x14ac:dyDescent="0.25">
      <c r="A3433" t="s">
        <v>3438</v>
      </c>
      <c r="B3433" s="1">
        <v>46260</v>
      </c>
      <c r="C3433" t="s">
        <v>10011</v>
      </c>
      <c r="D3433" t="s">
        <v>10020</v>
      </c>
      <c r="E3433">
        <f>+_xlfn.XLOOKUP(TablaVentas[[#This Row],[PRODUCTOS]],TablaPrecios[PRODUCTOS],TablaPrecios[PRECIOS UNITARIOS],"No encontado")</f>
        <v>150</v>
      </c>
      <c r="F3433">
        <v>9</v>
      </c>
      <c r="G3433" t="s">
        <v>10024</v>
      </c>
      <c r="H3433" s="2">
        <v>355</v>
      </c>
      <c r="I3433" s="3">
        <v>0.18</v>
      </c>
      <c r="J3433" s="2">
        <f t="shared" si="159"/>
        <v>291.10000000000002</v>
      </c>
      <c r="K3433" s="2">
        <f t="shared" si="160"/>
        <v>52.398000000000003</v>
      </c>
      <c r="L3433" s="2">
        <f t="shared" si="161"/>
        <v>343.49800000000005</v>
      </c>
    </row>
    <row r="3434" spans="1:12" x14ac:dyDescent="0.25">
      <c r="A3434" t="s">
        <v>3439</v>
      </c>
      <c r="B3434" s="1">
        <v>46295</v>
      </c>
      <c r="C3434" t="s">
        <v>10008</v>
      </c>
      <c r="D3434" t="s">
        <v>10020</v>
      </c>
      <c r="E3434">
        <f>+_xlfn.XLOOKUP(TablaVentas[[#This Row],[PRODUCTOS]],TablaPrecios[PRODUCTOS],TablaPrecios[PRECIOS UNITARIOS],"No encontado")</f>
        <v>150</v>
      </c>
      <c r="F3434">
        <v>14</v>
      </c>
      <c r="G3434" t="s">
        <v>10023</v>
      </c>
      <c r="H3434" s="2">
        <v>373</v>
      </c>
      <c r="I3434" s="3">
        <v>0.12</v>
      </c>
      <c r="J3434" s="2">
        <f t="shared" si="159"/>
        <v>328.24</v>
      </c>
      <c r="K3434" s="2">
        <f t="shared" si="160"/>
        <v>59.083199999999998</v>
      </c>
      <c r="L3434" s="2">
        <f t="shared" si="161"/>
        <v>387.32319999999999</v>
      </c>
    </row>
    <row r="3435" spans="1:12" x14ac:dyDescent="0.25">
      <c r="A3435" t="s">
        <v>3440</v>
      </c>
      <c r="B3435" s="1">
        <v>46261</v>
      </c>
      <c r="C3435" t="s">
        <v>10010</v>
      </c>
      <c r="D3435" t="s">
        <v>10020</v>
      </c>
      <c r="E3435">
        <f>+_xlfn.XLOOKUP(TablaVentas[[#This Row],[PRODUCTOS]],TablaPrecios[PRODUCTOS],TablaPrecios[PRECIOS UNITARIOS],"No encontado")</f>
        <v>150</v>
      </c>
      <c r="F3435">
        <v>9</v>
      </c>
      <c r="G3435" t="s">
        <v>10023</v>
      </c>
      <c r="H3435" s="2">
        <v>339</v>
      </c>
      <c r="I3435" s="3">
        <v>0.19</v>
      </c>
      <c r="J3435" s="2">
        <f t="shared" si="159"/>
        <v>274.59000000000003</v>
      </c>
      <c r="K3435" s="2">
        <f t="shared" si="160"/>
        <v>49.426200000000001</v>
      </c>
      <c r="L3435" s="2">
        <f t="shared" si="161"/>
        <v>324.01620000000003</v>
      </c>
    </row>
    <row r="3436" spans="1:12" x14ac:dyDescent="0.25">
      <c r="A3436" t="s">
        <v>3441</v>
      </c>
      <c r="B3436" s="1">
        <v>46290</v>
      </c>
      <c r="C3436" t="s">
        <v>10007</v>
      </c>
      <c r="D3436" t="s">
        <v>10019</v>
      </c>
      <c r="E3436">
        <f>+_xlfn.XLOOKUP(TablaVentas[[#This Row],[PRODUCTOS]],TablaPrecios[PRODUCTOS],TablaPrecios[PRECIOS UNITARIOS],"No encontado")</f>
        <v>1200</v>
      </c>
      <c r="F3436">
        <v>7</v>
      </c>
      <c r="G3436" t="s">
        <v>10023</v>
      </c>
      <c r="H3436" s="2">
        <v>135</v>
      </c>
      <c r="I3436" s="3">
        <v>0.11</v>
      </c>
      <c r="J3436" s="2">
        <f t="shared" si="159"/>
        <v>120.15</v>
      </c>
      <c r="K3436" s="2">
        <f t="shared" si="160"/>
        <v>21.626999999999999</v>
      </c>
      <c r="L3436" s="2">
        <f t="shared" si="161"/>
        <v>141.77700000000002</v>
      </c>
    </row>
    <row r="3437" spans="1:12" x14ac:dyDescent="0.25">
      <c r="A3437" t="s">
        <v>3442</v>
      </c>
      <c r="B3437" s="1">
        <v>46311</v>
      </c>
      <c r="C3437" t="s">
        <v>10010</v>
      </c>
      <c r="D3437" t="s">
        <v>10018</v>
      </c>
      <c r="E3437">
        <f>+_xlfn.XLOOKUP(TablaVentas[[#This Row],[PRODUCTOS]],TablaPrecios[PRODUCTOS],TablaPrecios[PRECIOS UNITARIOS],"No encontado")</f>
        <v>850</v>
      </c>
      <c r="F3437">
        <v>11</v>
      </c>
      <c r="G3437" t="s">
        <v>10026</v>
      </c>
      <c r="H3437" s="2">
        <v>469</v>
      </c>
      <c r="I3437" s="3">
        <v>0.14000000000000001</v>
      </c>
      <c r="J3437" s="2">
        <f t="shared" si="159"/>
        <v>403.34</v>
      </c>
      <c r="K3437" s="2">
        <f t="shared" si="160"/>
        <v>72.601199999999992</v>
      </c>
      <c r="L3437" s="2">
        <f t="shared" si="161"/>
        <v>475.94119999999998</v>
      </c>
    </row>
    <row r="3438" spans="1:12" x14ac:dyDescent="0.25">
      <c r="A3438" t="s">
        <v>3443</v>
      </c>
      <c r="B3438" s="1">
        <v>46205</v>
      </c>
      <c r="C3438" t="s">
        <v>10008</v>
      </c>
      <c r="D3438" t="s">
        <v>10018</v>
      </c>
      <c r="E3438">
        <f>+_xlfn.XLOOKUP(TablaVentas[[#This Row],[PRODUCTOS]],TablaPrecios[PRODUCTOS],TablaPrecios[PRECIOS UNITARIOS],"No encontado")</f>
        <v>850</v>
      </c>
      <c r="F3438">
        <v>19</v>
      </c>
      <c r="G3438" t="s">
        <v>10027</v>
      </c>
      <c r="H3438" s="2">
        <v>246</v>
      </c>
      <c r="I3438" s="3">
        <v>0.13</v>
      </c>
      <c r="J3438" s="2">
        <f t="shared" si="159"/>
        <v>214.02</v>
      </c>
      <c r="K3438" s="2">
        <f t="shared" si="160"/>
        <v>38.523600000000002</v>
      </c>
      <c r="L3438" s="2">
        <f t="shared" si="161"/>
        <v>252.54360000000003</v>
      </c>
    </row>
    <row r="3439" spans="1:12" x14ac:dyDescent="0.25">
      <c r="A3439" t="s">
        <v>3444</v>
      </c>
      <c r="B3439" s="1">
        <v>46139</v>
      </c>
      <c r="C3439" t="s">
        <v>10012</v>
      </c>
      <c r="D3439" t="s">
        <v>10018</v>
      </c>
      <c r="E3439">
        <f>+_xlfn.XLOOKUP(TablaVentas[[#This Row],[PRODUCTOS]],TablaPrecios[PRODUCTOS],TablaPrecios[PRECIOS UNITARIOS],"No encontado")</f>
        <v>850</v>
      </c>
      <c r="F3439">
        <v>15</v>
      </c>
      <c r="G3439" t="s">
        <v>10027</v>
      </c>
      <c r="H3439" s="2">
        <v>247</v>
      </c>
      <c r="I3439" s="3">
        <v>0.11</v>
      </c>
      <c r="J3439" s="2">
        <f t="shared" si="159"/>
        <v>219.82999999999998</v>
      </c>
      <c r="K3439" s="2">
        <f t="shared" si="160"/>
        <v>39.569399999999995</v>
      </c>
      <c r="L3439" s="2">
        <f t="shared" si="161"/>
        <v>259.39939999999996</v>
      </c>
    </row>
    <row r="3440" spans="1:12" x14ac:dyDescent="0.25">
      <c r="A3440" t="s">
        <v>3445</v>
      </c>
      <c r="B3440" s="1">
        <v>46211</v>
      </c>
      <c r="C3440" t="s">
        <v>10011</v>
      </c>
      <c r="D3440" t="s">
        <v>10018</v>
      </c>
      <c r="E3440">
        <f>+_xlfn.XLOOKUP(TablaVentas[[#This Row],[PRODUCTOS]],TablaPrecios[PRODUCTOS],TablaPrecios[PRECIOS UNITARIOS],"No encontado")</f>
        <v>850</v>
      </c>
      <c r="F3440">
        <v>20</v>
      </c>
      <c r="G3440" t="s">
        <v>10026</v>
      </c>
      <c r="H3440" s="2">
        <v>308</v>
      </c>
      <c r="I3440" s="3">
        <v>0.13</v>
      </c>
      <c r="J3440" s="2">
        <f t="shared" si="159"/>
        <v>267.95999999999998</v>
      </c>
      <c r="K3440" s="2">
        <f t="shared" si="160"/>
        <v>48.232799999999997</v>
      </c>
      <c r="L3440" s="2">
        <f t="shared" si="161"/>
        <v>316.19279999999998</v>
      </c>
    </row>
    <row r="3441" spans="1:12" x14ac:dyDescent="0.25">
      <c r="A3441" t="s">
        <v>3446</v>
      </c>
      <c r="B3441" s="1">
        <v>46118</v>
      </c>
      <c r="C3441" t="s">
        <v>10008</v>
      </c>
      <c r="D3441" t="s">
        <v>10020</v>
      </c>
      <c r="E3441">
        <f>+_xlfn.XLOOKUP(TablaVentas[[#This Row],[PRODUCTOS]],TablaPrecios[PRODUCTOS],TablaPrecios[PRECIOS UNITARIOS],"No encontado")</f>
        <v>150</v>
      </c>
      <c r="F3441">
        <v>5</v>
      </c>
      <c r="G3441" t="s">
        <v>10024</v>
      </c>
      <c r="H3441" s="2">
        <v>315</v>
      </c>
      <c r="I3441" s="3">
        <v>0.17</v>
      </c>
      <c r="J3441" s="2">
        <f t="shared" si="159"/>
        <v>261.45</v>
      </c>
      <c r="K3441" s="2">
        <f t="shared" si="160"/>
        <v>47.060999999999993</v>
      </c>
      <c r="L3441" s="2">
        <f t="shared" si="161"/>
        <v>308.51099999999997</v>
      </c>
    </row>
    <row r="3442" spans="1:12" x14ac:dyDescent="0.25">
      <c r="A3442" t="s">
        <v>3447</v>
      </c>
      <c r="B3442" s="1">
        <v>46045</v>
      </c>
      <c r="C3442" t="s">
        <v>10007</v>
      </c>
      <c r="D3442" t="s">
        <v>10021</v>
      </c>
      <c r="E3442">
        <f>+_xlfn.XLOOKUP(TablaVentas[[#This Row],[PRODUCTOS]],TablaPrecios[PRODUCTOS],TablaPrecios[PRECIOS UNITARIOS],"No encontado")</f>
        <v>200</v>
      </c>
      <c r="F3442">
        <v>6</v>
      </c>
      <c r="G3442" t="s">
        <v>10026</v>
      </c>
      <c r="H3442" s="2">
        <v>305</v>
      </c>
      <c r="I3442" s="3">
        <v>0.2</v>
      </c>
      <c r="J3442" s="2">
        <f t="shared" si="159"/>
        <v>244</v>
      </c>
      <c r="K3442" s="2">
        <f t="shared" si="160"/>
        <v>43.92</v>
      </c>
      <c r="L3442" s="2">
        <f t="shared" si="161"/>
        <v>287.92</v>
      </c>
    </row>
    <row r="3443" spans="1:12" x14ac:dyDescent="0.25">
      <c r="A3443" t="s">
        <v>3448</v>
      </c>
      <c r="B3443" s="1">
        <v>46256</v>
      </c>
      <c r="C3443" t="s">
        <v>10008</v>
      </c>
      <c r="D3443" t="s">
        <v>10019</v>
      </c>
      <c r="E3443">
        <f>+_xlfn.XLOOKUP(TablaVentas[[#This Row],[PRODUCTOS]],TablaPrecios[PRODUCTOS],TablaPrecios[PRECIOS UNITARIOS],"No encontado")</f>
        <v>1200</v>
      </c>
      <c r="F3443">
        <v>7</v>
      </c>
      <c r="G3443" t="s">
        <v>10024</v>
      </c>
      <c r="H3443" s="2">
        <v>405</v>
      </c>
      <c r="I3443" s="3">
        <v>0.14000000000000001</v>
      </c>
      <c r="J3443" s="2">
        <f t="shared" si="159"/>
        <v>348.3</v>
      </c>
      <c r="K3443" s="2">
        <f t="shared" si="160"/>
        <v>62.694000000000003</v>
      </c>
      <c r="L3443" s="2">
        <f t="shared" si="161"/>
        <v>410.99400000000003</v>
      </c>
    </row>
    <row r="3444" spans="1:12" x14ac:dyDescent="0.25">
      <c r="A3444" t="s">
        <v>3449</v>
      </c>
      <c r="B3444" s="1">
        <v>46065</v>
      </c>
      <c r="C3444" t="s">
        <v>10012</v>
      </c>
      <c r="D3444" t="s">
        <v>10019</v>
      </c>
      <c r="E3444">
        <f>+_xlfn.XLOOKUP(TablaVentas[[#This Row],[PRODUCTOS]],TablaPrecios[PRODUCTOS],TablaPrecios[PRECIOS UNITARIOS],"No encontado")</f>
        <v>1200</v>
      </c>
      <c r="F3444">
        <v>5</v>
      </c>
      <c r="G3444" t="s">
        <v>10024</v>
      </c>
      <c r="H3444" s="2">
        <v>63</v>
      </c>
      <c r="I3444" s="3">
        <v>0.19</v>
      </c>
      <c r="J3444" s="2">
        <f t="shared" si="159"/>
        <v>51.03</v>
      </c>
      <c r="K3444" s="2">
        <f t="shared" si="160"/>
        <v>9.1853999999999996</v>
      </c>
      <c r="L3444" s="2">
        <f t="shared" si="161"/>
        <v>60.215400000000002</v>
      </c>
    </row>
    <row r="3445" spans="1:12" x14ac:dyDescent="0.25">
      <c r="A3445" t="s">
        <v>3450</v>
      </c>
      <c r="B3445" s="1">
        <v>46260</v>
      </c>
      <c r="C3445" t="s">
        <v>10011</v>
      </c>
      <c r="D3445" t="s">
        <v>10019</v>
      </c>
      <c r="E3445">
        <f>+_xlfn.XLOOKUP(TablaVentas[[#This Row],[PRODUCTOS]],TablaPrecios[PRODUCTOS],TablaPrecios[PRECIOS UNITARIOS],"No encontado")</f>
        <v>1200</v>
      </c>
      <c r="F3445">
        <v>5</v>
      </c>
      <c r="G3445" t="s">
        <v>10026</v>
      </c>
      <c r="H3445" s="2">
        <v>384</v>
      </c>
      <c r="I3445" s="3">
        <v>0.17</v>
      </c>
      <c r="J3445" s="2">
        <f t="shared" si="159"/>
        <v>318.72000000000003</v>
      </c>
      <c r="K3445" s="2">
        <f t="shared" si="160"/>
        <v>57.369600000000005</v>
      </c>
      <c r="L3445" s="2">
        <f t="shared" si="161"/>
        <v>376.08960000000002</v>
      </c>
    </row>
    <row r="3446" spans="1:12" x14ac:dyDescent="0.25">
      <c r="A3446" t="s">
        <v>3451</v>
      </c>
      <c r="B3446" s="1">
        <v>46144</v>
      </c>
      <c r="C3446" t="s">
        <v>10009</v>
      </c>
      <c r="D3446" t="s">
        <v>10019</v>
      </c>
      <c r="E3446">
        <f>+_xlfn.XLOOKUP(TablaVentas[[#This Row],[PRODUCTOS]],TablaPrecios[PRODUCTOS],TablaPrecios[PRECIOS UNITARIOS],"No encontado")</f>
        <v>1200</v>
      </c>
      <c r="F3446">
        <v>19</v>
      </c>
      <c r="G3446" t="s">
        <v>10023</v>
      </c>
      <c r="H3446" s="2">
        <v>495</v>
      </c>
      <c r="I3446" s="3">
        <v>0.2</v>
      </c>
      <c r="J3446" s="2">
        <f t="shared" si="159"/>
        <v>396</v>
      </c>
      <c r="K3446" s="2">
        <f t="shared" si="160"/>
        <v>71.28</v>
      </c>
      <c r="L3446" s="2">
        <f t="shared" si="161"/>
        <v>467.28</v>
      </c>
    </row>
    <row r="3447" spans="1:12" x14ac:dyDescent="0.25">
      <c r="A3447" t="s">
        <v>3452</v>
      </c>
      <c r="B3447" s="1">
        <v>46293</v>
      </c>
      <c r="C3447" t="s">
        <v>10012</v>
      </c>
      <c r="D3447" t="s">
        <v>10021</v>
      </c>
      <c r="E3447">
        <f>+_xlfn.XLOOKUP(TablaVentas[[#This Row],[PRODUCTOS]],TablaPrecios[PRODUCTOS],TablaPrecios[PRECIOS UNITARIOS],"No encontado")</f>
        <v>200</v>
      </c>
      <c r="F3447">
        <v>12</v>
      </c>
      <c r="G3447" t="s">
        <v>10026</v>
      </c>
      <c r="H3447" s="2">
        <v>407</v>
      </c>
      <c r="I3447" s="3">
        <v>0.14000000000000001</v>
      </c>
      <c r="J3447" s="2">
        <f t="shared" si="159"/>
        <v>350.02</v>
      </c>
      <c r="K3447" s="2">
        <f t="shared" si="160"/>
        <v>63.003599999999992</v>
      </c>
      <c r="L3447" s="2">
        <f t="shared" si="161"/>
        <v>413.02359999999999</v>
      </c>
    </row>
    <row r="3448" spans="1:12" x14ac:dyDescent="0.25">
      <c r="A3448" t="s">
        <v>3453</v>
      </c>
      <c r="B3448" s="1">
        <v>46128</v>
      </c>
      <c r="C3448" t="s">
        <v>10012</v>
      </c>
      <c r="D3448" t="s">
        <v>10018</v>
      </c>
      <c r="E3448">
        <f>+_xlfn.XLOOKUP(TablaVentas[[#This Row],[PRODUCTOS]],TablaPrecios[PRODUCTOS],TablaPrecios[PRECIOS UNITARIOS],"No encontado")</f>
        <v>850</v>
      </c>
      <c r="F3448">
        <v>9</v>
      </c>
      <c r="G3448" t="s">
        <v>10027</v>
      </c>
      <c r="H3448" s="2">
        <v>264</v>
      </c>
      <c r="I3448" s="3">
        <v>0.2</v>
      </c>
      <c r="J3448" s="2">
        <f t="shared" si="159"/>
        <v>211.2</v>
      </c>
      <c r="K3448" s="2">
        <f t="shared" si="160"/>
        <v>38.015999999999998</v>
      </c>
      <c r="L3448" s="2">
        <f t="shared" si="161"/>
        <v>249.21599999999998</v>
      </c>
    </row>
    <row r="3449" spans="1:12" x14ac:dyDescent="0.25">
      <c r="A3449" t="s">
        <v>3454</v>
      </c>
      <c r="B3449" s="1">
        <v>46347</v>
      </c>
      <c r="C3449" t="s">
        <v>10009</v>
      </c>
      <c r="D3449" t="s">
        <v>10019</v>
      </c>
      <c r="E3449">
        <f>+_xlfn.XLOOKUP(TablaVentas[[#This Row],[PRODUCTOS]],TablaPrecios[PRODUCTOS],TablaPrecios[PRECIOS UNITARIOS],"No encontado")</f>
        <v>1200</v>
      </c>
      <c r="F3449">
        <v>7</v>
      </c>
      <c r="G3449" t="s">
        <v>10025</v>
      </c>
      <c r="H3449" s="2">
        <v>420</v>
      </c>
      <c r="I3449" s="3">
        <v>0.11</v>
      </c>
      <c r="J3449" s="2">
        <f t="shared" si="159"/>
        <v>373.8</v>
      </c>
      <c r="K3449" s="2">
        <f t="shared" si="160"/>
        <v>67.284000000000006</v>
      </c>
      <c r="L3449" s="2">
        <f t="shared" si="161"/>
        <v>441.084</v>
      </c>
    </row>
    <row r="3450" spans="1:12" x14ac:dyDescent="0.25">
      <c r="A3450" t="s">
        <v>3455</v>
      </c>
      <c r="B3450" s="1">
        <v>46044</v>
      </c>
      <c r="C3450" t="s">
        <v>10012</v>
      </c>
      <c r="D3450" t="s">
        <v>10020</v>
      </c>
      <c r="E3450">
        <f>+_xlfn.XLOOKUP(TablaVentas[[#This Row],[PRODUCTOS]],TablaPrecios[PRODUCTOS],TablaPrecios[PRECIOS UNITARIOS],"No encontado")</f>
        <v>150</v>
      </c>
      <c r="F3450">
        <v>11</v>
      </c>
      <c r="G3450" t="s">
        <v>10026</v>
      </c>
      <c r="H3450" s="2">
        <v>239</v>
      </c>
      <c r="I3450" s="3">
        <v>0.18</v>
      </c>
      <c r="J3450" s="2">
        <f t="shared" si="159"/>
        <v>195.98000000000002</v>
      </c>
      <c r="K3450" s="2">
        <f t="shared" si="160"/>
        <v>35.276400000000002</v>
      </c>
      <c r="L3450" s="2">
        <f t="shared" si="161"/>
        <v>231.25640000000001</v>
      </c>
    </row>
    <row r="3451" spans="1:12" x14ac:dyDescent="0.25">
      <c r="A3451" t="s">
        <v>3456</v>
      </c>
      <c r="B3451" s="1">
        <v>46152</v>
      </c>
      <c r="C3451" t="s">
        <v>10011</v>
      </c>
      <c r="D3451" t="s">
        <v>10021</v>
      </c>
      <c r="E3451">
        <f>+_xlfn.XLOOKUP(TablaVentas[[#This Row],[PRODUCTOS]],TablaPrecios[PRODUCTOS],TablaPrecios[PRECIOS UNITARIOS],"No encontado")</f>
        <v>200</v>
      </c>
      <c r="F3451">
        <v>8</v>
      </c>
      <c r="G3451" t="s">
        <v>10027</v>
      </c>
      <c r="H3451" s="2">
        <v>348</v>
      </c>
      <c r="I3451" s="3">
        <v>0.18</v>
      </c>
      <c r="J3451" s="2">
        <f t="shared" si="159"/>
        <v>285.36</v>
      </c>
      <c r="K3451" s="2">
        <f t="shared" si="160"/>
        <v>51.364800000000002</v>
      </c>
      <c r="L3451" s="2">
        <f t="shared" si="161"/>
        <v>336.72480000000002</v>
      </c>
    </row>
    <row r="3452" spans="1:12" x14ac:dyDescent="0.25">
      <c r="A3452" t="s">
        <v>3457</v>
      </c>
      <c r="B3452" s="1">
        <v>46049</v>
      </c>
      <c r="C3452" t="s">
        <v>10011</v>
      </c>
      <c r="D3452" t="s">
        <v>10021</v>
      </c>
      <c r="E3452">
        <f>+_xlfn.XLOOKUP(TablaVentas[[#This Row],[PRODUCTOS]],TablaPrecios[PRODUCTOS],TablaPrecios[PRECIOS UNITARIOS],"No encontado")</f>
        <v>200</v>
      </c>
      <c r="F3452">
        <v>5</v>
      </c>
      <c r="G3452" t="s">
        <v>10023</v>
      </c>
      <c r="H3452" s="2">
        <v>300</v>
      </c>
      <c r="I3452" s="3">
        <v>0.12</v>
      </c>
      <c r="J3452" s="2">
        <f t="shared" si="159"/>
        <v>264</v>
      </c>
      <c r="K3452" s="2">
        <f t="shared" si="160"/>
        <v>47.519999999999996</v>
      </c>
      <c r="L3452" s="2">
        <f t="shared" si="161"/>
        <v>311.52</v>
      </c>
    </row>
    <row r="3453" spans="1:12" x14ac:dyDescent="0.25">
      <c r="A3453" t="s">
        <v>3458</v>
      </c>
      <c r="B3453" s="1">
        <v>46103</v>
      </c>
      <c r="C3453" t="s">
        <v>10009</v>
      </c>
      <c r="D3453" t="s">
        <v>10021</v>
      </c>
      <c r="E3453">
        <f>+_xlfn.XLOOKUP(TablaVentas[[#This Row],[PRODUCTOS]],TablaPrecios[PRODUCTOS],TablaPrecios[PRECIOS UNITARIOS],"No encontado")</f>
        <v>200</v>
      </c>
      <c r="F3453">
        <v>16</v>
      </c>
      <c r="G3453" t="s">
        <v>10027</v>
      </c>
      <c r="H3453" s="2">
        <v>134</v>
      </c>
      <c r="I3453" s="3">
        <v>0.16</v>
      </c>
      <c r="J3453" s="2">
        <f t="shared" si="159"/>
        <v>112.56</v>
      </c>
      <c r="K3453" s="2">
        <f t="shared" si="160"/>
        <v>20.2608</v>
      </c>
      <c r="L3453" s="2">
        <f t="shared" si="161"/>
        <v>132.82079999999999</v>
      </c>
    </row>
    <row r="3454" spans="1:12" x14ac:dyDescent="0.25">
      <c r="A3454" t="s">
        <v>3459</v>
      </c>
      <c r="B3454" s="1">
        <v>46364</v>
      </c>
      <c r="C3454" t="s">
        <v>10012</v>
      </c>
      <c r="D3454" t="s">
        <v>10018</v>
      </c>
      <c r="E3454">
        <f>+_xlfn.XLOOKUP(TablaVentas[[#This Row],[PRODUCTOS]],TablaPrecios[PRODUCTOS],TablaPrecios[PRECIOS UNITARIOS],"No encontado")</f>
        <v>850</v>
      </c>
      <c r="F3454">
        <v>20</v>
      </c>
      <c r="G3454" t="s">
        <v>10025</v>
      </c>
      <c r="H3454" s="2">
        <v>476</v>
      </c>
      <c r="I3454" s="3">
        <v>0.19</v>
      </c>
      <c r="J3454" s="2">
        <f t="shared" si="159"/>
        <v>385.56</v>
      </c>
      <c r="K3454" s="2">
        <f t="shared" si="160"/>
        <v>69.400800000000004</v>
      </c>
      <c r="L3454" s="2">
        <f t="shared" si="161"/>
        <v>454.96080000000001</v>
      </c>
    </row>
    <row r="3455" spans="1:12" x14ac:dyDescent="0.25">
      <c r="A3455" t="s">
        <v>3460</v>
      </c>
      <c r="B3455" s="1">
        <v>46308</v>
      </c>
      <c r="C3455" t="s">
        <v>10009</v>
      </c>
      <c r="D3455" t="s">
        <v>10018</v>
      </c>
      <c r="E3455">
        <f>+_xlfn.XLOOKUP(TablaVentas[[#This Row],[PRODUCTOS]],TablaPrecios[PRODUCTOS],TablaPrecios[PRECIOS UNITARIOS],"No encontado")</f>
        <v>850</v>
      </c>
      <c r="F3455">
        <v>10</v>
      </c>
      <c r="G3455" t="s">
        <v>10026</v>
      </c>
      <c r="H3455" s="2">
        <v>70</v>
      </c>
      <c r="I3455" s="3">
        <v>0.18</v>
      </c>
      <c r="J3455" s="2">
        <f t="shared" si="159"/>
        <v>57.4</v>
      </c>
      <c r="K3455" s="2">
        <f t="shared" si="160"/>
        <v>10.331999999999999</v>
      </c>
      <c r="L3455" s="2">
        <f t="shared" si="161"/>
        <v>67.731999999999999</v>
      </c>
    </row>
    <row r="3456" spans="1:12" x14ac:dyDescent="0.25">
      <c r="A3456" t="s">
        <v>3461</v>
      </c>
      <c r="B3456" s="1">
        <v>46055</v>
      </c>
      <c r="C3456" t="s">
        <v>10009</v>
      </c>
      <c r="D3456" t="s">
        <v>10019</v>
      </c>
      <c r="E3456">
        <f>+_xlfn.XLOOKUP(TablaVentas[[#This Row],[PRODUCTOS]],TablaPrecios[PRODUCTOS],TablaPrecios[PRECIOS UNITARIOS],"No encontado")</f>
        <v>1200</v>
      </c>
      <c r="F3456">
        <v>20</v>
      </c>
      <c r="G3456" t="s">
        <v>10024</v>
      </c>
      <c r="H3456" s="2">
        <v>179</v>
      </c>
      <c r="I3456" s="3">
        <v>0.14000000000000001</v>
      </c>
      <c r="J3456" s="2">
        <f t="shared" si="159"/>
        <v>153.94</v>
      </c>
      <c r="K3456" s="2">
        <f t="shared" si="160"/>
        <v>27.709199999999999</v>
      </c>
      <c r="L3456" s="2">
        <f t="shared" si="161"/>
        <v>181.64920000000001</v>
      </c>
    </row>
    <row r="3457" spans="1:12" x14ac:dyDescent="0.25">
      <c r="A3457" t="s">
        <v>3462</v>
      </c>
      <c r="B3457" s="1">
        <v>46137</v>
      </c>
      <c r="C3457" t="s">
        <v>10009</v>
      </c>
      <c r="D3457" t="s">
        <v>10021</v>
      </c>
      <c r="E3457">
        <f>+_xlfn.XLOOKUP(TablaVentas[[#This Row],[PRODUCTOS]],TablaPrecios[PRODUCTOS],TablaPrecios[PRECIOS UNITARIOS],"No encontado")</f>
        <v>200</v>
      </c>
      <c r="F3457">
        <v>17</v>
      </c>
      <c r="G3457" t="s">
        <v>10024</v>
      </c>
      <c r="H3457" s="2">
        <v>133</v>
      </c>
      <c r="I3457" s="3">
        <v>0.18</v>
      </c>
      <c r="J3457" s="2">
        <f t="shared" si="159"/>
        <v>109.06</v>
      </c>
      <c r="K3457" s="2">
        <f t="shared" si="160"/>
        <v>19.630800000000001</v>
      </c>
      <c r="L3457" s="2">
        <f t="shared" si="161"/>
        <v>128.6908</v>
      </c>
    </row>
    <row r="3458" spans="1:12" x14ac:dyDescent="0.25">
      <c r="A3458" t="s">
        <v>3463</v>
      </c>
      <c r="B3458" s="1">
        <v>46134</v>
      </c>
      <c r="C3458" t="s">
        <v>10009</v>
      </c>
      <c r="D3458" t="s">
        <v>10017</v>
      </c>
      <c r="E3458">
        <f>+_xlfn.XLOOKUP(TablaVentas[[#This Row],[PRODUCTOS]],TablaPrecios[PRODUCTOS],TablaPrecios[PRECIOS UNITARIOS],"No encontado")</f>
        <v>50</v>
      </c>
      <c r="F3458">
        <v>9</v>
      </c>
      <c r="G3458" t="s">
        <v>10027</v>
      </c>
      <c r="H3458" s="2">
        <v>285</v>
      </c>
      <c r="I3458" s="3">
        <v>0.19</v>
      </c>
      <c r="J3458" s="2">
        <f t="shared" si="159"/>
        <v>230.85</v>
      </c>
      <c r="K3458" s="2">
        <f t="shared" si="160"/>
        <v>41.552999999999997</v>
      </c>
      <c r="L3458" s="2">
        <f t="shared" si="161"/>
        <v>272.40300000000002</v>
      </c>
    </row>
    <row r="3459" spans="1:12" x14ac:dyDescent="0.25">
      <c r="A3459" t="s">
        <v>3464</v>
      </c>
      <c r="B3459" s="1">
        <v>46138</v>
      </c>
      <c r="C3459" t="s">
        <v>10007</v>
      </c>
      <c r="D3459" t="s">
        <v>10017</v>
      </c>
      <c r="E3459">
        <f>+_xlfn.XLOOKUP(TablaVentas[[#This Row],[PRODUCTOS]],TablaPrecios[PRODUCTOS],TablaPrecios[PRECIOS UNITARIOS],"No encontado")</f>
        <v>50</v>
      </c>
      <c r="F3459">
        <v>7</v>
      </c>
      <c r="G3459" t="s">
        <v>10026</v>
      </c>
      <c r="H3459" s="2">
        <v>325</v>
      </c>
      <c r="I3459" s="3">
        <v>0.12</v>
      </c>
      <c r="J3459" s="2">
        <f t="shared" ref="J3459:J3522" si="162">+H3459-H3459*I3459</f>
        <v>286</v>
      </c>
      <c r="K3459" s="2">
        <f t="shared" ref="K3459:K3522" si="163">+J3459*0.18</f>
        <v>51.48</v>
      </c>
      <c r="L3459" s="2">
        <f t="shared" ref="L3459:L3522" si="164">+J3459+K3459</f>
        <v>337.48</v>
      </c>
    </row>
    <row r="3460" spans="1:12" x14ac:dyDescent="0.25">
      <c r="A3460" t="s">
        <v>3465</v>
      </c>
      <c r="B3460" s="1">
        <v>46035</v>
      </c>
      <c r="C3460" t="s">
        <v>10012</v>
      </c>
      <c r="D3460" t="s">
        <v>10021</v>
      </c>
      <c r="E3460">
        <f>+_xlfn.XLOOKUP(TablaVentas[[#This Row],[PRODUCTOS]],TablaPrecios[PRODUCTOS],TablaPrecios[PRECIOS UNITARIOS],"No encontado")</f>
        <v>200</v>
      </c>
      <c r="F3460">
        <v>8</v>
      </c>
      <c r="G3460" t="s">
        <v>10024</v>
      </c>
      <c r="H3460" s="2">
        <v>354</v>
      </c>
      <c r="I3460" s="3">
        <v>0.14000000000000001</v>
      </c>
      <c r="J3460" s="2">
        <f t="shared" si="162"/>
        <v>304.44</v>
      </c>
      <c r="K3460" s="2">
        <f t="shared" si="163"/>
        <v>54.799199999999999</v>
      </c>
      <c r="L3460" s="2">
        <f t="shared" si="164"/>
        <v>359.23919999999998</v>
      </c>
    </row>
    <row r="3461" spans="1:12" x14ac:dyDescent="0.25">
      <c r="A3461" t="s">
        <v>3466</v>
      </c>
      <c r="B3461" s="1">
        <v>46289</v>
      </c>
      <c r="C3461" t="s">
        <v>10008</v>
      </c>
      <c r="D3461" t="s">
        <v>10021</v>
      </c>
      <c r="E3461">
        <f>+_xlfn.XLOOKUP(TablaVentas[[#This Row],[PRODUCTOS]],TablaPrecios[PRODUCTOS],TablaPrecios[PRECIOS UNITARIOS],"No encontado")</f>
        <v>200</v>
      </c>
      <c r="F3461">
        <v>5</v>
      </c>
      <c r="G3461" t="s">
        <v>10024</v>
      </c>
      <c r="H3461" s="2">
        <v>257</v>
      </c>
      <c r="I3461" s="3">
        <v>0.15</v>
      </c>
      <c r="J3461" s="2">
        <f t="shared" si="162"/>
        <v>218.45</v>
      </c>
      <c r="K3461" s="2">
        <f t="shared" si="163"/>
        <v>39.320999999999998</v>
      </c>
      <c r="L3461" s="2">
        <f t="shared" si="164"/>
        <v>257.77099999999996</v>
      </c>
    </row>
    <row r="3462" spans="1:12" x14ac:dyDescent="0.25">
      <c r="A3462" t="s">
        <v>3467</v>
      </c>
      <c r="B3462" s="1">
        <v>46167</v>
      </c>
      <c r="C3462" t="s">
        <v>10007</v>
      </c>
      <c r="D3462" t="s">
        <v>10019</v>
      </c>
      <c r="E3462">
        <f>+_xlfn.XLOOKUP(TablaVentas[[#This Row],[PRODUCTOS]],TablaPrecios[PRODUCTOS],TablaPrecios[PRECIOS UNITARIOS],"No encontado")</f>
        <v>1200</v>
      </c>
      <c r="F3462">
        <v>12</v>
      </c>
      <c r="G3462" t="s">
        <v>10024</v>
      </c>
      <c r="H3462" s="2">
        <v>183</v>
      </c>
      <c r="I3462" s="3">
        <v>0.14000000000000001</v>
      </c>
      <c r="J3462" s="2">
        <f t="shared" si="162"/>
        <v>157.38</v>
      </c>
      <c r="K3462" s="2">
        <f t="shared" si="163"/>
        <v>28.328399999999998</v>
      </c>
      <c r="L3462" s="2">
        <f t="shared" si="164"/>
        <v>185.70839999999998</v>
      </c>
    </row>
    <row r="3463" spans="1:12" x14ac:dyDescent="0.25">
      <c r="A3463" t="s">
        <v>3468</v>
      </c>
      <c r="B3463" s="1">
        <v>46272</v>
      </c>
      <c r="C3463" t="s">
        <v>10007</v>
      </c>
      <c r="D3463" t="s">
        <v>10021</v>
      </c>
      <c r="E3463">
        <f>+_xlfn.XLOOKUP(TablaVentas[[#This Row],[PRODUCTOS]],TablaPrecios[PRODUCTOS],TablaPrecios[PRECIOS UNITARIOS],"No encontado")</f>
        <v>200</v>
      </c>
      <c r="F3463">
        <v>19</v>
      </c>
      <c r="G3463" t="s">
        <v>10024</v>
      </c>
      <c r="H3463" s="2">
        <v>246</v>
      </c>
      <c r="I3463" s="3">
        <v>0.19</v>
      </c>
      <c r="J3463" s="2">
        <f t="shared" si="162"/>
        <v>199.26</v>
      </c>
      <c r="K3463" s="2">
        <f t="shared" si="163"/>
        <v>35.866799999999998</v>
      </c>
      <c r="L3463" s="2">
        <f t="shared" si="164"/>
        <v>235.1268</v>
      </c>
    </row>
    <row r="3464" spans="1:12" x14ac:dyDescent="0.25">
      <c r="A3464" t="s">
        <v>3469</v>
      </c>
      <c r="B3464" s="1">
        <v>46090</v>
      </c>
      <c r="C3464" t="s">
        <v>10011</v>
      </c>
      <c r="D3464" t="s">
        <v>10021</v>
      </c>
      <c r="E3464">
        <f>+_xlfn.XLOOKUP(TablaVentas[[#This Row],[PRODUCTOS]],TablaPrecios[PRODUCTOS],TablaPrecios[PRECIOS UNITARIOS],"No encontado")</f>
        <v>200</v>
      </c>
      <c r="F3464">
        <v>20</v>
      </c>
      <c r="G3464" t="s">
        <v>10025</v>
      </c>
      <c r="H3464" s="2">
        <v>331</v>
      </c>
      <c r="I3464" s="3">
        <v>0.15</v>
      </c>
      <c r="J3464" s="2">
        <f t="shared" si="162"/>
        <v>281.35000000000002</v>
      </c>
      <c r="K3464" s="2">
        <f t="shared" si="163"/>
        <v>50.643000000000001</v>
      </c>
      <c r="L3464" s="2">
        <f t="shared" si="164"/>
        <v>331.99300000000005</v>
      </c>
    </row>
    <row r="3465" spans="1:12" x14ac:dyDescent="0.25">
      <c r="A3465" t="s">
        <v>3470</v>
      </c>
      <c r="B3465" s="1">
        <v>46281</v>
      </c>
      <c r="C3465" t="s">
        <v>10009</v>
      </c>
      <c r="D3465" t="s">
        <v>10019</v>
      </c>
      <c r="E3465">
        <f>+_xlfn.XLOOKUP(TablaVentas[[#This Row],[PRODUCTOS]],TablaPrecios[PRODUCTOS],TablaPrecios[PRECIOS UNITARIOS],"No encontado")</f>
        <v>1200</v>
      </c>
      <c r="F3465">
        <v>16</v>
      </c>
      <c r="G3465" t="s">
        <v>10023</v>
      </c>
      <c r="H3465" s="2">
        <v>297</v>
      </c>
      <c r="I3465" s="3">
        <v>0.11</v>
      </c>
      <c r="J3465" s="2">
        <f t="shared" si="162"/>
        <v>264.33</v>
      </c>
      <c r="K3465" s="2">
        <f t="shared" si="163"/>
        <v>47.579399999999993</v>
      </c>
      <c r="L3465" s="2">
        <f t="shared" si="164"/>
        <v>311.90940000000001</v>
      </c>
    </row>
    <row r="3466" spans="1:12" x14ac:dyDescent="0.25">
      <c r="A3466" t="s">
        <v>3471</v>
      </c>
      <c r="B3466" s="1">
        <v>46175</v>
      </c>
      <c r="C3466" t="s">
        <v>10012</v>
      </c>
      <c r="D3466" t="s">
        <v>10020</v>
      </c>
      <c r="E3466">
        <f>+_xlfn.XLOOKUP(TablaVentas[[#This Row],[PRODUCTOS]],TablaPrecios[PRODUCTOS],TablaPrecios[PRECIOS UNITARIOS],"No encontado")</f>
        <v>150</v>
      </c>
      <c r="F3466">
        <v>11</v>
      </c>
      <c r="G3466" t="s">
        <v>10023</v>
      </c>
      <c r="H3466" s="2">
        <v>410</v>
      </c>
      <c r="I3466" s="3">
        <v>0.12</v>
      </c>
      <c r="J3466" s="2">
        <f t="shared" si="162"/>
        <v>360.8</v>
      </c>
      <c r="K3466" s="2">
        <f t="shared" si="163"/>
        <v>64.944000000000003</v>
      </c>
      <c r="L3466" s="2">
        <f t="shared" si="164"/>
        <v>425.74400000000003</v>
      </c>
    </row>
    <row r="3467" spans="1:12" x14ac:dyDescent="0.25">
      <c r="A3467" t="s">
        <v>3472</v>
      </c>
      <c r="B3467" s="1">
        <v>46226</v>
      </c>
      <c r="C3467" t="s">
        <v>10008</v>
      </c>
      <c r="D3467" t="s">
        <v>10020</v>
      </c>
      <c r="E3467">
        <f>+_xlfn.XLOOKUP(TablaVentas[[#This Row],[PRODUCTOS]],TablaPrecios[PRODUCTOS],TablaPrecios[PRECIOS UNITARIOS],"No encontado")</f>
        <v>150</v>
      </c>
      <c r="F3467">
        <v>13</v>
      </c>
      <c r="G3467" t="s">
        <v>10025</v>
      </c>
      <c r="H3467" s="2">
        <v>200</v>
      </c>
      <c r="I3467" s="3">
        <v>0.16</v>
      </c>
      <c r="J3467" s="2">
        <f t="shared" si="162"/>
        <v>168</v>
      </c>
      <c r="K3467" s="2">
        <f t="shared" si="163"/>
        <v>30.24</v>
      </c>
      <c r="L3467" s="2">
        <f t="shared" si="164"/>
        <v>198.24</v>
      </c>
    </row>
    <row r="3468" spans="1:12" x14ac:dyDescent="0.25">
      <c r="A3468" t="s">
        <v>3473</v>
      </c>
      <c r="B3468" s="1">
        <v>46109</v>
      </c>
      <c r="C3468" t="s">
        <v>10009</v>
      </c>
      <c r="D3468" t="s">
        <v>10020</v>
      </c>
      <c r="E3468">
        <f>+_xlfn.XLOOKUP(TablaVentas[[#This Row],[PRODUCTOS]],TablaPrecios[PRODUCTOS],TablaPrecios[PRECIOS UNITARIOS],"No encontado")</f>
        <v>150</v>
      </c>
      <c r="F3468">
        <v>9</v>
      </c>
      <c r="G3468" t="s">
        <v>10025</v>
      </c>
      <c r="H3468" s="2">
        <v>382</v>
      </c>
      <c r="I3468" s="3">
        <v>0.19</v>
      </c>
      <c r="J3468" s="2">
        <f t="shared" si="162"/>
        <v>309.42</v>
      </c>
      <c r="K3468" s="2">
        <f t="shared" si="163"/>
        <v>55.695599999999999</v>
      </c>
      <c r="L3468" s="2">
        <f t="shared" si="164"/>
        <v>365.11560000000003</v>
      </c>
    </row>
    <row r="3469" spans="1:12" x14ac:dyDescent="0.25">
      <c r="A3469" t="s">
        <v>3474</v>
      </c>
      <c r="B3469" s="1">
        <v>46105</v>
      </c>
      <c r="C3469" t="s">
        <v>10009</v>
      </c>
      <c r="D3469" t="s">
        <v>10019</v>
      </c>
      <c r="E3469">
        <f>+_xlfn.XLOOKUP(TablaVentas[[#This Row],[PRODUCTOS]],TablaPrecios[PRODUCTOS],TablaPrecios[PRECIOS UNITARIOS],"No encontado")</f>
        <v>1200</v>
      </c>
      <c r="F3469">
        <v>10</v>
      </c>
      <c r="G3469" t="s">
        <v>10024</v>
      </c>
      <c r="H3469" s="2">
        <v>197</v>
      </c>
      <c r="I3469" s="3">
        <v>0.16</v>
      </c>
      <c r="J3469" s="2">
        <f t="shared" si="162"/>
        <v>165.48</v>
      </c>
      <c r="K3469" s="2">
        <f t="shared" si="163"/>
        <v>29.786399999999997</v>
      </c>
      <c r="L3469" s="2">
        <f t="shared" si="164"/>
        <v>195.26639999999998</v>
      </c>
    </row>
    <row r="3470" spans="1:12" x14ac:dyDescent="0.25">
      <c r="A3470" t="s">
        <v>3475</v>
      </c>
      <c r="B3470" s="1">
        <v>46143</v>
      </c>
      <c r="C3470" t="s">
        <v>10012</v>
      </c>
      <c r="D3470" t="s">
        <v>10019</v>
      </c>
      <c r="E3470">
        <f>+_xlfn.XLOOKUP(TablaVentas[[#This Row],[PRODUCTOS]],TablaPrecios[PRODUCTOS],TablaPrecios[PRECIOS UNITARIOS],"No encontado")</f>
        <v>1200</v>
      </c>
      <c r="F3470">
        <v>7</v>
      </c>
      <c r="G3470" t="s">
        <v>10027</v>
      </c>
      <c r="H3470" s="2">
        <v>261</v>
      </c>
      <c r="I3470" s="3">
        <v>0.15</v>
      </c>
      <c r="J3470" s="2">
        <f t="shared" si="162"/>
        <v>221.85</v>
      </c>
      <c r="K3470" s="2">
        <f t="shared" si="163"/>
        <v>39.933</v>
      </c>
      <c r="L3470" s="2">
        <f t="shared" si="164"/>
        <v>261.78300000000002</v>
      </c>
    </row>
    <row r="3471" spans="1:12" x14ac:dyDescent="0.25">
      <c r="A3471" t="s">
        <v>3476</v>
      </c>
      <c r="B3471" s="1">
        <v>46024</v>
      </c>
      <c r="C3471" t="s">
        <v>10012</v>
      </c>
      <c r="D3471" t="s">
        <v>10021</v>
      </c>
      <c r="E3471">
        <f>+_xlfn.XLOOKUP(TablaVentas[[#This Row],[PRODUCTOS]],TablaPrecios[PRODUCTOS],TablaPrecios[PRECIOS UNITARIOS],"No encontado")</f>
        <v>200</v>
      </c>
      <c r="F3471">
        <v>12</v>
      </c>
      <c r="G3471" t="s">
        <v>10027</v>
      </c>
      <c r="H3471" s="2">
        <v>327</v>
      </c>
      <c r="I3471" s="3">
        <v>0.15</v>
      </c>
      <c r="J3471" s="2">
        <f t="shared" si="162"/>
        <v>277.95</v>
      </c>
      <c r="K3471" s="2">
        <f t="shared" si="163"/>
        <v>50.030999999999999</v>
      </c>
      <c r="L3471" s="2">
        <f t="shared" si="164"/>
        <v>327.98099999999999</v>
      </c>
    </row>
    <row r="3472" spans="1:12" x14ac:dyDescent="0.25">
      <c r="A3472" t="s">
        <v>3477</v>
      </c>
      <c r="B3472" s="1">
        <v>46069</v>
      </c>
      <c r="C3472" t="s">
        <v>10008</v>
      </c>
      <c r="D3472" t="s">
        <v>10018</v>
      </c>
      <c r="E3472">
        <f>+_xlfn.XLOOKUP(TablaVentas[[#This Row],[PRODUCTOS]],TablaPrecios[PRODUCTOS],TablaPrecios[PRECIOS UNITARIOS],"No encontado")</f>
        <v>850</v>
      </c>
      <c r="F3472">
        <v>18</v>
      </c>
      <c r="G3472" t="s">
        <v>10026</v>
      </c>
      <c r="H3472" s="2">
        <v>273</v>
      </c>
      <c r="I3472" s="3">
        <v>0.11</v>
      </c>
      <c r="J3472" s="2">
        <f t="shared" si="162"/>
        <v>242.97</v>
      </c>
      <c r="K3472" s="2">
        <f t="shared" si="163"/>
        <v>43.7346</v>
      </c>
      <c r="L3472" s="2">
        <f t="shared" si="164"/>
        <v>286.70460000000003</v>
      </c>
    </row>
    <row r="3473" spans="1:12" x14ac:dyDescent="0.25">
      <c r="A3473" t="s">
        <v>3478</v>
      </c>
      <c r="B3473" s="1">
        <v>46140</v>
      </c>
      <c r="C3473" t="s">
        <v>10009</v>
      </c>
      <c r="D3473" t="s">
        <v>10019</v>
      </c>
      <c r="E3473">
        <f>+_xlfn.XLOOKUP(TablaVentas[[#This Row],[PRODUCTOS]],TablaPrecios[PRODUCTOS],TablaPrecios[PRECIOS UNITARIOS],"No encontado")</f>
        <v>1200</v>
      </c>
      <c r="F3473">
        <v>11</v>
      </c>
      <c r="G3473" t="s">
        <v>10025</v>
      </c>
      <c r="H3473" s="2">
        <v>243</v>
      </c>
      <c r="I3473" s="3">
        <v>0.16</v>
      </c>
      <c r="J3473" s="2">
        <f t="shared" si="162"/>
        <v>204.12</v>
      </c>
      <c r="K3473" s="2">
        <f t="shared" si="163"/>
        <v>36.741599999999998</v>
      </c>
      <c r="L3473" s="2">
        <f t="shared" si="164"/>
        <v>240.86160000000001</v>
      </c>
    </row>
    <row r="3474" spans="1:12" x14ac:dyDescent="0.25">
      <c r="A3474" t="s">
        <v>3479</v>
      </c>
      <c r="B3474" s="1">
        <v>46152</v>
      </c>
      <c r="C3474" t="s">
        <v>10009</v>
      </c>
      <c r="D3474" t="s">
        <v>10017</v>
      </c>
      <c r="E3474">
        <f>+_xlfn.XLOOKUP(TablaVentas[[#This Row],[PRODUCTOS]],TablaPrecios[PRODUCTOS],TablaPrecios[PRECIOS UNITARIOS],"No encontado")</f>
        <v>50</v>
      </c>
      <c r="F3474">
        <v>15</v>
      </c>
      <c r="G3474" t="s">
        <v>10025</v>
      </c>
      <c r="H3474" s="2">
        <v>346</v>
      </c>
      <c r="I3474" s="3">
        <v>0.12</v>
      </c>
      <c r="J3474" s="2">
        <f t="shared" si="162"/>
        <v>304.48</v>
      </c>
      <c r="K3474" s="2">
        <f t="shared" si="163"/>
        <v>54.806400000000004</v>
      </c>
      <c r="L3474" s="2">
        <f t="shared" si="164"/>
        <v>359.28640000000001</v>
      </c>
    </row>
    <row r="3475" spans="1:12" x14ac:dyDescent="0.25">
      <c r="A3475" t="s">
        <v>3480</v>
      </c>
      <c r="B3475" s="1">
        <v>46378</v>
      </c>
      <c r="C3475" t="s">
        <v>10010</v>
      </c>
      <c r="D3475" t="s">
        <v>10021</v>
      </c>
      <c r="E3475">
        <f>+_xlfn.XLOOKUP(TablaVentas[[#This Row],[PRODUCTOS]],TablaPrecios[PRODUCTOS],TablaPrecios[PRECIOS UNITARIOS],"No encontado")</f>
        <v>200</v>
      </c>
      <c r="F3475">
        <v>18</v>
      </c>
      <c r="G3475" t="s">
        <v>10024</v>
      </c>
      <c r="H3475" s="2">
        <v>362</v>
      </c>
      <c r="I3475" s="3">
        <v>0.14000000000000001</v>
      </c>
      <c r="J3475" s="2">
        <f t="shared" si="162"/>
        <v>311.32</v>
      </c>
      <c r="K3475" s="2">
        <f t="shared" si="163"/>
        <v>56.037599999999998</v>
      </c>
      <c r="L3475" s="2">
        <f t="shared" si="164"/>
        <v>367.35759999999999</v>
      </c>
    </row>
    <row r="3476" spans="1:12" x14ac:dyDescent="0.25">
      <c r="A3476" t="s">
        <v>3481</v>
      </c>
      <c r="B3476" s="1">
        <v>46315</v>
      </c>
      <c r="C3476" t="s">
        <v>10012</v>
      </c>
      <c r="D3476" t="s">
        <v>10021</v>
      </c>
      <c r="E3476">
        <f>+_xlfn.XLOOKUP(TablaVentas[[#This Row],[PRODUCTOS]],TablaPrecios[PRODUCTOS],TablaPrecios[PRECIOS UNITARIOS],"No encontado")</f>
        <v>200</v>
      </c>
      <c r="F3476">
        <v>18</v>
      </c>
      <c r="G3476" t="s">
        <v>10026</v>
      </c>
      <c r="H3476" s="2">
        <v>495</v>
      </c>
      <c r="I3476" s="3">
        <v>0.11</v>
      </c>
      <c r="J3476" s="2">
        <f t="shared" si="162"/>
        <v>440.55</v>
      </c>
      <c r="K3476" s="2">
        <f t="shared" si="163"/>
        <v>79.298999999999992</v>
      </c>
      <c r="L3476" s="2">
        <f t="shared" si="164"/>
        <v>519.84900000000005</v>
      </c>
    </row>
    <row r="3477" spans="1:12" x14ac:dyDescent="0.25">
      <c r="A3477" t="s">
        <v>3482</v>
      </c>
      <c r="B3477" s="1">
        <v>46195</v>
      </c>
      <c r="C3477" t="s">
        <v>10012</v>
      </c>
      <c r="D3477" t="s">
        <v>10021</v>
      </c>
      <c r="E3477">
        <f>+_xlfn.XLOOKUP(TablaVentas[[#This Row],[PRODUCTOS]],TablaPrecios[PRODUCTOS],TablaPrecios[PRECIOS UNITARIOS],"No encontado")</f>
        <v>200</v>
      </c>
      <c r="F3477">
        <v>14</v>
      </c>
      <c r="G3477" t="s">
        <v>10027</v>
      </c>
      <c r="H3477" s="2">
        <v>68</v>
      </c>
      <c r="I3477" s="3">
        <v>0.14000000000000001</v>
      </c>
      <c r="J3477" s="2">
        <f t="shared" si="162"/>
        <v>58.48</v>
      </c>
      <c r="K3477" s="2">
        <f t="shared" si="163"/>
        <v>10.526399999999999</v>
      </c>
      <c r="L3477" s="2">
        <f t="shared" si="164"/>
        <v>69.006399999999999</v>
      </c>
    </row>
    <row r="3478" spans="1:12" x14ac:dyDescent="0.25">
      <c r="A3478" t="s">
        <v>3483</v>
      </c>
      <c r="B3478" s="1">
        <v>46066</v>
      </c>
      <c r="C3478" t="s">
        <v>10008</v>
      </c>
      <c r="D3478" t="s">
        <v>10021</v>
      </c>
      <c r="E3478">
        <f>+_xlfn.XLOOKUP(TablaVentas[[#This Row],[PRODUCTOS]],TablaPrecios[PRODUCTOS],TablaPrecios[PRECIOS UNITARIOS],"No encontado")</f>
        <v>200</v>
      </c>
      <c r="F3478">
        <v>8</v>
      </c>
      <c r="G3478" t="s">
        <v>10023</v>
      </c>
      <c r="H3478" s="2">
        <v>311</v>
      </c>
      <c r="I3478" s="3">
        <v>0.12</v>
      </c>
      <c r="J3478" s="2">
        <f t="shared" si="162"/>
        <v>273.68</v>
      </c>
      <c r="K3478" s="2">
        <f t="shared" si="163"/>
        <v>49.2624</v>
      </c>
      <c r="L3478" s="2">
        <f t="shared" si="164"/>
        <v>322.94240000000002</v>
      </c>
    </row>
    <row r="3479" spans="1:12" x14ac:dyDescent="0.25">
      <c r="A3479" t="s">
        <v>3484</v>
      </c>
      <c r="B3479" s="1">
        <v>46107</v>
      </c>
      <c r="C3479" t="s">
        <v>10010</v>
      </c>
      <c r="D3479" t="s">
        <v>10020</v>
      </c>
      <c r="E3479">
        <f>+_xlfn.XLOOKUP(TablaVentas[[#This Row],[PRODUCTOS]],TablaPrecios[PRODUCTOS],TablaPrecios[PRECIOS UNITARIOS],"No encontado")</f>
        <v>150</v>
      </c>
      <c r="F3479">
        <v>5</v>
      </c>
      <c r="G3479" t="s">
        <v>10023</v>
      </c>
      <c r="H3479" s="2">
        <v>488</v>
      </c>
      <c r="I3479" s="3">
        <v>0.18</v>
      </c>
      <c r="J3479" s="2">
        <f t="shared" si="162"/>
        <v>400.15999999999997</v>
      </c>
      <c r="K3479" s="2">
        <f t="shared" si="163"/>
        <v>72.02879999999999</v>
      </c>
      <c r="L3479" s="2">
        <f t="shared" si="164"/>
        <v>472.18879999999996</v>
      </c>
    </row>
    <row r="3480" spans="1:12" x14ac:dyDescent="0.25">
      <c r="A3480" t="s">
        <v>3485</v>
      </c>
      <c r="B3480" s="1">
        <v>46104</v>
      </c>
      <c r="C3480" t="s">
        <v>10007</v>
      </c>
      <c r="D3480" t="s">
        <v>10018</v>
      </c>
      <c r="E3480">
        <f>+_xlfn.XLOOKUP(TablaVentas[[#This Row],[PRODUCTOS]],TablaPrecios[PRODUCTOS],TablaPrecios[PRECIOS UNITARIOS],"No encontado")</f>
        <v>850</v>
      </c>
      <c r="F3480">
        <v>7</v>
      </c>
      <c r="G3480" t="s">
        <v>10026</v>
      </c>
      <c r="H3480" s="2">
        <v>76</v>
      </c>
      <c r="I3480" s="3">
        <v>0.18</v>
      </c>
      <c r="J3480" s="2">
        <f t="shared" si="162"/>
        <v>62.32</v>
      </c>
      <c r="K3480" s="2">
        <f t="shared" si="163"/>
        <v>11.217599999999999</v>
      </c>
      <c r="L3480" s="2">
        <f t="shared" si="164"/>
        <v>73.537599999999998</v>
      </c>
    </row>
    <row r="3481" spans="1:12" x14ac:dyDescent="0.25">
      <c r="A3481" t="s">
        <v>3486</v>
      </c>
      <c r="B3481" s="1">
        <v>46366</v>
      </c>
      <c r="C3481" t="s">
        <v>10009</v>
      </c>
      <c r="D3481" t="s">
        <v>10021</v>
      </c>
      <c r="E3481">
        <f>+_xlfn.XLOOKUP(TablaVentas[[#This Row],[PRODUCTOS]],TablaPrecios[PRODUCTOS],TablaPrecios[PRECIOS UNITARIOS],"No encontado")</f>
        <v>200</v>
      </c>
      <c r="F3481">
        <v>6</v>
      </c>
      <c r="G3481" t="s">
        <v>10024</v>
      </c>
      <c r="H3481" s="2">
        <v>326</v>
      </c>
      <c r="I3481" s="3">
        <v>0.16</v>
      </c>
      <c r="J3481" s="2">
        <f t="shared" si="162"/>
        <v>273.83999999999997</v>
      </c>
      <c r="K3481" s="2">
        <f t="shared" si="163"/>
        <v>49.291199999999996</v>
      </c>
      <c r="L3481" s="2">
        <f t="shared" si="164"/>
        <v>323.13119999999998</v>
      </c>
    </row>
    <row r="3482" spans="1:12" x14ac:dyDescent="0.25">
      <c r="A3482" t="s">
        <v>3487</v>
      </c>
      <c r="B3482" s="1">
        <v>46355</v>
      </c>
      <c r="C3482" t="s">
        <v>10009</v>
      </c>
      <c r="D3482" t="s">
        <v>10018</v>
      </c>
      <c r="E3482">
        <f>+_xlfn.XLOOKUP(TablaVentas[[#This Row],[PRODUCTOS]],TablaPrecios[PRODUCTOS],TablaPrecios[PRECIOS UNITARIOS],"No encontado")</f>
        <v>850</v>
      </c>
      <c r="F3482">
        <v>5</v>
      </c>
      <c r="G3482" t="s">
        <v>10023</v>
      </c>
      <c r="H3482" s="2">
        <v>256</v>
      </c>
      <c r="I3482" s="3">
        <v>0.17</v>
      </c>
      <c r="J3482" s="2">
        <f t="shared" si="162"/>
        <v>212.48</v>
      </c>
      <c r="K3482" s="2">
        <f t="shared" si="163"/>
        <v>38.246399999999994</v>
      </c>
      <c r="L3482" s="2">
        <f t="shared" si="164"/>
        <v>250.72639999999998</v>
      </c>
    </row>
    <row r="3483" spans="1:12" x14ac:dyDescent="0.25">
      <c r="A3483" t="s">
        <v>3488</v>
      </c>
      <c r="B3483" s="1">
        <v>46059</v>
      </c>
      <c r="C3483" t="s">
        <v>10009</v>
      </c>
      <c r="D3483" t="s">
        <v>10021</v>
      </c>
      <c r="E3483">
        <f>+_xlfn.XLOOKUP(TablaVentas[[#This Row],[PRODUCTOS]],TablaPrecios[PRODUCTOS],TablaPrecios[PRECIOS UNITARIOS],"No encontado")</f>
        <v>200</v>
      </c>
      <c r="F3483">
        <v>17</v>
      </c>
      <c r="G3483" t="s">
        <v>10023</v>
      </c>
      <c r="H3483" s="2">
        <v>283</v>
      </c>
      <c r="I3483" s="3">
        <v>0.17</v>
      </c>
      <c r="J3483" s="2">
        <f t="shared" si="162"/>
        <v>234.89</v>
      </c>
      <c r="K3483" s="2">
        <f t="shared" si="163"/>
        <v>42.280199999999994</v>
      </c>
      <c r="L3483" s="2">
        <f t="shared" si="164"/>
        <v>277.17019999999997</v>
      </c>
    </row>
    <row r="3484" spans="1:12" x14ac:dyDescent="0.25">
      <c r="A3484" t="s">
        <v>3489</v>
      </c>
      <c r="B3484" s="1">
        <v>46134</v>
      </c>
      <c r="C3484" t="s">
        <v>10008</v>
      </c>
      <c r="D3484" t="s">
        <v>10018</v>
      </c>
      <c r="E3484">
        <f>+_xlfn.XLOOKUP(TablaVentas[[#This Row],[PRODUCTOS]],TablaPrecios[PRODUCTOS],TablaPrecios[PRECIOS UNITARIOS],"No encontado")</f>
        <v>850</v>
      </c>
      <c r="F3484">
        <v>7</v>
      </c>
      <c r="G3484" t="s">
        <v>10027</v>
      </c>
      <c r="H3484" s="2">
        <v>110</v>
      </c>
      <c r="I3484" s="3">
        <v>0.12</v>
      </c>
      <c r="J3484" s="2">
        <f t="shared" si="162"/>
        <v>96.8</v>
      </c>
      <c r="K3484" s="2">
        <f t="shared" si="163"/>
        <v>17.423999999999999</v>
      </c>
      <c r="L3484" s="2">
        <f t="shared" si="164"/>
        <v>114.22399999999999</v>
      </c>
    </row>
    <row r="3485" spans="1:12" x14ac:dyDescent="0.25">
      <c r="A3485" t="s">
        <v>3490</v>
      </c>
      <c r="B3485" s="1">
        <v>46205</v>
      </c>
      <c r="C3485" t="s">
        <v>10009</v>
      </c>
      <c r="D3485" t="s">
        <v>10021</v>
      </c>
      <c r="E3485">
        <f>+_xlfn.XLOOKUP(TablaVentas[[#This Row],[PRODUCTOS]],TablaPrecios[PRODUCTOS],TablaPrecios[PRECIOS UNITARIOS],"No encontado")</f>
        <v>200</v>
      </c>
      <c r="F3485">
        <v>18</v>
      </c>
      <c r="G3485" t="s">
        <v>10024</v>
      </c>
      <c r="H3485" s="2">
        <v>179</v>
      </c>
      <c r="I3485" s="3">
        <v>0.15</v>
      </c>
      <c r="J3485" s="2">
        <f t="shared" si="162"/>
        <v>152.15</v>
      </c>
      <c r="K3485" s="2">
        <f t="shared" si="163"/>
        <v>27.387</v>
      </c>
      <c r="L3485" s="2">
        <f t="shared" si="164"/>
        <v>179.53700000000001</v>
      </c>
    </row>
    <row r="3486" spans="1:12" x14ac:dyDescent="0.25">
      <c r="A3486" t="s">
        <v>3491</v>
      </c>
      <c r="B3486" s="1">
        <v>46215</v>
      </c>
      <c r="C3486" t="s">
        <v>10010</v>
      </c>
      <c r="D3486" t="s">
        <v>10017</v>
      </c>
      <c r="E3486">
        <f>+_xlfn.XLOOKUP(TablaVentas[[#This Row],[PRODUCTOS]],TablaPrecios[PRODUCTOS],TablaPrecios[PRECIOS UNITARIOS],"No encontado")</f>
        <v>50</v>
      </c>
      <c r="F3486">
        <v>20</v>
      </c>
      <c r="G3486" t="s">
        <v>10023</v>
      </c>
      <c r="H3486" s="2">
        <v>427</v>
      </c>
      <c r="I3486" s="3">
        <v>0.15</v>
      </c>
      <c r="J3486" s="2">
        <f t="shared" si="162"/>
        <v>362.95</v>
      </c>
      <c r="K3486" s="2">
        <f t="shared" si="163"/>
        <v>65.330999999999989</v>
      </c>
      <c r="L3486" s="2">
        <f t="shared" si="164"/>
        <v>428.28099999999995</v>
      </c>
    </row>
    <row r="3487" spans="1:12" x14ac:dyDescent="0.25">
      <c r="A3487" t="s">
        <v>3492</v>
      </c>
      <c r="B3487" s="1">
        <v>46046</v>
      </c>
      <c r="C3487" t="s">
        <v>10008</v>
      </c>
      <c r="D3487" t="s">
        <v>10017</v>
      </c>
      <c r="E3487">
        <f>+_xlfn.XLOOKUP(TablaVentas[[#This Row],[PRODUCTOS]],TablaPrecios[PRODUCTOS],TablaPrecios[PRECIOS UNITARIOS],"No encontado")</f>
        <v>50</v>
      </c>
      <c r="F3487">
        <v>8</v>
      </c>
      <c r="G3487" t="s">
        <v>10024</v>
      </c>
      <c r="H3487" s="2">
        <v>428</v>
      </c>
      <c r="I3487" s="3">
        <v>0.14000000000000001</v>
      </c>
      <c r="J3487" s="2">
        <f t="shared" si="162"/>
        <v>368.08</v>
      </c>
      <c r="K3487" s="2">
        <f t="shared" si="163"/>
        <v>66.25439999999999</v>
      </c>
      <c r="L3487" s="2">
        <f t="shared" si="164"/>
        <v>434.33439999999996</v>
      </c>
    </row>
    <row r="3488" spans="1:12" x14ac:dyDescent="0.25">
      <c r="A3488" t="s">
        <v>3493</v>
      </c>
      <c r="B3488" s="1">
        <v>46357</v>
      </c>
      <c r="C3488" t="s">
        <v>10008</v>
      </c>
      <c r="D3488" t="s">
        <v>10018</v>
      </c>
      <c r="E3488">
        <f>+_xlfn.XLOOKUP(TablaVentas[[#This Row],[PRODUCTOS]],TablaPrecios[PRODUCTOS],TablaPrecios[PRECIOS UNITARIOS],"No encontado")</f>
        <v>850</v>
      </c>
      <c r="F3488">
        <v>19</v>
      </c>
      <c r="G3488" t="s">
        <v>10027</v>
      </c>
      <c r="H3488" s="2">
        <v>264</v>
      </c>
      <c r="I3488" s="3">
        <v>0.12</v>
      </c>
      <c r="J3488" s="2">
        <f t="shared" si="162"/>
        <v>232.32</v>
      </c>
      <c r="K3488" s="2">
        <f t="shared" si="163"/>
        <v>41.817599999999999</v>
      </c>
      <c r="L3488" s="2">
        <f t="shared" si="164"/>
        <v>274.13760000000002</v>
      </c>
    </row>
    <row r="3489" spans="1:12" x14ac:dyDescent="0.25">
      <c r="A3489" t="s">
        <v>3494</v>
      </c>
      <c r="B3489" s="1">
        <v>46058</v>
      </c>
      <c r="C3489" t="s">
        <v>10012</v>
      </c>
      <c r="D3489" t="s">
        <v>10017</v>
      </c>
      <c r="E3489">
        <f>+_xlfn.XLOOKUP(TablaVentas[[#This Row],[PRODUCTOS]],TablaPrecios[PRODUCTOS],TablaPrecios[PRECIOS UNITARIOS],"No encontado")</f>
        <v>50</v>
      </c>
      <c r="F3489">
        <v>6</v>
      </c>
      <c r="G3489" t="s">
        <v>10025</v>
      </c>
      <c r="H3489" s="2">
        <v>266</v>
      </c>
      <c r="I3489" s="3">
        <v>0.12</v>
      </c>
      <c r="J3489" s="2">
        <f t="shared" si="162"/>
        <v>234.08</v>
      </c>
      <c r="K3489" s="2">
        <f t="shared" si="163"/>
        <v>42.134399999999999</v>
      </c>
      <c r="L3489" s="2">
        <f t="shared" si="164"/>
        <v>276.21440000000001</v>
      </c>
    </row>
    <row r="3490" spans="1:12" x14ac:dyDescent="0.25">
      <c r="A3490" t="s">
        <v>3495</v>
      </c>
      <c r="B3490" s="1">
        <v>46353</v>
      </c>
      <c r="C3490" t="s">
        <v>10007</v>
      </c>
      <c r="D3490" t="s">
        <v>10020</v>
      </c>
      <c r="E3490">
        <f>+_xlfn.XLOOKUP(TablaVentas[[#This Row],[PRODUCTOS]],TablaPrecios[PRODUCTOS],TablaPrecios[PRECIOS UNITARIOS],"No encontado")</f>
        <v>150</v>
      </c>
      <c r="F3490">
        <v>19</v>
      </c>
      <c r="G3490" t="s">
        <v>10025</v>
      </c>
      <c r="H3490" s="2">
        <v>268</v>
      </c>
      <c r="I3490" s="3">
        <v>0.1</v>
      </c>
      <c r="J3490" s="2">
        <f t="shared" si="162"/>
        <v>241.2</v>
      </c>
      <c r="K3490" s="2">
        <f t="shared" si="163"/>
        <v>43.415999999999997</v>
      </c>
      <c r="L3490" s="2">
        <f t="shared" si="164"/>
        <v>284.61599999999999</v>
      </c>
    </row>
    <row r="3491" spans="1:12" x14ac:dyDescent="0.25">
      <c r="A3491" t="s">
        <v>3496</v>
      </c>
      <c r="B3491" s="1">
        <v>46264</v>
      </c>
      <c r="C3491" t="s">
        <v>10012</v>
      </c>
      <c r="D3491" t="s">
        <v>10020</v>
      </c>
      <c r="E3491">
        <f>+_xlfn.XLOOKUP(TablaVentas[[#This Row],[PRODUCTOS]],TablaPrecios[PRODUCTOS],TablaPrecios[PRECIOS UNITARIOS],"No encontado")</f>
        <v>150</v>
      </c>
      <c r="F3491">
        <v>15</v>
      </c>
      <c r="G3491" t="s">
        <v>10025</v>
      </c>
      <c r="H3491" s="2">
        <v>439</v>
      </c>
      <c r="I3491" s="3">
        <v>0.16</v>
      </c>
      <c r="J3491" s="2">
        <f t="shared" si="162"/>
        <v>368.76</v>
      </c>
      <c r="K3491" s="2">
        <f t="shared" si="163"/>
        <v>66.376800000000003</v>
      </c>
      <c r="L3491" s="2">
        <f t="shared" si="164"/>
        <v>435.13679999999999</v>
      </c>
    </row>
    <row r="3492" spans="1:12" x14ac:dyDescent="0.25">
      <c r="A3492" t="s">
        <v>3497</v>
      </c>
      <c r="B3492" s="1">
        <v>46282</v>
      </c>
      <c r="C3492" t="s">
        <v>10009</v>
      </c>
      <c r="D3492" t="s">
        <v>10021</v>
      </c>
      <c r="E3492">
        <f>+_xlfn.XLOOKUP(TablaVentas[[#This Row],[PRODUCTOS]],TablaPrecios[PRODUCTOS],TablaPrecios[PRECIOS UNITARIOS],"No encontado")</f>
        <v>200</v>
      </c>
      <c r="F3492">
        <v>19</v>
      </c>
      <c r="G3492" t="s">
        <v>10025</v>
      </c>
      <c r="H3492" s="2">
        <v>370</v>
      </c>
      <c r="I3492" s="3">
        <v>0.17</v>
      </c>
      <c r="J3492" s="2">
        <f t="shared" si="162"/>
        <v>307.10000000000002</v>
      </c>
      <c r="K3492" s="2">
        <f t="shared" si="163"/>
        <v>55.277999999999999</v>
      </c>
      <c r="L3492" s="2">
        <f t="shared" si="164"/>
        <v>362.37800000000004</v>
      </c>
    </row>
    <row r="3493" spans="1:12" x14ac:dyDescent="0.25">
      <c r="A3493" t="s">
        <v>3498</v>
      </c>
      <c r="B3493" s="1">
        <v>46346</v>
      </c>
      <c r="C3493" t="s">
        <v>10012</v>
      </c>
      <c r="D3493" t="s">
        <v>10021</v>
      </c>
      <c r="E3493">
        <f>+_xlfn.XLOOKUP(TablaVentas[[#This Row],[PRODUCTOS]],TablaPrecios[PRODUCTOS],TablaPrecios[PRECIOS UNITARIOS],"No encontado")</f>
        <v>200</v>
      </c>
      <c r="F3493">
        <v>17</v>
      </c>
      <c r="G3493" t="s">
        <v>10023</v>
      </c>
      <c r="H3493" s="2">
        <v>303</v>
      </c>
      <c r="I3493" s="3">
        <v>0.1</v>
      </c>
      <c r="J3493" s="2">
        <f t="shared" si="162"/>
        <v>272.7</v>
      </c>
      <c r="K3493" s="2">
        <f t="shared" si="163"/>
        <v>49.085999999999999</v>
      </c>
      <c r="L3493" s="2">
        <f t="shared" si="164"/>
        <v>321.786</v>
      </c>
    </row>
    <row r="3494" spans="1:12" x14ac:dyDescent="0.25">
      <c r="A3494" t="s">
        <v>3499</v>
      </c>
      <c r="B3494" s="1">
        <v>46079</v>
      </c>
      <c r="C3494" t="s">
        <v>10008</v>
      </c>
      <c r="D3494" t="s">
        <v>10019</v>
      </c>
      <c r="E3494">
        <f>+_xlfn.XLOOKUP(TablaVentas[[#This Row],[PRODUCTOS]],TablaPrecios[PRODUCTOS],TablaPrecios[PRECIOS UNITARIOS],"No encontado")</f>
        <v>1200</v>
      </c>
      <c r="F3494">
        <v>7</v>
      </c>
      <c r="G3494" t="s">
        <v>10025</v>
      </c>
      <c r="H3494" s="2">
        <v>280</v>
      </c>
      <c r="I3494" s="3">
        <v>0.12</v>
      </c>
      <c r="J3494" s="2">
        <f t="shared" si="162"/>
        <v>246.4</v>
      </c>
      <c r="K3494" s="2">
        <f t="shared" si="163"/>
        <v>44.351999999999997</v>
      </c>
      <c r="L3494" s="2">
        <f t="shared" si="164"/>
        <v>290.75200000000001</v>
      </c>
    </row>
    <row r="3495" spans="1:12" x14ac:dyDescent="0.25">
      <c r="A3495" t="s">
        <v>3500</v>
      </c>
      <c r="B3495" s="1">
        <v>46160</v>
      </c>
      <c r="C3495" t="s">
        <v>10011</v>
      </c>
      <c r="D3495" t="s">
        <v>10021</v>
      </c>
      <c r="E3495">
        <f>+_xlfn.XLOOKUP(TablaVentas[[#This Row],[PRODUCTOS]],TablaPrecios[PRODUCTOS],TablaPrecios[PRECIOS UNITARIOS],"No encontado")</f>
        <v>200</v>
      </c>
      <c r="F3495">
        <v>16</v>
      </c>
      <c r="G3495" t="s">
        <v>10027</v>
      </c>
      <c r="H3495" s="2">
        <v>147</v>
      </c>
      <c r="I3495" s="3">
        <v>0.11</v>
      </c>
      <c r="J3495" s="2">
        <f t="shared" si="162"/>
        <v>130.82999999999998</v>
      </c>
      <c r="K3495" s="2">
        <f t="shared" si="163"/>
        <v>23.549399999999995</v>
      </c>
      <c r="L3495" s="2">
        <f t="shared" si="164"/>
        <v>154.37939999999998</v>
      </c>
    </row>
    <row r="3496" spans="1:12" x14ac:dyDescent="0.25">
      <c r="A3496" t="s">
        <v>3501</v>
      </c>
      <c r="B3496" s="1">
        <v>46206</v>
      </c>
      <c r="C3496" t="s">
        <v>10009</v>
      </c>
      <c r="D3496" t="s">
        <v>10018</v>
      </c>
      <c r="E3496">
        <f>+_xlfn.XLOOKUP(TablaVentas[[#This Row],[PRODUCTOS]],TablaPrecios[PRODUCTOS],TablaPrecios[PRECIOS UNITARIOS],"No encontado")</f>
        <v>850</v>
      </c>
      <c r="F3496">
        <v>12</v>
      </c>
      <c r="G3496" t="s">
        <v>10025</v>
      </c>
      <c r="H3496" s="2">
        <v>362</v>
      </c>
      <c r="I3496" s="3">
        <v>0.14000000000000001</v>
      </c>
      <c r="J3496" s="2">
        <f t="shared" si="162"/>
        <v>311.32</v>
      </c>
      <c r="K3496" s="2">
        <f t="shared" si="163"/>
        <v>56.037599999999998</v>
      </c>
      <c r="L3496" s="2">
        <f t="shared" si="164"/>
        <v>367.35759999999999</v>
      </c>
    </row>
    <row r="3497" spans="1:12" x14ac:dyDescent="0.25">
      <c r="A3497" t="s">
        <v>3502</v>
      </c>
      <c r="B3497" s="1">
        <v>46234</v>
      </c>
      <c r="C3497" t="s">
        <v>10011</v>
      </c>
      <c r="D3497" t="s">
        <v>10021</v>
      </c>
      <c r="E3497">
        <f>+_xlfn.XLOOKUP(TablaVentas[[#This Row],[PRODUCTOS]],TablaPrecios[PRODUCTOS],TablaPrecios[PRECIOS UNITARIOS],"No encontado")</f>
        <v>200</v>
      </c>
      <c r="F3497">
        <v>6</v>
      </c>
      <c r="G3497" t="s">
        <v>10025</v>
      </c>
      <c r="H3497" s="2">
        <v>54</v>
      </c>
      <c r="I3497" s="3">
        <v>0.16</v>
      </c>
      <c r="J3497" s="2">
        <f t="shared" si="162"/>
        <v>45.36</v>
      </c>
      <c r="K3497" s="2">
        <f t="shared" si="163"/>
        <v>8.1647999999999996</v>
      </c>
      <c r="L3497" s="2">
        <f t="shared" si="164"/>
        <v>53.524799999999999</v>
      </c>
    </row>
    <row r="3498" spans="1:12" x14ac:dyDescent="0.25">
      <c r="A3498" t="s">
        <v>3503</v>
      </c>
      <c r="B3498" s="1">
        <v>46032</v>
      </c>
      <c r="C3498" t="s">
        <v>10008</v>
      </c>
      <c r="D3498" t="s">
        <v>10021</v>
      </c>
      <c r="E3498">
        <f>+_xlfn.XLOOKUP(TablaVentas[[#This Row],[PRODUCTOS]],TablaPrecios[PRODUCTOS],TablaPrecios[PRECIOS UNITARIOS],"No encontado")</f>
        <v>200</v>
      </c>
      <c r="F3498">
        <v>8</v>
      </c>
      <c r="G3498" t="s">
        <v>10025</v>
      </c>
      <c r="H3498" s="2">
        <v>320</v>
      </c>
      <c r="I3498" s="3">
        <v>0.11</v>
      </c>
      <c r="J3498" s="2">
        <f t="shared" si="162"/>
        <v>284.8</v>
      </c>
      <c r="K3498" s="2">
        <f t="shared" si="163"/>
        <v>51.264000000000003</v>
      </c>
      <c r="L3498" s="2">
        <f t="shared" si="164"/>
        <v>336.06400000000002</v>
      </c>
    </row>
    <row r="3499" spans="1:12" x14ac:dyDescent="0.25">
      <c r="A3499" t="s">
        <v>3504</v>
      </c>
      <c r="B3499" s="1">
        <v>46138</v>
      </c>
      <c r="C3499" t="s">
        <v>10011</v>
      </c>
      <c r="D3499" t="s">
        <v>10020</v>
      </c>
      <c r="E3499">
        <f>+_xlfn.XLOOKUP(TablaVentas[[#This Row],[PRODUCTOS]],TablaPrecios[PRODUCTOS],TablaPrecios[PRECIOS UNITARIOS],"No encontado")</f>
        <v>150</v>
      </c>
      <c r="F3499">
        <v>18</v>
      </c>
      <c r="G3499" t="s">
        <v>10026</v>
      </c>
      <c r="H3499" s="2">
        <v>492</v>
      </c>
      <c r="I3499" s="3">
        <v>0.15</v>
      </c>
      <c r="J3499" s="2">
        <f t="shared" si="162"/>
        <v>418.2</v>
      </c>
      <c r="K3499" s="2">
        <f t="shared" si="163"/>
        <v>75.275999999999996</v>
      </c>
      <c r="L3499" s="2">
        <f t="shared" si="164"/>
        <v>493.476</v>
      </c>
    </row>
    <row r="3500" spans="1:12" x14ac:dyDescent="0.25">
      <c r="A3500" t="s">
        <v>3505</v>
      </c>
      <c r="B3500" s="1">
        <v>46340</v>
      </c>
      <c r="C3500" t="s">
        <v>10007</v>
      </c>
      <c r="D3500" t="s">
        <v>10018</v>
      </c>
      <c r="E3500">
        <f>+_xlfn.XLOOKUP(TablaVentas[[#This Row],[PRODUCTOS]],TablaPrecios[PRODUCTOS],TablaPrecios[PRECIOS UNITARIOS],"No encontado")</f>
        <v>850</v>
      </c>
      <c r="F3500">
        <v>16</v>
      </c>
      <c r="G3500" t="s">
        <v>10027</v>
      </c>
      <c r="H3500" s="2">
        <v>305</v>
      </c>
      <c r="I3500" s="3">
        <v>0.11</v>
      </c>
      <c r="J3500" s="2">
        <f t="shared" si="162"/>
        <v>271.45</v>
      </c>
      <c r="K3500" s="2">
        <f t="shared" si="163"/>
        <v>48.860999999999997</v>
      </c>
      <c r="L3500" s="2">
        <f t="shared" si="164"/>
        <v>320.31099999999998</v>
      </c>
    </row>
    <row r="3501" spans="1:12" x14ac:dyDescent="0.25">
      <c r="A3501" t="s">
        <v>3506</v>
      </c>
      <c r="B3501" s="1">
        <v>46171</v>
      </c>
      <c r="C3501" t="s">
        <v>10011</v>
      </c>
      <c r="D3501" t="s">
        <v>10021</v>
      </c>
      <c r="E3501">
        <f>+_xlfn.XLOOKUP(TablaVentas[[#This Row],[PRODUCTOS]],TablaPrecios[PRODUCTOS],TablaPrecios[PRECIOS UNITARIOS],"No encontado")</f>
        <v>200</v>
      </c>
      <c r="F3501">
        <v>10</v>
      </c>
      <c r="G3501" t="s">
        <v>10025</v>
      </c>
      <c r="H3501" s="2">
        <v>226</v>
      </c>
      <c r="I3501" s="3">
        <v>0.2</v>
      </c>
      <c r="J3501" s="2">
        <f t="shared" si="162"/>
        <v>180.8</v>
      </c>
      <c r="K3501" s="2">
        <f t="shared" si="163"/>
        <v>32.544000000000004</v>
      </c>
      <c r="L3501" s="2">
        <f t="shared" si="164"/>
        <v>213.34400000000002</v>
      </c>
    </row>
    <row r="3502" spans="1:12" x14ac:dyDescent="0.25">
      <c r="A3502" t="s">
        <v>3507</v>
      </c>
      <c r="B3502" s="1">
        <v>46224</v>
      </c>
      <c r="C3502" t="s">
        <v>10011</v>
      </c>
      <c r="D3502" t="s">
        <v>10017</v>
      </c>
      <c r="E3502">
        <f>+_xlfn.XLOOKUP(TablaVentas[[#This Row],[PRODUCTOS]],TablaPrecios[PRODUCTOS],TablaPrecios[PRECIOS UNITARIOS],"No encontado")</f>
        <v>50</v>
      </c>
      <c r="F3502">
        <v>7</v>
      </c>
      <c r="G3502" t="s">
        <v>10026</v>
      </c>
      <c r="H3502" s="2">
        <v>437</v>
      </c>
      <c r="I3502" s="3">
        <v>0.18</v>
      </c>
      <c r="J3502" s="2">
        <f t="shared" si="162"/>
        <v>358.34000000000003</v>
      </c>
      <c r="K3502" s="2">
        <f t="shared" si="163"/>
        <v>64.501199999999997</v>
      </c>
      <c r="L3502" s="2">
        <f t="shared" si="164"/>
        <v>422.84120000000001</v>
      </c>
    </row>
    <row r="3503" spans="1:12" x14ac:dyDescent="0.25">
      <c r="A3503" t="s">
        <v>3508</v>
      </c>
      <c r="B3503" s="1">
        <v>46321</v>
      </c>
      <c r="C3503" t="s">
        <v>10008</v>
      </c>
      <c r="D3503" t="s">
        <v>10018</v>
      </c>
      <c r="E3503">
        <f>+_xlfn.XLOOKUP(TablaVentas[[#This Row],[PRODUCTOS]],TablaPrecios[PRODUCTOS],TablaPrecios[PRECIOS UNITARIOS],"No encontado")</f>
        <v>850</v>
      </c>
      <c r="F3503">
        <v>17</v>
      </c>
      <c r="G3503" t="s">
        <v>10023</v>
      </c>
      <c r="H3503" s="2">
        <v>493</v>
      </c>
      <c r="I3503" s="3">
        <v>0.13</v>
      </c>
      <c r="J3503" s="2">
        <f t="shared" si="162"/>
        <v>428.90999999999997</v>
      </c>
      <c r="K3503" s="2">
        <f t="shared" si="163"/>
        <v>77.203799999999987</v>
      </c>
      <c r="L3503" s="2">
        <f t="shared" si="164"/>
        <v>506.11379999999997</v>
      </c>
    </row>
    <row r="3504" spans="1:12" x14ac:dyDescent="0.25">
      <c r="A3504" t="s">
        <v>3509</v>
      </c>
      <c r="B3504" s="1">
        <v>46109</v>
      </c>
      <c r="C3504" t="s">
        <v>10010</v>
      </c>
      <c r="D3504" t="s">
        <v>10020</v>
      </c>
      <c r="E3504">
        <f>+_xlfn.XLOOKUP(TablaVentas[[#This Row],[PRODUCTOS]],TablaPrecios[PRODUCTOS],TablaPrecios[PRECIOS UNITARIOS],"No encontado")</f>
        <v>150</v>
      </c>
      <c r="F3504">
        <v>18</v>
      </c>
      <c r="G3504" t="s">
        <v>10024</v>
      </c>
      <c r="H3504" s="2">
        <v>241</v>
      </c>
      <c r="I3504" s="3">
        <v>0.17</v>
      </c>
      <c r="J3504" s="2">
        <f t="shared" si="162"/>
        <v>200.03</v>
      </c>
      <c r="K3504" s="2">
        <f t="shared" si="163"/>
        <v>36.005400000000002</v>
      </c>
      <c r="L3504" s="2">
        <f t="shared" si="164"/>
        <v>236.03540000000001</v>
      </c>
    </row>
    <row r="3505" spans="1:12" x14ac:dyDescent="0.25">
      <c r="A3505" t="s">
        <v>3510</v>
      </c>
      <c r="B3505" s="1">
        <v>46307</v>
      </c>
      <c r="C3505" t="s">
        <v>10011</v>
      </c>
      <c r="D3505" t="s">
        <v>10020</v>
      </c>
      <c r="E3505">
        <f>+_xlfn.XLOOKUP(TablaVentas[[#This Row],[PRODUCTOS]],TablaPrecios[PRODUCTOS],TablaPrecios[PRECIOS UNITARIOS],"No encontado")</f>
        <v>150</v>
      </c>
      <c r="F3505">
        <v>12</v>
      </c>
      <c r="G3505" t="s">
        <v>10023</v>
      </c>
      <c r="H3505" s="2">
        <v>100</v>
      </c>
      <c r="I3505" s="3">
        <v>0.17</v>
      </c>
      <c r="J3505" s="2">
        <f t="shared" si="162"/>
        <v>83</v>
      </c>
      <c r="K3505" s="2">
        <f t="shared" si="163"/>
        <v>14.94</v>
      </c>
      <c r="L3505" s="2">
        <f t="shared" si="164"/>
        <v>97.94</v>
      </c>
    </row>
    <row r="3506" spans="1:12" x14ac:dyDescent="0.25">
      <c r="A3506" t="s">
        <v>3511</v>
      </c>
      <c r="B3506" s="1">
        <v>46232</v>
      </c>
      <c r="C3506" t="s">
        <v>10011</v>
      </c>
      <c r="D3506" t="s">
        <v>10017</v>
      </c>
      <c r="E3506">
        <f>+_xlfn.XLOOKUP(TablaVentas[[#This Row],[PRODUCTOS]],TablaPrecios[PRODUCTOS],TablaPrecios[PRECIOS UNITARIOS],"No encontado")</f>
        <v>50</v>
      </c>
      <c r="F3506">
        <v>16</v>
      </c>
      <c r="G3506" t="s">
        <v>10024</v>
      </c>
      <c r="H3506" s="2">
        <v>50</v>
      </c>
      <c r="I3506" s="3">
        <v>0.16</v>
      </c>
      <c r="J3506" s="2">
        <f t="shared" si="162"/>
        <v>42</v>
      </c>
      <c r="K3506" s="2">
        <f t="shared" si="163"/>
        <v>7.56</v>
      </c>
      <c r="L3506" s="2">
        <f t="shared" si="164"/>
        <v>49.56</v>
      </c>
    </row>
    <row r="3507" spans="1:12" x14ac:dyDescent="0.25">
      <c r="A3507" t="s">
        <v>3512</v>
      </c>
      <c r="B3507" s="1">
        <v>46090</v>
      </c>
      <c r="C3507" t="s">
        <v>10012</v>
      </c>
      <c r="D3507" t="s">
        <v>10021</v>
      </c>
      <c r="E3507">
        <f>+_xlfn.XLOOKUP(TablaVentas[[#This Row],[PRODUCTOS]],TablaPrecios[PRODUCTOS],TablaPrecios[PRECIOS UNITARIOS],"No encontado")</f>
        <v>200</v>
      </c>
      <c r="F3507">
        <v>12</v>
      </c>
      <c r="G3507" t="s">
        <v>10024</v>
      </c>
      <c r="H3507" s="2">
        <v>381</v>
      </c>
      <c r="I3507" s="3">
        <v>0.13</v>
      </c>
      <c r="J3507" s="2">
        <f t="shared" si="162"/>
        <v>331.47</v>
      </c>
      <c r="K3507" s="2">
        <f t="shared" si="163"/>
        <v>59.6646</v>
      </c>
      <c r="L3507" s="2">
        <f t="shared" si="164"/>
        <v>391.13460000000003</v>
      </c>
    </row>
    <row r="3508" spans="1:12" x14ac:dyDescent="0.25">
      <c r="A3508" t="s">
        <v>3513</v>
      </c>
      <c r="B3508" s="1">
        <v>46206</v>
      </c>
      <c r="C3508" t="s">
        <v>10009</v>
      </c>
      <c r="D3508" t="s">
        <v>10019</v>
      </c>
      <c r="E3508">
        <f>+_xlfn.XLOOKUP(TablaVentas[[#This Row],[PRODUCTOS]],TablaPrecios[PRODUCTOS],TablaPrecios[PRECIOS UNITARIOS],"No encontado")</f>
        <v>1200</v>
      </c>
      <c r="F3508">
        <v>14</v>
      </c>
      <c r="G3508" t="s">
        <v>10024</v>
      </c>
      <c r="H3508" s="2">
        <v>110</v>
      </c>
      <c r="I3508" s="3">
        <v>0.13</v>
      </c>
      <c r="J3508" s="2">
        <f t="shared" si="162"/>
        <v>95.7</v>
      </c>
      <c r="K3508" s="2">
        <f t="shared" si="163"/>
        <v>17.225999999999999</v>
      </c>
      <c r="L3508" s="2">
        <f t="shared" si="164"/>
        <v>112.926</v>
      </c>
    </row>
    <row r="3509" spans="1:12" x14ac:dyDescent="0.25">
      <c r="A3509" t="s">
        <v>3514</v>
      </c>
      <c r="B3509" s="1">
        <v>46202</v>
      </c>
      <c r="C3509" t="s">
        <v>10011</v>
      </c>
      <c r="D3509" t="s">
        <v>10021</v>
      </c>
      <c r="E3509">
        <f>+_xlfn.XLOOKUP(TablaVentas[[#This Row],[PRODUCTOS]],TablaPrecios[PRODUCTOS],TablaPrecios[PRECIOS UNITARIOS],"No encontado")</f>
        <v>200</v>
      </c>
      <c r="F3509">
        <v>9</v>
      </c>
      <c r="G3509" t="s">
        <v>10023</v>
      </c>
      <c r="H3509" s="2">
        <v>343</v>
      </c>
      <c r="I3509" s="3">
        <v>0.18</v>
      </c>
      <c r="J3509" s="2">
        <f t="shared" si="162"/>
        <v>281.26</v>
      </c>
      <c r="K3509" s="2">
        <f t="shared" si="163"/>
        <v>50.626799999999996</v>
      </c>
      <c r="L3509" s="2">
        <f t="shared" si="164"/>
        <v>331.88679999999999</v>
      </c>
    </row>
    <row r="3510" spans="1:12" x14ac:dyDescent="0.25">
      <c r="A3510" t="s">
        <v>3515</v>
      </c>
      <c r="B3510" s="1">
        <v>46341</v>
      </c>
      <c r="C3510" t="s">
        <v>10008</v>
      </c>
      <c r="D3510" t="s">
        <v>10021</v>
      </c>
      <c r="E3510">
        <f>+_xlfn.XLOOKUP(TablaVentas[[#This Row],[PRODUCTOS]],TablaPrecios[PRODUCTOS],TablaPrecios[PRECIOS UNITARIOS],"No encontado")</f>
        <v>200</v>
      </c>
      <c r="F3510">
        <v>12</v>
      </c>
      <c r="G3510" t="s">
        <v>10024</v>
      </c>
      <c r="H3510" s="2">
        <v>301</v>
      </c>
      <c r="I3510" s="3">
        <v>0.17</v>
      </c>
      <c r="J3510" s="2">
        <f t="shared" si="162"/>
        <v>249.82999999999998</v>
      </c>
      <c r="K3510" s="2">
        <f t="shared" si="163"/>
        <v>44.969399999999993</v>
      </c>
      <c r="L3510" s="2">
        <f t="shared" si="164"/>
        <v>294.79939999999999</v>
      </c>
    </row>
    <row r="3511" spans="1:12" x14ac:dyDescent="0.25">
      <c r="A3511" t="s">
        <v>3516</v>
      </c>
      <c r="B3511" s="1">
        <v>46269</v>
      </c>
      <c r="C3511" t="s">
        <v>10007</v>
      </c>
      <c r="D3511" t="s">
        <v>10017</v>
      </c>
      <c r="E3511">
        <f>+_xlfn.XLOOKUP(TablaVentas[[#This Row],[PRODUCTOS]],TablaPrecios[PRODUCTOS],TablaPrecios[PRECIOS UNITARIOS],"No encontado")</f>
        <v>50</v>
      </c>
      <c r="F3511">
        <v>5</v>
      </c>
      <c r="G3511" t="s">
        <v>10024</v>
      </c>
      <c r="H3511" s="2">
        <v>50</v>
      </c>
      <c r="I3511" s="3">
        <v>0.17</v>
      </c>
      <c r="J3511" s="2">
        <f t="shared" si="162"/>
        <v>41.5</v>
      </c>
      <c r="K3511" s="2">
        <f t="shared" si="163"/>
        <v>7.47</v>
      </c>
      <c r="L3511" s="2">
        <f t="shared" si="164"/>
        <v>48.97</v>
      </c>
    </row>
    <row r="3512" spans="1:12" x14ac:dyDescent="0.25">
      <c r="A3512" t="s">
        <v>3517</v>
      </c>
      <c r="B3512" s="1">
        <v>46076</v>
      </c>
      <c r="C3512" t="s">
        <v>10007</v>
      </c>
      <c r="D3512" t="s">
        <v>10017</v>
      </c>
      <c r="E3512">
        <f>+_xlfn.XLOOKUP(TablaVentas[[#This Row],[PRODUCTOS]],TablaPrecios[PRODUCTOS],TablaPrecios[PRECIOS UNITARIOS],"No encontado")</f>
        <v>50</v>
      </c>
      <c r="F3512">
        <v>13</v>
      </c>
      <c r="G3512" t="s">
        <v>10023</v>
      </c>
      <c r="H3512" s="2">
        <v>150</v>
      </c>
      <c r="I3512" s="3">
        <v>0.1</v>
      </c>
      <c r="J3512" s="2">
        <f t="shared" si="162"/>
        <v>135</v>
      </c>
      <c r="K3512" s="2">
        <f t="shared" si="163"/>
        <v>24.3</v>
      </c>
      <c r="L3512" s="2">
        <f t="shared" si="164"/>
        <v>159.30000000000001</v>
      </c>
    </row>
    <row r="3513" spans="1:12" x14ac:dyDescent="0.25">
      <c r="A3513" t="s">
        <v>3518</v>
      </c>
      <c r="B3513" s="1">
        <v>46105</v>
      </c>
      <c r="C3513" t="s">
        <v>10009</v>
      </c>
      <c r="D3513" t="s">
        <v>10021</v>
      </c>
      <c r="E3513">
        <f>+_xlfn.XLOOKUP(TablaVentas[[#This Row],[PRODUCTOS]],TablaPrecios[PRODUCTOS],TablaPrecios[PRECIOS UNITARIOS],"No encontado")</f>
        <v>200</v>
      </c>
      <c r="F3513">
        <v>16</v>
      </c>
      <c r="G3513" t="s">
        <v>10024</v>
      </c>
      <c r="H3513" s="2">
        <v>276</v>
      </c>
      <c r="I3513" s="3">
        <v>0.2</v>
      </c>
      <c r="J3513" s="2">
        <f t="shared" si="162"/>
        <v>220.8</v>
      </c>
      <c r="K3513" s="2">
        <f t="shared" si="163"/>
        <v>39.744</v>
      </c>
      <c r="L3513" s="2">
        <f t="shared" si="164"/>
        <v>260.54399999999998</v>
      </c>
    </row>
    <row r="3514" spans="1:12" x14ac:dyDescent="0.25">
      <c r="A3514" t="s">
        <v>3519</v>
      </c>
      <c r="B3514" s="1">
        <v>46258</v>
      </c>
      <c r="C3514" t="s">
        <v>10011</v>
      </c>
      <c r="D3514" t="s">
        <v>10017</v>
      </c>
      <c r="E3514">
        <f>+_xlfn.XLOOKUP(TablaVentas[[#This Row],[PRODUCTOS]],TablaPrecios[PRODUCTOS],TablaPrecios[PRECIOS UNITARIOS],"No encontado")</f>
        <v>50</v>
      </c>
      <c r="F3514">
        <v>20</v>
      </c>
      <c r="G3514" t="s">
        <v>10025</v>
      </c>
      <c r="H3514" s="2">
        <v>266</v>
      </c>
      <c r="I3514" s="3">
        <v>0.1</v>
      </c>
      <c r="J3514" s="2">
        <f t="shared" si="162"/>
        <v>239.4</v>
      </c>
      <c r="K3514" s="2">
        <f t="shared" si="163"/>
        <v>43.091999999999999</v>
      </c>
      <c r="L3514" s="2">
        <f t="shared" si="164"/>
        <v>282.49200000000002</v>
      </c>
    </row>
    <row r="3515" spans="1:12" x14ac:dyDescent="0.25">
      <c r="A3515" t="s">
        <v>3520</v>
      </c>
      <c r="B3515" s="1">
        <v>46282</v>
      </c>
      <c r="C3515" t="s">
        <v>10008</v>
      </c>
      <c r="D3515" t="s">
        <v>10021</v>
      </c>
      <c r="E3515">
        <f>+_xlfn.XLOOKUP(TablaVentas[[#This Row],[PRODUCTOS]],TablaPrecios[PRODUCTOS],TablaPrecios[PRECIOS UNITARIOS],"No encontado")</f>
        <v>200</v>
      </c>
      <c r="F3515">
        <v>16</v>
      </c>
      <c r="G3515" t="s">
        <v>10024</v>
      </c>
      <c r="H3515" s="2">
        <v>408</v>
      </c>
      <c r="I3515" s="3">
        <v>0.13</v>
      </c>
      <c r="J3515" s="2">
        <f t="shared" si="162"/>
        <v>354.96</v>
      </c>
      <c r="K3515" s="2">
        <f t="shared" si="163"/>
        <v>63.892799999999994</v>
      </c>
      <c r="L3515" s="2">
        <f t="shared" si="164"/>
        <v>418.8528</v>
      </c>
    </row>
    <row r="3516" spans="1:12" x14ac:dyDescent="0.25">
      <c r="A3516" t="s">
        <v>3521</v>
      </c>
      <c r="B3516" s="1">
        <v>46294</v>
      </c>
      <c r="C3516" t="s">
        <v>10009</v>
      </c>
      <c r="D3516" t="s">
        <v>10018</v>
      </c>
      <c r="E3516">
        <f>+_xlfn.XLOOKUP(TablaVentas[[#This Row],[PRODUCTOS]],TablaPrecios[PRODUCTOS],TablaPrecios[PRECIOS UNITARIOS],"No encontado")</f>
        <v>850</v>
      </c>
      <c r="F3516">
        <v>10</v>
      </c>
      <c r="G3516" t="s">
        <v>10025</v>
      </c>
      <c r="H3516" s="2">
        <v>359</v>
      </c>
      <c r="I3516" s="3">
        <v>0.14000000000000001</v>
      </c>
      <c r="J3516" s="2">
        <f t="shared" si="162"/>
        <v>308.74</v>
      </c>
      <c r="K3516" s="2">
        <f t="shared" si="163"/>
        <v>55.5732</v>
      </c>
      <c r="L3516" s="2">
        <f t="shared" si="164"/>
        <v>364.31319999999999</v>
      </c>
    </row>
    <row r="3517" spans="1:12" x14ac:dyDescent="0.25">
      <c r="A3517" t="s">
        <v>3522</v>
      </c>
      <c r="B3517" s="1">
        <v>46156</v>
      </c>
      <c r="C3517" t="s">
        <v>10012</v>
      </c>
      <c r="D3517" t="s">
        <v>10021</v>
      </c>
      <c r="E3517">
        <f>+_xlfn.XLOOKUP(TablaVentas[[#This Row],[PRODUCTOS]],TablaPrecios[PRODUCTOS],TablaPrecios[PRECIOS UNITARIOS],"No encontado")</f>
        <v>200</v>
      </c>
      <c r="F3517">
        <v>13</v>
      </c>
      <c r="G3517" t="s">
        <v>10024</v>
      </c>
      <c r="H3517" s="2">
        <v>408</v>
      </c>
      <c r="I3517" s="3">
        <v>0.19</v>
      </c>
      <c r="J3517" s="2">
        <f t="shared" si="162"/>
        <v>330.48</v>
      </c>
      <c r="K3517" s="2">
        <f t="shared" si="163"/>
        <v>59.486400000000003</v>
      </c>
      <c r="L3517" s="2">
        <f t="shared" si="164"/>
        <v>389.96640000000002</v>
      </c>
    </row>
    <row r="3518" spans="1:12" x14ac:dyDescent="0.25">
      <c r="A3518" t="s">
        <v>3523</v>
      </c>
      <c r="B3518" s="1">
        <v>46372</v>
      </c>
      <c r="C3518" t="s">
        <v>10011</v>
      </c>
      <c r="D3518" t="s">
        <v>10019</v>
      </c>
      <c r="E3518">
        <f>+_xlfn.XLOOKUP(TablaVentas[[#This Row],[PRODUCTOS]],TablaPrecios[PRODUCTOS],TablaPrecios[PRECIOS UNITARIOS],"No encontado")</f>
        <v>1200</v>
      </c>
      <c r="F3518">
        <v>6</v>
      </c>
      <c r="G3518" t="s">
        <v>10025</v>
      </c>
      <c r="H3518" s="2">
        <v>407</v>
      </c>
      <c r="I3518" s="3">
        <v>0.17</v>
      </c>
      <c r="J3518" s="2">
        <f t="shared" si="162"/>
        <v>337.81</v>
      </c>
      <c r="K3518" s="2">
        <f t="shared" si="163"/>
        <v>60.805799999999998</v>
      </c>
      <c r="L3518" s="2">
        <f t="shared" si="164"/>
        <v>398.61579999999998</v>
      </c>
    </row>
    <row r="3519" spans="1:12" x14ac:dyDescent="0.25">
      <c r="A3519" t="s">
        <v>3524</v>
      </c>
      <c r="B3519" s="1">
        <v>46369</v>
      </c>
      <c r="C3519" t="s">
        <v>10007</v>
      </c>
      <c r="D3519" t="s">
        <v>10019</v>
      </c>
      <c r="E3519">
        <f>+_xlfn.XLOOKUP(TablaVentas[[#This Row],[PRODUCTOS]],TablaPrecios[PRODUCTOS],TablaPrecios[PRECIOS UNITARIOS],"No encontado")</f>
        <v>1200</v>
      </c>
      <c r="F3519">
        <v>16</v>
      </c>
      <c r="G3519" t="s">
        <v>10026</v>
      </c>
      <c r="H3519" s="2">
        <v>440</v>
      </c>
      <c r="I3519" s="3">
        <v>0.15</v>
      </c>
      <c r="J3519" s="2">
        <f t="shared" si="162"/>
        <v>374</v>
      </c>
      <c r="K3519" s="2">
        <f t="shared" si="163"/>
        <v>67.319999999999993</v>
      </c>
      <c r="L3519" s="2">
        <f t="shared" si="164"/>
        <v>441.32</v>
      </c>
    </row>
    <row r="3520" spans="1:12" x14ac:dyDescent="0.25">
      <c r="A3520" t="s">
        <v>3525</v>
      </c>
      <c r="B3520" s="1">
        <v>46050</v>
      </c>
      <c r="C3520" t="s">
        <v>10010</v>
      </c>
      <c r="D3520" t="s">
        <v>10021</v>
      </c>
      <c r="E3520">
        <f>+_xlfn.XLOOKUP(TablaVentas[[#This Row],[PRODUCTOS]],TablaPrecios[PRODUCTOS],TablaPrecios[PRECIOS UNITARIOS],"No encontado")</f>
        <v>200</v>
      </c>
      <c r="F3520">
        <v>18</v>
      </c>
      <c r="G3520" t="s">
        <v>10025</v>
      </c>
      <c r="H3520" s="2">
        <v>80</v>
      </c>
      <c r="I3520" s="3">
        <v>0.18</v>
      </c>
      <c r="J3520" s="2">
        <f t="shared" si="162"/>
        <v>65.599999999999994</v>
      </c>
      <c r="K3520" s="2">
        <f t="shared" si="163"/>
        <v>11.807999999999998</v>
      </c>
      <c r="L3520" s="2">
        <f t="shared" si="164"/>
        <v>77.407999999999987</v>
      </c>
    </row>
    <row r="3521" spans="1:12" x14ac:dyDescent="0.25">
      <c r="A3521" t="s">
        <v>3526</v>
      </c>
      <c r="B3521" s="1">
        <v>46387</v>
      </c>
      <c r="C3521" t="s">
        <v>10011</v>
      </c>
      <c r="D3521" t="s">
        <v>10017</v>
      </c>
      <c r="E3521">
        <f>+_xlfn.XLOOKUP(TablaVentas[[#This Row],[PRODUCTOS]],TablaPrecios[PRODUCTOS],TablaPrecios[PRECIOS UNITARIOS],"No encontado")</f>
        <v>50</v>
      </c>
      <c r="F3521">
        <v>20</v>
      </c>
      <c r="G3521" t="s">
        <v>10025</v>
      </c>
      <c r="H3521" s="2">
        <v>331</v>
      </c>
      <c r="I3521" s="3">
        <v>0.18</v>
      </c>
      <c r="J3521" s="2">
        <f t="shared" si="162"/>
        <v>271.42</v>
      </c>
      <c r="K3521" s="2">
        <f t="shared" si="163"/>
        <v>48.855600000000003</v>
      </c>
      <c r="L3521" s="2">
        <f t="shared" si="164"/>
        <v>320.2756</v>
      </c>
    </row>
    <row r="3522" spans="1:12" x14ac:dyDescent="0.25">
      <c r="A3522" t="s">
        <v>3527</v>
      </c>
      <c r="B3522" s="1">
        <v>46100</v>
      </c>
      <c r="C3522" t="s">
        <v>10010</v>
      </c>
      <c r="D3522" t="s">
        <v>10019</v>
      </c>
      <c r="E3522">
        <f>+_xlfn.XLOOKUP(TablaVentas[[#This Row],[PRODUCTOS]],TablaPrecios[PRODUCTOS],TablaPrecios[PRECIOS UNITARIOS],"No encontado")</f>
        <v>1200</v>
      </c>
      <c r="F3522">
        <v>8</v>
      </c>
      <c r="G3522" t="s">
        <v>10023</v>
      </c>
      <c r="H3522" s="2">
        <v>478</v>
      </c>
      <c r="I3522" s="3">
        <v>0.17</v>
      </c>
      <c r="J3522" s="2">
        <f t="shared" si="162"/>
        <v>396.74</v>
      </c>
      <c r="K3522" s="2">
        <f t="shared" si="163"/>
        <v>71.413200000000003</v>
      </c>
      <c r="L3522" s="2">
        <f t="shared" si="164"/>
        <v>468.15320000000003</v>
      </c>
    </row>
    <row r="3523" spans="1:12" x14ac:dyDescent="0.25">
      <c r="A3523" t="s">
        <v>3528</v>
      </c>
      <c r="B3523" s="1">
        <v>46118</v>
      </c>
      <c r="C3523" t="s">
        <v>10012</v>
      </c>
      <c r="D3523" t="s">
        <v>10021</v>
      </c>
      <c r="E3523">
        <f>+_xlfn.XLOOKUP(TablaVentas[[#This Row],[PRODUCTOS]],TablaPrecios[PRODUCTOS],TablaPrecios[PRECIOS UNITARIOS],"No encontado")</f>
        <v>200</v>
      </c>
      <c r="F3523">
        <v>13</v>
      </c>
      <c r="G3523" t="s">
        <v>10027</v>
      </c>
      <c r="H3523" s="2">
        <v>304</v>
      </c>
      <c r="I3523" s="3">
        <v>0.15</v>
      </c>
      <c r="J3523" s="2">
        <f t="shared" ref="J3523:J3586" si="165">+H3523-H3523*I3523</f>
        <v>258.39999999999998</v>
      </c>
      <c r="K3523" s="2">
        <f t="shared" ref="K3523:K3586" si="166">+J3523*0.18</f>
        <v>46.511999999999993</v>
      </c>
      <c r="L3523" s="2">
        <f t="shared" ref="L3523:L3586" si="167">+J3523+K3523</f>
        <v>304.91199999999998</v>
      </c>
    </row>
    <row r="3524" spans="1:12" x14ac:dyDescent="0.25">
      <c r="A3524" t="s">
        <v>3529</v>
      </c>
      <c r="B3524" s="1">
        <v>46230</v>
      </c>
      <c r="C3524" t="s">
        <v>10011</v>
      </c>
      <c r="D3524" t="s">
        <v>10021</v>
      </c>
      <c r="E3524">
        <f>+_xlfn.XLOOKUP(TablaVentas[[#This Row],[PRODUCTOS]],TablaPrecios[PRODUCTOS],TablaPrecios[PRECIOS UNITARIOS],"No encontado")</f>
        <v>200</v>
      </c>
      <c r="F3524">
        <v>15</v>
      </c>
      <c r="G3524" t="s">
        <v>10027</v>
      </c>
      <c r="H3524" s="2">
        <v>327</v>
      </c>
      <c r="I3524" s="3">
        <v>0.14000000000000001</v>
      </c>
      <c r="J3524" s="2">
        <f t="shared" si="165"/>
        <v>281.22000000000003</v>
      </c>
      <c r="K3524" s="2">
        <f t="shared" si="166"/>
        <v>50.619600000000005</v>
      </c>
      <c r="L3524" s="2">
        <f t="shared" si="167"/>
        <v>331.83960000000002</v>
      </c>
    </row>
    <row r="3525" spans="1:12" x14ac:dyDescent="0.25">
      <c r="A3525" t="s">
        <v>3530</v>
      </c>
      <c r="B3525" s="1">
        <v>46368</v>
      </c>
      <c r="C3525" t="s">
        <v>10007</v>
      </c>
      <c r="D3525" t="s">
        <v>10018</v>
      </c>
      <c r="E3525">
        <f>+_xlfn.XLOOKUP(TablaVentas[[#This Row],[PRODUCTOS]],TablaPrecios[PRODUCTOS],TablaPrecios[PRECIOS UNITARIOS],"No encontado")</f>
        <v>850</v>
      </c>
      <c r="F3525">
        <v>12</v>
      </c>
      <c r="G3525" t="s">
        <v>10026</v>
      </c>
      <c r="H3525" s="2">
        <v>478</v>
      </c>
      <c r="I3525" s="3">
        <v>0.16</v>
      </c>
      <c r="J3525" s="2">
        <f t="shared" si="165"/>
        <v>401.52</v>
      </c>
      <c r="K3525" s="2">
        <f t="shared" si="166"/>
        <v>72.273599999999988</v>
      </c>
      <c r="L3525" s="2">
        <f t="shared" si="167"/>
        <v>473.79359999999997</v>
      </c>
    </row>
    <row r="3526" spans="1:12" x14ac:dyDescent="0.25">
      <c r="A3526" t="s">
        <v>3531</v>
      </c>
      <c r="B3526" s="1">
        <v>46285</v>
      </c>
      <c r="C3526" t="s">
        <v>10009</v>
      </c>
      <c r="D3526" t="s">
        <v>10020</v>
      </c>
      <c r="E3526">
        <f>+_xlfn.XLOOKUP(TablaVentas[[#This Row],[PRODUCTOS]],TablaPrecios[PRODUCTOS],TablaPrecios[PRECIOS UNITARIOS],"No encontado")</f>
        <v>150</v>
      </c>
      <c r="F3526">
        <v>7</v>
      </c>
      <c r="G3526" t="s">
        <v>10025</v>
      </c>
      <c r="H3526" s="2">
        <v>365</v>
      </c>
      <c r="I3526" s="3">
        <v>0.17</v>
      </c>
      <c r="J3526" s="2">
        <f t="shared" si="165"/>
        <v>302.95</v>
      </c>
      <c r="K3526" s="2">
        <f t="shared" si="166"/>
        <v>54.530999999999999</v>
      </c>
      <c r="L3526" s="2">
        <f t="shared" si="167"/>
        <v>357.48099999999999</v>
      </c>
    </row>
    <row r="3527" spans="1:12" x14ac:dyDescent="0.25">
      <c r="A3527" t="s">
        <v>3532</v>
      </c>
      <c r="B3527" s="1">
        <v>46277</v>
      </c>
      <c r="C3527" t="s">
        <v>10010</v>
      </c>
      <c r="D3527" t="s">
        <v>10017</v>
      </c>
      <c r="E3527">
        <f>+_xlfn.XLOOKUP(TablaVentas[[#This Row],[PRODUCTOS]],TablaPrecios[PRODUCTOS],TablaPrecios[PRECIOS UNITARIOS],"No encontado")</f>
        <v>50</v>
      </c>
      <c r="F3527">
        <v>20</v>
      </c>
      <c r="G3527" t="s">
        <v>10026</v>
      </c>
      <c r="H3527" s="2">
        <v>326</v>
      </c>
      <c r="I3527" s="3">
        <v>0.11</v>
      </c>
      <c r="J3527" s="2">
        <f t="shared" si="165"/>
        <v>290.14</v>
      </c>
      <c r="K3527" s="2">
        <f t="shared" si="166"/>
        <v>52.225199999999994</v>
      </c>
      <c r="L3527" s="2">
        <f t="shared" si="167"/>
        <v>342.36519999999996</v>
      </c>
    </row>
    <row r="3528" spans="1:12" x14ac:dyDescent="0.25">
      <c r="A3528" t="s">
        <v>3533</v>
      </c>
      <c r="B3528" s="1">
        <v>46283</v>
      </c>
      <c r="C3528" t="s">
        <v>10012</v>
      </c>
      <c r="D3528" t="s">
        <v>10018</v>
      </c>
      <c r="E3528">
        <f>+_xlfn.XLOOKUP(TablaVentas[[#This Row],[PRODUCTOS]],TablaPrecios[PRODUCTOS],TablaPrecios[PRECIOS UNITARIOS],"No encontado")</f>
        <v>850</v>
      </c>
      <c r="F3528">
        <v>15</v>
      </c>
      <c r="G3528" t="s">
        <v>10024</v>
      </c>
      <c r="H3528" s="2">
        <v>251</v>
      </c>
      <c r="I3528" s="3">
        <v>0.2</v>
      </c>
      <c r="J3528" s="2">
        <f t="shared" si="165"/>
        <v>200.8</v>
      </c>
      <c r="K3528" s="2">
        <f t="shared" si="166"/>
        <v>36.143999999999998</v>
      </c>
      <c r="L3528" s="2">
        <f t="shared" si="167"/>
        <v>236.94400000000002</v>
      </c>
    </row>
    <row r="3529" spans="1:12" x14ac:dyDescent="0.25">
      <c r="A3529" t="s">
        <v>3534</v>
      </c>
      <c r="B3529" s="1">
        <v>46073</v>
      </c>
      <c r="C3529" t="s">
        <v>10009</v>
      </c>
      <c r="D3529" t="s">
        <v>10017</v>
      </c>
      <c r="E3529">
        <f>+_xlfn.XLOOKUP(TablaVentas[[#This Row],[PRODUCTOS]],TablaPrecios[PRODUCTOS],TablaPrecios[PRECIOS UNITARIOS],"No encontado")</f>
        <v>50</v>
      </c>
      <c r="F3529">
        <v>19</v>
      </c>
      <c r="G3529" t="s">
        <v>10025</v>
      </c>
      <c r="H3529" s="2">
        <v>124</v>
      </c>
      <c r="I3529" s="3">
        <v>0.18</v>
      </c>
      <c r="J3529" s="2">
        <f t="shared" si="165"/>
        <v>101.68</v>
      </c>
      <c r="K3529" s="2">
        <f t="shared" si="166"/>
        <v>18.302400000000002</v>
      </c>
      <c r="L3529" s="2">
        <f t="shared" si="167"/>
        <v>119.98240000000001</v>
      </c>
    </row>
    <row r="3530" spans="1:12" x14ac:dyDescent="0.25">
      <c r="A3530" t="s">
        <v>3535</v>
      </c>
      <c r="B3530" s="1">
        <v>46065</v>
      </c>
      <c r="C3530" t="s">
        <v>10007</v>
      </c>
      <c r="D3530" t="s">
        <v>10017</v>
      </c>
      <c r="E3530">
        <f>+_xlfn.XLOOKUP(TablaVentas[[#This Row],[PRODUCTOS]],TablaPrecios[PRODUCTOS],TablaPrecios[PRECIOS UNITARIOS],"No encontado")</f>
        <v>50</v>
      </c>
      <c r="F3530">
        <v>19</v>
      </c>
      <c r="G3530" t="s">
        <v>10025</v>
      </c>
      <c r="H3530" s="2">
        <v>207</v>
      </c>
      <c r="I3530" s="3">
        <v>0.11</v>
      </c>
      <c r="J3530" s="2">
        <f t="shared" si="165"/>
        <v>184.23</v>
      </c>
      <c r="K3530" s="2">
        <f t="shared" si="166"/>
        <v>33.1614</v>
      </c>
      <c r="L3530" s="2">
        <f t="shared" si="167"/>
        <v>217.39139999999998</v>
      </c>
    </row>
    <row r="3531" spans="1:12" x14ac:dyDescent="0.25">
      <c r="A3531" t="s">
        <v>3536</v>
      </c>
      <c r="B3531" s="1">
        <v>46279</v>
      </c>
      <c r="C3531" t="s">
        <v>10011</v>
      </c>
      <c r="D3531" t="s">
        <v>10017</v>
      </c>
      <c r="E3531">
        <f>+_xlfn.XLOOKUP(TablaVentas[[#This Row],[PRODUCTOS]],TablaPrecios[PRODUCTOS],TablaPrecios[PRECIOS UNITARIOS],"No encontado")</f>
        <v>50</v>
      </c>
      <c r="F3531">
        <v>11</v>
      </c>
      <c r="G3531" t="s">
        <v>10024</v>
      </c>
      <c r="H3531" s="2">
        <v>246</v>
      </c>
      <c r="I3531" s="3">
        <v>0.18</v>
      </c>
      <c r="J3531" s="2">
        <f t="shared" si="165"/>
        <v>201.72</v>
      </c>
      <c r="K3531" s="2">
        <f t="shared" si="166"/>
        <v>36.309599999999996</v>
      </c>
      <c r="L3531" s="2">
        <f t="shared" si="167"/>
        <v>238.02959999999999</v>
      </c>
    </row>
    <row r="3532" spans="1:12" x14ac:dyDescent="0.25">
      <c r="A3532" t="s">
        <v>3537</v>
      </c>
      <c r="B3532" s="1">
        <v>46333</v>
      </c>
      <c r="C3532" t="s">
        <v>10007</v>
      </c>
      <c r="D3532" t="s">
        <v>10018</v>
      </c>
      <c r="E3532">
        <f>+_xlfn.XLOOKUP(TablaVentas[[#This Row],[PRODUCTOS]],TablaPrecios[PRODUCTOS],TablaPrecios[PRECIOS UNITARIOS],"No encontado")</f>
        <v>850</v>
      </c>
      <c r="F3532">
        <v>14</v>
      </c>
      <c r="G3532" t="s">
        <v>10025</v>
      </c>
      <c r="H3532" s="2">
        <v>313</v>
      </c>
      <c r="I3532" s="3">
        <v>0.16</v>
      </c>
      <c r="J3532" s="2">
        <f t="shared" si="165"/>
        <v>262.92</v>
      </c>
      <c r="K3532" s="2">
        <f t="shared" si="166"/>
        <v>47.325600000000001</v>
      </c>
      <c r="L3532" s="2">
        <f t="shared" si="167"/>
        <v>310.24560000000002</v>
      </c>
    </row>
    <row r="3533" spans="1:12" x14ac:dyDescent="0.25">
      <c r="A3533" t="s">
        <v>3538</v>
      </c>
      <c r="B3533" s="1">
        <v>46102</v>
      </c>
      <c r="C3533" t="s">
        <v>10012</v>
      </c>
      <c r="D3533" t="s">
        <v>10021</v>
      </c>
      <c r="E3533">
        <f>+_xlfn.XLOOKUP(TablaVentas[[#This Row],[PRODUCTOS]],TablaPrecios[PRODUCTOS],TablaPrecios[PRECIOS UNITARIOS],"No encontado")</f>
        <v>200</v>
      </c>
      <c r="F3533">
        <v>16</v>
      </c>
      <c r="G3533" t="s">
        <v>10023</v>
      </c>
      <c r="H3533" s="2">
        <v>192</v>
      </c>
      <c r="I3533" s="3">
        <v>0.17</v>
      </c>
      <c r="J3533" s="2">
        <f t="shared" si="165"/>
        <v>159.36000000000001</v>
      </c>
      <c r="K3533" s="2">
        <f t="shared" si="166"/>
        <v>28.684800000000003</v>
      </c>
      <c r="L3533" s="2">
        <f t="shared" si="167"/>
        <v>188.04480000000001</v>
      </c>
    </row>
    <row r="3534" spans="1:12" x14ac:dyDescent="0.25">
      <c r="A3534" t="s">
        <v>3539</v>
      </c>
      <c r="B3534" s="1">
        <v>46187</v>
      </c>
      <c r="C3534" t="s">
        <v>10012</v>
      </c>
      <c r="D3534" t="s">
        <v>10019</v>
      </c>
      <c r="E3534">
        <f>+_xlfn.XLOOKUP(TablaVentas[[#This Row],[PRODUCTOS]],TablaPrecios[PRODUCTOS],TablaPrecios[PRECIOS UNITARIOS],"No encontado")</f>
        <v>1200</v>
      </c>
      <c r="F3534">
        <v>5</v>
      </c>
      <c r="G3534" t="s">
        <v>10026</v>
      </c>
      <c r="H3534" s="2">
        <v>238</v>
      </c>
      <c r="I3534" s="3">
        <v>0.13</v>
      </c>
      <c r="J3534" s="2">
        <f t="shared" si="165"/>
        <v>207.06</v>
      </c>
      <c r="K3534" s="2">
        <f t="shared" si="166"/>
        <v>37.270800000000001</v>
      </c>
      <c r="L3534" s="2">
        <f t="shared" si="167"/>
        <v>244.33080000000001</v>
      </c>
    </row>
    <row r="3535" spans="1:12" x14ac:dyDescent="0.25">
      <c r="A3535" t="s">
        <v>3540</v>
      </c>
      <c r="B3535" s="1">
        <v>46353</v>
      </c>
      <c r="C3535" t="s">
        <v>10008</v>
      </c>
      <c r="D3535" t="s">
        <v>10018</v>
      </c>
      <c r="E3535">
        <f>+_xlfn.XLOOKUP(TablaVentas[[#This Row],[PRODUCTOS]],TablaPrecios[PRODUCTOS],TablaPrecios[PRECIOS UNITARIOS],"No encontado")</f>
        <v>850</v>
      </c>
      <c r="F3535">
        <v>6</v>
      </c>
      <c r="G3535" t="s">
        <v>10026</v>
      </c>
      <c r="H3535" s="2">
        <v>428</v>
      </c>
      <c r="I3535" s="3">
        <v>0.14000000000000001</v>
      </c>
      <c r="J3535" s="2">
        <f t="shared" si="165"/>
        <v>368.08</v>
      </c>
      <c r="K3535" s="2">
        <f t="shared" si="166"/>
        <v>66.25439999999999</v>
      </c>
      <c r="L3535" s="2">
        <f t="shared" si="167"/>
        <v>434.33439999999996</v>
      </c>
    </row>
    <row r="3536" spans="1:12" x14ac:dyDescent="0.25">
      <c r="A3536" t="s">
        <v>3541</v>
      </c>
      <c r="B3536" s="1">
        <v>46334</v>
      </c>
      <c r="C3536" t="s">
        <v>10010</v>
      </c>
      <c r="D3536" t="s">
        <v>10020</v>
      </c>
      <c r="E3536">
        <f>+_xlfn.XLOOKUP(TablaVentas[[#This Row],[PRODUCTOS]],TablaPrecios[PRODUCTOS],TablaPrecios[PRECIOS UNITARIOS],"No encontado")</f>
        <v>150</v>
      </c>
      <c r="F3536">
        <v>16</v>
      </c>
      <c r="G3536" t="s">
        <v>10023</v>
      </c>
      <c r="H3536" s="2">
        <v>119</v>
      </c>
      <c r="I3536" s="3">
        <v>0.14000000000000001</v>
      </c>
      <c r="J3536" s="2">
        <f t="shared" si="165"/>
        <v>102.34</v>
      </c>
      <c r="K3536" s="2">
        <f t="shared" si="166"/>
        <v>18.421199999999999</v>
      </c>
      <c r="L3536" s="2">
        <f t="shared" si="167"/>
        <v>120.7612</v>
      </c>
    </row>
    <row r="3537" spans="1:12" x14ac:dyDescent="0.25">
      <c r="A3537" t="s">
        <v>3542</v>
      </c>
      <c r="B3537" s="1">
        <v>46047</v>
      </c>
      <c r="C3537" t="s">
        <v>10007</v>
      </c>
      <c r="D3537" t="s">
        <v>10017</v>
      </c>
      <c r="E3537">
        <f>+_xlfn.XLOOKUP(TablaVentas[[#This Row],[PRODUCTOS]],TablaPrecios[PRODUCTOS],TablaPrecios[PRECIOS UNITARIOS],"No encontado")</f>
        <v>50</v>
      </c>
      <c r="F3537">
        <v>18</v>
      </c>
      <c r="G3537" t="s">
        <v>10024</v>
      </c>
      <c r="H3537" s="2">
        <v>125</v>
      </c>
      <c r="I3537" s="3">
        <v>0.12</v>
      </c>
      <c r="J3537" s="2">
        <f t="shared" si="165"/>
        <v>110</v>
      </c>
      <c r="K3537" s="2">
        <f t="shared" si="166"/>
        <v>19.8</v>
      </c>
      <c r="L3537" s="2">
        <f t="shared" si="167"/>
        <v>129.80000000000001</v>
      </c>
    </row>
    <row r="3538" spans="1:12" x14ac:dyDescent="0.25">
      <c r="A3538" t="s">
        <v>3543</v>
      </c>
      <c r="B3538" s="1">
        <v>46191</v>
      </c>
      <c r="C3538" t="s">
        <v>10008</v>
      </c>
      <c r="D3538" t="s">
        <v>10017</v>
      </c>
      <c r="E3538">
        <f>+_xlfn.XLOOKUP(TablaVentas[[#This Row],[PRODUCTOS]],TablaPrecios[PRODUCTOS],TablaPrecios[PRECIOS UNITARIOS],"No encontado")</f>
        <v>50</v>
      </c>
      <c r="F3538">
        <v>20</v>
      </c>
      <c r="G3538" t="s">
        <v>10023</v>
      </c>
      <c r="H3538" s="2">
        <v>360</v>
      </c>
      <c r="I3538" s="3">
        <v>0.19</v>
      </c>
      <c r="J3538" s="2">
        <f t="shared" si="165"/>
        <v>291.60000000000002</v>
      </c>
      <c r="K3538" s="2">
        <f t="shared" si="166"/>
        <v>52.488</v>
      </c>
      <c r="L3538" s="2">
        <f t="shared" si="167"/>
        <v>344.08800000000002</v>
      </c>
    </row>
    <row r="3539" spans="1:12" x14ac:dyDescent="0.25">
      <c r="A3539" t="s">
        <v>3544</v>
      </c>
      <c r="B3539" s="1">
        <v>46319</v>
      </c>
      <c r="C3539" t="s">
        <v>10009</v>
      </c>
      <c r="D3539" t="s">
        <v>10018</v>
      </c>
      <c r="E3539">
        <f>+_xlfn.XLOOKUP(TablaVentas[[#This Row],[PRODUCTOS]],TablaPrecios[PRODUCTOS],TablaPrecios[PRECIOS UNITARIOS],"No encontado")</f>
        <v>850</v>
      </c>
      <c r="F3539">
        <v>13</v>
      </c>
      <c r="G3539" t="s">
        <v>10024</v>
      </c>
      <c r="H3539" s="2">
        <v>133</v>
      </c>
      <c r="I3539" s="3">
        <v>0.1</v>
      </c>
      <c r="J3539" s="2">
        <f t="shared" si="165"/>
        <v>119.7</v>
      </c>
      <c r="K3539" s="2">
        <f t="shared" si="166"/>
        <v>21.545999999999999</v>
      </c>
      <c r="L3539" s="2">
        <f t="shared" si="167"/>
        <v>141.24600000000001</v>
      </c>
    </row>
    <row r="3540" spans="1:12" x14ac:dyDescent="0.25">
      <c r="A3540" t="s">
        <v>3545</v>
      </c>
      <c r="B3540" s="1">
        <v>46237</v>
      </c>
      <c r="C3540" t="s">
        <v>10007</v>
      </c>
      <c r="D3540" t="s">
        <v>10018</v>
      </c>
      <c r="E3540">
        <f>+_xlfn.XLOOKUP(TablaVentas[[#This Row],[PRODUCTOS]],TablaPrecios[PRODUCTOS],TablaPrecios[PRECIOS UNITARIOS],"No encontado")</f>
        <v>850</v>
      </c>
      <c r="F3540">
        <v>13</v>
      </c>
      <c r="G3540" t="s">
        <v>10024</v>
      </c>
      <c r="H3540" s="2">
        <v>62</v>
      </c>
      <c r="I3540" s="3">
        <v>0.16</v>
      </c>
      <c r="J3540" s="2">
        <f t="shared" si="165"/>
        <v>52.08</v>
      </c>
      <c r="K3540" s="2">
        <f t="shared" si="166"/>
        <v>9.3743999999999996</v>
      </c>
      <c r="L3540" s="2">
        <f t="shared" si="167"/>
        <v>61.4544</v>
      </c>
    </row>
    <row r="3541" spans="1:12" x14ac:dyDescent="0.25">
      <c r="A3541" t="s">
        <v>3546</v>
      </c>
      <c r="B3541" s="1">
        <v>46141</v>
      </c>
      <c r="C3541" t="s">
        <v>10010</v>
      </c>
      <c r="D3541" t="s">
        <v>10021</v>
      </c>
      <c r="E3541">
        <f>+_xlfn.XLOOKUP(TablaVentas[[#This Row],[PRODUCTOS]],TablaPrecios[PRODUCTOS],TablaPrecios[PRECIOS UNITARIOS],"No encontado")</f>
        <v>200</v>
      </c>
      <c r="F3541">
        <v>9</v>
      </c>
      <c r="G3541" t="s">
        <v>10023</v>
      </c>
      <c r="H3541" s="2">
        <v>364</v>
      </c>
      <c r="I3541" s="3">
        <v>0.2</v>
      </c>
      <c r="J3541" s="2">
        <f t="shared" si="165"/>
        <v>291.2</v>
      </c>
      <c r="K3541" s="2">
        <f t="shared" si="166"/>
        <v>52.415999999999997</v>
      </c>
      <c r="L3541" s="2">
        <f t="shared" si="167"/>
        <v>343.61599999999999</v>
      </c>
    </row>
    <row r="3542" spans="1:12" x14ac:dyDescent="0.25">
      <c r="A3542" t="s">
        <v>3547</v>
      </c>
      <c r="B3542" s="1">
        <v>46257</v>
      </c>
      <c r="C3542" t="s">
        <v>10009</v>
      </c>
      <c r="D3542" t="s">
        <v>10021</v>
      </c>
      <c r="E3542">
        <f>+_xlfn.XLOOKUP(TablaVentas[[#This Row],[PRODUCTOS]],TablaPrecios[PRODUCTOS],TablaPrecios[PRECIOS UNITARIOS],"No encontado")</f>
        <v>200</v>
      </c>
      <c r="F3542">
        <v>20</v>
      </c>
      <c r="G3542" t="s">
        <v>10025</v>
      </c>
      <c r="H3542" s="2">
        <v>335</v>
      </c>
      <c r="I3542" s="3">
        <v>0.15</v>
      </c>
      <c r="J3542" s="2">
        <f t="shared" si="165"/>
        <v>284.75</v>
      </c>
      <c r="K3542" s="2">
        <f t="shared" si="166"/>
        <v>51.254999999999995</v>
      </c>
      <c r="L3542" s="2">
        <f t="shared" si="167"/>
        <v>336.005</v>
      </c>
    </row>
    <row r="3543" spans="1:12" x14ac:dyDescent="0.25">
      <c r="A3543" t="s">
        <v>3548</v>
      </c>
      <c r="B3543" s="1">
        <v>46250</v>
      </c>
      <c r="C3543" t="s">
        <v>10008</v>
      </c>
      <c r="D3543" t="s">
        <v>10017</v>
      </c>
      <c r="E3543">
        <f>+_xlfn.XLOOKUP(TablaVentas[[#This Row],[PRODUCTOS]],TablaPrecios[PRODUCTOS],TablaPrecios[PRECIOS UNITARIOS],"No encontado")</f>
        <v>50</v>
      </c>
      <c r="F3543">
        <v>17</v>
      </c>
      <c r="G3543" t="s">
        <v>10026</v>
      </c>
      <c r="H3543" s="2">
        <v>446</v>
      </c>
      <c r="I3543" s="3">
        <v>0.1</v>
      </c>
      <c r="J3543" s="2">
        <f t="shared" si="165"/>
        <v>401.4</v>
      </c>
      <c r="K3543" s="2">
        <f t="shared" si="166"/>
        <v>72.251999999999995</v>
      </c>
      <c r="L3543" s="2">
        <f t="shared" si="167"/>
        <v>473.65199999999999</v>
      </c>
    </row>
    <row r="3544" spans="1:12" x14ac:dyDescent="0.25">
      <c r="A3544" t="s">
        <v>3549</v>
      </c>
      <c r="B3544" s="1">
        <v>46262</v>
      </c>
      <c r="C3544" t="s">
        <v>10009</v>
      </c>
      <c r="D3544" t="s">
        <v>10017</v>
      </c>
      <c r="E3544">
        <f>+_xlfn.XLOOKUP(TablaVentas[[#This Row],[PRODUCTOS]],TablaPrecios[PRODUCTOS],TablaPrecios[PRECIOS UNITARIOS],"No encontado")</f>
        <v>50</v>
      </c>
      <c r="F3544">
        <v>14</v>
      </c>
      <c r="G3544" t="s">
        <v>10025</v>
      </c>
      <c r="H3544" s="2">
        <v>202</v>
      </c>
      <c r="I3544" s="3">
        <v>0.12</v>
      </c>
      <c r="J3544" s="2">
        <f t="shared" si="165"/>
        <v>177.76</v>
      </c>
      <c r="K3544" s="2">
        <f t="shared" si="166"/>
        <v>31.996799999999997</v>
      </c>
      <c r="L3544" s="2">
        <f t="shared" si="167"/>
        <v>209.7568</v>
      </c>
    </row>
    <row r="3545" spans="1:12" x14ac:dyDescent="0.25">
      <c r="A3545" t="s">
        <v>3550</v>
      </c>
      <c r="B3545" s="1">
        <v>46348</v>
      </c>
      <c r="C3545" t="s">
        <v>10010</v>
      </c>
      <c r="D3545" t="s">
        <v>10021</v>
      </c>
      <c r="E3545">
        <f>+_xlfn.XLOOKUP(TablaVentas[[#This Row],[PRODUCTOS]],TablaPrecios[PRODUCTOS],TablaPrecios[PRECIOS UNITARIOS],"No encontado")</f>
        <v>200</v>
      </c>
      <c r="F3545">
        <v>8</v>
      </c>
      <c r="G3545" t="s">
        <v>10025</v>
      </c>
      <c r="H3545" s="2">
        <v>428</v>
      </c>
      <c r="I3545" s="3">
        <v>0.13</v>
      </c>
      <c r="J3545" s="2">
        <f t="shared" si="165"/>
        <v>372.36</v>
      </c>
      <c r="K3545" s="2">
        <f t="shared" si="166"/>
        <v>67.024799999999999</v>
      </c>
      <c r="L3545" s="2">
        <f t="shared" si="167"/>
        <v>439.38480000000004</v>
      </c>
    </row>
    <row r="3546" spans="1:12" x14ac:dyDescent="0.25">
      <c r="A3546" t="s">
        <v>3551</v>
      </c>
      <c r="B3546" s="1">
        <v>46318</v>
      </c>
      <c r="C3546" t="s">
        <v>10011</v>
      </c>
      <c r="D3546" t="s">
        <v>10021</v>
      </c>
      <c r="E3546">
        <f>+_xlfn.XLOOKUP(TablaVentas[[#This Row],[PRODUCTOS]],TablaPrecios[PRODUCTOS],TablaPrecios[PRECIOS UNITARIOS],"No encontado")</f>
        <v>200</v>
      </c>
      <c r="F3546">
        <v>14</v>
      </c>
      <c r="G3546" t="s">
        <v>10027</v>
      </c>
      <c r="H3546" s="2">
        <v>65</v>
      </c>
      <c r="I3546" s="3">
        <v>0.16</v>
      </c>
      <c r="J3546" s="2">
        <f t="shared" si="165"/>
        <v>54.6</v>
      </c>
      <c r="K3546" s="2">
        <f t="shared" si="166"/>
        <v>9.8279999999999994</v>
      </c>
      <c r="L3546" s="2">
        <f t="shared" si="167"/>
        <v>64.427999999999997</v>
      </c>
    </row>
    <row r="3547" spans="1:12" x14ac:dyDescent="0.25">
      <c r="A3547" t="s">
        <v>3552</v>
      </c>
      <c r="B3547" s="1">
        <v>46156</v>
      </c>
      <c r="C3547" t="s">
        <v>10010</v>
      </c>
      <c r="D3547" t="s">
        <v>10021</v>
      </c>
      <c r="E3547">
        <f>+_xlfn.XLOOKUP(TablaVentas[[#This Row],[PRODUCTOS]],TablaPrecios[PRODUCTOS],TablaPrecios[PRECIOS UNITARIOS],"No encontado")</f>
        <v>200</v>
      </c>
      <c r="F3547">
        <v>7</v>
      </c>
      <c r="G3547" t="s">
        <v>10024</v>
      </c>
      <c r="H3547" s="2">
        <v>434</v>
      </c>
      <c r="I3547" s="3">
        <v>0.12</v>
      </c>
      <c r="J3547" s="2">
        <f t="shared" si="165"/>
        <v>381.92</v>
      </c>
      <c r="K3547" s="2">
        <f t="shared" si="166"/>
        <v>68.745599999999996</v>
      </c>
      <c r="L3547" s="2">
        <f t="shared" si="167"/>
        <v>450.66560000000004</v>
      </c>
    </row>
    <row r="3548" spans="1:12" x14ac:dyDescent="0.25">
      <c r="A3548" t="s">
        <v>3553</v>
      </c>
      <c r="B3548" s="1">
        <v>46177</v>
      </c>
      <c r="C3548" t="s">
        <v>10008</v>
      </c>
      <c r="D3548" t="s">
        <v>10021</v>
      </c>
      <c r="E3548">
        <f>+_xlfn.XLOOKUP(TablaVentas[[#This Row],[PRODUCTOS]],TablaPrecios[PRODUCTOS],TablaPrecios[PRECIOS UNITARIOS],"No encontado")</f>
        <v>200</v>
      </c>
      <c r="F3548">
        <v>20</v>
      </c>
      <c r="G3548" t="s">
        <v>10025</v>
      </c>
      <c r="H3548" s="2">
        <v>469</v>
      </c>
      <c r="I3548" s="3">
        <v>0.17</v>
      </c>
      <c r="J3548" s="2">
        <f t="shared" si="165"/>
        <v>389.27</v>
      </c>
      <c r="K3548" s="2">
        <f t="shared" si="166"/>
        <v>70.068599999999989</v>
      </c>
      <c r="L3548" s="2">
        <f t="shared" si="167"/>
        <v>459.33859999999999</v>
      </c>
    </row>
    <row r="3549" spans="1:12" x14ac:dyDescent="0.25">
      <c r="A3549" t="s">
        <v>3554</v>
      </c>
      <c r="B3549" s="1">
        <v>46160</v>
      </c>
      <c r="C3549" t="s">
        <v>10008</v>
      </c>
      <c r="D3549" t="s">
        <v>10020</v>
      </c>
      <c r="E3549">
        <f>+_xlfn.XLOOKUP(TablaVentas[[#This Row],[PRODUCTOS]],TablaPrecios[PRODUCTOS],TablaPrecios[PRECIOS UNITARIOS],"No encontado")</f>
        <v>150</v>
      </c>
      <c r="F3549">
        <v>11</v>
      </c>
      <c r="G3549" t="s">
        <v>10024</v>
      </c>
      <c r="H3549" s="2">
        <v>482</v>
      </c>
      <c r="I3549" s="3">
        <v>0.19</v>
      </c>
      <c r="J3549" s="2">
        <f t="shared" si="165"/>
        <v>390.42</v>
      </c>
      <c r="K3549" s="2">
        <f t="shared" si="166"/>
        <v>70.275599999999997</v>
      </c>
      <c r="L3549" s="2">
        <f t="shared" si="167"/>
        <v>460.69560000000001</v>
      </c>
    </row>
    <row r="3550" spans="1:12" x14ac:dyDescent="0.25">
      <c r="A3550" t="s">
        <v>3555</v>
      </c>
      <c r="B3550" s="1">
        <v>46069</v>
      </c>
      <c r="C3550" t="s">
        <v>10008</v>
      </c>
      <c r="D3550" t="s">
        <v>10018</v>
      </c>
      <c r="E3550">
        <f>+_xlfn.XLOOKUP(TablaVentas[[#This Row],[PRODUCTOS]],TablaPrecios[PRODUCTOS],TablaPrecios[PRECIOS UNITARIOS],"No encontado")</f>
        <v>850</v>
      </c>
      <c r="F3550">
        <v>16</v>
      </c>
      <c r="G3550" t="s">
        <v>10025</v>
      </c>
      <c r="H3550" s="2">
        <v>66</v>
      </c>
      <c r="I3550" s="3">
        <v>0.14000000000000001</v>
      </c>
      <c r="J3550" s="2">
        <f t="shared" si="165"/>
        <v>56.76</v>
      </c>
      <c r="K3550" s="2">
        <f t="shared" si="166"/>
        <v>10.216799999999999</v>
      </c>
      <c r="L3550" s="2">
        <f t="shared" si="167"/>
        <v>66.976799999999997</v>
      </c>
    </row>
    <row r="3551" spans="1:12" x14ac:dyDescent="0.25">
      <c r="A3551" t="s">
        <v>3556</v>
      </c>
      <c r="B3551" s="1">
        <v>46046</v>
      </c>
      <c r="C3551" t="s">
        <v>10012</v>
      </c>
      <c r="D3551" t="s">
        <v>10019</v>
      </c>
      <c r="E3551">
        <f>+_xlfn.XLOOKUP(TablaVentas[[#This Row],[PRODUCTOS]],TablaPrecios[PRODUCTOS],TablaPrecios[PRECIOS UNITARIOS],"No encontado")</f>
        <v>1200</v>
      </c>
      <c r="F3551">
        <v>6</v>
      </c>
      <c r="G3551" t="s">
        <v>10023</v>
      </c>
      <c r="H3551" s="2">
        <v>356</v>
      </c>
      <c r="I3551" s="3">
        <v>0.17</v>
      </c>
      <c r="J3551" s="2">
        <f t="shared" si="165"/>
        <v>295.48</v>
      </c>
      <c r="K3551" s="2">
        <f t="shared" si="166"/>
        <v>53.186399999999999</v>
      </c>
      <c r="L3551" s="2">
        <f t="shared" si="167"/>
        <v>348.66640000000001</v>
      </c>
    </row>
    <row r="3552" spans="1:12" x14ac:dyDescent="0.25">
      <c r="A3552" t="s">
        <v>3557</v>
      </c>
      <c r="B3552" s="1">
        <v>46134</v>
      </c>
      <c r="C3552" t="s">
        <v>10008</v>
      </c>
      <c r="D3552" t="s">
        <v>10017</v>
      </c>
      <c r="E3552">
        <f>+_xlfn.XLOOKUP(TablaVentas[[#This Row],[PRODUCTOS]],TablaPrecios[PRODUCTOS],TablaPrecios[PRECIOS UNITARIOS],"No encontado")</f>
        <v>50</v>
      </c>
      <c r="F3552">
        <v>12</v>
      </c>
      <c r="G3552" t="s">
        <v>10025</v>
      </c>
      <c r="H3552" s="2">
        <v>494</v>
      </c>
      <c r="I3552" s="3">
        <v>0.13</v>
      </c>
      <c r="J3552" s="2">
        <f t="shared" si="165"/>
        <v>429.78</v>
      </c>
      <c r="K3552" s="2">
        <f t="shared" si="166"/>
        <v>77.360399999999998</v>
      </c>
      <c r="L3552" s="2">
        <f t="shared" si="167"/>
        <v>507.1404</v>
      </c>
    </row>
    <row r="3553" spans="1:12" x14ac:dyDescent="0.25">
      <c r="A3553" t="s">
        <v>3558</v>
      </c>
      <c r="B3553" s="1">
        <v>46299</v>
      </c>
      <c r="C3553" t="s">
        <v>10012</v>
      </c>
      <c r="D3553" t="s">
        <v>10019</v>
      </c>
      <c r="E3553">
        <f>+_xlfn.XLOOKUP(TablaVentas[[#This Row],[PRODUCTOS]],TablaPrecios[PRODUCTOS],TablaPrecios[PRECIOS UNITARIOS],"No encontado")</f>
        <v>1200</v>
      </c>
      <c r="F3553">
        <v>8</v>
      </c>
      <c r="G3553" t="s">
        <v>10025</v>
      </c>
      <c r="H3553" s="2">
        <v>281</v>
      </c>
      <c r="I3553" s="3">
        <v>0.11</v>
      </c>
      <c r="J3553" s="2">
        <f t="shared" si="165"/>
        <v>250.09</v>
      </c>
      <c r="K3553" s="2">
        <f t="shared" si="166"/>
        <v>45.016199999999998</v>
      </c>
      <c r="L3553" s="2">
        <f t="shared" si="167"/>
        <v>295.1062</v>
      </c>
    </row>
    <row r="3554" spans="1:12" x14ac:dyDescent="0.25">
      <c r="A3554" t="s">
        <v>3559</v>
      </c>
      <c r="B3554" s="1">
        <v>46257</v>
      </c>
      <c r="C3554" t="s">
        <v>10009</v>
      </c>
      <c r="D3554" t="s">
        <v>10021</v>
      </c>
      <c r="E3554">
        <f>+_xlfn.XLOOKUP(TablaVentas[[#This Row],[PRODUCTOS]],TablaPrecios[PRODUCTOS],TablaPrecios[PRECIOS UNITARIOS],"No encontado")</f>
        <v>200</v>
      </c>
      <c r="F3554">
        <v>20</v>
      </c>
      <c r="G3554" t="s">
        <v>10023</v>
      </c>
      <c r="H3554" s="2">
        <v>86</v>
      </c>
      <c r="I3554" s="3">
        <v>0.19</v>
      </c>
      <c r="J3554" s="2">
        <f t="shared" si="165"/>
        <v>69.66</v>
      </c>
      <c r="K3554" s="2">
        <f t="shared" si="166"/>
        <v>12.538799999999998</v>
      </c>
      <c r="L3554" s="2">
        <f t="shared" si="167"/>
        <v>82.198799999999991</v>
      </c>
    </row>
    <row r="3555" spans="1:12" x14ac:dyDescent="0.25">
      <c r="A3555" t="s">
        <v>3560</v>
      </c>
      <c r="B3555" s="1">
        <v>46314</v>
      </c>
      <c r="C3555" t="s">
        <v>10011</v>
      </c>
      <c r="D3555" t="s">
        <v>10019</v>
      </c>
      <c r="E3555">
        <f>+_xlfn.XLOOKUP(TablaVentas[[#This Row],[PRODUCTOS]],TablaPrecios[PRODUCTOS],TablaPrecios[PRECIOS UNITARIOS],"No encontado")</f>
        <v>1200</v>
      </c>
      <c r="F3555">
        <v>13</v>
      </c>
      <c r="G3555" t="s">
        <v>10023</v>
      </c>
      <c r="H3555" s="2">
        <v>270</v>
      </c>
      <c r="I3555" s="3">
        <v>0.11</v>
      </c>
      <c r="J3555" s="2">
        <f t="shared" si="165"/>
        <v>240.3</v>
      </c>
      <c r="K3555" s="2">
        <f t="shared" si="166"/>
        <v>43.253999999999998</v>
      </c>
      <c r="L3555" s="2">
        <f t="shared" si="167"/>
        <v>283.55400000000003</v>
      </c>
    </row>
    <row r="3556" spans="1:12" x14ac:dyDescent="0.25">
      <c r="A3556" t="s">
        <v>3561</v>
      </c>
      <c r="B3556" s="1">
        <v>46347</v>
      </c>
      <c r="C3556" t="s">
        <v>10010</v>
      </c>
      <c r="D3556" t="s">
        <v>10018</v>
      </c>
      <c r="E3556">
        <f>+_xlfn.XLOOKUP(TablaVentas[[#This Row],[PRODUCTOS]],TablaPrecios[PRODUCTOS],TablaPrecios[PRECIOS UNITARIOS],"No encontado")</f>
        <v>850</v>
      </c>
      <c r="F3556">
        <v>16</v>
      </c>
      <c r="G3556" t="s">
        <v>10023</v>
      </c>
      <c r="H3556" s="2">
        <v>65</v>
      </c>
      <c r="I3556" s="3">
        <v>0.16</v>
      </c>
      <c r="J3556" s="2">
        <f t="shared" si="165"/>
        <v>54.6</v>
      </c>
      <c r="K3556" s="2">
        <f t="shared" si="166"/>
        <v>9.8279999999999994</v>
      </c>
      <c r="L3556" s="2">
        <f t="shared" si="167"/>
        <v>64.427999999999997</v>
      </c>
    </row>
    <row r="3557" spans="1:12" x14ac:dyDescent="0.25">
      <c r="A3557" t="s">
        <v>3562</v>
      </c>
      <c r="B3557" s="1">
        <v>46186</v>
      </c>
      <c r="C3557" t="s">
        <v>10010</v>
      </c>
      <c r="D3557" t="s">
        <v>10021</v>
      </c>
      <c r="E3557">
        <f>+_xlfn.XLOOKUP(TablaVentas[[#This Row],[PRODUCTOS]],TablaPrecios[PRODUCTOS],TablaPrecios[PRECIOS UNITARIOS],"No encontado")</f>
        <v>200</v>
      </c>
      <c r="F3557">
        <v>15</v>
      </c>
      <c r="G3557" t="s">
        <v>10027</v>
      </c>
      <c r="H3557" s="2">
        <v>87</v>
      </c>
      <c r="I3557" s="3">
        <v>0.11</v>
      </c>
      <c r="J3557" s="2">
        <f t="shared" si="165"/>
        <v>77.430000000000007</v>
      </c>
      <c r="K3557" s="2">
        <f t="shared" si="166"/>
        <v>13.9374</v>
      </c>
      <c r="L3557" s="2">
        <f t="shared" si="167"/>
        <v>91.367400000000004</v>
      </c>
    </row>
    <row r="3558" spans="1:12" x14ac:dyDescent="0.25">
      <c r="A3558" t="s">
        <v>3563</v>
      </c>
      <c r="B3558" s="1">
        <v>46123</v>
      </c>
      <c r="C3558" t="s">
        <v>10008</v>
      </c>
      <c r="D3558" t="s">
        <v>10019</v>
      </c>
      <c r="E3558">
        <f>+_xlfn.XLOOKUP(TablaVentas[[#This Row],[PRODUCTOS]],TablaPrecios[PRODUCTOS],TablaPrecios[PRECIOS UNITARIOS],"No encontado")</f>
        <v>1200</v>
      </c>
      <c r="F3558">
        <v>9</v>
      </c>
      <c r="G3558" t="s">
        <v>10026</v>
      </c>
      <c r="H3558" s="2">
        <v>207</v>
      </c>
      <c r="I3558" s="3">
        <v>0.1</v>
      </c>
      <c r="J3558" s="2">
        <f t="shared" si="165"/>
        <v>186.3</v>
      </c>
      <c r="K3558" s="2">
        <f t="shared" si="166"/>
        <v>33.533999999999999</v>
      </c>
      <c r="L3558" s="2">
        <f t="shared" si="167"/>
        <v>219.834</v>
      </c>
    </row>
    <row r="3559" spans="1:12" x14ac:dyDescent="0.25">
      <c r="A3559" t="s">
        <v>3564</v>
      </c>
      <c r="B3559" s="1">
        <v>46177</v>
      </c>
      <c r="C3559" t="s">
        <v>10010</v>
      </c>
      <c r="D3559" t="s">
        <v>10018</v>
      </c>
      <c r="E3559">
        <f>+_xlfn.XLOOKUP(TablaVentas[[#This Row],[PRODUCTOS]],TablaPrecios[PRODUCTOS],TablaPrecios[PRECIOS UNITARIOS],"No encontado")</f>
        <v>850</v>
      </c>
      <c r="F3559">
        <v>12</v>
      </c>
      <c r="G3559" t="s">
        <v>10026</v>
      </c>
      <c r="H3559" s="2">
        <v>406</v>
      </c>
      <c r="I3559" s="3">
        <v>0.11</v>
      </c>
      <c r="J3559" s="2">
        <f t="shared" si="165"/>
        <v>361.34</v>
      </c>
      <c r="K3559" s="2">
        <f t="shared" si="166"/>
        <v>65.041199999999989</v>
      </c>
      <c r="L3559" s="2">
        <f t="shared" si="167"/>
        <v>426.38119999999998</v>
      </c>
    </row>
    <row r="3560" spans="1:12" x14ac:dyDescent="0.25">
      <c r="A3560" t="s">
        <v>3565</v>
      </c>
      <c r="B3560" s="1">
        <v>46097</v>
      </c>
      <c r="C3560" t="s">
        <v>10010</v>
      </c>
      <c r="D3560" t="s">
        <v>10017</v>
      </c>
      <c r="E3560">
        <f>+_xlfn.XLOOKUP(TablaVentas[[#This Row],[PRODUCTOS]],TablaPrecios[PRODUCTOS],TablaPrecios[PRECIOS UNITARIOS],"No encontado")</f>
        <v>50</v>
      </c>
      <c r="F3560">
        <v>17</v>
      </c>
      <c r="G3560" t="s">
        <v>10024</v>
      </c>
      <c r="H3560" s="2">
        <v>444</v>
      </c>
      <c r="I3560" s="3">
        <v>0.11</v>
      </c>
      <c r="J3560" s="2">
        <f t="shared" si="165"/>
        <v>395.15999999999997</v>
      </c>
      <c r="K3560" s="2">
        <f t="shared" si="166"/>
        <v>71.128799999999998</v>
      </c>
      <c r="L3560" s="2">
        <f t="shared" si="167"/>
        <v>466.28879999999998</v>
      </c>
    </row>
    <row r="3561" spans="1:12" x14ac:dyDescent="0.25">
      <c r="A3561" t="s">
        <v>3566</v>
      </c>
      <c r="B3561" s="1">
        <v>46170</v>
      </c>
      <c r="C3561" t="s">
        <v>10009</v>
      </c>
      <c r="D3561" t="s">
        <v>10019</v>
      </c>
      <c r="E3561">
        <f>+_xlfn.XLOOKUP(TablaVentas[[#This Row],[PRODUCTOS]],TablaPrecios[PRODUCTOS],TablaPrecios[PRECIOS UNITARIOS],"No encontado")</f>
        <v>1200</v>
      </c>
      <c r="F3561">
        <v>9</v>
      </c>
      <c r="G3561" t="s">
        <v>10025</v>
      </c>
      <c r="H3561" s="2">
        <v>264</v>
      </c>
      <c r="I3561" s="3">
        <v>0.13</v>
      </c>
      <c r="J3561" s="2">
        <f t="shared" si="165"/>
        <v>229.68</v>
      </c>
      <c r="K3561" s="2">
        <f t="shared" si="166"/>
        <v>41.342399999999998</v>
      </c>
      <c r="L3561" s="2">
        <f t="shared" si="167"/>
        <v>271.0224</v>
      </c>
    </row>
    <row r="3562" spans="1:12" x14ac:dyDescent="0.25">
      <c r="A3562" t="s">
        <v>3567</v>
      </c>
      <c r="B3562" s="1">
        <v>46288</v>
      </c>
      <c r="C3562" t="s">
        <v>10010</v>
      </c>
      <c r="D3562" t="s">
        <v>10019</v>
      </c>
      <c r="E3562">
        <f>+_xlfn.XLOOKUP(TablaVentas[[#This Row],[PRODUCTOS]],TablaPrecios[PRODUCTOS],TablaPrecios[PRECIOS UNITARIOS],"No encontado")</f>
        <v>1200</v>
      </c>
      <c r="F3562">
        <v>16</v>
      </c>
      <c r="G3562" t="s">
        <v>10025</v>
      </c>
      <c r="H3562" s="2">
        <v>106</v>
      </c>
      <c r="I3562" s="3">
        <v>0.17</v>
      </c>
      <c r="J3562" s="2">
        <f t="shared" si="165"/>
        <v>87.98</v>
      </c>
      <c r="K3562" s="2">
        <f t="shared" si="166"/>
        <v>15.836399999999999</v>
      </c>
      <c r="L3562" s="2">
        <f t="shared" si="167"/>
        <v>103.8164</v>
      </c>
    </row>
    <row r="3563" spans="1:12" x14ac:dyDescent="0.25">
      <c r="A3563" t="s">
        <v>3568</v>
      </c>
      <c r="B3563" s="1">
        <v>46349</v>
      </c>
      <c r="C3563" t="s">
        <v>10011</v>
      </c>
      <c r="D3563" t="s">
        <v>10020</v>
      </c>
      <c r="E3563">
        <f>+_xlfn.XLOOKUP(TablaVentas[[#This Row],[PRODUCTOS]],TablaPrecios[PRODUCTOS],TablaPrecios[PRECIOS UNITARIOS],"No encontado")</f>
        <v>150</v>
      </c>
      <c r="F3563">
        <v>7</v>
      </c>
      <c r="G3563" t="s">
        <v>10024</v>
      </c>
      <c r="H3563" s="2">
        <v>139</v>
      </c>
      <c r="I3563" s="3">
        <v>0.1</v>
      </c>
      <c r="J3563" s="2">
        <f t="shared" si="165"/>
        <v>125.1</v>
      </c>
      <c r="K3563" s="2">
        <f t="shared" si="166"/>
        <v>22.517999999999997</v>
      </c>
      <c r="L3563" s="2">
        <f t="shared" si="167"/>
        <v>147.61799999999999</v>
      </c>
    </row>
    <row r="3564" spans="1:12" x14ac:dyDescent="0.25">
      <c r="A3564" t="s">
        <v>3569</v>
      </c>
      <c r="B3564" s="1">
        <v>46127</v>
      </c>
      <c r="C3564" t="s">
        <v>10008</v>
      </c>
      <c r="D3564" t="s">
        <v>10021</v>
      </c>
      <c r="E3564">
        <f>+_xlfn.XLOOKUP(TablaVentas[[#This Row],[PRODUCTOS]],TablaPrecios[PRODUCTOS],TablaPrecios[PRECIOS UNITARIOS],"No encontado")</f>
        <v>200</v>
      </c>
      <c r="F3564">
        <v>15</v>
      </c>
      <c r="G3564" t="s">
        <v>10024</v>
      </c>
      <c r="H3564" s="2">
        <v>165</v>
      </c>
      <c r="I3564" s="3">
        <v>0.18</v>
      </c>
      <c r="J3564" s="2">
        <f t="shared" si="165"/>
        <v>135.30000000000001</v>
      </c>
      <c r="K3564" s="2">
        <f t="shared" si="166"/>
        <v>24.354000000000003</v>
      </c>
      <c r="L3564" s="2">
        <f t="shared" si="167"/>
        <v>159.65400000000002</v>
      </c>
    </row>
    <row r="3565" spans="1:12" x14ac:dyDescent="0.25">
      <c r="A3565" t="s">
        <v>3570</v>
      </c>
      <c r="B3565" s="1">
        <v>46228</v>
      </c>
      <c r="C3565" t="s">
        <v>10008</v>
      </c>
      <c r="D3565" t="s">
        <v>10017</v>
      </c>
      <c r="E3565">
        <f>+_xlfn.XLOOKUP(TablaVentas[[#This Row],[PRODUCTOS]],TablaPrecios[PRODUCTOS],TablaPrecios[PRECIOS UNITARIOS],"No encontado")</f>
        <v>50</v>
      </c>
      <c r="F3565">
        <v>13</v>
      </c>
      <c r="G3565" t="s">
        <v>10027</v>
      </c>
      <c r="H3565" s="2">
        <v>358</v>
      </c>
      <c r="I3565" s="3">
        <v>0.1</v>
      </c>
      <c r="J3565" s="2">
        <f t="shared" si="165"/>
        <v>322.2</v>
      </c>
      <c r="K3565" s="2">
        <f t="shared" si="166"/>
        <v>57.995999999999995</v>
      </c>
      <c r="L3565" s="2">
        <f t="shared" si="167"/>
        <v>380.19599999999997</v>
      </c>
    </row>
    <row r="3566" spans="1:12" x14ac:dyDescent="0.25">
      <c r="A3566" t="s">
        <v>3571</v>
      </c>
      <c r="B3566" s="1">
        <v>46199</v>
      </c>
      <c r="C3566" t="s">
        <v>10009</v>
      </c>
      <c r="D3566" t="s">
        <v>10021</v>
      </c>
      <c r="E3566">
        <f>+_xlfn.XLOOKUP(TablaVentas[[#This Row],[PRODUCTOS]],TablaPrecios[PRODUCTOS],TablaPrecios[PRECIOS UNITARIOS],"No encontado")</f>
        <v>200</v>
      </c>
      <c r="F3566">
        <v>8</v>
      </c>
      <c r="G3566" t="s">
        <v>10027</v>
      </c>
      <c r="H3566" s="2">
        <v>396</v>
      </c>
      <c r="I3566" s="3">
        <v>0.19</v>
      </c>
      <c r="J3566" s="2">
        <f t="shared" si="165"/>
        <v>320.76</v>
      </c>
      <c r="K3566" s="2">
        <f t="shared" si="166"/>
        <v>57.736799999999995</v>
      </c>
      <c r="L3566" s="2">
        <f t="shared" si="167"/>
        <v>378.49680000000001</v>
      </c>
    </row>
    <row r="3567" spans="1:12" x14ac:dyDescent="0.25">
      <c r="A3567" t="s">
        <v>3572</v>
      </c>
      <c r="B3567" s="1">
        <v>46302</v>
      </c>
      <c r="C3567" t="s">
        <v>10010</v>
      </c>
      <c r="D3567" t="s">
        <v>10020</v>
      </c>
      <c r="E3567">
        <f>+_xlfn.XLOOKUP(TablaVentas[[#This Row],[PRODUCTOS]],TablaPrecios[PRODUCTOS],TablaPrecios[PRECIOS UNITARIOS],"No encontado")</f>
        <v>150</v>
      </c>
      <c r="F3567">
        <v>19</v>
      </c>
      <c r="G3567" t="s">
        <v>10027</v>
      </c>
      <c r="H3567" s="2">
        <v>135</v>
      </c>
      <c r="I3567" s="3">
        <v>0.11</v>
      </c>
      <c r="J3567" s="2">
        <f t="shared" si="165"/>
        <v>120.15</v>
      </c>
      <c r="K3567" s="2">
        <f t="shared" si="166"/>
        <v>21.626999999999999</v>
      </c>
      <c r="L3567" s="2">
        <f t="shared" si="167"/>
        <v>141.77700000000002</v>
      </c>
    </row>
    <row r="3568" spans="1:12" x14ac:dyDescent="0.25">
      <c r="A3568" t="s">
        <v>3573</v>
      </c>
      <c r="B3568" s="1">
        <v>46173</v>
      </c>
      <c r="C3568" t="s">
        <v>10011</v>
      </c>
      <c r="D3568" t="s">
        <v>10019</v>
      </c>
      <c r="E3568">
        <f>+_xlfn.XLOOKUP(TablaVentas[[#This Row],[PRODUCTOS]],TablaPrecios[PRODUCTOS],TablaPrecios[PRECIOS UNITARIOS],"No encontado")</f>
        <v>1200</v>
      </c>
      <c r="F3568">
        <v>7</v>
      </c>
      <c r="G3568" t="s">
        <v>10025</v>
      </c>
      <c r="H3568" s="2">
        <v>432</v>
      </c>
      <c r="I3568" s="3">
        <v>0.19</v>
      </c>
      <c r="J3568" s="2">
        <f t="shared" si="165"/>
        <v>349.92</v>
      </c>
      <c r="K3568" s="2">
        <f t="shared" si="166"/>
        <v>62.985599999999998</v>
      </c>
      <c r="L3568" s="2">
        <f t="shared" si="167"/>
        <v>412.90559999999999</v>
      </c>
    </row>
    <row r="3569" spans="1:12" x14ac:dyDescent="0.25">
      <c r="A3569" t="s">
        <v>3574</v>
      </c>
      <c r="B3569" s="1">
        <v>46150</v>
      </c>
      <c r="C3569" t="s">
        <v>10010</v>
      </c>
      <c r="D3569" t="s">
        <v>10018</v>
      </c>
      <c r="E3569">
        <f>+_xlfn.XLOOKUP(TablaVentas[[#This Row],[PRODUCTOS]],TablaPrecios[PRODUCTOS],TablaPrecios[PRECIOS UNITARIOS],"No encontado")</f>
        <v>850</v>
      </c>
      <c r="F3569">
        <v>8</v>
      </c>
      <c r="G3569" t="s">
        <v>10027</v>
      </c>
      <c r="H3569" s="2">
        <v>463</v>
      </c>
      <c r="I3569" s="3">
        <v>0.16</v>
      </c>
      <c r="J3569" s="2">
        <f t="shared" si="165"/>
        <v>388.92</v>
      </c>
      <c r="K3569" s="2">
        <f t="shared" si="166"/>
        <v>70.005600000000001</v>
      </c>
      <c r="L3569" s="2">
        <f t="shared" si="167"/>
        <v>458.92560000000003</v>
      </c>
    </row>
    <row r="3570" spans="1:12" x14ac:dyDescent="0.25">
      <c r="A3570" t="s">
        <v>3575</v>
      </c>
      <c r="B3570" s="1">
        <v>46324</v>
      </c>
      <c r="C3570" t="s">
        <v>10010</v>
      </c>
      <c r="D3570" t="s">
        <v>10019</v>
      </c>
      <c r="E3570">
        <f>+_xlfn.XLOOKUP(TablaVentas[[#This Row],[PRODUCTOS]],TablaPrecios[PRODUCTOS],TablaPrecios[PRECIOS UNITARIOS],"No encontado")</f>
        <v>1200</v>
      </c>
      <c r="F3570">
        <v>15</v>
      </c>
      <c r="G3570" t="s">
        <v>10025</v>
      </c>
      <c r="H3570" s="2">
        <v>409</v>
      </c>
      <c r="I3570" s="3">
        <v>0.1</v>
      </c>
      <c r="J3570" s="2">
        <f t="shared" si="165"/>
        <v>368.1</v>
      </c>
      <c r="K3570" s="2">
        <f t="shared" si="166"/>
        <v>66.257999999999996</v>
      </c>
      <c r="L3570" s="2">
        <f t="shared" si="167"/>
        <v>434.358</v>
      </c>
    </row>
    <row r="3571" spans="1:12" x14ac:dyDescent="0.25">
      <c r="A3571" t="s">
        <v>3576</v>
      </c>
      <c r="B3571" s="1">
        <v>46270</v>
      </c>
      <c r="C3571" t="s">
        <v>10010</v>
      </c>
      <c r="D3571" t="s">
        <v>10017</v>
      </c>
      <c r="E3571">
        <f>+_xlfn.XLOOKUP(TablaVentas[[#This Row],[PRODUCTOS]],TablaPrecios[PRODUCTOS],TablaPrecios[PRECIOS UNITARIOS],"No encontado")</f>
        <v>50</v>
      </c>
      <c r="F3571">
        <v>13</v>
      </c>
      <c r="G3571" t="s">
        <v>10023</v>
      </c>
      <c r="H3571" s="2">
        <v>487</v>
      </c>
      <c r="I3571" s="3">
        <v>0.13</v>
      </c>
      <c r="J3571" s="2">
        <f t="shared" si="165"/>
        <v>423.69</v>
      </c>
      <c r="K3571" s="2">
        <f t="shared" si="166"/>
        <v>76.264200000000002</v>
      </c>
      <c r="L3571" s="2">
        <f t="shared" si="167"/>
        <v>499.95420000000001</v>
      </c>
    </row>
    <row r="3572" spans="1:12" x14ac:dyDescent="0.25">
      <c r="A3572" t="s">
        <v>3577</v>
      </c>
      <c r="B3572" s="1">
        <v>46382</v>
      </c>
      <c r="C3572" t="s">
        <v>10011</v>
      </c>
      <c r="D3572" t="s">
        <v>10021</v>
      </c>
      <c r="E3572">
        <f>+_xlfn.XLOOKUP(TablaVentas[[#This Row],[PRODUCTOS]],TablaPrecios[PRODUCTOS],TablaPrecios[PRECIOS UNITARIOS],"No encontado")</f>
        <v>200</v>
      </c>
      <c r="F3572">
        <v>18</v>
      </c>
      <c r="G3572" t="s">
        <v>10026</v>
      </c>
      <c r="H3572" s="2">
        <v>252</v>
      </c>
      <c r="I3572" s="3">
        <v>0.1</v>
      </c>
      <c r="J3572" s="2">
        <f t="shared" si="165"/>
        <v>226.8</v>
      </c>
      <c r="K3572" s="2">
        <f t="shared" si="166"/>
        <v>40.823999999999998</v>
      </c>
      <c r="L3572" s="2">
        <f t="shared" si="167"/>
        <v>267.62400000000002</v>
      </c>
    </row>
    <row r="3573" spans="1:12" x14ac:dyDescent="0.25">
      <c r="A3573" t="s">
        <v>3578</v>
      </c>
      <c r="B3573" s="1">
        <v>46140</v>
      </c>
      <c r="C3573" t="s">
        <v>10010</v>
      </c>
      <c r="D3573" t="s">
        <v>10019</v>
      </c>
      <c r="E3573">
        <f>+_xlfn.XLOOKUP(TablaVentas[[#This Row],[PRODUCTOS]],TablaPrecios[PRODUCTOS],TablaPrecios[PRECIOS UNITARIOS],"No encontado")</f>
        <v>1200</v>
      </c>
      <c r="F3573">
        <v>19</v>
      </c>
      <c r="G3573" t="s">
        <v>10026</v>
      </c>
      <c r="H3573" s="2">
        <v>371</v>
      </c>
      <c r="I3573" s="3">
        <v>0.2</v>
      </c>
      <c r="J3573" s="2">
        <f t="shared" si="165"/>
        <v>296.8</v>
      </c>
      <c r="K3573" s="2">
        <f t="shared" si="166"/>
        <v>53.423999999999999</v>
      </c>
      <c r="L3573" s="2">
        <f t="shared" si="167"/>
        <v>350.22399999999999</v>
      </c>
    </row>
    <row r="3574" spans="1:12" x14ac:dyDescent="0.25">
      <c r="A3574" t="s">
        <v>3579</v>
      </c>
      <c r="B3574" s="1">
        <v>46309</v>
      </c>
      <c r="C3574" t="s">
        <v>10009</v>
      </c>
      <c r="D3574" t="s">
        <v>10017</v>
      </c>
      <c r="E3574">
        <f>+_xlfn.XLOOKUP(TablaVentas[[#This Row],[PRODUCTOS]],TablaPrecios[PRODUCTOS],TablaPrecios[PRECIOS UNITARIOS],"No encontado")</f>
        <v>50</v>
      </c>
      <c r="F3574">
        <v>7</v>
      </c>
      <c r="G3574" t="s">
        <v>10024</v>
      </c>
      <c r="H3574" s="2">
        <v>183</v>
      </c>
      <c r="I3574" s="3">
        <v>0.17</v>
      </c>
      <c r="J3574" s="2">
        <f t="shared" si="165"/>
        <v>151.88999999999999</v>
      </c>
      <c r="K3574" s="2">
        <f t="shared" si="166"/>
        <v>27.340199999999996</v>
      </c>
      <c r="L3574" s="2">
        <f t="shared" si="167"/>
        <v>179.23019999999997</v>
      </c>
    </row>
    <row r="3575" spans="1:12" x14ac:dyDescent="0.25">
      <c r="A3575" t="s">
        <v>3580</v>
      </c>
      <c r="B3575" s="1">
        <v>46031</v>
      </c>
      <c r="C3575" t="s">
        <v>10008</v>
      </c>
      <c r="D3575" t="s">
        <v>10018</v>
      </c>
      <c r="E3575">
        <f>+_xlfn.XLOOKUP(TablaVentas[[#This Row],[PRODUCTOS]],TablaPrecios[PRODUCTOS],TablaPrecios[PRECIOS UNITARIOS],"No encontado")</f>
        <v>850</v>
      </c>
      <c r="F3575">
        <v>19</v>
      </c>
      <c r="G3575" t="s">
        <v>10024</v>
      </c>
      <c r="H3575" s="2">
        <v>196</v>
      </c>
      <c r="I3575" s="3">
        <v>0.16</v>
      </c>
      <c r="J3575" s="2">
        <f t="shared" si="165"/>
        <v>164.64</v>
      </c>
      <c r="K3575" s="2">
        <f t="shared" si="166"/>
        <v>29.635199999999998</v>
      </c>
      <c r="L3575" s="2">
        <f t="shared" si="167"/>
        <v>194.27519999999998</v>
      </c>
    </row>
    <row r="3576" spans="1:12" x14ac:dyDescent="0.25">
      <c r="A3576" t="s">
        <v>3581</v>
      </c>
      <c r="B3576" s="1">
        <v>46184</v>
      </c>
      <c r="C3576" t="s">
        <v>10007</v>
      </c>
      <c r="D3576" t="s">
        <v>10019</v>
      </c>
      <c r="E3576">
        <f>+_xlfn.XLOOKUP(TablaVentas[[#This Row],[PRODUCTOS]],TablaPrecios[PRODUCTOS],TablaPrecios[PRECIOS UNITARIOS],"No encontado")</f>
        <v>1200</v>
      </c>
      <c r="F3576">
        <v>18</v>
      </c>
      <c r="G3576" t="s">
        <v>10027</v>
      </c>
      <c r="H3576" s="2">
        <v>267</v>
      </c>
      <c r="I3576" s="3">
        <v>0.17</v>
      </c>
      <c r="J3576" s="2">
        <f t="shared" si="165"/>
        <v>221.61</v>
      </c>
      <c r="K3576" s="2">
        <f t="shared" si="166"/>
        <v>39.889800000000001</v>
      </c>
      <c r="L3576" s="2">
        <f t="shared" si="167"/>
        <v>261.49979999999999</v>
      </c>
    </row>
    <row r="3577" spans="1:12" x14ac:dyDescent="0.25">
      <c r="A3577" t="s">
        <v>3582</v>
      </c>
      <c r="B3577" s="1">
        <v>46226</v>
      </c>
      <c r="C3577" t="s">
        <v>10012</v>
      </c>
      <c r="D3577" t="s">
        <v>10021</v>
      </c>
      <c r="E3577">
        <f>+_xlfn.XLOOKUP(TablaVentas[[#This Row],[PRODUCTOS]],TablaPrecios[PRODUCTOS],TablaPrecios[PRECIOS UNITARIOS],"No encontado")</f>
        <v>200</v>
      </c>
      <c r="F3577">
        <v>20</v>
      </c>
      <c r="G3577" t="s">
        <v>10024</v>
      </c>
      <c r="H3577" s="2">
        <v>186</v>
      </c>
      <c r="I3577" s="3">
        <v>0.13</v>
      </c>
      <c r="J3577" s="2">
        <f t="shared" si="165"/>
        <v>161.82</v>
      </c>
      <c r="K3577" s="2">
        <f t="shared" si="166"/>
        <v>29.127599999999997</v>
      </c>
      <c r="L3577" s="2">
        <f t="shared" si="167"/>
        <v>190.94759999999999</v>
      </c>
    </row>
    <row r="3578" spans="1:12" x14ac:dyDescent="0.25">
      <c r="A3578" t="s">
        <v>3583</v>
      </c>
      <c r="B3578" s="1">
        <v>46277</v>
      </c>
      <c r="C3578" t="s">
        <v>10011</v>
      </c>
      <c r="D3578" t="s">
        <v>10020</v>
      </c>
      <c r="E3578">
        <f>+_xlfn.XLOOKUP(TablaVentas[[#This Row],[PRODUCTOS]],TablaPrecios[PRODUCTOS],TablaPrecios[PRECIOS UNITARIOS],"No encontado")</f>
        <v>150</v>
      </c>
      <c r="F3578">
        <v>18</v>
      </c>
      <c r="G3578" t="s">
        <v>10024</v>
      </c>
      <c r="H3578" s="2">
        <v>221</v>
      </c>
      <c r="I3578" s="3">
        <v>0.14000000000000001</v>
      </c>
      <c r="J3578" s="2">
        <f t="shared" si="165"/>
        <v>190.06</v>
      </c>
      <c r="K3578" s="2">
        <f t="shared" si="166"/>
        <v>34.210799999999999</v>
      </c>
      <c r="L3578" s="2">
        <f t="shared" si="167"/>
        <v>224.27080000000001</v>
      </c>
    </row>
    <row r="3579" spans="1:12" x14ac:dyDescent="0.25">
      <c r="A3579" t="s">
        <v>3584</v>
      </c>
      <c r="B3579" s="1">
        <v>46151</v>
      </c>
      <c r="C3579" t="s">
        <v>10011</v>
      </c>
      <c r="D3579" t="s">
        <v>10018</v>
      </c>
      <c r="E3579">
        <f>+_xlfn.XLOOKUP(TablaVentas[[#This Row],[PRODUCTOS]],TablaPrecios[PRODUCTOS],TablaPrecios[PRECIOS UNITARIOS],"No encontado")</f>
        <v>850</v>
      </c>
      <c r="F3579">
        <v>10</v>
      </c>
      <c r="G3579" t="s">
        <v>10026</v>
      </c>
      <c r="H3579" s="2">
        <v>255</v>
      </c>
      <c r="I3579" s="3">
        <v>0.11</v>
      </c>
      <c r="J3579" s="2">
        <f t="shared" si="165"/>
        <v>226.95</v>
      </c>
      <c r="K3579" s="2">
        <f t="shared" si="166"/>
        <v>40.850999999999999</v>
      </c>
      <c r="L3579" s="2">
        <f t="shared" si="167"/>
        <v>267.80099999999999</v>
      </c>
    </row>
    <row r="3580" spans="1:12" x14ac:dyDescent="0.25">
      <c r="A3580" t="s">
        <v>3585</v>
      </c>
      <c r="B3580" s="1">
        <v>46074</v>
      </c>
      <c r="C3580" t="s">
        <v>10010</v>
      </c>
      <c r="D3580" t="s">
        <v>10017</v>
      </c>
      <c r="E3580">
        <f>+_xlfn.XLOOKUP(TablaVentas[[#This Row],[PRODUCTOS]],TablaPrecios[PRODUCTOS],TablaPrecios[PRECIOS UNITARIOS],"No encontado")</f>
        <v>50</v>
      </c>
      <c r="F3580">
        <v>5</v>
      </c>
      <c r="G3580" t="s">
        <v>10025</v>
      </c>
      <c r="H3580" s="2">
        <v>485</v>
      </c>
      <c r="I3580" s="3">
        <v>0.17</v>
      </c>
      <c r="J3580" s="2">
        <f t="shared" si="165"/>
        <v>402.55</v>
      </c>
      <c r="K3580" s="2">
        <f t="shared" si="166"/>
        <v>72.459000000000003</v>
      </c>
      <c r="L3580" s="2">
        <f t="shared" si="167"/>
        <v>475.00900000000001</v>
      </c>
    </row>
    <row r="3581" spans="1:12" x14ac:dyDescent="0.25">
      <c r="A3581" t="s">
        <v>3586</v>
      </c>
      <c r="B3581" s="1">
        <v>46232</v>
      </c>
      <c r="C3581" t="s">
        <v>10008</v>
      </c>
      <c r="D3581" t="s">
        <v>10020</v>
      </c>
      <c r="E3581">
        <f>+_xlfn.XLOOKUP(TablaVentas[[#This Row],[PRODUCTOS]],TablaPrecios[PRODUCTOS],TablaPrecios[PRECIOS UNITARIOS],"No encontado")</f>
        <v>150</v>
      </c>
      <c r="F3581">
        <v>12</v>
      </c>
      <c r="G3581" t="s">
        <v>10027</v>
      </c>
      <c r="H3581" s="2">
        <v>94</v>
      </c>
      <c r="I3581" s="3">
        <v>0.11</v>
      </c>
      <c r="J3581" s="2">
        <f t="shared" si="165"/>
        <v>83.66</v>
      </c>
      <c r="K3581" s="2">
        <f t="shared" si="166"/>
        <v>15.058799999999998</v>
      </c>
      <c r="L3581" s="2">
        <f t="shared" si="167"/>
        <v>98.718799999999987</v>
      </c>
    </row>
    <row r="3582" spans="1:12" x14ac:dyDescent="0.25">
      <c r="A3582" t="s">
        <v>3587</v>
      </c>
      <c r="B3582" s="1">
        <v>46219</v>
      </c>
      <c r="C3582" t="s">
        <v>10010</v>
      </c>
      <c r="D3582" t="s">
        <v>10017</v>
      </c>
      <c r="E3582">
        <f>+_xlfn.XLOOKUP(TablaVentas[[#This Row],[PRODUCTOS]],TablaPrecios[PRODUCTOS],TablaPrecios[PRECIOS UNITARIOS],"No encontado")</f>
        <v>50</v>
      </c>
      <c r="F3582">
        <v>17</v>
      </c>
      <c r="G3582" t="s">
        <v>10025</v>
      </c>
      <c r="H3582" s="2">
        <v>380</v>
      </c>
      <c r="I3582" s="3">
        <v>0.13</v>
      </c>
      <c r="J3582" s="2">
        <f t="shared" si="165"/>
        <v>330.6</v>
      </c>
      <c r="K3582" s="2">
        <f t="shared" si="166"/>
        <v>59.508000000000003</v>
      </c>
      <c r="L3582" s="2">
        <f t="shared" si="167"/>
        <v>390.108</v>
      </c>
    </row>
    <row r="3583" spans="1:12" x14ac:dyDescent="0.25">
      <c r="A3583" t="s">
        <v>3588</v>
      </c>
      <c r="B3583" s="1">
        <v>46111</v>
      </c>
      <c r="C3583" t="s">
        <v>10007</v>
      </c>
      <c r="D3583" t="s">
        <v>10018</v>
      </c>
      <c r="E3583">
        <f>+_xlfn.XLOOKUP(TablaVentas[[#This Row],[PRODUCTOS]],TablaPrecios[PRODUCTOS],TablaPrecios[PRECIOS UNITARIOS],"No encontado")</f>
        <v>850</v>
      </c>
      <c r="F3583">
        <v>15</v>
      </c>
      <c r="G3583" t="s">
        <v>10026</v>
      </c>
      <c r="H3583" s="2">
        <v>51</v>
      </c>
      <c r="I3583" s="3">
        <v>0.16</v>
      </c>
      <c r="J3583" s="2">
        <f t="shared" si="165"/>
        <v>42.84</v>
      </c>
      <c r="K3583" s="2">
        <f t="shared" si="166"/>
        <v>7.7112000000000007</v>
      </c>
      <c r="L3583" s="2">
        <f t="shared" si="167"/>
        <v>50.551200000000001</v>
      </c>
    </row>
    <row r="3584" spans="1:12" x14ac:dyDescent="0.25">
      <c r="A3584" t="s">
        <v>3589</v>
      </c>
      <c r="B3584" s="1">
        <v>46059</v>
      </c>
      <c r="C3584" t="s">
        <v>10008</v>
      </c>
      <c r="D3584" t="s">
        <v>10021</v>
      </c>
      <c r="E3584">
        <f>+_xlfn.XLOOKUP(TablaVentas[[#This Row],[PRODUCTOS]],TablaPrecios[PRODUCTOS],TablaPrecios[PRECIOS UNITARIOS],"No encontado")</f>
        <v>200</v>
      </c>
      <c r="F3584">
        <v>13</v>
      </c>
      <c r="G3584" t="s">
        <v>10023</v>
      </c>
      <c r="H3584" s="2">
        <v>266</v>
      </c>
      <c r="I3584" s="3">
        <v>0.11</v>
      </c>
      <c r="J3584" s="2">
        <f t="shared" si="165"/>
        <v>236.74</v>
      </c>
      <c r="K3584" s="2">
        <f t="shared" si="166"/>
        <v>42.613199999999999</v>
      </c>
      <c r="L3584" s="2">
        <f t="shared" si="167"/>
        <v>279.35320000000002</v>
      </c>
    </row>
    <row r="3585" spans="1:12" x14ac:dyDescent="0.25">
      <c r="A3585" t="s">
        <v>3590</v>
      </c>
      <c r="B3585" s="1">
        <v>46102</v>
      </c>
      <c r="C3585" t="s">
        <v>10010</v>
      </c>
      <c r="D3585" t="s">
        <v>10017</v>
      </c>
      <c r="E3585">
        <f>+_xlfn.XLOOKUP(TablaVentas[[#This Row],[PRODUCTOS]],TablaPrecios[PRODUCTOS],TablaPrecios[PRECIOS UNITARIOS],"No encontado")</f>
        <v>50</v>
      </c>
      <c r="F3585">
        <v>20</v>
      </c>
      <c r="G3585" t="s">
        <v>10027</v>
      </c>
      <c r="H3585" s="2">
        <v>273</v>
      </c>
      <c r="I3585" s="3">
        <v>0.13</v>
      </c>
      <c r="J3585" s="2">
        <f t="shared" si="165"/>
        <v>237.51</v>
      </c>
      <c r="K3585" s="2">
        <f t="shared" si="166"/>
        <v>42.751799999999996</v>
      </c>
      <c r="L3585" s="2">
        <f t="shared" si="167"/>
        <v>280.26179999999999</v>
      </c>
    </row>
    <row r="3586" spans="1:12" x14ac:dyDescent="0.25">
      <c r="A3586" t="s">
        <v>3591</v>
      </c>
      <c r="B3586" s="1">
        <v>46119</v>
      </c>
      <c r="C3586" t="s">
        <v>10007</v>
      </c>
      <c r="D3586" t="s">
        <v>10019</v>
      </c>
      <c r="E3586">
        <f>+_xlfn.XLOOKUP(TablaVentas[[#This Row],[PRODUCTOS]],TablaPrecios[PRODUCTOS],TablaPrecios[PRECIOS UNITARIOS],"No encontado")</f>
        <v>1200</v>
      </c>
      <c r="F3586">
        <v>5</v>
      </c>
      <c r="G3586" t="s">
        <v>10023</v>
      </c>
      <c r="H3586" s="2">
        <v>369</v>
      </c>
      <c r="I3586" s="3">
        <v>0.14000000000000001</v>
      </c>
      <c r="J3586" s="2">
        <f t="shared" si="165"/>
        <v>317.33999999999997</v>
      </c>
      <c r="K3586" s="2">
        <f t="shared" si="166"/>
        <v>57.121199999999995</v>
      </c>
      <c r="L3586" s="2">
        <f t="shared" si="167"/>
        <v>374.46119999999996</v>
      </c>
    </row>
    <row r="3587" spans="1:12" x14ac:dyDescent="0.25">
      <c r="A3587" t="s">
        <v>3592</v>
      </c>
      <c r="B3587" s="1">
        <v>46243</v>
      </c>
      <c r="C3587" t="s">
        <v>10010</v>
      </c>
      <c r="D3587" t="s">
        <v>10018</v>
      </c>
      <c r="E3587">
        <f>+_xlfn.XLOOKUP(TablaVentas[[#This Row],[PRODUCTOS]],TablaPrecios[PRODUCTOS],TablaPrecios[PRECIOS UNITARIOS],"No encontado")</f>
        <v>850</v>
      </c>
      <c r="F3587">
        <v>17</v>
      </c>
      <c r="G3587" t="s">
        <v>10025</v>
      </c>
      <c r="H3587" s="2">
        <v>443</v>
      </c>
      <c r="I3587" s="3">
        <v>0.15</v>
      </c>
      <c r="J3587" s="2">
        <f t="shared" ref="J3587:J3650" si="168">+H3587-H3587*I3587</f>
        <v>376.55</v>
      </c>
      <c r="K3587" s="2">
        <f t="shared" ref="K3587:K3650" si="169">+J3587*0.18</f>
        <v>67.778999999999996</v>
      </c>
      <c r="L3587" s="2">
        <f t="shared" ref="L3587:L3650" si="170">+J3587+K3587</f>
        <v>444.32900000000001</v>
      </c>
    </row>
    <row r="3588" spans="1:12" x14ac:dyDescent="0.25">
      <c r="A3588" t="s">
        <v>3593</v>
      </c>
      <c r="B3588" s="1">
        <v>46227</v>
      </c>
      <c r="C3588" t="s">
        <v>10007</v>
      </c>
      <c r="D3588" t="s">
        <v>10019</v>
      </c>
      <c r="E3588">
        <f>+_xlfn.XLOOKUP(TablaVentas[[#This Row],[PRODUCTOS]],TablaPrecios[PRODUCTOS],TablaPrecios[PRECIOS UNITARIOS],"No encontado")</f>
        <v>1200</v>
      </c>
      <c r="F3588">
        <v>8</v>
      </c>
      <c r="G3588" t="s">
        <v>10027</v>
      </c>
      <c r="H3588" s="2">
        <v>130</v>
      </c>
      <c r="I3588" s="3">
        <v>0.15</v>
      </c>
      <c r="J3588" s="2">
        <f t="shared" si="168"/>
        <v>110.5</v>
      </c>
      <c r="K3588" s="2">
        <f t="shared" si="169"/>
        <v>19.89</v>
      </c>
      <c r="L3588" s="2">
        <f t="shared" si="170"/>
        <v>130.38999999999999</v>
      </c>
    </row>
    <row r="3589" spans="1:12" x14ac:dyDescent="0.25">
      <c r="A3589" t="s">
        <v>3594</v>
      </c>
      <c r="B3589" s="1">
        <v>46060</v>
      </c>
      <c r="C3589" t="s">
        <v>10012</v>
      </c>
      <c r="D3589" t="s">
        <v>10018</v>
      </c>
      <c r="E3589">
        <f>+_xlfn.XLOOKUP(TablaVentas[[#This Row],[PRODUCTOS]],TablaPrecios[PRODUCTOS],TablaPrecios[PRECIOS UNITARIOS],"No encontado")</f>
        <v>850</v>
      </c>
      <c r="F3589">
        <v>8</v>
      </c>
      <c r="G3589" t="s">
        <v>10025</v>
      </c>
      <c r="H3589" s="2">
        <v>345</v>
      </c>
      <c r="I3589" s="3">
        <v>0.15</v>
      </c>
      <c r="J3589" s="2">
        <f t="shared" si="168"/>
        <v>293.25</v>
      </c>
      <c r="K3589" s="2">
        <f t="shared" si="169"/>
        <v>52.784999999999997</v>
      </c>
      <c r="L3589" s="2">
        <f t="shared" si="170"/>
        <v>346.03499999999997</v>
      </c>
    </row>
    <row r="3590" spans="1:12" x14ac:dyDescent="0.25">
      <c r="A3590" t="s">
        <v>3595</v>
      </c>
      <c r="B3590" s="1">
        <v>46217</v>
      </c>
      <c r="C3590" t="s">
        <v>10011</v>
      </c>
      <c r="D3590" t="s">
        <v>10017</v>
      </c>
      <c r="E3590">
        <f>+_xlfn.XLOOKUP(TablaVentas[[#This Row],[PRODUCTOS]],TablaPrecios[PRODUCTOS],TablaPrecios[PRECIOS UNITARIOS],"No encontado")</f>
        <v>50</v>
      </c>
      <c r="F3590">
        <v>12</v>
      </c>
      <c r="G3590" t="s">
        <v>10026</v>
      </c>
      <c r="H3590" s="2">
        <v>158</v>
      </c>
      <c r="I3590" s="3">
        <v>0.13</v>
      </c>
      <c r="J3590" s="2">
        <f t="shared" si="168"/>
        <v>137.46</v>
      </c>
      <c r="K3590" s="2">
        <f t="shared" si="169"/>
        <v>24.742799999999999</v>
      </c>
      <c r="L3590" s="2">
        <f t="shared" si="170"/>
        <v>162.2028</v>
      </c>
    </row>
    <row r="3591" spans="1:12" x14ac:dyDescent="0.25">
      <c r="A3591" t="s">
        <v>3596</v>
      </c>
      <c r="B3591" s="1">
        <v>46359</v>
      </c>
      <c r="C3591" t="s">
        <v>10007</v>
      </c>
      <c r="D3591" t="s">
        <v>10021</v>
      </c>
      <c r="E3591">
        <f>+_xlfn.XLOOKUP(TablaVentas[[#This Row],[PRODUCTOS]],TablaPrecios[PRODUCTOS],TablaPrecios[PRECIOS UNITARIOS],"No encontado")</f>
        <v>200</v>
      </c>
      <c r="F3591">
        <v>11</v>
      </c>
      <c r="G3591" t="s">
        <v>10025</v>
      </c>
      <c r="H3591" s="2">
        <v>466</v>
      </c>
      <c r="I3591" s="3">
        <v>0.11</v>
      </c>
      <c r="J3591" s="2">
        <f t="shared" si="168"/>
        <v>414.74</v>
      </c>
      <c r="K3591" s="2">
        <f t="shared" si="169"/>
        <v>74.653199999999998</v>
      </c>
      <c r="L3591" s="2">
        <f t="shared" si="170"/>
        <v>489.39319999999998</v>
      </c>
    </row>
    <row r="3592" spans="1:12" x14ac:dyDescent="0.25">
      <c r="A3592" t="s">
        <v>3597</v>
      </c>
      <c r="B3592" s="1">
        <v>46027</v>
      </c>
      <c r="C3592" t="s">
        <v>10007</v>
      </c>
      <c r="D3592" t="s">
        <v>10020</v>
      </c>
      <c r="E3592">
        <f>+_xlfn.XLOOKUP(TablaVentas[[#This Row],[PRODUCTOS]],TablaPrecios[PRODUCTOS],TablaPrecios[PRECIOS UNITARIOS],"No encontado")</f>
        <v>150</v>
      </c>
      <c r="F3592">
        <v>10</v>
      </c>
      <c r="G3592" t="s">
        <v>10027</v>
      </c>
      <c r="H3592" s="2">
        <v>466</v>
      </c>
      <c r="I3592" s="3">
        <v>0.12</v>
      </c>
      <c r="J3592" s="2">
        <f t="shared" si="168"/>
        <v>410.08</v>
      </c>
      <c r="K3592" s="2">
        <f t="shared" si="169"/>
        <v>73.814399999999992</v>
      </c>
      <c r="L3592" s="2">
        <f t="shared" si="170"/>
        <v>483.89439999999996</v>
      </c>
    </row>
    <row r="3593" spans="1:12" x14ac:dyDescent="0.25">
      <c r="A3593" t="s">
        <v>3598</v>
      </c>
      <c r="B3593" s="1">
        <v>46233</v>
      </c>
      <c r="C3593" t="s">
        <v>10011</v>
      </c>
      <c r="D3593" t="s">
        <v>10019</v>
      </c>
      <c r="E3593">
        <f>+_xlfn.XLOOKUP(TablaVentas[[#This Row],[PRODUCTOS]],TablaPrecios[PRODUCTOS],TablaPrecios[PRECIOS UNITARIOS],"No encontado")</f>
        <v>1200</v>
      </c>
      <c r="F3593">
        <v>16</v>
      </c>
      <c r="G3593" t="s">
        <v>10025</v>
      </c>
      <c r="H3593" s="2">
        <v>361</v>
      </c>
      <c r="I3593" s="3">
        <v>0.11</v>
      </c>
      <c r="J3593" s="2">
        <f t="shared" si="168"/>
        <v>321.29000000000002</v>
      </c>
      <c r="K3593" s="2">
        <f t="shared" si="169"/>
        <v>57.8322</v>
      </c>
      <c r="L3593" s="2">
        <f t="shared" si="170"/>
        <v>379.12220000000002</v>
      </c>
    </row>
    <row r="3594" spans="1:12" x14ac:dyDescent="0.25">
      <c r="A3594" t="s">
        <v>3599</v>
      </c>
      <c r="B3594" s="1">
        <v>46337</v>
      </c>
      <c r="C3594" t="s">
        <v>10008</v>
      </c>
      <c r="D3594" t="s">
        <v>10021</v>
      </c>
      <c r="E3594">
        <f>+_xlfn.XLOOKUP(TablaVentas[[#This Row],[PRODUCTOS]],TablaPrecios[PRODUCTOS],TablaPrecios[PRECIOS UNITARIOS],"No encontado")</f>
        <v>200</v>
      </c>
      <c r="F3594">
        <v>18</v>
      </c>
      <c r="G3594" t="s">
        <v>10023</v>
      </c>
      <c r="H3594" s="2">
        <v>359</v>
      </c>
      <c r="I3594" s="3">
        <v>0.13</v>
      </c>
      <c r="J3594" s="2">
        <f t="shared" si="168"/>
        <v>312.33</v>
      </c>
      <c r="K3594" s="2">
        <f t="shared" si="169"/>
        <v>56.219399999999993</v>
      </c>
      <c r="L3594" s="2">
        <f t="shared" si="170"/>
        <v>368.54939999999999</v>
      </c>
    </row>
    <row r="3595" spans="1:12" x14ac:dyDescent="0.25">
      <c r="A3595" t="s">
        <v>3600</v>
      </c>
      <c r="B3595" s="1">
        <v>46160</v>
      </c>
      <c r="C3595" t="s">
        <v>10011</v>
      </c>
      <c r="D3595" t="s">
        <v>10020</v>
      </c>
      <c r="E3595">
        <f>+_xlfn.XLOOKUP(TablaVentas[[#This Row],[PRODUCTOS]],TablaPrecios[PRODUCTOS],TablaPrecios[PRECIOS UNITARIOS],"No encontado")</f>
        <v>150</v>
      </c>
      <c r="F3595">
        <v>20</v>
      </c>
      <c r="G3595" t="s">
        <v>10027</v>
      </c>
      <c r="H3595" s="2">
        <v>476</v>
      </c>
      <c r="I3595" s="3">
        <v>0.13</v>
      </c>
      <c r="J3595" s="2">
        <f t="shared" si="168"/>
        <v>414.12</v>
      </c>
      <c r="K3595" s="2">
        <f t="shared" si="169"/>
        <v>74.541600000000003</v>
      </c>
      <c r="L3595" s="2">
        <f t="shared" si="170"/>
        <v>488.66160000000002</v>
      </c>
    </row>
    <row r="3596" spans="1:12" x14ac:dyDescent="0.25">
      <c r="A3596" t="s">
        <v>3601</v>
      </c>
      <c r="B3596" s="1">
        <v>46268</v>
      </c>
      <c r="C3596" t="s">
        <v>10012</v>
      </c>
      <c r="D3596" t="s">
        <v>10019</v>
      </c>
      <c r="E3596">
        <f>+_xlfn.XLOOKUP(TablaVentas[[#This Row],[PRODUCTOS]],TablaPrecios[PRODUCTOS],TablaPrecios[PRECIOS UNITARIOS],"No encontado")</f>
        <v>1200</v>
      </c>
      <c r="F3596">
        <v>9</v>
      </c>
      <c r="G3596" t="s">
        <v>10026</v>
      </c>
      <c r="H3596" s="2">
        <v>470</v>
      </c>
      <c r="I3596" s="3">
        <v>0.13</v>
      </c>
      <c r="J3596" s="2">
        <f t="shared" si="168"/>
        <v>408.9</v>
      </c>
      <c r="K3596" s="2">
        <f t="shared" si="169"/>
        <v>73.60199999999999</v>
      </c>
      <c r="L3596" s="2">
        <f t="shared" si="170"/>
        <v>482.50199999999995</v>
      </c>
    </row>
    <row r="3597" spans="1:12" x14ac:dyDescent="0.25">
      <c r="A3597" t="s">
        <v>3602</v>
      </c>
      <c r="B3597" s="1">
        <v>46176</v>
      </c>
      <c r="C3597" t="s">
        <v>10011</v>
      </c>
      <c r="D3597" t="s">
        <v>10019</v>
      </c>
      <c r="E3597">
        <f>+_xlfn.XLOOKUP(TablaVentas[[#This Row],[PRODUCTOS]],TablaPrecios[PRODUCTOS],TablaPrecios[PRECIOS UNITARIOS],"No encontado")</f>
        <v>1200</v>
      </c>
      <c r="F3597">
        <v>16</v>
      </c>
      <c r="G3597" t="s">
        <v>10024</v>
      </c>
      <c r="H3597" s="2">
        <v>248</v>
      </c>
      <c r="I3597" s="3">
        <v>0.15</v>
      </c>
      <c r="J3597" s="2">
        <f t="shared" si="168"/>
        <v>210.8</v>
      </c>
      <c r="K3597" s="2">
        <f t="shared" si="169"/>
        <v>37.944000000000003</v>
      </c>
      <c r="L3597" s="2">
        <f t="shared" si="170"/>
        <v>248.74400000000003</v>
      </c>
    </row>
    <row r="3598" spans="1:12" x14ac:dyDescent="0.25">
      <c r="A3598" t="s">
        <v>3603</v>
      </c>
      <c r="B3598" s="1">
        <v>46248</v>
      </c>
      <c r="C3598" t="s">
        <v>10010</v>
      </c>
      <c r="D3598" t="s">
        <v>10019</v>
      </c>
      <c r="E3598">
        <f>+_xlfn.XLOOKUP(TablaVentas[[#This Row],[PRODUCTOS]],TablaPrecios[PRODUCTOS],TablaPrecios[PRECIOS UNITARIOS],"No encontado")</f>
        <v>1200</v>
      </c>
      <c r="F3598">
        <v>18</v>
      </c>
      <c r="G3598" t="s">
        <v>10026</v>
      </c>
      <c r="H3598" s="2">
        <v>340</v>
      </c>
      <c r="I3598" s="3">
        <v>0.16</v>
      </c>
      <c r="J3598" s="2">
        <f t="shared" si="168"/>
        <v>285.60000000000002</v>
      </c>
      <c r="K3598" s="2">
        <f t="shared" si="169"/>
        <v>51.408000000000001</v>
      </c>
      <c r="L3598" s="2">
        <f t="shared" si="170"/>
        <v>337.00800000000004</v>
      </c>
    </row>
    <row r="3599" spans="1:12" x14ac:dyDescent="0.25">
      <c r="A3599" t="s">
        <v>3604</v>
      </c>
      <c r="B3599" s="1">
        <v>46253</v>
      </c>
      <c r="C3599" t="s">
        <v>10012</v>
      </c>
      <c r="D3599" t="s">
        <v>10017</v>
      </c>
      <c r="E3599">
        <f>+_xlfn.XLOOKUP(TablaVentas[[#This Row],[PRODUCTOS]],TablaPrecios[PRODUCTOS],TablaPrecios[PRECIOS UNITARIOS],"No encontado")</f>
        <v>50</v>
      </c>
      <c r="F3599">
        <v>8</v>
      </c>
      <c r="G3599" t="s">
        <v>10025</v>
      </c>
      <c r="H3599" s="2">
        <v>293</v>
      </c>
      <c r="I3599" s="3">
        <v>0.13</v>
      </c>
      <c r="J3599" s="2">
        <f t="shared" si="168"/>
        <v>254.91</v>
      </c>
      <c r="K3599" s="2">
        <f t="shared" si="169"/>
        <v>45.883800000000001</v>
      </c>
      <c r="L3599" s="2">
        <f t="shared" si="170"/>
        <v>300.79379999999998</v>
      </c>
    </row>
    <row r="3600" spans="1:12" x14ac:dyDescent="0.25">
      <c r="A3600" t="s">
        <v>3605</v>
      </c>
      <c r="B3600" s="1">
        <v>46212</v>
      </c>
      <c r="C3600" t="s">
        <v>10010</v>
      </c>
      <c r="D3600" t="s">
        <v>10021</v>
      </c>
      <c r="E3600">
        <f>+_xlfn.XLOOKUP(TablaVentas[[#This Row],[PRODUCTOS]],TablaPrecios[PRODUCTOS],TablaPrecios[PRECIOS UNITARIOS],"No encontado")</f>
        <v>200</v>
      </c>
      <c r="F3600">
        <v>19</v>
      </c>
      <c r="G3600" t="s">
        <v>10026</v>
      </c>
      <c r="H3600" s="2">
        <v>283</v>
      </c>
      <c r="I3600" s="3">
        <v>0.19</v>
      </c>
      <c r="J3600" s="2">
        <f t="shared" si="168"/>
        <v>229.23</v>
      </c>
      <c r="K3600" s="2">
        <f t="shared" si="169"/>
        <v>41.261399999999995</v>
      </c>
      <c r="L3600" s="2">
        <f t="shared" si="170"/>
        <v>270.4914</v>
      </c>
    </row>
    <row r="3601" spans="1:12" x14ac:dyDescent="0.25">
      <c r="A3601" t="s">
        <v>3606</v>
      </c>
      <c r="B3601" s="1">
        <v>46387</v>
      </c>
      <c r="C3601" t="s">
        <v>10008</v>
      </c>
      <c r="D3601" t="s">
        <v>10019</v>
      </c>
      <c r="E3601">
        <f>+_xlfn.XLOOKUP(TablaVentas[[#This Row],[PRODUCTOS]],TablaPrecios[PRODUCTOS],TablaPrecios[PRECIOS UNITARIOS],"No encontado")</f>
        <v>1200</v>
      </c>
      <c r="F3601">
        <v>12</v>
      </c>
      <c r="G3601" t="s">
        <v>10026</v>
      </c>
      <c r="H3601" s="2">
        <v>188</v>
      </c>
      <c r="I3601" s="3">
        <v>0.12</v>
      </c>
      <c r="J3601" s="2">
        <f t="shared" si="168"/>
        <v>165.44</v>
      </c>
      <c r="K3601" s="2">
        <f t="shared" si="169"/>
        <v>29.779199999999999</v>
      </c>
      <c r="L3601" s="2">
        <f t="shared" si="170"/>
        <v>195.2192</v>
      </c>
    </row>
    <row r="3602" spans="1:12" x14ac:dyDescent="0.25">
      <c r="A3602" t="s">
        <v>3607</v>
      </c>
      <c r="B3602" s="1">
        <v>46194</v>
      </c>
      <c r="C3602" t="s">
        <v>10012</v>
      </c>
      <c r="D3602" t="s">
        <v>10019</v>
      </c>
      <c r="E3602">
        <f>+_xlfn.XLOOKUP(TablaVentas[[#This Row],[PRODUCTOS]],TablaPrecios[PRODUCTOS],TablaPrecios[PRECIOS UNITARIOS],"No encontado")</f>
        <v>1200</v>
      </c>
      <c r="F3602">
        <v>7</v>
      </c>
      <c r="G3602" t="s">
        <v>10023</v>
      </c>
      <c r="H3602" s="2">
        <v>308</v>
      </c>
      <c r="I3602" s="3">
        <v>0.12</v>
      </c>
      <c r="J3602" s="2">
        <f t="shared" si="168"/>
        <v>271.04000000000002</v>
      </c>
      <c r="K3602" s="2">
        <f t="shared" si="169"/>
        <v>48.787199999999999</v>
      </c>
      <c r="L3602" s="2">
        <f t="shared" si="170"/>
        <v>319.8272</v>
      </c>
    </row>
    <row r="3603" spans="1:12" x14ac:dyDescent="0.25">
      <c r="A3603" t="s">
        <v>3608</v>
      </c>
      <c r="B3603" s="1">
        <v>46065</v>
      </c>
      <c r="C3603" t="s">
        <v>10008</v>
      </c>
      <c r="D3603" t="s">
        <v>10019</v>
      </c>
      <c r="E3603">
        <f>+_xlfn.XLOOKUP(TablaVentas[[#This Row],[PRODUCTOS]],TablaPrecios[PRODUCTOS],TablaPrecios[PRECIOS UNITARIOS],"No encontado")</f>
        <v>1200</v>
      </c>
      <c r="F3603">
        <v>17</v>
      </c>
      <c r="G3603" t="s">
        <v>10023</v>
      </c>
      <c r="H3603" s="2">
        <v>180</v>
      </c>
      <c r="I3603" s="3">
        <v>0.16</v>
      </c>
      <c r="J3603" s="2">
        <f t="shared" si="168"/>
        <v>151.19999999999999</v>
      </c>
      <c r="K3603" s="2">
        <f t="shared" si="169"/>
        <v>27.215999999999998</v>
      </c>
      <c r="L3603" s="2">
        <f t="shared" si="170"/>
        <v>178.416</v>
      </c>
    </row>
    <row r="3604" spans="1:12" x14ac:dyDescent="0.25">
      <c r="A3604" t="s">
        <v>3609</v>
      </c>
      <c r="B3604" s="1">
        <v>46270</v>
      </c>
      <c r="C3604" t="s">
        <v>10011</v>
      </c>
      <c r="D3604" t="s">
        <v>10018</v>
      </c>
      <c r="E3604">
        <f>+_xlfn.XLOOKUP(TablaVentas[[#This Row],[PRODUCTOS]],TablaPrecios[PRODUCTOS],TablaPrecios[PRECIOS UNITARIOS],"No encontado")</f>
        <v>850</v>
      </c>
      <c r="F3604">
        <v>10</v>
      </c>
      <c r="G3604" t="s">
        <v>10024</v>
      </c>
      <c r="H3604" s="2">
        <v>481</v>
      </c>
      <c r="I3604" s="3">
        <v>0.16</v>
      </c>
      <c r="J3604" s="2">
        <f t="shared" si="168"/>
        <v>404.03999999999996</v>
      </c>
      <c r="K3604" s="2">
        <f t="shared" si="169"/>
        <v>72.727199999999996</v>
      </c>
      <c r="L3604" s="2">
        <f t="shared" si="170"/>
        <v>476.76719999999995</v>
      </c>
    </row>
    <row r="3605" spans="1:12" x14ac:dyDescent="0.25">
      <c r="A3605" t="s">
        <v>3610</v>
      </c>
      <c r="B3605" s="1">
        <v>46195</v>
      </c>
      <c r="C3605" t="s">
        <v>10009</v>
      </c>
      <c r="D3605" t="s">
        <v>10018</v>
      </c>
      <c r="E3605">
        <f>+_xlfn.XLOOKUP(TablaVentas[[#This Row],[PRODUCTOS]],TablaPrecios[PRODUCTOS],TablaPrecios[PRECIOS UNITARIOS],"No encontado")</f>
        <v>850</v>
      </c>
      <c r="F3605">
        <v>9</v>
      </c>
      <c r="G3605" t="s">
        <v>10023</v>
      </c>
      <c r="H3605" s="2">
        <v>454</v>
      </c>
      <c r="I3605" s="3">
        <v>0.19</v>
      </c>
      <c r="J3605" s="2">
        <f t="shared" si="168"/>
        <v>367.74</v>
      </c>
      <c r="K3605" s="2">
        <f t="shared" si="169"/>
        <v>66.193200000000004</v>
      </c>
      <c r="L3605" s="2">
        <f t="shared" si="170"/>
        <v>433.9332</v>
      </c>
    </row>
    <row r="3606" spans="1:12" x14ac:dyDescent="0.25">
      <c r="A3606" t="s">
        <v>3611</v>
      </c>
      <c r="B3606" s="1">
        <v>46142</v>
      </c>
      <c r="C3606" t="s">
        <v>10011</v>
      </c>
      <c r="D3606" t="s">
        <v>10020</v>
      </c>
      <c r="E3606">
        <f>+_xlfn.XLOOKUP(TablaVentas[[#This Row],[PRODUCTOS]],TablaPrecios[PRODUCTOS],TablaPrecios[PRECIOS UNITARIOS],"No encontado")</f>
        <v>150</v>
      </c>
      <c r="F3606">
        <v>20</v>
      </c>
      <c r="G3606" t="s">
        <v>10024</v>
      </c>
      <c r="H3606" s="2">
        <v>212</v>
      </c>
      <c r="I3606" s="3">
        <v>0.1</v>
      </c>
      <c r="J3606" s="2">
        <f t="shared" si="168"/>
        <v>190.8</v>
      </c>
      <c r="K3606" s="2">
        <f t="shared" si="169"/>
        <v>34.344000000000001</v>
      </c>
      <c r="L3606" s="2">
        <f t="shared" si="170"/>
        <v>225.14400000000001</v>
      </c>
    </row>
    <row r="3607" spans="1:12" x14ac:dyDescent="0.25">
      <c r="A3607" t="s">
        <v>3612</v>
      </c>
      <c r="B3607" s="1">
        <v>46201</v>
      </c>
      <c r="C3607" t="s">
        <v>10011</v>
      </c>
      <c r="D3607" t="s">
        <v>10019</v>
      </c>
      <c r="E3607">
        <f>+_xlfn.XLOOKUP(TablaVentas[[#This Row],[PRODUCTOS]],TablaPrecios[PRODUCTOS],TablaPrecios[PRECIOS UNITARIOS],"No encontado")</f>
        <v>1200</v>
      </c>
      <c r="F3607">
        <v>14</v>
      </c>
      <c r="G3607" t="s">
        <v>10024</v>
      </c>
      <c r="H3607" s="2">
        <v>176</v>
      </c>
      <c r="I3607" s="3">
        <v>0.11</v>
      </c>
      <c r="J3607" s="2">
        <f t="shared" si="168"/>
        <v>156.63999999999999</v>
      </c>
      <c r="K3607" s="2">
        <f t="shared" si="169"/>
        <v>28.195199999999996</v>
      </c>
      <c r="L3607" s="2">
        <f t="shared" si="170"/>
        <v>184.83519999999999</v>
      </c>
    </row>
    <row r="3608" spans="1:12" x14ac:dyDescent="0.25">
      <c r="A3608" t="s">
        <v>3613</v>
      </c>
      <c r="B3608" s="1">
        <v>46186</v>
      </c>
      <c r="C3608" t="s">
        <v>10012</v>
      </c>
      <c r="D3608" t="s">
        <v>10017</v>
      </c>
      <c r="E3608">
        <f>+_xlfn.XLOOKUP(TablaVentas[[#This Row],[PRODUCTOS]],TablaPrecios[PRODUCTOS],TablaPrecios[PRECIOS UNITARIOS],"No encontado")</f>
        <v>50</v>
      </c>
      <c r="F3608">
        <v>14</v>
      </c>
      <c r="G3608" t="s">
        <v>10025</v>
      </c>
      <c r="H3608" s="2">
        <v>499</v>
      </c>
      <c r="I3608" s="3">
        <v>0.13</v>
      </c>
      <c r="J3608" s="2">
        <f t="shared" si="168"/>
        <v>434.13</v>
      </c>
      <c r="K3608" s="2">
        <f t="shared" si="169"/>
        <v>78.1434</v>
      </c>
      <c r="L3608" s="2">
        <f t="shared" si="170"/>
        <v>512.27340000000004</v>
      </c>
    </row>
    <row r="3609" spans="1:12" x14ac:dyDescent="0.25">
      <c r="A3609" t="s">
        <v>3614</v>
      </c>
      <c r="B3609" s="1">
        <v>46128</v>
      </c>
      <c r="C3609" t="s">
        <v>10007</v>
      </c>
      <c r="D3609" t="s">
        <v>10021</v>
      </c>
      <c r="E3609">
        <f>+_xlfn.XLOOKUP(TablaVentas[[#This Row],[PRODUCTOS]],TablaPrecios[PRODUCTOS],TablaPrecios[PRECIOS UNITARIOS],"No encontado")</f>
        <v>200</v>
      </c>
      <c r="F3609">
        <v>19</v>
      </c>
      <c r="G3609" t="s">
        <v>10024</v>
      </c>
      <c r="H3609" s="2">
        <v>64</v>
      </c>
      <c r="I3609" s="3">
        <v>0.14000000000000001</v>
      </c>
      <c r="J3609" s="2">
        <f t="shared" si="168"/>
        <v>55.04</v>
      </c>
      <c r="K3609" s="2">
        <f t="shared" si="169"/>
        <v>9.9071999999999996</v>
      </c>
      <c r="L3609" s="2">
        <f t="shared" si="170"/>
        <v>64.947199999999995</v>
      </c>
    </row>
    <row r="3610" spans="1:12" x14ac:dyDescent="0.25">
      <c r="A3610" t="s">
        <v>3615</v>
      </c>
      <c r="B3610" s="1">
        <v>46041</v>
      </c>
      <c r="C3610" t="s">
        <v>10009</v>
      </c>
      <c r="D3610" t="s">
        <v>10018</v>
      </c>
      <c r="E3610">
        <f>+_xlfn.XLOOKUP(TablaVentas[[#This Row],[PRODUCTOS]],TablaPrecios[PRODUCTOS],TablaPrecios[PRECIOS UNITARIOS],"No encontado")</f>
        <v>850</v>
      </c>
      <c r="F3610">
        <v>10</v>
      </c>
      <c r="G3610" t="s">
        <v>10027</v>
      </c>
      <c r="H3610" s="2">
        <v>89</v>
      </c>
      <c r="I3610" s="3">
        <v>0.13</v>
      </c>
      <c r="J3610" s="2">
        <f t="shared" si="168"/>
        <v>77.430000000000007</v>
      </c>
      <c r="K3610" s="2">
        <f t="shared" si="169"/>
        <v>13.9374</v>
      </c>
      <c r="L3610" s="2">
        <f t="shared" si="170"/>
        <v>91.367400000000004</v>
      </c>
    </row>
    <row r="3611" spans="1:12" x14ac:dyDescent="0.25">
      <c r="A3611" t="s">
        <v>3616</v>
      </c>
      <c r="B3611" s="1">
        <v>46288</v>
      </c>
      <c r="C3611" t="s">
        <v>10012</v>
      </c>
      <c r="D3611" t="s">
        <v>10020</v>
      </c>
      <c r="E3611">
        <f>+_xlfn.XLOOKUP(TablaVentas[[#This Row],[PRODUCTOS]],TablaPrecios[PRODUCTOS],TablaPrecios[PRECIOS UNITARIOS],"No encontado")</f>
        <v>150</v>
      </c>
      <c r="F3611">
        <v>7</v>
      </c>
      <c r="G3611" t="s">
        <v>10023</v>
      </c>
      <c r="H3611" s="2">
        <v>459</v>
      </c>
      <c r="I3611" s="3">
        <v>0.13</v>
      </c>
      <c r="J3611" s="2">
        <f t="shared" si="168"/>
        <v>399.33</v>
      </c>
      <c r="K3611" s="2">
        <f t="shared" si="169"/>
        <v>71.87939999999999</v>
      </c>
      <c r="L3611" s="2">
        <f t="shared" si="170"/>
        <v>471.20939999999996</v>
      </c>
    </row>
    <row r="3612" spans="1:12" x14ac:dyDescent="0.25">
      <c r="A3612" t="s">
        <v>3617</v>
      </c>
      <c r="B3612" s="1">
        <v>46042</v>
      </c>
      <c r="C3612" t="s">
        <v>10011</v>
      </c>
      <c r="D3612" t="s">
        <v>10021</v>
      </c>
      <c r="E3612">
        <f>+_xlfn.XLOOKUP(TablaVentas[[#This Row],[PRODUCTOS]],TablaPrecios[PRODUCTOS],TablaPrecios[PRECIOS UNITARIOS],"No encontado")</f>
        <v>200</v>
      </c>
      <c r="F3612">
        <v>19</v>
      </c>
      <c r="G3612" t="s">
        <v>10026</v>
      </c>
      <c r="H3612" s="2">
        <v>256</v>
      </c>
      <c r="I3612" s="3">
        <v>0.17</v>
      </c>
      <c r="J3612" s="2">
        <f t="shared" si="168"/>
        <v>212.48</v>
      </c>
      <c r="K3612" s="2">
        <f t="shared" si="169"/>
        <v>38.246399999999994</v>
      </c>
      <c r="L3612" s="2">
        <f t="shared" si="170"/>
        <v>250.72639999999998</v>
      </c>
    </row>
    <row r="3613" spans="1:12" x14ac:dyDescent="0.25">
      <c r="A3613" t="s">
        <v>3618</v>
      </c>
      <c r="B3613" s="1">
        <v>46128</v>
      </c>
      <c r="C3613" t="s">
        <v>10009</v>
      </c>
      <c r="D3613" t="s">
        <v>10019</v>
      </c>
      <c r="E3613">
        <f>+_xlfn.XLOOKUP(TablaVentas[[#This Row],[PRODUCTOS]],TablaPrecios[PRODUCTOS],TablaPrecios[PRECIOS UNITARIOS],"No encontado")</f>
        <v>1200</v>
      </c>
      <c r="F3613">
        <v>14</v>
      </c>
      <c r="G3613" t="s">
        <v>10025</v>
      </c>
      <c r="H3613" s="2">
        <v>318</v>
      </c>
      <c r="I3613" s="3">
        <v>0.18</v>
      </c>
      <c r="J3613" s="2">
        <f t="shared" si="168"/>
        <v>260.76</v>
      </c>
      <c r="K3613" s="2">
        <f t="shared" si="169"/>
        <v>46.936799999999998</v>
      </c>
      <c r="L3613" s="2">
        <f t="shared" si="170"/>
        <v>307.6968</v>
      </c>
    </row>
    <row r="3614" spans="1:12" x14ac:dyDescent="0.25">
      <c r="A3614" t="s">
        <v>3619</v>
      </c>
      <c r="B3614" s="1">
        <v>46172</v>
      </c>
      <c r="C3614" t="s">
        <v>10011</v>
      </c>
      <c r="D3614" t="s">
        <v>10018</v>
      </c>
      <c r="E3614">
        <f>+_xlfn.XLOOKUP(TablaVentas[[#This Row],[PRODUCTOS]],TablaPrecios[PRODUCTOS],TablaPrecios[PRECIOS UNITARIOS],"No encontado")</f>
        <v>850</v>
      </c>
      <c r="F3614">
        <v>9</v>
      </c>
      <c r="G3614" t="s">
        <v>10027</v>
      </c>
      <c r="H3614" s="2">
        <v>379</v>
      </c>
      <c r="I3614" s="3">
        <v>0.18</v>
      </c>
      <c r="J3614" s="2">
        <f t="shared" si="168"/>
        <v>310.77999999999997</v>
      </c>
      <c r="K3614" s="2">
        <f t="shared" si="169"/>
        <v>55.94039999999999</v>
      </c>
      <c r="L3614" s="2">
        <f t="shared" si="170"/>
        <v>366.72039999999998</v>
      </c>
    </row>
    <row r="3615" spans="1:12" x14ac:dyDescent="0.25">
      <c r="A3615" t="s">
        <v>3620</v>
      </c>
      <c r="B3615" s="1">
        <v>46353</v>
      </c>
      <c r="C3615" t="s">
        <v>10011</v>
      </c>
      <c r="D3615" t="s">
        <v>10019</v>
      </c>
      <c r="E3615">
        <f>+_xlfn.XLOOKUP(TablaVentas[[#This Row],[PRODUCTOS]],TablaPrecios[PRODUCTOS],TablaPrecios[PRECIOS UNITARIOS],"No encontado")</f>
        <v>1200</v>
      </c>
      <c r="F3615">
        <v>11</v>
      </c>
      <c r="G3615" t="s">
        <v>10023</v>
      </c>
      <c r="H3615" s="2">
        <v>163</v>
      </c>
      <c r="I3615" s="3">
        <v>0.11</v>
      </c>
      <c r="J3615" s="2">
        <f t="shared" si="168"/>
        <v>145.07</v>
      </c>
      <c r="K3615" s="2">
        <f t="shared" si="169"/>
        <v>26.112599999999997</v>
      </c>
      <c r="L3615" s="2">
        <f t="shared" si="170"/>
        <v>171.18259999999998</v>
      </c>
    </row>
    <row r="3616" spans="1:12" x14ac:dyDescent="0.25">
      <c r="A3616" t="s">
        <v>3621</v>
      </c>
      <c r="B3616" s="1">
        <v>46110</v>
      </c>
      <c r="C3616" t="s">
        <v>10007</v>
      </c>
      <c r="D3616" t="s">
        <v>10021</v>
      </c>
      <c r="E3616">
        <f>+_xlfn.XLOOKUP(TablaVentas[[#This Row],[PRODUCTOS]],TablaPrecios[PRODUCTOS],TablaPrecios[PRECIOS UNITARIOS],"No encontado")</f>
        <v>200</v>
      </c>
      <c r="F3616">
        <v>20</v>
      </c>
      <c r="G3616" t="s">
        <v>10025</v>
      </c>
      <c r="H3616" s="2">
        <v>254</v>
      </c>
      <c r="I3616" s="3">
        <v>0.18</v>
      </c>
      <c r="J3616" s="2">
        <f t="shared" si="168"/>
        <v>208.28</v>
      </c>
      <c r="K3616" s="2">
        <f t="shared" si="169"/>
        <v>37.490400000000001</v>
      </c>
      <c r="L3616" s="2">
        <f t="shared" si="170"/>
        <v>245.7704</v>
      </c>
    </row>
    <row r="3617" spans="1:12" x14ac:dyDescent="0.25">
      <c r="A3617" t="s">
        <v>3622</v>
      </c>
      <c r="B3617" s="1">
        <v>46093</v>
      </c>
      <c r="C3617" t="s">
        <v>10011</v>
      </c>
      <c r="D3617" t="s">
        <v>10021</v>
      </c>
      <c r="E3617">
        <f>+_xlfn.XLOOKUP(TablaVentas[[#This Row],[PRODUCTOS]],TablaPrecios[PRODUCTOS],TablaPrecios[PRECIOS UNITARIOS],"No encontado")</f>
        <v>200</v>
      </c>
      <c r="F3617">
        <v>16</v>
      </c>
      <c r="G3617" t="s">
        <v>10024</v>
      </c>
      <c r="H3617" s="2">
        <v>478</v>
      </c>
      <c r="I3617" s="3">
        <v>0.17</v>
      </c>
      <c r="J3617" s="2">
        <f t="shared" si="168"/>
        <v>396.74</v>
      </c>
      <c r="K3617" s="2">
        <f t="shared" si="169"/>
        <v>71.413200000000003</v>
      </c>
      <c r="L3617" s="2">
        <f t="shared" si="170"/>
        <v>468.15320000000003</v>
      </c>
    </row>
    <row r="3618" spans="1:12" x14ac:dyDescent="0.25">
      <c r="A3618" t="s">
        <v>3623</v>
      </c>
      <c r="B3618" s="1">
        <v>46322</v>
      </c>
      <c r="C3618" t="s">
        <v>10010</v>
      </c>
      <c r="D3618" t="s">
        <v>10019</v>
      </c>
      <c r="E3618">
        <f>+_xlfn.XLOOKUP(TablaVentas[[#This Row],[PRODUCTOS]],TablaPrecios[PRODUCTOS],TablaPrecios[PRECIOS UNITARIOS],"No encontado")</f>
        <v>1200</v>
      </c>
      <c r="F3618">
        <v>5</v>
      </c>
      <c r="G3618" t="s">
        <v>10027</v>
      </c>
      <c r="H3618" s="2">
        <v>271</v>
      </c>
      <c r="I3618" s="3">
        <v>0.19</v>
      </c>
      <c r="J3618" s="2">
        <f t="shared" si="168"/>
        <v>219.51</v>
      </c>
      <c r="K3618" s="2">
        <f t="shared" si="169"/>
        <v>39.511799999999994</v>
      </c>
      <c r="L3618" s="2">
        <f t="shared" si="170"/>
        <v>259.02179999999998</v>
      </c>
    </row>
    <row r="3619" spans="1:12" x14ac:dyDescent="0.25">
      <c r="A3619" t="s">
        <v>3624</v>
      </c>
      <c r="B3619" s="1">
        <v>46245</v>
      </c>
      <c r="C3619" t="s">
        <v>10007</v>
      </c>
      <c r="D3619" t="s">
        <v>10020</v>
      </c>
      <c r="E3619">
        <f>+_xlfn.XLOOKUP(TablaVentas[[#This Row],[PRODUCTOS]],TablaPrecios[PRODUCTOS],TablaPrecios[PRECIOS UNITARIOS],"No encontado")</f>
        <v>150</v>
      </c>
      <c r="F3619">
        <v>10</v>
      </c>
      <c r="G3619" t="s">
        <v>10027</v>
      </c>
      <c r="H3619" s="2">
        <v>131</v>
      </c>
      <c r="I3619" s="3">
        <v>0.2</v>
      </c>
      <c r="J3619" s="2">
        <f t="shared" si="168"/>
        <v>104.8</v>
      </c>
      <c r="K3619" s="2">
        <f t="shared" si="169"/>
        <v>18.863999999999997</v>
      </c>
      <c r="L3619" s="2">
        <f t="shared" si="170"/>
        <v>123.66399999999999</v>
      </c>
    </row>
    <row r="3620" spans="1:12" x14ac:dyDescent="0.25">
      <c r="A3620" t="s">
        <v>3625</v>
      </c>
      <c r="B3620" s="1">
        <v>46061</v>
      </c>
      <c r="C3620" t="s">
        <v>10008</v>
      </c>
      <c r="D3620" t="s">
        <v>10020</v>
      </c>
      <c r="E3620">
        <f>+_xlfn.XLOOKUP(TablaVentas[[#This Row],[PRODUCTOS]],TablaPrecios[PRODUCTOS],TablaPrecios[PRECIOS UNITARIOS],"No encontado")</f>
        <v>150</v>
      </c>
      <c r="F3620">
        <v>10</v>
      </c>
      <c r="G3620" t="s">
        <v>10025</v>
      </c>
      <c r="H3620" s="2">
        <v>361</v>
      </c>
      <c r="I3620" s="3">
        <v>0.12</v>
      </c>
      <c r="J3620" s="2">
        <f t="shared" si="168"/>
        <v>317.68</v>
      </c>
      <c r="K3620" s="2">
        <f t="shared" si="169"/>
        <v>57.182400000000001</v>
      </c>
      <c r="L3620" s="2">
        <f t="shared" si="170"/>
        <v>374.86239999999998</v>
      </c>
    </row>
    <row r="3621" spans="1:12" x14ac:dyDescent="0.25">
      <c r="A3621" t="s">
        <v>3626</v>
      </c>
      <c r="B3621" s="1">
        <v>46067</v>
      </c>
      <c r="C3621" t="s">
        <v>10010</v>
      </c>
      <c r="D3621" t="s">
        <v>10017</v>
      </c>
      <c r="E3621">
        <f>+_xlfn.XLOOKUP(TablaVentas[[#This Row],[PRODUCTOS]],TablaPrecios[PRODUCTOS],TablaPrecios[PRECIOS UNITARIOS],"No encontado")</f>
        <v>50</v>
      </c>
      <c r="F3621">
        <v>9</v>
      </c>
      <c r="G3621" t="s">
        <v>10027</v>
      </c>
      <c r="H3621" s="2">
        <v>89</v>
      </c>
      <c r="I3621" s="3">
        <v>0.17</v>
      </c>
      <c r="J3621" s="2">
        <f t="shared" si="168"/>
        <v>73.87</v>
      </c>
      <c r="K3621" s="2">
        <f t="shared" si="169"/>
        <v>13.2966</v>
      </c>
      <c r="L3621" s="2">
        <f t="shared" si="170"/>
        <v>87.166600000000003</v>
      </c>
    </row>
    <row r="3622" spans="1:12" x14ac:dyDescent="0.25">
      <c r="A3622" t="s">
        <v>3627</v>
      </c>
      <c r="B3622" s="1">
        <v>46123</v>
      </c>
      <c r="C3622" t="s">
        <v>10009</v>
      </c>
      <c r="D3622" t="s">
        <v>10020</v>
      </c>
      <c r="E3622">
        <f>+_xlfn.XLOOKUP(TablaVentas[[#This Row],[PRODUCTOS]],TablaPrecios[PRODUCTOS],TablaPrecios[PRECIOS UNITARIOS],"No encontado")</f>
        <v>150</v>
      </c>
      <c r="F3622">
        <v>5</v>
      </c>
      <c r="G3622" t="s">
        <v>10026</v>
      </c>
      <c r="H3622" s="2">
        <v>306</v>
      </c>
      <c r="I3622" s="3">
        <v>0.2</v>
      </c>
      <c r="J3622" s="2">
        <f t="shared" si="168"/>
        <v>244.8</v>
      </c>
      <c r="K3622" s="2">
        <f t="shared" si="169"/>
        <v>44.064</v>
      </c>
      <c r="L3622" s="2">
        <f t="shared" si="170"/>
        <v>288.86400000000003</v>
      </c>
    </row>
    <row r="3623" spans="1:12" x14ac:dyDescent="0.25">
      <c r="A3623" t="s">
        <v>3628</v>
      </c>
      <c r="B3623" s="1">
        <v>46104</v>
      </c>
      <c r="C3623" t="s">
        <v>10010</v>
      </c>
      <c r="D3623" t="s">
        <v>10020</v>
      </c>
      <c r="E3623">
        <f>+_xlfn.XLOOKUP(TablaVentas[[#This Row],[PRODUCTOS]],TablaPrecios[PRODUCTOS],TablaPrecios[PRECIOS UNITARIOS],"No encontado")</f>
        <v>150</v>
      </c>
      <c r="F3623">
        <v>9</v>
      </c>
      <c r="G3623" t="s">
        <v>10025</v>
      </c>
      <c r="H3623" s="2">
        <v>238</v>
      </c>
      <c r="I3623" s="3">
        <v>0.17</v>
      </c>
      <c r="J3623" s="2">
        <f t="shared" si="168"/>
        <v>197.54</v>
      </c>
      <c r="K3623" s="2">
        <f t="shared" si="169"/>
        <v>35.557199999999995</v>
      </c>
      <c r="L3623" s="2">
        <f t="shared" si="170"/>
        <v>233.09719999999999</v>
      </c>
    </row>
    <row r="3624" spans="1:12" x14ac:dyDescent="0.25">
      <c r="A3624" t="s">
        <v>3629</v>
      </c>
      <c r="B3624" s="1">
        <v>46339</v>
      </c>
      <c r="C3624" t="s">
        <v>10007</v>
      </c>
      <c r="D3624" t="s">
        <v>10018</v>
      </c>
      <c r="E3624">
        <f>+_xlfn.XLOOKUP(TablaVentas[[#This Row],[PRODUCTOS]],TablaPrecios[PRODUCTOS],TablaPrecios[PRECIOS UNITARIOS],"No encontado")</f>
        <v>850</v>
      </c>
      <c r="F3624">
        <v>15</v>
      </c>
      <c r="G3624" t="s">
        <v>10024</v>
      </c>
      <c r="H3624" s="2">
        <v>429</v>
      </c>
      <c r="I3624" s="3">
        <v>0.17</v>
      </c>
      <c r="J3624" s="2">
        <f t="shared" si="168"/>
        <v>356.07</v>
      </c>
      <c r="K3624" s="2">
        <f t="shared" si="169"/>
        <v>64.09259999999999</v>
      </c>
      <c r="L3624" s="2">
        <f t="shared" si="170"/>
        <v>420.1626</v>
      </c>
    </row>
    <row r="3625" spans="1:12" x14ac:dyDescent="0.25">
      <c r="A3625" t="s">
        <v>3630</v>
      </c>
      <c r="B3625" s="1">
        <v>46205</v>
      </c>
      <c r="C3625" t="s">
        <v>10008</v>
      </c>
      <c r="D3625" t="s">
        <v>10018</v>
      </c>
      <c r="E3625">
        <f>+_xlfn.XLOOKUP(TablaVentas[[#This Row],[PRODUCTOS]],TablaPrecios[PRODUCTOS],TablaPrecios[PRECIOS UNITARIOS],"No encontado")</f>
        <v>850</v>
      </c>
      <c r="F3625">
        <v>7</v>
      </c>
      <c r="G3625" t="s">
        <v>10024</v>
      </c>
      <c r="H3625" s="2">
        <v>238</v>
      </c>
      <c r="I3625" s="3">
        <v>0.12</v>
      </c>
      <c r="J3625" s="2">
        <f t="shared" si="168"/>
        <v>209.44</v>
      </c>
      <c r="K3625" s="2">
        <f t="shared" si="169"/>
        <v>37.699199999999998</v>
      </c>
      <c r="L3625" s="2">
        <f t="shared" si="170"/>
        <v>247.13919999999999</v>
      </c>
    </row>
    <row r="3626" spans="1:12" x14ac:dyDescent="0.25">
      <c r="A3626" t="s">
        <v>3631</v>
      </c>
      <c r="B3626" s="1">
        <v>46129</v>
      </c>
      <c r="C3626" t="s">
        <v>10009</v>
      </c>
      <c r="D3626" t="s">
        <v>10018</v>
      </c>
      <c r="E3626">
        <f>+_xlfn.XLOOKUP(TablaVentas[[#This Row],[PRODUCTOS]],TablaPrecios[PRODUCTOS],TablaPrecios[PRECIOS UNITARIOS],"No encontado")</f>
        <v>850</v>
      </c>
      <c r="F3626">
        <v>10</v>
      </c>
      <c r="G3626" t="s">
        <v>10023</v>
      </c>
      <c r="H3626" s="2">
        <v>56</v>
      </c>
      <c r="I3626" s="3">
        <v>0.11</v>
      </c>
      <c r="J3626" s="2">
        <f t="shared" si="168"/>
        <v>49.84</v>
      </c>
      <c r="K3626" s="2">
        <f t="shared" si="169"/>
        <v>8.9711999999999996</v>
      </c>
      <c r="L3626" s="2">
        <f t="shared" si="170"/>
        <v>58.811199999999999</v>
      </c>
    </row>
    <row r="3627" spans="1:12" x14ac:dyDescent="0.25">
      <c r="A3627" t="s">
        <v>3632</v>
      </c>
      <c r="B3627" s="1">
        <v>46373</v>
      </c>
      <c r="C3627" t="s">
        <v>10010</v>
      </c>
      <c r="D3627" t="s">
        <v>10020</v>
      </c>
      <c r="E3627">
        <f>+_xlfn.XLOOKUP(TablaVentas[[#This Row],[PRODUCTOS]],TablaPrecios[PRODUCTOS],TablaPrecios[PRECIOS UNITARIOS],"No encontado")</f>
        <v>150</v>
      </c>
      <c r="F3627">
        <v>15</v>
      </c>
      <c r="G3627" t="s">
        <v>10026</v>
      </c>
      <c r="H3627" s="2">
        <v>186</v>
      </c>
      <c r="I3627" s="3">
        <v>0.18</v>
      </c>
      <c r="J3627" s="2">
        <f t="shared" si="168"/>
        <v>152.52000000000001</v>
      </c>
      <c r="K3627" s="2">
        <f t="shared" si="169"/>
        <v>27.453600000000002</v>
      </c>
      <c r="L3627" s="2">
        <f t="shared" si="170"/>
        <v>179.9736</v>
      </c>
    </row>
    <row r="3628" spans="1:12" x14ac:dyDescent="0.25">
      <c r="A3628" t="s">
        <v>3633</v>
      </c>
      <c r="B3628" s="1">
        <v>46329</v>
      </c>
      <c r="C3628" t="s">
        <v>10010</v>
      </c>
      <c r="D3628" t="s">
        <v>10021</v>
      </c>
      <c r="E3628">
        <f>+_xlfn.XLOOKUP(TablaVentas[[#This Row],[PRODUCTOS]],TablaPrecios[PRODUCTOS],TablaPrecios[PRECIOS UNITARIOS],"No encontado")</f>
        <v>200</v>
      </c>
      <c r="F3628">
        <v>17</v>
      </c>
      <c r="G3628" t="s">
        <v>10023</v>
      </c>
      <c r="H3628" s="2">
        <v>222</v>
      </c>
      <c r="I3628" s="3">
        <v>0.15</v>
      </c>
      <c r="J3628" s="2">
        <f t="shared" si="168"/>
        <v>188.7</v>
      </c>
      <c r="K3628" s="2">
        <f t="shared" si="169"/>
        <v>33.965999999999994</v>
      </c>
      <c r="L3628" s="2">
        <f t="shared" si="170"/>
        <v>222.666</v>
      </c>
    </row>
    <row r="3629" spans="1:12" x14ac:dyDescent="0.25">
      <c r="A3629" t="s">
        <v>3634</v>
      </c>
      <c r="B3629" s="1">
        <v>46036</v>
      </c>
      <c r="C3629" t="s">
        <v>10009</v>
      </c>
      <c r="D3629" t="s">
        <v>10021</v>
      </c>
      <c r="E3629">
        <f>+_xlfn.XLOOKUP(TablaVentas[[#This Row],[PRODUCTOS]],TablaPrecios[PRODUCTOS],TablaPrecios[PRECIOS UNITARIOS],"No encontado")</f>
        <v>200</v>
      </c>
      <c r="F3629">
        <v>20</v>
      </c>
      <c r="G3629" t="s">
        <v>10027</v>
      </c>
      <c r="H3629" s="2">
        <v>421</v>
      </c>
      <c r="I3629" s="3">
        <v>0.12</v>
      </c>
      <c r="J3629" s="2">
        <f t="shared" si="168"/>
        <v>370.48</v>
      </c>
      <c r="K3629" s="2">
        <f t="shared" si="169"/>
        <v>66.686400000000006</v>
      </c>
      <c r="L3629" s="2">
        <f t="shared" si="170"/>
        <v>437.16640000000001</v>
      </c>
    </row>
    <row r="3630" spans="1:12" x14ac:dyDescent="0.25">
      <c r="A3630" t="s">
        <v>3635</v>
      </c>
      <c r="B3630" s="1">
        <v>46372</v>
      </c>
      <c r="C3630" t="s">
        <v>10011</v>
      </c>
      <c r="D3630" t="s">
        <v>10017</v>
      </c>
      <c r="E3630">
        <f>+_xlfn.XLOOKUP(TablaVentas[[#This Row],[PRODUCTOS]],TablaPrecios[PRODUCTOS],TablaPrecios[PRECIOS UNITARIOS],"No encontado")</f>
        <v>50</v>
      </c>
      <c r="F3630">
        <v>7</v>
      </c>
      <c r="G3630" t="s">
        <v>10026</v>
      </c>
      <c r="H3630" s="2">
        <v>201</v>
      </c>
      <c r="I3630" s="3">
        <v>0.17</v>
      </c>
      <c r="J3630" s="2">
        <f t="shared" si="168"/>
        <v>166.82999999999998</v>
      </c>
      <c r="K3630" s="2">
        <f t="shared" si="169"/>
        <v>30.029399999999995</v>
      </c>
      <c r="L3630" s="2">
        <f t="shared" si="170"/>
        <v>196.85939999999999</v>
      </c>
    </row>
    <row r="3631" spans="1:12" x14ac:dyDescent="0.25">
      <c r="A3631" t="s">
        <v>3636</v>
      </c>
      <c r="B3631" s="1">
        <v>46046</v>
      </c>
      <c r="C3631" t="s">
        <v>10012</v>
      </c>
      <c r="D3631" t="s">
        <v>10019</v>
      </c>
      <c r="E3631">
        <f>+_xlfn.XLOOKUP(TablaVentas[[#This Row],[PRODUCTOS]],TablaPrecios[PRODUCTOS],TablaPrecios[PRECIOS UNITARIOS],"No encontado")</f>
        <v>1200</v>
      </c>
      <c r="F3631">
        <v>15</v>
      </c>
      <c r="G3631" t="s">
        <v>10025</v>
      </c>
      <c r="H3631" s="2">
        <v>189</v>
      </c>
      <c r="I3631" s="3">
        <v>0.18</v>
      </c>
      <c r="J3631" s="2">
        <f t="shared" si="168"/>
        <v>154.98000000000002</v>
      </c>
      <c r="K3631" s="2">
        <f t="shared" si="169"/>
        <v>27.896400000000003</v>
      </c>
      <c r="L3631" s="2">
        <f t="shared" si="170"/>
        <v>182.87640000000002</v>
      </c>
    </row>
    <row r="3632" spans="1:12" x14ac:dyDescent="0.25">
      <c r="A3632" t="s">
        <v>3637</v>
      </c>
      <c r="B3632" s="1">
        <v>46039</v>
      </c>
      <c r="C3632" t="s">
        <v>10007</v>
      </c>
      <c r="D3632" t="s">
        <v>10017</v>
      </c>
      <c r="E3632">
        <f>+_xlfn.XLOOKUP(TablaVentas[[#This Row],[PRODUCTOS]],TablaPrecios[PRODUCTOS],TablaPrecios[PRECIOS UNITARIOS],"No encontado")</f>
        <v>50</v>
      </c>
      <c r="F3632">
        <v>10</v>
      </c>
      <c r="G3632" t="s">
        <v>10026</v>
      </c>
      <c r="H3632" s="2">
        <v>169</v>
      </c>
      <c r="I3632" s="3">
        <v>0.12</v>
      </c>
      <c r="J3632" s="2">
        <f t="shared" si="168"/>
        <v>148.72</v>
      </c>
      <c r="K3632" s="2">
        <f t="shared" si="169"/>
        <v>26.769600000000001</v>
      </c>
      <c r="L3632" s="2">
        <f t="shared" si="170"/>
        <v>175.4896</v>
      </c>
    </row>
    <row r="3633" spans="1:12" x14ac:dyDescent="0.25">
      <c r="A3633" t="s">
        <v>3638</v>
      </c>
      <c r="B3633" s="1">
        <v>46141</v>
      </c>
      <c r="C3633" t="s">
        <v>10011</v>
      </c>
      <c r="D3633" t="s">
        <v>10020</v>
      </c>
      <c r="E3633">
        <f>+_xlfn.XLOOKUP(TablaVentas[[#This Row],[PRODUCTOS]],TablaPrecios[PRODUCTOS],TablaPrecios[PRECIOS UNITARIOS],"No encontado")</f>
        <v>150</v>
      </c>
      <c r="F3633">
        <v>14</v>
      </c>
      <c r="G3633" t="s">
        <v>10024</v>
      </c>
      <c r="H3633" s="2">
        <v>498</v>
      </c>
      <c r="I3633" s="3">
        <v>0.11</v>
      </c>
      <c r="J3633" s="2">
        <f t="shared" si="168"/>
        <v>443.22</v>
      </c>
      <c r="K3633" s="2">
        <f t="shared" si="169"/>
        <v>79.779600000000002</v>
      </c>
      <c r="L3633" s="2">
        <f t="shared" si="170"/>
        <v>522.99959999999999</v>
      </c>
    </row>
    <row r="3634" spans="1:12" x14ac:dyDescent="0.25">
      <c r="A3634" t="s">
        <v>3639</v>
      </c>
      <c r="B3634" s="1">
        <v>46036</v>
      </c>
      <c r="C3634" t="s">
        <v>10011</v>
      </c>
      <c r="D3634" t="s">
        <v>10018</v>
      </c>
      <c r="E3634">
        <f>+_xlfn.XLOOKUP(TablaVentas[[#This Row],[PRODUCTOS]],TablaPrecios[PRODUCTOS],TablaPrecios[PRECIOS UNITARIOS],"No encontado")</f>
        <v>850</v>
      </c>
      <c r="F3634">
        <v>11</v>
      </c>
      <c r="G3634" t="s">
        <v>10024</v>
      </c>
      <c r="H3634" s="2">
        <v>489</v>
      </c>
      <c r="I3634" s="3">
        <v>0.11</v>
      </c>
      <c r="J3634" s="2">
        <f t="shared" si="168"/>
        <v>435.21</v>
      </c>
      <c r="K3634" s="2">
        <f t="shared" si="169"/>
        <v>78.337799999999987</v>
      </c>
      <c r="L3634" s="2">
        <f t="shared" si="170"/>
        <v>513.54779999999994</v>
      </c>
    </row>
    <row r="3635" spans="1:12" x14ac:dyDescent="0.25">
      <c r="A3635" t="s">
        <v>3640</v>
      </c>
      <c r="B3635" s="1">
        <v>46068</v>
      </c>
      <c r="C3635" t="s">
        <v>10010</v>
      </c>
      <c r="D3635" t="s">
        <v>10019</v>
      </c>
      <c r="E3635">
        <f>+_xlfn.XLOOKUP(TablaVentas[[#This Row],[PRODUCTOS]],TablaPrecios[PRODUCTOS],TablaPrecios[PRECIOS UNITARIOS],"No encontado")</f>
        <v>1200</v>
      </c>
      <c r="F3635">
        <v>12</v>
      </c>
      <c r="G3635" t="s">
        <v>10027</v>
      </c>
      <c r="H3635" s="2">
        <v>471</v>
      </c>
      <c r="I3635" s="3">
        <v>0.18</v>
      </c>
      <c r="J3635" s="2">
        <f t="shared" si="168"/>
        <v>386.22</v>
      </c>
      <c r="K3635" s="2">
        <f t="shared" si="169"/>
        <v>69.519599999999997</v>
      </c>
      <c r="L3635" s="2">
        <f t="shared" si="170"/>
        <v>455.7396</v>
      </c>
    </row>
    <row r="3636" spans="1:12" x14ac:dyDescent="0.25">
      <c r="A3636" t="s">
        <v>3641</v>
      </c>
      <c r="B3636" s="1">
        <v>46105</v>
      </c>
      <c r="C3636" t="s">
        <v>10007</v>
      </c>
      <c r="D3636" t="s">
        <v>10020</v>
      </c>
      <c r="E3636">
        <f>+_xlfn.XLOOKUP(TablaVentas[[#This Row],[PRODUCTOS]],TablaPrecios[PRODUCTOS],TablaPrecios[PRECIOS UNITARIOS],"No encontado")</f>
        <v>150</v>
      </c>
      <c r="F3636">
        <v>14</v>
      </c>
      <c r="G3636" t="s">
        <v>10025</v>
      </c>
      <c r="H3636" s="2">
        <v>97</v>
      </c>
      <c r="I3636" s="3">
        <v>0.15</v>
      </c>
      <c r="J3636" s="2">
        <f t="shared" si="168"/>
        <v>82.45</v>
      </c>
      <c r="K3636" s="2">
        <f t="shared" si="169"/>
        <v>14.840999999999999</v>
      </c>
      <c r="L3636" s="2">
        <f t="shared" si="170"/>
        <v>97.290999999999997</v>
      </c>
    </row>
    <row r="3637" spans="1:12" x14ac:dyDescent="0.25">
      <c r="A3637" t="s">
        <v>3642</v>
      </c>
      <c r="B3637" s="1">
        <v>46366</v>
      </c>
      <c r="C3637" t="s">
        <v>10009</v>
      </c>
      <c r="D3637" t="s">
        <v>10020</v>
      </c>
      <c r="E3637">
        <f>+_xlfn.XLOOKUP(TablaVentas[[#This Row],[PRODUCTOS]],TablaPrecios[PRODUCTOS],TablaPrecios[PRECIOS UNITARIOS],"No encontado")</f>
        <v>150</v>
      </c>
      <c r="F3637">
        <v>10</v>
      </c>
      <c r="G3637" t="s">
        <v>10027</v>
      </c>
      <c r="H3637" s="2">
        <v>449</v>
      </c>
      <c r="I3637" s="3">
        <v>0.18</v>
      </c>
      <c r="J3637" s="2">
        <f t="shared" si="168"/>
        <v>368.18</v>
      </c>
      <c r="K3637" s="2">
        <f t="shared" si="169"/>
        <v>66.272400000000005</v>
      </c>
      <c r="L3637" s="2">
        <f t="shared" si="170"/>
        <v>434.45240000000001</v>
      </c>
    </row>
    <row r="3638" spans="1:12" x14ac:dyDescent="0.25">
      <c r="A3638" t="s">
        <v>3643</v>
      </c>
      <c r="B3638" s="1">
        <v>46049</v>
      </c>
      <c r="C3638" t="s">
        <v>10012</v>
      </c>
      <c r="D3638" t="s">
        <v>10019</v>
      </c>
      <c r="E3638">
        <f>+_xlfn.XLOOKUP(TablaVentas[[#This Row],[PRODUCTOS]],TablaPrecios[PRODUCTOS],TablaPrecios[PRECIOS UNITARIOS],"No encontado")</f>
        <v>1200</v>
      </c>
      <c r="F3638">
        <v>8</v>
      </c>
      <c r="G3638" t="s">
        <v>10024</v>
      </c>
      <c r="H3638" s="2">
        <v>409</v>
      </c>
      <c r="I3638" s="3">
        <v>0.16</v>
      </c>
      <c r="J3638" s="2">
        <f t="shared" si="168"/>
        <v>343.56</v>
      </c>
      <c r="K3638" s="2">
        <f t="shared" si="169"/>
        <v>61.840800000000002</v>
      </c>
      <c r="L3638" s="2">
        <f t="shared" si="170"/>
        <v>405.4008</v>
      </c>
    </row>
    <row r="3639" spans="1:12" x14ac:dyDescent="0.25">
      <c r="A3639" t="s">
        <v>3644</v>
      </c>
      <c r="B3639" s="1">
        <v>46342</v>
      </c>
      <c r="C3639" t="s">
        <v>10011</v>
      </c>
      <c r="D3639" t="s">
        <v>10018</v>
      </c>
      <c r="E3639">
        <f>+_xlfn.XLOOKUP(TablaVentas[[#This Row],[PRODUCTOS]],TablaPrecios[PRODUCTOS],TablaPrecios[PRECIOS UNITARIOS],"No encontado")</f>
        <v>850</v>
      </c>
      <c r="F3639">
        <v>20</v>
      </c>
      <c r="G3639" t="s">
        <v>10027</v>
      </c>
      <c r="H3639" s="2">
        <v>225</v>
      </c>
      <c r="I3639" s="3">
        <v>0.19</v>
      </c>
      <c r="J3639" s="2">
        <f t="shared" si="168"/>
        <v>182.25</v>
      </c>
      <c r="K3639" s="2">
        <f t="shared" si="169"/>
        <v>32.805</v>
      </c>
      <c r="L3639" s="2">
        <f t="shared" si="170"/>
        <v>215.05500000000001</v>
      </c>
    </row>
    <row r="3640" spans="1:12" x14ac:dyDescent="0.25">
      <c r="A3640" t="s">
        <v>3645</v>
      </c>
      <c r="B3640" s="1">
        <v>46265</v>
      </c>
      <c r="C3640" t="s">
        <v>10009</v>
      </c>
      <c r="D3640" t="s">
        <v>10020</v>
      </c>
      <c r="E3640">
        <f>+_xlfn.XLOOKUP(TablaVentas[[#This Row],[PRODUCTOS]],TablaPrecios[PRODUCTOS],TablaPrecios[PRECIOS UNITARIOS],"No encontado")</f>
        <v>150</v>
      </c>
      <c r="F3640">
        <v>11</v>
      </c>
      <c r="G3640" t="s">
        <v>10027</v>
      </c>
      <c r="H3640" s="2">
        <v>57</v>
      </c>
      <c r="I3640" s="3">
        <v>0.13</v>
      </c>
      <c r="J3640" s="2">
        <f t="shared" si="168"/>
        <v>49.59</v>
      </c>
      <c r="K3640" s="2">
        <f t="shared" si="169"/>
        <v>8.9261999999999997</v>
      </c>
      <c r="L3640" s="2">
        <f t="shared" si="170"/>
        <v>58.516200000000005</v>
      </c>
    </row>
    <row r="3641" spans="1:12" x14ac:dyDescent="0.25">
      <c r="A3641" t="s">
        <v>3646</v>
      </c>
      <c r="B3641" s="1">
        <v>46254</v>
      </c>
      <c r="C3641" t="s">
        <v>10010</v>
      </c>
      <c r="D3641" t="s">
        <v>10018</v>
      </c>
      <c r="E3641">
        <f>+_xlfn.XLOOKUP(TablaVentas[[#This Row],[PRODUCTOS]],TablaPrecios[PRODUCTOS],TablaPrecios[PRECIOS UNITARIOS],"No encontado")</f>
        <v>850</v>
      </c>
      <c r="F3641">
        <v>8</v>
      </c>
      <c r="G3641" t="s">
        <v>10026</v>
      </c>
      <c r="H3641" s="2">
        <v>86</v>
      </c>
      <c r="I3641" s="3">
        <v>0.11</v>
      </c>
      <c r="J3641" s="2">
        <f t="shared" si="168"/>
        <v>76.539999999999992</v>
      </c>
      <c r="K3641" s="2">
        <f t="shared" si="169"/>
        <v>13.777199999999999</v>
      </c>
      <c r="L3641" s="2">
        <f t="shared" si="170"/>
        <v>90.317199999999985</v>
      </c>
    </row>
    <row r="3642" spans="1:12" x14ac:dyDescent="0.25">
      <c r="A3642" t="s">
        <v>3647</v>
      </c>
      <c r="B3642" s="1">
        <v>46029</v>
      </c>
      <c r="C3642" t="s">
        <v>10011</v>
      </c>
      <c r="D3642" t="s">
        <v>10019</v>
      </c>
      <c r="E3642">
        <f>+_xlfn.XLOOKUP(TablaVentas[[#This Row],[PRODUCTOS]],TablaPrecios[PRODUCTOS],TablaPrecios[PRECIOS UNITARIOS],"No encontado")</f>
        <v>1200</v>
      </c>
      <c r="F3642">
        <v>5</v>
      </c>
      <c r="G3642" t="s">
        <v>10025</v>
      </c>
      <c r="H3642" s="2">
        <v>367</v>
      </c>
      <c r="I3642" s="3">
        <v>0.15</v>
      </c>
      <c r="J3642" s="2">
        <f t="shared" si="168"/>
        <v>311.95</v>
      </c>
      <c r="K3642" s="2">
        <f t="shared" si="169"/>
        <v>56.150999999999996</v>
      </c>
      <c r="L3642" s="2">
        <f t="shared" si="170"/>
        <v>368.101</v>
      </c>
    </row>
    <row r="3643" spans="1:12" x14ac:dyDescent="0.25">
      <c r="A3643" t="s">
        <v>3648</v>
      </c>
      <c r="B3643" s="1">
        <v>46112</v>
      </c>
      <c r="C3643" t="s">
        <v>10012</v>
      </c>
      <c r="D3643" t="s">
        <v>10021</v>
      </c>
      <c r="E3643">
        <f>+_xlfn.XLOOKUP(TablaVentas[[#This Row],[PRODUCTOS]],TablaPrecios[PRODUCTOS],TablaPrecios[PRECIOS UNITARIOS],"No encontado")</f>
        <v>200</v>
      </c>
      <c r="F3643">
        <v>9</v>
      </c>
      <c r="G3643" t="s">
        <v>10023</v>
      </c>
      <c r="H3643" s="2">
        <v>158</v>
      </c>
      <c r="I3643" s="3">
        <v>0.12</v>
      </c>
      <c r="J3643" s="2">
        <f t="shared" si="168"/>
        <v>139.04</v>
      </c>
      <c r="K3643" s="2">
        <f t="shared" si="169"/>
        <v>25.027199999999997</v>
      </c>
      <c r="L3643" s="2">
        <f t="shared" si="170"/>
        <v>164.06719999999999</v>
      </c>
    </row>
    <row r="3644" spans="1:12" x14ac:dyDescent="0.25">
      <c r="A3644" t="s">
        <v>3649</v>
      </c>
      <c r="B3644" s="1">
        <v>46130</v>
      </c>
      <c r="C3644" t="s">
        <v>10010</v>
      </c>
      <c r="D3644" t="s">
        <v>10019</v>
      </c>
      <c r="E3644">
        <f>+_xlfn.XLOOKUP(TablaVentas[[#This Row],[PRODUCTOS]],TablaPrecios[PRODUCTOS],TablaPrecios[PRECIOS UNITARIOS],"No encontado")</f>
        <v>1200</v>
      </c>
      <c r="F3644">
        <v>17</v>
      </c>
      <c r="G3644" t="s">
        <v>10026</v>
      </c>
      <c r="H3644" s="2">
        <v>150</v>
      </c>
      <c r="I3644" s="3">
        <v>0.15</v>
      </c>
      <c r="J3644" s="2">
        <f t="shared" si="168"/>
        <v>127.5</v>
      </c>
      <c r="K3644" s="2">
        <f t="shared" si="169"/>
        <v>22.95</v>
      </c>
      <c r="L3644" s="2">
        <f t="shared" si="170"/>
        <v>150.44999999999999</v>
      </c>
    </row>
    <row r="3645" spans="1:12" x14ac:dyDescent="0.25">
      <c r="A3645" t="s">
        <v>3650</v>
      </c>
      <c r="B3645" s="1">
        <v>46268</v>
      </c>
      <c r="C3645" t="s">
        <v>10011</v>
      </c>
      <c r="D3645" t="s">
        <v>10017</v>
      </c>
      <c r="E3645">
        <f>+_xlfn.XLOOKUP(TablaVentas[[#This Row],[PRODUCTOS]],TablaPrecios[PRODUCTOS],TablaPrecios[PRECIOS UNITARIOS],"No encontado")</f>
        <v>50</v>
      </c>
      <c r="F3645">
        <v>5</v>
      </c>
      <c r="G3645" t="s">
        <v>10026</v>
      </c>
      <c r="H3645" s="2">
        <v>358</v>
      </c>
      <c r="I3645" s="3">
        <v>0.19</v>
      </c>
      <c r="J3645" s="2">
        <f t="shared" si="168"/>
        <v>289.98</v>
      </c>
      <c r="K3645" s="2">
        <f t="shared" si="169"/>
        <v>52.196400000000004</v>
      </c>
      <c r="L3645" s="2">
        <f t="shared" si="170"/>
        <v>342.1764</v>
      </c>
    </row>
    <row r="3646" spans="1:12" x14ac:dyDescent="0.25">
      <c r="A3646" t="s">
        <v>3651</v>
      </c>
      <c r="B3646" s="1">
        <v>46050</v>
      </c>
      <c r="C3646" t="s">
        <v>10009</v>
      </c>
      <c r="D3646" t="s">
        <v>10019</v>
      </c>
      <c r="E3646">
        <f>+_xlfn.XLOOKUP(TablaVentas[[#This Row],[PRODUCTOS]],TablaPrecios[PRODUCTOS],TablaPrecios[PRECIOS UNITARIOS],"No encontado")</f>
        <v>1200</v>
      </c>
      <c r="F3646">
        <v>20</v>
      </c>
      <c r="G3646" t="s">
        <v>10026</v>
      </c>
      <c r="H3646" s="2">
        <v>162</v>
      </c>
      <c r="I3646" s="3">
        <v>0.11</v>
      </c>
      <c r="J3646" s="2">
        <f t="shared" si="168"/>
        <v>144.18</v>
      </c>
      <c r="K3646" s="2">
        <f t="shared" si="169"/>
        <v>25.952400000000001</v>
      </c>
      <c r="L3646" s="2">
        <f t="shared" si="170"/>
        <v>170.13240000000002</v>
      </c>
    </row>
    <row r="3647" spans="1:12" x14ac:dyDescent="0.25">
      <c r="A3647" t="s">
        <v>3652</v>
      </c>
      <c r="B3647" s="1">
        <v>46024</v>
      </c>
      <c r="C3647" t="s">
        <v>10010</v>
      </c>
      <c r="D3647" t="s">
        <v>10021</v>
      </c>
      <c r="E3647">
        <f>+_xlfn.XLOOKUP(TablaVentas[[#This Row],[PRODUCTOS]],TablaPrecios[PRODUCTOS],TablaPrecios[PRECIOS UNITARIOS],"No encontado")</f>
        <v>200</v>
      </c>
      <c r="F3647">
        <v>11</v>
      </c>
      <c r="G3647" t="s">
        <v>10026</v>
      </c>
      <c r="H3647" s="2">
        <v>250</v>
      </c>
      <c r="I3647" s="3">
        <v>0.16</v>
      </c>
      <c r="J3647" s="2">
        <f t="shared" si="168"/>
        <v>210</v>
      </c>
      <c r="K3647" s="2">
        <f t="shared" si="169"/>
        <v>37.799999999999997</v>
      </c>
      <c r="L3647" s="2">
        <f t="shared" si="170"/>
        <v>247.8</v>
      </c>
    </row>
    <row r="3648" spans="1:12" x14ac:dyDescent="0.25">
      <c r="A3648" t="s">
        <v>3653</v>
      </c>
      <c r="B3648" s="1">
        <v>46326</v>
      </c>
      <c r="C3648" t="s">
        <v>10009</v>
      </c>
      <c r="D3648" t="s">
        <v>10018</v>
      </c>
      <c r="E3648">
        <f>+_xlfn.XLOOKUP(TablaVentas[[#This Row],[PRODUCTOS]],TablaPrecios[PRODUCTOS],TablaPrecios[PRECIOS UNITARIOS],"No encontado")</f>
        <v>850</v>
      </c>
      <c r="F3648">
        <v>7</v>
      </c>
      <c r="G3648" t="s">
        <v>10023</v>
      </c>
      <c r="H3648" s="2">
        <v>233</v>
      </c>
      <c r="I3648" s="3">
        <v>0.19</v>
      </c>
      <c r="J3648" s="2">
        <f t="shared" si="168"/>
        <v>188.73</v>
      </c>
      <c r="K3648" s="2">
        <f t="shared" si="169"/>
        <v>33.971399999999996</v>
      </c>
      <c r="L3648" s="2">
        <f t="shared" si="170"/>
        <v>222.70139999999998</v>
      </c>
    </row>
    <row r="3649" spans="1:12" x14ac:dyDescent="0.25">
      <c r="A3649" t="s">
        <v>3654</v>
      </c>
      <c r="B3649" s="1">
        <v>46363</v>
      </c>
      <c r="C3649" t="s">
        <v>10010</v>
      </c>
      <c r="D3649" t="s">
        <v>10018</v>
      </c>
      <c r="E3649">
        <f>+_xlfn.XLOOKUP(TablaVentas[[#This Row],[PRODUCTOS]],TablaPrecios[PRODUCTOS],TablaPrecios[PRECIOS UNITARIOS],"No encontado")</f>
        <v>850</v>
      </c>
      <c r="F3649">
        <v>13</v>
      </c>
      <c r="G3649" t="s">
        <v>10023</v>
      </c>
      <c r="H3649" s="2">
        <v>177</v>
      </c>
      <c r="I3649" s="3">
        <v>0.11</v>
      </c>
      <c r="J3649" s="2">
        <f t="shared" si="168"/>
        <v>157.53</v>
      </c>
      <c r="K3649" s="2">
        <f t="shared" si="169"/>
        <v>28.355399999999999</v>
      </c>
      <c r="L3649" s="2">
        <f t="shared" si="170"/>
        <v>185.8854</v>
      </c>
    </row>
    <row r="3650" spans="1:12" x14ac:dyDescent="0.25">
      <c r="A3650" t="s">
        <v>3655</v>
      </c>
      <c r="B3650" s="1">
        <v>46086</v>
      </c>
      <c r="C3650" t="s">
        <v>10010</v>
      </c>
      <c r="D3650" t="s">
        <v>10018</v>
      </c>
      <c r="E3650">
        <f>+_xlfn.XLOOKUP(TablaVentas[[#This Row],[PRODUCTOS]],TablaPrecios[PRODUCTOS],TablaPrecios[PRECIOS UNITARIOS],"No encontado")</f>
        <v>850</v>
      </c>
      <c r="F3650">
        <v>9</v>
      </c>
      <c r="G3650" t="s">
        <v>10025</v>
      </c>
      <c r="H3650" s="2">
        <v>361</v>
      </c>
      <c r="I3650" s="3">
        <v>0.15</v>
      </c>
      <c r="J3650" s="2">
        <f t="shared" si="168"/>
        <v>306.85000000000002</v>
      </c>
      <c r="K3650" s="2">
        <f t="shared" si="169"/>
        <v>55.233000000000004</v>
      </c>
      <c r="L3650" s="2">
        <f t="shared" si="170"/>
        <v>362.08300000000003</v>
      </c>
    </row>
    <row r="3651" spans="1:12" x14ac:dyDescent="0.25">
      <c r="A3651" t="s">
        <v>3656</v>
      </c>
      <c r="B3651" s="1">
        <v>46186</v>
      </c>
      <c r="C3651" t="s">
        <v>10010</v>
      </c>
      <c r="D3651" t="s">
        <v>10018</v>
      </c>
      <c r="E3651">
        <f>+_xlfn.XLOOKUP(TablaVentas[[#This Row],[PRODUCTOS]],TablaPrecios[PRODUCTOS],TablaPrecios[PRECIOS UNITARIOS],"No encontado")</f>
        <v>850</v>
      </c>
      <c r="F3651">
        <v>19</v>
      </c>
      <c r="G3651" t="s">
        <v>10027</v>
      </c>
      <c r="H3651" s="2">
        <v>57</v>
      </c>
      <c r="I3651" s="3">
        <v>0.18</v>
      </c>
      <c r="J3651" s="2">
        <f t="shared" ref="J3651:J3714" si="171">+H3651-H3651*I3651</f>
        <v>46.74</v>
      </c>
      <c r="K3651" s="2">
        <f t="shared" ref="K3651:K3714" si="172">+J3651*0.18</f>
        <v>8.4131999999999998</v>
      </c>
      <c r="L3651" s="2">
        <f t="shared" ref="L3651:L3714" si="173">+J3651+K3651</f>
        <v>55.153199999999998</v>
      </c>
    </row>
    <row r="3652" spans="1:12" x14ac:dyDescent="0.25">
      <c r="A3652" t="s">
        <v>3657</v>
      </c>
      <c r="B3652" s="1">
        <v>46299</v>
      </c>
      <c r="C3652" t="s">
        <v>10011</v>
      </c>
      <c r="D3652" t="s">
        <v>10019</v>
      </c>
      <c r="E3652">
        <f>+_xlfn.XLOOKUP(TablaVentas[[#This Row],[PRODUCTOS]],TablaPrecios[PRODUCTOS],TablaPrecios[PRECIOS UNITARIOS],"No encontado")</f>
        <v>1200</v>
      </c>
      <c r="F3652">
        <v>5</v>
      </c>
      <c r="G3652" t="s">
        <v>10025</v>
      </c>
      <c r="H3652" s="2">
        <v>115</v>
      </c>
      <c r="I3652" s="3">
        <v>0.17</v>
      </c>
      <c r="J3652" s="2">
        <f t="shared" si="171"/>
        <v>95.45</v>
      </c>
      <c r="K3652" s="2">
        <f t="shared" si="172"/>
        <v>17.181000000000001</v>
      </c>
      <c r="L3652" s="2">
        <f t="shared" si="173"/>
        <v>112.631</v>
      </c>
    </row>
    <row r="3653" spans="1:12" x14ac:dyDescent="0.25">
      <c r="A3653" t="s">
        <v>3658</v>
      </c>
      <c r="B3653" s="1">
        <v>46246</v>
      </c>
      <c r="C3653" t="s">
        <v>10011</v>
      </c>
      <c r="D3653" t="s">
        <v>10019</v>
      </c>
      <c r="E3653">
        <f>+_xlfn.XLOOKUP(TablaVentas[[#This Row],[PRODUCTOS]],TablaPrecios[PRODUCTOS],TablaPrecios[PRECIOS UNITARIOS],"No encontado")</f>
        <v>1200</v>
      </c>
      <c r="F3653">
        <v>7</v>
      </c>
      <c r="G3653" t="s">
        <v>10027</v>
      </c>
      <c r="H3653" s="2">
        <v>293</v>
      </c>
      <c r="I3653" s="3">
        <v>0.18</v>
      </c>
      <c r="J3653" s="2">
        <f t="shared" si="171"/>
        <v>240.26</v>
      </c>
      <c r="K3653" s="2">
        <f t="shared" si="172"/>
        <v>43.246799999999993</v>
      </c>
      <c r="L3653" s="2">
        <f t="shared" si="173"/>
        <v>283.5068</v>
      </c>
    </row>
    <row r="3654" spans="1:12" x14ac:dyDescent="0.25">
      <c r="A3654" t="s">
        <v>3659</v>
      </c>
      <c r="B3654" s="1">
        <v>46297</v>
      </c>
      <c r="C3654" t="s">
        <v>10008</v>
      </c>
      <c r="D3654" t="s">
        <v>10019</v>
      </c>
      <c r="E3654">
        <f>+_xlfn.XLOOKUP(TablaVentas[[#This Row],[PRODUCTOS]],TablaPrecios[PRODUCTOS],TablaPrecios[PRECIOS UNITARIOS],"No encontado")</f>
        <v>1200</v>
      </c>
      <c r="F3654">
        <v>16</v>
      </c>
      <c r="G3654" t="s">
        <v>10025</v>
      </c>
      <c r="H3654" s="2">
        <v>108</v>
      </c>
      <c r="I3654" s="3">
        <v>0.14000000000000001</v>
      </c>
      <c r="J3654" s="2">
        <f t="shared" si="171"/>
        <v>92.88</v>
      </c>
      <c r="K3654" s="2">
        <f t="shared" si="172"/>
        <v>16.718399999999999</v>
      </c>
      <c r="L3654" s="2">
        <f t="shared" si="173"/>
        <v>109.5984</v>
      </c>
    </row>
    <row r="3655" spans="1:12" x14ac:dyDescent="0.25">
      <c r="A3655" t="s">
        <v>3660</v>
      </c>
      <c r="B3655" s="1">
        <v>46198</v>
      </c>
      <c r="C3655" t="s">
        <v>10010</v>
      </c>
      <c r="D3655" t="s">
        <v>10018</v>
      </c>
      <c r="E3655">
        <f>+_xlfn.XLOOKUP(TablaVentas[[#This Row],[PRODUCTOS]],TablaPrecios[PRODUCTOS],TablaPrecios[PRECIOS UNITARIOS],"No encontado")</f>
        <v>850</v>
      </c>
      <c r="F3655">
        <v>13</v>
      </c>
      <c r="G3655" t="s">
        <v>10026</v>
      </c>
      <c r="H3655" s="2">
        <v>449</v>
      </c>
      <c r="I3655" s="3">
        <v>0.13</v>
      </c>
      <c r="J3655" s="2">
        <f t="shared" si="171"/>
        <v>390.63</v>
      </c>
      <c r="K3655" s="2">
        <f t="shared" si="172"/>
        <v>70.313400000000001</v>
      </c>
      <c r="L3655" s="2">
        <f t="shared" si="173"/>
        <v>460.9434</v>
      </c>
    </row>
    <row r="3656" spans="1:12" x14ac:dyDescent="0.25">
      <c r="A3656" t="s">
        <v>3661</v>
      </c>
      <c r="B3656" s="1">
        <v>46247</v>
      </c>
      <c r="C3656" t="s">
        <v>10007</v>
      </c>
      <c r="D3656" t="s">
        <v>10020</v>
      </c>
      <c r="E3656">
        <f>+_xlfn.XLOOKUP(TablaVentas[[#This Row],[PRODUCTOS]],TablaPrecios[PRODUCTOS],TablaPrecios[PRECIOS UNITARIOS],"No encontado")</f>
        <v>150</v>
      </c>
      <c r="F3656">
        <v>18</v>
      </c>
      <c r="G3656" t="s">
        <v>10024</v>
      </c>
      <c r="H3656" s="2">
        <v>172</v>
      </c>
      <c r="I3656" s="3">
        <v>0.19</v>
      </c>
      <c r="J3656" s="2">
        <f t="shared" si="171"/>
        <v>139.32</v>
      </c>
      <c r="K3656" s="2">
        <f t="shared" si="172"/>
        <v>25.077599999999997</v>
      </c>
      <c r="L3656" s="2">
        <f t="shared" si="173"/>
        <v>164.39759999999998</v>
      </c>
    </row>
    <row r="3657" spans="1:12" x14ac:dyDescent="0.25">
      <c r="A3657" t="s">
        <v>3662</v>
      </c>
      <c r="B3657" s="1">
        <v>46150</v>
      </c>
      <c r="C3657" t="s">
        <v>10011</v>
      </c>
      <c r="D3657" t="s">
        <v>10019</v>
      </c>
      <c r="E3657">
        <f>+_xlfn.XLOOKUP(TablaVentas[[#This Row],[PRODUCTOS]],TablaPrecios[PRODUCTOS],TablaPrecios[PRECIOS UNITARIOS],"No encontado")</f>
        <v>1200</v>
      </c>
      <c r="F3657">
        <v>5</v>
      </c>
      <c r="G3657" t="s">
        <v>10024</v>
      </c>
      <c r="H3657" s="2">
        <v>211</v>
      </c>
      <c r="I3657" s="3">
        <v>0.1</v>
      </c>
      <c r="J3657" s="2">
        <f t="shared" si="171"/>
        <v>189.9</v>
      </c>
      <c r="K3657" s="2">
        <f t="shared" si="172"/>
        <v>34.182000000000002</v>
      </c>
      <c r="L3657" s="2">
        <f t="shared" si="173"/>
        <v>224.08199999999999</v>
      </c>
    </row>
    <row r="3658" spans="1:12" x14ac:dyDescent="0.25">
      <c r="A3658" t="s">
        <v>3663</v>
      </c>
      <c r="B3658" s="1">
        <v>46324</v>
      </c>
      <c r="C3658" t="s">
        <v>10012</v>
      </c>
      <c r="D3658" t="s">
        <v>10020</v>
      </c>
      <c r="E3658">
        <f>+_xlfn.XLOOKUP(TablaVentas[[#This Row],[PRODUCTOS]],TablaPrecios[PRODUCTOS],TablaPrecios[PRECIOS UNITARIOS],"No encontado")</f>
        <v>150</v>
      </c>
      <c r="F3658">
        <v>7</v>
      </c>
      <c r="G3658" t="s">
        <v>10025</v>
      </c>
      <c r="H3658" s="2">
        <v>227</v>
      </c>
      <c r="I3658" s="3">
        <v>0.17</v>
      </c>
      <c r="J3658" s="2">
        <f t="shared" si="171"/>
        <v>188.41</v>
      </c>
      <c r="K3658" s="2">
        <f t="shared" si="172"/>
        <v>33.913799999999995</v>
      </c>
      <c r="L3658" s="2">
        <f t="shared" si="173"/>
        <v>222.32380000000001</v>
      </c>
    </row>
    <row r="3659" spans="1:12" x14ac:dyDescent="0.25">
      <c r="A3659" t="s">
        <v>3664</v>
      </c>
      <c r="B3659" s="1">
        <v>46086</v>
      </c>
      <c r="C3659" t="s">
        <v>10010</v>
      </c>
      <c r="D3659" t="s">
        <v>10021</v>
      </c>
      <c r="E3659">
        <f>+_xlfn.XLOOKUP(TablaVentas[[#This Row],[PRODUCTOS]],TablaPrecios[PRODUCTOS],TablaPrecios[PRECIOS UNITARIOS],"No encontado")</f>
        <v>200</v>
      </c>
      <c r="F3659">
        <v>5</v>
      </c>
      <c r="G3659" t="s">
        <v>10025</v>
      </c>
      <c r="H3659" s="2">
        <v>287</v>
      </c>
      <c r="I3659" s="3">
        <v>0.13</v>
      </c>
      <c r="J3659" s="2">
        <f t="shared" si="171"/>
        <v>249.69</v>
      </c>
      <c r="K3659" s="2">
        <f t="shared" si="172"/>
        <v>44.944199999999995</v>
      </c>
      <c r="L3659" s="2">
        <f t="shared" si="173"/>
        <v>294.63419999999996</v>
      </c>
    </row>
    <row r="3660" spans="1:12" x14ac:dyDescent="0.25">
      <c r="A3660" t="s">
        <v>3665</v>
      </c>
      <c r="B3660" s="1">
        <v>46102</v>
      </c>
      <c r="C3660" t="s">
        <v>10007</v>
      </c>
      <c r="D3660" t="s">
        <v>10021</v>
      </c>
      <c r="E3660">
        <f>+_xlfn.XLOOKUP(TablaVentas[[#This Row],[PRODUCTOS]],TablaPrecios[PRODUCTOS],TablaPrecios[PRECIOS UNITARIOS],"No encontado")</f>
        <v>200</v>
      </c>
      <c r="F3660">
        <v>8</v>
      </c>
      <c r="G3660" t="s">
        <v>10026</v>
      </c>
      <c r="H3660" s="2">
        <v>118</v>
      </c>
      <c r="I3660" s="3">
        <v>0.19</v>
      </c>
      <c r="J3660" s="2">
        <f t="shared" si="171"/>
        <v>95.58</v>
      </c>
      <c r="K3660" s="2">
        <f t="shared" si="172"/>
        <v>17.2044</v>
      </c>
      <c r="L3660" s="2">
        <f t="shared" si="173"/>
        <v>112.78440000000001</v>
      </c>
    </row>
    <row r="3661" spans="1:12" x14ac:dyDescent="0.25">
      <c r="A3661" t="s">
        <v>3666</v>
      </c>
      <c r="B3661" s="1">
        <v>46079</v>
      </c>
      <c r="C3661" t="s">
        <v>10012</v>
      </c>
      <c r="D3661" t="s">
        <v>10021</v>
      </c>
      <c r="E3661">
        <f>+_xlfn.XLOOKUP(TablaVentas[[#This Row],[PRODUCTOS]],TablaPrecios[PRODUCTOS],TablaPrecios[PRECIOS UNITARIOS],"No encontado")</f>
        <v>200</v>
      </c>
      <c r="F3661">
        <v>12</v>
      </c>
      <c r="G3661" t="s">
        <v>10023</v>
      </c>
      <c r="H3661" s="2">
        <v>251</v>
      </c>
      <c r="I3661" s="3">
        <v>0.17</v>
      </c>
      <c r="J3661" s="2">
        <f t="shared" si="171"/>
        <v>208.32999999999998</v>
      </c>
      <c r="K3661" s="2">
        <f t="shared" si="172"/>
        <v>37.499399999999994</v>
      </c>
      <c r="L3661" s="2">
        <f t="shared" si="173"/>
        <v>245.82939999999996</v>
      </c>
    </row>
    <row r="3662" spans="1:12" x14ac:dyDescent="0.25">
      <c r="A3662" t="s">
        <v>3667</v>
      </c>
      <c r="B3662" s="1">
        <v>46339</v>
      </c>
      <c r="C3662" t="s">
        <v>10011</v>
      </c>
      <c r="D3662" t="s">
        <v>10021</v>
      </c>
      <c r="E3662">
        <f>+_xlfn.XLOOKUP(TablaVentas[[#This Row],[PRODUCTOS]],TablaPrecios[PRODUCTOS],TablaPrecios[PRECIOS UNITARIOS],"No encontado")</f>
        <v>200</v>
      </c>
      <c r="F3662">
        <v>15</v>
      </c>
      <c r="G3662" t="s">
        <v>10026</v>
      </c>
      <c r="H3662" s="2">
        <v>330</v>
      </c>
      <c r="I3662" s="3">
        <v>0.18</v>
      </c>
      <c r="J3662" s="2">
        <f t="shared" si="171"/>
        <v>270.60000000000002</v>
      </c>
      <c r="K3662" s="2">
        <f t="shared" si="172"/>
        <v>48.708000000000006</v>
      </c>
      <c r="L3662" s="2">
        <f t="shared" si="173"/>
        <v>319.30800000000005</v>
      </c>
    </row>
    <row r="3663" spans="1:12" x14ac:dyDescent="0.25">
      <c r="A3663" t="s">
        <v>3668</v>
      </c>
      <c r="B3663" s="1">
        <v>46161</v>
      </c>
      <c r="C3663" t="s">
        <v>10011</v>
      </c>
      <c r="D3663" t="s">
        <v>10018</v>
      </c>
      <c r="E3663">
        <f>+_xlfn.XLOOKUP(TablaVentas[[#This Row],[PRODUCTOS]],TablaPrecios[PRODUCTOS],TablaPrecios[PRECIOS UNITARIOS],"No encontado")</f>
        <v>850</v>
      </c>
      <c r="F3663">
        <v>6</v>
      </c>
      <c r="G3663" t="s">
        <v>10024</v>
      </c>
      <c r="H3663" s="2">
        <v>306</v>
      </c>
      <c r="I3663" s="3">
        <v>0.12</v>
      </c>
      <c r="J3663" s="2">
        <f t="shared" si="171"/>
        <v>269.27999999999997</v>
      </c>
      <c r="K3663" s="2">
        <f t="shared" si="172"/>
        <v>48.470399999999991</v>
      </c>
      <c r="L3663" s="2">
        <f t="shared" si="173"/>
        <v>317.75039999999996</v>
      </c>
    </row>
    <row r="3664" spans="1:12" x14ac:dyDescent="0.25">
      <c r="A3664" t="s">
        <v>3669</v>
      </c>
      <c r="B3664" s="1">
        <v>46366</v>
      </c>
      <c r="C3664" t="s">
        <v>10008</v>
      </c>
      <c r="D3664" t="s">
        <v>10021</v>
      </c>
      <c r="E3664">
        <f>+_xlfn.XLOOKUP(TablaVentas[[#This Row],[PRODUCTOS]],TablaPrecios[PRODUCTOS],TablaPrecios[PRECIOS UNITARIOS],"No encontado")</f>
        <v>200</v>
      </c>
      <c r="F3664">
        <v>11</v>
      </c>
      <c r="G3664" t="s">
        <v>10026</v>
      </c>
      <c r="H3664" s="2">
        <v>62</v>
      </c>
      <c r="I3664" s="3">
        <v>0.2</v>
      </c>
      <c r="J3664" s="2">
        <f t="shared" si="171"/>
        <v>49.6</v>
      </c>
      <c r="K3664" s="2">
        <f t="shared" si="172"/>
        <v>8.927999999999999</v>
      </c>
      <c r="L3664" s="2">
        <f t="shared" si="173"/>
        <v>58.527999999999999</v>
      </c>
    </row>
    <row r="3665" spans="1:12" x14ac:dyDescent="0.25">
      <c r="A3665" t="s">
        <v>3670</v>
      </c>
      <c r="B3665" s="1">
        <v>46300</v>
      </c>
      <c r="C3665" t="s">
        <v>10007</v>
      </c>
      <c r="D3665" t="s">
        <v>10018</v>
      </c>
      <c r="E3665">
        <f>+_xlfn.XLOOKUP(TablaVentas[[#This Row],[PRODUCTOS]],TablaPrecios[PRODUCTOS],TablaPrecios[PRECIOS UNITARIOS],"No encontado")</f>
        <v>850</v>
      </c>
      <c r="F3665">
        <v>16</v>
      </c>
      <c r="G3665" t="s">
        <v>10025</v>
      </c>
      <c r="H3665" s="2">
        <v>286</v>
      </c>
      <c r="I3665" s="3">
        <v>0.14000000000000001</v>
      </c>
      <c r="J3665" s="2">
        <f t="shared" si="171"/>
        <v>245.95999999999998</v>
      </c>
      <c r="K3665" s="2">
        <f t="shared" si="172"/>
        <v>44.272799999999997</v>
      </c>
      <c r="L3665" s="2">
        <f t="shared" si="173"/>
        <v>290.2328</v>
      </c>
    </row>
    <row r="3666" spans="1:12" x14ac:dyDescent="0.25">
      <c r="A3666" t="s">
        <v>3671</v>
      </c>
      <c r="B3666" s="1">
        <v>46361</v>
      </c>
      <c r="C3666" t="s">
        <v>10011</v>
      </c>
      <c r="D3666" t="s">
        <v>10021</v>
      </c>
      <c r="E3666">
        <f>+_xlfn.XLOOKUP(TablaVentas[[#This Row],[PRODUCTOS]],TablaPrecios[PRODUCTOS],TablaPrecios[PRECIOS UNITARIOS],"No encontado")</f>
        <v>200</v>
      </c>
      <c r="F3666">
        <v>8</v>
      </c>
      <c r="G3666" t="s">
        <v>10027</v>
      </c>
      <c r="H3666" s="2">
        <v>58</v>
      </c>
      <c r="I3666" s="3">
        <v>0.18</v>
      </c>
      <c r="J3666" s="2">
        <f t="shared" si="171"/>
        <v>47.56</v>
      </c>
      <c r="K3666" s="2">
        <f t="shared" si="172"/>
        <v>8.5608000000000004</v>
      </c>
      <c r="L3666" s="2">
        <f t="shared" si="173"/>
        <v>56.120800000000003</v>
      </c>
    </row>
    <row r="3667" spans="1:12" x14ac:dyDescent="0.25">
      <c r="A3667" t="s">
        <v>3672</v>
      </c>
      <c r="B3667" s="1">
        <v>46216</v>
      </c>
      <c r="C3667" t="s">
        <v>10009</v>
      </c>
      <c r="D3667" t="s">
        <v>10018</v>
      </c>
      <c r="E3667">
        <f>+_xlfn.XLOOKUP(TablaVentas[[#This Row],[PRODUCTOS]],TablaPrecios[PRODUCTOS],TablaPrecios[PRECIOS UNITARIOS],"No encontado")</f>
        <v>850</v>
      </c>
      <c r="F3667">
        <v>15</v>
      </c>
      <c r="G3667" t="s">
        <v>10027</v>
      </c>
      <c r="H3667" s="2">
        <v>221</v>
      </c>
      <c r="I3667" s="3">
        <v>0.19</v>
      </c>
      <c r="J3667" s="2">
        <f t="shared" si="171"/>
        <v>179.01</v>
      </c>
      <c r="K3667" s="2">
        <f t="shared" si="172"/>
        <v>32.221799999999995</v>
      </c>
      <c r="L3667" s="2">
        <f t="shared" si="173"/>
        <v>211.23179999999999</v>
      </c>
    </row>
    <row r="3668" spans="1:12" x14ac:dyDescent="0.25">
      <c r="A3668" t="s">
        <v>3673</v>
      </c>
      <c r="B3668" s="1">
        <v>46128</v>
      </c>
      <c r="C3668" t="s">
        <v>10011</v>
      </c>
      <c r="D3668" t="s">
        <v>10019</v>
      </c>
      <c r="E3668">
        <f>+_xlfn.XLOOKUP(TablaVentas[[#This Row],[PRODUCTOS]],TablaPrecios[PRODUCTOS],TablaPrecios[PRECIOS UNITARIOS],"No encontado")</f>
        <v>1200</v>
      </c>
      <c r="F3668">
        <v>17</v>
      </c>
      <c r="G3668" t="s">
        <v>10024</v>
      </c>
      <c r="H3668" s="2">
        <v>136</v>
      </c>
      <c r="I3668" s="3">
        <v>0.2</v>
      </c>
      <c r="J3668" s="2">
        <f t="shared" si="171"/>
        <v>108.8</v>
      </c>
      <c r="K3668" s="2">
        <f t="shared" si="172"/>
        <v>19.584</v>
      </c>
      <c r="L3668" s="2">
        <f t="shared" si="173"/>
        <v>128.38399999999999</v>
      </c>
    </row>
    <row r="3669" spans="1:12" x14ac:dyDescent="0.25">
      <c r="A3669" t="s">
        <v>3674</v>
      </c>
      <c r="B3669" s="1">
        <v>46327</v>
      </c>
      <c r="C3669" t="s">
        <v>10008</v>
      </c>
      <c r="D3669" t="s">
        <v>10018</v>
      </c>
      <c r="E3669">
        <f>+_xlfn.XLOOKUP(TablaVentas[[#This Row],[PRODUCTOS]],TablaPrecios[PRODUCTOS],TablaPrecios[PRECIOS UNITARIOS],"No encontado")</f>
        <v>850</v>
      </c>
      <c r="F3669">
        <v>5</v>
      </c>
      <c r="G3669" t="s">
        <v>10025</v>
      </c>
      <c r="H3669" s="2">
        <v>199</v>
      </c>
      <c r="I3669" s="3">
        <v>0.14000000000000001</v>
      </c>
      <c r="J3669" s="2">
        <f t="shared" si="171"/>
        <v>171.14</v>
      </c>
      <c r="K3669" s="2">
        <f t="shared" si="172"/>
        <v>30.805199999999996</v>
      </c>
      <c r="L3669" s="2">
        <f t="shared" si="173"/>
        <v>201.94519999999997</v>
      </c>
    </row>
    <row r="3670" spans="1:12" x14ac:dyDescent="0.25">
      <c r="A3670" t="s">
        <v>3675</v>
      </c>
      <c r="B3670" s="1">
        <v>46382</v>
      </c>
      <c r="C3670" t="s">
        <v>10009</v>
      </c>
      <c r="D3670" t="s">
        <v>10017</v>
      </c>
      <c r="E3670">
        <f>+_xlfn.XLOOKUP(TablaVentas[[#This Row],[PRODUCTOS]],TablaPrecios[PRODUCTOS],TablaPrecios[PRECIOS UNITARIOS],"No encontado")</f>
        <v>50</v>
      </c>
      <c r="F3670">
        <v>13</v>
      </c>
      <c r="G3670" t="s">
        <v>10024</v>
      </c>
      <c r="H3670" s="2">
        <v>299</v>
      </c>
      <c r="I3670" s="3">
        <v>0.11</v>
      </c>
      <c r="J3670" s="2">
        <f t="shared" si="171"/>
        <v>266.11</v>
      </c>
      <c r="K3670" s="2">
        <f t="shared" si="172"/>
        <v>47.899799999999999</v>
      </c>
      <c r="L3670" s="2">
        <f t="shared" si="173"/>
        <v>314.00980000000004</v>
      </c>
    </row>
    <row r="3671" spans="1:12" x14ac:dyDescent="0.25">
      <c r="A3671" t="s">
        <v>3676</v>
      </c>
      <c r="B3671" s="1">
        <v>46214</v>
      </c>
      <c r="C3671" t="s">
        <v>10007</v>
      </c>
      <c r="D3671" t="s">
        <v>10017</v>
      </c>
      <c r="E3671">
        <f>+_xlfn.XLOOKUP(TablaVentas[[#This Row],[PRODUCTOS]],TablaPrecios[PRODUCTOS],TablaPrecios[PRECIOS UNITARIOS],"No encontado")</f>
        <v>50</v>
      </c>
      <c r="F3671">
        <v>9</v>
      </c>
      <c r="G3671" t="s">
        <v>10026</v>
      </c>
      <c r="H3671" s="2">
        <v>425</v>
      </c>
      <c r="I3671" s="3">
        <v>0.14000000000000001</v>
      </c>
      <c r="J3671" s="2">
        <f t="shared" si="171"/>
        <v>365.5</v>
      </c>
      <c r="K3671" s="2">
        <f t="shared" si="172"/>
        <v>65.789999999999992</v>
      </c>
      <c r="L3671" s="2">
        <f t="shared" si="173"/>
        <v>431.28999999999996</v>
      </c>
    </row>
    <row r="3672" spans="1:12" x14ac:dyDescent="0.25">
      <c r="A3672" t="s">
        <v>3677</v>
      </c>
      <c r="B3672" s="1">
        <v>46283</v>
      </c>
      <c r="C3672" t="s">
        <v>10012</v>
      </c>
      <c r="D3672" t="s">
        <v>10017</v>
      </c>
      <c r="E3672">
        <f>+_xlfn.XLOOKUP(TablaVentas[[#This Row],[PRODUCTOS]],TablaPrecios[PRODUCTOS],TablaPrecios[PRECIOS UNITARIOS],"No encontado")</f>
        <v>50</v>
      </c>
      <c r="F3672">
        <v>8</v>
      </c>
      <c r="G3672" t="s">
        <v>10024</v>
      </c>
      <c r="H3672" s="2">
        <v>104</v>
      </c>
      <c r="I3672" s="3">
        <v>0.15</v>
      </c>
      <c r="J3672" s="2">
        <f t="shared" si="171"/>
        <v>88.4</v>
      </c>
      <c r="K3672" s="2">
        <f t="shared" si="172"/>
        <v>15.912000000000001</v>
      </c>
      <c r="L3672" s="2">
        <f t="shared" si="173"/>
        <v>104.31200000000001</v>
      </c>
    </row>
    <row r="3673" spans="1:12" x14ac:dyDescent="0.25">
      <c r="A3673" t="s">
        <v>3678</v>
      </c>
      <c r="B3673" s="1">
        <v>46281</v>
      </c>
      <c r="C3673" t="s">
        <v>10012</v>
      </c>
      <c r="D3673" t="s">
        <v>10019</v>
      </c>
      <c r="E3673">
        <f>+_xlfn.XLOOKUP(TablaVentas[[#This Row],[PRODUCTOS]],TablaPrecios[PRODUCTOS],TablaPrecios[PRECIOS UNITARIOS],"No encontado")</f>
        <v>1200</v>
      </c>
      <c r="F3673">
        <v>9</v>
      </c>
      <c r="G3673" t="s">
        <v>10024</v>
      </c>
      <c r="H3673" s="2">
        <v>230</v>
      </c>
      <c r="I3673" s="3">
        <v>0.11</v>
      </c>
      <c r="J3673" s="2">
        <f t="shared" si="171"/>
        <v>204.7</v>
      </c>
      <c r="K3673" s="2">
        <f t="shared" si="172"/>
        <v>36.845999999999997</v>
      </c>
      <c r="L3673" s="2">
        <f t="shared" si="173"/>
        <v>241.54599999999999</v>
      </c>
    </row>
    <row r="3674" spans="1:12" x14ac:dyDescent="0.25">
      <c r="A3674" t="s">
        <v>3679</v>
      </c>
      <c r="B3674" s="1">
        <v>46337</v>
      </c>
      <c r="C3674" t="s">
        <v>10010</v>
      </c>
      <c r="D3674" t="s">
        <v>10017</v>
      </c>
      <c r="E3674">
        <f>+_xlfn.XLOOKUP(TablaVentas[[#This Row],[PRODUCTOS]],TablaPrecios[PRODUCTOS],TablaPrecios[PRECIOS UNITARIOS],"No encontado")</f>
        <v>50</v>
      </c>
      <c r="F3674">
        <v>9</v>
      </c>
      <c r="G3674" t="s">
        <v>10024</v>
      </c>
      <c r="H3674" s="2">
        <v>200</v>
      </c>
      <c r="I3674" s="3">
        <v>0.19</v>
      </c>
      <c r="J3674" s="2">
        <f t="shared" si="171"/>
        <v>162</v>
      </c>
      <c r="K3674" s="2">
        <f t="shared" si="172"/>
        <v>29.16</v>
      </c>
      <c r="L3674" s="2">
        <f t="shared" si="173"/>
        <v>191.16</v>
      </c>
    </row>
    <row r="3675" spans="1:12" x14ac:dyDescent="0.25">
      <c r="A3675" t="s">
        <v>3680</v>
      </c>
      <c r="B3675" s="1">
        <v>46072</v>
      </c>
      <c r="C3675" t="s">
        <v>10008</v>
      </c>
      <c r="D3675" t="s">
        <v>10019</v>
      </c>
      <c r="E3675">
        <f>+_xlfn.XLOOKUP(TablaVentas[[#This Row],[PRODUCTOS]],TablaPrecios[PRODUCTOS],TablaPrecios[PRECIOS UNITARIOS],"No encontado")</f>
        <v>1200</v>
      </c>
      <c r="F3675">
        <v>17</v>
      </c>
      <c r="G3675" t="s">
        <v>10025</v>
      </c>
      <c r="H3675" s="2">
        <v>356</v>
      </c>
      <c r="I3675" s="3">
        <v>0.19</v>
      </c>
      <c r="J3675" s="2">
        <f t="shared" si="171"/>
        <v>288.36</v>
      </c>
      <c r="K3675" s="2">
        <f t="shared" si="172"/>
        <v>51.904800000000002</v>
      </c>
      <c r="L3675" s="2">
        <f t="shared" si="173"/>
        <v>340.26480000000004</v>
      </c>
    </row>
    <row r="3676" spans="1:12" x14ac:dyDescent="0.25">
      <c r="A3676" t="s">
        <v>3681</v>
      </c>
      <c r="B3676" s="1">
        <v>46385</v>
      </c>
      <c r="C3676" t="s">
        <v>10012</v>
      </c>
      <c r="D3676" t="s">
        <v>10021</v>
      </c>
      <c r="E3676">
        <f>+_xlfn.XLOOKUP(TablaVentas[[#This Row],[PRODUCTOS]],TablaPrecios[PRODUCTOS],TablaPrecios[PRECIOS UNITARIOS],"No encontado")</f>
        <v>200</v>
      </c>
      <c r="F3676">
        <v>17</v>
      </c>
      <c r="G3676" t="s">
        <v>10023</v>
      </c>
      <c r="H3676" s="2">
        <v>178</v>
      </c>
      <c r="I3676" s="3">
        <v>0.12</v>
      </c>
      <c r="J3676" s="2">
        <f t="shared" si="171"/>
        <v>156.63999999999999</v>
      </c>
      <c r="K3676" s="2">
        <f t="shared" si="172"/>
        <v>28.195199999999996</v>
      </c>
      <c r="L3676" s="2">
        <f t="shared" si="173"/>
        <v>184.83519999999999</v>
      </c>
    </row>
    <row r="3677" spans="1:12" x14ac:dyDescent="0.25">
      <c r="A3677" t="s">
        <v>3682</v>
      </c>
      <c r="B3677" s="1">
        <v>46327</v>
      </c>
      <c r="C3677" t="s">
        <v>10012</v>
      </c>
      <c r="D3677" t="s">
        <v>10019</v>
      </c>
      <c r="E3677">
        <f>+_xlfn.XLOOKUP(TablaVentas[[#This Row],[PRODUCTOS]],TablaPrecios[PRODUCTOS],TablaPrecios[PRECIOS UNITARIOS],"No encontado")</f>
        <v>1200</v>
      </c>
      <c r="F3677">
        <v>13</v>
      </c>
      <c r="G3677" t="s">
        <v>10027</v>
      </c>
      <c r="H3677" s="2">
        <v>398</v>
      </c>
      <c r="I3677" s="3">
        <v>0.14000000000000001</v>
      </c>
      <c r="J3677" s="2">
        <f t="shared" si="171"/>
        <v>342.28</v>
      </c>
      <c r="K3677" s="2">
        <f t="shared" si="172"/>
        <v>61.610399999999991</v>
      </c>
      <c r="L3677" s="2">
        <f t="shared" si="173"/>
        <v>403.89039999999994</v>
      </c>
    </row>
    <row r="3678" spans="1:12" x14ac:dyDescent="0.25">
      <c r="A3678" t="s">
        <v>3683</v>
      </c>
      <c r="B3678" s="1">
        <v>46089</v>
      </c>
      <c r="C3678" t="s">
        <v>10008</v>
      </c>
      <c r="D3678" t="s">
        <v>10020</v>
      </c>
      <c r="E3678">
        <f>+_xlfn.XLOOKUP(TablaVentas[[#This Row],[PRODUCTOS]],TablaPrecios[PRODUCTOS],TablaPrecios[PRECIOS UNITARIOS],"No encontado")</f>
        <v>150</v>
      </c>
      <c r="F3678">
        <v>12</v>
      </c>
      <c r="G3678" t="s">
        <v>10027</v>
      </c>
      <c r="H3678" s="2">
        <v>441</v>
      </c>
      <c r="I3678" s="3">
        <v>0.16</v>
      </c>
      <c r="J3678" s="2">
        <f t="shared" si="171"/>
        <v>370.44</v>
      </c>
      <c r="K3678" s="2">
        <f t="shared" si="172"/>
        <v>66.679199999999994</v>
      </c>
      <c r="L3678" s="2">
        <f t="shared" si="173"/>
        <v>437.11919999999998</v>
      </c>
    </row>
    <row r="3679" spans="1:12" x14ac:dyDescent="0.25">
      <c r="A3679" t="s">
        <v>3684</v>
      </c>
      <c r="B3679" s="1">
        <v>46276</v>
      </c>
      <c r="C3679" t="s">
        <v>10010</v>
      </c>
      <c r="D3679" t="s">
        <v>10019</v>
      </c>
      <c r="E3679">
        <f>+_xlfn.XLOOKUP(TablaVentas[[#This Row],[PRODUCTOS]],TablaPrecios[PRODUCTOS],TablaPrecios[PRECIOS UNITARIOS],"No encontado")</f>
        <v>1200</v>
      </c>
      <c r="F3679">
        <v>19</v>
      </c>
      <c r="G3679" t="s">
        <v>10025</v>
      </c>
      <c r="H3679" s="2">
        <v>178</v>
      </c>
      <c r="I3679" s="3">
        <v>0.16</v>
      </c>
      <c r="J3679" s="2">
        <f t="shared" si="171"/>
        <v>149.52000000000001</v>
      </c>
      <c r="K3679" s="2">
        <f t="shared" si="172"/>
        <v>26.913600000000002</v>
      </c>
      <c r="L3679" s="2">
        <f t="shared" si="173"/>
        <v>176.43360000000001</v>
      </c>
    </row>
    <row r="3680" spans="1:12" x14ac:dyDescent="0.25">
      <c r="A3680" t="s">
        <v>3685</v>
      </c>
      <c r="B3680" s="1">
        <v>46292</v>
      </c>
      <c r="C3680" t="s">
        <v>10012</v>
      </c>
      <c r="D3680" t="s">
        <v>10017</v>
      </c>
      <c r="E3680">
        <f>+_xlfn.XLOOKUP(TablaVentas[[#This Row],[PRODUCTOS]],TablaPrecios[PRODUCTOS],TablaPrecios[PRECIOS UNITARIOS],"No encontado")</f>
        <v>50</v>
      </c>
      <c r="F3680">
        <v>6</v>
      </c>
      <c r="G3680" t="s">
        <v>10024</v>
      </c>
      <c r="H3680" s="2">
        <v>460</v>
      </c>
      <c r="I3680" s="3">
        <v>0.17</v>
      </c>
      <c r="J3680" s="2">
        <f t="shared" si="171"/>
        <v>381.8</v>
      </c>
      <c r="K3680" s="2">
        <f t="shared" si="172"/>
        <v>68.724000000000004</v>
      </c>
      <c r="L3680" s="2">
        <f t="shared" si="173"/>
        <v>450.524</v>
      </c>
    </row>
    <row r="3681" spans="1:12" x14ac:dyDescent="0.25">
      <c r="A3681" t="s">
        <v>3686</v>
      </c>
      <c r="B3681" s="1">
        <v>46269</v>
      </c>
      <c r="C3681" t="s">
        <v>10012</v>
      </c>
      <c r="D3681" t="s">
        <v>10018</v>
      </c>
      <c r="E3681">
        <f>+_xlfn.XLOOKUP(TablaVentas[[#This Row],[PRODUCTOS]],TablaPrecios[PRODUCTOS],TablaPrecios[PRECIOS UNITARIOS],"No encontado")</f>
        <v>850</v>
      </c>
      <c r="F3681">
        <v>8</v>
      </c>
      <c r="G3681" t="s">
        <v>10023</v>
      </c>
      <c r="H3681" s="2">
        <v>438</v>
      </c>
      <c r="I3681" s="3">
        <v>0.18</v>
      </c>
      <c r="J3681" s="2">
        <f t="shared" si="171"/>
        <v>359.15999999999997</v>
      </c>
      <c r="K3681" s="2">
        <f t="shared" si="172"/>
        <v>64.648799999999994</v>
      </c>
      <c r="L3681" s="2">
        <f t="shared" si="173"/>
        <v>423.80879999999996</v>
      </c>
    </row>
    <row r="3682" spans="1:12" x14ac:dyDescent="0.25">
      <c r="A3682" t="s">
        <v>3687</v>
      </c>
      <c r="B3682" s="1">
        <v>46076</v>
      </c>
      <c r="C3682" t="s">
        <v>10010</v>
      </c>
      <c r="D3682" t="s">
        <v>10021</v>
      </c>
      <c r="E3682">
        <f>+_xlfn.XLOOKUP(TablaVentas[[#This Row],[PRODUCTOS]],TablaPrecios[PRODUCTOS],TablaPrecios[PRECIOS UNITARIOS],"No encontado")</f>
        <v>200</v>
      </c>
      <c r="F3682">
        <v>9</v>
      </c>
      <c r="G3682" t="s">
        <v>10025</v>
      </c>
      <c r="H3682" s="2">
        <v>267</v>
      </c>
      <c r="I3682" s="3">
        <v>0.11</v>
      </c>
      <c r="J3682" s="2">
        <f t="shared" si="171"/>
        <v>237.63</v>
      </c>
      <c r="K3682" s="2">
        <f t="shared" si="172"/>
        <v>42.773399999999995</v>
      </c>
      <c r="L3682" s="2">
        <f t="shared" si="173"/>
        <v>280.40339999999998</v>
      </c>
    </row>
    <row r="3683" spans="1:12" x14ac:dyDescent="0.25">
      <c r="A3683" t="s">
        <v>3688</v>
      </c>
      <c r="B3683" s="1">
        <v>46312</v>
      </c>
      <c r="C3683" t="s">
        <v>10009</v>
      </c>
      <c r="D3683" t="s">
        <v>10019</v>
      </c>
      <c r="E3683">
        <f>+_xlfn.XLOOKUP(TablaVentas[[#This Row],[PRODUCTOS]],TablaPrecios[PRODUCTOS],TablaPrecios[PRECIOS UNITARIOS],"No encontado")</f>
        <v>1200</v>
      </c>
      <c r="F3683">
        <v>8</v>
      </c>
      <c r="G3683" t="s">
        <v>10024</v>
      </c>
      <c r="H3683" s="2">
        <v>415</v>
      </c>
      <c r="I3683" s="3">
        <v>0.18</v>
      </c>
      <c r="J3683" s="2">
        <f t="shared" si="171"/>
        <v>340.3</v>
      </c>
      <c r="K3683" s="2">
        <f t="shared" si="172"/>
        <v>61.253999999999998</v>
      </c>
      <c r="L3683" s="2">
        <f t="shared" si="173"/>
        <v>401.55400000000003</v>
      </c>
    </row>
    <row r="3684" spans="1:12" x14ac:dyDescent="0.25">
      <c r="A3684" t="s">
        <v>3689</v>
      </c>
      <c r="B3684" s="1">
        <v>46238</v>
      </c>
      <c r="C3684" t="s">
        <v>10008</v>
      </c>
      <c r="D3684" t="s">
        <v>10019</v>
      </c>
      <c r="E3684">
        <f>+_xlfn.XLOOKUP(TablaVentas[[#This Row],[PRODUCTOS]],TablaPrecios[PRODUCTOS],TablaPrecios[PRECIOS UNITARIOS],"No encontado")</f>
        <v>1200</v>
      </c>
      <c r="F3684">
        <v>12</v>
      </c>
      <c r="G3684" t="s">
        <v>10023</v>
      </c>
      <c r="H3684" s="2">
        <v>212</v>
      </c>
      <c r="I3684" s="3">
        <v>0.17</v>
      </c>
      <c r="J3684" s="2">
        <f t="shared" si="171"/>
        <v>175.96</v>
      </c>
      <c r="K3684" s="2">
        <f t="shared" si="172"/>
        <v>31.672799999999999</v>
      </c>
      <c r="L3684" s="2">
        <f t="shared" si="173"/>
        <v>207.6328</v>
      </c>
    </row>
    <row r="3685" spans="1:12" x14ac:dyDescent="0.25">
      <c r="A3685" t="s">
        <v>3690</v>
      </c>
      <c r="B3685" s="1">
        <v>46185</v>
      </c>
      <c r="C3685" t="s">
        <v>10008</v>
      </c>
      <c r="D3685" t="s">
        <v>10019</v>
      </c>
      <c r="E3685">
        <f>+_xlfn.XLOOKUP(TablaVentas[[#This Row],[PRODUCTOS]],TablaPrecios[PRODUCTOS],TablaPrecios[PRECIOS UNITARIOS],"No encontado")</f>
        <v>1200</v>
      </c>
      <c r="F3685">
        <v>8</v>
      </c>
      <c r="G3685" t="s">
        <v>10027</v>
      </c>
      <c r="H3685" s="2">
        <v>311</v>
      </c>
      <c r="I3685" s="3">
        <v>0.11</v>
      </c>
      <c r="J3685" s="2">
        <f t="shared" si="171"/>
        <v>276.79000000000002</v>
      </c>
      <c r="K3685" s="2">
        <f t="shared" si="172"/>
        <v>49.822200000000002</v>
      </c>
      <c r="L3685" s="2">
        <f t="shared" si="173"/>
        <v>326.61220000000003</v>
      </c>
    </row>
    <row r="3686" spans="1:12" x14ac:dyDescent="0.25">
      <c r="A3686" t="s">
        <v>3691</v>
      </c>
      <c r="B3686" s="1">
        <v>46225</v>
      </c>
      <c r="C3686" t="s">
        <v>10010</v>
      </c>
      <c r="D3686" t="s">
        <v>10019</v>
      </c>
      <c r="E3686">
        <f>+_xlfn.XLOOKUP(TablaVentas[[#This Row],[PRODUCTOS]],TablaPrecios[PRODUCTOS],TablaPrecios[PRECIOS UNITARIOS],"No encontado")</f>
        <v>1200</v>
      </c>
      <c r="F3686">
        <v>16</v>
      </c>
      <c r="G3686" t="s">
        <v>10026</v>
      </c>
      <c r="H3686" s="2">
        <v>205</v>
      </c>
      <c r="I3686" s="3">
        <v>0.12</v>
      </c>
      <c r="J3686" s="2">
        <f t="shared" si="171"/>
        <v>180.4</v>
      </c>
      <c r="K3686" s="2">
        <f t="shared" si="172"/>
        <v>32.472000000000001</v>
      </c>
      <c r="L3686" s="2">
        <f t="shared" si="173"/>
        <v>212.87200000000001</v>
      </c>
    </row>
    <row r="3687" spans="1:12" x14ac:dyDescent="0.25">
      <c r="A3687" t="s">
        <v>3692</v>
      </c>
      <c r="B3687" s="1">
        <v>46111</v>
      </c>
      <c r="C3687" t="s">
        <v>10012</v>
      </c>
      <c r="D3687" t="s">
        <v>10018</v>
      </c>
      <c r="E3687">
        <f>+_xlfn.XLOOKUP(TablaVentas[[#This Row],[PRODUCTOS]],TablaPrecios[PRODUCTOS],TablaPrecios[PRECIOS UNITARIOS],"No encontado")</f>
        <v>850</v>
      </c>
      <c r="F3687">
        <v>14</v>
      </c>
      <c r="G3687" t="s">
        <v>10023</v>
      </c>
      <c r="H3687" s="2">
        <v>368</v>
      </c>
      <c r="I3687" s="3">
        <v>0.17</v>
      </c>
      <c r="J3687" s="2">
        <f t="shared" si="171"/>
        <v>305.44</v>
      </c>
      <c r="K3687" s="2">
        <f t="shared" si="172"/>
        <v>54.979199999999999</v>
      </c>
      <c r="L3687" s="2">
        <f t="shared" si="173"/>
        <v>360.41919999999999</v>
      </c>
    </row>
    <row r="3688" spans="1:12" x14ac:dyDescent="0.25">
      <c r="A3688" t="s">
        <v>3693</v>
      </c>
      <c r="B3688" s="1">
        <v>46268</v>
      </c>
      <c r="C3688" t="s">
        <v>10008</v>
      </c>
      <c r="D3688" t="s">
        <v>10020</v>
      </c>
      <c r="E3688">
        <f>+_xlfn.XLOOKUP(TablaVentas[[#This Row],[PRODUCTOS]],TablaPrecios[PRODUCTOS],TablaPrecios[PRECIOS UNITARIOS],"No encontado")</f>
        <v>150</v>
      </c>
      <c r="F3688">
        <v>17</v>
      </c>
      <c r="G3688" t="s">
        <v>10026</v>
      </c>
      <c r="H3688" s="2">
        <v>439</v>
      </c>
      <c r="I3688" s="3">
        <v>0.13</v>
      </c>
      <c r="J3688" s="2">
        <f t="shared" si="171"/>
        <v>381.93</v>
      </c>
      <c r="K3688" s="2">
        <f t="shared" si="172"/>
        <v>68.747399999999999</v>
      </c>
      <c r="L3688" s="2">
        <f t="shared" si="173"/>
        <v>450.67740000000003</v>
      </c>
    </row>
    <row r="3689" spans="1:12" x14ac:dyDescent="0.25">
      <c r="A3689" t="s">
        <v>3694</v>
      </c>
      <c r="B3689" s="1">
        <v>46251</v>
      </c>
      <c r="C3689" t="s">
        <v>10011</v>
      </c>
      <c r="D3689" t="s">
        <v>10021</v>
      </c>
      <c r="E3689">
        <f>+_xlfn.XLOOKUP(TablaVentas[[#This Row],[PRODUCTOS]],TablaPrecios[PRODUCTOS],TablaPrecios[PRECIOS UNITARIOS],"No encontado")</f>
        <v>200</v>
      </c>
      <c r="F3689">
        <v>8</v>
      </c>
      <c r="G3689" t="s">
        <v>10025</v>
      </c>
      <c r="H3689" s="2">
        <v>118</v>
      </c>
      <c r="I3689" s="3">
        <v>0.18</v>
      </c>
      <c r="J3689" s="2">
        <f t="shared" si="171"/>
        <v>96.76</v>
      </c>
      <c r="K3689" s="2">
        <f t="shared" si="172"/>
        <v>17.416799999999999</v>
      </c>
      <c r="L3689" s="2">
        <f t="shared" si="173"/>
        <v>114.1768</v>
      </c>
    </row>
    <row r="3690" spans="1:12" x14ac:dyDescent="0.25">
      <c r="A3690" t="s">
        <v>3695</v>
      </c>
      <c r="B3690" s="1">
        <v>46346</v>
      </c>
      <c r="C3690" t="s">
        <v>10011</v>
      </c>
      <c r="D3690" t="s">
        <v>10018</v>
      </c>
      <c r="E3690">
        <f>+_xlfn.XLOOKUP(TablaVentas[[#This Row],[PRODUCTOS]],TablaPrecios[PRODUCTOS],TablaPrecios[PRECIOS UNITARIOS],"No encontado")</f>
        <v>850</v>
      </c>
      <c r="F3690">
        <v>18</v>
      </c>
      <c r="G3690" t="s">
        <v>10023</v>
      </c>
      <c r="H3690" s="2">
        <v>379</v>
      </c>
      <c r="I3690" s="3">
        <v>0.11</v>
      </c>
      <c r="J3690" s="2">
        <f t="shared" si="171"/>
        <v>337.31</v>
      </c>
      <c r="K3690" s="2">
        <f t="shared" si="172"/>
        <v>60.715800000000002</v>
      </c>
      <c r="L3690" s="2">
        <f t="shared" si="173"/>
        <v>398.0258</v>
      </c>
    </row>
    <row r="3691" spans="1:12" x14ac:dyDescent="0.25">
      <c r="A3691" t="s">
        <v>3696</v>
      </c>
      <c r="B3691" s="1">
        <v>46193</v>
      </c>
      <c r="C3691" t="s">
        <v>10007</v>
      </c>
      <c r="D3691" t="s">
        <v>10020</v>
      </c>
      <c r="E3691">
        <f>+_xlfn.XLOOKUP(TablaVentas[[#This Row],[PRODUCTOS]],TablaPrecios[PRODUCTOS],TablaPrecios[PRECIOS UNITARIOS],"No encontado")</f>
        <v>150</v>
      </c>
      <c r="F3691">
        <v>20</v>
      </c>
      <c r="G3691" t="s">
        <v>10025</v>
      </c>
      <c r="H3691" s="2">
        <v>449</v>
      </c>
      <c r="I3691" s="3">
        <v>0.16</v>
      </c>
      <c r="J3691" s="2">
        <f t="shared" si="171"/>
        <v>377.15999999999997</v>
      </c>
      <c r="K3691" s="2">
        <f t="shared" si="172"/>
        <v>67.888799999999989</v>
      </c>
      <c r="L3691" s="2">
        <f t="shared" si="173"/>
        <v>445.04879999999997</v>
      </c>
    </row>
    <row r="3692" spans="1:12" x14ac:dyDescent="0.25">
      <c r="A3692" t="s">
        <v>3697</v>
      </c>
      <c r="B3692" s="1">
        <v>46071</v>
      </c>
      <c r="C3692" t="s">
        <v>10012</v>
      </c>
      <c r="D3692" t="s">
        <v>10020</v>
      </c>
      <c r="E3692">
        <f>+_xlfn.XLOOKUP(TablaVentas[[#This Row],[PRODUCTOS]],TablaPrecios[PRODUCTOS],TablaPrecios[PRECIOS UNITARIOS],"No encontado")</f>
        <v>150</v>
      </c>
      <c r="F3692">
        <v>16</v>
      </c>
      <c r="G3692" t="s">
        <v>10023</v>
      </c>
      <c r="H3692" s="2">
        <v>450</v>
      </c>
      <c r="I3692" s="3">
        <v>0.12</v>
      </c>
      <c r="J3692" s="2">
        <f t="shared" si="171"/>
        <v>396</v>
      </c>
      <c r="K3692" s="2">
        <f t="shared" si="172"/>
        <v>71.28</v>
      </c>
      <c r="L3692" s="2">
        <f t="shared" si="173"/>
        <v>467.28</v>
      </c>
    </row>
    <row r="3693" spans="1:12" x14ac:dyDescent="0.25">
      <c r="A3693" t="s">
        <v>3698</v>
      </c>
      <c r="B3693" s="1">
        <v>46218</v>
      </c>
      <c r="C3693" t="s">
        <v>10010</v>
      </c>
      <c r="D3693" t="s">
        <v>10018</v>
      </c>
      <c r="E3693">
        <f>+_xlfn.XLOOKUP(TablaVentas[[#This Row],[PRODUCTOS]],TablaPrecios[PRODUCTOS],TablaPrecios[PRECIOS UNITARIOS],"No encontado")</f>
        <v>850</v>
      </c>
      <c r="F3693">
        <v>17</v>
      </c>
      <c r="G3693" t="s">
        <v>10026</v>
      </c>
      <c r="H3693" s="2">
        <v>442</v>
      </c>
      <c r="I3693" s="3">
        <v>0.17</v>
      </c>
      <c r="J3693" s="2">
        <f t="shared" si="171"/>
        <v>366.86</v>
      </c>
      <c r="K3693" s="2">
        <f t="shared" si="172"/>
        <v>66.034800000000004</v>
      </c>
      <c r="L3693" s="2">
        <f t="shared" si="173"/>
        <v>432.89480000000003</v>
      </c>
    </row>
    <row r="3694" spans="1:12" x14ac:dyDescent="0.25">
      <c r="A3694" t="s">
        <v>3699</v>
      </c>
      <c r="B3694" s="1">
        <v>46113</v>
      </c>
      <c r="C3694" t="s">
        <v>10011</v>
      </c>
      <c r="D3694" t="s">
        <v>10021</v>
      </c>
      <c r="E3694">
        <f>+_xlfn.XLOOKUP(TablaVentas[[#This Row],[PRODUCTOS]],TablaPrecios[PRODUCTOS],TablaPrecios[PRECIOS UNITARIOS],"No encontado")</f>
        <v>200</v>
      </c>
      <c r="F3694">
        <v>8</v>
      </c>
      <c r="G3694" t="s">
        <v>10024</v>
      </c>
      <c r="H3694" s="2">
        <v>316</v>
      </c>
      <c r="I3694" s="3">
        <v>0.16</v>
      </c>
      <c r="J3694" s="2">
        <f t="shared" si="171"/>
        <v>265.44</v>
      </c>
      <c r="K3694" s="2">
        <f t="shared" si="172"/>
        <v>47.779199999999996</v>
      </c>
      <c r="L3694" s="2">
        <f t="shared" si="173"/>
        <v>313.2192</v>
      </c>
    </row>
    <row r="3695" spans="1:12" x14ac:dyDescent="0.25">
      <c r="A3695" t="s">
        <v>3700</v>
      </c>
      <c r="B3695" s="1">
        <v>46133</v>
      </c>
      <c r="C3695" t="s">
        <v>10010</v>
      </c>
      <c r="D3695" t="s">
        <v>10021</v>
      </c>
      <c r="E3695">
        <f>+_xlfn.XLOOKUP(TablaVentas[[#This Row],[PRODUCTOS]],TablaPrecios[PRODUCTOS],TablaPrecios[PRECIOS UNITARIOS],"No encontado")</f>
        <v>200</v>
      </c>
      <c r="F3695">
        <v>15</v>
      </c>
      <c r="G3695" t="s">
        <v>10023</v>
      </c>
      <c r="H3695" s="2">
        <v>464</v>
      </c>
      <c r="I3695" s="3">
        <v>0.14000000000000001</v>
      </c>
      <c r="J3695" s="2">
        <f t="shared" si="171"/>
        <v>399.03999999999996</v>
      </c>
      <c r="K3695" s="2">
        <f t="shared" si="172"/>
        <v>71.827199999999991</v>
      </c>
      <c r="L3695" s="2">
        <f t="shared" si="173"/>
        <v>470.86719999999997</v>
      </c>
    </row>
    <row r="3696" spans="1:12" x14ac:dyDescent="0.25">
      <c r="A3696" t="s">
        <v>3701</v>
      </c>
      <c r="B3696" s="1">
        <v>46159</v>
      </c>
      <c r="C3696" t="s">
        <v>10011</v>
      </c>
      <c r="D3696" t="s">
        <v>10020</v>
      </c>
      <c r="E3696">
        <f>+_xlfn.XLOOKUP(TablaVentas[[#This Row],[PRODUCTOS]],TablaPrecios[PRODUCTOS],TablaPrecios[PRECIOS UNITARIOS],"No encontado")</f>
        <v>150</v>
      </c>
      <c r="F3696">
        <v>7</v>
      </c>
      <c r="G3696" t="s">
        <v>10027</v>
      </c>
      <c r="H3696" s="2">
        <v>290</v>
      </c>
      <c r="I3696" s="3">
        <v>0.11</v>
      </c>
      <c r="J3696" s="2">
        <f t="shared" si="171"/>
        <v>258.10000000000002</v>
      </c>
      <c r="K3696" s="2">
        <f t="shared" si="172"/>
        <v>46.458000000000006</v>
      </c>
      <c r="L3696" s="2">
        <f t="shared" si="173"/>
        <v>304.55800000000005</v>
      </c>
    </row>
    <row r="3697" spans="1:12" x14ac:dyDescent="0.25">
      <c r="A3697" t="s">
        <v>3702</v>
      </c>
      <c r="B3697" s="1">
        <v>46128</v>
      </c>
      <c r="C3697" t="s">
        <v>10008</v>
      </c>
      <c r="D3697" t="s">
        <v>10019</v>
      </c>
      <c r="E3697">
        <f>+_xlfn.XLOOKUP(TablaVentas[[#This Row],[PRODUCTOS]],TablaPrecios[PRODUCTOS],TablaPrecios[PRECIOS UNITARIOS],"No encontado")</f>
        <v>1200</v>
      </c>
      <c r="F3697">
        <v>15</v>
      </c>
      <c r="G3697" t="s">
        <v>10026</v>
      </c>
      <c r="H3697" s="2">
        <v>190</v>
      </c>
      <c r="I3697" s="3">
        <v>0.1</v>
      </c>
      <c r="J3697" s="2">
        <f t="shared" si="171"/>
        <v>171</v>
      </c>
      <c r="K3697" s="2">
        <f t="shared" si="172"/>
        <v>30.779999999999998</v>
      </c>
      <c r="L3697" s="2">
        <f t="shared" si="173"/>
        <v>201.78</v>
      </c>
    </row>
    <row r="3698" spans="1:12" x14ac:dyDescent="0.25">
      <c r="A3698" t="s">
        <v>3703</v>
      </c>
      <c r="B3698" s="1">
        <v>46235</v>
      </c>
      <c r="C3698" t="s">
        <v>10009</v>
      </c>
      <c r="D3698" t="s">
        <v>10017</v>
      </c>
      <c r="E3698">
        <f>+_xlfn.XLOOKUP(TablaVentas[[#This Row],[PRODUCTOS]],TablaPrecios[PRODUCTOS],TablaPrecios[PRECIOS UNITARIOS],"No encontado")</f>
        <v>50</v>
      </c>
      <c r="F3698">
        <v>15</v>
      </c>
      <c r="G3698" t="s">
        <v>10026</v>
      </c>
      <c r="H3698" s="2">
        <v>484</v>
      </c>
      <c r="I3698" s="3">
        <v>0.11</v>
      </c>
      <c r="J3698" s="2">
        <f t="shared" si="171"/>
        <v>430.76</v>
      </c>
      <c r="K3698" s="2">
        <f t="shared" si="172"/>
        <v>77.536799999999999</v>
      </c>
      <c r="L3698" s="2">
        <f t="shared" si="173"/>
        <v>508.29679999999996</v>
      </c>
    </row>
    <row r="3699" spans="1:12" x14ac:dyDescent="0.25">
      <c r="A3699" t="s">
        <v>3704</v>
      </c>
      <c r="B3699" s="1">
        <v>46319</v>
      </c>
      <c r="C3699" t="s">
        <v>10007</v>
      </c>
      <c r="D3699" t="s">
        <v>10020</v>
      </c>
      <c r="E3699">
        <f>+_xlfn.XLOOKUP(TablaVentas[[#This Row],[PRODUCTOS]],TablaPrecios[PRODUCTOS],TablaPrecios[PRECIOS UNITARIOS],"No encontado")</f>
        <v>150</v>
      </c>
      <c r="F3699">
        <v>16</v>
      </c>
      <c r="G3699" t="s">
        <v>10027</v>
      </c>
      <c r="H3699" s="2">
        <v>132</v>
      </c>
      <c r="I3699" s="3">
        <v>0.17</v>
      </c>
      <c r="J3699" s="2">
        <f t="shared" si="171"/>
        <v>109.56</v>
      </c>
      <c r="K3699" s="2">
        <f t="shared" si="172"/>
        <v>19.720800000000001</v>
      </c>
      <c r="L3699" s="2">
        <f t="shared" si="173"/>
        <v>129.2808</v>
      </c>
    </row>
    <row r="3700" spans="1:12" x14ac:dyDescent="0.25">
      <c r="A3700" t="s">
        <v>3705</v>
      </c>
      <c r="B3700" s="1">
        <v>46361</v>
      </c>
      <c r="C3700" t="s">
        <v>10012</v>
      </c>
      <c r="D3700" t="s">
        <v>10017</v>
      </c>
      <c r="E3700">
        <f>+_xlfn.XLOOKUP(TablaVentas[[#This Row],[PRODUCTOS]],TablaPrecios[PRODUCTOS],TablaPrecios[PRECIOS UNITARIOS],"No encontado")</f>
        <v>50</v>
      </c>
      <c r="F3700">
        <v>10</v>
      </c>
      <c r="G3700" t="s">
        <v>10027</v>
      </c>
      <c r="H3700" s="2">
        <v>290</v>
      </c>
      <c r="I3700" s="3">
        <v>0.17</v>
      </c>
      <c r="J3700" s="2">
        <f t="shared" si="171"/>
        <v>240.7</v>
      </c>
      <c r="K3700" s="2">
        <f t="shared" si="172"/>
        <v>43.325999999999993</v>
      </c>
      <c r="L3700" s="2">
        <f t="shared" si="173"/>
        <v>284.02599999999995</v>
      </c>
    </row>
    <row r="3701" spans="1:12" x14ac:dyDescent="0.25">
      <c r="A3701" t="s">
        <v>3706</v>
      </c>
      <c r="B3701" s="1">
        <v>46176</v>
      </c>
      <c r="C3701" t="s">
        <v>10009</v>
      </c>
      <c r="D3701" t="s">
        <v>10019</v>
      </c>
      <c r="E3701">
        <f>+_xlfn.XLOOKUP(TablaVentas[[#This Row],[PRODUCTOS]],TablaPrecios[PRODUCTOS],TablaPrecios[PRECIOS UNITARIOS],"No encontado")</f>
        <v>1200</v>
      </c>
      <c r="F3701">
        <v>19</v>
      </c>
      <c r="G3701" t="s">
        <v>10025</v>
      </c>
      <c r="H3701" s="2">
        <v>327</v>
      </c>
      <c r="I3701" s="3">
        <v>0.18</v>
      </c>
      <c r="J3701" s="2">
        <f t="shared" si="171"/>
        <v>268.14</v>
      </c>
      <c r="K3701" s="2">
        <f t="shared" si="172"/>
        <v>48.265199999999993</v>
      </c>
      <c r="L3701" s="2">
        <f t="shared" si="173"/>
        <v>316.40519999999998</v>
      </c>
    </row>
    <row r="3702" spans="1:12" x14ac:dyDescent="0.25">
      <c r="A3702" t="s">
        <v>3707</v>
      </c>
      <c r="B3702" s="1">
        <v>46330</v>
      </c>
      <c r="C3702" t="s">
        <v>10007</v>
      </c>
      <c r="D3702" t="s">
        <v>10017</v>
      </c>
      <c r="E3702">
        <f>+_xlfn.XLOOKUP(TablaVentas[[#This Row],[PRODUCTOS]],TablaPrecios[PRODUCTOS],TablaPrecios[PRECIOS UNITARIOS],"No encontado")</f>
        <v>50</v>
      </c>
      <c r="F3702">
        <v>20</v>
      </c>
      <c r="G3702" t="s">
        <v>10025</v>
      </c>
      <c r="H3702" s="2">
        <v>338</v>
      </c>
      <c r="I3702" s="3">
        <v>0.11</v>
      </c>
      <c r="J3702" s="2">
        <f t="shared" si="171"/>
        <v>300.82</v>
      </c>
      <c r="K3702" s="2">
        <f t="shared" si="172"/>
        <v>54.147599999999997</v>
      </c>
      <c r="L3702" s="2">
        <f t="shared" si="173"/>
        <v>354.9676</v>
      </c>
    </row>
    <row r="3703" spans="1:12" x14ac:dyDescent="0.25">
      <c r="A3703" t="s">
        <v>3708</v>
      </c>
      <c r="B3703" s="1">
        <v>46341</v>
      </c>
      <c r="C3703" t="s">
        <v>10008</v>
      </c>
      <c r="D3703" t="s">
        <v>10017</v>
      </c>
      <c r="E3703">
        <f>+_xlfn.XLOOKUP(TablaVentas[[#This Row],[PRODUCTOS]],TablaPrecios[PRODUCTOS],TablaPrecios[PRECIOS UNITARIOS],"No encontado")</f>
        <v>50</v>
      </c>
      <c r="F3703">
        <v>8</v>
      </c>
      <c r="G3703" t="s">
        <v>10026</v>
      </c>
      <c r="H3703" s="2">
        <v>158</v>
      </c>
      <c r="I3703" s="3">
        <v>0.17</v>
      </c>
      <c r="J3703" s="2">
        <f t="shared" si="171"/>
        <v>131.13999999999999</v>
      </c>
      <c r="K3703" s="2">
        <f t="shared" si="172"/>
        <v>23.605199999999996</v>
      </c>
      <c r="L3703" s="2">
        <f t="shared" si="173"/>
        <v>154.74519999999998</v>
      </c>
    </row>
    <row r="3704" spans="1:12" x14ac:dyDescent="0.25">
      <c r="A3704" t="s">
        <v>3709</v>
      </c>
      <c r="B3704" s="1">
        <v>46183</v>
      </c>
      <c r="C3704" t="s">
        <v>10010</v>
      </c>
      <c r="D3704" t="s">
        <v>10020</v>
      </c>
      <c r="E3704">
        <f>+_xlfn.XLOOKUP(TablaVentas[[#This Row],[PRODUCTOS]],TablaPrecios[PRODUCTOS],TablaPrecios[PRECIOS UNITARIOS],"No encontado")</f>
        <v>150</v>
      </c>
      <c r="F3704">
        <v>12</v>
      </c>
      <c r="G3704" t="s">
        <v>10027</v>
      </c>
      <c r="H3704" s="2">
        <v>265</v>
      </c>
      <c r="I3704" s="3">
        <v>0.16</v>
      </c>
      <c r="J3704" s="2">
        <f t="shared" si="171"/>
        <v>222.6</v>
      </c>
      <c r="K3704" s="2">
        <f t="shared" si="172"/>
        <v>40.067999999999998</v>
      </c>
      <c r="L3704" s="2">
        <f t="shared" si="173"/>
        <v>262.66800000000001</v>
      </c>
    </row>
    <row r="3705" spans="1:12" x14ac:dyDescent="0.25">
      <c r="A3705" t="s">
        <v>3710</v>
      </c>
      <c r="B3705" s="1">
        <v>46338</v>
      </c>
      <c r="C3705" t="s">
        <v>10012</v>
      </c>
      <c r="D3705" t="s">
        <v>10020</v>
      </c>
      <c r="E3705">
        <f>+_xlfn.XLOOKUP(TablaVentas[[#This Row],[PRODUCTOS]],TablaPrecios[PRODUCTOS],TablaPrecios[PRECIOS UNITARIOS],"No encontado")</f>
        <v>150</v>
      </c>
      <c r="F3705">
        <v>7</v>
      </c>
      <c r="G3705" t="s">
        <v>10027</v>
      </c>
      <c r="H3705" s="2">
        <v>390</v>
      </c>
      <c r="I3705" s="3">
        <v>0.16</v>
      </c>
      <c r="J3705" s="2">
        <f t="shared" si="171"/>
        <v>327.60000000000002</v>
      </c>
      <c r="K3705" s="2">
        <f t="shared" si="172"/>
        <v>58.968000000000004</v>
      </c>
      <c r="L3705" s="2">
        <f t="shared" si="173"/>
        <v>386.56800000000004</v>
      </c>
    </row>
    <row r="3706" spans="1:12" x14ac:dyDescent="0.25">
      <c r="A3706" t="s">
        <v>3711</v>
      </c>
      <c r="B3706" s="1">
        <v>46102</v>
      </c>
      <c r="C3706" t="s">
        <v>10011</v>
      </c>
      <c r="D3706" t="s">
        <v>10017</v>
      </c>
      <c r="E3706">
        <f>+_xlfn.XLOOKUP(TablaVentas[[#This Row],[PRODUCTOS]],TablaPrecios[PRODUCTOS],TablaPrecios[PRECIOS UNITARIOS],"No encontado")</f>
        <v>50</v>
      </c>
      <c r="F3706">
        <v>18</v>
      </c>
      <c r="G3706" t="s">
        <v>10024</v>
      </c>
      <c r="H3706" s="2">
        <v>161</v>
      </c>
      <c r="I3706" s="3">
        <v>0.18</v>
      </c>
      <c r="J3706" s="2">
        <f t="shared" si="171"/>
        <v>132.02000000000001</v>
      </c>
      <c r="K3706" s="2">
        <f t="shared" si="172"/>
        <v>23.7636</v>
      </c>
      <c r="L3706" s="2">
        <f t="shared" si="173"/>
        <v>155.78360000000001</v>
      </c>
    </row>
    <row r="3707" spans="1:12" x14ac:dyDescent="0.25">
      <c r="A3707" t="s">
        <v>3712</v>
      </c>
      <c r="B3707" s="1">
        <v>46060</v>
      </c>
      <c r="C3707" t="s">
        <v>10007</v>
      </c>
      <c r="D3707" t="s">
        <v>10018</v>
      </c>
      <c r="E3707">
        <f>+_xlfn.XLOOKUP(TablaVentas[[#This Row],[PRODUCTOS]],TablaPrecios[PRODUCTOS],TablaPrecios[PRECIOS UNITARIOS],"No encontado")</f>
        <v>850</v>
      </c>
      <c r="F3707">
        <v>20</v>
      </c>
      <c r="G3707" t="s">
        <v>10025</v>
      </c>
      <c r="H3707" s="2">
        <v>116</v>
      </c>
      <c r="I3707" s="3">
        <v>0.15</v>
      </c>
      <c r="J3707" s="2">
        <f t="shared" si="171"/>
        <v>98.6</v>
      </c>
      <c r="K3707" s="2">
        <f t="shared" si="172"/>
        <v>17.747999999999998</v>
      </c>
      <c r="L3707" s="2">
        <f t="shared" si="173"/>
        <v>116.34799999999998</v>
      </c>
    </row>
    <row r="3708" spans="1:12" x14ac:dyDescent="0.25">
      <c r="A3708" t="s">
        <v>3713</v>
      </c>
      <c r="B3708" s="1">
        <v>46074</v>
      </c>
      <c r="C3708" t="s">
        <v>10012</v>
      </c>
      <c r="D3708" t="s">
        <v>10018</v>
      </c>
      <c r="E3708">
        <f>+_xlfn.XLOOKUP(TablaVentas[[#This Row],[PRODUCTOS]],TablaPrecios[PRODUCTOS],TablaPrecios[PRECIOS UNITARIOS],"No encontado")</f>
        <v>850</v>
      </c>
      <c r="F3708">
        <v>20</v>
      </c>
      <c r="G3708" t="s">
        <v>10026</v>
      </c>
      <c r="H3708" s="2">
        <v>108</v>
      </c>
      <c r="I3708" s="3">
        <v>0.1</v>
      </c>
      <c r="J3708" s="2">
        <f t="shared" si="171"/>
        <v>97.2</v>
      </c>
      <c r="K3708" s="2">
        <f t="shared" si="172"/>
        <v>17.495999999999999</v>
      </c>
      <c r="L3708" s="2">
        <f t="shared" si="173"/>
        <v>114.696</v>
      </c>
    </row>
    <row r="3709" spans="1:12" x14ac:dyDescent="0.25">
      <c r="A3709" t="s">
        <v>3714</v>
      </c>
      <c r="B3709" s="1">
        <v>46179</v>
      </c>
      <c r="C3709" t="s">
        <v>10011</v>
      </c>
      <c r="D3709" t="s">
        <v>10017</v>
      </c>
      <c r="E3709">
        <f>+_xlfn.XLOOKUP(TablaVentas[[#This Row],[PRODUCTOS]],TablaPrecios[PRODUCTOS],TablaPrecios[PRECIOS UNITARIOS],"No encontado")</f>
        <v>50</v>
      </c>
      <c r="F3709">
        <v>5</v>
      </c>
      <c r="G3709" t="s">
        <v>10027</v>
      </c>
      <c r="H3709" s="2">
        <v>346</v>
      </c>
      <c r="I3709" s="3">
        <v>0.19</v>
      </c>
      <c r="J3709" s="2">
        <f t="shared" si="171"/>
        <v>280.26</v>
      </c>
      <c r="K3709" s="2">
        <f t="shared" si="172"/>
        <v>50.446799999999996</v>
      </c>
      <c r="L3709" s="2">
        <f t="shared" si="173"/>
        <v>330.70679999999999</v>
      </c>
    </row>
    <row r="3710" spans="1:12" x14ac:dyDescent="0.25">
      <c r="A3710" t="s">
        <v>3715</v>
      </c>
      <c r="B3710" s="1">
        <v>46222</v>
      </c>
      <c r="C3710" t="s">
        <v>10011</v>
      </c>
      <c r="D3710" t="s">
        <v>10020</v>
      </c>
      <c r="E3710">
        <f>+_xlfn.XLOOKUP(TablaVentas[[#This Row],[PRODUCTOS]],TablaPrecios[PRODUCTOS],TablaPrecios[PRECIOS UNITARIOS],"No encontado")</f>
        <v>150</v>
      </c>
      <c r="F3710">
        <v>8</v>
      </c>
      <c r="G3710" t="s">
        <v>10027</v>
      </c>
      <c r="H3710" s="2">
        <v>301</v>
      </c>
      <c r="I3710" s="3">
        <v>0.11</v>
      </c>
      <c r="J3710" s="2">
        <f t="shared" si="171"/>
        <v>267.89</v>
      </c>
      <c r="K3710" s="2">
        <f t="shared" si="172"/>
        <v>48.220199999999998</v>
      </c>
      <c r="L3710" s="2">
        <f t="shared" si="173"/>
        <v>316.11019999999996</v>
      </c>
    </row>
    <row r="3711" spans="1:12" x14ac:dyDescent="0.25">
      <c r="A3711" t="s">
        <v>3716</v>
      </c>
      <c r="B3711" s="1">
        <v>46285</v>
      </c>
      <c r="C3711" t="s">
        <v>10007</v>
      </c>
      <c r="D3711" t="s">
        <v>10017</v>
      </c>
      <c r="E3711">
        <f>+_xlfn.XLOOKUP(TablaVentas[[#This Row],[PRODUCTOS]],TablaPrecios[PRODUCTOS],TablaPrecios[PRECIOS UNITARIOS],"No encontado")</f>
        <v>50</v>
      </c>
      <c r="F3711">
        <v>20</v>
      </c>
      <c r="G3711" t="s">
        <v>10024</v>
      </c>
      <c r="H3711" s="2">
        <v>226</v>
      </c>
      <c r="I3711" s="3">
        <v>0.14000000000000001</v>
      </c>
      <c r="J3711" s="2">
        <f t="shared" si="171"/>
        <v>194.35999999999999</v>
      </c>
      <c r="K3711" s="2">
        <f t="shared" si="172"/>
        <v>34.984799999999993</v>
      </c>
      <c r="L3711" s="2">
        <f t="shared" si="173"/>
        <v>229.34479999999996</v>
      </c>
    </row>
    <row r="3712" spans="1:12" x14ac:dyDescent="0.25">
      <c r="A3712" t="s">
        <v>3717</v>
      </c>
      <c r="B3712" s="1">
        <v>46221</v>
      </c>
      <c r="C3712" t="s">
        <v>10010</v>
      </c>
      <c r="D3712" t="s">
        <v>10021</v>
      </c>
      <c r="E3712">
        <f>+_xlfn.XLOOKUP(TablaVentas[[#This Row],[PRODUCTOS]],TablaPrecios[PRODUCTOS],TablaPrecios[PRECIOS UNITARIOS],"No encontado")</f>
        <v>200</v>
      </c>
      <c r="F3712">
        <v>19</v>
      </c>
      <c r="G3712" t="s">
        <v>10025</v>
      </c>
      <c r="H3712" s="2">
        <v>369</v>
      </c>
      <c r="I3712" s="3">
        <v>0.18</v>
      </c>
      <c r="J3712" s="2">
        <f t="shared" si="171"/>
        <v>302.58</v>
      </c>
      <c r="K3712" s="2">
        <f t="shared" si="172"/>
        <v>54.464399999999998</v>
      </c>
      <c r="L3712" s="2">
        <f t="shared" si="173"/>
        <v>357.0444</v>
      </c>
    </row>
    <row r="3713" spans="1:12" x14ac:dyDescent="0.25">
      <c r="A3713" t="s">
        <v>3718</v>
      </c>
      <c r="B3713" s="1">
        <v>46347</v>
      </c>
      <c r="C3713" t="s">
        <v>10007</v>
      </c>
      <c r="D3713" t="s">
        <v>10020</v>
      </c>
      <c r="E3713">
        <f>+_xlfn.XLOOKUP(TablaVentas[[#This Row],[PRODUCTOS]],TablaPrecios[PRODUCTOS],TablaPrecios[PRECIOS UNITARIOS],"No encontado")</f>
        <v>150</v>
      </c>
      <c r="F3713">
        <v>7</v>
      </c>
      <c r="G3713" t="s">
        <v>10023</v>
      </c>
      <c r="H3713" s="2">
        <v>408</v>
      </c>
      <c r="I3713" s="3">
        <v>0.15</v>
      </c>
      <c r="J3713" s="2">
        <f t="shared" si="171"/>
        <v>346.8</v>
      </c>
      <c r="K3713" s="2">
        <f t="shared" si="172"/>
        <v>62.423999999999999</v>
      </c>
      <c r="L3713" s="2">
        <f t="shared" si="173"/>
        <v>409.22399999999999</v>
      </c>
    </row>
    <row r="3714" spans="1:12" x14ac:dyDescent="0.25">
      <c r="A3714" t="s">
        <v>3719</v>
      </c>
      <c r="B3714" s="1">
        <v>46225</v>
      </c>
      <c r="C3714" t="s">
        <v>10008</v>
      </c>
      <c r="D3714" t="s">
        <v>10020</v>
      </c>
      <c r="E3714">
        <f>+_xlfn.XLOOKUP(TablaVentas[[#This Row],[PRODUCTOS]],TablaPrecios[PRODUCTOS],TablaPrecios[PRECIOS UNITARIOS],"No encontado")</f>
        <v>150</v>
      </c>
      <c r="F3714">
        <v>19</v>
      </c>
      <c r="G3714" t="s">
        <v>10023</v>
      </c>
      <c r="H3714" s="2">
        <v>224</v>
      </c>
      <c r="I3714" s="3">
        <v>0.15</v>
      </c>
      <c r="J3714" s="2">
        <f t="shared" si="171"/>
        <v>190.4</v>
      </c>
      <c r="K3714" s="2">
        <f t="shared" si="172"/>
        <v>34.271999999999998</v>
      </c>
      <c r="L3714" s="2">
        <f t="shared" si="173"/>
        <v>224.672</v>
      </c>
    </row>
    <row r="3715" spans="1:12" x14ac:dyDescent="0.25">
      <c r="A3715" t="s">
        <v>3720</v>
      </c>
      <c r="B3715" s="1">
        <v>46062</v>
      </c>
      <c r="C3715" t="s">
        <v>10009</v>
      </c>
      <c r="D3715" t="s">
        <v>10019</v>
      </c>
      <c r="E3715">
        <f>+_xlfn.XLOOKUP(TablaVentas[[#This Row],[PRODUCTOS]],TablaPrecios[PRODUCTOS],TablaPrecios[PRECIOS UNITARIOS],"No encontado")</f>
        <v>1200</v>
      </c>
      <c r="F3715">
        <v>19</v>
      </c>
      <c r="G3715" t="s">
        <v>10024</v>
      </c>
      <c r="H3715" s="2">
        <v>155</v>
      </c>
      <c r="I3715" s="3">
        <v>0.13</v>
      </c>
      <c r="J3715" s="2">
        <f t="shared" ref="J3715:J3778" si="174">+H3715-H3715*I3715</f>
        <v>134.85</v>
      </c>
      <c r="K3715" s="2">
        <f t="shared" ref="K3715:K3778" si="175">+J3715*0.18</f>
        <v>24.273</v>
      </c>
      <c r="L3715" s="2">
        <f t="shared" ref="L3715:L3778" si="176">+J3715+K3715</f>
        <v>159.12299999999999</v>
      </c>
    </row>
    <row r="3716" spans="1:12" x14ac:dyDescent="0.25">
      <c r="A3716" t="s">
        <v>3721</v>
      </c>
      <c r="B3716" s="1">
        <v>46380</v>
      </c>
      <c r="C3716" t="s">
        <v>10007</v>
      </c>
      <c r="D3716" t="s">
        <v>10020</v>
      </c>
      <c r="E3716">
        <f>+_xlfn.XLOOKUP(TablaVentas[[#This Row],[PRODUCTOS]],TablaPrecios[PRODUCTOS],TablaPrecios[PRECIOS UNITARIOS],"No encontado")</f>
        <v>150</v>
      </c>
      <c r="F3716">
        <v>19</v>
      </c>
      <c r="G3716" t="s">
        <v>10026</v>
      </c>
      <c r="H3716" s="2">
        <v>227</v>
      </c>
      <c r="I3716" s="3">
        <v>0.13</v>
      </c>
      <c r="J3716" s="2">
        <f t="shared" si="174"/>
        <v>197.49</v>
      </c>
      <c r="K3716" s="2">
        <f t="shared" si="175"/>
        <v>35.548200000000001</v>
      </c>
      <c r="L3716" s="2">
        <f t="shared" si="176"/>
        <v>233.03820000000002</v>
      </c>
    </row>
    <row r="3717" spans="1:12" x14ac:dyDescent="0.25">
      <c r="A3717" t="s">
        <v>3722</v>
      </c>
      <c r="B3717" s="1">
        <v>46283</v>
      </c>
      <c r="C3717" t="s">
        <v>10010</v>
      </c>
      <c r="D3717" t="s">
        <v>10017</v>
      </c>
      <c r="E3717">
        <f>+_xlfn.XLOOKUP(TablaVentas[[#This Row],[PRODUCTOS]],TablaPrecios[PRODUCTOS],TablaPrecios[PRECIOS UNITARIOS],"No encontado")</f>
        <v>50</v>
      </c>
      <c r="F3717">
        <v>11</v>
      </c>
      <c r="G3717" t="s">
        <v>10024</v>
      </c>
      <c r="H3717" s="2">
        <v>150</v>
      </c>
      <c r="I3717" s="3">
        <v>0.18</v>
      </c>
      <c r="J3717" s="2">
        <f t="shared" si="174"/>
        <v>123</v>
      </c>
      <c r="K3717" s="2">
        <f t="shared" si="175"/>
        <v>22.14</v>
      </c>
      <c r="L3717" s="2">
        <f t="shared" si="176"/>
        <v>145.13999999999999</v>
      </c>
    </row>
    <row r="3718" spans="1:12" x14ac:dyDescent="0.25">
      <c r="A3718" t="s">
        <v>3723</v>
      </c>
      <c r="B3718" s="1">
        <v>46385</v>
      </c>
      <c r="C3718" t="s">
        <v>10009</v>
      </c>
      <c r="D3718" t="s">
        <v>10017</v>
      </c>
      <c r="E3718">
        <f>+_xlfn.XLOOKUP(TablaVentas[[#This Row],[PRODUCTOS]],TablaPrecios[PRODUCTOS],TablaPrecios[PRECIOS UNITARIOS],"No encontado")</f>
        <v>50</v>
      </c>
      <c r="F3718">
        <v>19</v>
      </c>
      <c r="G3718" t="s">
        <v>10024</v>
      </c>
      <c r="H3718" s="2">
        <v>492</v>
      </c>
      <c r="I3718" s="3">
        <v>0.16</v>
      </c>
      <c r="J3718" s="2">
        <f t="shared" si="174"/>
        <v>413.28</v>
      </c>
      <c r="K3718" s="2">
        <f t="shared" si="175"/>
        <v>74.390399999999985</v>
      </c>
      <c r="L3718" s="2">
        <f t="shared" si="176"/>
        <v>487.67039999999997</v>
      </c>
    </row>
    <row r="3719" spans="1:12" x14ac:dyDescent="0.25">
      <c r="A3719" t="s">
        <v>3724</v>
      </c>
      <c r="B3719" s="1">
        <v>46171</v>
      </c>
      <c r="C3719" t="s">
        <v>10010</v>
      </c>
      <c r="D3719" t="s">
        <v>10019</v>
      </c>
      <c r="E3719">
        <f>+_xlfn.XLOOKUP(TablaVentas[[#This Row],[PRODUCTOS]],TablaPrecios[PRODUCTOS],TablaPrecios[PRECIOS UNITARIOS],"No encontado")</f>
        <v>1200</v>
      </c>
      <c r="F3719">
        <v>5</v>
      </c>
      <c r="G3719" t="s">
        <v>10025</v>
      </c>
      <c r="H3719" s="2">
        <v>205</v>
      </c>
      <c r="I3719" s="3">
        <v>0.19</v>
      </c>
      <c r="J3719" s="2">
        <f t="shared" si="174"/>
        <v>166.05</v>
      </c>
      <c r="K3719" s="2">
        <f t="shared" si="175"/>
        <v>29.888999999999999</v>
      </c>
      <c r="L3719" s="2">
        <f t="shared" si="176"/>
        <v>195.93900000000002</v>
      </c>
    </row>
    <row r="3720" spans="1:12" x14ac:dyDescent="0.25">
      <c r="A3720" t="s">
        <v>3725</v>
      </c>
      <c r="B3720" s="1">
        <v>46152</v>
      </c>
      <c r="C3720" t="s">
        <v>10010</v>
      </c>
      <c r="D3720" t="s">
        <v>10018</v>
      </c>
      <c r="E3720">
        <f>+_xlfn.XLOOKUP(TablaVentas[[#This Row],[PRODUCTOS]],TablaPrecios[PRODUCTOS],TablaPrecios[PRECIOS UNITARIOS],"No encontado")</f>
        <v>850</v>
      </c>
      <c r="F3720">
        <v>15</v>
      </c>
      <c r="G3720" t="s">
        <v>10023</v>
      </c>
      <c r="H3720" s="2">
        <v>64</v>
      </c>
      <c r="I3720" s="3">
        <v>0.19</v>
      </c>
      <c r="J3720" s="2">
        <f t="shared" si="174"/>
        <v>51.84</v>
      </c>
      <c r="K3720" s="2">
        <f t="shared" si="175"/>
        <v>9.3312000000000008</v>
      </c>
      <c r="L3720" s="2">
        <f t="shared" si="176"/>
        <v>61.171200000000006</v>
      </c>
    </row>
    <row r="3721" spans="1:12" x14ac:dyDescent="0.25">
      <c r="A3721" t="s">
        <v>3726</v>
      </c>
      <c r="B3721" s="1">
        <v>46314</v>
      </c>
      <c r="C3721" t="s">
        <v>10010</v>
      </c>
      <c r="D3721" t="s">
        <v>10018</v>
      </c>
      <c r="E3721">
        <f>+_xlfn.XLOOKUP(TablaVentas[[#This Row],[PRODUCTOS]],TablaPrecios[PRODUCTOS],TablaPrecios[PRECIOS UNITARIOS],"No encontado")</f>
        <v>850</v>
      </c>
      <c r="F3721">
        <v>14</v>
      </c>
      <c r="G3721" t="s">
        <v>10025</v>
      </c>
      <c r="H3721" s="2">
        <v>386</v>
      </c>
      <c r="I3721" s="3">
        <v>0.18</v>
      </c>
      <c r="J3721" s="2">
        <f t="shared" si="174"/>
        <v>316.52</v>
      </c>
      <c r="K3721" s="2">
        <f t="shared" si="175"/>
        <v>56.973599999999998</v>
      </c>
      <c r="L3721" s="2">
        <f t="shared" si="176"/>
        <v>373.49359999999996</v>
      </c>
    </row>
    <row r="3722" spans="1:12" x14ac:dyDescent="0.25">
      <c r="A3722" t="s">
        <v>3727</v>
      </c>
      <c r="B3722" s="1">
        <v>46094</v>
      </c>
      <c r="C3722" t="s">
        <v>10009</v>
      </c>
      <c r="D3722" t="s">
        <v>10019</v>
      </c>
      <c r="E3722">
        <f>+_xlfn.XLOOKUP(TablaVentas[[#This Row],[PRODUCTOS]],TablaPrecios[PRODUCTOS],TablaPrecios[PRECIOS UNITARIOS],"No encontado")</f>
        <v>1200</v>
      </c>
      <c r="F3722">
        <v>7</v>
      </c>
      <c r="G3722" t="s">
        <v>10023</v>
      </c>
      <c r="H3722" s="2">
        <v>273</v>
      </c>
      <c r="I3722" s="3">
        <v>0.16</v>
      </c>
      <c r="J3722" s="2">
        <f t="shared" si="174"/>
        <v>229.32</v>
      </c>
      <c r="K3722" s="2">
        <f t="shared" si="175"/>
        <v>41.2776</v>
      </c>
      <c r="L3722" s="2">
        <f t="shared" si="176"/>
        <v>270.5976</v>
      </c>
    </row>
    <row r="3723" spans="1:12" x14ac:dyDescent="0.25">
      <c r="A3723" t="s">
        <v>3728</v>
      </c>
      <c r="B3723" s="1">
        <v>46081</v>
      </c>
      <c r="C3723" t="s">
        <v>10011</v>
      </c>
      <c r="D3723" t="s">
        <v>10021</v>
      </c>
      <c r="E3723">
        <f>+_xlfn.XLOOKUP(TablaVentas[[#This Row],[PRODUCTOS]],TablaPrecios[PRODUCTOS],TablaPrecios[PRECIOS UNITARIOS],"No encontado")</f>
        <v>200</v>
      </c>
      <c r="F3723">
        <v>11</v>
      </c>
      <c r="G3723" t="s">
        <v>10024</v>
      </c>
      <c r="H3723" s="2">
        <v>249</v>
      </c>
      <c r="I3723" s="3">
        <v>0.11</v>
      </c>
      <c r="J3723" s="2">
        <f t="shared" si="174"/>
        <v>221.61</v>
      </c>
      <c r="K3723" s="2">
        <f t="shared" si="175"/>
        <v>39.889800000000001</v>
      </c>
      <c r="L3723" s="2">
        <f t="shared" si="176"/>
        <v>261.49979999999999</v>
      </c>
    </row>
    <row r="3724" spans="1:12" x14ac:dyDescent="0.25">
      <c r="A3724" t="s">
        <v>3729</v>
      </c>
      <c r="B3724" s="1">
        <v>46043</v>
      </c>
      <c r="C3724" t="s">
        <v>10007</v>
      </c>
      <c r="D3724" t="s">
        <v>10019</v>
      </c>
      <c r="E3724">
        <f>+_xlfn.XLOOKUP(TablaVentas[[#This Row],[PRODUCTOS]],TablaPrecios[PRODUCTOS],TablaPrecios[PRECIOS UNITARIOS],"No encontado")</f>
        <v>1200</v>
      </c>
      <c r="F3724">
        <v>16</v>
      </c>
      <c r="G3724" t="s">
        <v>10026</v>
      </c>
      <c r="H3724" s="2">
        <v>246</v>
      </c>
      <c r="I3724" s="3">
        <v>0.12</v>
      </c>
      <c r="J3724" s="2">
        <f t="shared" si="174"/>
        <v>216.48</v>
      </c>
      <c r="K3724" s="2">
        <f t="shared" si="175"/>
        <v>38.9664</v>
      </c>
      <c r="L3724" s="2">
        <f t="shared" si="176"/>
        <v>255.44639999999998</v>
      </c>
    </row>
    <row r="3725" spans="1:12" x14ac:dyDescent="0.25">
      <c r="A3725" t="s">
        <v>3730</v>
      </c>
      <c r="B3725" s="1">
        <v>46188</v>
      </c>
      <c r="C3725" t="s">
        <v>10007</v>
      </c>
      <c r="D3725" t="s">
        <v>10019</v>
      </c>
      <c r="E3725">
        <f>+_xlfn.XLOOKUP(TablaVentas[[#This Row],[PRODUCTOS]],TablaPrecios[PRODUCTOS],TablaPrecios[PRECIOS UNITARIOS],"No encontado")</f>
        <v>1200</v>
      </c>
      <c r="F3725">
        <v>20</v>
      </c>
      <c r="G3725" t="s">
        <v>10026</v>
      </c>
      <c r="H3725" s="2">
        <v>220</v>
      </c>
      <c r="I3725" s="3">
        <v>0.19</v>
      </c>
      <c r="J3725" s="2">
        <f t="shared" si="174"/>
        <v>178.2</v>
      </c>
      <c r="K3725" s="2">
        <f t="shared" si="175"/>
        <v>32.075999999999993</v>
      </c>
      <c r="L3725" s="2">
        <f t="shared" si="176"/>
        <v>210.27599999999998</v>
      </c>
    </row>
    <row r="3726" spans="1:12" x14ac:dyDescent="0.25">
      <c r="A3726" t="s">
        <v>3731</v>
      </c>
      <c r="B3726" s="1">
        <v>46102</v>
      </c>
      <c r="C3726" t="s">
        <v>10009</v>
      </c>
      <c r="D3726" t="s">
        <v>10021</v>
      </c>
      <c r="E3726">
        <f>+_xlfn.XLOOKUP(TablaVentas[[#This Row],[PRODUCTOS]],TablaPrecios[PRODUCTOS],TablaPrecios[PRECIOS UNITARIOS],"No encontado")</f>
        <v>200</v>
      </c>
      <c r="F3726">
        <v>15</v>
      </c>
      <c r="G3726" t="s">
        <v>10026</v>
      </c>
      <c r="H3726" s="2">
        <v>138</v>
      </c>
      <c r="I3726" s="3">
        <v>0.13</v>
      </c>
      <c r="J3726" s="2">
        <f t="shared" si="174"/>
        <v>120.06</v>
      </c>
      <c r="K3726" s="2">
        <f t="shared" si="175"/>
        <v>21.610800000000001</v>
      </c>
      <c r="L3726" s="2">
        <f t="shared" si="176"/>
        <v>141.67080000000001</v>
      </c>
    </row>
    <row r="3727" spans="1:12" x14ac:dyDescent="0.25">
      <c r="A3727" t="s">
        <v>3732</v>
      </c>
      <c r="B3727" s="1">
        <v>46084</v>
      </c>
      <c r="C3727" t="s">
        <v>10009</v>
      </c>
      <c r="D3727" t="s">
        <v>10020</v>
      </c>
      <c r="E3727">
        <f>+_xlfn.XLOOKUP(TablaVentas[[#This Row],[PRODUCTOS]],TablaPrecios[PRODUCTOS],TablaPrecios[PRECIOS UNITARIOS],"No encontado")</f>
        <v>150</v>
      </c>
      <c r="F3727">
        <v>6</v>
      </c>
      <c r="G3727" t="s">
        <v>10024</v>
      </c>
      <c r="H3727" s="2">
        <v>476</v>
      </c>
      <c r="I3727" s="3">
        <v>0.2</v>
      </c>
      <c r="J3727" s="2">
        <f t="shared" si="174"/>
        <v>380.8</v>
      </c>
      <c r="K3727" s="2">
        <f t="shared" si="175"/>
        <v>68.543999999999997</v>
      </c>
      <c r="L3727" s="2">
        <f t="shared" si="176"/>
        <v>449.34399999999999</v>
      </c>
    </row>
    <row r="3728" spans="1:12" x14ac:dyDescent="0.25">
      <c r="A3728" t="s">
        <v>3733</v>
      </c>
      <c r="B3728" s="1">
        <v>46075</v>
      </c>
      <c r="C3728" t="s">
        <v>10007</v>
      </c>
      <c r="D3728" t="s">
        <v>10021</v>
      </c>
      <c r="E3728">
        <f>+_xlfn.XLOOKUP(TablaVentas[[#This Row],[PRODUCTOS]],TablaPrecios[PRODUCTOS],TablaPrecios[PRECIOS UNITARIOS],"No encontado")</f>
        <v>200</v>
      </c>
      <c r="F3728">
        <v>11</v>
      </c>
      <c r="G3728" t="s">
        <v>10025</v>
      </c>
      <c r="H3728" s="2">
        <v>312</v>
      </c>
      <c r="I3728" s="3">
        <v>0.12</v>
      </c>
      <c r="J3728" s="2">
        <f t="shared" si="174"/>
        <v>274.56</v>
      </c>
      <c r="K3728" s="2">
        <f t="shared" si="175"/>
        <v>49.4208</v>
      </c>
      <c r="L3728" s="2">
        <f t="shared" si="176"/>
        <v>323.98079999999999</v>
      </c>
    </row>
    <row r="3729" spans="1:12" x14ac:dyDescent="0.25">
      <c r="A3729" t="s">
        <v>3734</v>
      </c>
      <c r="B3729" s="1">
        <v>46111</v>
      </c>
      <c r="C3729" t="s">
        <v>10008</v>
      </c>
      <c r="D3729" t="s">
        <v>10017</v>
      </c>
      <c r="E3729">
        <f>+_xlfn.XLOOKUP(TablaVentas[[#This Row],[PRODUCTOS]],TablaPrecios[PRODUCTOS],TablaPrecios[PRECIOS UNITARIOS],"No encontado")</f>
        <v>50</v>
      </c>
      <c r="F3729">
        <v>14</v>
      </c>
      <c r="G3729" t="s">
        <v>10024</v>
      </c>
      <c r="H3729" s="2">
        <v>313</v>
      </c>
      <c r="I3729" s="3">
        <v>0.2</v>
      </c>
      <c r="J3729" s="2">
        <f t="shared" si="174"/>
        <v>250.4</v>
      </c>
      <c r="K3729" s="2">
        <f t="shared" si="175"/>
        <v>45.072000000000003</v>
      </c>
      <c r="L3729" s="2">
        <f t="shared" si="176"/>
        <v>295.47199999999998</v>
      </c>
    </row>
    <row r="3730" spans="1:12" x14ac:dyDescent="0.25">
      <c r="A3730" t="s">
        <v>3735</v>
      </c>
      <c r="B3730" s="1">
        <v>46081</v>
      </c>
      <c r="C3730" t="s">
        <v>10008</v>
      </c>
      <c r="D3730" t="s">
        <v>10017</v>
      </c>
      <c r="E3730">
        <f>+_xlfn.XLOOKUP(TablaVentas[[#This Row],[PRODUCTOS]],TablaPrecios[PRODUCTOS],TablaPrecios[PRECIOS UNITARIOS],"No encontado")</f>
        <v>50</v>
      </c>
      <c r="F3730">
        <v>10</v>
      </c>
      <c r="G3730" t="s">
        <v>10023</v>
      </c>
      <c r="H3730" s="2">
        <v>228</v>
      </c>
      <c r="I3730" s="3">
        <v>0.15</v>
      </c>
      <c r="J3730" s="2">
        <f t="shared" si="174"/>
        <v>193.8</v>
      </c>
      <c r="K3730" s="2">
        <f t="shared" si="175"/>
        <v>34.884</v>
      </c>
      <c r="L3730" s="2">
        <f t="shared" si="176"/>
        <v>228.68400000000003</v>
      </c>
    </row>
    <row r="3731" spans="1:12" x14ac:dyDescent="0.25">
      <c r="A3731" t="s">
        <v>3736</v>
      </c>
      <c r="B3731" s="1">
        <v>46278</v>
      </c>
      <c r="C3731" t="s">
        <v>10010</v>
      </c>
      <c r="D3731" t="s">
        <v>10020</v>
      </c>
      <c r="E3731">
        <f>+_xlfn.XLOOKUP(TablaVentas[[#This Row],[PRODUCTOS]],TablaPrecios[PRODUCTOS],TablaPrecios[PRECIOS UNITARIOS],"No encontado")</f>
        <v>150</v>
      </c>
      <c r="F3731">
        <v>12</v>
      </c>
      <c r="G3731" t="s">
        <v>10026</v>
      </c>
      <c r="H3731" s="2">
        <v>173</v>
      </c>
      <c r="I3731" s="3">
        <v>0.14000000000000001</v>
      </c>
      <c r="J3731" s="2">
        <f t="shared" si="174"/>
        <v>148.78</v>
      </c>
      <c r="K3731" s="2">
        <f t="shared" si="175"/>
        <v>26.7804</v>
      </c>
      <c r="L3731" s="2">
        <f t="shared" si="176"/>
        <v>175.56040000000002</v>
      </c>
    </row>
    <row r="3732" spans="1:12" x14ac:dyDescent="0.25">
      <c r="A3732" t="s">
        <v>3737</v>
      </c>
      <c r="B3732" s="1">
        <v>46064</v>
      </c>
      <c r="C3732" t="s">
        <v>10009</v>
      </c>
      <c r="D3732" t="s">
        <v>10020</v>
      </c>
      <c r="E3732">
        <f>+_xlfn.XLOOKUP(TablaVentas[[#This Row],[PRODUCTOS]],TablaPrecios[PRODUCTOS],TablaPrecios[PRECIOS UNITARIOS],"No encontado")</f>
        <v>150</v>
      </c>
      <c r="F3732">
        <v>15</v>
      </c>
      <c r="G3732" t="s">
        <v>10027</v>
      </c>
      <c r="H3732" s="2">
        <v>218</v>
      </c>
      <c r="I3732" s="3">
        <v>0.12</v>
      </c>
      <c r="J3732" s="2">
        <f t="shared" si="174"/>
        <v>191.84</v>
      </c>
      <c r="K3732" s="2">
        <f t="shared" si="175"/>
        <v>34.531199999999998</v>
      </c>
      <c r="L3732" s="2">
        <f t="shared" si="176"/>
        <v>226.37119999999999</v>
      </c>
    </row>
    <row r="3733" spans="1:12" x14ac:dyDescent="0.25">
      <c r="A3733" t="s">
        <v>3738</v>
      </c>
      <c r="B3733" s="1">
        <v>46239</v>
      </c>
      <c r="C3733" t="s">
        <v>10011</v>
      </c>
      <c r="D3733" t="s">
        <v>10017</v>
      </c>
      <c r="E3733">
        <f>+_xlfn.XLOOKUP(TablaVentas[[#This Row],[PRODUCTOS]],TablaPrecios[PRODUCTOS],TablaPrecios[PRECIOS UNITARIOS],"No encontado")</f>
        <v>50</v>
      </c>
      <c r="F3733">
        <v>14</v>
      </c>
      <c r="G3733" t="s">
        <v>10026</v>
      </c>
      <c r="H3733" s="2">
        <v>167</v>
      </c>
      <c r="I3733" s="3">
        <v>0.11</v>
      </c>
      <c r="J3733" s="2">
        <f t="shared" si="174"/>
        <v>148.63</v>
      </c>
      <c r="K3733" s="2">
        <f t="shared" si="175"/>
        <v>26.753399999999999</v>
      </c>
      <c r="L3733" s="2">
        <f t="shared" si="176"/>
        <v>175.38339999999999</v>
      </c>
    </row>
    <row r="3734" spans="1:12" x14ac:dyDescent="0.25">
      <c r="A3734" t="s">
        <v>3739</v>
      </c>
      <c r="B3734" s="1">
        <v>46346</v>
      </c>
      <c r="C3734" t="s">
        <v>10010</v>
      </c>
      <c r="D3734" t="s">
        <v>10021</v>
      </c>
      <c r="E3734">
        <f>+_xlfn.XLOOKUP(TablaVentas[[#This Row],[PRODUCTOS]],TablaPrecios[PRODUCTOS],TablaPrecios[PRECIOS UNITARIOS],"No encontado")</f>
        <v>200</v>
      </c>
      <c r="F3734">
        <v>10</v>
      </c>
      <c r="G3734" t="s">
        <v>10024</v>
      </c>
      <c r="H3734" s="2">
        <v>342</v>
      </c>
      <c r="I3734" s="3">
        <v>0.13</v>
      </c>
      <c r="J3734" s="2">
        <f t="shared" si="174"/>
        <v>297.54000000000002</v>
      </c>
      <c r="K3734" s="2">
        <f t="shared" si="175"/>
        <v>53.557200000000002</v>
      </c>
      <c r="L3734" s="2">
        <f t="shared" si="176"/>
        <v>351.09720000000004</v>
      </c>
    </row>
    <row r="3735" spans="1:12" x14ac:dyDescent="0.25">
      <c r="A3735" t="s">
        <v>3740</v>
      </c>
      <c r="B3735" s="1">
        <v>46294</v>
      </c>
      <c r="C3735" t="s">
        <v>10007</v>
      </c>
      <c r="D3735" t="s">
        <v>10021</v>
      </c>
      <c r="E3735">
        <f>+_xlfn.XLOOKUP(TablaVentas[[#This Row],[PRODUCTOS]],TablaPrecios[PRODUCTOS],TablaPrecios[PRECIOS UNITARIOS],"No encontado")</f>
        <v>200</v>
      </c>
      <c r="F3735">
        <v>8</v>
      </c>
      <c r="G3735" t="s">
        <v>10025</v>
      </c>
      <c r="H3735" s="2">
        <v>405</v>
      </c>
      <c r="I3735" s="3">
        <v>0.15</v>
      </c>
      <c r="J3735" s="2">
        <f t="shared" si="174"/>
        <v>344.25</v>
      </c>
      <c r="K3735" s="2">
        <f t="shared" si="175"/>
        <v>61.964999999999996</v>
      </c>
      <c r="L3735" s="2">
        <f t="shared" si="176"/>
        <v>406.21499999999997</v>
      </c>
    </row>
    <row r="3736" spans="1:12" x14ac:dyDescent="0.25">
      <c r="A3736" t="s">
        <v>3741</v>
      </c>
      <c r="B3736" s="1">
        <v>46329</v>
      </c>
      <c r="C3736" t="s">
        <v>10008</v>
      </c>
      <c r="D3736" t="s">
        <v>10021</v>
      </c>
      <c r="E3736">
        <f>+_xlfn.XLOOKUP(TablaVentas[[#This Row],[PRODUCTOS]],TablaPrecios[PRODUCTOS],TablaPrecios[PRECIOS UNITARIOS],"No encontado")</f>
        <v>200</v>
      </c>
      <c r="F3736">
        <v>11</v>
      </c>
      <c r="G3736" t="s">
        <v>10025</v>
      </c>
      <c r="H3736" s="2">
        <v>371</v>
      </c>
      <c r="I3736" s="3">
        <v>0.1</v>
      </c>
      <c r="J3736" s="2">
        <f t="shared" si="174"/>
        <v>333.9</v>
      </c>
      <c r="K3736" s="2">
        <f t="shared" si="175"/>
        <v>60.101999999999997</v>
      </c>
      <c r="L3736" s="2">
        <f t="shared" si="176"/>
        <v>394.00199999999995</v>
      </c>
    </row>
    <row r="3737" spans="1:12" x14ac:dyDescent="0.25">
      <c r="A3737" t="s">
        <v>3742</v>
      </c>
      <c r="B3737" s="1">
        <v>46077</v>
      </c>
      <c r="C3737" t="s">
        <v>10009</v>
      </c>
      <c r="D3737" t="s">
        <v>10021</v>
      </c>
      <c r="E3737">
        <f>+_xlfn.XLOOKUP(TablaVentas[[#This Row],[PRODUCTOS]],TablaPrecios[PRODUCTOS],TablaPrecios[PRECIOS UNITARIOS],"No encontado")</f>
        <v>200</v>
      </c>
      <c r="F3737">
        <v>19</v>
      </c>
      <c r="G3737" t="s">
        <v>10026</v>
      </c>
      <c r="H3737" s="2">
        <v>235</v>
      </c>
      <c r="I3737" s="3">
        <v>0.12</v>
      </c>
      <c r="J3737" s="2">
        <f t="shared" si="174"/>
        <v>206.8</v>
      </c>
      <c r="K3737" s="2">
        <f t="shared" si="175"/>
        <v>37.224000000000004</v>
      </c>
      <c r="L3737" s="2">
        <f t="shared" si="176"/>
        <v>244.024</v>
      </c>
    </row>
    <row r="3738" spans="1:12" x14ac:dyDescent="0.25">
      <c r="A3738" t="s">
        <v>3743</v>
      </c>
      <c r="B3738" s="1">
        <v>46042</v>
      </c>
      <c r="C3738" t="s">
        <v>10007</v>
      </c>
      <c r="D3738" t="s">
        <v>10020</v>
      </c>
      <c r="E3738">
        <f>+_xlfn.XLOOKUP(TablaVentas[[#This Row],[PRODUCTOS]],TablaPrecios[PRODUCTOS],TablaPrecios[PRECIOS UNITARIOS],"No encontado")</f>
        <v>150</v>
      </c>
      <c r="F3738">
        <v>7</v>
      </c>
      <c r="G3738" t="s">
        <v>10024</v>
      </c>
      <c r="H3738" s="2">
        <v>115</v>
      </c>
      <c r="I3738" s="3">
        <v>0.11</v>
      </c>
      <c r="J3738" s="2">
        <f t="shared" si="174"/>
        <v>102.35</v>
      </c>
      <c r="K3738" s="2">
        <f t="shared" si="175"/>
        <v>18.422999999999998</v>
      </c>
      <c r="L3738" s="2">
        <f t="shared" si="176"/>
        <v>120.773</v>
      </c>
    </row>
    <row r="3739" spans="1:12" x14ac:dyDescent="0.25">
      <c r="A3739" t="s">
        <v>3744</v>
      </c>
      <c r="B3739" s="1">
        <v>46352</v>
      </c>
      <c r="C3739" t="s">
        <v>10012</v>
      </c>
      <c r="D3739" t="s">
        <v>10020</v>
      </c>
      <c r="E3739">
        <f>+_xlfn.XLOOKUP(TablaVentas[[#This Row],[PRODUCTOS]],TablaPrecios[PRODUCTOS],TablaPrecios[PRECIOS UNITARIOS],"No encontado")</f>
        <v>150</v>
      </c>
      <c r="F3739">
        <v>20</v>
      </c>
      <c r="G3739" t="s">
        <v>10023</v>
      </c>
      <c r="H3739" s="2">
        <v>155</v>
      </c>
      <c r="I3739" s="3">
        <v>0.14000000000000001</v>
      </c>
      <c r="J3739" s="2">
        <f t="shared" si="174"/>
        <v>133.30000000000001</v>
      </c>
      <c r="K3739" s="2">
        <f t="shared" si="175"/>
        <v>23.994</v>
      </c>
      <c r="L3739" s="2">
        <f t="shared" si="176"/>
        <v>157.29400000000001</v>
      </c>
    </row>
    <row r="3740" spans="1:12" x14ac:dyDescent="0.25">
      <c r="A3740" t="s">
        <v>3745</v>
      </c>
      <c r="B3740" s="1">
        <v>46047</v>
      </c>
      <c r="C3740" t="s">
        <v>10011</v>
      </c>
      <c r="D3740" t="s">
        <v>10017</v>
      </c>
      <c r="E3740">
        <f>+_xlfn.XLOOKUP(TablaVentas[[#This Row],[PRODUCTOS]],TablaPrecios[PRODUCTOS],TablaPrecios[PRECIOS UNITARIOS],"No encontado")</f>
        <v>50</v>
      </c>
      <c r="F3740">
        <v>6</v>
      </c>
      <c r="G3740" t="s">
        <v>10027</v>
      </c>
      <c r="H3740" s="2">
        <v>67</v>
      </c>
      <c r="I3740" s="3">
        <v>0.16</v>
      </c>
      <c r="J3740" s="2">
        <f t="shared" si="174"/>
        <v>56.28</v>
      </c>
      <c r="K3740" s="2">
        <f t="shared" si="175"/>
        <v>10.1304</v>
      </c>
      <c r="L3740" s="2">
        <f t="shared" si="176"/>
        <v>66.410399999999996</v>
      </c>
    </row>
    <row r="3741" spans="1:12" x14ac:dyDescent="0.25">
      <c r="A3741" t="s">
        <v>3746</v>
      </c>
      <c r="B3741" s="1">
        <v>46087</v>
      </c>
      <c r="C3741" t="s">
        <v>10008</v>
      </c>
      <c r="D3741" t="s">
        <v>10017</v>
      </c>
      <c r="E3741">
        <f>+_xlfn.XLOOKUP(TablaVentas[[#This Row],[PRODUCTOS]],TablaPrecios[PRODUCTOS],TablaPrecios[PRECIOS UNITARIOS],"No encontado")</f>
        <v>50</v>
      </c>
      <c r="F3741">
        <v>19</v>
      </c>
      <c r="G3741" t="s">
        <v>10023</v>
      </c>
      <c r="H3741" s="2">
        <v>266</v>
      </c>
      <c r="I3741" s="3">
        <v>0.12</v>
      </c>
      <c r="J3741" s="2">
        <f t="shared" si="174"/>
        <v>234.08</v>
      </c>
      <c r="K3741" s="2">
        <f t="shared" si="175"/>
        <v>42.134399999999999</v>
      </c>
      <c r="L3741" s="2">
        <f t="shared" si="176"/>
        <v>276.21440000000001</v>
      </c>
    </row>
    <row r="3742" spans="1:12" x14ac:dyDescent="0.25">
      <c r="A3742" t="s">
        <v>3747</v>
      </c>
      <c r="B3742" s="1">
        <v>46237</v>
      </c>
      <c r="C3742" t="s">
        <v>10009</v>
      </c>
      <c r="D3742" t="s">
        <v>10019</v>
      </c>
      <c r="E3742">
        <f>+_xlfn.XLOOKUP(TablaVentas[[#This Row],[PRODUCTOS]],TablaPrecios[PRODUCTOS],TablaPrecios[PRECIOS UNITARIOS],"No encontado")</f>
        <v>1200</v>
      </c>
      <c r="F3742">
        <v>19</v>
      </c>
      <c r="G3742" t="s">
        <v>10024</v>
      </c>
      <c r="H3742" s="2">
        <v>128</v>
      </c>
      <c r="I3742" s="3">
        <v>0.11</v>
      </c>
      <c r="J3742" s="2">
        <f t="shared" si="174"/>
        <v>113.92</v>
      </c>
      <c r="K3742" s="2">
        <f t="shared" si="175"/>
        <v>20.505600000000001</v>
      </c>
      <c r="L3742" s="2">
        <f t="shared" si="176"/>
        <v>134.4256</v>
      </c>
    </row>
    <row r="3743" spans="1:12" x14ac:dyDescent="0.25">
      <c r="A3743" t="s">
        <v>3748</v>
      </c>
      <c r="B3743" s="1">
        <v>46178</v>
      </c>
      <c r="C3743" t="s">
        <v>10012</v>
      </c>
      <c r="D3743" t="s">
        <v>10021</v>
      </c>
      <c r="E3743">
        <f>+_xlfn.XLOOKUP(TablaVentas[[#This Row],[PRODUCTOS]],TablaPrecios[PRODUCTOS],TablaPrecios[PRECIOS UNITARIOS],"No encontado")</f>
        <v>200</v>
      </c>
      <c r="F3743">
        <v>8</v>
      </c>
      <c r="G3743" t="s">
        <v>10027</v>
      </c>
      <c r="H3743" s="2">
        <v>365</v>
      </c>
      <c r="I3743" s="3">
        <v>0.2</v>
      </c>
      <c r="J3743" s="2">
        <f t="shared" si="174"/>
        <v>292</v>
      </c>
      <c r="K3743" s="2">
        <f t="shared" si="175"/>
        <v>52.559999999999995</v>
      </c>
      <c r="L3743" s="2">
        <f t="shared" si="176"/>
        <v>344.56</v>
      </c>
    </row>
    <row r="3744" spans="1:12" x14ac:dyDescent="0.25">
      <c r="A3744" t="s">
        <v>3749</v>
      </c>
      <c r="B3744" s="1">
        <v>46281</v>
      </c>
      <c r="C3744" t="s">
        <v>10008</v>
      </c>
      <c r="D3744" t="s">
        <v>10020</v>
      </c>
      <c r="E3744">
        <f>+_xlfn.XLOOKUP(TablaVentas[[#This Row],[PRODUCTOS]],TablaPrecios[PRODUCTOS],TablaPrecios[PRECIOS UNITARIOS],"No encontado")</f>
        <v>150</v>
      </c>
      <c r="F3744">
        <v>8</v>
      </c>
      <c r="G3744" t="s">
        <v>10026</v>
      </c>
      <c r="H3744" s="2">
        <v>217</v>
      </c>
      <c r="I3744" s="3">
        <v>0.15</v>
      </c>
      <c r="J3744" s="2">
        <f t="shared" si="174"/>
        <v>184.45</v>
      </c>
      <c r="K3744" s="2">
        <f t="shared" si="175"/>
        <v>33.200999999999993</v>
      </c>
      <c r="L3744" s="2">
        <f t="shared" si="176"/>
        <v>217.65099999999998</v>
      </c>
    </row>
    <row r="3745" spans="1:12" x14ac:dyDescent="0.25">
      <c r="A3745" t="s">
        <v>3750</v>
      </c>
      <c r="B3745" s="1">
        <v>46197</v>
      </c>
      <c r="C3745" t="s">
        <v>10009</v>
      </c>
      <c r="D3745" t="s">
        <v>10018</v>
      </c>
      <c r="E3745">
        <f>+_xlfn.XLOOKUP(TablaVentas[[#This Row],[PRODUCTOS]],TablaPrecios[PRODUCTOS],TablaPrecios[PRECIOS UNITARIOS],"No encontado")</f>
        <v>850</v>
      </c>
      <c r="F3745">
        <v>9</v>
      </c>
      <c r="G3745" t="s">
        <v>10026</v>
      </c>
      <c r="H3745" s="2">
        <v>405</v>
      </c>
      <c r="I3745" s="3">
        <v>0.15</v>
      </c>
      <c r="J3745" s="2">
        <f t="shared" si="174"/>
        <v>344.25</v>
      </c>
      <c r="K3745" s="2">
        <f t="shared" si="175"/>
        <v>61.964999999999996</v>
      </c>
      <c r="L3745" s="2">
        <f t="shared" si="176"/>
        <v>406.21499999999997</v>
      </c>
    </row>
    <row r="3746" spans="1:12" x14ac:dyDescent="0.25">
      <c r="A3746" t="s">
        <v>3751</v>
      </c>
      <c r="B3746" s="1">
        <v>46265</v>
      </c>
      <c r="C3746" t="s">
        <v>10007</v>
      </c>
      <c r="D3746" t="s">
        <v>10021</v>
      </c>
      <c r="E3746">
        <f>+_xlfn.XLOOKUP(TablaVentas[[#This Row],[PRODUCTOS]],TablaPrecios[PRODUCTOS],TablaPrecios[PRECIOS UNITARIOS],"No encontado")</f>
        <v>200</v>
      </c>
      <c r="F3746">
        <v>12</v>
      </c>
      <c r="G3746" t="s">
        <v>10023</v>
      </c>
      <c r="H3746" s="2">
        <v>200</v>
      </c>
      <c r="I3746" s="3">
        <v>0.13</v>
      </c>
      <c r="J3746" s="2">
        <f t="shared" si="174"/>
        <v>174</v>
      </c>
      <c r="K3746" s="2">
        <f t="shared" si="175"/>
        <v>31.32</v>
      </c>
      <c r="L3746" s="2">
        <f t="shared" si="176"/>
        <v>205.32</v>
      </c>
    </row>
    <row r="3747" spans="1:12" x14ac:dyDescent="0.25">
      <c r="A3747" t="s">
        <v>3752</v>
      </c>
      <c r="B3747" s="1">
        <v>46301</v>
      </c>
      <c r="C3747" t="s">
        <v>10012</v>
      </c>
      <c r="D3747" t="s">
        <v>10020</v>
      </c>
      <c r="E3747">
        <f>+_xlfn.XLOOKUP(TablaVentas[[#This Row],[PRODUCTOS]],TablaPrecios[PRODUCTOS],TablaPrecios[PRECIOS UNITARIOS],"No encontado")</f>
        <v>150</v>
      </c>
      <c r="F3747">
        <v>8</v>
      </c>
      <c r="G3747" t="s">
        <v>10024</v>
      </c>
      <c r="H3747" s="2">
        <v>197</v>
      </c>
      <c r="I3747" s="3">
        <v>0.14000000000000001</v>
      </c>
      <c r="J3747" s="2">
        <f t="shared" si="174"/>
        <v>169.42</v>
      </c>
      <c r="K3747" s="2">
        <f t="shared" si="175"/>
        <v>30.495599999999996</v>
      </c>
      <c r="L3747" s="2">
        <f t="shared" si="176"/>
        <v>199.91559999999998</v>
      </c>
    </row>
    <row r="3748" spans="1:12" x14ac:dyDescent="0.25">
      <c r="A3748" t="s">
        <v>3753</v>
      </c>
      <c r="B3748" s="1">
        <v>46107</v>
      </c>
      <c r="C3748" t="s">
        <v>10011</v>
      </c>
      <c r="D3748" t="s">
        <v>10017</v>
      </c>
      <c r="E3748">
        <f>+_xlfn.XLOOKUP(TablaVentas[[#This Row],[PRODUCTOS]],TablaPrecios[PRODUCTOS],TablaPrecios[PRECIOS UNITARIOS],"No encontado")</f>
        <v>50</v>
      </c>
      <c r="F3748">
        <v>15</v>
      </c>
      <c r="G3748" t="s">
        <v>10023</v>
      </c>
      <c r="H3748" s="2">
        <v>463</v>
      </c>
      <c r="I3748" s="3">
        <v>0.12</v>
      </c>
      <c r="J3748" s="2">
        <f t="shared" si="174"/>
        <v>407.44</v>
      </c>
      <c r="K3748" s="2">
        <f t="shared" si="175"/>
        <v>73.339199999999991</v>
      </c>
      <c r="L3748" s="2">
        <f t="shared" si="176"/>
        <v>480.7792</v>
      </c>
    </row>
    <row r="3749" spans="1:12" x14ac:dyDescent="0.25">
      <c r="A3749" t="s">
        <v>3754</v>
      </c>
      <c r="B3749" s="1">
        <v>46374</v>
      </c>
      <c r="C3749" t="s">
        <v>10007</v>
      </c>
      <c r="D3749" t="s">
        <v>10021</v>
      </c>
      <c r="E3749">
        <f>+_xlfn.XLOOKUP(TablaVentas[[#This Row],[PRODUCTOS]],TablaPrecios[PRODUCTOS],TablaPrecios[PRECIOS UNITARIOS],"No encontado")</f>
        <v>200</v>
      </c>
      <c r="F3749">
        <v>10</v>
      </c>
      <c r="G3749" t="s">
        <v>10027</v>
      </c>
      <c r="H3749" s="2">
        <v>71</v>
      </c>
      <c r="I3749" s="3">
        <v>0.17</v>
      </c>
      <c r="J3749" s="2">
        <f t="shared" si="174"/>
        <v>58.93</v>
      </c>
      <c r="K3749" s="2">
        <f t="shared" si="175"/>
        <v>10.6074</v>
      </c>
      <c r="L3749" s="2">
        <f t="shared" si="176"/>
        <v>69.537400000000005</v>
      </c>
    </row>
    <row r="3750" spans="1:12" x14ac:dyDescent="0.25">
      <c r="A3750" t="s">
        <v>3755</v>
      </c>
      <c r="B3750" s="1">
        <v>46059</v>
      </c>
      <c r="C3750" t="s">
        <v>10011</v>
      </c>
      <c r="D3750" t="s">
        <v>10021</v>
      </c>
      <c r="E3750">
        <f>+_xlfn.XLOOKUP(TablaVentas[[#This Row],[PRODUCTOS]],TablaPrecios[PRODUCTOS],TablaPrecios[PRECIOS UNITARIOS],"No encontado")</f>
        <v>200</v>
      </c>
      <c r="F3750">
        <v>19</v>
      </c>
      <c r="G3750" t="s">
        <v>10025</v>
      </c>
      <c r="H3750" s="2">
        <v>95</v>
      </c>
      <c r="I3750" s="3">
        <v>0.1</v>
      </c>
      <c r="J3750" s="2">
        <f t="shared" si="174"/>
        <v>85.5</v>
      </c>
      <c r="K3750" s="2">
        <f t="shared" si="175"/>
        <v>15.389999999999999</v>
      </c>
      <c r="L3750" s="2">
        <f t="shared" si="176"/>
        <v>100.89</v>
      </c>
    </row>
    <row r="3751" spans="1:12" x14ac:dyDescent="0.25">
      <c r="A3751" t="s">
        <v>3756</v>
      </c>
      <c r="B3751" s="1">
        <v>46113</v>
      </c>
      <c r="C3751" t="s">
        <v>10009</v>
      </c>
      <c r="D3751" t="s">
        <v>10019</v>
      </c>
      <c r="E3751">
        <f>+_xlfn.XLOOKUP(TablaVentas[[#This Row],[PRODUCTOS]],TablaPrecios[PRODUCTOS],TablaPrecios[PRECIOS UNITARIOS],"No encontado")</f>
        <v>1200</v>
      </c>
      <c r="F3751">
        <v>10</v>
      </c>
      <c r="G3751" t="s">
        <v>10027</v>
      </c>
      <c r="H3751" s="2">
        <v>484</v>
      </c>
      <c r="I3751" s="3">
        <v>0.18</v>
      </c>
      <c r="J3751" s="2">
        <f t="shared" si="174"/>
        <v>396.88</v>
      </c>
      <c r="K3751" s="2">
        <f t="shared" si="175"/>
        <v>71.438400000000001</v>
      </c>
      <c r="L3751" s="2">
        <f t="shared" si="176"/>
        <v>468.3184</v>
      </c>
    </row>
    <row r="3752" spans="1:12" x14ac:dyDescent="0.25">
      <c r="A3752" t="s">
        <v>3757</v>
      </c>
      <c r="B3752" s="1">
        <v>46342</v>
      </c>
      <c r="C3752" t="s">
        <v>10009</v>
      </c>
      <c r="D3752" t="s">
        <v>10017</v>
      </c>
      <c r="E3752">
        <f>+_xlfn.XLOOKUP(TablaVentas[[#This Row],[PRODUCTOS]],TablaPrecios[PRODUCTOS],TablaPrecios[PRECIOS UNITARIOS],"No encontado")</f>
        <v>50</v>
      </c>
      <c r="F3752">
        <v>15</v>
      </c>
      <c r="G3752" t="s">
        <v>10025</v>
      </c>
      <c r="H3752" s="2">
        <v>238</v>
      </c>
      <c r="I3752" s="3">
        <v>0.17</v>
      </c>
      <c r="J3752" s="2">
        <f t="shared" si="174"/>
        <v>197.54</v>
      </c>
      <c r="K3752" s="2">
        <f t="shared" si="175"/>
        <v>35.557199999999995</v>
      </c>
      <c r="L3752" s="2">
        <f t="shared" si="176"/>
        <v>233.09719999999999</v>
      </c>
    </row>
    <row r="3753" spans="1:12" x14ac:dyDescent="0.25">
      <c r="A3753" t="s">
        <v>3758</v>
      </c>
      <c r="B3753" s="1">
        <v>46282</v>
      </c>
      <c r="C3753" t="s">
        <v>10010</v>
      </c>
      <c r="D3753" t="s">
        <v>10017</v>
      </c>
      <c r="E3753">
        <f>+_xlfn.XLOOKUP(TablaVentas[[#This Row],[PRODUCTOS]],TablaPrecios[PRODUCTOS],TablaPrecios[PRECIOS UNITARIOS],"No encontado")</f>
        <v>50</v>
      </c>
      <c r="F3753">
        <v>13</v>
      </c>
      <c r="G3753" t="s">
        <v>10025</v>
      </c>
      <c r="H3753" s="2">
        <v>113</v>
      </c>
      <c r="I3753" s="3">
        <v>0.15</v>
      </c>
      <c r="J3753" s="2">
        <f t="shared" si="174"/>
        <v>96.05</v>
      </c>
      <c r="K3753" s="2">
        <f t="shared" si="175"/>
        <v>17.288999999999998</v>
      </c>
      <c r="L3753" s="2">
        <f t="shared" si="176"/>
        <v>113.339</v>
      </c>
    </row>
    <row r="3754" spans="1:12" x14ac:dyDescent="0.25">
      <c r="A3754" t="s">
        <v>3759</v>
      </c>
      <c r="B3754" s="1">
        <v>46335</v>
      </c>
      <c r="C3754" t="s">
        <v>10010</v>
      </c>
      <c r="D3754" t="s">
        <v>10018</v>
      </c>
      <c r="E3754">
        <f>+_xlfn.XLOOKUP(TablaVentas[[#This Row],[PRODUCTOS]],TablaPrecios[PRODUCTOS],TablaPrecios[PRECIOS UNITARIOS],"No encontado")</f>
        <v>850</v>
      </c>
      <c r="F3754">
        <v>12</v>
      </c>
      <c r="G3754" t="s">
        <v>10023</v>
      </c>
      <c r="H3754" s="2">
        <v>449</v>
      </c>
      <c r="I3754" s="3">
        <v>0.14000000000000001</v>
      </c>
      <c r="J3754" s="2">
        <f t="shared" si="174"/>
        <v>386.14</v>
      </c>
      <c r="K3754" s="2">
        <f t="shared" si="175"/>
        <v>69.505199999999988</v>
      </c>
      <c r="L3754" s="2">
        <f t="shared" si="176"/>
        <v>455.64519999999999</v>
      </c>
    </row>
    <row r="3755" spans="1:12" x14ac:dyDescent="0.25">
      <c r="A3755" t="s">
        <v>3760</v>
      </c>
      <c r="B3755" s="1">
        <v>46213</v>
      </c>
      <c r="C3755" t="s">
        <v>10009</v>
      </c>
      <c r="D3755" t="s">
        <v>10019</v>
      </c>
      <c r="E3755">
        <f>+_xlfn.XLOOKUP(TablaVentas[[#This Row],[PRODUCTOS]],TablaPrecios[PRODUCTOS],TablaPrecios[PRECIOS UNITARIOS],"No encontado")</f>
        <v>1200</v>
      </c>
      <c r="F3755">
        <v>6</v>
      </c>
      <c r="G3755" t="s">
        <v>10024</v>
      </c>
      <c r="H3755" s="2">
        <v>89</v>
      </c>
      <c r="I3755" s="3">
        <v>0.11</v>
      </c>
      <c r="J3755" s="2">
        <f t="shared" si="174"/>
        <v>79.209999999999994</v>
      </c>
      <c r="K3755" s="2">
        <f t="shared" si="175"/>
        <v>14.257799999999998</v>
      </c>
      <c r="L3755" s="2">
        <f t="shared" si="176"/>
        <v>93.467799999999997</v>
      </c>
    </row>
    <row r="3756" spans="1:12" x14ac:dyDescent="0.25">
      <c r="A3756" t="s">
        <v>3761</v>
      </c>
      <c r="B3756" s="1">
        <v>46297</v>
      </c>
      <c r="C3756" t="s">
        <v>10008</v>
      </c>
      <c r="D3756" t="s">
        <v>10019</v>
      </c>
      <c r="E3756">
        <f>+_xlfn.XLOOKUP(TablaVentas[[#This Row],[PRODUCTOS]],TablaPrecios[PRODUCTOS],TablaPrecios[PRECIOS UNITARIOS],"No encontado")</f>
        <v>1200</v>
      </c>
      <c r="F3756">
        <v>14</v>
      </c>
      <c r="G3756" t="s">
        <v>10023</v>
      </c>
      <c r="H3756" s="2">
        <v>117</v>
      </c>
      <c r="I3756" s="3">
        <v>0.18</v>
      </c>
      <c r="J3756" s="2">
        <f t="shared" si="174"/>
        <v>95.94</v>
      </c>
      <c r="K3756" s="2">
        <f t="shared" si="175"/>
        <v>17.269199999999998</v>
      </c>
      <c r="L3756" s="2">
        <f t="shared" si="176"/>
        <v>113.2092</v>
      </c>
    </row>
    <row r="3757" spans="1:12" x14ac:dyDescent="0.25">
      <c r="A3757" t="s">
        <v>3762</v>
      </c>
      <c r="B3757" s="1">
        <v>46054</v>
      </c>
      <c r="C3757" t="s">
        <v>10010</v>
      </c>
      <c r="D3757" t="s">
        <v>10021</v>
      </c>
      <c r="E3757">
        <f>+_xlfn.XLOOKUP(TablaVentas[[#This Row],[PRODUCTOS]],TablaPrecios[PRODUCTOS],TablaPrecios[PRECIOS UNITARIOS],"No encontado")</f>
        <v>200</v>
      </c>
      <c r="F3757">
        <v>6</v>
      </c>
      <c r="G3757" t="s">
        <v>10023</v>
      </c>
      <c r="H3757" s="2">
        <v>204</v>
      </c>
      <c r="I3757" s="3">
        <v>0.12</v>
      </c>
      <c r="J3757" s="2">
        <f t="shared" si="174"/>
        <v>179.52</v>
      </c>
      <c r="K3757" s="2">
        <f t="shared" si="175"/>
        <v>32.313600000000001</v>
      </c>
      <c r="L3757" s="2">
        <f t="shared" si="176"/>
        <v>211.83360000000002</v>
      </c>
    </row>
    <row r="3758" spans="1:12" x14ac:dyDescent="0.25">
      <c r="A3758" t="s">
        <v>3763</v>
      </c>
      <c r="B3758" s="1">
        <v>46047</v>
      </c>
      <c r="C3758" t="s">
        <v>10008</v>
      </c>
      <c r="D3758" t="s">
        <v>10018</v>
      </c>
      <c r="E3758">
        <f>+_xlfn.XLOOKUP(TablaVentas[[#This Row],[PRODUCTOS]],TablaPrecios[PRODUCTOS],TablaPrecios[PRECIOS UNITARIOS],"No encontado")</f>
        <v>850</v>
      </c>
      <c r="F3758">
        <v>13</v>
      </c>
      <c r="G3758" t="s">
        <v>10026</v>
      </c>
      <c r="H3758" s="2">
        <v>398</v>
      </c>
      <c r="I3758" s="3">
        <v>0.15</v>
      </c>
      <c r="J3758" s="2">
        <f t="shared" si="174"/>
        <v>338.3</v>
      </c>
      <c r="K3758" s="2">
        <f t="shared" si="175"/>
        <v>60.893999999999998</v>
      </c>
      <c r="L3758" s="2">
        <f t="shared" si="176"/>
        <v>399.19400000000002</v>
      </c>
    </row>
    <row r="3759" spans="1:12" x14ac:dyDescent="0.25">
      <c r="A3759" t="s">
        <v>3764</v>
      </c>
      <c r="B3759" s="1">
        <v>46257</v>
      </c>
      <c r="C3759" t="s">
        <v>10009</v>
      </c>
      <c r="D3759" t="s">
        <v>10019</v>
      </c>
      <c r="E3759">
        <f>+_xlfn.XLOOKUP(TablaVentas[[#This Row],[PRODUCTOS]],TablaPrecios[PRODUCTOS],TablaPrecios[PRECIOS UNITARIOS],"No encontado")</f>
        <v>1200</v>
      </c>
      <c r="F3759">
        <v>17</v>
      </c>
      <c r="G3759" t="s">
        <v>10023</v>
      </c>
      <c r="H3759" s="2">
        <v>446</v>
      </c>
      <c r="I3759" s="3">
        <v>0.15</v>
      </c>
      <c r="J3759" s="2">
        <f t="shared" si="174"/>
        <v>379.1</v>
      </c>
      <c r="K3759" s="2">
        <f t="shared" si="175"/>
        <v>68.238</v>
      </c>
      <c r="L3759" s="2">
        <f t="shared" si="176"/>
        <v>447.33800000000002</v>
      </c>
    </row>
    <row r="3760" spans="1:12" x14ac:dyDescent="0.25">
      <c r="A3760" t="s">
        <v>3765</v>
      </c>
      <c r="B3760" s="1">
        <v>46125</v>
      </c>
      <c r="C3760" t="s">
        <v>10008</v>
      </c>
      <c r="D3760" t="s">
        <v>10017</v>
      </c>
      <c r="E3760">
        <f>+_xlfn.XLOOKUP(TablaVentas[[#This Row],[PRODUCTOS]],TablaPrecios[PRODUCTOS],TablaPrecios[PRECIOS UNITARIOS],"No encontado")</f>
        <v>50</v>
      </c>
      <c r="F3760">
        <v>7</v>
      </c>
      <c r="G3760" t="s">
        <v>10024</v>
      </c>
      <c r="H3760" s="2">
        <v>108</v>
      </c>
      <c r="I3760" s="3">
        <v>0.13</v>
      </c>
      <c r="J3760" s="2">
        <f t="shared" si="174"/>
        <v>93.96</v>
      </c>
      <c r="K3760" s="2">
        <f t="shared" si="175"/>
        <v>16.912799999999997</v>
      </c>
      <c r="L3760" s="2">
        <f t="shared" si="176"/>
        <v>110.87279999999998</v>
      </c>
    </row>
    <row r="3761" spans="1:12" x14ac:dyDescent="0.25">
      <c r="A3761" t="s">
        <v>3766</v>
      </c>
      <c r="B3761" s="1">
        <v>46344</v>
      </c>
      <c r="C3761" t="s">
        <v>10011</v>
      </c>
      <c r="D3761" t="s">
        <v>10018</v>
      </c>
      <c r="E3761">
        <f>+_xlfn.XLOOKUP(TablaVentas[[#This Row],[PRODUCTOS]],TablaPrecios[PRODUCTOS],TablaPrecios[PRECIOS UNITARIOS],"No encontado")</f>
        <v>850</v>
      </c>
      <c r="F3761">
        <v>13</v>
      </c>
      <c r="G3761" t="s">
        <v>10025</v>
      </c>
      <c r="H3761" s="2">
        <v>424</v>
      </c>
      <c r="I3761" s="3">
        <v>0.17</v>
      </c>
      <c r="J3761" s="2">
        <f t="shared" si="174"/>
        <v>351.92</v>
      </c>
      <c r="K3761" s="2">
        <f t="shared" si="175"/>
        <v>63.345599999999997</v>
      </c>
      <c r="L3761" s="2">
        <f t="shared" si="176"/>
        <v>415.26560000000001</v>
      </c>
    </row>
    <row r="3762" spans="1:12" x14ac:dyDescent="0.25">
      <c r="A3762" t="s">
        <v>3767</v>
      </c>
      <c r="B3762" s="1">
        <v>46112</v>
      </c>
      <c r="C3762" t="s">
        <v>10008</v>
      </c>
      <c r="D3762" t="s">
        <v>10019</v>
      </c>
      <c r="E3762">
        <f>+_xlfn.XLOOKUP(TablaVentas[[#This Row],[PRODUCTOS]],TablaPrecios[PRODUCTOS],TablaPrecios[PRECIOS UNITARIOS],"No encontado")</f>
        <v>1200</v>
      </c>
      <c r="F3762">
        <v>16</v>
      </c>
      <c r="G3762" t="s">
        <v>10027</v>
      </c>
      <c r="H3762" s="2">
        <v>155</v>
      </c>
      <c r="I3762" s="3">
        <v>0.12</v>
      </c>
      <c r="J3762" s="2">
        <f t="shared" si="174"/>
        <v>136.4</v>
      </c>
      <c r="K3762" s="2">
        <f t="shared" si="175"/>
        <v>24.552</v>
      </c>
      <c r="L3762" s="2">
        <f t="shared" si="176"/>
        <v>160.952</v>
      </c>
    </row>
    <row r="3763" spans="1:12" x14ac:dyDescent="0.25">
      <c r="A3763" t="s">
        <v>3768</v>
      </c>
      <c r="B3763" s="1">
        <v>46280</v>
      </c>
      <c r="C3763" t="s">
        <v>10009</v>
      </c>
      <c r="D3763" t="s">
        <v>10018</v>
      </c>
      <c r="E3763">
        <f>+_xlfn.XLOOKUP(TablaVentas[[#This Row],[PRODUCTOS]],TablaPrecios[PRODUCTOS],TablaPrecios[PRECIOS UNITARIOS],"No encontado")</f>
        <v>850</v>
      </c>
      <c r="F3763">
        <v>13</v>
      </c>
      <c r="G3763" t="s">
        <v>10025</v>
      </c>
      <c r="H3763" s="2">
        <v>93</v>
      </c>
      <c r="I3763" s="3">
        <v>0.15</v>
      </c>
      <c r="J3763" s="2">
        <f t="shared" si="174"/>
        <v>79.05</v>
      </c>
      <c r="K3763" s="2">
        <f t="shared" si="175"/>
        <v>14.228999999999999</v>
      </c>
      <c r="L3763" s="2">
        <f t="shared" si="176"/>
        <v>93.278999999999996</v>
      </c>
    </row>
    <row r="3764" spans="1:12" x14ac:dyDescent="0.25">
      <c r="A3764" t="s">
        <v>3769</v>
      </c>
      <c r="B3764" s="1">
        <v>46043</v>
      </c>
      <c r="C3764" t="s">
        <v>10010</v>
      </c>
      <c r="D3764" t="s">
        <v>10018</v>
      </c>
      <c r="E3764">
        <f>+_xlfn.XLOOKUP(TablaVentas[[#This Row],[PRODUCTOS]],TablaPrecios[PRODUCTOS],TablaPrecios[PRECIOS UNITARIOS],"No encontado")</f>
        <v>850</v>
      </c>
      <c r="F3764">
        <v>10</v>
      </c>
      <c r="G3764" t="s">
        <v>10023</v>
      </c>
      <c r="H3764" s="2">
        <v>263</v>
      </c>
      <c r="I3764" s="3">
        <v>0.17</v>
      </c>
      <c r="J3764" s="2">
        <f t="shared" si="174"/>
        <v>218.29</v>
      </c>
      <c r="K3764" s="2">
        <f t="shared" si="175"/>
        <v>39.292199999999994</v>
      </c>
      <c r="L3764" s="2">
        <f t="shared" si="176"/>
        <v>257.5822</v>
      </c>
    </row>
    <row r="3765" spans="1:12" x14ac:dyDescent="0.25">
      <c r="A3765" t="s">
        <v>3770</v>
      </c>
      <c r="B3765" s="1">
        <v>46291</v>
      </c>
      <c r="C3765" t="s">
        <v>10009</v>
      </c>
      <c r="D3765" t="s">
        <v>10017</v>
      </c>
      <c r="E3765">
        <f>+_xlfn.XLOOKUP(TablaVentas[[#This Row],[PRODUCTOS]],TablaPrecios[PRODUCTOS],TablaPrecios[PRECIOS UNITARIOS],"No encontado")</f>
        <v>50</v>
      </c>
      <c r="F3765">
        <v>10</v>
      </c>
      <c r="G3765" t="s">
        <v>10027</v>
      </c>
      <c r="H3765" s="2">
        <v>328</v>
      </c>
      <c r="I3765" s="3">
        <v>0.12</v>
      </c>
      <c r="J3765" s="2">
        <f t="shared" si="174"/>
        <v>288.64</v>
      </c>
      <c r="K3765" s="2">
        <f t="shared" si="175"/>
        <v>51.955199999999998</v>
      </c>
      <c r="L3765" s="2">
        <f t="shared" si="176"/>
        <v>340.59519999999998</v>
      </c>
    </row>
    <row r="3766" spans="1:12" x14ac:dyDescent="0.25">
      <c r="A3766" t="s">
        <v>3771</v>
      </c>
      <c r="B3766" s="1">
        <v>46105</v>
      </c>
      <c r="C3766" t="s">
        <v>10012</v>
      </c>
      <c r="D3766" t="s">
        <v>10021</v>
      </c>
      <c r="E3766">
        <f>+_xlfn.XLOOKUP(TablaVentas[[#This Row],[PRODUCTOS]],TablaPrecios[PRODUCTOS],TablaPrecios[PRECIOS UNITARIOS],"No encontado")</f>
        <v>200</v>
      </c>
      <c r="F3766">
        <v>18</v>
      </c>
      <c r="G3766" t="s">
        <v>10025</v>
      </c>
      <c r="H3766" s="2">
        <v>256</v>
      </c>
      <c r="I3766" s="3">
        <v>0.14000000000000001</v>
      </c>
      <c r="J3766" s="2">
        <f t="shared" si="174"/>
        <v>220.16</v>
      </c>
      <c r="K3766" s="2">
        <f t="shared" si="175"/>
        <v>39.628799999999998</v>
      </c>
      <c r="L3766" s="2">
        <f t="shared" si="176"/>
        <v>259.78879999999998</v>
      </c>
    </row>
    <row r="3767" spans="1:12" x14ac:dyDescent="0.25">
      <c r="A3767" t="s">
        <v>3772</v>
      </c>
      <c r="B3767" s="1">
        <v>46203</v>
      </c>
      <c r="C3767" t="s">
        <v>10012</v>
      </c>
      <c r="D3767" t="s">
        <v>10020</v>
      </c>
      <c r="E3767">
        <f>+_xlfn.XLOOKUP(TablaVentas[[#This Row],[PRODUCTOS]],TablaPrecios[PRODUCTOS],TablaPrecios[PRECIOS UNITARIOS],"No encontado")</f>
        <v>150</v>
      </c>
      <c r="F3767">
        <v>9</v>
      </c>
      <c r="G3767" t="s">
        <v>10023</v>
      </c>
      <c r="H3767" s="2">
        <v>275</v>
      </c>
      <c r="I3767" s="3">
        <v>0.13</v>
      </c>
      <c r="J3767" s="2">
        <f t="shared" si="174"/>
        <v>239.25</v>
      </c>
      <c r="K3767" s="2">
        <f t="shared" si="175"/>
        <v>43.064999999999998</v>
      </c>
      <c r="L3767" s="2">
        <f t="shared" si="176"/>
        <v>282.315</v>
      </c>
    </row>
    <row r="3768" spans="1:12" x14ac:dyDescent="0.25">
      <c r="A3768" t="s">
        <v>3773</v>
      </c>
      <c r="B3768" s="1">
        <v>46236</v>
      </c>
      <c r="C3768" t="s">
        <v>10010</v>
      </c>
      <c r="D3768" t="s">
        <v>10019</v>
      </c>
      <c r="E3768">
        <f>+_xlfn.XLOOKUP(TablaVentas[[#This Row],[PRODUCTOS]],TablaPrecios[PRODUCTOS],TablaPrecios[PRECIOS UNITARIOS],"No encontado")</f>
        <v>1200</v>
      </c>
      <c r="F3768">
        <v>17</v>
      </c>
      <c r="G3768" t="s">
        <v>10023</v>
      </c>
      <c r="H3768" s="2">
        <v>309</v>
      </c>
      <c r="I3768" s="3">
        <v>0.13</v>
      </c>
      <c r="J3768" s="2">
        <f t="shared" si="174"/>
        <v>268.83</v>
      </c>
      <c r="K3768" s="2">
        <f t="shared" si="175"/>
        <v>48.389399999999995</v>
      </c>
      <c r="L3768" s="2">
        <f t="shared" si="176"/>
        <v>317.21939999999995</v>
      </c>
    </row>
    <row r="3769" spans="1:12" x14ac:dyDescent="0.25">
      <c r="A3769" t="s">
        <v>3774</v>
      </c>
      <c r="B3769" s="1">
        <v>46075</v>
      </c>
      <c r="C3769" t="s">
        <v>10012</v>
      </c>
      <c r="D3769" t="s">
        <v>10018</v>
      </c>
      <c r="E3769">
        <f>+_xlfn.XLOOKUP(TablaVentas[[#This Row],[PRODUCTOS]],TablaPrecios[PRODUCTOS],TablaPrecios[PRECIOS UNITARIOS],"No encontado")</f>
        <v>850</v>
      </c>
      <c r="F3769">
        <v>20</v>
      </c>
      <c r="G3769" t="s">
        <v>10024</v>
      </c>
      <c r="H3769" s="2">
        <v>118</v>
      </c>
      <c r="I3769" s="3">
        <v>0.15</v>
      </c>
      <c r="J3769" s="2">
        <f t="shared" si="174"/>
        <v>100.3</v>
      </c>
      <c r="K3769" s="2">
        <f t="shared" si="175"/>
        <v>18.053999999999998</v>
      </c>
      <c r="L3769" s="2">
        <f t="shared" si="176"/>
        <v>118.354</v>
      </c>
    </row>
    <row r="3770" spans="1:12" x14ac:dyDescent="0.25">
      <c r="A3770" t="s">
        <v>3775</v>
      </c>
      <c r="B3770" s="1">
        <v>46351</v>
      </c>
      <c r="C3770" t="s">
        <v>10011</v>
      </c>
      <c r="D3770" t="s">
        <v>10017</v>
      </c>
      <c r="E3770">
        <f>+_xlfn.XLOOKUP(TablaVentas[[#This Row],[PRODUCTOS]],TablaPrecios[PRODUCTOS],TablaPrecios[PRECIOS UNITARIOS],"No encontado")</f>
        <v>50</v>
      </c>
      <c r="F3770">
        <v>16</v>
      </c>
      <c r="G3770" t="s">
        <v>10027</v>
      </c>
      <c r="H3770" s="2">
        <v>253</v>
      </c>
      <c r="I3770" s="3">
        <v>0.12</v>
      </c>
      <c r="J3770" s="2">
        <f t="shared" si="174"/>
        <v>222.64</v>
      </c>
      <c r="K3770" s="2">
        <f t="shared" si="175"/>
        <v>40.075199999999995</v>
      </c>
      <c r="L3770" s="2">
        <f t="shared" si="176"/>
        <v>262.71519999999998</v>
      </c>
    </row>
    <row r="3771" spans="1:12" x14ac:dyDescent="0.25">
      <c r="A3771" t="s">
        <v>3776</v>
      </c>
      <c r="B3771" s="1">
        <v>46174</v>
      </c>
      <c r="C3771" t="s">
        <v>10009</v>
      </c>
      <c r="D3771" t="s">
        <v>10021</v>
      </c>
      <c r="E3771">
        <f>+_xlfn.XLOOKUP(TablaVentas[[#This Row],[PRODUCTOS]],TablaPrecios[PRODUCTOS],TablaPrecios[PRECIOS UNITARIOS],"No encontado")</f>
        <v>200</v>
      </c>
      <c r="F3771">
        <v>16</v>
      </c>
      <c r="G3771" t="s">
        <v>10027</v>
      </c>
      <c r="H3771" s="2">
        <v>201</v>
      </c>
      <c r="I3771" s="3">
        <v>0.2</v>
      </c>
      <c r="J3771" s="2">
        <f t="shared" si="174"/>
        <v>160.80000000000001</v>
      </c>
      <c r="K3771" s="2">
        <f t="shared" si="175"/>
        <v>28.944000000000003</v>
      </c>
      <c r="L3771" s="2">
        <f t="shared" si="176"/>
        <v>189.74400000000003</v>
      </c>
    </row>
    <row r="3772" spans="1:12" x14ac:dyDescent="0.25">
      <c r="A3772" t="s">
        <v>3777</v>
      </c>
      <c r="B3772" s="1">
        <v>46266</v>
      </c>
      <c r="C3772" t="s">
        <v>10011</v>
      </c>
      <c r="D3772" t="s">
        <v>10017</v>
      </c>
      <c r="E3772">
        <f>+_xlfn.XLOOKUP(TablaVentas[[#This Row],[PRODUCTOS]],TablaPrecios[PRODUCTOS],TablaPrecios[PRECIOS UNITARIOS],"No encontado")</f>
        <v>50</v>
      </c>
      <c r="F3772">
        <v>11</v>
      </c>
      <c r="G3772" t="s">
        <v>10026</v>
      </c>
      <c r="H3772" s="2">
        <v>273</v>
      </c>
      <c r="I3772" s="3">
        <v>0.16</v>
      </c>
      <c r="J3772" s="2">
        <f t="shared" si="174"/>
        <v>229.32</v>
      </c>
      <c r="K3772" s="2">
        <f t="shared" si="175"/>
        <v>41.2776</v>
      </c>
      <c r="L3772" s="2">
        <f t="shared" si="176"/>
        <v>270.5976</v>
      </c>
    </row>
    <row r="3773" spans="1:12" x14ac:dyDescent="0.25">
      <c r="A3773" t="s">
        <v>3778</v>
      </c>
      <c r="B3773" s="1">
        <v>46026</v>
      </c>
      <c r="C3773" t="s">
        <v>10010</v>
      </c>
      <c r="D3773" t="s">
        <v>10017</v>
      </c>
      <c r="E3773">
        <f>+_xlfn.XLOOKUP(TablaVentas[[#This Row],[PRODUCTOS]],TablaPrecios[PRODUCTOS],TablaPrecios[PRECIOS UNITARIOS],"No encontado")</f>
        <v>50</v>
      </c>
      <c r="F3773">
        <v>20</v>
      </c>
      <c r="G3773" t="s">
        <v>10025</v>
      </c>
      <c r="H3773" s="2">
        <v>308</v>
      </c>
      <c r="I3773" s="3">
        <v>0.11</v>
      </c>
      <c r="J3773" s="2">
        <f t="shared" si="174"/>
        <v>274.12</v>
      </c>
      <c r="K3773" s="2">
        <f t="shared" si="175"/>
        <v>49.3416</v>
      </c>
      <c r="L3773" s="2">
        <f t="shared" si="176"/>
        <v>323.46159999999998</v>
      </c>
    </row>
    <row r="3774" spans="1:12" x14ac:dyDescent="0.25">
      <c r="A3774" t="s">
        <v>3779</v>
      </c>
      <c r="B3774" s="1">
        <v>46037</v>
      </c>
      <c r="C3774" t="s">
        <v>10008</v>
      </c>
      <c r="D3774" t="s">
        <v>10018</v>
      </c>
      <c r="E3774">
        <f>+_xlfn.XLOOKUP(TablaVentas[[#This Row],[PRODUCTOS]],TablaPrecios[PRODUCTOS],TablaPrecios[PRECIOS UNITARIOS],"No encontado")</f>
        <v>850</v>
      </c>
      <c r="F3774">
        <v>15</v>
      </c>
      <c r="G3774" t="s">
        <v>10027</v>
      </c>
      <c r="H3774" s="2">
        <v>477</v>
      </c>
      <c r="I3774" s="3">
        <v>0.13</v>
      </c>
      <c r="J3774" s="2">
        <f t="shared" si="174"/>
        <v>414.99</v>
      </c>
      <c r="K3774" s="2">
        <f t="shared" si="175"/>
        <v>74.6982</v>
      </c>
      <c r="L3774" s="2">
        <f t="shared" si="176"/>
        <v>489.68819999999999</v>
      </c>
    </row>
    <row r="3775" spans="1:12" x14ac:dyDescent="0.25">
      <c r="A3775" t="s">
        <v>3780</v>
      </c>
      <c r="B3775" s="1">
        <v>46088</v>
      </c>
      <c r="C3775" t="s">
        <v>10009</v>
      </c>
      <c r="D3775" t="s">
        <v>10017</v>
      </c>
      <c r="E3775">
        <f>+_xlfn.XLOOKUP(TablaVentas[[#This Row],[PRODUCTOS]],TablaPrecios[PRODUCTOS],TablaPrecios[PRECIOS UNITARIOS],"No encontado")</f>
        <v>50</v>
      </c>
      <c r="F3775">
        <v>8</v>
      </c>
      <c r="G3775" t="s">
        <v>10027</v>
      </c>
      <c r="H3775" s="2">
        <v>106</v>
      </c>
      <c r="I3775" s="3">
        <v>0.13</v>
      </c>
      <c r="J3775" s="2">
        <f t="shared" si="174"/>
        <v>92.22</v>
      </c>
      <c r="K3775" s="2">
        <f t="shared" si="175"/>
        <v>16.599599999999999</v>
      </c>
      <c r="L3775" s="2">
        <f t="shared" si="176"/>
        <v>108.81959999999999</v>
      </c>
    </row>
    <row r="3776" spans="1:12" x14ac:dyDescent="0.25">
      <c r="A3776" t="s">
        <v>3781</v>
      </c>
      <c r="B3776" s="1">
        <v>46236</v>
      </c>
      <c r="C3776" t="s">
        <v>10007</v>
      </c>
      <c r="D3776" t="s">
        <v>10017</v>
      </c>
      <c r="E3776">
        <f>+_xlfn.XLOOKUP(TablaVentas[[#This Row],[PRODUCTOS]],TablaPrecios[PRODUCTOS],TablaPrecios[PRECIOS UNITARIOS],"No encontado")</f>
        <v>50</v>
      </c>
      <c r="F3776">
        <v>10</v>
      </c>
      <c r="G3776" t="s">
        <v>10025</v>
      </c>
      <c r="H3776" s="2">
        <v>438</v>
      </c>
      <c r="I3776" s="3">
        <v>0.18</v>
      </c>
      <c r="J3776" s="2">
        <f t="shared" si="174"/>
        <v>359.15999999999997</v>
      </c>
      <c r="K3776" s="2">
        <f t="shared" si="175"/>
        <v>64.648799999999994</v>
      </c>
      <c r="L3776" s="2">
        <f t="shared" si="176"/>
        <v>423.80879999999996</v>
      </c>
    </row>
    <row r="3777" spans="1:12" x14ac:dyDescent="0.25">
      <c r="A3777" t="s">
        <v>3782</v>
      </c>
      <c r="B3777" s="1">
        <v>46097</v>
      </c>
      <c r="C3777" t="s">
        <v>10008</v>
      </c>
      <c r="D3777" t="s">
        <v>10019</v>
      </c>
      <c r="E3777">
        <f>+_xlfn.XLOOKUP(TablaVentas[[#This Row],[PRODUCTOS]],TablaPrecios[PRODUCTOS],TablaPrecios[PRECIOS UNITARIOS],"No encontado")</f>
        <v>1200</v>
      </c>
      <c r="F3777">
        <v>12</v>
      </c>
      <c r="G3777" t="s">
        <v>10026</v>
      </c>
      <c r="H3777" s="2">
        <v>96</v>
      </c>
      <c r="I3777" s="3">
        <v>0.15</v>
      </c>
      <c r="J3777" s="2">
        <f t="shared" si="174"/>
        <v>81.599999999999994</v>
      </c>
      <c r="K3777" s="2">
        <f t="shared" si="175"/>
        <v>14.687999999999999</v>
      </c>
      <c r="L3777" s="2">
        <f t="shared" si="176"/>
        <v>96.287999999999997</v>
      </c>
    </row>
    <row r="3778" spans="1:12" x14ac:dyDescent="0.25">
      <c r="A3778" t="s">
        <v>3783</v>
      </c>
      <c r="B3778" s="1">
        <v>46173</v>
      </c>
      <c r="C3778" t="s">
        <v>10011</v>
      </c>
      <c r="D3778" t="s">
        <v>10021</v>
      </c>
      <c r="E3778">
        <f>+_xlfn.XLOOKUP(TablaVentas[[#This Row],[PRODUCTOS]],TablaPrecios[PRODUCTOS],TablaPrecios[PRECIOS UNITARIOS],"No encontado")</f>
        <v>200</v>
      </c>
      <c r="F3778">
        <v>19</v>
      </c>
      <c r="G3778" t="s">
        <v>10027</v>
      </c>
      <c r="H3778" s="2">
        <v>472</v>
      </c>
      <c r="I3778" s="3">
        <v>0.15</v>
      </c>
      <c r="J3778" s="2">
        <f t="shared" si="174"/>
        <v>401.2</v>
      </c>
      <c r="K3778" s="2">
        <f t="shared" si="175"/>
        <v>72.215999999999994</v>
      </c>
      <c r="L3778" s="2">
        <f t="shared" si="176"/>
        <v>473.416</v>
      </c>
    </row>
    <row r="3779" spans="1:12" x14ac:dyDescent="0.25">
      <c r="A3779" t="s">
        <v>3784</v>
      </c>
      <c r="B3779" s="1">
        <v>46253</v>
      </c>
      <c r="C3779" t="s">
        <v>10008</v>
      </c>
      <c r="D3779" t="s">
        <v>10020</v>
      </c>
      <c r="E3779">
        <f>+_xlfn.XLOOKUP(TablaVentas[[#This Row],[PRODUCTOS]],TablaPrecios[PRODUCTOS],TablaPrecios[PRECIOS UNITARIOS],"No encontado")</f>
        <v>150</v>
      </c>
      <c r="F3779">
        <v>7</v>
      </c>
      <c r="G3779" t="s">
        <v>10027</v>
      </c>
      <c r="H3779" s="2">
        <v>64</v>
      </c>
      <c r="I3779" s="3">
        <v>0.19</v>
      </c>
      <c r="J3779" s="2">
        <f t="shared" ref="J3779:J3842" si="177">+H3779-H3779*I3779</f>
        <v>51.84</v>
      </c>
      <c r="K3779" s="2">
        <f t="shared" ref="K3779:K3842" si="178">+J3779*0.18</f>
        <v>9.3312000000000008</v>
      </c>
      <c r="L3779" s="2">
        <f t="shared" ref="L3779:L3842" si="179">+J3779+K3779</f>
        <v>61.171200000000006</v>
      </c>
    </row>
    <row r="3780" spans="1:12" x14ac:dyDescent="0.25">
      <c r="A3780" t="s">
        <v>3785</v>
      </c>
      <c r="B3780" s="1">
        <v>46098</v>
      </c>
      <c r="C3780" t="s">
        <v>10007</v>
      </c>
      <c r="D3780" t="s">
        <v>10021</v>
      </c>
      <c r="E3780">
        <f>+_xlfn.XLOOKUP(TablaVentas[[#This Row],[PRODUCTOS]],TablaPrecios[PRODUCTOS],TablaPrecios[PRECIOS UNITARIOS],"No encontado")</f>
        <v>200</v>
      </c>
      <c r="F3780">
        <v>19</v>
      </c>
      <c r="G3780" t="s">
        <v>10024</v>
      </c>
      <c r="H3780" s="2">
        <v>500</v>
      </c>
      <c r="I3780" s="3">
        <v>0.11</v>
      </c>
      <c r="J3780" s="2">
        <f t="shared" si="177"/>
        <v>445</v>
      </c>
      <c r="K3780" s="2">
        <f t="shared" si="178"/>
        <v>80.099999999999994</v>
      </c>
      <c r="L3780" s="2">
        <f t="shared" si="179"/>
        <v>525.1</v>
      </c>
    </row>
    <row r="3781" spans="1:12" x14ac:dyDescent="0.25">
      <c r="A3781" t="s">
        <v>3786</v>
      </c>
      <c r="B3781" s="1">
        <v>46121</v>
      </c>
      <c r="C3781" t="s">
        <v>10007</v>
      </c>
      <c r="D3781" t="s">
        <v>10018</v>
      </c>
      <c r="E3781">
        <f>+_xlfn.XLOOKUP(TablaVentas[[#This Row],[PRODUCTOS]],TablaPrecios[PRODUCTOS],TablaPrecios[PRECIOS UNITARIOS],"No encontado")</f>
        <v>850</v>
      </c>
      <c r="F3781">
        <v>14</v>
      </c>
      <c r="G3781" t="s">
        <v>10023</v>
      </c>
      <c r="H3781" s="2">
        <v>479</v>
      </c>
      <c r="I3781" s="3">
        <v>0.16</v>
      </c>
      <c r="J3781" s="2">
        <f t="shared" si="177"/>
        <v>402.36</v>
      </c>
      <c r="K3781" s="2">
        <f t="shared" si="178"/>
        <v>72.424800000000005</v>
      </c>
      <c r="L3781" s="2">
        <f t="shared" si="179"/>
        <v>474.78480000000002</v>
      </c>
    </row>
    <row r="3782" spans="1:12" x14ac:dyDescent="0.25">
      <c r="A3782" t="s">
        <v>3787</v>
      </c>
      <c r="B3782" s="1">
        <v>46083</v>
      </c>
      <c r="C3782" t="s">
        <v>10009</v>
      </c>
      <c r="D3782" t="s">
        <v>10020</v>
      </c>
      <c r="E3782">
        <f>+_xlfn.XLOOKUP(TablaVentas[[#This Row],[PRODUCTOS]],TablaPrecios[PRODUCTOS],TablaPrecios[PRECIOS UNITARIOS],"No encontado")</f>
        <v>150</v>
      </c>
      <c r="F3782">
        <v>6</v>
      </c>
      <c r="G3782" t="s">
        <v>10027</v>
      </c>
      <c r="H3782" s="2">
        <v>290</v>
      </c>
      <c r="I3782" s="3">
        <v>0.11</v>
      </c>
      <c r="J3782" s="2">
        <f t="shared" si="177"/>
        <v>258.10000000000002</v>
      </c>
      <c r="K3782" s="2">
        <f t="shared" si="178"/>
        <v>46.458000000000006</v>
      </c>
      <c r="L3782" s="2">
        <f t="shared" si="179"/>
        <v>304.55800000000005</v>
      </c>
    </row>
    <row r="3783" spans="1:12" x14ac:dyDescent="0.25">
      <c r="A3783" t="s">
        <v>3788</v>
      </c>
      <c r="B3783" s="1">
        <v>46090</v>
      </c>
      <c r="C3783" t="s">
        <v>10012</v>
      </c>
      <c r="D3783" t="s">
        <v>10021</v>
      </c>
      <c r="E3783">
        <f>+_xlfn.XLOOKUP(TablaVentas[[#This Row],[PRODUCTOS]],TablaPrecios[PRODUCTOS],TablaPrecios[PRECIOS UNITARIOS],"No encontado")</f>
        <v>200</v>
      </c>
      <c r="F3783">
        <v>11</v>
      </c>
      <c r="G3783" t="s">
        <v>10025</v>
      </c>
      <c r="H3783" s="2">
        <v>316</v>
      </c>
      <c r="I3783" s="3">
        <v>0.13</v>
      </c>
      <c r="J3783" s="2">
        <f t="shared" si="177"/>
        <v>274.92</v>
      </c>
      <c r="K3783" s="2">
        <f t="shared" si="178"/>
        <v>49.485599999999998</v>
      </c>
      <c r="L3783" s="2">
        <f t="shared" si="179"/>
        <v>324.40559999999999</v>
      </c>
    </row>
    <row r="3784" spans="1:12" x14ac:dyDescent="0.25">
      <c r="A3784" t="s">
        <v>3789</v>
      </c>
      <c r="B3784" s="1">
        <v>46043</v>
      </c>
      <c r="C3784" t="s">
        <v>10008</v>
      </c>
      <c r="D3784" t="s">
        <v>10018</v>
      </c>
      <c r="E3784">
        <f>+_xlfn.XLOOKUP(TablaVentas[[#This Row],[PRODUCTOS]],TablaPrecios[PRODUCTOS],TablaPrecios[PRECIOS UNITARIOS],"No encontado")</f>
        <v>850</v>
      </c>
      <c r="F3784">
        <v>19</v>
      </c>
      <c r="G3784" t="s">
        <v>10027</v>
      </c>
      <c r="H3784" s="2">
        <v>163</v>
      </c>
      <c r="I3784" s="3">
        <v>0.12</v>
      </c>
      <c r="J3784" s="2">
        <f t="shared" si="177"/>
        <v>143.44</v>
      </c>
      <c r="K3784" s="2">
        <f t="shared" si="178"/>
        <v>25.819199999999999</v>
      </c>
      <c r="L3784" s="2">
        <f t="shared" si="179"/>
        <v>169.25919999999999</v>
      </c>
    </row>
    <row r="3785" spans="1:12" x14ac:dyDescent="0.25">
      <c r="A3785" t="s">
        <v>3790</v>
      </c>
      <c r="B3785" s="1">
        <v>46277</v>
      </c>
      <c r="C3785" t="s">
        <v>10012</v>
      </c>
      <c r="D3785" t="s">
        <v>10019</v>
      </c>
      <c r="E3785">
        <f>+_xlfn.XLOOKUP(TablaVentas[[#This Row],[PRODUCTOS]],TablaPrecios[PRODUCTOS],TablaPrecios[PRECIOS UNITARIOS],"No encontado")</f>
        <v>1200</v>
      </c>
      <c r="F3785">
        <v>6</v>
      </c>
      <c r="G3785" t="s">
        <v>10025</v>
      </c>
      <c r="H3785" s="2">
        <v>321</v>
      </c>
      <c r="I3785" s="3">
        <v>0.14000000000000001</v>
      </c>
      <c r="J3785" s="2">
        <f t="shared" si="177"/>
        <v>276.06</v>
      </c>
      <c r="K3785" s="2">
        <f t="shared" si="178"/>
        <v>49.690799999999996</v>
      </c>
      <c r="L3785" s="2">
        <f t="shared" si="179"/>
        <v>325.75080000000003</v>
      </c>
    </row>
    <row r="3786" spans="1:12" x14ac:dyDescent="0.25">
      <c r="A3786" t="s">
        <v>3791</v>
      </c>
      <c r="B3786" s="1">
        <v>46156</v>
      </c>
      <c r="C3786" t="s">
        <v>10012</v>
      </c>
      <c r="D3786" t="s">
        <v>10021</v>
      </c>
      <c r="E3786">
        <f>+_xlfn.XLOOKUP(TablaVentas[[#This Row],[PRODUCTOS]],TablaPrecios[PRODUCTOS],TablaPrecios[PRECIOS UNITARIOS],"No encontado")</f>
        <v>200</v>
      </c>
      <c r="F3786">
        <v>15</v>
      </c>
      <c r="G3786" t="s">
        <v>10025</v>
      </c>
      <c r="H3786" s="2">
        <v>100</v>
      </c>
      <c r="I3786" s="3">
        <v>0.19</v>
      </c>
      <c r="J3786" s="2">
        <f t="shared" si="177"/>
        <v>81</v>
      </c>
      <c r="K3786" s="2">
        <f t="shared" si="178"/>
        <v>14.58</v>
      </c>
      <c r="L3786" s="2">
        <f t="shared" si="179"/>
        <v>95.58</v>
      </c>
    </row>
    <row r="3787" spans="1:12" x14ac:dyDescent="0.25">
      <c r="A3787" t="s">
        <v>3792</v>
      </c>
      <c r="B3787" s="1">
        <v>46217</v>
      </c>
      <c r="C3787" t="s">
        <v>10010</v>
      </c>
      <c r="D3787" t="s">
        <v>10020</v>
      </c>
      <c r="E3787">
        <f>+_xlfn.XLOOKUP(TablaVentas[[#This Row],[PRODUCTOS]],TablaPrecios[PRODUCTOS],TablaPrecios[PRECIOS UNITARIOS],"No encontado")</f>
        <v>150</v>
      </c>
      <c r="F3787">
        <v>10</v>
      </c>
      <c r="G3787" t="s">
        <v>10027</v>
      </c>
      <c r="H3787" s="2">
        <v>379</v>
      </c>
      <c r="I3787" s="3">
        <v>0.15</v>
      </c>
      <c r="J3787" s="2">
        <f t="shared" si="177"/>
        <v>322.14999999999998</v>
      </c>
      <c r="K3787" s="2">
        <f t="shared" si="178"/>
        <v>57.986999999999995</v>
      </c>
      <c r="L3787" s="2">
        <f t="shared" si="179"/>
        <v>380.13699999999994</v>
      </c>
    </row>
    <row r="3788" spans="1:12" x14ac:dyDescent="0.25">
      <c r="A3788" t="s">
        <v>3793</v>
      </c>
      <c r="B3788" s="1">
        <v>46166</v>
      </c>
      <c r="C3788" t="s">
        <v>10010</v>
      </c>
      <c r="D3788" t="s">
        <v>10021</v>
      </c>
      <c r="E3788">
        <f>+_xlfn.XLOOKUP(TablaVentas[[#This Row],[PRODUCTOS]],TablaPrecios[PRODUCTOS],TablaPrecios[PRECIOS UNITARIOS],"No encontado")</f>
        <v>200</v>
      </c>
      <c r="F3788">
        <v>12</v>
      </c>
      <c r="G3788" t="s">
        <v>10025</v>
      </c>
      <c r="H3788" s="2">
        <v>108</v>
      </c>
      <c r="I3788" s="3">
        <v>0.12</v>
      </c>
      <c r="J3788" s="2">
        <f t="shared" si="177"/>
        <v>95.04</v>
      </c>
      <c r="K3788" s="2">
        <f t="shared" si="178"/>
        <v>17.107199999999999</v>
      </c>
      <c r="L3788" s="2">
        <f t="shared" si="179"/>
        <v>112.1472</v>
      </c>
    </row>
    <row r="3789" spans="1:12" x14ac:dyDescent="0.25">
      <c r="A3789" t="s">
        <v>3794</v>
      </c>
      <c r="B3789" s="1">
        <v>46165</v>
      </c>
      <c r="C3789" t="s">
        <v>10008</v>
      </c>
      <c r="D3789" t="s">
        <v>10021</v>
      </c>
      <c r="E3789">
        <f>+_xlfn.XLOOKUP(TablaVentas[[#This Row],[PRODUCTOS]],TablaPrecios[PRODUCTOS],TablaPrecios[PRECIOS UNITARIOS],"No encontado")</f>
        <v>200</v>
      </c>
      <c r="F3789">
        <v>12</v>
      </c>
      <c r="G3789" t="s">
        <v>10025</v>
      </c>
      <c r="H3789" s="2">
        <v>81</v>
      </c>
      <c r="I3789" s="3">
        <v>0.12</v>
      </c>
      <c r="J3789" s="2">
        <f t="shared" si="177"/>
        <v>71.28</v>
      </c>
      <c r="K3789" s="2">
        <f t="shared" si="178"/>
        <v>12.830399999999999</v>
      </c>
      <c r="L3789" s="2">
        <f t="shared" si="179"/>
        <v>84.110399999999998</v>
      </c>
    </row>
    <row r="3790" spans="1:12" x14ac:dyDescent="0.25">
      <c r="A3790" t="s">
        <v>3795</v>
      </c>
      <c r="B3790" s="1">
        <v>46075</v>
      </c>
      <c r="C3790" t="s">
        <v>10010</v>
      </c>
      <c r="D3790" t="s">
        <v>10019</v>
      </c>
      <c r="E3790">
        <f>+_xlfn.XLOOKUP(TablaVentas[[#This Row],[PRODUCTOS]],TablaPrecios[PRODUCTOS],TablaPrecios[PRECIOS UNITARIOS],"No encontado")</f>
        <v>1200</v>
      </c>
      <c r="F3790">
        <v>17</v>
      </c>
      <c r="G3790" t="s">
        <v>10023</v>
      </c>
      <c r="H3790" s="2">
        <v>365</v>
      </c>
      <c r="I3790" s="3">
        <v>0.14000000000000001</v>
      </c>
      <c r="J3790" s="2">
        <f t="shared" si="177"/>
        <v>313.89999999999998</v>
      </c>
      <c r="K3790" s="2">
        <f t="shared" si="178"/>
        <v>56.501999999999995</v>
      </c>
      <c r="L3790" s="2">
        <f t="shared" si="179"/>
        <v>370.40199999999999</v>
      </c>
    </row>
    <row r="3791" spans="1:12" x14ac:dyDescent="0.25">
      <c r="A3791" t="s">
        <v>3796</v>
      </c>
      <c r="B3791" s="1">
        <v>46195</v>
      </c>
      <c r="C3791" t="s">
        <v>10009</v>
      </c>
      <c r="D3791" t="s">
        <v>10018</v>
      </c>
      <c r="E3791">
        <f>+_xlfn.XLOOKUP(TablaVentas[[#This Row],[PRODUCTOS]],TablaPrecios[PRODUCTOS],TablaPrecios[PRECIOS UNITARIOS],"No encontado")</f>
        <v>850</v>
      </c>
      <c r="F3791">
        <v>17</v>
      </c>
      <c r="G3791" t="s">
        <v>10027</v>
      </c>
      <c r="H3791" s="2">
        <v>429</v>
      </c>
      <c r="I3791" s="3">
        <v>0.14000000000000001</v>
      </c>
      <c r="J3791" s="2">
        <f t="shared" si="177"/>
        <v>368.94</v>
      </c>
      <c r="K3791" s="2">
        <f t="shared" si="178"/>
        <v>66.409199999999998</v>
      </c>
      <c r="L3791" s="2">
        <f t="shared" si="179"/>
        <v>435.3492</v>
      </c>
    </row>
    <row r="3792" spans="1:12" x14ac:dyDescent="0.25">
      <c r="A3792" t="s">
        <v>3797</v>
      </c>
      <c r="B3792" s="1">
        <v>46034</v>
      </c>
      <c r="C3792" t="s">
        <v>10011</v>
      </c>
      <c r="D3792" t="s">
        <v>10018</v>
      </c>
      <c r="E3792">
        <f>+_xlfn.XLOOKUP(TablaVentas[[#This Row],[PRODUCTOS]],TablaPrecios[PRODUCTOS],TablaPrecios[PRECIOS UNITARIOS],"No encontado")</f>
        <v>850</v>
      </c>
      <c r="F3792">
        <v>9</v>
      </c>
      <c r="G3792" t="s">
        <v>10023</v>
      </c>
      <c r="H3792" s="2">
        <v>342</v>
      </c>
      <c r="I3792" s="3">
        <v>0.19</v>
      </c>
      <c r="J3792" s="2">
        <f t="shared" si="177"/>
        <v>277.02</v>
      </c>
      <c r="K3792" s="2">
        <f t="shared" si="178"/>
        <v>49.863599999999998</v>
      </c>
      <c r="L3792" s="2">
        <f t="shared" si="179"/>
        <v>326.8836</v>
      </c>
    </row>
    <row r="3793" spans="1:12" x14ac:dyDescent="0.25">
      <c r="A3793" t="s">
        <v>3798</v>
      </c>
      <c r="B3793" s="1">
        <v>46168</v>
      </c>
      <c r="C3793" t="s">
        <v>10010</v>
      </c>
      <c r="D3793" t="s">
        <v>10017</v>
      </c>
      <c r="E3793">
        <f>+_xlfn.XLOOKUP(TablaVentas[[#This Row],[PRODUCTOS]],TablaPrecios[PRODUCTOS],TablaPrecios[PRECIOS UNITARIOS],"No encontado")</f>
        <v>50</v>
      </c>
      <c r="F3793">
        <v>19</v>
      </c>
      <c r="G3793" t="s">
        <v>10026</v>
      </c>
      <c r="H3793" s="2">
        <v>97</v>
      </c>
      <c r="I3793" s="3">
        <v>0.19</v>
      </c>
      <c r="J3793" s="2">
        <f t="shared" si="177"/>
        <v>78.569999999999993</v>
      </c>
      <c r="K3793" s="2">
        <f t="shared" si="178"/>
        <v>14.142599999999998</v>
      </c>
      <c r="L3793" s="2">
        <f t="shared" si="179"/>
        <v>92.712599999999995</v>
      </c>
    </row>
    <row r="3794" spans="1:12" x14ac:dyDescent="0.25">
      <c r="A3794" t="s">
        <v>3799</v>
      </c>
      <c r="B3794" s="1">
        <v>46355</v>
      </c>
      <c r="C3794" t="s">
        <v>10012</v>
      </c>
      <c r="D3794" t="s">
        <v>10018</v>
      </c>
      <c r="E3794">
        <f>+_xlfn.XLOOKUP(TablaVentas[[#This Row],[PRODUCTOS]],TablaPrecios[PRODUCTOS],TablaPrecios[PRECIOS UNITARIOS],"No encontado")</f>
        <v>850</v>
      </c>
      <c r="F3794">
        <v>18</v>
      </c>
      <c r="G3794" t="s">
        <v>10025</v>
      </c>
      <c r="H3794" s="2">
        <v>183</v>
      </c>
      <c r="I3794" s="3">
        <v>0.16</v>
      </c>
      <c r="J3794" s="2">
        <f t="shared" si="177"/>
        <v>153.72</v>
      </c>
      <c r="K3794" s="2">
        <f t="shared" si="178"/>
        <v>27.669599999999999</v>
      </c>
      <c r="L3794" s="2">
        <f t="shared" si="179"/>
        <v>181.3896</v>
      </c>
    </row>
    <row r="3795" spans="1:12" x14ac:dyDescent="0.25">
      <c r="A3795" t="s">
        <v>3800</v>
      </c>
      <c r="B3795" s="1">
        <v>46304</v>
      </c>
      <c r="C3795" t="s">
        <v>10011</v>
      </c>
      <c r="D3795" t="s">
        <v>10017</v>
      </c>
      <c r="E3795">
        <f>+_xlfn.XLOOKUP(TablaVentas[[#This Row],[PRODUCTOS]],TablaPrecios[PRODUCTOS],TablaPrecios[PRECIOS UNITARIOS],"No encontado")</f>
        <v>50</v>
      </c>
      <c r="F3795">
        <v>5</v>
      </c>
      <c r="G3795" t="s">
        <v>10026</v>
      </c>
      <c r="H3795" s="2">
        <v>310</v>
      </c>
      <c r="I3795" s="3">
        <v>0.12</v>
      </c>
      <c r="J3795" s="2">
        <f t="shared" si="177"/>
        <v>272.8</v>
      </c>
      <c r="K3795" s="2">
        <f t="shared" si="178"/>
        <v>49.103999999999999</v>
      </c>
      <c r="L3795" s="2">
        <f t="shared" si="179"/>
        <v>321.904</v>
      </c>
    </row>
    <row r="3796" spans="1:12" x14ac:dyDescent="0.25">
      <c r="A3796" t="s">
        <v>3801</v>
      </c>
      <c r="B3796" s="1">
        <v>46330</v>
      </c>
      <c r="C3796" t="s">
        <v>10007</v>
      </c>
      <c r="D3796" t="s">
        <v>10019</v>
      </c>
      <c r="E3796">
        <f>+_xlfn.XLOOKUP(TablaVentas[[#This Row],[PRODUCTOS]],TablaPrecios[PRODUCTOS],TablaPrecios[PRECIOS UNITARIOS],"No encontado")</f>
        <v>1200</v>
      </c>
      <c r="F3796">
        <v>18</v>
      </c>
      <c r="G3796" t="s">
        <v>10027</v>
      </c>
      <c r="H3796" s="2">
        <v>493</v>
      </c>
      <c r="I3796" s="3">
        <v>0.15</v>
      </c>
      <c r="J3796" s="2">
        <f t="shared" si="177"/>
        <v>419.05</v>
      </c>
      <c r="K3796" s="2">
        <f t="shared" si="178"/>
        <v>75.429000000000002</v>
      </c>
      <c r="L3796" s="2">
        <f t="shared" si="179"/>
        <v>494.47900000000004</v>
      </c>
    </row>
    <row r="3797" spans="1:12" x14ac:dyDescent="0.25">
      <c r="A3797" t="s">
        <v>3802</v>
      </c>
      <c r="B3797" s="1">
        <v>46348</v>
      </c>
      <c r="C3797" t="s">
        <v>10007</v>
      </c>
      <c r="D3797" t="s">
        <v>10018</v>
      </c>
      <c r="E3797">
        <f>+_xlfn.XLOOKUP(TablaVentas[[#This Row],[PRODUCTOS]],TablaPrecios[PRODUCTOS],TablaPrecios[PRECIOS UNITARIOS],"No encontado")</f>
        <v>850</v>
      </c>
      <c r="F3797">
        <v>9</v>
      </c>
      <c r="G3797" t="s">
        <v>10026</v>
      </c>
      <c r="H3797" s="2">
        <v>137</v>
      </c>
      <c r="I3797" s="3">
        <v>0.19</v>
      </c>
      <c r="J3797" s="2">
        <f t="shared" si="177"/>
        <v>110.97</v>
      </c>
      <c r="K3797" s="2">
        <f t="shared" si="178"/>
        <v>19.974599999999999</v>
      </c>
      <c r="L3797" s="2">
        <f t="shared" si="179"/>
        <v>130.94460000000001</v>
      </c>
    </row>
    <row r="3798" spans="1:12" x14ac:dyDescent="0.25">
      <c r="A3798" t="s">
        <v>3803</v>
      </c>
      <c r="B3798" s="1">
        <v>46164</v>
      </c>
      <c r="C3798" t="s">
        <v>10009</v>
      </c>
      <c r="D3798" t="s">
        <v>10021</v>
      </c>
      <c r="E3798">
        <f>+_xlfn.XLOOKUP(TablaVentas[[#This Row],[PRODUCTOS]],TablaPrecios[PRODUCTOS],TablaPrecios[PRECIOS UNITARIOS],"No encontado")</f>
        <v>200</v>
      </c>
      <c r="F3798">
        <v>19</v>
      </c>
      <c r="G3798" t="s">
        <v>10026</v>
      </c>
      <c r="H3798" s="2">
        <v>263</v>
      </c>
      <c r="I3798" s="3">
        <v>0.14000000000000001</v>
      </c>
      <c r="J3798" s="2">
        <f t="shared" si="177"/>
        <v>226.18</v>
      </c>
      <c r="K3798" s="2">
        <f t="shared" si="178"/>
        <v>40.712400000000002</v>
      </c>
      <c r="L3798" s="2">
        <f t="shared" si="179"/>
        <v>266.89240000000001</v>
      </c>
    </row>
    <row r="3799" spans="1:12" x14ac:dyDescent="0.25">
      <c r="A3799" t="s">
        <v>3804</v>
      </c>
      <c r="B3799" s="1">
        <v>46172</v>
      </c>
      <c r="C3799" t="s">
        <v>10011</v>
      </c>
      <c r="D3799" t="s">
        <v>10017</v>
      </c>
      <c r="E3799">
        <f>+_xlfn.XLOOKUP(TablaVentas[[#This Row],[PRODUCTOS]],TablaPrecios[PRODUCTOS],TablaPrecios[PRECIOS UNITARIOS],"No encontado")</f>
        <v>50</v>
      </c>
      <c r="F3799">
        <v>15</v>
      </c>
      <c r="G3799" t="s">
        <v>10023</v>
      </c>
      <c r="H3799" s="2">
        <v>324</v>
      </c>
      <c r="I3799" s="3">
        <v>0.18</v>
      </c>
      <c r="J3799" s="2">
        <f t="shared" si="177"/>
        <v>265.68</v>
      </c>
      <c r="K3799" s="2">
        <f t="shared" si="178"/>
        <v>47.822400000000002</v>
      </c>
      <c r="L3799" s="2">
        <f t="shared" si="179"/>
        <v>313.50240000000002</v>
      </c>
    </row>
    <row r="3800" spans="1:12" x14ac:dyDescent="0.25">
      <c r="A3800" t="s">
        <v>3805</v>
      </c>
      <c r="B3800" s="1">
        <v>46341</v>
      </c>
      <c r="C3800" t="s">
        <v>10009</v>
      </c>
      <c r="D3800" t="s">
        <v>10017</v>
      </c>
      <c r="E3800">
        <f>+_xlfn.XLOOKUP(TablaVentas[[#This Row],[PRODUCTOS]],TablaPrecios[PRODUCTOS],TablaPrecios[PRECIOS UNITARIOS],"No encontado")</f>
        <v>50</v>
      </c>
      <c r="F3800">
        <v>19</v>
      </c>
      <c r="G3800" t="s">
        <v>10027</v>
      </c>
      <c r="H3800" s="2">
        <v>194</v>
      </c>
      <c r="I3800" s="3">
        <v>0.15</v>
      </c>
      <c r="J3800" s="2">
        <f t="shared" si="177"/>
        <v>164.9</v>
      </c>
      <c r="K3800" s="2">
        <f t="shared" si="178"/>
        <v>29.681999999999999</v>
      </c>
      <c r="L3800" s="2">
        <f t="shared" si="179"/>
        <v>194.58199999999999</v>
      </c>
    </row>
    <row r="3801" spans="1:12" x14ac:dyDescent="0.25">
      <c r="A3801" t="s">
        <v>3806</v>
      </c>
      <c r="B3801" s="1">
        <v>46112</v>
      </c>
      <c r="C3801" t="s">
        <v>10012</v>
      </c>
      <c r="D3801" t="s">
        <v>10017</v>
      </c>
      <c r="E3801">
        <f>+_xlfn.XLOOKUP(TablaVentas[[#This Row],[PRODUCTOS]],TablaPrecios[PRODUCTOS],TablaPrecios[PRECIOS UNITARIOS],"No encontado")</f>
        <v>50</v>
      </c>
      <c r="F3801">
        <v>20</v>
      </c>
      <c r="G3801" t="s">
        <v>10023</v>
      </c>
      <c r="H3801" s="2">
        <v>286</v>
      </c>
      <c r="I3801" s="3">
        <v>0.12</v>
      </c>
      <c r="J3801" s="2">
        <f t="shared" si="177"/>
        <v>251.68</v>
      </c>
      <c r="K3801" s="2">
        <f t="shared" si="178"/>
        <v>45.302399999999999</v>
      </c>
      <c r="L3801" s="2">
        <f t="shared" si="179"/>
        <v>296.98239999999998</v>
      </c>
    </row>
    <row r="3802" spans="1:12" x14ac:dyDescent="0.25">
      <c r="A3802" t="s">
        <v>3807</v>
      </c>
      <c r="B3802" s="1">
        <v>46045</v>
      </c>
      <c r="C3802" t="s">
        <v>10012</v>
      </c>
      <c r="D3802" t="s">
        <v>10017</v>
      </c>
      <c r="E3802">
        <f>+_xlfn.XLOOKUP(TablaVentas[[#This Row],[PRODUCTOS]],TablaPrecios[PRODUCTOS],TablaPrecios[PRECIOS UNITARIOS],"No encontado")</f>
        <v>50</v>
      </c>
      <c r="F3802">
        <v>13</v>
      </c>
      <c r="G3802" t="s">
        <v>10026</v>
      </c>
      <c r="H3802" s="2">
        <v>418</v>
      </c>
      <c r="I3802" s="3">
        <v>0.19</v>
      </c>
      <c r="J3802" s="2">
        <f t="shared" si="177"/>
        <v>338.58</v>
      </c>
      <c r="K3802" s="2">
        <f t="shared" si="178"/>
        <v>60.944399999999995</v>
      </c>
      <c r="L3802" s="2">
        <f t="shared" si="179"/>
        <v>399.52439999999996</v>
      </c>
    </row>
    <row r="3803" spans="1:12" x14ac:dyDescent="0.25">
      <c r="A3803" t="s">
        <v>3808</v>
      </c>
      <c r="B3803" s="1">
        <v>46354</v>
      </c>
      <c r="C3803" t="s">
        <v>10012</v>
      </c>
      <c r="D3803" t="s">
        <v>10020</v>
      </c>
      <c r="E3803">
        <f>+_xlfn.XLOOKUP(TablaVentas[[#This Row],[PRODUCTOS]],TablaPrecios[PRODUCTOS],TablaPrecios[PRECIOS UNITARIOS],"No encontado")</f>
        <v>150</v>
      </c>
      <c r="F3803">
        <v>14</v>
      </c>
      <c r="G3803" t="s">
        <v>10026</v>
      </c>
      <c r="H3803" s="2">
        <v>201</v>
      </c>
      <c r="I3803" s="3">
        <v>0.15</v>
      </c>
      <c r="J3803" s="2">
        <f t="shared" si="177"/>
        <v>170.85</v>
      </c>
      <c r="K3803" s="2">
        <f t="shared" si="178"/>
        <v>30.752999999999997</v>
      </c>
      <c r="L3803" s="2">
        <f t="shared" si="179"/>
        <v>201.60299999999998</v>
      </c>
    </row>
    <row r="3804" spans="1:12" x14ac:dyDescent="0.25">
      <c r="A3804" t="s">
        <v>3809</v>
      </c>
      <c r="B3804" s="1">
        <v>46234</v>
      </c>
      <c r="C3804" t="s">
        <v>10008</v>
      </c>
      <c r="D3804" t="s">
        <v>10017</v>
      </c>
      <c r="E3804">
        <f>+_xlfn.XLOOKUP(TablaVentas[[#This Row],[PRODUCTOS]],TablaPrecios[PRODUCTOS],TablaPrecios[PRECIOS UNITARIOS],"No encontado")</f>
        <v>50</v>
      </c>
      <c r="F3804">
        <v>11</v>
      </c>
      <c r="G3804" t="s">
        <v>10027</v>
      </c>
      <c r="H3804" s="2">
        <v>285</v>
      </c>
      <c r="I3804" s="3">
        <v>0.19</v>
      </c>
      <c r="J3804" s="2">
        <f t="shared" si="177"/>
        <v>230.85</v>
      </c>
      <c r="K3804" s="2">
        <f t="shared" si="178"/>
        <v>41.552999999999997</v>
      </c>
      <c r="L3804" s="2">
        <f t="shared" si="179"/>
        <v>272.40300000000002</v>
      </c>
    </row>
    <row r="3805" spans="1:12" x14ac:dyDescent="0.25">
      <c r="A3805" t="s">
        <v>3810</v>
      </c>
      <c r="B3805" s="1">
        <v>46210</v>
      </c>
      <c r="C3805" t="s">
        <v>10009</v>
      </c>
      <c r="D3805" t="s">
        <v>10017</v>
      </c>
      <c r="E3805">
        <f>+_xlfn.XLOOKUP(TablaVentas[[#This Row],[PRODUCTOS]],TablaPrecios[PRODUCTOS],TablaPrecios[PRECIOS UNITARIOS],"No encontado")</f>
        <v>50</v>
      </c>
      <c r="F3805">
        <v>14</v>
      </c>
      <c r="G3805" t="s">
        <v>10027</v>
      </c>
      <c r="H3805" s="2">
        <v>341</v>
      </c>
      <c r="I3805" s="3">
        <v>0.17</v>
      </c>
      <c r="J3805" s="2">
        <f t="shared" si="177"/>
        <v>283.02999999999997</v>
      </c>
      <c r="K3805" s="2">
        <f t="shared" si="178"/>
        <v>50.945399999999992</v>
      </c>
      <c r="L3805" s="2">
        <f t="shared" si="179"/>
        <v>333.97539999999998</v>
      </c>
    </row>
    <row r="3806" spans="1:12" x14ac:dyDescent="0.25">
      <c r="A3806" t="s">
        <v>3811</v>
      </c>
      <c r="B3806" s="1">
        <v>46265</v>
      </c>
      <c r="C3806" t="s">
        <v>10011</v>
      </c>
      <c r="D3806" t="s">
        <v>10018</v>
      </c>
      <c r="E3806">
        <f>+_xlfn.XLOOKUP(TablaVentas[[#This Row],[PRODUCTOS]],TablaPrecios[PRODUCTOS],TablaPrecios[PRECIOS UNITARIOS],"No encontado")</f>
        <v>850</v>
      </c>
      <c r="F3806">
        <v>13</v>
      </c>
      <c r="G3806" t="s">
        <v>10023</v>
      </c>
      <c r="H3806" s="2">
        <v>227</v>
      </c>
      <c r="I3806" s="3">
        <v>0.17</v>
      </c>
      <c r="J3806" s="2">
        <f t="shared" si="177"/>
        <v>188.41</v>
      </c>
      <c r="K3806" s="2">
        <f t="shared" si="178"/>
        <v>33.913799999999995</v>
      </c>
      <c r="L3806" s="2">
        <f t="shared" si="179"/>
        <v>222.32380000000001</v>
      </c>
    </row>
    <row r="3807" spans="1:12" x14ac:dyDescent="0.25">
      <c r="A3807" t="s">
        <v>3812</v>
      </c>
      <c r="B3807" s="1">
        <v>46142</v>
      </c>
      <c r="C3807" t="s">
        <v>10011</v>
      </c>
      <c r="D3807" t="s">
        <v>10020</v>
      </c>
      <c r="E3807">
        <f>+_xlfn.XLOOKUP(TablaVentas[[#This Row],[PRODUCTOS]],TablaPrecios[PRODUCTOS],TablaPrecios[PRECIOS UNITARIOS],"No encontado")</f>
        <v>150</v>
      </c>
      <c r="F3807">
        <v>11</v>
      </c>
      <c r="G3807" t="s">
        <v>10024</v>
      </c>
      <c r="H3807" s="2">
        <v>461</v>
      </c>
      <c r="I3807" s="3">
        <v>0.12</v>
      </c>
      <c r="J3807" s="2">
        <f t="shared" si="177"/>
        <v>405.68</v>
      </c>
      <c r="K3807" s="2">
        <f t="shared" si="178"/>
        <v>73.022400000000005</v>
      </c>
      <c r="L3807" s="2">
        <f t="shared" si="179"/>
        <v>478.70240000000001</v>
      </c>
    </row>
    <row r="3808" spans="1:12" x14ac:dyDescent="0.25">
      <c r="A3808" t="s">
        <v>3813</v>
      </c>
      <c r="B3808" s="1">
        <v>46225</v>
      </c>
      <c r="C3808" t="s">
        <v>10011</v>
      </c>
      <c r="D3808" t="s">
        <v>10017</v>
      </c>
      <c r="E3808">
        <f>+_xlfn.XLOOKUP(TablaVentas[[#This Row],[PRODUCTOS]],TablaPrecios[PRODUCTOS],TablaPrecios[PRECIOS UNITARIOS],"No encontado")</f>
        <v>50</v>
      </c>
      <c r="F3808">
        <v>20</v>
      </c>
      <c r="G3808" t="s">
        <v>10024</v>
      </c>
      <c r="H3808" s="2">
        <v>421</v>
      </c>
      <c r="I3808" s="3">
        <v>0.14000000000000001</v>
      </c>
      <c r="J3808" s="2">
        <f t="shared" si="177"/>
        <v>362.06</v>
      </c>
      <c r="K3808" s="2">
        <f t="shared" si="178"/>
        <v>65.1708</v>
      </c>
      <c r="L3808" s="2">
        <f t="shared" si="179"/>
        <v>427.23079999999999</v>
      </c>
    </row>
    <row r="3809" spans="1:12" x14ac:dyDescent="0.25">
      <c r="A3809" t="s">
        <v>3814</v>
      </c>
      <c r="B3809" s="1">
        <v>46369</v>
      </c>
      <c r="C3809" t="s">
        <v>10011</v>
      </c>
      <c r="D3809" t="s">
        <v>10019</v>
      </c>
      <c r="E3809">
        <f>+_xlfn.XLOOKUP(TablaVentas[[#This Row],[PRODUCTOS]],TablaPrecios[PRODUCTOS],TablaPrecios[PRECIOS UNITARIOS],"No encontado")</f>
        <v>1200</v>
      </c>
      <c r="F3809">
        <v>9</v>
      </c>
      <c r="G3809" t="s">
        <v>10027</v>
      </c>
      <c r="H3809" s="2">
        <v>150</v>
      </c>
      <c r="I3809" s="3">
        <v>0.17</v>
      </c>
      <c r="J3809" s="2">
        <f t="shared" si="177"/>
        <v>124.5</v>
      </c>
      <c r="K3809" s="2">
        <f t="shared" si="178"/>
        <v>22.41</v>
      </c>
      <c r="L3809" s="2">
        <f t="shared" si="179"/>
        <v>146.91</v>
      </c>
    </row>
    <row r="3810" spans="1:12" x14ac:dyDescent="0.25">
      <c r="A3810" t="s">
        <v>3815</v>
      </c>
      <c r="B3810" s="1">
        <v>46054</v>
      </c>
      <c r="C3810" t="s">
        <v>10007</v>
      </c>
      <c r="D3810" t="s">
        <v>10018</v>
      </c>
      <c r="E3810">
        <f>+_xlfn.XLOOKUP(TablaVentas[[#This Row],[PRODUCTOS]],TablaPrecios[PRODUCTOS],TablaPrecios[PRECIOS UNITARIOS],"No encontado")</f>
        <v>850</v>
      </c>
      <c r="F3810">
        <v>20</v>
      </c>
      <c r="G3810" t="s">
        <v>10025</v>
      </c>
      <c r="H3810" s="2">
        <v>382</v>
      </c>
      <c r="I3810" s="3">
        <v>0.18</v>
      </c>
      <c r="J3810" s="2">
        <f t="shared" si="177"/>
        <v>313.24</v>
      </c>
      <c r="K3810" s="2">
        <f t="shared" si="178"/>
        <v>56.383200000000002</v>
      </c>
      <c r="L3810" s="2">
        <f t="shared" si="179"/>
        <v>369.6232</v>
      </c>
    </row>
    <row r="3811" spans="1:12" x14ac:dyDescent="0.25">
      <c r="A3811" t="s">
        <v>3816</v>
      </c>
      <c r="B3811" s="1">
        <v>46244</v>
      </c>
      <c r="C3811" t="s">
        <v>10010</v>
      </c>
      <c r="D3811" t="s">
        <v>10019</v>
      </c>
      <c r="E3811">
        <f>+_xlfn.XLOOKUP(TablaVentas[[#This Row],[PRODUCTOS]],TablaPrecios[PRODUCTOS],TablaPrecios[PRECIOS UNITARIOS],"No encontado")</f>
        <v>1200</v>
      </c>
      <c r="F3811">
        <v>9</v>
      </c>
      <c r="G3811" t="s">
        <v>10027</v>
      </c>
      <c r="H3811" s="2">
        <v>446</v>
      </c>
      <c r="I3811" s="3">
        <v>0.18</v>
      </c>
      <c r="J3811" s="2">
        <f t="shared" si="177"/>
        <v>365.72</v>
      </c>
      <c r="K3811" s="2">
        <f t="shared" si="178"/>
        <v>65.829599999999999</v>
      </c>
      <c r="L3811" s="2">
        <f t="shared" si="179"/>
        <v>431.54960000000005</v>
      </c>
    </row>
    <row r="3812" spans="1:12" x14ac:dyDescent="0.25">
      <c r="A3812" t="s">
        <v>3817</v>
      </c>
      <c r="B3812" s="1">
        <v>46308</v>
      </c>
      <c r="C3812" t="s">
        <v>10008</v>
      </c>
      <c r="D3812" t="s">
        <v>10019</v>
      </c>
      <c r="E3812">
        <f>+_xlfn.XLOOKUP(TablaVentas[[#This Row],[PRODUCTOS]],TablaPrecios[PRODUCTOS],TablaPrecios[PRECIOS UNITARIOS],"No encontado")</f>
        <v>1200</v>
      </c>
      <c r="F3812">
        <v>13</v>
      </c>
      <c r="G3812" t="s">
        <v>10026</v>
      </c>
      <c r="H3812" s="2">
        <v>485</v>
      </c>
      <c r="I3812" s="3">
        <v>0.14000000000000001</v>
      </c>
      <c r="J3812" s="2">
        <f t="shared" si="177"/>
        <v>417.1</v>
      </c>
      <c r="K3812" s="2">
        <f t="shared" si="178"/>
        <v>75.078000000000003</v>
      </c>
      <c r="L3812" s="2">
        <f t="shared" si="179"/>
        <v>492.178</v>
      </c>
    </row>
    <row r="3813" spans="1:12" x14ac:dyDescent="0.25">
      <c r="A3813" t="s">
        <v>3818</v>
      </c>
      <c r="B3813" s="1">
        <v>46046</v>
      </c>
      <c r="C3813" t="s">
        <v>10012</v>
      </c>
      <c r="D3813" t="s">
        <v>10018</v>
      </c>
      <c r="E3813">
        <f>+_xlfn.XLOOKUP(TablaVentas[[#This Row],[PRODUCTOS]],TablaPrecios[PRODUCTOS],TablaPrecios[PRECIOS UNITARIOS],"No encontado")</f>
        <v>850</v>
      </c>
      <c r="F3813">
        <v>15</v>
      </c>
      <c r="G3813" t="s">
        <v>10027</v>
      </c>
      <c r="H3813" s="2">
        <v>85</v>
      </c>
      <c r="I3813" s="3">
        <v>0.19</v>
      </c>
      <c r="J3813" s="2">
        <f t="shared" si="177"/>
        <v>68.849999999999994</v>
      </c>
      <c r="K3813" s="2">
        <f t="shared" si="178"/>
        <v>12.392999999999999</v>
      </c>
      <c r="L3813" s="2">
        <f t="shared" si="179"/>
        <v>81.242999999999995</v>
      </c>
    </row>
    <row r="3814" spans="1:12" x14ac:dyDescent="0.25">
      <c r="A3814" t="s">
        <v>3819</v>
      </c>
      <c r="B3814" s="1">
        <v>46378</v>
      </c>
      <c r="C3814" t="s">
        <v>10007</v>
      </c>
      <c r="D3814" t="s">
        <v>10021</v>
      </c>
      <c r="E3814">
        <f>+_xlfn.XLOOKUP(TablaVentas[[#This Row],[PRODUCTOS]],TablaPrecios[PRODUCTOS],TablaPrecios[PRECIOS UNITARIOS],"No encontado")</f>
        <v>200</v>
      </c>
      <c r="F3814">
        <v>16</v>
      </c>
      <c r="G3814" t="s">
        <v>10023</v>
      </c>
      <c r="H3814" s="2">
        <v>85</v>
      </c>
      <c r="I3814" s="3">
        <v>0.18</v>
      </c>
      <c r="J3814" s="2">
        <f t="shared" si="177"/>
        <v>69.7</v>
      </c>
      <c r="K3814" s="2">
        <f t="shared" si="178"/>
        <v>12.545999999999999</v>
      </c>
      <c r="L3814" s="2">
        <f t="shared" si="179"/>
        <v>82.246000000000009</v>
      </c>
    </row>
    <row r="3815" spans="1:12" x14ac:dyDescent="0.25">
      <c r="A3815" t="s">
        <v>3820</v>
      </c>
      <c r="B3815" s="1">
        <v>46333</v>
      </c>
      <c r="C3815" t="s">
        <v>10008</v>
      </c>
      <c r="D3815" t="s">
        <v>10021</v>
      </c>
      <c r="E3815">
        <f>+_xlfn.XLOOKUP(TablaVentas[[#This Row],[PRODUCTOS]],TablaPrecios[PRODUCTOS],TablaPrecios[PRECIOS UNITARIOS],"No encontado")</f>
        <v>200</v>
      </c>
      <c r="F3815">
        <v>7</v>
      </c>
      <c r="G3815" t="s">
        <v>10024</v>
      </c>
      <c r="H3815" s="2">
        <v>251</v>
      </c>
      <c r="I3815" s="3">
        <v>0.1</v>
      </c>
      <c r="J3815" s="2">
        <f t="shared" si="177"/>
        <v>225.9</v>
      </c>
      <c r="K3815" s="2">
        <f t="shared" si="178"/>
        <v>40.661999999999999</v>
      </c>
      <c r="L3815" s="2">
        <f t="shared" si="179"/>
        <v>266.56200000000001</v>
      </c>
    </row>
    <row r="3816" spans="1:12" x14ac:dyDescent="0.25">
      <c r="A3816" t="s">
        <v>3821</v>
      </c>
      <c r="B3816" s="1">
        <v>46257</v>
      </c>
      <c r="C3816" t="s">
        <v>10007</v>
      </c>
      <c r="D3816" t="s">
        <v>10020</v>
      </c>
      <c r="E3816">
        <f>+_xlfn.XLOOKUP(TablaVentas[[#This Row],[PRODUCTOS]],TablaPrecios[PRODUCTOS],TablaPrecios[PRECIOS UNITARIOS],"No encontado")</f>
        <v>150</v>
      </c>
      <c r="F3816">
        <v>5</v>
      </c>
      <c r="G3816" t="s">
        <v>10026</v>
      </c>
      <c r="H3816" s="2">
        <v>436</v>
      </c>
      <c r="I3816" s="3">
        <v>0.15</v>
      </c>
      <c r="J3816" s="2">
        <f t="shared" si="177"/>
        <v>370.6</v>
      </c>
      <c r="K3816" s="2">
        <f t="shared" si="178"/>
        <v>66.707999999999998</v>
      </c>
      <c r="L3816" s="2">
        <f t="shared" si="179"/>
        <v>437.30799999999999</v>
      </c>
    </row>
    <row r="3817" spans="1:12" x14ac:dyDescent="0.25">
      <c r="A3817" t="s">
        <v>3822</v>
      </c>
      <c r="B3817" s="1">
        <v>46143</v>
      </c>
      <c r="C3817" t="s">
        <v>10012</v>
      </c>
      <c r="D3817" t="s">
        <v>10018</v>
      </c>
      <c r="E3817">
        <f>+_xlfn.XLOOKUP(TablaVentas[[#This Row],[PRODUCTOS]],TablaPrecios[PRODUCTOS],TablaPrecios[PRECIOS UNITARIOS],"No encontado")</f>
        <v>850</v>
      </c>
      <c r="F3817">
        <v>7</v>
      </c>
      <c r="G3817" t="s">
        <v>10025</v>
      </c>
      <c r="H3817" s="2">
        <v>453</v>
      </c>
      <c r="I3817" s="3">
        <v>0.13</v>
      </c>
      <c r="J3817" s="2">
        <f t="shared" si="177"/>
        <v>394.11</v>
      </c>
      <c r="K3817" s="2">
        <f t="shared" si="178"/>
        <v>70.939800000000005</v>
      </c>
      <c r="L3817" s="2">
        <f t="shared" si="179"/>
        <v>465.0498</v>
      </c>
    </row>
    <row r="3818" spans="1:12" x14ac:dyDescent="0.25">
      <c r="A3818" t="s">
        <v>3823</v>
      </c>
      <c r="B3818" s="1">
        <v>46064</v>
      </c>
      <c r="C3818" t="s">
        <v>10007</v>
      </c>
      <c r="D3818" t="s">
        <v>10021</v>
      </c>
      <c r="E3818">
        <f>+_xlfn.XLOOKUP(TablaVentas[[#This Row],[PRODUCTOS]],TablaPrecios[PRODUCTOS],TablaPrecios[PRECIOS UNITARIOS],"No encontado")</f>
        <v>200</v>
      </c>
      <c r="F3818">
        <v>13</v>
      </c>
      <c r="G3818" t="s">
        <v>10023</v>
      </c>
      <c r="H3818" s="2">
        <v>107</v>
      </c>
      <c r="I3818" s="3">
        <v>0.11</v>
      </c>
      <c r="J3818" s="2">
        <f t="shared" si="177"/>
        <v>95.23</v>
      </c>
      <c r="K3818" s="2">
        <f t="shared" si="178"/>
        <v>17.141400000000001</v>
      </c>
      <c r="L3818" s="2">
        <f t="shared" si="179"/>
        <v>112.37140000000001</v>
      </c>
    </row>
    <row r="3819" spans="1:12" x14ac:dyDescent="0.25">
      <c r="A3819" t="s">
        <v>3824</v>
      </c>
      <c r="B3819" s="1">
        <v>46116</v>
      </c>
      <c r="C3819" t="s">
        <v>10011</v>
      </c>
      <c r="D3819" t="s">
        <v>10017</v>
      </c>
      <c r="E3819">
        <f>+_xlfn.XLOOKUP(TablaVentas[[#This Row],[PRODUCTOS]],TablaPrecios[PRODUCTOS],TablaPrecios[PRECIOS UNITARIOS],"No encontado")</f>
        <v>50</v>
      </c>
      <c r="F3819">
        <v>6</v>
      </c>
      <c r="G3819" t="s">
        <v>10023</v>
      </c>
      <c r="H3819" s="2">
        <v>452</v>
      </c>
      <c r="I3819" s="3">
        <v>0.1</v>
      </c>
      <c r="J3819" s="2">
        <f t="shared" si="177"/>
        <v>406.8</v>
      </c>
      <c r="K3819" s="2">
        <f t="shared" si="178"/>
        <v>73.224000000000004</v>
      </c>
      <c r="L3819" s="2">
        <f t="shared" si="179"/>
        <v>480.024</v>
      </c>
    </row>
    <row r="3820" spans="1:12" x14ac:dyDescent="0.25">
      <c r="A3820" t="s">
        <v>3825</v>
      </c>
      <c r="B3820" s="1">
        <v>46236</v>
      </c>
      <c r="C3820" t="s">
        <v>10010</v>
      </c>
      <c r="D3820" t="s">
        <v>10019</v>
      </c>
      <c r="E3820">
        <f>+_xlfn.XLOOKUP(TablaVentas[[#This Row],[PRODUCTOS]],TablaPrecios[PRODUCTOS],TablaPrecios[PRECIOS UNITARIOS],"No encontado")</f>
        <v>1200</v>
      </c>
      <c r="F3820">
        <v>18</v>
      </c>
      <c r="G3820" t="s">
        <v>10027</v>
      </c>
      <c r="H3820" s="2">
        <v>321</v>
      </c>
      <c r="I3820" s="3">
        <v>0.14000000000000001</v>
      </c>
      <c r="J3820" s="2">
        <f t="shared" si="177"/>
        <v>276.06</v>
      </c>
      <c r="K3820" s="2">
        <f t="shared" si="178"/>
        <v>49.690799999999996</v>
      </c>
      <c r="L3820" s="2">
        <f t="shared" si="179"/>
        <v>325.75080000000003</v>
      </c>
    </row>
    <row r="3821" spans="1:12" x14ac:dyDescent="0.25">
      <c r="A3821" t="s">
        <v>3826</v>
      </c>
      <c r="B3821" s="1">
        <v>46339</v>
      </c>
      <c r="C3821" t="s">
        <v>10010</v>
      </c>
      <c r="D3821" t="s">
        <v>10021</v>
      </c>
      <c r="E3821">
        <f>+_xlfn.XLOOKUP(TablaVentas[[#This Row],[PRODUCTOS]],TablaPrecios[PRODUCTOS],TablaPrecios[PRECIOS UNITARIOS],"No encontado")</f>
        <v>200</v>
      </c>
      <c r="F3821">
        <v>8</v>
      </c>
      <c r="G3821" t="s">
        <v>10026</v>
      </c>
      <c r="H3821" s="2">
        <v>183</v>
      </c>
      <c r="I3821" s="3">
        <v>0.17</v>
      </c>
      <c r="J3821" s="2">
        <f t="shared" si="177"/>
        <v>151.88999999999999</v>
      </c>
      <c r="K3821" s="2">
        <f t="shared" si="178"/>
        <v>27.340199999999996</v>
      </c>
      <c r="L3821" s="2">
        <f t="shared" si="179"/>
        <v>179.23019999999997</v>
      </c>
    </row>
    <row r="3822" spans="1:12" x14ac:dyDescent="0.25">
      <c r="A3822" t="s">
        <v>3827</v>
      </c>
      <c r="B3822" s="1">
        <v>46037</v>
      </c>
      <c r="C3822" t="s">
        <v>10009</v>
      </c>
      <c r="D3822" t="s">
        <v>10019</v>
      </c>
      <c r="E3822">
        <f>+_xlfn.XLOOKUP(TablaVentas[[#This Row],[PRODUCTOS]],TablaPrecios[PRODUCTOS],TablaPrecios[PRECIOS UNITARIOS],"No encontado")</f>
        <v>1200</v>
      </c>
      <c r="F3822">
        <v>16</v>
      </c>
      <c r="G3822" t="s">
        <v>10023</v>
      </c>
      <c r="H3822" s="2">
        <v>88</v>
      </c>
      <c r="I3822" s="3">
        <v>0.11</v>
      </c>
      <c r="J3822" s="2">
        <f t="shared" si="177"/>
        <v>78.319999999999993</v>
      </c>
      <c r="K3822" s="2">
        <f t="shared" si="178"/>
        <v>14.097599999999998</v>
      </c>
      <c r="L3822" s="2">
        <f t="shared" si="179"/>
        <v>92.417599999999993</v>
      </c>
    </row>
    <row r="3823" spans="1:12" x14ac:dyDescent="0.25">
      <c r="A3823" t="s">
        <v>3828</v>
      </c>
      <c r="B3823" s="1">
        <v>46217</v>
      </c>
      <c r="C3823" t="s">
        <v>10012</v>
      </c>
      <c r="D3823" t="s">
        <v>10019</v>
      </c>
      <c r="E3823">
        <f>+_xlfn.XLOOKUP(TablaVentas[[#This Row],[PRODUCTOS]],TablaPrecios[PRODUCTOS],TablaPrecios[PRECIOS UNITARIOS],"No encontado")</f>
        <v>1200</v>
      </c>
      <c r="F3823">
        <v>14</v>
      </c>
      <c r="G3823" t="s">
        <v>10025</v>
      </c>
      <c r="H3823" s="2">
        <v>489</v>
      </c>
      <c r="I3823" s="3">
        <v>0.14000000000000001</v>
      </c>
      <c r="J3823" s="2">
        <f t="shared" si="177"/>
        <v>420.53999999999996</v>
      </c>
      <c r="K3823" s="2">
        <f t="shared" si="178"/>
        <v>75.697199999999995</v>
      </c>
      <c r="L3823" s="2">
        <f t="shared" si="179"/>
        <v>496.23719999999997</v>
      </c>
    </row>
    <row r="3824" spans="1:12" x14ac:dyDescent="0.25">
      <c r="A3824" t="s">
        <v>3829</v>
      </c>
      <c r="B3824" s="1">
        <v>46367</v>
      </c>
      <c r="C3824" t="s">
        <v>10007</v>
      </c>
      <c r="D3824" t="s">
        <v>10017</v>
      </c>
      <c r="E3824">
        <f>+_xlfn.XLOOKUP(TablaVentas[[#This Row],[PRODUCTOS]],TablaPrecios[PRODUCTOS],TablaPrecios[PRECIOS UNITARIOS],"No encontado")</f>
        <v>50</v>
      </c>
      <c r="F3824">
        <v>8</v>
      </c>
      <c r="G3824" t="s">
        <v>10026</v>
      </c>
      <c r="H3824" s="2">
        <v>117</v>
      </c>
      <c r="I3824" s="3">
        <v>0.13</v>
      </c>
      <c r="J3824" s="2">
        <f t="shared" si="177"/>
        <v>101.78999999999999</v>
      </c>
      <c r="K3824" s="2">
        <f t="shared" si="178"/>
        <v>18.322199999999999</v>
      </c>
      <c r="L3824" s="2">
        <f t="shared" si="179"/>
        <v>120.11219999999999</v>
      </c>
    </row>
    <row r="3825" spans="1:12" x14ac:dyDescent="0.25">
      <c r="A3825" t="s">
        <v>3830</v>
      </c>
      <c r="B3825" s="1">
        <v>46148</v>
      </c>
      <c r="C3825" t="s">
        <v>10011</v>
      </c>
      <c r="D3825" t="s">
        <v>10018</v>
      </c>
      <c r="E3825">
        <f>+_xlfn.XLOOKUP(TablaVentas[[#This Row],[PRODUCTOS]],TablaPrecios[PRODUCTOS],TablaPrecios[PRECIOS UNITARIOS],"No encontado")</f>
        <v>850</v>
      </c>
      <c r="F3825">
        <v>11</v>
      </c>
      <c r="G3825" t="s">
        <v>10026</v>
      </c>
      <c r="H3825" s="2">
        <v>369</v>
      </c>
      <c r="I3825" s="3">
        <v>0.12</v>
      </c>
      <c r="J3825" s="2">
        <f t="shared" si="177"/>
        <v>324.72000000000003</v>
      </c>
      <c r="K3825" s="2">
        <f t="shared" si="178"/>
        <v>58.449600000000004</v>
      </c>
      <c r="L3825" s="2">
        <f t="shared" si="179"/>
        <v>383.16960000000006</v>
      </c>
    </row>
    <row r="3826" spans="1:12" x14ac:dyDescent="0.25">
      <c r="A3826" t="s">
        <v>3831</v>
      </c>
      <c r="B3826" s="1">
        <v>46368</v>
      </c>
      <c r="C3826" t="s">
        <v>10012</v>
      </c>
      <c r="D3826" t="s">
        <v>10020</v>
      </c>
      <c r="E3826">
        <f>+_xlfn.XLOOKUP(TablaVentas[[#This Row],[PRODUCTOS]],TablaPrecios[PRODUCTOS],TablaPrecios[PRECIOS UNITARIOS],"No encontado")</f>
        <v>150</v>
      </c>
      <c r="F3826">
        <v>11</v>
      </c>
      <c r="G3826" t="s">
        <v>10026</v>
      </c>
      <c r="H3826" s="2">
        <v>143</v>
      </c>
      <c r="I3826" s="3">
        <v>0.14000000000000001</v>
      </c>
      <c r="J3826" s="2">
        <f t="shared" si="177"/>
        <v>122.97999999999999</v>
      </c>
      <c r="K3826" s="2">
        <f t="shared" si="178"/>
        <v>22.136399999999998</v>
      </c>
      <c r="L3826" s="2">
        <f t="shared" si="179"/>
        <v>145.1164</v>
      </c>
    </row>
    <row r="3827" spans="1:12" x14ac:dyDescent="0.25">
      <c r="A3827" t="s">
        <v>3832</v>
      </c>
      <c r="B3827" s="1">
        <v>46381</v>
      </c>
      <c r="C3827" t="s">
        <v>10012</v>
      </c>
      <c r="D3827" t="s">
        <v>10017</v>
      </c>
      <c r="E3827">
        <f>+_xlfn.XLOOKUP(TablaVentas[[#This Row],[PRODUCTOS]],TablaPrecios[PRODUCTOS],TablaPrecios[PRECIOS UNITARIOS],"No encontado")</f>
        <v>50</v>
      </c>
      <c r="F3827">
        <v>8</v>
      </c>
      <c r="G3827" t="s">
        <v>10023</v>
      </c>
      <c r="H3827" s="2">
        <v>456</v>
      </c>
      <c r="I3827" s="3">
        <v>0.15</v>
      </c>
      <c r="J3827" s="2">
        <f t="shared" si="177"/>
        <v>387.6</v>
      </c>
      <c r="K3827" s="2">
        <f t="shared" si="178"/>
        <v>69.768000000000001</v>
      </c>
      <c r="L3827" s="2">
        <f t="shared" si="179"/>
        <v>457.36800000000005</v>
      </c>
    </row>
    <row r="3828" spans="1:12" x14ac:dyDescent="0.25">
      <c r="A3828" t="s">
        <v>3833</v>
      </c>
      <c r="B3828" s="1">
        <v>46162</v>
      </c>
      <c r="C3828" t="s">
        <v>10010</v>
      </c>
      <c r="D3828" t="s">
        <v>10020</v>
      </c>
      <c r="E3828">
        <f>+_xlfn.XLOOKUP(TablaVentas[[#This Row],[PRODUCTOS]],TablaPrecios[PRODUCTOS],TablaPrecios[PRECIOS UNITARIOS],"No encontado")</f>
        <v>150</v>
      </c>
      <c r="F3828">
        <v>10</v>
      </c>
      <c r="G3828" t="s">
        <v>10025</v>
      </c>
      <c r="H3828" s="2">
        <v>322</v>
      </c>
      <c r="I3828" s="3">
        <v>0.18</v>
      </c>
      <c r="J3828" s="2">
        <f t="shared" si="177"/>
        <v>264.04000000000002</v>
      </c>
      <c r="K3828" s="2">
        <f t="shared" si="178"/>
        <v>47.527200000000001</v>
      </c>
      <c r="L3828" s="2">
        <f t="shared" si="179"/>
        <v>311.56720000000001</v>
      </c>
    </row>
    <row r="3829" spans="1:12" x14ac:dyDescent="0.25">
      <c r="A3829" t="s">
        <v>3834</v>
      </c>
      <c r="B3829" s="1">
        <v>46331</v>
      </c>
      <c r="C3829" t="s">
        <v>10009</v>
      </c>
      <c r="D3829" t="s">
        <v>10017</v>
      </c>
      <c r="E3829">
        <f>+_xlfn.XLOOKUP(TablaVentas[[#This Row],[PRODUCTOS]],TablaPrecios[PRODUCTOS],TablaPrecios[PRECIOS UNITARIOS],"No encontado")</f>
        <v>50</v>
      </c>
      <c r="F3829">
        <v>10</v>
      </c>
      <c r="G3829" t="s">
        <v>10023</v>
      </c>
      <c r="H3829" s="2">
        <v>396</v>
      </c>
      <c r="I3829" s="3">
        <v>0.16</v>
      </c>
      <c r="J3829" s="2">
        <f t="shared" si="177"/>
        <v>332.64</v>
      </c>
      <c r="K3829" s="2">
        <f t="shared" si="178"/>
        <v>59.875199999999992</v>
      </c>
      <c r="L3829" s="2">
        <f t="shared" si="179"/>
        <v>392.51519999999999</v>
      </c>
    </row>
    <row r="3830" spans="1:12" x14ac:dyDescent="0.25">
      <c r="A3830" t="s">
        <v>3835</v>
      </c>
      <c r="B3830" s="1">
        <v>46341</v>
      </c>
      <c r="C3830" t="s">
        <v>10010</v>
      </c>
      <c r="D3830" t="s">
        <v>10021</v>
      </c>
      <c r="E3830">
        <f>+_xlfn.XLOOKUP(TablaVentas[[#This Row],[PRODUCTOS]],TablaPrecios[PRODUCTOS],TablaPrecios[PRECIOS UNITARIOS],"No encontado")</f>
        <v>200</v>
      </c>
      <c r="F3830">
        <v>16</v>
      </c>
      <c r="G3830" t="s">
        <v>10024</v>
      </c>
      <c r="H3830" s="2">
        <v>131</v>
      </c>
      <c r="I3830" s="3">
        <v>0.11</v>
      </c>
      <c r="J3830" s="2">
        <f t="shared" si="177"/>
        <v>116.59</v>
      </c>
      <c r="K3830" s="2">
        <f t="shared" si="178"/>
        <v>20.9862</v>
      </c>
      <c r="L3830" s="2">
        <f t="shared" si="179"/>
        <v>137.5762</v>
      </c>
    </row>
    <row r="3831" spans="1:12" x14ac:dyDescent="0.25">
      <c r="A3831" t="s">
        <v>3836</v>
      </c>
      <c r="B3831" s="1">
        <v>46215</v>
      </c>
      <c r="C3831" t="s">
        <v>10012</v>
      </c>
      <c r="D3831" t="s">
        <v>10017</v>
      </c>
      <c r="E3831">
        <f>+_xlfn.XLOOKUP(TablaVentas[[#This Row],[PRODUCTOS]],TablaPrecios[PRODUCTOS],TablaPrecios[PRECIOS UNITARIOS],"No encontado")</f>
        <v>50</v>
      </c>
      <c r="F3831">
        <v>20</v>
      </c>
      <c r="G3831" t="s">
        <v>10023</v>
      </c>
      <c r="H3831" s="2">
        <v>288</v>
      </c>
      <c r="I3831" s="3">
        <v>0.19</v>
      </c>
      <c r="J3831" s="2">
        <f t="shared" si="177"/>
        <v>233.28</v>
      </c>
      <c r="K3831" s="2">
        <f t="shared" si="178"/>
        <v>41.990400000000001</v>
      </c>
      <c r="L3831" s="2">
        <f t="shared" si="179"/>
        <v>275.2704</v>
      </c>
    </row>
    <row r="3832" spans="1:12" x14ac:dyDescent="0.25">
      <c r="A3832" t="s">
        <v>3837</v>
      </c>
      <c r="B3832" s="1">
        <v>46362</v>
      </c>
      <c r="C3832" t="s">
        <v>10008</v>
      </c>
      <c r="D3832" t="s">
        <v>10018</v>
      </c>
      <c r="E3832">
        <f>+_xlfn.XLOOKUP(TablaVentas[[#This Row],[PRODUCTOS]],TablaPrecios[PRODUCTOS],TablaPrecios[PRECIOS UNITARIOS],"No encontado")</f>
        <v>850</v>
      </c>
      <c r="F3832">
        <v>13</v>
      </c>
      <c r="G3832" t="s">
        <v>10025</v>
      </c>
      <c r="H3832" s="2">
        <v>453</v>
      </c>
      <c r="I3832" s="3">
        <v>0.19</v>
      </c>
      <c r="J3832" s="2">
        <f t="shared" si="177"/>
        <v>366.93</v>
      </c>
      <c r="K3832" s="2">
        <f t="shared" si="178"/>
        <v>66.047399999999996</v>
      </c>
      <c r="L3832" s="2">
        <f t="shared" si="179"/>
        <v>432.97739999999999</v>
      </c>
    </row>
    <row r="3833" spans="1:12" x14ac:dyDescent="0.25">
      <c r="A3833" t="s">
        <v>3838</v>
      </c>
      <c r="B3833" s="1">
        <v>46034</v>
      </c>
      <c r="C3833" t="s">
        <v>10010</v>
      </c>
      <c r="D3833" t="s">
        <v>10017</v>
      </c>
      <c r="E3833">
        <f>+_xlfn.XLOOKUP(TablaVentas[[#This Row],[PRODUCTOS]],TablaPrecios[PRODUCTOS],TablaPrecios[PRECIOS UNITARIOS],"No encontado")</f>
        <v>50</v>
      </c>
      <c r="F3833">
        <v>9</v>
      </c>
      <c r="G3833" t="s">
        <v>10027</v>
      </c>
      <c r="H3833" s="2">
        <v>336</v>
      </c>
      <c r="I3833" s="3">
        <v>0.15</v>
      </c>
      <c r="J3833" s="2">
        <f t="shared" si="177"/>
        <v>285.60000000000002</v>
      </c>
      <c r="K3833" s="2">
        <f t="shared" si="178"/>
        <v>51.408000000000001</v>
      </c>
      <c r="L3833" s="2">
        <f t="shared" si="179"/>
        <v>337.00800000000004</v>
      </c>
    </row>
    <row r="3834" spans="1:12" x14ac:dyDescent="0.25">
      <c r="A3834" t="s">
        <v>3839</v>
      </c>
      <c r="B3834" s="1">
        <v>46275</v>
      </c>
      <c r="C3834" t="s">
        <v>10010</v>
      </c>
      <c r="D3834" t="s">
        <v>10019</v>
      </c>
      <c r="E3834">
        <f>+_xlfn.XLOOKUP(TablaVentas[[#This Row],[PRODUCTOS]],TablaPrecios[PRODUCTOS],TablaPrecios[PRECIOS UNITARIOS],"No encontado")</f>
        <v>1200</v>
      </c>
      <c r="F3834">
        <v>20</v>
      </c>
      <c r="G3834" t="s">
        <v>10026</v>
      </c>
      <c r="H3834" s="2">
        <v>128</v>
      </c>
      <c r="I3834" s="3">
        <v>0.2</v>
      </c>
      <c r="J3834" s="2">
        <f t="shared" si="177"/>
        <v>102.4</v>
      </c>
      <c r="K3834" s="2">
        <f t="shared" si="178"/>
        <v>18.431999999999999</v>
      </c>
      <c r="L3834" s="2">
        <f t="shared" si="179"/>
        <v>120.83200000000001</v>
      </c>
    </row>
    <row r="3835" spans="1:12" x14ac:dyDescent="0.25">
      <c r="A3835" t="s">
        <v>3840</v>
      </c>
      <c r="B3835" s="1">
        <v>46382</v>
      </c>
      <c r="C3835" t="s">
        <v>10011</v>
      </c>
      <c r="D3835" t="s">
        <v>10018</v>
      </c>
      <c r="E3835">
        <f>+_xlfn.XLOOKUP(TablaVentas[[#This Row],[PRODUCTOS]],TablaPrecios[PRODUCTOS],TablaPrecios[PRECIOS UNITARIOS],"No encontado")</f>
        <v>850</v>
      </c>
      <c r="F3835">
        <v>19</v>
      </c>
      <c r="G3835" t="s">
        <v>10023</v>
      </c>
      <c r="H3835" s="2">
        <v>105</v>
      </c>
      <c r="I3835" s="3">
        <v>0.18</v>
      </c>
      <c r="J3835" s="2">
        <f t="shared" si="177"/>
        <v>86.1</v>
      </c>
      <c r="K3835" s="2">
        <f t="shared" si="178"/>
        <v>15.497999999999998</v>
      </c>
      <c r="L3835" s="2">
        <f t="shared" si="179"/>
        <v>101.59799999999998</v>
      </c>
    </row>
    <row r="3836" spans="1:12" x14ac:dyDescent="0.25">
      <c r="A3836" t="s">
        <v>3841</v>
      </c>
      <c r="B3836" s="1">
        <v>46108</v>
      </c>
      <c r="C3836" t="s">
        <v>10009</v>
      </c>
      <c r="D3836" t="s">
        <v>10021</v>
      </c>
      <c r="E3836">
        <f>+_xlfn.XLOOKUP(TablaVentas[[#This Row],[PRODUCTOS]],TablaPrecios[PRODUCTOS],TablaPrecios[PRECIOS UNITARIOS],"No encontado")</f>
        <v>200</v>
      </c>
      <c r="F3836">
        <v>16</v>
      </c>
      <c r="G3836" t="s">
        <v>10023</v>
      </c>
      <c r="H3836" s="2">
        <v>382</v>
      </c>
      <c r="I3836" s="3">
        <v>0.18</v>
      </c>
      <c r="J3836" s="2">
        <f t="shared" si="177"/>
        <v>313.24</v>
      </c>
      <c r="K3836" s="2">
        <f t="shared" si="178"/>
        <v>56.383200000000002</v>
      </c>
      <c r="L3836" s="2">
        <f t="shared" si="179"/>
        <v>369.6232</v>
      </c>
    </row>
    <row r="3837" spans="1:12" x14ac:dyDescent="0.25">
      <c r="A3837" t="s">
        <v>3842</v>
      </c>
      <c r="B3837" s="1">
        <v>46095</v>
      </c>
      <c r="C3837" t="s">
        <v>10011</v>
      </c>
      <c r="D3837" t="s">
        <v>10017</v>
      </c>
      <c r="E3837">
        <f>+_xlfn.XLOOKUP(TablaVentas[[#This Row],[PRODUCTOS]],TablaPrecios[PRODUCTOS],TablaPrecios[PRECIOS UNITARIOS],"No encontado")</f>
        <v>50</v>
      </c>
      <c r="F3837">
        <v>13</v>
      </c>
      <c r="G3837" t="s">
        <v>10027</v>
      </c>
      <c r="H3837" s="2">
        <v>117</v>
      </c>
      <c r="I3837" s="3">
        <v>0.16</v>
      </c>
      <c r="J3837" s="2">
        <f t="shared" si="177"/>
        <v>98.28</v>
      </c>
      <c r="K3837" s="2">
        <f t="shared" si="178"/>
        <v>17.6904</v>
      </c>
      <c r="L3837" s="2">
        <f t="shared" si="179"/>
        <v>115.9704</v>
      </c>
    </row>
    <row r="3838" spans="1:12" x14ac:dyDescent="0.25">
      <c r="A3838" t="s">
        <v>3843</v>
      </c>
      <c r="B3838" s="1">
        <v>46217</v>
      </c>
      <c r="C3838" t="s">
        <v>10012</v>
      </c>
      <c r="D3838" t="s">
        <v>10017</v>
      </c>
      <c r="E3838">
        <f>+_xlfn.XLOOKUP(TablaVentas[[#This Row],[PRODUCTOS]],TablaPrecios[PRODUCTOS],TablaPrecios[PRECIOS UNITARIOS],"No encontado")</f>
        <v>50</v>
      </c>
      <c r="F3838">
        <v>13</v>
      </c>
      <c r="G3838" t="s">
        <v>10027</v>
      </c>
      <c r="H3838" s="2">
        <v>270</v>
      </c>
      <c r="I3838" s="3">
        <v>0.13</v>
      </c>
      <c r="J3838" s="2">
        <f t="shared" si="177"/>
        <v>234.9</v>
      </c>
      <c r="K3838" s="2">
        <f t="shared" si="178"/>
        <v>42.281999999999996</v>
      </c>
      <c r="L3838" s="2">
        <f t="shared" si="179"/>
        <v>277.18200000000002</v>
      </c>
    </row>
    <row r="3839" spans="1:12" x14ac:dyDescent="0.25">
      <c r="A3839" t="s">
        <v>3844</v>
      </c>
      <c r="B3839" s="1">
        <v>46380</v>
      </c>
      <c r="C3839" t="s">
        <v>10012</v>
      </c>
      <c r="D3839" t="s">
        <v>10021</v>
      </c>
      <c r="E3839">
        <f>+_xlfn.XLOOKUP(TablaVentas[[#This Row],[PRODUCTOS]],TablaPrecios[PRODUCTOS],TablaPrecios[PRECIOS UNITARIOS],"No encontado")</f>
        <v>200</v>
      </c>
      <c r="F3839">
        <v>7</v>
      </c>
      <c r="G3839" t="s">
        <v>10023</v>
      </c>
      <c r="H3839" s="2">
        <v>54</v>
      </c>
      <c r="I3839" s="3">
        <v>0.19</v>
      </c>
      <c r="J3839" s="2">
        <f t="shared" si="177"/>
        <v>43.74</v>
      </c>
      <c r="K3839" s="2">
        <f t="shared" si="178"/>
        <v>7.8731999999999998</v>
      </c>
      <c r="L3839" s="2">
        <f t="shared" si="179"/>
        <v>51.613199999999999</v>
      </c>
    </row>
    <row r="3840" spans="1:12" x14ac:dyDescent="0.25">
      <c r="A3840" t="s">
        <v>3845</v>
      </c>
      <c r="B3840" s="1">
        <v>46371</v>
      </c>
      <c r="C3840" t="s">
        <v>10012</v>
      </c>
      <c r="D3840" t="s">
        <v>10021</v>
      </c>
      <c r="E3840">
        <f>+_xlfn.XLOOKUP(TablaVentas[[#This Row],[PRODUCTOS]],TablaPrecios[PRODUCTOS],TablaPrecios[PRECIOS UNITARIOS],"No encontado")</f>
        <v>200</v>
      </c>
      <c r="F3840">
        <v>12</v>
      </c>
      <c r="G3840" t="s">
        <v>10024</v>
      </c>
      <c r="H3840" s="2">
        <v>171</v>
      </c>
      <c r="I3840" s="3">
        <v>0.19</v>
      </c>
      <c r="J3840" s="2">
        <f t="shared" si="177"/>
        <v>138.51</v>
      </c>
      <c r="K3840" s="2">
        <f t="shared" si="178"/>
        <v>24.931799999999999</v>
      </c>
      <c r="L3840" s="2">
        <f t="shared" si="179"/>
        <v>163.4418</v>
      </c>
    </row>
    <row r="3841" spans="1:12" x14ac:dyDescent="0.25">
      <c r="A3841" t="s">
        <v>3846</v>
      </c>
      <c r="B3841" s="1">
        <v>46122</v>
      </c>
      <c r="C3841" t="s">
        <v>10010</v>
      </c>
      <c r="D3841" t="s">
        <v>10018</v>
      </c>
      <c r="E3841">
        <f>+_xlfn.XLOOKUP(TablaVentas[[#This Row],[PRODUCTOS]],TablaPrecios[PRODUCTOS],TablaPrecios[PRECIOS UNITARIOS],"No encontado")</f>
        <v>850</v>
      </c>
      <c r="F3841">
        <v>13</v>
      </c>
      <c r="G3841" t="s">
        <v>10026</v>
      </c>
      <c r="H3841" s="2">
        <v>230</v>
      </c>
      <c r="I3841" s="3">
        <v>0.15</v>
      </c>
      <c r="J3841" s="2">
        <f t="shared" si="177"/>
        <v>195.5</v>
      </c>
      <c r="K3841" s="2">
        <f t="shared" si="178"/>
        <v>35.19</v>
      </c>
      <c r="L3841" s="2">
        <f t="shared" si="179"/>
        <v>230.69</v>
      </c>
    </row>
    <row r="3842" spans="1:12" x14ac:dyDescent="0.25">
      <c r="A3842" t="s">
        <v>3847</v>
      </c>
      <c r="B3842" s="1">
        <v>46206</v>
      </c>
      <c r="C3842" t="s">
        <v>10007</v>
      </c>
      <c r="D3842" t="s">
        <v>10018</v>
      </c>
      <c r="E3842">
        <f>+_xlfn.XLOOKUP(TablaVentas[[#This Row],[PRODUCTOS]],TablaPrecios[PRODUCTOS],TablaPrecios[PRECIOS UNITARIOS],"No encontado")</f>
        <v>850</v>
      </c>
      <c r="F3842">
        <v>18</v>
      </c>
      <c r="G3842" t="s">
        <v>10026</v>
      </c>
      <c r="H3842" s="2">
        <v>291</v>
      </c>
      <c r="I3842" s="3">
        <v>0.14000000000000001</v>
      </c>
      <c r="J3842" s="2">
        <f t="shared" si="177"/>
        <v>250.26</v>
      </c>
      <c r="K3842" s="2">
        <f t="shared" si="178"/>
        <v>45.046799999999998</v>
      </c>
      <c r="L3842" s="2">
        <f t="shared" si="179"/>
        <v>295.30680000000001</v>
      </c>
    </row>
    <row r="3843" spans="1:12" x14ac:dyDescent="0.25">
      <c r="A3843" t="s">
        <v>3848</v>
      </c>
      <c r="B3843" s="1">
        <v>46073</v>
      </c>
      <c r="C3843" t="s">
        <v>10012</v>
      </c>
      <c r="D3843" t="s">
        <v>10019</v>
      </c>
      <c r="E3843">
        <f>+_xlfn.XLOOKUP(TablaVentas[[#This Row],[PRODUCTOS]],TablaPrecios[PRODUCTOS],TablaPrecios[PRECIOS UNITARIOS],"No encontado")</f>
        <v>1200</v>
      </c>
      <c r="F3843">
        <v>12</v>
      </c>
      <c r="G3843" t="s">
        <v>10025</v>
      </c>
      <c r="H3843" s="2">
        <v>449</v>
      </c>
      <c r="I3843" s="3">
        <v>0.16</v>
      </c>
      <c r="J3843" s="2">
        <f t="shared" ref="J3843:J3906" si="180">+H3843-H3843*I3843</f>
        <v>377.15999999999997</v>
      </c>
      <c r="K3843" s="2">
        <f t="shared" ref="K3843:K3906" si="181">+J3843*0.18</f>
        <v>67.888799999999989</v>
      </c>
      <c r="L3843" s="2">
        <f t="shared" ref="L3843:L3906" si="182">+J3843+K3843</f>
        <v>445.04879999999997</v>
      </c>
    </row>
    <row r="3844" spans="1:12" x14ac:dyDescent="0.25">
      <c r="A3844" t="s">
        <v>3849</v>
      </c>
      <c r="B3844" s="1">
        <v>46099</v>
      </c>
      <c r="C3844" t="s">
        <v>10008</v>
      </c>
      <c r="D3844" t="s">
        <v>10020</v>
      </c>
      <c r="E3844">
        <f>+_xlfn.XLOOKUP(TablaVentas[[#This Row],[PRODUCTOS]],TablaPrecios[PRODUCTOS],TablaPrecios[PRECIOS UNITARIOS],"No encontado")</f>
        <v>150</v>
      </c>
      <c r="F3844">
        <v>9</v>
      </c>
      <c r="G3844" t="s">
        <v>10026</v>
      </c>
      <c r="H3844" s="2">
        <v>468</v>
      </c>
      <c r="I3844" s="3">
        <v>0.18</v>
      </c>
      <c r="J3844" s="2">
        <f t="shared" si="180"/>
        <v>383.76</v>
      </c>
      <c r="K3844" s="2">
        <f t="shared" si="181"/>
        <v>69.076799999999992</v>
      </c>
      <c r="L3844" s="2">
        <f t="shared" si="182"/>
        <v>452.83679999999998</v>
      </c>
    </row>
    <row r="3845" spans="1:12" x14ac:dyDescent="0.25">
      <c r="A3845" t="s">
        <v>3850</v>
      </c>
      <c r="B3845" s="1">
        <v>46109</v>
      </c>
      <c r="C3845" t="s">
        <v>10009</v>
      </c>
      <c r="D3845" t="s">
        <v>10018</v>
      </c>
      <c r="E3845">
        <f>+_xlfn.XLOOKUP(TablaVentas[[#This Row],[PRODUCTOS]],TablaPrecios[PRODUCTOS],TablaPrecios[PRECIOS UNITARIOS],"No encontado")</f>
        <v>850</v>
      </c>
      <c r="F3845">
        <v>13</v>
      </c>
      <c r="G3845" t="s">
        <v>10027</v>
      </c>
      <c r="H3845" s="2">
        <v>394</v>
      </c>
      <c r="I3845" s="3">
        <v>0.18</v>
      </c>
      <c r="J3845" s="2">
        <f t="shared" si="180"/>
        <v>323.08</v>
      </c>
      <c r="K3845" s="2">
        <f t="shared" si="181"/>
        <v>58.154399999999995</v>
      </c>
      <c r="L3845" s="2">
        <f t="shared" si="182"/>
        <v>381.23439999999999</v>
      </c>
    </row>
    <row r="3846" spans="1:12" x14ac:dyDescent="0.25">
      <c r="A3846" t="s">
        <v>3851</v>
      </c>
      <c r="B3846" s="1">
        <v>46331</v>
      </c>
      <c r="C3846" t="s">
        <v>10010</v>
      </c>
      <c r="D3846" t="s">
        <v>10021</v>
      </c>
      <c r="E3846">
        <f>+_xlfn.XLOOKUP(TablaVentas[[#This Row],[PRODUCTOS]],TablaPrecios[PRODUCTOS],TablaPrecios[PRECIOS UNITARIOS],"No encontado")</f>
        <v>200</v>
      </c>
      <c r="F3846">
        <v>16</v>
      </c>
      <c r="G3846" t="s">
        <v>10026</v>
      </c>
      <c r="H3846" s="2">
        <v>320</v>
      </c>
      <c r="I3846" s="3">
        <v>0.19</v>
      </c>
      <c r="J3846" s="2">
        <f t="shared" si="180"/>
        <v>259.2</v>
      </c>
      <c r="K3846" s="2">
        <f t="shared" si="181"/>
        <v>46.655999999999999</v>
      </c>
      <c r="L3846" s="2">
        <f t="shared" si="182"/>
        <v>305.85599999999999</v>
      </c>
    </row>
    <row r="3847" spans="1:12" x14ac:dyDescent="0.25">
      <c r="A3847" t="s">
        <v>3852</v>
      </c>
      <c r="B3847" s="1">
        <v>46137</v>
      </c>
      <c r="C3847" t="s">
        <v>10012</v>
      </c>
      <c r="D3847" t="s">
        <v>10018</v>
      </c>
      <c r="E3847">
        <f>+_xlfn.XLOOKUP(TablaVentas[[#This Row],[PRODUCTOS]],TablaPrecios[PRODUCTOS],TablaPrecios[PRECIOS UNITARIOS],"No encontado")</f>
        <v>850</v>
      </c>
      <c r="F3847">
        <v>6</v>
      </c>
      <c r="G3847" t="s">
        <v>10024</v>
      </c>
      <c r="H3847" s="2">
        <v>168</v>
      </c>
      <c r="I3847" s="3">
        <v>0.15</v>
      </c>
      <c r="J3847" s="2">
        <f t="shared" si="180"/>
        <v>142.80000000000001</v>
      </c>
      <c r="K3847" s="2">
        <f t="shared" si="181"/>
        <v>25.704000000000001</v>
      </c>
      <c r="L3847" s="2">
        <f t="shared" si="182"/>
        <v>168.50400000000002</v>
      </c>
    </row>
    <row r="3848" spans="1:12" x14ac:dyDescent="0.25">
      <c r="A3848" t="s">
        <v>3853</v>
      </c>
      <c r="B3848" s="1">
        <v>46325</v>
      </c>
      <c r="C3848" t="s">
        <v>10010</v>
      </c>
      <c r="D3848" t="s">
        <v>10021</v>
      </c>
      <c r="E3848">
        <f>+_xlfn.XLOOKUP(TablaVentas[[#This Row],[PRODUCTOS]],TablaPrecios[PRODUCTOS],TablaPrecios[PRECIOS UNITARIOS],"No encontado")</f>
        <v>200</v>
      </c>
      <c r="F3848">
        <v>10</v>
      </c>
      <c r="G3848" t="s">
        <v>10023</v>
      </c>
      <c r="H3848" s="2">
        <v>228</v>
      </c>
      <c r="I3848" s="3">
        <v>0.14000000000000001</v>
      </c>
      <c r="J3848" s="2">
        <f t="shared" si="180"/>
        <v>196.07999999999998</v>
      </c>
      <c r="K3848" s="2">
        <f t="shared" si="181"/>
        <v>35.294399999999996</v>
      </c>
      <c r="L3848" s="2">
        <f t="shared" si="182"/>
        <v>231.37439999999998</v>
      </c>
    </row>
    <row r="3849" spans="1:12" x14ac:dyDescent="0.25">
      <c r="A3849" t="s">
        <v>3854</v>
      </c>
      <c r="B3849" s="1">
        <v>46240</v>
      </c>
      <c r="C3849" t="s">
        <v>10007</v>
      </c>
      <c r="D3849" t="s">
        <v>10017</v>
      </c>
      <c r="E3849">
        <f>+_xlfn.XLOOKUP(TablaVentas[[#This Row],[PRODUCTOS]],TablaPrecios[PRODUCTOS],TablaPrecios[PRECIOS UNITARIOS],"No encontado")</f>
        <v>50</v>
      </c>
      <c r="F3849">
        <v>18</v>
      </c>
      <c r="G3849" t="s">
        <v>10025</v>
      </c>
      <c r="H3849" s="2">
        <v>438</v>
      </c>
      <c r="I3849" s="3">
        <v>0.12</v>
      </c>
      <c r="J3849" s="2">
        <f t="shared" si="180"/>
        <v>385.44</v>
      </c>
      <c r="K3849" s="2">
        <f t="shared" si="181"/>
        <v>69.379199999999997</v>
      </c>
      <c r="L3849" s="2">
        <f t="shared" si="182"/>
        <v>454.81920000000002</v>
      </c>
    </row>
    <row r="3850" spans="1:12" x14ac:dyDescent="0.25">
      <c r="A3850" t="s">
        <v>3855</v>
      </c>
      <c r="B3850" s="1">
        <v>46093</v>
      </c>
      <c r="C3850" t="s">
        <v>10010</v>
      </c>
      <c r="D3850" t="s">
        <v>10021</v>
      </c>
      <c r="E3850">
        <f>+_xlfn.XLOOKUP(TablaVentas[[#This Row],[PRODUCTOS]],TablaPrecios[PRODUCTOS],TablaPrecios[PRECIOS UNITARIOS],"No encontado")</f>
        <v>200</v>
      </c>
      <c r="F3850">
        <v>17</v>
      </c>
      <c r="G3850" t="s">
        <v>10024</v>
      </c>
      <c r="H3850" s="2">
        <v>323</v>
      </c>
      <c r="I3850" s="3">
        <v>0.17</v>
      </c>
      <c r="J3850" s="2">
        <f t="shared" si="180"/>
        <v>268.08999999999997</v>
      </c>
      <c r="K3850" s="2">
        <f t="shared" si="181"/>
        <v>48.256199999999993</v>
      </c>
      <c r="L3850" s="2">
        <f t="shared" si="182"/>
        <v>316.34619999999995</v>
      </c>
    </row>
    <row r="3851" spans="1:12" x14ac:dyDescent="0.25">
      <c r="A3851" t="s">
        <v>3856</v>
      </c>
      <c r="B3851" s="1">
        <v>46212</v>
      </c>
      <c r="C3851" t="s">
        <v>10008</v>
      </c>
      <c r="D3851" t="s">
        <v>10018</v>
      </c>
      <c r="E3851">
        <f>+_xlfn.XLOOKUP(TablaVentas[[#This Row],[PRODUCTOS]],TablaPrecios[PRODUCTOS],TablaPrecios[PRECIOS UNITARIOS],"No encontado")</f>
        <v>850</v>
      </c>
      <c r="F3851">
        <v>9</v>
      </c>
      <c r="G3851" t="s">
        <v>10025</v>
      </c>
      <c r="H3851" s="2">
        <v>157</v>
      </c>
      <c r="I3851" s="3">
        <v>0.17</v>
      </c>
      <c r="J3851" s="2">
        <f t="shared" si="180"/>
        <v>130.31</v>
      </c>
      <c r="K3851" s="2">
        <f t="shared" si="181"/>
        <v>23.4558</v>
      </c>
      <c r="L3851" s="2">
        <f t="shared" si="182"/>
        <v>153.76580000000001</v>
      </c>
    </row>
    <row r="3852" spans="1:12" x14ac:dyDescent="0.25">
      <c r="A3852" t="s">
        <v>3857</v>
      </c>
      <c r="B3852" s="1">
        <v>46241</v>
      </c>
      <c r="C3852" t="s">
        <v>10012</v>
      </c>
      <c r="D3852" t="s">
        <v>10020</v>
      </c>
      <c r="E3852">
        <f>+_xlfn.XLOOKUP(TablaVentas[[#This Row],[PRODUCTOS]],TablaPrecios[PRODUCTOS],TablaPrecios[PRECIOS UNITARIOS],"No encontado")</f>
        <v>150</v>
      </c>
      <c r="F3852">
        <v>9</v>
      </c>
      <c r="G3852" t="s">
        <v>10024</v>
      </c>
      <c r="H3852" s="2">
        <v>332</v>
      </c>
      <c r="I3852" s="3">
        <v>0.14000000000000001</v>
      </c>
      <c r="J3852" s="2">
        <f t="shared" si="180"/>
        <v>285.52</v>
      </c>
      <c r="K3852" s="2">
        <f t="shared" si="181"/>
        <v>51.393599999999992</v>
      </c>
      <c r="L3852" s="2">
        <f t="shared" si="182"/>
        <v>336.91359999999997</v>
      </c>
    </row>
    <row r="3853" spans="1:12" x14ac:dyDescent="0.25">
      <c r="A3853" t="s">
        <v>3858</v>
      </c>
      <c r="B3853" s="1">
        <v>46114</v>
      </c>
      <c r="C3853" t="s">
        <v>10007</v>
      </c>
      <c r="D3853" t="s">
        <v>10018</v>
      </c>
      <c r="E3853">
        <f>+_xlfn.XLOOKUP(TablaVentas[[#This Row],[PRODUCTOS]],TablaPrecios[PRODUCTOS],TablaPrecios[PRECIOS UNITARIOS],"No encontado")</f>
        <v>850</v>
      </c>
      <c r="F3853">
        <v>17</v>
      </c>
      <c r="G3853" t="s">
        <v>10023</v>
      </c>
      <c r="H3853" s="2">
        <v>67</v>
      </c>
      <c r="I3853" s="3">
        <v>0.19</v>
      </c>
      <c r="J3853" s="2">
        <f t="shared" si="180"/>
        <v>54.269999999999996</v>
      </c>
      <c r="K3853" s="2">
        <f t="shared" si="181"/>
        <v>9.7685999999999993</v>
      </c>
      <c r="L3853" s="2">
        <f t="shared" si="182"/>
        <v>64.038600000000002</v>
      </c>
    </row>
    <row r="3854" spans="1:12" x14ac:dyDescent="0.25">
      <c r="A3854" t="s">
        <v>3859</v>
      </c>
      <c r="B3854" s="1">
        <v>46230</v>
      </c>
      <c r="C3854" t="s">
        <v>10009</v>
      </c>
      <c r="D3854" t="s">
        <v>10018</v>
      </c>
      <c r="E3854">
        <f>+_xlfn.XLOOKUP(TablaVentas[[#This Row],[PRODUCTOS]],TablaPrecios[PRODUCTOS],TablaPrecios[PRECIOS UNITARIOS],"No encontado")</f>
        <v>850</v>
      </c>
      <c r="F3854">
        <v>20</v>
      </c>
      <c r="G3854" t="s">
        <v>10025</v>
      </c>
      <c r="H3854" s="2">
        <v>240</v>
      </c>
      <c r="I3854" s="3">
        <v>0.15</v>
      </c>
      <c r="J3854" s="2">
        <f t="shared" si="180"/>
        <v>204</v>
      </c>
      <c r="K3854" s="2">
        <f t="shared" si="181"/>
        <v>36.72</v>
      </c>
      <c r="L3854" s="2">
        <f t="shared" si="182"/>
        <v>240.72</v>
      </c>
    </row>
    <row r="3855" spans="1:12" x14ac:dyDescent="0.25">
      <c r="A3855" t="s">
        <v>3860</v>
      </c>
      <c r="B3855" s="1">
        <v>46287</v>
      </c>
      <c r="C3855" t="s">
        <v>10011</v>
      </c>
      <c r="D3855" t="s">
        <v>10019</v>
      </c>
      <c r="E3855">
        <f>+_xlfn.XLOOKUP(TablaVentas[[#This Row],[PRODUCTOS]],TablaPrecios[PRODUCTOS],TablaPrecios[PRECIOS UNITARIOS],"No encontado")</f>
        <v>1200</v>
      </c>
      <c r="F3855">
        <v>14</v>
      </c>
      <c r="G3855" t="s">
        <v>10026</v>
      </c>
      <c r="H3855" s="2">
        <v>313</v>
      </c>
      <c r="I3855" s="3">
        <v>0.16</v>
      </c>
      <c r="J3855" s="2">
        <f t="shared" si="180"/>
        <v>262.92</v>
      </c>
      <c r="K3855" s="2">
        <f t="shared" si="181"/>
        <v>47.325600000000001</v>
      </c>
      <c r="L3855" s="2">
        <f t="shared" si="182"/>
        <v>310.24560000000002</v>
      </c>
    </row>
    <row r="3856" spans="1:12" x14ac:dyDescent="0.25">
      <c r="A3856" t="s">
        <v>3861</v>
      </c>
      <c r="B3856" s="1">
        <v>46368</v>
      </c>
      <c r="C3856" t="s">
        <v>10010</v>
      </c>
      <c r="D3856" t="s">
        <v>10021</v>
      </c>
      <c r="E3856">
        <f>+_xlfn.XLOOKUP(TablaVentas[[#This Row],[PRODUCTOS]],TablaPrecios[PRODUCTOS],TablaPrecios[PRECIOS UNITARIOS],"No encontado")</f>
        <v>200</v>
      </c>
      <c r="F3856">
        <v>15</v>
      </c>
      <c r="G3856" t="s">
        <v>10024</v>
      </c>
      <c r="H3856" s="2">
        <v>337</v>
      </c>
      <c r="I3856" s="3">
        <v>0.15</v>
      </c>
      <c r="J3856" s="2">
        <f t="shared" si="180"/>
        <v>286.45</v>
      </c>
      <c r="K3856" s="2">
        <f t="shared" si="181"/>
        <v>51.560999999999993</v>
      </c>
      <c r="L3856" s="2">
        <f t="shared" si="182"/>
        <v>338.01099999999997</v>
      </c>
    </row>
    <row r="3857" spans="1:12" x14ac:dyDescent="0.25">
      <c r="A3857" t="s">
        <v>3862</v>
      </c>
      <c r="B3857" s="1">
        <v>46038</v>
      </c>
      <c r="C3857" t="s">
        <v>10012</v>
      </c>
      <c r="D3857" t="s">
        <v>10021</v>
      </c>
      <c r="E3857">
        <f>+_xlfn.XLOOKUP(TablaVentas[[#This Row],[PRODUCTOS]],TablaPrecios[PRODUCTOS],TablaPrecios[PRECIOS UNITARIOS],"No encontado")</f>
        <v>200</v>
      </c>
      <c r="F3857">
        <v>9</v>
      </c>
      <c r="G3857" t="s">
        <v>10026</v>
      </c>
      <c r="H3857" s="2">
        <v>183</v>
      </c>
      <c r="I3857" s="3">
        <v>0.14000000000000001</v>
      </c>
      <c r="J3857" s="2">
        <f t="shared" si="180"/>
        <v>157.38</v>
      </c>
      <c r="K3857" s="2">
        <f t="shared" si="181"/>
        <v>28.328399999999998</v>
      </c>
      <c r="L3857" s="2">
        <f t="shared" si="182"/>
        <v>185.70839999999998</v>
      </c>
    </row>
    <row r="3858" spans="1:12" x14ac:dyDescent="0.25">
      <c r="A3858" t="s">
        <v>3863</v>
      </c>
      <c r="B3858" s="1">
        <v>46039</v>
      </c>
      <c r="C3858" t="s">
        <v>10009</v>
      </c>
      <c r="D3858" t="s">
        <v>10019</v>
      </c>
      <c r="E3858">
        <f>+_xlfn.XLOOKUP(TablaVentas[[#This Row],[PRODUCTOS]],TablaPrecios[PRODUCTOS],TablaPrecios[PRECIOS UNITARIOS],"No encontado")</f>
        <v>1200</v>
      </c>
      <c r="F3858">
        <v>9</v>
      </c>
      <c r="G3858" t="s">
        <v>10025</v>
      </c>
      <c r="H3858" s="2">
        <v>72</v>
      </c>
      <c r="I3858" s="3">
        <v>0.2</v>
      </c>
      <c r="J3858" s="2">
        <f t="shared" si="180"/>
        <v>57.6</v>
      </c>
      <c r="K3858" s="2">
        <f t="shared" si="181"/>
        <v>10.368</v>
      </c>
      <c r="L3858" s="2">
        <f t="shared" si="182"/>
        <v>67.968000000000004</v>
      </c>
    </row>
    <row r="3859" spans="1:12" x14ac:dyDescent="0.25">
      <c r="A3859" t="s">
        <v>3864</v>
      </c>
      <c r="B3859" s="1">
        <v>46380</v>
      </c>
      <c r="C3859" t="s">
        <v>10008</v>
      </c>
      <c r="D3859" t="s">
        <v>10021</v>
      </c>
      <c r="E3859">
        <f>+_xlfn.XLOOKUP(TablaVentas[[#This Row],[PRODUCTOS]],TablaPrecios[PRODUCTOS],TablaPrecios[PRECIOS UNITARIOS],"No encontado")</f>
        <v>200</v>
      </c>
      <c r="F3859">
        <v>12</v>
      </c>
      <c r="G3859" t="s">
        <v>10023</v>
      </c>
      <c r="H3859" s="2">
        <v>75</v>
      </c>
      <c r="I3859" s="3">
        <v>0.12</v>
      </c>
      <c r="J3859" s="2">
        <f t="shared" si="180"/>
        <v>66</v>
      </c>
      <c r="K3859" s="2">
        <f t="shared" si="181"/>
        <v>11.879999999999999</v>
      </c>
      <c r="L3859" s="2">
        <f t="shared" si="182"/>
        <v>77.88</v>
      </c>
    </row>
    <row r="3860" spans="1:12" x14ac:dyDescent="0.25">
      <c r="A3860" t="s">
        <v>3865</v>
      </c>
      <c r="B3860" s="1">
        <v>46280</v>
      </c>
      <c r="C3860" t="s">
        <v>10009</v>
      </c>
      <c r="D3860" t="s">
        <v>10017</v>
      </c>
      <c r="E3860">
        <f>+_xlfn.XLOOKUP(TablaVentas[[#This Row],[PRODUCTOS]],TablaPrecios[PRODUCTOS],TablaPrecios[PRECIOS UNITARIOS],"No encontado")</f>
        <v>50</v>
      </c>
      <c r="F3860">
        <v>11</v>
      </c>
      <c r="G3860" t="s">
        <v>10024</v>
      </c>
      <c r="H3860" s="2">
        <v>443</v>
      </c>
      <c r="I3860" s="3">
        <v>0.11</v>
      </c>
      <c r="J3860" s="2">
        <f t="shared" si="180"/>
        <v>394.27</v>
      </c>
      <c r="K3860" s="2">
        <f t="shared" si="181"/>
        <v>70.968599999999995</v>
      </c>
      <c r="L3860" s="2">
        <f t="shared" si="182"/>
        <v>465.23859999999996</v>
      </c>
    </row>
    <row r="3861" spans="1:12" x14ac:dyDescent="0.25">
      <c r="A3861" t="s">
        <v>3866</v>
      </c>
      <c r="B3861" s="1">
        <v>46202</v>
      </c>
      <c r="C3861" t="s">
        <v>10009</v>
      </c>
      <c r="D3861" t="s">
        <v>10019</v>
      </c>
      <c r="E3861">
        <f>+_xlfn.XLOOKUP(TablaVentas[[#This Row],[PRODUCTOS]],TablaPrecios[PRODUCTOS],TablaPrecios[PRECIOS UNITARIOS],"No encontado")</f>
        <v>1200</v>
      </c>
      <c r="F3861">
        <v>5</v>
      </c>
      <c r="G3861" t="s">
        <v>10023</v>
      </c>
      <c r="H3861" s="2">
        <v>303</v>
      </c>
      <c r="I3861" s="3">
        <v>0.1</v>
      </c>
      <c r="J3861" s="2">
        <f t="shared" si="180"/>
        <v>272.7</v>
      </c>
      <c r="K3861" s="2">
        <f t="shared" si="181"/>
        <v>49.085999999999999</v>
      </c>
      <c r="L3861" s="2">
        <f t="shared" si="182"/>
        <v>321.786</v>
      </c>
    </row>
    <row r="3862" spans="1:12" x14ac:dyDescent="0.25">
      <c r="A3862" t="s">
        <v>3867</v>
      </c>
      <c r="B3862" s="1">
        <v>46340</v>
      </c>
      <c r="C3862" t="s">
        <v>10010</v>
      </c>
      <c r="D3862" t="s">
        <v>10020</v>
      </c>
      <c r="E3862">
        <f>+_xlfn.XLOOKUP(TablaVentas[[#This Row],[PRODUCTOS]],TablaPrecios[PRODUCTOS],TablaPrecios[PRECIOS UNITARIOS],"No encontado")</f>
        <v>150</v>
      </c>
      <c r="F3862">
        <v>9</v>
      </c>
      <c r="G3862" t="s">
        <v>10026</v>
      </c>
      <c r="H3862" s="2">
        <v>466</v>
      </c>
      <c r="I3862" s="3">
        <v>0.13</v>
      </c>
      <c r="J3862" s="2">
        <f t="shared" si="180"/>
        <v>405.42</v>
      </c>
      <c r="K3862" s="2">
        <f t="shared" si="181"/>
        <v>72.9756</v>
      </c>
      <c r="L3862" s="2">
        <f t="shared" si="182"/>
        <v>478.3956</v>
      </c>
    </row>
    <row r="3863" spans="1:12" x14ac:dyDescent="0.25">
      <c r="A3863" t="s">
        <v>3868</v>
      </c>
      <c r="B3863" s="1">
        <v>46099</v>
      </c>
      <c r="C3863" t="s">
        <v>10008</v>
      </c>
      <c r="D3863" t="s">
        <v>10020</v>
      </c>
      <c r="E3863">
        <f>+_xlfn.XLOOKUP(TablaVentas[[#This Row],[PRODUCTOS]],TablaPrecios[PRODUCTOS],TablaPrecios[PRECIOS UNITARIOS],"No encontado")</f>
        <v>150</v>
      </c>
      <c r="F3863">
        <v>6</v>
      </c>
      <c r="G3863" t="s">
        <v>10027</v>
      </c>
      <c r="H3863" s="2">
        <v>137</v>
      </c>
      <c r="I3863" s="3">
        <v>0.17</v>
      </c>
      <c r="J3863" s="2">
        <f t="shared" si="180"/>
        <v>113.71</v>
      </c>
      <c r="K3863" s="2">
        <f t="shared" si="181"/>
        <v>20.467799999999997</v>
      </c>
      <c r="L3863" s="2">
        <f t="shared" si="182"/>
        <v>134.17779999999999</v>
      </c>
    </row>
    <row r="3864" spans="1:12" x14ac:dyDescent="0.25">
      <c r="A3864" t="s">
        <v>3869</v>
      </c>
      <c r="B3864" s="1">
        <v>46035</v>
      </c>
      <c r="C3864" t="s">
        <v>10009</v>
      </c>
      <c r="D3864" t="s">
        <v>10020</v>
      </c>
      <c r="E3864">
        <f>+_xlfn.XLOOKUP(TablaVentas[[#This Row],[PRODUCTOS]],TablaPrecios[PRODUCTOS],TablaPrecios[PRECIOS UNITARIOS],"No encontado")</f>
        <v>150</v>
      </c>
      <c r="F3864">
        <v>17</v>
      </c>
      <c r="G3864" t="s">
        <v>10023</v>
      </c>
      <c r="H3864" s="2">
        <v>293</v>
      </c>
      <c r="I3864" s="3">
        <v>0.17</v>
      </c>
      <c r="J3864" s="2">
        <f t="shared" si="180"/>
        <v>243.19</v>
      </c>
      <c r="K3864" s="2">
        <f t="shared" si="181"/>
        <v>43.7742</v>
      </c>
      <c r="L3864" s="2">
        <f t="shared" si="182"/>
        <v>286.96420000000001</v>
      </c>
    </row>
    <row r="3865" spans="1:12" x14ac:dyDescent="0.25">
      <c r="A3865" t="s">
        <v>3870</v>
      </c>
      <c r="B3865" s="1">
        <v>46381</v>
      </c>
      <c r="C3865" t="s">
        <v>10009</v>
      </c>
      <c r="D3865" t="s">
        <v>10020</v>
      </c>
      <c r="E3865">
        <f>+_xlfn.XLOOKUP(TablaVentas[[#This Row],[PRODUCTOS]],TablaPrecios[PRODUCTOS],TablaPrecios[PRECIOS UNITARIOS],"No encontado")</f>
        <v>150</v>
      </c>
      <c r="F3865">
        <v>6</v>
      </c>
      <c r="G3865" t="s">
        <v>10027</v>
      </c>
      <c r="H3865" s="2">
        <v>320</v>
      </c>
      <c r="I3865" s="3">
        <v>0.11</v>
      </c>
      <c r="J3865" s="2">
        <f t="shared" si="180"/>
        <v>284.8</v>
      </c>
      <c r="K3865" s="2">
        <f t="shared" si="181"/>
        <v>51.264000000000003</v>
      </c>
      <c r="L3865" s="2">
        <f t="shared" si="182"/>
        <v>336.06400000000002</v>
      </c>
    </row>
    <row r="3866" spans="1:12" x14ac:dyDescent="0.25">
      <c r="A3866" t="s">
        <v>3871</v>
      </c>
      <c r="B3866" s="1">
        <v>46155</v>
      </c>
      <c r="C3866" t="s">
        <v>10007</v>
      </c>
      <c r="D3866" t="s">
        <v>10020</v>
      </c>
      <c r="E3866">
        <f>+_xlfn.XLOOKUP(TablaVentas[[#This Row],[PRODUCTOS]],TablaPrecios[PRODUCTOS],TablaPrecios[PRECIOS UNITARIOS],"No encontado")</f>
        <v>150</v>
      </c>
      <c r="F3866">
        <v>14</v>
      </c>
      <c r="G3866" t="s">
        <v>10026</v>
      </c>
      <c r="H3866" s="2">
        <v>390</v>
      </c>
      <c r="I3866" s="3">
        <v>0.13</v>
      </c>
      <c r="J3866" s="2">
        <f t="shared" si="180"/>
        <v>339.3</v>
      </c>
      <c r="K3866" s="2">
        <f t="shared" si="181"/>
        <v>61.073999999999998</v>
      </c>
      <c r="L3866" s="2">
        <f t="shared" si="182"/>
        <v>400.37400000000002</v>
      </c>
    </row>
    <row r="3867" spans="1:12" x14ac:dyDescent="0.25">
      <c r="A3867" t="s">
        <v>3872</v>
      </c>
      <c r="B3867" s="1">
        <v>46023</v>
      </c>
      <c r="C3867" t="s">
        <v>10007</v>
      </c>
      <c r="D3867" t="s">
        <v>10017</v>
      </c>
      <c r="E3867">
        <f>+_xlfn.XLOOKUP(TablaVentas[[#This Row],[PRODUCTOS]],TablaPrecios[PRODUCTOS],TablaPrecios[PRECIOS UNITARIOS],"No encontado")</f>
        <v>50</v>
      </c>
      <c r="F3867">
        <v>20</v>
      </c>
      <c r="G3867" t="s">
        <v>10026</v>
      </c>
      <c r="H3867" s="2">
        <v>382</v>
      </c>
      <c r="I3867" s="3">
        <v>0.16</v>
      </c>
      <c r="J3867" s="2">
        <f t="shared" si="180"/>
        <v>320.88</v>
      </c>
      <c r="K3867" s="2">
        <f t="shared" si="181"/>
        <v>57.758399999999995</v>
      </c>
      <c r="L3867" s="2">
        <f t="shared" si="182"/>
        <v>378.63839999999999</v>
      </c>
    </row>
    <row r="3868" spans="1:12" x14ac:dyDescent="0.25">
      <c r="A3868" t="s">
        <v>3873</v>
      </c>
      <c r="B3868" s="1">
        <v>46070</v>
      </c>
      <c r="C3868" t="s">
        <v>10012</v>
      </c>
      <c r="D3868" t="s">
        <v>10021</v>
      </c>
      <c r="E3868">
        <f>+_xlfn.XLOOKUP(TablaVentas[[#This Row],[PRODUCTOS]],TablaPrecios[PRODUCTOS],TablaPrecios[PRECIOS UNITARIOS],"No encontado")</f>
        <v>200</v>
      </c>
      <c r="F3868">
        <v>19</v>
      </c>
      <c r="G3868" t="s">
        <v>10025</v>
      </c>
      <c r="H3868" s="2">
        <v>152</v>
      </c>
      <c r="I3868" s="3">
        <v>0.18</v>
      </c>
      <c r="J3868" s="2">
        <f t="shared" si="180"/>
        <v>124.64</v>
      </c>
      <c r="K3868" s="2">
        <f t="shared" si="181"/>
        <v>22.435199999999998</v>
      </c>
      <c r="L3868" s="2">
        <f t="shared" si="182"/>
        <v>147.0752</v>
      </c>
    </row>
    <row r="3869" spans="1:12" x14ac:dyDescent="0.25">
      <c r="A3869" t="s">
        <v>3874</v>
      </c>
      <c r="B3869" s="1">
        <v>46180</v>
      </c>
      <c r="C3869" t="s">
        <v>10008</v>
      </c>
      <c r="D3869" t="s">
        <v>10017</v>
      </c>
      <c r="E3869">
        <f>+_xlfn.XLOOKUP(TablaVentas[[#This Row],[PRODUCTOS]],TablaPrecios[PRODUCTOS],TablaPrecios[PRECIOS UNITARIOS],"No encontado")</f>
        <v>50</v>
      </c>
      <c r="F3869">
        <v>12</v>
      </c>
      <c r="G3869" t="s">
        <v>10025</v>
      </c>
      <c r="H3869" s="2">
        <v>64</v>
      </c>
      <c r="I3869" s="3">
        <v>0.18</v>
      </c>
      <c r="J3869" s="2">
        <f t="shared" si="180"/>
        <v>52.480000000000004</v>
      </c>
      <c r="K3869" s="2">
        <f t="shared" si="181"/>
        <v>9.4464000000000006</v>
      </c>
      <c r="L3869" s="2">
        <f t="shared" si="182"/>
        <v>61.926400000000001</v>
      </c>
    </row>
    <row r="3870" spans="1:12" x14ac:dyDescent="0.25">
      <c r="A3870" t="s">
        <v>3875</v>
      </c>
      <c r="B3870" s="1">
        <v>46313</v>
      </c>
      <c r="C3870" t="s">
        <v>10008</v>
      </c>
      <c r="D3870" t="s">
        <v>10021</v>
      </c>
      <c r="E3870">
        <f>+_xlfn.XLOOKUP(TablaVentas[[#This Row],[PRODUCTOS]],TablaPrecios[PRODUCTOS],TablaPrecios[PRECIOS UNITARIOS],"No encontado")</f>
        <v>200</v>
      </c>
      <c r="F3870">
        <v>12</v>
      </c>
      <c r="G3870" t="s">
        <v>10026</v>
      </c>
      <c r="H3870" s="2">
        <v>385</v>
      </c>
      <c r="I3870" s="3">
        <v>0.19</v>
      </c>
      <c r="J3870" s="2">
        <f t="shared" si="180"/>
        <v>311.85000000000002</v>
      </c>
      <c r="K3870" s="2">
        <f t="shared" si="181"/>
        <v>56.133000000000003</v>
      </c>
      <c r="L3870" s="2">
        <f t="shared" si="182"/>
        <v>367.983</v>
      </c>
    </row>
    <row r="3871" spans="1:12" x14ac:dyDescent="0.25">
      <c r="A3871" t="s">
        <v>3876</v>
      </c>
      <c r="B3871" s="1">
        <v>46253</v>
      </c>
      <c r="C3871" t="s">
        <v>10007</v>
      </c>
      <c r="D3871" t="s">
        <v>10017</v>
      </c>
      <c r="E3871">
        <f>+_xlfn.XLOOKUP(TablaVentas[[#This Row],[PRODUCTOS]],TablaPrecios[PRODUCTOS],TablaPrecios[PRECIOS UNITARIOS],"No encontado")</f>
        <v>50</v>
      </c>
      <c r="F3871">
        <v>7</v>
      </c>
      <c r="G3871" t="s">
        <v>10027</v>
      </c>
      <c r="H3871" s="2">
        <v>192</v>
      </c>
      <c r="I3871" s="3">
        <v>0.15</v>
      </c>
      <c r="J3871" s="2">
        <f t="shared" si="180"/>
        <v>163.19999999999999</v>
      </c>
      <c r="K3871" s="2">
        <f t="shared" si="181"/>
        <v>29.375999999999998</v>
      </c>
      <c r="L3871" s="2">
        <f t="shared" si="182"/>
        <v>192.57599999999999</v>
      </c>
    </row>
    <row r="3872" spans="1:12" x14ac:dyDescent="0.25">
      <c r="A3872" t="s">
        <v>3877</v>
      </c>
      <c r="B3872" s="1">
        <v>46059</v>
      </c>
      <c r="C3872" t="s">
        <v>10007</v>
      </c>
      <c r="D3872" t="s">
        <v>10021</v>
      </c>
      <c r="E3872">
        <f>+_xlfn.XLOOKUP(TablaVentas[[#This Row],[PRODUCTOS]],TablaPrecios[PRODUCTOS],TablaPrecios[PRECIOS UNITARIOS],"No encontado")</f>
        <v>200</v>
      </c>
      <c r="F3872">
        <v>5</v>
      </c>
      <c r="G3872" t="s">
        <v>10025</v>
      </c>
      <c r="H3872" s="2">
        <v>63</v>
      </c>
      <c r="I3872" s="3">
        <v>0.2</v>
      </c>
      <c r="J3872" s="2">
        <f t="shared" si="180"/>
        <v>50.4</v>
      </c>
      <c r="K3872" s="2">
        <f t="shared" si="181"/>
        <v>9.0719999999999992</v>
      </c>
      <c r="L3872" s="2">
        <f t="shared" si="182"/>
        <v>59.471999999999994</v>
      </c>
    </row>
    <row r="3873" spans="1:12" x14ac:dyDescent="0.25">
      <c r="A3873" t="s">
        <v>3878</v>
      </c>
      <c r="B3873" s="1">
        <v>46132</v>
      </c>
      <c r="C3873" t="s">
        <v>10008</v>
      </c>
      <c r="D3873" t="s">
        <v>10019</v>
      </c>
      <c r="E3873">
        <f>+_xlfn.XLOOKUP(TablaVentas[[#This Row],[PRODUCTOS]],TablaPrecios[PRODUCTOS],TablaPrecios[PRECIOS UNITARIOS],"No encontado")</f>
        <v>1200</v>
      </c>
      <c r="F3873">
        <v>7</v>
      </c>
      <c r="G3873" t="s">
        <v>10023</v>
      </c>
      <c r="H3873" s="2">
        <v>83</v>
      </c>
      <c r="I3873" s="3">
        <v>0.13</v>
      </c>
      <c r="J3873" s="2">
        <f t="shared" si="180"/>
        <v>72.209999999999994</v>
      </c>
      <c r="K3873" s="2">
        <f t="shared" si="181"/>
        <v>12.997799999999998</v>
      </c>
      <c r="L3873" s="2">
        <f t="shared" si="182"/>
        <v>85.207799999999992</v>
      </c>
    </row>
    <row r="3874" spans="1:12" x14ac:dyDescent="0.25">
      <c r="A3874" t="s">
        <v>3879</v>
      </c>
      <c r="B3874" s="1">
        <v>46101</v>
      </c>
      <c r="C3874" t="s">
        <v>10008</v>
      </c>
      <c r="D3874" t="s">
        <v>10018</v>
      </c>
      <c r="E3874">
        <f>+_xlfn.XLOOKUP(TablaVentas[[#This Row],[PRODUCTOS]],TablaPrecios[PRODUCTOS],TablaPrecios[PRECIOS UNITARIOS],"No encontado")</f>
        <v>850</v>
      </c>
      <c r="F3874">
        <v>7</v>
      </c>
      <c r="G3874" t="s">
        <v>10027</v>
      </c>
      <c r="H3874" s="2">
        <v>88</v>
      </c>
      <c r="I3874" s="3">
        <v>0.15</v>
      </c>
      <c r="J3874" s="2">
        <f t="shared" si="180"/>
        <v>74.8</v>
      </c>
      <c r="K3874" s="2">
        <f t="shared" si="181"/>
        <v>13.463999999999999</v>
      </c>
      <c r="L3874" s="2">
        <f t="shared" si="182"/>
        <v>88.263999999999996</v>
      </c>
    </row>
    <row r="3875" spans="1:12" x14ac:dyDescent="0.25">
      <c r="A3875" t="s">
        <v>3880</v>
      </c>
      <c r="B3875" s="1">
        <v>46372</v>
      </c>
      <c r="C3875" t="s">
        <v>10007</v>
      </c>
      <c r="D3875" t="s">
        <v>10018</v>
      </c>
      <c r="E3875">
        <f>+_xlfn.XLOOKUP(TablaVentas[[#This Row],[PRODUCTOS]],TablaPrecios[PRODUCTOS],TablaPrecios[PRECIOS UNITARIOS],"No encontado")</f>
        <v>850</v>
      </c>
      <c r="F3875">
        <v>12</v>
      </c>
      <c r="G3875" t="s">
        <v>10026</v>
      </c>
      <c r="H3875" s="2">
        <v>495</v>
      </c>
      <c r="I3875" s="3">
        <v>0.12</v>
      </c>
      <c r="J3875" s="2">
        <f t="shared" si="180"/>
        <v>435.6</v>
      </c>
      <c r="K3875" s="2">
        <f t="shared" si="181"/>
        <v>78.408000000000001</v>
      </c>
      <c r="L3875" s="2">
        <f t="shared" si="182"/>
        <v>514.00800000000004</v>
      </c>
    </row>
    <row r="3876" spans="1:12" x14ac:dyDescent="0.25">
      <c r="A3876" t="s">
        <v>3881</v>
      </c>
      <c r="B3876" s="1">
        <v>46387</v>
      </c>
      <c r="C3876" t="s">
        <v>10012</v>
      </c>
      <c r="D3876" t="s">
        <v>10019</v>
      </c>
      <c r="E3876">
        <f>+_xlfn.XLOOKUP(TablaVentas[[#This Row],[PRODUCTOS]],TablaPrecios[PRODUCTOS],TablaPrecios[PRECIOS UNITARIOS],"No encontado")</f>
        <v>1200</v>
      </c>
      <c r="F3876">
        <v>5</v>
      </c>
      <c r="G3876" t="s">
        <v>10024</v>
      </c>
      <c r="H3876" s="2">
        <v>337</v>
      </c>
      <c r="I3876" s="3">
        <v>0.11</v>
      </c>
      <c r="J3876" s="2">
        <f t="shared" si="180"/>
        <v>299.93</v>
      </c>
      <c r="K3876" s="2">
        <f t="shared" si="181"/>
        <v>53.987400000000001</v>
      </c>
      <c r="L3876" s="2">
        <f t="shared" si="182"/>
        <v>353.91739999999999</v>
      </c>
    </row>
    <row r="3877" spans="1:12" x14ac:dyDescent="0.25">
      <c r="A3877" t="s">
        <v>3882</v>
      </c>
      <c r="B3877" s="1">
        <v>46369</v>
      </c>
      <c r="C3877" t="s">
        <v>10011</v>
      </c>
      <c r="D3877" t="s">
        <v>10017</v>
      </c>
      <c r="E3877">
        <f>+_xlfn.XLOOKUP(TablaVentas[[#This Row],[PRODUCTOS]],TablaPrecios[PRODUCTOS],TablaPrecios[PRECIOS UNITARIOS],"No encontado")</f>
        <v>50</v>
      </c>
      <c r="F3877">
        <v>20</v>
      </c>
      <c r="G3877" t="s">
        <v>10025</v>
      </c>
      <c r="H3877" s="2">
        <v>113</v>
      </c>
      <c r="I3877" s="3">
        <v>0.1</v>
      </c>
      <c r="J3877" s="2">
        <f t="shared" si="180"/>
        <v>101.7</v>
      </c>
      <c r="K3877" s="2">
        <f t="shared" si="181"/>
        <v>18.306000000000001</v>
      </c>
      <c r="L3877" s="2">
        <f t="shared" si="182"/>
        <v>120.006</v>
      </c>
    </row>
    <row r="3878" spans="1:12" x14ac:dyDescent="0.25">
      <c r="A3878" t="s">
        <v>3883</v>
      </c>
      <c r="B3878" s="1">
        <v>46266</v>
      </c>
      <c r="C3878" t="s">
        <v>10009</v>
      </c>
      <c r="D3878" t="s">
        <v>10017</v>
      </c>
      <c r="E3878">
        <f>+_xlfn.XLOOKUP(TablaVentas[[#This Row],[PRODUCTOS]],TablaPrecios[PRODUCTOS],TablaPrecios[PRECIOS UNITARIOS],"No encontado")</f>
        <v>50</v>
      </c>
      <c r="F3878">
        <v>15</v>
      </c>
      <c r="G3878" t="s">
        <v>10025</v>
      </c>
      <c r="H3878" s="2">
        <v>112</v>
      </c>
      <c r="I3878" s="3">
        <v>0.18</v>
      </c>
      <c r="J3878" s="2">
        <f t="shared" si="180"/>
        <v>91.84</v>
      </c>
      <c r="K3878" s="2">
        <f t="shared" si="181"/>
        <v>16.531199999999998</v>
      </c>
      <c r="L3878" s="2">
        <f t="shared" si="182"/>
        <v>108.3712</v>
      </c>
    </row>
    <row r="3879" spans="1:12" x14ac:dyDescent="0.25">
      <c r="A3879" t="s">
        <v>3884</v>
      </c>
      <c r="B3879" s="1">
        <v>46063</v>
      </c>
      <c r="C3879" t="s">
        <v>10009</v>
      </c>
      <c r="D3879" t="s">
        <v>10019</v>
      </c>
      <c r="E3879">
        <f>+_xlfn.XLOOKUP(TablaVentas[[#This Row],[PRODUCTOS]],TablaPrecios[PRODUCTOS],TablaPrecios[PRECIOS UNITARIOS],"No encontado")</f>
        <v>1200</v>
      </c>
      <c r="F3879">
        <v>19</v>
      </c>
      <c r="G3879" t="s">
        <v>10023</v>
      </c>
      <c r="H3879" s="2">
        <v>189</v>
      </c>
      <c r="I3879" s="3">
        <v>0.14000000000000001</v>
      </c>
      <c r="J3879" s="2">
        <f t="shared" si="180"/>
        <v>162.54</v>
      </c>
      <c r="K3879" s="2">
        <f t="shared" si="181"/>
        <v>29.257199999999997</v>
      </c>
      <c r="L3879" s="2">
        <f t="shared" si="182"/>
        <v>191.79719999999998</v>
      </c>
    </row>
    <row r="3880" spans="1:12" x14ac:dyDescent="0.25">
      <c r="A3880" t="s">
        <v>3885</v>
      </c>
      <c r="B3880" s="1">
        <v>46079</v>
      </c>
      <c r="C3880" t="s">
        <v>10011</v>
      </c>
      <c r="D3880" t="s">
        <v>10021</v>
      </c>
      <c r="E3880">
        <f>+_xlfn.XLOOKUP(TablaVentas[[#This Row],[PRODUCTOS]],TablaPrecios[PRODUCTOS],TablaPrecios[PRECIOS UNITARIOS],"No encontado")</f>
        <v>200</v>
      </c>
      <c r="F3880">
        <v>20</v>
      </c>
      <c r="G3880" t="s">
        <v>10023</v>
      </c>
      <c r="H3880" s="2">
        <v>495</v>
      </c>
      <c r="I3880" s="3">
        <v>0.2</v>
      </c>
      <c r="J3880" s="2">
        <f t="shared" si="180"/>
        <v>396</v>
      </c>
      <c r="K3880" s="2">
        <f t="shared" si="181"/>
        <v>71.28</v>
      </c>
      <c r="L3880" s="2">
        <f t="shared" si="182"/>
        <v>467.28</v>
      </c>
    </row>
    <row r="3881" spans="1:12" x14ac:dyDescent="0.25">
      <c r="A3881" t="s">
        <v>3886</v>
      </c>
      <c r="B3881" s="1">
        <v>46058</v>
      </c>
      <c r="C3881" t="s">
        <v>10008</v>
      </c>
      <c r="D3881" t="s">
        <v>10017</v>
      </c>
      <c r="E3881">
        <f>+_xlfn.XLOOKUP(TablaVentas[[#This Row],[PRODUCTOS]],TablaPrecios[PRODUCTOS],TablaPrecios[PRECIOS UNITARIOS],"No encontado")</f>
        <v>50</v>
      </c>
      <c r="F3881">
        <v>6</v>
      </c>
      <c r="G3881" t="s">
        <v>10024</v>
      </c>
      <c r="H3881" s="2">
        <v>78</v>
      </c>
      <c r="I3881" s="3">
        <v>0.16</v>
      </c>
      <c r="J3881" s="2">
        <f t="shared" si="180"/>
        <v>65.52</v>
      </c>
      <c r="K3881" s="2">
        <f t="shared" si="181"/>
        <v>11.7936</v>
      </c>
      <c r="L3881" s="2">
        <f t="shared" si="182"/>
        <v>77.313599999999994</v>
      </c>
    </row>
    <row r="3882" spans="1:12" x14ac:dyDescent="0.25">
      <c r="A3882" t="s">
        <v>3887</v>
      </c>
      <c r="B3882" s="1">
        <v>46206</v>
      </c>
      <c r="C3882" t="s">
        <v>10007</v>
      </c>
      <c r="D3882" t="s">
        <v>10019</v>
      </c>
      <c r="E3882">
        <f>+_xlfn.XLOOKUP(TablaVentas[[#This Row],[PRODUCTOS]],TablaPrecios[PRODUCTOS],TablaPrecios[PRECIOS UNITARIOS],"No encontado")</f>
        <v>1200</v>
      </c>
      <c r="F3882">
        <v>19</v>
      </c>
      <c r="G3882" t="s">
        <v>10023</v>
      </c>
      <c r="H3882" s="2">
        <v>481</v>
      </c>
      <c r="I3882" s="3">
        <v>0.2</v>
      </c>
      <c r="J3882" s="2">
        <f t="shared" si="180"/>
        <v>384.8</v>
      </c>
      <c r="K3882" s="2">
        <f t="shared" si="181"/>
        <v>69.263999999999996</v>
      </c>
      <c r="L3882" s="2">
        <f t="shared" si="182"/>
        <v>454.06400000000002</v>
      </c>
    </row>
    <row r="3883" spans="1:12" x14ac:dyDescent="0.25">
      <c r="A3883" t="s">
        <v>3888</v>
      </c>
      <c r="B3883" s="1">
        <v>46380</v>
      </c>
      <c r="C3883" t="s">
        <v>10011</v>
      </c>
      <c r="D3883" t="s">
        <v>10021</v>
      </c>
      <c r="E3883">
        <f>+_xlfn.XLOOKUP(TablaVentas[[#This Row],[PRODUCTOS]],TablaPrecios[PRODUCTOS],TablaPrecios[PRECIOS UNITARIOS],"No encontado")</f>
        <v>200</v>
      </c>
      <c r="F3883">
        <v>13</v>
      </c>
      <c r="G3883" t="s">
        <v>10026</v>
      </c>
      <c r="H3883" s="2">
        <v>491</v>
      </c>
      <c r="I3883" s="3">
        <v>0.19</v>
      </c>
      <c r="J3883" s="2">
        <f t="shared" si="180"/>
        <v>397.71</v>
      </c>
      <c r="K3883" s="2">
        <f t="shared" si="181"/>
        <v>71.587799999999987</v>
      </c>
      <c r="L3883" s="2">
        <f t="shared" si="182"/>
        <v>469.29779999999994</v>
      </c>
    </row>
    <row r="3884" spans="1:12" x14ac:dyDescent="0.25">
      <c r="A3884" t="s">
        <v>3889</v>
      </c>
      <c r="B3884" s="1">
        <v>46342</v>
      </c>
      <c r="C3884" t="s">
        <v>10008</v>
      </c>
      <c r="D3884" t="s">
        <v>10021</v>
      </c>
      <c r="E3884">
        <f>+_xlfn.XLOOKUP(TablaVentas[[#This Row],[PRODUCTOS]],TablaPrecios[PRODUCTOS],TablaPrecios[PRECIOS UNITARIOS],"No encontado")</f>
        <v>200</v>
      </c>
      <c r="F3884">
        <v>17</v>
      </c>
      <c r="G3884" t="s">
        <v>10024</v>
      </c>
      <c r="H3884" s="2">
        <v>206</v>
      </c>
      <c r="I3884" s="3">
        <v>0.15</v>
      </c>
      <c r="J3884" s="2">
        <f t="shared" si="180"/>
        <v>175.1</v>
      </c>
      <c r="K3884" s="2">
        <f t="shared" si="181"/>
        <v>31.517999999999997</v>
      </c>
      <c r="L3884" s="2">
        <f t="shared" si="182"/>
        <v>206.61799999999999</v>
      </c>
    </row>
    <row r="3885" spans="1:12" x14ac:dyDescent="0.25">
      <c r="A3885" t="s">
        <v>3890</v>
      </c>
      <c r="B3885" s="1">
        <v>46115</v>
      </c>
      <c r="C3885" t="s">
        <v>10008</v>
      </c>
      <c r="D3885" t="s">
        <v>10017</v>
      </c>
      <c r="E3885">
        <f>+_xlfn.XLOOKUP(TablaVentas[[#This Row],[PRODUCTOS]],TablaPrecios[PRODUCTOS],TablaPrecios[PRECIOS UNITARIOS],"No encontado")</f>
        <v>50</v>
      </c>
      <c r="F3885">
        <v>17</v>
      </c>
      <c r="G3885" t="s">
        <v>10027</v>
      </c>
      <c r="H3885" s="2">
        <v>150</v>
      </c>
      <c r="I3885" s="3">
        <v>0.16</v>
      </c>
      <c r="J3885" s="2">
        <f t="shared" si="180"/>
        <v>126</v>
      </c>
      <c r="K3885" s="2">
        <f t="shared" si="181"/>
        <v>22.68</v>
      </c>
      <c r="L3885" s="2">
        <f t="shared" si="182"/>
        <v>148.68</v>
      </c>
    </row>
    <row r="3886" spans="1:12" x14ac:dyDescent="0.25">
      <c r="A3886" t="s">
        <v>3891</v>
      </c>
      <c r="B3886" s="1">
        <v>46095</v>
      </c>
      <c r="C3886" t="s">
        <v>10011</v>
      </c>
      <c r="D3886" t="s">
        <v>10020</v>
      </c>
      <c r="E3886">
        <f>+_xlfn.XLOOKUP(TablaVentas[[#This Row],[PRODUCTOS]],TablaPrecios[PRODUCTOS],TablaPrecios[PRECIOS UNITARIOS],"No encontado")</f>
        <v>150</v>
      </c>
      <c r="F3886">
        <v>5</v>
      </c>
      <c r="G3886" t="s">
        <v>10026</v>
      </c>
      <c r="H3886" s="2">
        <v>263</v>
      </c>
      <c r="I3886" s="3">
        <v>0.13</v>
      </c>
      <c r="J3886" s="2">
        <f t="shared" si="180"/>
        <v>228.81</v>
      </c>
      <c r="K3886" s="2">
        <f t="shared" si="181"/>
        <v>41.1858</v>
      </c>
      <c r="L3886" s="2">
        <f t="shared" si="182"/>
        <v>269.99580000000003</v>
      </c>
    </row>
    <row r="3887" spans="1:12" x14ac:dyDescent="0.25">
      <c r="A3887" t="s">
        <v>3892</v>
      </c>
      <c r="B3887" s="1">
        <v>46110</v>
      </c>
      <c r="C3887" t="s">
        <v>10012</v>
      </c>
      <c r="D3887" t="s">
        <v>10020</v>
      </c>
      <c r="E3887">
        <f>+_xlfn.XLOOKUP(TablaVentas[[#This Row],[PRODUCTOS]],TablaPrecios[PRODUCTOS],TablaPrecios[PRECIOS UNITARIOS],"No encontado")</f>
        <v>150</v>
      </c>
      <c r="F3887">
        <v>19</v>
      </c>
      <c r="G3887" t="s">
        <v>10026</v>
      </c>
      <c r="H3887" s="2">
        <v>433</v>
      </c>
      <c r="I3887" s="3">
        <v>0.19</v>
      </c>
      <c r="J3887" s="2">
        <f t="shared" si="180"/>
        <v>350.73</v>
      </c>
      <c r="K3887" s="2">
        <f t="shared" si="181"/>
        <v>63.131399999999999</v>
      </c>
      <c r="L3887" s="2">
        <f t="shared" si="182"/>
        <v>413.8614</v>
      </c>
    </row>
    <row r="3888" spans="1:12" x14ac:dyDescent="0.25">
      <c r="A3888" t="s">
        <v>3893</v>
      </c>
      <c r="B3888" s="1">
        <v>46278</v>
      </c>
      <c r="C3888" t="s">
        <v>10010</v>
      </c>
      <c r="D3888" t="s">
        <v>10021</v>
      </c>
      <c r="E3888">
        <f>+_xlfn.XLOOKUP(TablaVentas[[#This Row],[PRODUCTOS]],TablaPrecios[PRODUCTOS],TablaPrecios[PRECIOS UNITARIOS],"No encontado")</f>
        <v>200</v>
      </c>
      <c r="F3888">
        <v>10</v>
      </c>
      <c r="G3888" t="s">
        <v>10027</v>
      </c>
      <c r="H3888" s="2">
        <v>177</v>
      </c>
      <c r="I3888" s="3">
        <v>0.1</v>
      </c>
      <c r="J3888" s="2">
        <f t="shared" si="180"/>
        <v>159.30000000000001</v>
      </c>
      <c r="K3888" s="2">
        <f t="shared" si="181"/>
        <v>28.673999999999999</v>
      </c>
      <c r="L3888" s="2">
        <f t="shared" si="182"/>
        <v>187.97400000000002</v>
      </c>
    </row>
    <row r="3889" spans="1:12" x14ac:dyDescent="0.25">
      <c r="A3889" t="s">
        <v>3894</v>
      </c>
      <c r="B3889" s="1">
        <v>46238</v>
      </c>
      <c r="C3889" t="s">
        <v>10012</v>
      </c>
      <c r="D3889" t="s">
        <v>10021</v>
      </c>
      <c r="E3889">
        <f>+_xlfn.XLOOKUP(TablaVentas[[#This Row],[PRODUCTOS]],TablaPrecios[PRODUCTOS],TablaPrecios[PRECIOS UNITARIOS],"No encontado")</f>
        <v>200</v>
      </c>
      <c r="F3889">
        <v>14</v>
      </c>
      <c r="G3889" t="s">
        <v>10024</v>
      </c>
      <c r="H3889" s="2">
        <v>446</v>
      </c>
      <c r="I3889" s="3">
        <v>0.18</v>
      </c>
      <c r="J3889" s="2">
        <f t="shared" si="180"/>
        <v>365.72</v>
      </c>
      <c r="K3889" s="2">
        <f t="shared" si="181"/>
        <v>65.829599999999999</v>
      </c>
      <c r="L3889" s="2">
        <f t="shared" si="182"/>
        <v>431.54960000000005</v>
      </c>
    </row>
    <row r="3890" spans="1:12" x14ac:dyDescent="0.25">
      <c r="A3890" t="s">
        <v>3895</v>
      </c>
      <c r="B3890" s="1">
        <v>46092</v>
      </c>
      <c r="C3890" t="s">
        <v>10009</v>
      </c>
      <c r="D3890" t="s">
        <v>10019</v>
      </c>
      <c r="E3890">
        <f>+_xlfn.XLOOKUP(TablaVentas[[#This Row],[PRODUCTOS]],TablaPrecios[PRODUCTOS],TablaPrecios[PRECIOS UNITARIOS],"No encontado")</f>
        <v>1200</v>
      </c>
      <c r="F3890">
        <v>9</v>
      </c>
      <c r="G3890" t="s">
        <v>10024</v>
      </c>
      <c r="H3890" s="2">
        <v>232</v>
      </c>
      <c r="I3890" s="3">
        <v>0.18</v>
      </c>
      <c r="J3890" s="2">
        <f t="shared" si="180"/>
        <v>190.24</v>
      </c>
      <c r="K3890" s="2">
        <f t="shared" si="181"/>
        <v>34.243200000000002</v>
      </c>
      <c r="L3890" s="2">
        <f t="shared" si="182"/>
        <v>224.48320000000001</v>
      </c>
    </row>
    <row r="3891" spans="1:12" x14ac:dyDescent="0.25">
      <c r="A3891" t="s">
        <v>3896</v>
      </c>
      <c r="B3891" s="1">
        <v>46093</v>
      </c>
      <c r="C3891" t="s">
        <v>10009</v>
      </c>
      <c r="D3891" t="s">
        <v>10019</v>
      </c>
      <c r="E3891">
        <f>+_xlfn.XLOOKUP(TablaVentas[[#This Row],[PRODUCTOS]],TablaPrecios[PRODUCTOS],TablaPrecios[PRECIOS UNITARIOS],"No encontado")</f>
        <v>1200</v>
      </c>
      <c r="F3891">
        <v>7</v>
      </c>
      <c r="G3891" t="s">
        <v>10023</v>
      </c>
      <c r="H3891" s="2">
        <v>235</v>
      </c>
      <c r="I3891" s="3">
        <v>0.13</v>
      </c>
      <c r="J3891" s="2">
        <f t="shared" si="180"/>
        <v>204.45</v>
      </c>
      <c r="K3891" s="2">
        <f t="shared" si="181"/>
        <v>36.800999999999995</v>
      </c>
      <c r="L3891" s="2">
        <f t="shared" si="182"/>
        <v>241.25099999999998</v>
      </c>
    </row>
    <row r="3892" spans="1:12" x14ac:dyDescent="0.25">
      <c r="A3892" t="s">
        <v>3897</v>
      </c>
      <c r="B3892" s="1">
        <v>46051</v>
      </c>
      <c r="C3892" t="s">
        <v>10011</v>
      </c>
      <c r="D3892" t="s">
        <v>10019</v>
      </c>
      <c r="E3892">
        <f>+_xlfn.XLOOKUP(TablaVentas[[#This Row],[PRODUCTOS]],TablaPrecios[PRODUCTOS],TablaPrecios[PRECIOS UNITARIOS],"No encontado")</f>
        <v>1200</v>
      </c>
      <c r="F3892">
        <v>19</v>
      </c>
      <c r="G3892" t="s">
        <v>10024</v>
      </c>
      <c r="H3892" s="2">
        <v>137</v>
      </c>
      <c r="I3892" s="3">
        <v>0.15</v>
      </c>
      <c r="J3892" s="2">
        <f t="shared" si="180"/>
        <v>116.45</v>
      </c>
      <c r="K3892" s="2">
        <f t="shared" si="181"/>
        <v>20.960999999999999</v>
      </c>
      <c r="L3892" s="2">
        <f t="shared" si="182"/>
        <v>137.411</v>
      </c>
    </row>
    <row r="3893" spans="1:12" x14ac:dyDescent="0.25">
      <c r="A3893" t="s">
        <v>3898</v>
      </c>
      <c r="B3893" s="1">
        <v>46051</v>
      </c>
      <c r="C3893" t="s">
        <v>10012</v>
      </c>
      <c r="D3893" t="s">
        <v>10021</v>
      </c>
      <c r="E3893">
        <f>+_xlfn.XLOOKUP(TablaVentas[[#This Row],[PRODUCTOS]],TablaPrecios[PRODUCTOS],TablaPrecios[PRECIOS UNITARIOS],"No encontado")</f>
        <v>200</v>
      </c>
      <c r="F3893">
        <v>10</v>
      </c>
      <c r="G3893" t="s">
        <v>10024</v>
      </c>
      <c r="H3893" s="2">
        <v>117</v>
      </c>
      <c r="I3893" s="3">
        <v>0.14000000000000001</v>
      </c>
      <c r="J3893" s="2">
        <f t="shared" si="180"/>
        <v>100.62</v>
      </c>
      <c r="K3893" s="2">
        <f t="shared" si="181"/>
        <v>18.111599999999999</v>
      </c>
      <c r="L3893" s="2">
        <f t="shared" si="182"/>
        <v>118.7316</v>
      </c>
    </row>
    <row r="3894" spans="1:12" x14ac:dyDescent="0.25">
      <c r="A3894" t="s">
        <v>3899</v>
      </c>
      <c r="B3894" s="1">
        <v>46365</v>
      </c>
      <c r="C3894" t="s">
        <v>10010</v>
      </c>
      <c r="D3894" t="s">
        <v>10019</v>
      </c>
      <c r="E3894">
        <f>+_xlfn.XLOOKUP(TablaVentas[[#This Row],[PRODUCTOS]],TablaPrecios[PRODUCTOS],TablaPrecios[PRECIOS UNITARIOS],"No encontado")</f>
        <v>1200</v>
      </c>
      <c r="F3894">
        <v>20</v>
      </c>
      <c r="G3894" t="s">
        <v>10024</v>
      </c>
      <c r="H3894" s="2">
        <v>413</v>
      </c>
      <c r="I3894" s="3">
        <v>0.15</v>
      </c>
      <c r="J3894" s="2">
        <f t="shared" si="180"/>
        <v>351.05</v>
      </c>
      <c r="K3894" s="2">
        <f t="shared" si="181"/>
        <v>63.189</v>
      </c>
      <c r="L3894" s="2">
        <f t="shared" si="182"/>
        <v>414.23900000000003</v>
      </c>
    </row>
    <row r="3895" spans="1:12" x14ac:dyDescent="0.25">
      <c r="A3895" t="s">
        <v>3900</v>
      </c>
      <c r="B3895" s="1">
        <v>46106</v>
      </c>
      <c r="C3895" t="s">
        <v>10010</v>
      </c>
      <c r="D3895" t="s">
        <v>10020</v>
      </c>
      <c r="E3895">
        <f>+_xlfn.XLOOKUP(TablaVentas[[#This Row],[PRODUCTOS]],TablaPrecios[PRODUCTOS],TablaPrecios[PRECIOS UNITARIOS],"No encontado")</f>
        <v>150</v>
      </c>
      <c r="F3895">
        <v>5</v>
      </c>
      <c r="G3895" t="s">
        <v>10027</v>
      </c>
      <c r="H3895" s="2">
        <v>389</v>
      </c>
      <c r="I3895" s="3">
        <v>0.19</v>
      </c>
      <c r="J3895" s="2">
        <f t="shared" si="180"/>
        <v>315.09000000000003</v>
      </c>
      <c r="K3895" s="2">
        <f t="shared" si="181"/>
        <v>56.716200000000001</v>
      </c>
      <c r="L3895" s="2">
        <f t="shared" si="182"/>
        <v>371.80620000000005</v>
      </c>
    </row>
    <row r="3896" spans="1:12" x14ac:dyDescent="0.25">
      <c r="A3896" t="s">
        <v>3901</v>
      </c>
      <c r="B3896" s="1">
        <v>46218</v>
      </c>
      <c r="C3896" t="s">
        <v>10007</v>
      </c>
      <c r="D3896" t="s">
        <v>10019</v>
      </c>
      <c r="E3896">
        <f>+_xlfn.XLOOKUP(TablaVentas[[#This Row],[PRODUCTOS]],TablaPrecios[PRODUCTOS],TablaPrecios[PRECIOS UNITARIOS],"No encontado")</f>
        <v>1200</v>
      </c>
      <c r="F3896">
        <v>17</v>
      </c>
      <c r="G3896" t="s">
        <v>10023</v>
      </c>
      <c r="H3896" s="2">
        <v>335</v>
      </c>
      <c r="I3896" s="3">
        <v>0.11</v>
      </c>
      <c r="J3896" s="2">
        <f t="shared" si="180"/>
        <v>298.14999999999998</v>
      </c>
      <c r="K3896" s="2">
        <f t="shared" si="181"/>
        <v>53.666999999999994</v>
      </c>
      <c r="L3896" s="2">
        <f t="shared" si="182"/>
        <v>351.81699999999995</v>
      </c>
    </row>
    <row r="3897" spans="1:12" x14ac:dyDescent="0.25">
      <c r="A3897" t="s">
        <v>3902</v>
      </c>
      <c r="B3897" s="1">
        <v>46190</v>
      </c>
      <c r="C3897" t="s">
        <v>10008</v>
      </c>
      <c r="D3897" t="s">
        <v>10020</v>
      </c>
      <c r="E3897">
        <f>+_xlfn.XLOOKUP(TablaVentas[[#This Row],[PRODUCTOS]],TablaPrecios[PRODUCTOS],TablaPrecios[PRECIOS UNITARIOS],"No encontado")</f>
        <v>150</v>
      </c>
      <c r="F3897">
        <v>19</v>
      </c>
      <c r="G3897" t="s">
        <v>10027</v>
      </c>
      <c r="H3897" s="2">
        <v>358</v>
      </c>
      <c r="I3897" s="3">
        <v>0.17</v>
      </c>
      <c r="J3897" s="2">
        <f t="shared" si="180"/>
        <v>297.14</v>
      </c>
      <c r="K3897" s="2">
        <f t="shared" si="181"/>
        <v>53.485199999999999</v>
      </c>
      <c r="L3897" s="2">
        <f t="shared" si="182"/>
        <v>350.62520000000001</v>
      </c>
    </row>
    <row r="3898" spans="1:12" x14ac:dyDescent="0.25">
      <c r="A3898" t="s">
        <v>3903</v>
      </c>
      <c r="B3898" s="1">
        <v>46319</v>
      </c>
      <c r="C3898" t="s">
        <v>10011</v>
      </c>
      <c r="D3898" t="s">
        <v>10018</v>
      </c>
      <c r="E3898">
        <f>+_xlfn.XLOOKUP(TablaVentas[[#This Row],[PRODUCTOS]],TablaPrecios[PRODUCTOS],TablaPrecios[PRECIOS UNITARIOS],"No encontado")</f>
        <v>850</v>
      </c>
      <c r="F3898">
        <v>16</v>
      </c>
      <c r="G3898" t="s">
        <v>10027</v>
      </c>
      <c r="H3898" s="2">
        <v>384</v>
      </c>
      <c r="I3898" s="3">
        <v>0.15</v>
      </c>
      <c r="J3898" s="2">
        <f t="shared" si="180"/>
        <v>326.39999999999998</v>
      </c>
      <c r="K3898" s="2">
        <f t="shared" si="181"/>
        <v>58.751999999999995</v>
      </c>
      <c r="L3898" s="2">
        <f t="shared" si="182"/>
        <v>385.15199999999999</v>
      </c>
    </row>
    <row r="3899" spans="1:12" x14ac:dyDescent="0.25">
      <c r="A3899" t="s">
        <v>3904</v>
      </c>
      <c r="B3899" s="1">
        <v>46080</v>
      </c>
      <c r="C3899" t="s">
        <v>10008</v>
      </c>
      <c r="D3899" t="s">
        <v>10018</v>
      </c>
      <c r="E3899">
        <f>+_xlfn.XLOOKUP(TablaVentas[[#This Row],[PRODUCTOS]],TablaPrecios[PRODUCTOS],TablaPrecios[PRECIOS UNITARIOS],"No encontado")</f>
        <v>850</v>
      </c>
      <c r="F3899">
        <v>7</v>
      </c>
      <c r="G3899" t="s">
        <v>10024</v>
      </c>
      <c r="H3899" s="2">
        <v>159</v>
      </c>
      <c r="I3899" s="3">
        <v>0.16</v>
      </c>
      <c r="J3899" s="2">
        <f t="shared" si="180"/>
        <v>133.56</v>
      </c>
      <c r="K3899" s="2">
        <f t="shared" si="181"/>
        <v>24.040800000000001</v>
      </c>
      <c r="L3899" s="2">
        <f t="shared" si="182"/>
        <v>157.60079999999999</v>
      </c>
    </row>
    <row r="3900" spans="1:12" x14ac:dyDescent="0.25">
      <c r="A3900" t="s">
        <v>3905</v>
      </c>
      <c r="B3900" s="1">
        <v>46280</v>
      </c>
      <c r="C3900" t="s">
        <v>10011</v>
      </c>
      <c r="D3900" t="s">
        <v>10017</v>
      </c>
      <c r="E3900">
        <f>+_xlfn.XLOOKUP(TablaVentas[[#This Row],[PRODUCTOS]],TablaPrecios[PRODUCTOS],TablaPrecios[PRECIOS UNITARIOS],"No encontado")</f>
        <v>50</v>
      </c>
      <c r="F3900">
        <v>19</v>
      </c>
      <c r="G3900" t="s">
        <v>10026</v>
      </c>
      <c r="H3900" s="2">
        <v>268</v>
      </c>
      <c r="I3900" s="3">
        <v>0.12</v>
      </c>
      <c r="J3900" s="2">
        <f t="shared" si="180"/>
        <v>235.84</v>
      </c>
      <c r="K3900" s="2">
        <f t="shared" si="181"/>
        <v>42.4512</v>
      </c>
      <c r="L3900" s="2">
        <f t="shared" si="182"/>
        <v>278.2912</v>
      </c>
    </row>
    <row r="3901" spans="1:12" x14ac:dyDescent="0.25">
      <c r="A3901" t="s">
        <v>3906</v>
      </c>
      <c r="B3901" s="1">
        <v>46092</v>
      </c>
      <c r="C3901" t="s">
        <v>10010</v>
      </c>
      <c r="D3901" t="s">
        <v>10018</v>
      </c>
      <c r="E3901">
        <f>+_xlfn.XLOOKUP(TablaVentas[[#This Row],[PRODUCTOS]],TablaPrecios[PRODUCTOS],TablaPrecios[PRECIOS UNITARIOS],"No encontado")</f>
        <v>850</v>
      </c>
      <c r="F3901">
        <v>5</v>
      </c>
      <c r="G3901" t="s">
        <v>10026</v>
      </c>
      <c r="H3901" s="2">
        <v>93</v>
      </c>
      <c r="I3901" s="3">
        <v>0.13</v>
      </c>
      <c r="J3901" s="2">
        <f t="shared" si="180"/>
        <v>80.91</v>
      </c>
      <c r="K3901" s="2">
        <f t="shared" si="181"/>
        <v>14.563799999999999</v>
      </c>
      <c r="L3901" s="2">
        <f t="shared" si="182"/>
        <v>95.473799999999997</v>
      </c>
    </row>
    <row r="3902" spans="1:12" x14ac:dyDescent="0.25">
      <c r="A3902" t="s">
        <v>3907</v>
      </c>
      <c r="B3902" s="1">
        <v>46193</v>
      </c>
      <c r="C3902" t="s">
        <v>10009</v>
      </c>
      <c r="D3902" t="s">
        <v>10018</v>
      </c>
      <c r="E3902">
        <f>+_xlfn.XLOOKUP(TablaVentas[[#This Row],[PRODUCTOS]],TablaPrecios[PRODUCTOS],TablaPrecios[PRECIOS UNITARIOS],"No encontado")</f>
        <v>850</v>
      </c>
      <c r="F3902">
        <v>12</v>
      </c>
      <c r="G3902" t="s">
        <v>10024</v>
      </c>
      <c r="H3902" s="2">
        <v>217</v>
      </c>
      <c r="I3902" s="3">
        <v>0.2</v>
      </c>
      <c r="J3902" s="2">
        <f t="shared" si="180"/>
        <v>173.6</v>
      </c>
      <c r="K3902" s="2">
        <f t="shared" si="181"/>
        <v>31.247999999999998</v>
      </c>
      <c r="L3902" s="2">
        <f t="shared" si="182"/>
        <v>204.84799999999998</v>
      </c>
    </row>
    <row r="3903" spans="1:12" x14ac:dyDescent="0.25">
      <c r="A3903" t="s">
        <v>3908</v>
      </c>
      <c r="B3903" s="1">
        <v>46276</v>
      </c>
      <c r="C3903" t="s">
        <v>10008</v>
      </c>
      <c r="D3903" t="s">
        <v>10017</v>
      </c>
      <c r="E3903">
        <f>+_xlfn.XLOOKUP(TablaVentas[[#This Row],[PRODUCTOS]],TablaPrecios[PRODUCTOS],TablaPrecios[PRECIOS UNITARIOS],"No encontado")</f>
        <v>50</v>
      </c>
      <c r="F3903">
        <v>11</v>
      </c>
      <c r="G3903" t="s">
        <v>10027</v>
      </c>
      <c r="H3903" s="2">
        <v>363</v>
      </c>
      <c r="I3903" s="3">
        <v>0.17</v>
      </c>
      <c r="J3903" s="2">
        <f t="shared" si="180"/>
        <v>301.28999999999996</v>
      </c>
      <c r="K3903" s="2">
        <f t="shared" si="181"/>
        <v>54.232199999999992</v>
      </c>
      <c r="L3903" s="2">
        <f t="shared" si="182"/>
        <v>355.52219999999994</v>
      </c>
    </row>
    <row r="3904" spans="1:12" x14ac:dyDescent="0.25">
      <c r="A3904" t="s">
        <v>3909</v>
      </c>
      <c r="B3904" s="1">
        <v>46093</v>
      </c>
      <c r="C3904" t="s">
        <v>10012</v>
      </c>
      <c r="D3904" t="s">
        <v>10017</v>
      </c>
      <c r="E3904">
        <f>+_xlfn.XLOOKUP(TablaVentas[[#This Row],[PRODUCTOS]],TablaPrecios[PRODUCTOS],TablaPrecios[PRECIOS UNITARIOS],"No encontado")</f>
        <v>50</v>
      </c>
      <c r="F3904">
        <v>8</v>
      </c>
      <c r="G3904" t="s">
        <v>10024</v>
      </c>
      <c r="H3904" s="2">
        <v>442</v>
      </c>
      <c r="I3904" s="3">
        <v>0.14000000000000001</v>
      </c>
      <c r="J3904" s="2">
        <f t="shared" si="180"/>
        <v>380.12</v>
      </c>
      <c r="K3904" s="2">
        <f t="shared" si="181"/>
        <v>68.421599999999998</v>
      </c>
      <c r="L3904" s="2">
        <f t="shared" si="182"/>
        <v>448.54160000000002</v>
      </c>
    </row>
    <row r="3905" spans="1:12" x14ac:dyDescent="0.25">
      <c r="A3905" t="s">
        <v>3910</v>
      </c>
      <c r="B3905" s="1">
        <v>46380</v>
      </c>
      <c r="C3905" t="s">
        <v>10007</v>
      </c>
      <c r="D3905" t="s">
        <v>10020</v>
      </c>
      <c r="E3905">
        <f>+_xlfn.XLOOKUP(TablaVentas[[#This Row],[PRODUCTOS]],TablaPrecios[PRODUCTOS],TablaPrecios[PRECIOS UNITARIOS],"No encontado")</f>
        <v>150</v>
      </c>
      <c r="F3905">
        <v>5</v>
      </c>
      <c r="G3905" t="s">
        <v>10023</v>
      </c>
      <c r="H3905" s="2">
        <v>203</v>
      </c>
      <c r="I3905" s="3">
        <v>0.12</v>
      </c>
      <c r="J3905" s="2">
        <f t="shared" si="180"/>
        <v>178.64</v>
      </c>
      <c r="K3905" s="2">
        <f t="shared" si="181"/>
        <v>32.155199999999994</v>
      </c>
      <c r="L3905" s="2">
        <f t="shared" si="182"/>
        <v>210.79519999999997</v>
      </c>
    </row>
    <row r="3906" spans="1:12" x14ac:dyDescent="0.25">
      <c r="A3906" t="s">
        <v>3911</v>
      </c>
      <c r="B3906" s="1">
        <v>46308</v>
      </c>
      <c r="C3906" t="s">
        <v>10009</v>
      </c>
      <c r="D3906" t="s">
        <v>10019</v>
      </c>
      <c r="E3906">
        <f>+_xlfn.XLOOKUP(TablaVentas[[#This Row],[PRODUCTOS]],TablaPrecios[PRODUCTOS],TablaPrecios[PRECIOS UNITARIOS],"No encontado")</f>
        <v>1200</v>
      </c>
      <c r="F3906">
        <v>17</v>
      </c>
      <c r="G3906" t="s">
        <v>10024</v>
      </c>
      <c r="H3906" s="2">
        <v>257</v>
      </c>
      <c r="I3906" s="3">
        <v>0.1</v>
      </c>
      <c r="J3906" s="2">
        <f t="shared" si="180"/>
        <v>231.3</v>
      </c>
      <c r="K3906" s="2">
        <f t="shared" si="181"/>
        <v>41.634</v>
      </c>
      <c r="L3906" s="2">
        <f t="shared" si="182"/>
        <v>272.93400000000003</v>
      </c>
    </row>
    <row r="3907" spans="1:12" x14ac:dyDescent="0.25">
      <c r="A3907" t="s">
        <v>3912</v>
      </c>
      <c r="B3907" s="1">
        <v>46169</v>
      </c>
      <c r="C3907" t="s">
        <v>10007</v>
      </c>
      <c r="D3907" t="s">
        <v>10021</v>
      </c>
      <c r="E3907">
        <f>+_xlfn.XLOOKUP(TablaVentas[[#This Row],[PRODUCTOS]],TablaPrecios[PRODUCTOS],TablaPrecios[PRECIOS UNITARIOS],"No encontado")</f>
        <v>200</v>
      </c>
      <c r="F3907">
        <v>10</v>
      </c>
      <c r="G3907" t="s">
        <v>10026</v>
      </c>
      <c r="H3907" s="2">
        <v>97</v>
      </c>
      <c r="I3907" s="3">
        <v>0.1</v>
      </c>
      <c r="J3907" s="2">
        <f t="shared" ref="J3907:J3970" si="183">+H3907-H3907*I3907</f>
        <v>87.3</v>
      </c>
      <c r="K3907" s="2">
        <f t="shared" ref="K3907:K3970" si="184">+J3907*0.18</f>
        <v>15.713999999999999</v>
      </c>
      <c r="L3907" s="2">
        <f t="shared" ref="L3907:L3970" si="185">+J3907+K3907</f>
        <v>103.014</v>
      </c>
    </row>
    <row r="3908" spans="1:12" x14ac:dyDescent="0.25">
      <c r="A3908" t="s">
        <v>3913</v>
      </c>
      <c r="B3908" s="1">
        <v>46298</v>
      </c>
      <c r="C3908" t="s">
        <v>10008</v>
      </c>
      <c r="D3908" t="s">
        <v>10020</v>
      </c>
      <c r="E3908">
        <f>+_xlfn.XLOOKUP(TablaVentas[[#This Row],[PRODUCTOS]],TablaPrecios[PRODUCTOS],TablaPrecios[PRECIOS UNITARIOS],"No encontado")</f>
        <v>150</v>
      </c>
      <c r="F3908">
        <v>16</v>
      </c>
      <c r="G3908" t="s">
        <v>10024</v>
      </c>
      <c r="H3908" s="2">
        <v>148</v>
      </c>
      <c r="I3908" s="3">
        <v>0.19</v>
      </c>
      <c r="J3908" s="2">
        <f t="shared" si="183"/>
        <v>119.88</v>
      </c>
      <c r="K3908" s="2">
        <f t="shared" si="184"/>
        <v>21.578399999999998</v>
      </c>
      <c r="L3908" s="2">
        <f t="shared" si="185"/>
        <v>141.45839999999998</v>
      </c>
    </row>
    <row r="3909" spans="1:12" x14ac:dyDescent="0.25">
      <c r="A3909" t="s">
        <v>3914</v>
      </c>
      <c r="B3909" s="1">
        <v>46042</v>
      </c>
      <c r="C3909" t="s">
        <v>10012</v>
      </c>
      <c r="D3909" t="s">
        <v>10019</v>
      </c>
      <c r="E3909">
        <f>+_xlfn.XLOOKUP(TablaVentas[[#This Row],[PRODUCTOS]],TablaPrecios[PRODUCTOS],TablaPrecios[PRECIOS UNITARIOS],"No encontado")</f>
        <v>1200</v>
      </c>
      <c r="F3909">
        <v>7</v>
      </c>
      <c r="G3909" t="s">
        <v>10023</v>
      </c>
      <c r="H3909" s="2">
        <v>274</v>
      </c>
      <c r="I3909" s="3">
        <v>0.11</v>
      </c>
      <c r="J3909" s="2">
        <f t="shared" si="183"/>
        <v>243.86</v>
      </c>
      <c r="K3909" s="2">
        <f t="shared" si="184"/>
        <v>43.894800000000004</v>
      </c>
      <c r="L3909" s="2">
        <f t="shared" si="185"/>
        <v>287.75480000000005</v>
      </c>
    </row>
    <row r="3910" spans="1:12" x14ac:dyDescent="0.25">
      <c r="A3910" t="s">
        <v>3915</v>
      </c>
      <c r="B3910" s="1">
        <v>46367</v>
      </c>
      <c r="C3910" t="s">
        <v>10009</v>
      </c>
      <c r="D3910" t="s">
        <v>10019</v>
      </c>
      <c r="E3910">
        <f>+_xlfn.XLOOKUP(TablaVentas[[#This Row],[PRODUCTOS]],TablaPrecios[PRODUCTOS],TablaPrecios[PRECIOS UNITARIOS],"No encontado")</f>
        <v>1200</v>
      </c>
      <c r="F3910">
        <v>8</v>
      </c>
      <c r="G3910" t="s">
        <v>10023</v>
      </c>
      <c r="H3910" s="2">
        <v>96</v>
      </c>
      <c r="I3910" s="3">
        <v>0.19</v>
      </c>
      <c r="J3910" s="2">
        <f t="shared" si="183"/>
        <v>77.759999999999991</v>
      </c>
      <c r="K3910" s="2">
        <f t="shared" si="184"/>
        <v>13.996799999999999</v>
      </c>
      <c r="L3910" s="2">
        <f t="shared" si="185"/>
        <v>91.756799999999984</v>
      </c>
    </row>
    <row r="3911" spans="1:12" x14ac:dyDescent="0.25">
      <c r="A3911" t="s">
        <v>3916</v>
      </c>
      <c r="B3911" s="1">
        <v>46271</v>
      </c>
      <c r="C3911" t="s">
        <v>10008</v>
      </c>
      <c r="D3911" t="s">
        <v>10021</v>
      </c>
      <c r="E3911">
        <f>+_xlfn.XLOOKUP(TablaVentas[[#This Row],[PRODUCTOS]],TablaPrecios[PRODUCTOS],TablaPrecios[PRECIOS UNITARIOS],"No encontado")</f>
        <v>200</v>
      </c>
      <c r="F3911">
        <v>13</v>
      </c>
      <c r="G3911" t="s">
        <v>10027</v>
      </c>
      <c r="H3911" s="2">
        <v>221</v>
      </c>
      <c r="I3911" s="3">
        <v>0.13</v>
      </c>
      <c r="J3911" s="2">
        <f t="shared" si="183"/>
        <v>192.27</v>
      </c>
      <c r="K3911" s="2">
        <f t="shared" si="184"/>
        <v>34.608600000000003</v>
      </c>
      <c r="L3911" s="2">
        <f t="shared" si="185"/>
        <v>226.87860000000001</v>
      </c>
    </row>
    <row r="3912" spans="1:12" x14ac:dyDescent="0.25">
      <c r="A3912" t="s">
        <v>3917</v>
      </c>
      <c r="B3912" s="1">
        <v>46272</v>
      </c>
      <c r="C3912" t="s">
        <v>10007</v>
      </c>
      <c r="D3912" t="s">
        <v>10020</v>
      </c>
      <c r="E3912">
        <f>+_xlfn.XLOOKUP(TablaVentas[[#This Row],[PRODUCTOS]],TablaPrecios[PRODUCTOS],TablaPrecios[PRECIOS UNITARIOS],"No encontado")</f>
        <v>150</v>
      </c>
      <c r="F3912">
        <v>8</v>
      </c>
      <c r="G3912" t="s">
        <v>10024</v>
      </c>
      <c r="H3912" s="2">
        <v>361</v>
      </c>
      <c r="I3912" s="3">
        <v>0.15</v>
      </c>
      <c r="J3912" s="2">
        <f t="shared" si="183"/>
        <v>306.85000000000002</v>
      </c>
      <c r="K3912" s="2">
        <f t="shared" si="184"/>
        <v>55.233000000000004</v>
      </c>
      <c r="L3912" s="2">
        <f t="shared" si="185"/>
        <v>362.08300000000003</v>
      </c>
    </row>
    <row r="3913" spans="1:12" x14ac:dyDescent="0.25">
      <c r="A3913" t="s">
        <v>3918</v>
      </c>
      <c r="B3913" s="1">
        <v>46249</v>
      </c>
      <c r="C3913" t="s">
        <v>10009</v>
      </c>
      <c r="D3913" t="s">
        <v>10021</v>
      </c>
      <c r="E3913">
        <f>+_xlfn.XLOOKUP(TablaVentas[[#This Row],[PRODUCTOS]],TablaPrecios[PRODUCTOS],TablaPrecios[PRECIOS UNITARIOS],"No encontado")</f>
        <v>200</v>
      </c>
      <c r="F3913">
        <v>19</v>
      </c>
      <c r="G3913" t="s">
        <v>10025</v>
      </c>
      <c r="H3913" s="2">
        <v>201</v>
      </c>
      <c r="I3913" s="3">
        <v>0.12</v>
      </c>
      <c r="J3913" s="2">
        <f t="shared" si="183"/>
        <v>176.88</v>
      </c>
      <c r="K3913" s="2">
        <f t="shared" si="184"/>
        <v>31.838399999999996</v>
      </c>
      <c r="L3913" s="2">
        <f t="shared" si="185"/>
        <v>208.7184</v>
      </c>
    </row>
    <row r="3914" spans="1:12" x14ac:dyDescent="0.25">
      <c r="A3914" t="s">
        <v>3919</v>
      </c>
      <c r="B3914" s="1">
        <v>46147</v>
      </c>
      <c r="C3914" t="s">
        <v>10010</v>
      </c>
      <c r="D3914" t="s">
        <v>10020</v>
      </c>
      <c r="E3914">
        <f>+_xlfn.XLOOKUP(TablaVentas[[#This Row],[PRODUCTOS]],TablaPrecios[PRODUCTOS],TablaPrecios[PRECIOS UNITARIOS],"No encontado")</f>
        <v>150</v>
      </c>
      <c r="F3914">
        <v>17</v>
      </c>
      <c r="G3914" t="s">
        <v>10027</v>
      </c>
      <c r="H3914" s="2">
        <v>176</v>
      </c>
      <c r="I3914" s="3">
        <v>0.19</v>
      </c>
      <c r="J3914" s="2">
        <f t="shared" si="183"/>
        <v>142.56</v>
      </c>
      <c r="K3914" s="2">
        <f t="shared" si="184"/>
        <v>25.660799999999998</v>
      </c>
      <c r="L3914" s="2">
        <f t="shared" si="185"/>
        <v>168.2208</v>
      </c>
    </row>
    <row r="3915" spans="1:12" x14ac:dyDescent="0.25">
      <c r="A3915" t="s">
        <v>3920</v>
      </c>
      <c r="B3915" s="1">
        <v>46127</v>
      </c>
      <c r="C3915" t="s">
        <v>10010</v>
      </c>
      <c r="D3915" t="s">
        <v>10019</v>
      </c>
      <c r="E3915">
        <f>+_xlfn.XLOOKUP(TablaVentas[[#This Row],[PRODUCTOS]],TablaPrecios[PRODUCTOS],TablaPrecios[PRECIOS UNITARIOS],"No encontado")</f>
        <v>1200</v>
      </c>
      <c r="F3915">
        <v>18</v>
      </c>
      <c r="G3915" t="s">
        <v>10025</v>
      </c>
      <c r="H3915" s="2">
        <v>144</v>
      </c>
      <c r="I3915" s="3">
        <v>0.13</v>
      </c>
      <c r="J3915" s="2">
        <f t="shared" si="183"/>
        <v>125.28</v>
      </c>
      <c r="K3915" s="2">
        <f t="shared" si="184"/>
        <v>22.5504</v>
      </c>
      <c r="L3915" s="2">
        <f t="shared" si="185"/>
        <v>147.8304</v>
      </c>
    </row>
    <row r="3916" spans="1:12" x14ac:dyDescent="0.25">
      <c r="A3916" t="s">
        <v>3921</v>
      </c>
      <c r="B3916" s="1">
        <v>46321</v>
      </c>
      <c r="C3916" t="s">
        <v>10009</v>
      </c>
      <c r="D3916" t="s">
        <v>10021</v>
      </c>
      <c r="E3916">
        <f>+_xlfn.XLOOKUP(TablaVentas[[#This Row],[PRODUCTOS]],TablaPrecios[PRODUCTOS],TablaPrecios[PRECIOS UNITARIOS],"No encontado")</f>
        <v>200</v>
      </c>
      <c r="F3916">
        <v>17</v>
      </c>
      <c r="G3916" t="s">
        <v>10026</v>
      </c>
      <c r="H3916" s="2">
        <v>209</v>
      </c>
      <c r="I3916" s="3">
        <v>0.15</v>
      </c>
      <c r="J3916" s="2">
        <f t="shared" si="183"/>
        <v>177.65</v>
      </c>
      <c r="K3916" s="2">
        <f t="shared" si="184"/>
        <v>31.977</v>
      </c>
      <c r="L3916" s="2">
        <f t="shared" si="185"/>
        <v>209.62700000000001</v>
      </c>
    </row>
    <row r="3917" spans="1:12" x14ac:dyDescent="0.25">
      <c r="A3917" t="s">
        <v>3922</v>
      </c>
      <c r="B3917" s="1">
        <v>46181</v>
      </c>
      <c r="C3917" t="s">
        <v>10009</v>
      </c>
      <c r="D3917" t="s">
        <v>10017</v>
      </c>
      <c r="E3917">
        <f>+_xlfn.XLOOKUP(TablaVentas[[#This Row],[PRODUCTOS]],TablaPrecios[PRODUCTOS],TablaPrecios[PRECIOS UNITARIOS],"No encontado")</f>
        <v>50</v>
      </c>
      <c r="F3917">
        <v>18</v>
      </c>
      <c r="G3917" t="s">
        <v>10027</v>
      </c>
      <c r="H3917" s="2">
        <v>258</v>
      </c>
      <c r="I3917" s="3">
        <v>0.18</v>
      </c>
      <c r="J3917" s="2">
        <f t="shared" si="183"/>
        <v>211.56</v>
      </c>
      <c r="K3917" s="2">
        <f t="shared" si="184"/>
        <v>38.080799999999996</v>
      </c>
      <c r="L3917" s="2">
        <f t="shared" si="185"/>
        <v>249.64080000000001</v>
      </c>
    </row>
    <row r="3918" spans="1:12" x14ac:dyDescent="0.25">
      <c r="A3918" t="s">
        <v>3923</v>
      </c>
      <c r="B3918" s="1">
        <v>46227</v>
      </c>
      <c r="C3918" t="s">
        <v>10007</v>
      </c>
      <c r="D3918" t="s">
        <v>10019</v>
      </c>
      <c r="E3918">
        <f>+_xlfn.XLOOKUP(TablaVentas[[#This Row],[PRODUCTOS]],TablaPrecios[PRODUCTOS],TablaPrecios[PRECIOS UNITARIOS],"No encontado")</f>
        <v>1200</v>
      </c>
      <c r="F3918">
        <v>10</v>
      </c>
      <c r="G3918" t="s">
        <v>10025</v>
      </c>
      <c r="H3918" s="2">
        <v>72</v>
      </c>
      <c r="I3918" s="3">
        <v>0.11</v>
      </c>
      <c r="J3918" s="2">
        <f t="shared" si="183"/>
        <v>64.08</v>
      </c>
      <c r="K3918" s="2">
        <f t="shared" si="184"/>
        <v>11.5344</v>
      </c>
      <c r="L3918" s="2">
        <f t="shared" si="185"/>
        <v>75.614400000000003</v>
      </c>
    </row>
    <row r="3919" spans="1:12" x14ac:dyDescent="0.25">
      <c r="A3919" t="s">
        <v>3924</v>
      </c>
      <c r="B3919" s="1">
        <v>46203</v>
      </c>
      <c r="C3919" t="s">
        <v>10010</v>
      </c>
      <c r="D3919" t="s">
        <v>10018</v>
      </c>
      <c r="E3919">
        <f>+_xlfn.XLOOKUP(TablaVentas[[#This Row],[PRODUCTOS]],TablaPrecios[PRODUCTOS],TablaPrecios[PRECIOS UNITARIOS],"No encontado")</f>
        <v>850</v>
      </c>
      <c r="F3919">
        <v>14</v>
      </c>
      <c r="G3919" t="s">
        <v>10025</v>
      </c>
      <c r="H3919" s="2">
        <v>285</v>
      </c>
      <c r="I3919" s="3">
        <v>0.19</v>
      </c>
      <c r="J3919" s="2">
        <f t="shared" si="183"/>
        <v>230.85</v>
      </c>
      <c r="K3919" s="2">
        <f t="shared" si="184"/>
        <v>41.552999999999997</v>
      </c>
      <c r="L3919" s="2">
        <f t="shared" si="185"/>
        <v>272.40300000000002</v>
      </c>
    </row>
    <row r="3920" spans="1:12" x14ac:dyDescent="0.25">
      <c r="A3920" t="s">
        <v>3925</v>
      </c>
      <c r="B3920" s="1">
        <v>46239</v>
      </c>
      <c r="C3920" t="s">
        <v>10011</v>
      </c>
      <c r="D3920" t="s">
        <v>10020</v>
      </c>
      <c r="E3920">
        <f>+_xlfn.XLOOKUP(TablaVentas[[#This Row],[PRODUCTOS]],TablaPrecios[PRODUCTOS],TablaPrecios[PRECIOS UNITARIOS],"No encontado")</f>
        <v>150</v>
      </c>
      <c r="F3920">
        <v>18</v>
      </c>
      <c r="G3920" t="s">
        <v>10026</v>
      </c>
      <c r="H3920" s="2">
        <v>431</v>
      </c>
      <c r="I3920" s="3">
        <v>0.2</v>
      </c>
      <c r="J3920" s="2">
        <f t="shared" si="183"/>
        <v>344.8</v>
      </c>
      <c r="K3920" s="2">
        <f t="shared" si="184"/>
        <v>62.064</v>
      </c>
      <c r="L3920" s="2">
        <f t="shared" si="185"/>
        <v>406.86400000000003</v>
      </c>
    </row>
    <row r="3921" spans="1:12" x14ac:dyDescent="0.25">
      <c r="A3921" t="s">
        <v>3926</v>
      </c>
      <c r="B3921" s="1">
        <v>46134</v>
      </c>
      <c r="C3921" t="s">
        <v>10007</v>
      </c>
      <c r="D3921" t="s">
        <v>10017</v>
      </c>
      <c r="E3921">
        <f>+_xlfn.XLOOKUP(TablaVentas[[#This Row],[PRODUCTOS]],TablaPrecios[PRODUCTOS],TablaPrecios[PRECIOS UNITARIOS],"No encontado")</f>
        <v>50</v>
      </c>
      <c r="F3921">
        <v>14</v>
      </c>
      <c r="G3921" t="s">
        <v>10024</v>
      </c>
      <c r="H3921" s="2">
        <v>154</v>
      </c>
      <c r="I3921" s="3">
        <v>0.19</v>
      </c>
      <c r="J3921" s="2">
        <f t="shared" si="183"/>
        <v>124.74</v>
      </c>
      <c r="K3921" s="2">
        <f t="shared" si="184"/>
        <v>22.453199999999999</v>
      </c>
      <c r="L3921" s="2">
        <f t="shared" si="185"/>
        <v>147.19319999999999</v>
      </c>
    </row>
    <row r="3922" spans="1:12" x14ac:dyDescent="0.25">
      <c r="A3922" t="s">
        <v>3927</v>
      </c>
      <c r="B3922" s="1">
        <v>46336</v>
      </c>
      <c r="C3922" t="s">
        <v>10011</v>
      </c>
      <c r="D3922" t="s">
        <v>10020</v>
      </c>
      <c r="E3922">
        <f>+_xlfn.XLOOKUP(TablaVentas[[#This Row],[PRODUCTOS]],TablaPrecios[PRODUCTOS],TablaPrecios[PRECIOS UNITARIOS],"No encontado")</f>
        <v>150</v>
      </c>
      <c r="F3922">
        <v>10</v>
      </c>
      <c r="G3922" t="s">
        <v>10026</v>
      </c>
      <c r="H3922" s="2">
        <v>53</v>
      </c>
      <c r="I3922" s="3">
        <v>0.11</v>
      </c>
      <c r="J3922" s="2">
        <f t="shared" si="183"/>
        <v>47.17</v>
      </c>
      <c r="K3922" s="2">
        <f t="shared" si="184"/>
        <v>8.4906000000000006</v>
      </c>
      <c r="L3922" s="2">
        <f t="shared" si="185"/>
        <v>55.660600000000002</v>
      </c>
    </row>
    <row r="3923" spans="1:12" x14ac:dyDescent="0.25">
      <c r="A3923" t="s">
        <v>3928</v>
      </c>
      <c r="B3923" s="1">
        <v>46141</v>
      </c>
      <c r="C3923" t="s">
        <v>10011</v>
      </c>
      <c r="D3923" t="s">
        <v>10021</v>
      </c>
      <c r="E3923">
        <f>+_xlfn.XLOOKUP(TablaVentas[[#This Row],[PRODUCTOS]],TablaPrecios[PRODUCTOS],TablaPrecios[PRECIOS UNITARIOS],"No encontado")</f>
        <v>200</v>
      </c>
      <c r="F3923">
        <v>15</v>
      </c>
      <c r="G3923" t="s">
        <v>10027</v>
      </c>
      <c r="H3923" s="2">
        <v>63</v>
      </c>
      <c r="I3923" s="3">
        <v>0.13</v>
      </c>
      <c r="J3923" s="2">
        <f t="shared" si="183"/>
        <v>54.81</v>
      </c>
      <c r="K3923" s="2">
        <f t="shared" si="184"/>
        <v>9.8658000000000001</v>
      </c>
      <c r="L3923" s="2">
        <f t="shared" si="185"/>
        <v>64.67580000000001</v>
      </c>
    </row>
    <row r="3924" spans="1:12" x14ac:dyDescent="0.25">
      <c r="A3924" t="s">
        <v>3929</v>
      </c>
      <c r="B3924" s="1">
        <v>46167</v>
      </c>
      <c r="C3924" t="s">
        <v>10012</v>
      </c>
      <c r="D3924" t="s">
        <v>10020</v>
      </c>
      <c r="E3924">
        <f>+_xlfn.XLOOKUP(TablaVentas[[#This Row],[PRODUCTOS]],TablaPrecios[PRODUCTOS],TablaPrecios[PRECIOS UNITARIOS],"No encontado")</f>
        <v>150</v>
      </c>
      <c r="F3924">
        <v>14</v>
      </c>
      <c r="G3924" t="s">
        <v>10027</v>
      </c>
      <c r="H3924" s="2">
        <v>287</v>
      </c>
      <c r="I3924" s="3">
        <v>0.2</v>
      </c>
      <c r="J3924" s="2">
        <f t="shared" si="183"/>
        <v>229.6</v>
      </c>
      <c r="K3924" s="2">
        <f t="shared" si="184"/>
        <v>41.327999999999996</v>
      </c>
      <c r="L3924" s="2">
        <f t="shared" si="185"/>
        <v>270.928</v>
      </c>
    </row>
    <row r="3925" spans="1:12" x14ac:dyDescent="0.25">
      <c r="A3925" t="s">
        <v>3930</v>
      </c>
      <c r="B3925" s="1">
        <v>46159</v>
      </c>
      <c r="C3925" t="s">
        <v>10010</v>
      </c>
      <c r="D3925" t="s">
        <v>10020</v>
      </c>
      <c r="E3925">
        <f>+_xlfn.XLOOKUP(TablaVentas[[#This Row],[PRODUCTOS]],TablaPrecios[PRODUCTOS],TablaPrecios[PRECIOS UNITARIOS],"No encontado")</f>
        <v>150</v>
      </c>
      <c r="F3925">
        <v>19</v>
      </c>
      <c r="G3925" t="s">
        <v>10023</v>
      </c>
      <c r="H3925" s="2">
        <v>381</v>
      </c>
      <c r="I3925" s="3">
        <v>0.16</v>
      </c>
      <c r="J3925" s="2">
        <f t="shared" si="183"/>
        <v>320.04000000000002</v>
      </c>
      <c r="K3925" s="2">
        <f t="shared" si="184"/>
        <v>57.607199999999999</v>
      </c>
      <c r="L3925" s="2">
        <f t="shared" si="185"/>
        <v>377.6472</v>
      </c>
    </row>
    <row r="3926" spans="1:12" x14ac:dyDescent="0.25">
      <c r="A3926" t="s">
        <v>3931</v>
      </c>
      <c r="B3926" s="1">
        <v>46306</v>
      </c>
      <c r="C3926" t="s">
        <v>10008</v>
      </c>
      <c r="D3926" t="s">
        <v>10017</v>
      </c>
      <c r="E3926">
        <f>+_xlfn.XLOOKUP(TablaVentas[[#This Row],[PRODUCTOS]],TablaPrecios[PRODUCTOS],TablaPrecios[PRECIOS UNITARIOS],"No encontado")</f>
        <v>50</v>
      </c>
      <c r="F3926">
        <v>11</v>
      </c>
      <c r="G3926" t="s">
        <v>10025</v>
      </c>
      <c r="H3926" s="2">
        <v>170</v>
      </c>
      <c r="I3926" s="3">
        <v>0.17</v>
      </c>
      <c r="J3926" s="2">
        <f t="shared" si="183"/>
        <v>141.1</v>
      </c>
      <c r="K3926" s="2">
        <f t="shared" si="184"/>
        <v>25.398</v>
      </c>
      <c r="L3926" s="2">
        <f t="shared" si="185"/>
        <v>166.49799999999999</v>
      </c>
    </row>
    <row r="3927" spans="1:12" x14ac:dyDescent="0.25">
      <c r="A3927" t="s">
        <v>3932</v>
      </c>
      <c r="B3927" s="1">
        <v>46182</v>
      </c>
      <c r="C3927" t="s">
        <v>10012</v>
      </c>
      <c r="D3927" t="s">
        <v>10019</v>
      </c>
      <c r="E3927">
        <f>+_xlfn.XLOOKUP(TablaVentas[[#This Row],[PRODUCTOS]],TablaPrecios[PRODUCTOS],TablaPrecios[PRECIOS UNITARIOS],"No encontado")</f>
        <v>1200</v>
      </c>
      <c r="F3927">
        <v>12</v>
      </c>
      <c r="G3927" t="s">
        <v>10024</v>
      </c>
      <c r="H3927" s="2">
        <v>86</v>
      </c>
      <c r="I3927" s="3">
        <v>0.2</v>
      </c>
      <c r="J3927" s="2">
        <f t="shared" si="183"/>
        <v>68.8</v>
      </c>
      <c r="K3927" s="2">
        <f t="shared" si="184"/>
        <v>12.383999999999999</v>
      </c>
      <c r="L3927" s="2">
        <f t="shared" si="185"/>
        <v>81.183999999999997</v>
      </c>
    </row>
    <row r="3928" spans="1:12" x14ac:dyDescent="0.25">
      <c r="A3928" t="s">
        <v>3933</v>
      </c>
      <c r="B3928" s="1">
        <v>46230</v>
      </c>
      <c r="C3928" t="s">
        <v>10008</v>
      </c>
      <c r="D3928" t="s">
        <v>10019</v>
      </c>
      <c r="E3928">
        <f>+_xlfn.XLOOKUP(TablaVentas[[#This Row],[PRODUCTOS]],TablaPrecios[PRODUCTOS],TablaPrecios[PRECIOS UNITARIOS],"No encontado")</f>
        <v>1200</v>
      </c>
      <c r="F3928">
        <v>7</v>
      </c>
      <c r="G3928" t="s">
        <v>10026</v>
      </c>
      <c r="H3928" s="2">
        <v>346</v>
      </c>
      <c r="I3928" s="3">
        <v>0.15</v>
      </c>
      <c r="J3928" s="2">
        <f t="shared" si="183"/>
        <v>294.10000000000002</v>
      </c>
      <c r="K3928" s="2">
        <f t="shared" si="184"/>
        <v>52.938000000000002</v>
      </c>
      <c r="L3928" s="2">
        <f t="shared" si="185"/>
        <v>347.03800000000001</v>
      </c>
    </row>
    <row r="3929" spans="1:12" x14ac:dyDescent="0.25">
      <c r="A3929" t="s">
        <v>3934</v>
      </c>
      <c r="B3929" s="1">
        <v>46118</v>
      </c>
      <c r="C3929" t="s">
        <v>10007</v>
      </c>
      <c r="D3929" t="s">
        <v>10019</v>
      </c>
      <c r="E3929">
        <f>+_xlfn.XLOOKUP(TablaVentas[[#This Row],[PRODUCTOS]],TablaPrecios[PRODUCTOS],TablaPrecios[PRECIOS UNITARIOS],"No encontado")</f>
        <v>1200</v>
      </c>
      <c r="F3929">
        <v>10</v>
      </c>
      <c r="G3929" t="s">
        <v>10024</v>
      </c>
      <c r="H3929" s="2">
        <v>438</v>
      </c>
      <c r="I3929" s="3">
        <v>0.17</v>
      </c>
      <c r="J3929" s="2">
        <f t="shared" si="183"/>
        <v>363.53999999999996</v>
      </c>
      <c r="K3929" s="2">
        <f t="shared" si="184"/>
        <v>65.43719999999999</v>
      </c>
      <c r="L3929" s="2">
        <f t="shared" si="185"/>
        <v>428.97719999999993</v>
      </c>
    </row>
    <row r="3930" spans="1:12" x14ac:dyDescent="0.25">
      <c r="A3930" t="s">
        <v>3935</v>
      </c>
      <c r="B3930" s="1">
        <v>46295</v>
      </c>
      <c r="C3930" t="s">
        <v>10007</v>
      </c>
      <c r="D3930" t="s">
        <v>10019</v>
      </c>
      <c r="E3930">
        <f>+_xlfn.XLOOKUP(TablaVentas[[#This Row],[PRODUCTOS]],TablaPrecios[PRODUCTOS],TablaPrecios[PRECIOS UNITARIOS],"No encontado")</f>
        <v>1200</v>
      </c>
      <c r="F3930">
        <v>16</v>
      </c>
      <c r="G3930" t="s">
        <v>10026</v>
      </c>
      <c r="H3930" s="2">
        <v>411</v>
      </c>
      <c r="I3930" s="3">
        <v>0.16</v>
      </c>
      <c r="J3930" s="2">
        <f t="shared" si="183"/>
        <v>345.24</v>
      </c>
      <c r="K3930" s="2">
        <f t="shared" si="184"/>
        <v>62.1432</v>
      </c>
      <c r="L3930" s="2">
        <f t="shared" si="185"/>
        <v>407.38319999999999</v>
      </c>
    </row>
    <row r="3931" spans="1:12" x14ac:dyDescent="0.25">
      <c r="A3931" t="s">
        <v>3936</v>
      </c>
      <c r="B3931" s="1">
        <v>46384</v>
      </c>
      <c r="C3931" t="s">
        <v>10008</v>
      </c>
      <c r="D3931" t="s">
        <v>10019</v>
      </c>
      <c r="E3931">
        <f>+_xlfn.XLOOKUP(TablaVentas[[#This Row],[PRODUCTOS]],TablaPrecios[PRODUCTOS],TablaPrecios[PRECIOS UNITARIOS],"No encontado")</f>
        <v>1200</v>
      </c>
      <c r="F3931">
        <v>11</v>
      </c>
      <c r="G3931" t="s">
        <v>10025</v>
      </c>
      <c r="H3931" s="2">
        <v>182</v>
      </c>
      <c r="I3931" s="3">
        <v>0.14000000000000001</v>
      </c>
      <c r="J3931" s="2">
        <f t="shared" si="183"/>
        <v>156.51999999999998</v>
      </c>
      <c r="K3931" s="2">
        <f t="shared" si="184"/>
        <v>28.173599999999997</v>
      </c>
      <c r="L3931" s="2">
        <f t="shared" si="185"/>
        <v>184.69359999999998</v>
      </c>
    </row>
    <row r="3932" spans="1:12" x14ac:dyDescent="0.25">
      <c r="A3932" t="s">
        <v>3937</v>
      </c>
      <c r="B3932" s="1">
        <v>46152</v>
      </c>
      <c r="C3932" t="s">
        <v>10009</v>
      </c>
      <c r="D3932" t="s">
        <v>10017</v>
      </c>
      <c r="E3932">
        <f>+_xlfn.XLOOKUP(TablaVentas[[#This Row],[PRODUCTOS]],TablaPrecios[PRODUCTOS],TablaPrecios[PRECIOS UNITARIOS],"No encontado")</f>
        <v>50</v>
      </c>
      <c r="F3932">
        <v>9</v>
      </c>
      <c r="G3932" t="s">
        <v>10025</v>
      </c>
      <c r="H3932" s="2">
        <v>288</v>
      </c>
      <c r="I3932" s="3">
        <v>0.14000000000000001</v>
      </c>
      <c r="J3932" s="2">
        <f t="shared" si="183"/>
        <v>247.68</v>
      </c>
      <c r="K3932" s="2">
        <f t="shared" si="184"/>
        <v>44.5824</v>
      </c>
      <c r="L3932" s="2">
        <f t="shared" si="185"/>
        <v>292.26240000000001</v>
      </c>
    </row>
    <row r="3933" spans="1:12" x14ac:dyDescent="0.25">
      <c r="A3933" t="s">
        <v>3938</v>
      </c>
      <c r="B3933" s="1">
        <v>46111</v>
      </c>
      <c r="C3933" t="s">
        <v>10010</v>
      </c>
      <c r="D3933" t="s">
        <v>10017</v>
      </c>
      <c r="E3933">
        <f>+_xlfn.XLOOKUP(TablaVentas[[#This Row],[PRODUCTOS]],TablaPrecios[PRODUCTOS],TablaPrecios[PRECIOS UNITARIOS],"No encontado")</f>
        <v>50</v>
      </c>
      <c r="F3933">
        <v>17</v>
      </c>
      <c r="G3933" t="s">
        <v>10026</v>
      </c>
      <c r="H3933" s="2">
        <v>495</v>
      </c>
      <c r="I3933" s="3">
        <v>0.14000000000000001</v>
      </c>
      <c r="J3933" s="2">
        <f t="shared" si="183"/>
        <v>425.7</v>
      </c>
      <c r="K3933" s="2">
        <f t="shared" si="184"/>
        <v>76.625999999999991</v>
      </c>
      <c r="L3933" s="2">
        <f t="shared" si="185"/>
        <v>502.32599999999996</v>
      </c>
    </row>
    <row r="3934" spans="1:12" x14ac:dyDescent="0.25">
      <c r="A3934" t="s">
        <v>3939</v>
      </c>
      <c r="B3934" s="1">
        <v>46302</v>
      </c>
      <c r="C3934" t="s">
        <v>10009</v>
      </c>
      <c r="D3934" t="s">
        <v>10020</v>
      </c>
      <c r="E3934">
        <f>+_xlfn.XLOOKUP(TablaVentas[[#This Row],[PRODUCTOS]],TablaPrecios[PRODUCTOS],TablaPrecios[PRECIOS UNITARIOS],"No encontado")</f>
        <v>150</v>
      </c>
      <c r="F3934">
        <v>11</v>
      </c>
      <c r="G3934" t="s">
        <v>10027</v>
      </c>
      <c r="H3934" s="2">
        <v>56</v>
      </c>
      <c r="I3934" s="3">
        <v>0.15</v>
      </c>
      <c r="J3934" s="2">
        <f t="shared" si="183"/>
        <v>47.6</v>
      </c>
      <c r="K3934" s="2">
        <f t="shared" si="184"/>
        <v>8.5679999999999996</v>
      </c>
      <c r="L3934" s="2">
        <f t="shared" si="185"/>
        <v>56.167999999999999</v>
      </c>
    </row>
    <row r="3935" spans="1:12" x14ac:dyDescent="0.25">
      <c r="A3935" t="s">
        <v>3940</v>
      </c>
      <c r="B3935" s="1">
        <v>46365</v>
      </c>
      <c r="C3935" t="s">
        <v>10008</v>
      </c>
      <c r="D3935" t="s">
        <v>10020</v>
      </c>
      <c r="E3935">
        <f>+_xlfn.XLOOKUP(TablaVentas[[#This Row],[PRODUCTOS]],TablaPrecios[PRODUCTOS],TablaPrecios[PRECIOS UNITARIOS],"No encontado")</f>
        <v>150</v>
      </c>
      <c r="F3935">
        <v>11</v>
      </c>
      <c r="G3935" t="s">
        <v>10027</v>
      </c>
      <c r="H3935" s="2">
        <v>493</v>
      </c>
      <c r="I3935" s="3">
        <v>0.2</v>
      </c>
      <c r="J3935" s="2">
        <f t="shared" si="183"/>
        <v>394.4</v>
      </c>
      <c r="K3935" s="2">
        <f t="shared" si="184"/>
        <v>70.99199999999999</v>
      </c>
      <c r="L3935" s="2">
        <f t="shared" si="185"/>
        <v>465.39199999999994</v>
      </c>
    </row>
    <row r="3936" spans="1:12" x14ac:dyDescent="0.25">
      <c r="A3936" t="s">
        <v>3941</v>
      </c>
      <c r="B3936" s="1">
        <v>46294</v>
      </c>
      <c r="C3936" t="s">
        <v>10009</v>
      </c>
      <c r="D3936" t="s">
        <v>10021</v>
      </c>
      <c r="E3936">
        <f>+_xlfn.XLOOKUP(TablaVentas[[#This Row],[PRODUCTOS]],TablaPrecios[PRODUCTOS],TablaPrecios[PRECIOS UNITARIOS],"No encontado")</f>
        <v>200</v>
      </c>
      <c r="F3936">
        <v>20</v>
      </c>
      <c r="G3936" t="s">
        <v>10026</v>
      </c>
      <c r="H3936" s="2">
        <v>282</v>
      </c>
      <c r="I3936" s="3">
        <v>0.13</v>
      </c>
      <c r="J3936" s="2">
        <f t="shared" si="183"/>
        <v>245.34</v>
      </c>
      <c r="K3936" s="2">
        <f t="shared" si="184"/>
        <v>44.161200000000001</v>
      </c>
      <c r="L3936" s="2">
        <f t="shared" si="185"/>
        <v>289.50119999999998</v>
      </c>
    </row>
    <row r="3937" spans="1:12" x14ac:dyDescent="0.25">
      <c r="A3937" t="s">
        <v>3942</v>
      </c>
      <c r="B3937" s="1">
        <v>46184</v>
      </c>
      <c r="C3937" t="s">
        <v>10012</v>
      </c>
      <c r="D3937" t="s">
        <v>10019</v>
      </c>
      <c r="E3937">
        <f>+_xlfn.XLOOKUP(TablaVentas[[#This Row],[PRODUCTOS]],TablaPrecios[PRODUCTOS],TablaPrecios[PRECIOS UNITARIOS],"No encontado")</f>
        <v>1200</v>
      </c>
      <c r="F3937">
        <v>11</v>
      </c>
      <c r="G3937" t="s">
        <v>10026</v>
      </c>
      <c r="H3937" s="2">
        <v>426</v>
      </c>
      <c r="I3937" s="3">
        <v>0.13</v>
      </c>
      <c r="J3937" s="2">
        <f t="shared" si="183"/>
        <v>370.62</v>
      </c>
      <c r="K3937" s="2">
        <f t="shared" si="184"/>
        <v>66.711600000000004</v>
      </c>
      <c r="L3937" s="2">
        <f t="shared" si="185"/>
        <v>437.33159999999998</v>
      </c>
    </row>
    <row r="3938" spans="1:12" x14ac:dyDescent="0.25">
      <c r="A3938" t="s">
        <v>3943</v>
      </c>
      <c r="B3938" s="1">
        <v>46364</v>
      </c>
      <c r="C3938" t="s">
        <v>10007</v>
      </c>
      <c r="D3938" t="s">
        <v>10019</v>
      </c>
      <c r="E3938">
        <f>+_xlfn.XLOOKUP(TablaVentas[[#This Row],[PRODUCTOS]],TablaPrecios[PRODUCTOS],TablaPrecios[PRECIOS UNITARIOS],"No encontado")</f>
        <v>1200</v>
      </c>
      <c r="F3938">
        <v>19</v>
      </c>
      <c r="G3938" t="s">
        <v>10027</v>
      </c>
      <c r="H3938" s="2">
        <v>279</v>
      </c>
      <c r="I3938" s="3">
        <v>0.13</v>
      </c>
      <c r="J3938" s="2">
        <f t="shared" si="183"/>
        <v>242.73</v>
      </c>
      <c r="K3938" s="2">
        <f t="shared" si="184"/>
        <v>43.691399999999994</v>
      </c>
      <c r="L3938" s="2">
        <f t="shared" si="185"/>
        <v>286.42140000000001</v>
      </c>
    </row>
    <row r="3939" spans="1:12" x14ac:dyDescent="0.25">
      <c r="A3939" t="s">
        <v>3944</v>
      </c>
      <c r="B3939" s="1">
        <v>46351</v>
      </c>
      <c r="C3939" t="s">
        <v>10010</v>
      </c>
      <c r="D3939" t="s">
        <v>10017</v>
      </c>
      <c r="E3939">
        <f>+_xlfn.XLOOKUP(TablaVentas[[#This Row],[PRODUCTOS]],TablaPrecios[PRODUCTOS],TablaPrecios[PRECIOS UNITARIOS],"No encontado")</f>
        <v>50</v>
      </c>
      <c r="F3939">
        <v>12</v>
      </c>
      <c r="G3939" t="s">
        <v>10023</v>
      </c>
      <c r="H3939" s="2">
        <v>317</v>
      </c>
      <c r="I3939" s="3">
        <v>0.18</v>
      </c>
      <c r="J3939" s="2">
        <f t="shared" si="183"/>
        <v>259.94</v>
      </c>
      <c r="K3939" s="2">
        <f t="shared" si="184"/>
        <v>46.789200000000001</v>
      </c>
      <c r="L3939" s="2">
        <f t="shared" si="185"/>
        <v>306.72919999999999</v>
      </c>
    </row>
    <row r="3940" spans="1:12" x14ac:dyDescent="0.25">
      <c r="A3940" t="s">
        <v>3945</v>
      </c>
      <c r="B3940" s="1">
        <v>46340</v>
      </c>
      <c r="C3940" t="s">
        <v>10012</v>
      </c>
      <c r="D3940" t="s">
        <v>10018</v>
      </c>
      <c r="E3940">
        <f>+_xlfn.XLOOKUP(TablaVentas[[#This Row],[PRODUCTOS]],TablaPrecios[PRODUCTOS],TablaPrecios[PRECIOS UNITARIOS],"No encontado")</f>
        <v>850</v>
      </c>
      <c r="F3940">
        <v>9</v>
      </c>
      <c r="G3940" t="s">
        <v>10025</v>
      </c>
      <c r="H3940" s="2">
        <v>389</v>
      </c>
      <c r="I3940" s="3">
        <v>0.1</v>
      </c>
      <c r="J3940" s="2">
        <f t="shared" si="183"/>
        <v>350.1</v>
      </c>
      <c r="K3940" s="2">
        <f t="shared" si="184"/>
        <v>63.018000000000001</v>
      </c>
      <c r="L3940" s="2">
        <f t="shared" si="185"/>
        <v>413.11800000000005</v>
      </c>
    </row>
    <row r="3941" spans="1:12" x14ac:dyDescent="0.25">
      <c r="A3941" t="s">
        <v>3946</v>
      </c>
      <c r="B3941" s="1">
        <v>46214</v>
      </c>
      <c r="C3941" t="s">
        <v>10012</v>
      </c>
      <c r="D3941" t="s">
        <v>10017</v>
      </c>
      <c r="E3941">
        <f>+_xlfn.XLOOKUP(TablaVentas[[#This Row],[PRODUCTOS]],TablaPrecios[PRODUCTOS],TablaPrecios[PRECIOS UNITARIOS],"No encontado")</f>
        <v>50</v>
      </c>
      <c r="F3941">
        <v>18</v>
      </c>
      <c r="G3941" t="s">
        <v>10023</v>
      </c>
      <c r="H3941" s="2">
        <v>491</v>
      </c>
      <c r="I3941" s="3">
        <v>0.12</v>
      </c>
      <c r="J3941" s="2">
        <f t="shared" si="183"/>
        <v>432.08</v>
      </c>
      <c r="K3941" s="2">
        <f t="shared" si="184"/>
        <v>77.7744</v>
      </c>
      <c r="L3941" s="2">
        <f t="shared" si="185"/>
        <v>509.8544</v>
      </c>
    </row>
    <row r="3942" spans="1:12" x14ac:dyDescent="0.25">
      <c r="A3942" t="s">
        <v>3947</v>
      </c>
      <c r="B3942" s="1">
        <v>46278</v>
      </c>
      <c r="C3942" t="s">
        <v>10008</v>
      </c>
      <c r="D3942" t="s">
        <v>10017</v>
      </c>
      <c r="E3942">
        <f>+_xlfn.XLOOKUP(TablaVentas[[#This Row],[PRODUCTOS]],TablaPrecios[PRODUCTOS],TablaPrecios[PRECIOS UNITARIOS],"No encontado")</f>
        <v>50</v>
      </c>
      <c r="F3942">
        <v>7</v>
      </c>
      <c r="G3942" t="s">
        <v>10027</v>
      </c>
      <c r="H3942" s="2">
        <v>186</v>
      </c>
      <c r="I3942" s="3">
        <v>0.13</v>
      </c>
      <c r="J3942" s="2">
        <f t="shared" si="183"/>
        <v>161.82</v>
      </c>
      <c r="K3942" s="2">
        <f t="shared" si="184"/>
        <v>29.127599999999997</v>
      </c>
      <c r="L3942" s="2">
        <f t="shared" si="185"/>
        <v>190.94759999999999</v>
      </c>
    </row>
    <row r="3943" spans="1:12" x14ac:dyDescent="0.25">
      <c r="A3943" t="s">
        <v>3948</v>
      </c>
      <c r="B3943" s="1">
        <v>46094</v>
      </c>
      <c r="C3943" t="s">
        <v>10007</v>
      </c>
      <c r="D3943" t="s">
        <v>10019</v>
      </c>
      <c r="E3943">
        <f>+_xlfn.XLOOKUP(TablaVentas[[#This Row],[PRODUCTOS]],TablaPrecios[PRODUCTOS],TablaPrecios[PRECIOS UNITARIOS],"No encontado")</f>
        <v>1200</v>
      </c>
      <c r="F3943">
        <v>11</v>
      </c>
      <c r="G3943" t="s">
        <v>10024</v>
      </c>
      <c r="H3943" s="2">
        <v>496</v>
      </c>
      <c r="I3943" s="3">
        <v>0.17</v>
      </c>
      <c r="J3943" s="2">
        <f t="shared" si="183"/>
        <v>411.68</v>
      </c>
      <c r="K3943" s="2">
        <f t="shared" si="184"/>
        <v>74.102400000000003</v>
      </c>
      <c r="L3943" s="2">
        <f t="shared" si="185"/>
        <v>485.7824</v>
      </c>
    </row>
    <row r="3944" spans="1:12" x14ac:dyDescent="0.25">
      <c r="A3944" t="s">
        <v>3949</v>
      </c>
      <c r="B3944" s="1">
        <v>46279</v>
      </c>
      <c r="C3944" t="s">
        <v>10007</v>
      </c>
      <c r="D3944" t="s">
        <v>10019</v>
      </c>
      <c r="E3944">
        <f>+_xlfn.XLOOKUP(TablaVentas[[#This Row],[PRODUCTOS]],TablaPrecios[PRODUCTOS],TablaPrecios[PRECIOS UNITARIOS],"No encontado")</f>
        <v>1200</v>
      </c>
      <c r="F3944">
        <v>12</v>
      </c>
      <c r="G3944" t="s">
        <v>10027</v>
      </c>
      <c r="H3944" s="2">
        <v>204</v>
      </c>
      <c r="I3944" s="3">
        <v>0.11</v>
      </c>
      <c r="J3944" s="2">
        <f t="shared" si="183"/>
        <v>181.56</v>
      </c>
      <c r="K3944" s="2">
        <f t="shared" si="184"/>
        <v>32.680799999999998</v>
      </c>
      <c r="L3944" s="2">
        <f t="shared" si="185"/>
        <v>214.24080000000001</v>
      </c>
    </row>
    <row r="3945" spans="1:12" x14ac:dyDescent="0.25">
      <c r="A3945" t="s">
        <v>3950</v>
      </c>
      <c r="B3945" s="1">
        <v>46080</v>
      </c>
      <c r="C3945" t="s">
        <v>10009</v>
      </c>
      <c r="D3945" t="s">
        <v>10019</v>
      </c>
      <c r="E3945">
        <f>+_xlfn.XLOOKUP(TablaVentas[[#This Row],[PRODUCTOS]],TablaPrecios[PRODUCTOS],TablaPrecios[PRECIOS UNITARIOS],"No encontado")</f>
        <v>1200</v>
      </c>
      <c r="F3945">
        <v>6</v>
      </c>
      <c r="G3945" t="s">
        <v>10023</v>
      </c>
      <c r="H3945" s="2">
        <v>196</v>
      </c>
      <c r="I3945" s="3">
        <v>0.16</v>
      </c>
      <c r="J3945" s="2">
        <f t="shared" si="183"/>
        <v>164.64</v>
      </c>
      <c r="K3945" s="2">
        <f t="shared" si="184"/>
        <v>29.635199999999998</v>
      </c>
      <c r="L3945" s="2">
        <f t="shared" si="185"/>
        <v>194.27519999999998</v>
      </c>
    </row>
    <row r="3946" spans="1:12" x14ac:dyDescent="0.25">
      <c r="A3946" t="s">
        <v>3951</v>
      </c>
      <c r="B3946" s="1">
        <v>46302</v>
      </c>
      <c r="C3946" t="s">
        <v>10010</v>
      </c>
      <c r="D3946" t="s">
        <v>10020</v>
      </c>
      <c r="E3946">
        <f>+_xlfn.XLOOKUP(TablaVentas[[#This Row],[PRODUCTOS]],TablaPrecios[PRODUCTOS],TablaPrecios[PRECIOS UNITARIOS],"No encontado")</f>
        <v>150</v>
      </c>
      <c r="F3946">
        <v>5</v>
      </c>
      <c r="G3946" t="s">
        <v>10027</v>
      </c>
      <c r="H3946" s="2">
        <v>248</v>
      </c>
      <c r="I3946" s="3">
        <v>0.13</v>
      </c>
      <c r="J3946" s="2">
        <f t="shared" si="183"/>
        <v>215.76</v>
      </c>
      <c r="K3946" s="2">
        <f t="shared" si="184"/>
        <v>38.836799999999997</v>
      </c>
      <c r="L3946" s="2">
        <f t="shared" si="185"/>
        <v>254.59679999999997</v>
      </c>
    </row>
    <row r="3947" spans="1:12" x14ac:dyDescent="0.25">
      <c r="A3947" t="s">
        <v>3952</v>
      </c>
      <c r="B3947" s="1">
        <v>46063</v>
      </c>
      <c r="C3947" t="s">
        <v>10011</v>
      </c>
      <c r="D3947" t="s">
        <v>10018</v>
      </c>
      <c r="E3947">
        <f>+_xlfn.XLOOKUP(TablaVentas[[#This Row],[PRODUCTOS]],TablaPrecios[PRODUCTOS],TablaPrecios[PRECIOS UNITARIOS],"No encontado")</f>
        <v>850</v>
      </c>
      <c r="F3947">
        <v>10</v>
      </c>
      <c r="G3947" t="s">
        <v>10025</v>
      </c>
      <c r="H3947" s="2">
        <v>301</v>
      </c>
      <c r="I3947" s="3">
        <v>0.13</v>
      </c>
      <c r="J3947" s="2">
        <f t="shared" si="183"/>
        <v>261.87</v>
      </c>
      <c r="K3947" s="2">
        <f t="shared" si="184"/>
        <v>47.136600000000001</v>
      </c>
      <c r="L3947" s="2">
        <f t="shared" si="185"/>
        <v>309.00659999999999</v>
      </c>
    </row>
    <row r="3948" spans="1:12" x14ac:dyDescent="0.25">
      <c r="A3948" t="s">
        <v>3953</v>
      </c>
      <c r="B3948" s="1">
        <v>46285</v>
      </c>
      <c r="C3948" t="s">
        <v>10009</v>
      </c>
      <c r="D3948" t="s">
        <v>10021</v>
      </c>
      <c r="E3948">
        <f>+_xlfn.XLOOKUP(TablaVentas[[#This Row],[PRODUCTOS]],TablaPrecios[PRODUCTOS],TablaPrecios[PRECIOS UNITARIOS],"No encontado")</f>
        <v>200</v>
      </c>
      <c r="F3948">
        <v>13</v>
      </c>
      <c r="G3948" t="s">
        <v>10023</v>
      </c>
      <c r="H3948" s="2">
        <v>185</v>
      </c>
      <c r="I3948" s="3">
        <v>0.1</v>
      </c>
      <c r="J3948" s="2">
        <f t="shared" si="183"/>
        <v>166.5</v>
      </c>
      <c r="K3948" s="2">
        <f t="shared" si="184"/>
        <v>29.97</v>
      </c>
      <c r="L3948" s="2">
        <f t="shared" si="185"/>
        <v>196.47</v>
      </c>
    </row>
    <row r="3949" spans="1:12" x14ac:dyDescent="0.25">
      <c r="A3949" t="s">
        <v>3954</v>
      </c>
      <c r="B3949" s="1">
        <v>46323</v>
      </c>
      <c r="C3949" t="s">
        <v>10008</v>
      </c>
      <c r="D3949" t="s">
        <v>10021</v>
      </c>
      <c r="E3949">
        <f>+_xlfn.XLOOKUP(TablaVentas[[#This Row],[PRODUCTOS]],TablaPrecios[PRODUCTOS],TablaPrecios[PRECIOS UNITARIOS],"No encontado")</f>
        <v>200</v>
      </c>
      <c r="F3949">
        <v>5</v>
      </c>
      <c r="G3949" t="s">
        <v>10026</v>
      </c>
      <c r="H3949" s="2">
        <v>250</v>
      </c>
      <c r="I3949" s="3">
        <v>0.11</v>
      </c>
      <c r="J3949" s="2">
        <f t="shared" si="183"/>
        <v>222.5</v>
      </c>
      <c r="K3949" s="2">
        <f t="shared" si="184"/>
        <v>40.049999999999997</v>
      </c>
      <c r="L3949" s="2">
        <f t="shared" si="185"/>
        <v>262.55</v>
      </c>
    </row>
    <row r="3950" spans="1:12" x14ac:dyDescent="0.25">
      <c r="A3950" t="s">
        <v>3955</v>
      </c>
      <c r="B3950" s="1">
        <v>46218</v>
      </c>
      <c r="C3950" t="s">
        <v>10010</v>
      </c>
      <c r="D3950" t="s">
        <v>10019</v>
      </c>
      <c r="E3950">
        <f>+_xlfn.XLOOKUP(TablaVentas[[#This Row],[PRODUCTOS]],TablaPrecios[PRODUCTOS],TablaPrecios[PRECIOS UNITARIOS],"No encontado")</f>
        <v>1200</v>
      </c>
      <c r="F3950">
        <v>14</v>
      </c>
      <c r="G3950" t="s">
        <v>10026</v>
      </c>
      <c r="H3950" s="2">
        <v>141</v>
      </c>
      <c r="I3950" s="3">
        <v>0.16</v>
      </c>
      <c r="J3950" s="2">
        <f t="shared" si="183"/>
        <v>118.44</v>
      </c>
      <c r="K3950" s="2">
        <f t="shared" si="184"/>
        <v>21.319199999999999</v>
      </c>
      <c r="L3950" s="2">
        <f t="shared" si="185"/>
        <v>139.75919999999999</v>
      </c>
    </row>
    <row r="3951" spans="1:12" x14ac:dyDescent="0.25">
      <c r="A3951" t="s">
        <v>3956</v>
      </c>
      <c r="B3951" s="1">
        <v>46300</v>
      </c>
      <c r="C3951" t="s">
        <v>10009</v>
      </c>
      <c r="D3951" t="s">
        <v>10020</v>
      </c>
      <c r="E3951">
        <f>+_xlfn.XLOOKUP(TablaVentas[[#This Row],[PRODUCTOS]],TablaPrecios[PRODUCTOS],TablaPrecios[PRECIOS UNITARIOS],"No encontado")</f>
        <v>150</v>
      </c>
      <c r="F3951">
        <v>10</v>
      </c>
      <c r="G3951" t="s">
        <v>10026</v>
      </c>
      <c r="H3951" s="2">
        <v>355</v>
      </c>
      <c r="I3951" s="3">
        <v>0.19</v>
      </c>
      <c r="J3951" s="2">
        <f t="shared" si="183"/>
        <v>287.55</v>
      </c>
      <c r="K3951" s="2">
        <f t="shared" si="184"/>
        <v>51.759</v>
      </c>
      <c r="L3951" s="2">
        <f t="shared" si="185"/>
        <v>339.30900000000003</v>
      </c>
    </row>
    <row r="3952" spans="1:12" x14ac:dyDescent="0.25">
      <c r="A3952" t="s">
        <v>3957</v>
      </c>
      <c r="B3952" s="1">
        <v>46329</v>
      </c>
      <c r="C3952" t="s">
        <v>10008</v>
      </c>
      <c r="D3952" t="s">
        <v>10021</v>
      </c>
      <c r="E3952">
        <f>+_xlfn.XLOOKUP(TablaVentas[[#This Row],[PRODUCTOS]],TablaPrecios[PRODUCTOS],TablaPrecios[PRECIOS UNITARIOS],"No encontado")</f>
        <v>200</v>
      </c>
      <c r="F3952">
        <v>18</v>
      </c>
      <c r="G3952" t="s">
        <v>10024</v>
      </c>
      <c r="H3952" s="2">
        <v>96</v>
      </c>
      <c r="I3952" s="3">
        <v>0.11</v>
      </c>
      <c r="J3952" s="2">
        <f t="shared" si="183"/>
        <v>85.44</v>
      </c>
      <c r="K3952" s="2">
        <f t="shared" si="184"/>
        <v>15.379199999999999</v>
      </c>
      <c r="L3952" s="2">
        <f t="shared" si="185"/>
        <v>100.8192</v>
      </c>
    </row>
    <row r="3953" spans="1:12" x14ac:dyDescent="0.25">
      <c r="A3953" t="s">
        <v>3958</v>
      </c>
      <c r="B3953" s="1">
        <v>46195</v>
      </c>
      <c r="C3953" t="s">
        <v>10010</v>
      </c>
      <c r="D3953" t="s">
        <v>10018</v>
      </c>
      <c r="E3953">
        <f>+_xlfn.XLOOKUP(TablaVentas[[#This Row],[PRODUCTOS]],TablaPrecios[PRODUCTOS],TablaPrecios[PRECIOS UNITARIOS],"No encontado")</f>
        <v>850</v>
      </c>
      <c r="F3953">
        <v>11</v>
      </c>
      <c r="G3953" t="s">
        <v>10023</v>
      </c>
      <c r="H3953" s="2">
        <v>477</v>
      </c>
      <c r="I3953" s="3">
        <v>0.15</v>
      </c>
      <c r="J3953" s="2">
        <f t="shared" si="183"/>
        <v>405.45</v>
      </c>
      <c r="K3953" s="2">
        <f t="shared" si="184"/>
        <v>72.980999999999995</v>
      </c>
      <c r="L3953" s="2">
        <f t="shared" si="185"/>
        <v>478.43099999999998</v>
      </c>
    </row>
    <row r="3954" spans="1:12" x14ac:dyDescent="0.25">
      <c r="A3954" t="s">
        <v>3959</v>
      </c>
      <c r="B3954" s="1">
        <v>46167</v>
      </c>
      <c r="C3954" t="s">
        <v>10011</v>
      </c>
      <c r="D3954" t="s">
        <v>10021</v>
      </c>
      <c r="E3954">
        <f>+_xlfn.XLOOKUP(TablaVentas[[#This Row],[PRODUCTOS]],TablaPrecios[PRODUCTOS],TablaPrecios[PRECIOS UNITARIOS],"No encontado")</f>
        <v>200</v>
      </c>
      <c r="F3954">
        <v>16</v>
      </c>
      <c r="G3954" t="s">
        <v>10026</v>
      </c>
      <c r="H3954" s="2">
        <v>421</v>
      </c>
      <c r="I3954" s="3">
        <v>0.13</v>
      </c>
      <c r="J3954" s="2">
        <f t="shared" si="183"/>
        <v>366.27</v>
      </c>
      <c r="K3954" s="2">
        <f t="shared" si="184"/>
        <v>65.928599999999989</v>
      </c>
      <c r="L3954" s="2">
        <f t="shared" si="185"/>
        <v>432.19859999999994</v>
      </c>
    </row>
    <row r="3955" spans="1:12" x14ac:dyDescent="0.25">
      <c r="A3955" t="s">
        <v>3960</v>
      </c>
      <c r="B3955" s="1">
        <v>46381</v>
      </c>
      <c r="C3955" t="s">
        <v>10011</v>
      </c>
      <c r="D3955" t="s">
        <v>10019</v>
      </c>
      <c r="E3955">
        <f>+_xlfn.XLOOKUP(TablaVentas[[#This Row],[PRODUCTOS]],TablaPrecios[PRODUCTOS],TablaPrecios[PRECIOS UNITARIOS],"No encontado")</f>
        <v>1200</v>
      </c>
      <c r="F3955">
        <v>8</v>
      </c>
      <c r="G3955" t="s">
        <v>10025</v>
      </c>
      <c r="H3955" s="2">
        <v>145</v>
      </c>
      <c r="I3955" s="3">
        <v>0.13</v>
      </c>
      <c r="J3955" s="2">
        <f t="shared" si="183"/>
        <v>126.15</v>
      </c>
      <c r="K3955" s="2">
        <f t="shared" si="184"/>
        <v>22.707000000000001</v>
      </c>
      <c r="L3955" s="2">
        <f t="shared" si="185"/>
        <v>148.857</v>
      </c>
    </row>
    <row r="3956" spans="1:12" x14ac:dyDescent="0.25">
      <c r="A3956" t="s">
        <v>3961</v>
      </c>
      <c r="B3956" s="1">
        <v>46225</v>
      </c>
      <c r="C3956" t="s">
        <v>10008</v>
      </c>
      <c r="D3956" t="s">
        <v>10018</v>
      </c>
      <c r="E3956">
        <f>+_xlfn.XLOOKUP(TablaVentas[[#This Row],[PRODUCTOS]],TablaPrecios[PRODUCTOS],TablaPrecios[PRECIOS UNITARIOS],"No encontado")</f>
        <v>850</v>
      </c>
      <c r="F3956">
        <v>13</v>
      </c>
      <c r="G3956" t="s">
        <v>10026</v>
      </c>
      <c r="H3956" s="2">
        <v>161</v>
      </c>
      <c r="I3956" s="3">
        <v>0.19</v>
      </c>
      <c r="J3956" s="2">
        <f t="shared" si="183"/>
        <v>130.41</v>
      </c>
      <c r="K3956" s="2">
        <f t="shared" si="184"/>
        <v>23.473799999999997</v>
      </c>
      <c r="L3956" s="2">
        <f t="shared" si="185"/>
        <v>153.88380000000001</v>
      </c>
    </row>
    <row r="3957" spans="1:12" x14ac:dyDescent="0.25">
      <c r="A3957" t="s">
        <v>3962</v>
      </c>
      <c r="B3957" s="1">
        <v>46353</v>
      </c>
      <c r="C3957" t="s">
        <v>10008</v>
      </c>
      <c r="D3957" t="s">
        <v>10018</v>
      </c>
      <c r="E3957">
        <f>+_xlfn.XLOOKUP(TablaVentas[[#This Row],[PRODUCTOS]],TablaPrecios[PRODUCTOS],TablaPrecios[PRECIOS UNITARIOS],"No encontado")</f>
        <v>850</v>
      </c>
      <c r="F3957">
        <v>14</v>
      </c>
      <c r="G3957" t="s">
        <v>10025</v>
      </c>
      <c r="H3957" s="2">
        <v>407</v>
      </c>
      <c r="I3957" s="3">
        <v>0.14000000000000001</v>
      </c>
      <c r="J3957" s="2">
        <f t="shared" si="183"/>
        <v>350.02</v>
      </c>
      <c r="K3957" s="2">
        <f t="shared" si="184"/>
        <v>63.003599999999992</v>
      </c>
      <c r="L3957" s="2">
        <f t="shared" si="185"/>
        <v>413.02359999999999</v>
      </c>
    </row>
    <row r="3958" spans="1:12" x14ac:dyDescent="0.25">
      <c r="A3958" t="s">
        <v>3963</v>
      </c>
      <c r="B3958" s="1">
        <v>46364</v>
      </c>
      <c r="C3958" t="s">
        <v>10007</v>
      </c>
      <c r="D3958" t="s">
        <v>10019</v>
      </c>
      <c r="E3958">
        <f>+_xlfn.XLOOKUP(TablaVentas[[#This Row],[PRODUCTOS]],TablaPrecios[PRODUCTOS],TablaPrecios[PRECIOS UNITARIOS],"No encontado")</f>
        <v>1200</v>
      </c>
      <c r="F3958">
        <v>9</v>
      </c>
      <c r="G3958" t="s">
        <v>10027</v>
      </c>
      <c r="H3958" s="2">
        <v>442</v>
      </c>
      <c r="I3958" s="3">
        <v>0.14000000000000001</v>
      </c>
      <c r="J3958" s="2">
        <f t="shared" si="183"/>
        <v>380.12</v>
      </c>
      <c r="K3958" s="2">
        <f t="shared" si="184"/>
        <v>68.421599999999998</v>
      </c>
      <c r="L3958" s="2">
        <f t="shared" si="185"/>
        <v>448.54160000000002</v>
      </c>
    </row>
    <row r="3959" spans="1:12" x14ac:dyDescent="0.25">
      <c r="A3959" t="s">
        <v>3964</v>
      </c>
      <c r="B3959" s="1">
        <v>46318</v>
      </c>
      <c r="C3959" t="s">
        <v>10011</v>
      </c>
      <c r="D3959" t="s">
        <v>10019</v>
      </c>
      <c r="E3959">
        <f>+_xlfn.XLOOKUP(TablaVentas[[#This Row],[PRODUCTOS]],TablaPrecios[PRODUCTOS],TablaPrecios[PRECIOS UNITARIOS],"No encontado")</f>
        <v>1200</v>
      </c>
      <c r="F3959">
        <v>6</v>
      </c>
      <c r="G3959" t="s">
        <v>10023</v>
      </c>
      <c r="H3959" s="2">
        <v>79</v>
      </c>
      <c r="I3959" s="3">
        <v>0.19</v>
      </c>
      <c r="J3959" s="2">
        <f t="shared" si="183"/>
        <v>63.99</v>
      </c>
      <c r="K3959" s="2">
        <f t="shared" si="184"/>
        <v>11.5182</v>
      </c>
      <c r="L3959" s="2">
        <f t="shared" si="185"/>
        <v>75.508200000000002</v>
      </c>
    </row>
    <row r="3960" spans="1:12" x14ac:dyDescent="0.25">
      <c r="A3960" t="s">
        <v>3965</v>
      </c>
      <c r="B3960" s="1">
        <v>46083</v>
      </c>
      <c r="C3960" t="s">
        <v>10009</v>
      </c>
      <c r="D3960" t="s">
        <v>10018</v>
      </c>
      <c r="E3960">
        <f>+_xlfn.XLOOKUP(TablaVentas[[#This Row],[PRODUCTOS]],TablaPrecios[PRODUCTOS],TablaPrecios[PRECIOS UNITARIOS],"No encontado")</f>
        <v>850</v>
      </c>
      <c r="F3960">
        <v>7</v>
      </c>
      <c r="G3960" t="s">
        <v>10027</v>
      </c>
      <c r="H3960" s="2">
        <v>85</v>
      </c>
      <c r="I3960" s="3">
        <v>0.18</v>
      </c>
      <c r="J3960" s="2">
        <f t="shared" si="183"/>
        <v>69.7</v>
      </c>
      <c r="K3960" s="2">
        <f t="shared" si="184"/>
        <v>12.545999999999999</v>
      </c>
      <c r="L3960" s="2">
        <f t="shared" si="185"/>
        <v>82.246000000000009</v>
      </c>
    </row>
    <row r="3961" spans="1:12" x14ac:dyDescent="0.25">
      <c r="A3961" t="s">
        <v>3966</v>
      </c>
      <c r="B3961" s="1">
        <v>46023</v>
      </c>
      <c r="C3961" t="s">
        <v>10010</v>
      </c>
      <c r="D3961" t="s">
        <v>10021</v>
      </c>
      <c r="E3961">
        <f>+_xlfn.XLOOKUP(TablaVentas[[#This Row],[PRODUCTOS]],TablaPrecios[PRODUCTOS],TablaPrecios[PRECIOS UNITARIOS],"No encontado")</f>
        <v>200</v>
      </c>
      <c r="F3961">
        <v>17</v>
      </c>
      <c r="G3961" t="s">
        <v>10027</v>
      </c>
      <c r="H3961" s="2">
        <v>57</v>
      </c>
      <c r="I3961" s="3">
        <v>0.18</v>
      </c>
      <c r="J3961" s="2">
        <f t="shared" si="183"/>
        <v>46.74</v>
      </c>
      <c r="K3961" s="2">
        <f t="shared" si="184"/>
        <v>8.4131999999999998</v>
      </c>
      <c r="L3961" s="2">
        <f t="shared" si="185"/>
        <v>55.153199999999998</v>
      </c>
    </row>
    <row r="3962" spans="1:12" x14ac:dyDescent="0.25">
      <c r="A3962" t="s">
        <v>3967</v>
      </c>
      <c r="B3962" s="1">
        <v>46357</v>
      </c>
      <c r="C3962" t="s">
        <v>10007</v>
      </c>
      <c r="D3962" t="s">
        <v>10019</v>
      </c>
      <c r="E3962">
        <f>+_xlfn.XLOOKUP(TablaVentas[[#This Row],[PRODUCTOS]],TablaPrecios[PRODUCTOS],TablaPrecios[PRECIOS UNITARIOS],"No encontado")</f>
        <v>1200</v>
      </c>
      <c r="F3962">
        <v>5</v>
      </c>
      <c r="G3962" t="s">
        <v>10026</v>
      </c>
      <c r="H3962" s="2">
        <v>113</v>
      </c>
      <c r="I3962" s="3">
        <v>0.17</v>
      </c>
      <c r="J3962" s="2">
        <f t="shared" si="183"/>
        <v>93.789999999999992</v>
      </c>
      <c r="K3962" s="2">
        <f t="shared" si="184"/>
        <v>16.882199999999997</v>
      </c>
      <c r="L3962" s="2">
        <f t="shared" si="185"/>
        <v>110.67219999999999</v>
      </c>
    </row>
    <row r="3963" spans="1:12" x14ac:dyDescent="0.25">
      <c r="A3963" t="s">
        <v>3968</v>
      </c>
      <c r="B3963" s="1">
        <v>46342</v>
      </c>
      <c r="C3963" t="s">
        <v>10008</v>
      </c>
      <c r="D3963" t="s">
        <v>10019</v>
      </c>
      <c r="E3963">
        <f>+_xlfn.XLOOKUP(TablaVentas[[#This Row],[PRODUCTOS]],TablaPrecios[PRODUCTOS],TablaPrecios[PRECIOS UNITARIOS],"No encontado")</f>
        <v>1200</v>
      </c>
      <c r="F3963">
        <v>17</v>
      </c>
      <c r="G3963" t="s">
        <v>10025</v>
      </c>
      <c r="H3963" s="2">
        <v>258</v>
      </c>
      <c r="I3963" s="3">
        <v>0.1</v>
      </c>
      <c r="J3963" s="2">
        <f t="shared" si="183"/>
        <v>232.2</v>
      </c>
      <c r="K3963" s="2">
        <f t="shared" si="184"/>
        <v>41.795999999999999</v>
      </c>
      <c r="L3963" s="2">
        <f t="shared" si="185"/>
        <v>273.99599999999998</v>
      </c>
    </row>
    <row r="3964" spans="1:12" x14ac:dyDescent="0.25">
      <c r="A3964" t="s">
        <v>3969</v>
      </c>
      <c r="B3964" s="1">
        <v>46383</v>
      </c>
      <c r="C3964" t="s">
        <v>10011</v>
      </c>
      <c r="D3964" t="s">
        <v>10017</v>
      </c>
      <c r="E3964">
        <f>+_xlfn.XLOOKUP(TablaVentas[[#This Row],[PRODUCTOS]],TablaPrecios[PRODUCTOS],TablaPrecios[PRECIOS UNITARIOS],"No encontado")</f>
        <v>50</v>
      </c>
      <c r="F3964">
        <v>15</v>
      </c>
      <c r="G3964" t="s">
        <v>10026</v>
      </c>
      <c r="H3964" s="2">
        <v>142</v>
      </c>
      <c r="I3964" s="3">
        <v>0.14000000000000001</v>
      </c>
      <c r="J3964" s="2">
        <f t="shared" si="183"/>
        <v>122.12</v>
      </c>
      <c r="K3964" s="2">
        <f t="shared" si="184"/>
        <v>21.9816</v>
      </c>
      <c r="L3964" s="2">
        <f t="shared" si="185"/>
        <v>144.10160000000002</v>
      </c>
    </row>
    <row r="3965" spans="1:12" x14ac:dyDescent="0.25">
      <c r="A3965" t="s">
        <v>3970</v>
      </c>
      <c r="B3965" s="1">
        <v>46251</v>
      </c>
      <c r="C3965" t="s">
        <v>10011</v>
      </c>
      <c r="D3965" t="s">
        <v>10020</v>
      </c>
      <c r="E3965">
        <f>+_xlfn.XLOOKUP(TablaVentas[[#This Row],[PRODUCTOS]],TablaPrecios[PRODUCTOS],TablaPrecios[PRECIOS UNITARIOS],"No encontado")</f>
        <v>150</v>
      </c>
      <c r="F3965">
        <v>11</v>
      </c>
      <c r="G3965" t="s">
        <v>10024</v>
      </c>
      <c r="H3965" s="2">
        <v>105</v>
      </c>
      <c r="I3965" s="3">
        <v>0.17</v>
      </c>
      <c r="J3965" s="2">
        <f t="shared" si="183"/>
        <v>87.15</v>
      </c>
      <c r="K3965" s="2">
        <f t="shared" si="184"/>
        <v>15.687000000000001</v>
      </c>
      <c r="L3965" s="2">
        <f t="shared" si="185"/>
        <v>102.837</v>
      </c>
    </row>
    <row r="3966" spans="1:12" x14ac:dyDescent="0.25">
      <c r="A3966" t="s">
        <v>3971</v>
      </c>
      <c r="B3966" s="1">
        <v>46159</v>
      </c>
      <c r="C3966" t="s">
        <v>10007</v>
      </c>
      <c r="D3966" t="s">
        <v>10021</v>
      </c>
      <c r="E3966">
        <f>+_xlfn.XLOOKUP(TablaVentas[[#This Row],[PRODUCTOS]],TablaPrecios[PRODUCTOS],TablaPrecios[PRECIOS UNITARIOS],"No encontado")</f>
        <v>200</v>
      </c>
      <c r="F3966">
        <v>18</v>
      </c>
      <c r="G3966" t="s">
        <v>10025</v>
      </c>
      <c r="H3966" s="2">
        <v>388</v>
      </c>
      <c r="I3966" s="3">
        <v>0.11</v>
      </c>
      <c r="J3966" s="2">
        <f t="shared" si="183"/>
        <v>345.32</v>
      </c>
      <c r="K3966" s="2">
        <f t="shared" si="184"/>
        <v>62.157599999999995</v>
      </c>
      <c r="L3966" s="2">
        <f t="shared" si="185"/>
        <v>407.4776</v>
      </c>
    </row>
    <row r="3967" spans="1:12" x14ac:dyDescent="0.25">
      <c r="A3967" t="s">
        <v>3972</v>
      </c>
      <c r="B3967" s="1">
        <v>46202</v>
      </c>
      <c r="C3967" t="s">
        <v>10012</v>
      </c>
      <c r="D3967" t="s">
        <v>10019</v>
      </c>
      <c r="E3967">
        <f>+_xlfn.XLOOKUP(TablaVentas[[#This Row],[PRODUCTOS]],TablaPrecios[PRODUCTOS],TablaPrecios[PRECIOS UNITARIOS],"No encontado")</f>
        <v>1200</v>
      </c>
      <c r="F3967">
        <v>19</v>
      </c>
      <c r="G3967" t="s">
        <v>10026</v>
      </c>
      <c r="H3967" s="2">
        <v>453</v>
      </c>
      <c r="I3967" s="3">
        <v>0.11</v>
      </c>
      <c r="J3967" s="2">
        <f t="shared" si="183"/>
        <v>403.17</v>
      </c>
      <c r="K3967" s="2">
        <f t="shared" si="184"/>
        <v>72.570599999999999</v>
      </c>
      <c r="L3967" s="2">
        <f t="shared" si="185"/>
        <v>475.74060000000003</v>
      </c>
    </row>
    <row r="3968" spans="1:12" x14ac:dyDescent="0.25">
      <c r="A3968" t="s">
        <v>3973</v>
      </c>
      <c r="B3968" s="1">
        <v>46212</v>
      </c>
      <c r="C3968" t="s">
        <v>10009</v>
      </c>
      <c r="D3968" t="s">
        <v>10019</v>
      </c>
      <c r="E3968">
        <f>+_xlfn.XLOOKUP(TablaVentas[[#This Row],[PRODUCTOS]],TablaPrecios[PRODUCTOS],TablaPrecios[PRECIOS UNITARIOS],"No encontado")</f>
        <v>1200</v>
      </c>
      <c r="F3968">
        <v>18</v>
      </c>
      <c r="G3968" t="s">
        <v>10023</v>
      </c>
      <c r="H3968" s="2">
        <v>379</v>
      </c>
      <c r="I3968" s="3">
        <v>0.19</v>
      </c>
      <c r="J3968" s="2">
        <f t="shared" si="183"/>
        <v>306.99</v>
      </c>
      <c r="K3968" s="2">
        <f t="shared" si="184"/>
        <v>55.258200000000002</v>
      </c>
      <c r="L3968" s="2">
        <f t="shared" si="185"/>
        <v>362.2482</v>
      </c>
    </row>
    <row r="3969" spans="1:12" x14ac:dyDescent="0.25">
      <c r="A3969" t="s">
        <v>3974</v>
      </c>
      <c r="B3969" s="1">
        <v>46113</v>
      </c>
      <c r="C3969" t="s">
        <v>10007</v>
      </c>
      <c r="D3969" t="s">
        <v>10020</v>
      </c>
      <c r="E3969">
        <f>+_xlfn.XLOOKUP(TablaVentas[[#This Row],[PRODUCTOS]],TablaPrecios[PRODUCTOS],TablaPrecios[PRECIOS UNITARIOS],"No encontado")</f>
        <v>150</v>
      </c>
      <c r="F3969">
        <v>20</v>
      </c>
      <c r="G3969" t="s">
        <v>10024</v>
      </c>
      <c r="H3969" s="2">
        <v>418</v>
      </c>
      <c r="I3969" s="3">
        <v>0.19</v>
      </c>
      <c r="J3969" s="2">
        <f t="shared" si="183"/>
        <v>338.58</v>
      </c>
      <c r="K3969" s="2">
        <f t="shared" si="184"/>
        <v>60.944399999999995</v>
      </c>
      <c r="L3969" s="2">
        <f t="shared" si="185"/>
        <v>399.52439999999996</v>
      </c>
    </row>
    <row r="3970" spans="1:12" x14ac:dyDescent="0.25">
      <c r="A3970" t="s">
        <v>3975</v>
      </c>
      <c r="B3970" s="1">
        <v>46052</v>
      </c>
      <c r="C3970" t="s">
        <v>10008</v>
      </c>
      <c r="D3970" t="s">
        <v>10020</v>
      </c>
      <c r="E3970">
        <f>+_xlfn.XLOOKUP(TablaVentas[[#This Row],[PRODUCTOS]],TablaPrecios[PRODUCTOS],TablaPrecios[PRECIOS UNITARIOS],"No encontado")</f>
        <v>150</v>
      </c>
      <c r="F3970">
        <v>19</v>
      </c>
      <c r="G3970" t="s">
        <v>10027</v>
      </c>
      <c r="H3970" s="2">
        <v>379</v>
      </c>
      <c r="I3970" s="3">
        <v>0.2</v>
      </c>
      <c r="J3970" s="2">
        <f t="shared" si="183"/>
        <v>303.2</v>
      </c>
      <c r="K3970" s="2">
        <f t="shared" si="184"/>
        <v>54.575999999999993</v>
      </c>
      <c r="L3970" s="2">
        <f t="shared" si="185"/>
        <v>357.77599999999995</v>
      </c>
    </row>
    <row r="3971" spans="1:12" x14ac:dyDescent="0.25">
      <c r="A3971" t="s">
        <v>3976</v>
      </c>
      <c r="B3971" s="1">
        <v>46250</v>
      </c>
      <c r="C3971" t="s">
        <v>10009</v>
      </c>
      <c r="D3971" t="s">
        <v>10018</v>
      </c>
      <c r="E3971">
        <f>+_xlfn.XLOOKUP(TablaVentas[[#This Row],[PRODUCTOS]],TablaPrecios[PRODUCTOS],TablaPrecios[PRECIOS UNITARIOS],"No encontado")</f>
        <v>850</v>
      </c>
      <c r="F3971">
        <v>12</v>
      </c>
      <c r="G3971" t="s">
        <v>10027</v>
      </c>
      <c r="H3971" s="2">
        <v>154</v>
      </c>
      <c r="I3971" s="3">
        <v>0.16</v>
      </c>
      <c r="J3971" s="2">
        <f t="shared" ref="J3971:J4034" si="186">+H3971-H3971*I3971</f>
        <v>129.36000000000001</v>
      </c>
      <c r="K3971" s="2">
        <f t="shared" ref="K3971:K4034" si="187">+J3971*0.18</f>
        <v>23.284800000000001</v>
      </c>
      <c r="L3971" s="2">
        <f t="shared" ref="L3971:L4034" si="188">+J3971+K3971</f>
        <v>152.6448</v>
      </c>
    </row>
    <row r="3972" spans="1:12" x14ac:dyDescent="0.25">
      <c r="A3972" t="s">
        <v>3977</v>
      </c>
      <c r="B3972" s="1">
        <v>46054</v>
      </c>
      <c r="C3972" t="s">
        <v>10010</v>
      </c>
      <c r="D3972" t="s">
        <v>10021</v>
      </c>
      <c r="E3972">
        <f>+_xlfn.XLOOKUP(TablaVentas[[#This Row],[PRODUCTOS]],TablaPrecios[PRODUCTOS],TablaPrecios[PRECIOS UNITARIOS],"No encontado")</f>
        <v>200</v>
      </c>
      <c r="F3972">
        <v>13</v>
      </c>
      <c r="G3972" t="s">
        <v>10023</v>
      </c>
      <c r="H3972" s="2">
        <v>246</v>
      </c>
      <c r="I3972" s="3">
        <v>0.14000000000000001</v>
      </c>
      <c r="J3972" s="2">
        <f t="shared" si="186"/>
        <v>211.56</v>
      </c>
      <c r="K3972" s="2">
        <f t="shared" si="187"/>
        <v>38.080799999999996</v>
      </c>
      <c r="L3972" s="2">
        <f t="shared" si="188"/>
        <v>249.64080000000001</v>
      </c>
    </row>
    <row r="3973" spans="1:12" x14ac:dyDescent="0.25">
      <c r="A3973" t="s">
        <v>3978</v>
      </c>
      <c r="B3973" s="1">
        <v>46193</v>
      </c>
      <c r="C3973" t="s">
        <v>10011</v>
      </c>
      <c r="D3973" t="s">
        <v>10019</v>
      </c>
      <c r="E3973">
        <f>+_xlfn.XLOOKUP(TablaVentas[[#This Row],[PRODUCTOS]],TablaPrecios[PRODUCTOS],TablaPrecios[PRECIOS UNITARIOS],"No encontado")</f>
        <v>1200</v>
      </c>
      <c r="F3973">
        <v>15</v>
      </c>
      <c r="G3973" t="s">
        <v>10025</v>
      </c>
      <c r="H3973" s="2">
        <v>316</v>
      </c>
      <c r="I3973" s="3">
        <v>0.18</v>
      </c>
      <c r="J3973" s="2">
        <f t="shared" si="186"/>
        <v>259.12</v>
      </c>
      <c r="K3973" s="2">
        <f t="shared" si="187"/>
        <v>46.641599999999997</v>
      </c>
      <c r="L3973" s="2">
        <f t="shared" si="188"/>
        <v>305.76159999999999</v>
      </c>
    </row>
    <row r="3974" spans="1:12" x14ac:dyDescent="0.25">
      <c r="A3974" t="s">
        <v>3979</v>
      </c>
      <c r="B3974" s="1">
        <v>46348</v>
      </c>
      <c r="C3974" t="s">
        <v>10011</v>
      </c>
      <c r="D3974" t="s">
        <v>10017</v>
      </c>
      <c r="E3974">
        <f>+_xlfn.XLOOKUP(TablaVentas[[#This Row],[PRODUCTOS]],TablaPrecios[PRODUCTOS],TablaPrecios[PRECIOS UNITARIOS],"No encontado")</f>
        <v>50</v>
      </c>
      <c r="F3974">
        <v>14</v>
      </c>
      <c r="G3974" t="s">
        <v>10026</v>
      </c>
      <c r="H3974" s="2">
        <v>100</v>
      </c>
      <c r="I3974" s="3">
        <v>0.12</v>
      </c>
      <c r="J3974" s="2">
        <f t="shared" si="186"/>
        <v>88</v>
      </c>
      <c r="K3974" s="2">
        <f t="shared" si="187"/>
        <v>15.84</v>
      </c>
      <c r="L3974" s="2">
        <f t="shared" si="188"/>
        <v>103.84</v>
      </c>
    </row>
    <row r="3975" spans="1:12" x14ac:dyDescent="0.25">
      <c r="A3975" t="s">
        <v>3980</v>
      </c>
      <c r="B3975" s="1">
        <v>46221</v>
      </c>
      <c r="C3975" t="s">
        <v>10009</v>
      </c>
      <c r="D3975" t="s">
        <v>10018</v>
      </c>
      <c r="E3975">
        <f>+_xlfn.XLOOKUP(TablaVentas[[#This Row],[PRODUCTOS]],TablaPrecios[PRODUCTOS],TablaPrecios[PRECIOS UNITARIOS],"No encontado")</f>
        <v>850</v>
      </c>
      <c r="F3975">
        <v>11</v>
      </c>
      <c r="G3975" t="s">
        <v>10026</v>
      </c>
      <c r="H3975" s="2">
        <v>347</v>
      </c>
      <c r="I3975" s="3">
        <v>0.17</v>
      </c>
      <c r="J3975" s="2">
        <f t="shared" si="186"/>
        <v>288.01</v>
      </c>
      <c r="K3975" s="2">
        <f t="shared" si="187"/>
        <v>51.841799999999999</v>
      </c>
      <c r="L3975" s="2">
        <f t="shared" si="188"/>
        <v>339.85179999999997</v>
      </c>
    </row>
    <row r="3976" spans="1:12" x14ac:dyDescent="0.25">
      <c r="A3976" t="s">
        <v>3981</v>
      </c>
      <c r="B3976" s="1">
        <v>46286</v>
      </c>
      <c r="C3976" t="s">
        <v>10007</v>
      </c>
      <c r="D3976" t="s">
        <v>10021</v>
      </c>
      <c r="E3976">
        <f>+_xlfn.XLOOKUP(TablaVentas[[#This Row],[PRODUCTOS]],TablaPrecios[PRODUCTOS],TablaPrecios[PRECIOS UNITARIOS],"No encontado")</f>
        <v>200</v>
      </c>
      <c r="F3976">
        <v>17</v>
      </c>
      <c r="G3976" t="s">
        <v>10026</v>
      </c>
      <c r="H3976" s="2">
        <v>228</v>
      </c>
      <c r="I3976" s="3">
        <v>0.18</v>
      </c>
      <c r="J3976" s="2">
        <f t="shared" si="186"/>
        <v>186.96</v>
      </c>
      <c r="K3976" s="2">
        <f t="shared" si="187"/>
        <v>33.652799999999999</v>
      </c>
      <c r="L3976" s="2">
        <f t="shared" si="188"/>
        <v>220.61279999999999</v>
      </c>
    </row>
    <row r="3977" spans="1:12" x14ac:dyDescent="0.25">
      <c r="A3977" t="s">
        <v>3982</v>
      </c>
      <c r="B3977" s="1">
        <v>46038</v>
      </c>
      <c r="C3977" t="s">
        <v>10009</v>
      </c>
      <c r="D3977" t="s">
        <v>10017</v>
      </c>
      <c r="E3977">
        <f>+_xlfn.XLOOKUP(TablaVentas[[#This Row],[PRODUCTOS]],TablaPrecios[PRODUCTOS],TablaPrecios[PRECIOS UNITARIOS],"No encontado")</f>
        <v>50</v>
      </c>
      <c r="F3977">
        <v>7</v>
      </c>
      <c r="G3977" t="s">
        <v>10024</v>
      </c>
      <c r="H3977" s="2">
        <v>465</v>
      </c>
      <c r="I3977" s="3">
        <v>0.19</v>
      </c>
      <c r="J3977" s="2">
        <f t="shared" si="186"/>
        <v>376.65</v>
      </c>
      <c r="K3977" s="2">
        <f t="shared" si="187"/>
        <v>67.796999999999997</v>
      </c>
      <c r="L3977" s="2">
        <f t="shared" si="188"/>
        <v>444.447</v>
      </c>
    </row>
    <row r="3978" spans="1:12" x14ac:dyDescent="0.25">
      <c r="A3978" t="s">
        <v>3983</v>
      </c>
      <c r="B3978" s="1">
        <v>46167</v>
      </c>
      <c r="C3978" t="s">
        <v>10011</v>
      </c>
      <c r="D3978" t="s">
        <v>10021</v>
      </c>
      <c r="E3978">
        <f>+_xlfn.XLOOKUP(TablaVentas[[#This Row],[PRODUCTOS]],TablaPrecios[PRODUCTOS],TablaPrecios[PRECIOS UNITARIOS],"No encontado")</f>
        <v>200</v>
      </c>
      <c r="F3978">
        <v>19</v>
      </c>
      <c r="G3978" t="s">
        <v>10027</v>
      </c>
      <c r="H3978" s="2">
        <v>326</v>
      </c>
      <c r="I3978" s="3">
        <v>0.17</v>
      </c>
      <c r="J3978" s="2">
        <f t="shared" si="186"/>
        <v>270.58</v>
      </c>
      <c r="K3978" s="2">
        <f t="shared" si="187"/>
        <v>48.704399999999993</v>
      </c>
      <c r="L3978" s="2">
        <f t="shared" si="188"/>
        <v>319.28440000000001</v>
      </c>
    </row>
    <row r="3979" spans="1:12" x14ac:dyDescent="0.25">
      <c r="A3979" t="s">
        <v>3984</v>
      </c>
      <c r="B3979" s="1">
        <v>46375</v>
      </c>
      <c r="C3979" t="s">
        <v>10012</v>
      </c>
      <c r="D3979" t="s">
        <v>10019</v>
      </c>
      <c r="E3979">
        <f>+_xlfn.XLOOKUP(TablaVentas[[#This Row],[PRODUCTOS]],TablaPrecios[PRODUCTOS],TablaPrecios[PRECIOS UNITARIOS],"No encontado")</f>
        <v>1200</v>
      </c>
      <c r="F3979">
        <v>8</v>
      </c>
      <c r="G3979" t="s">
        <v>10027</v>
      </c>
      <c r="H3979" s="2">
        <v>372</v>
      </c>
      <c r="I3979" s="3">
        <v>0.13</v>
      </c>
      <c r="J3979" s="2">
        <f t="shared" si="186"/>
        <v>323.64</v>
      </c>
      <c r="K3979" s="2">
        <f t="shared" si="187"/>
        <v>58.255199999999995</v>
      </c>
      <c r="L3979" s="2">
        <f t="shared" si="188"/>
        <v>381.89519999999999</v>
      </c>
    </row>
    <row r="3980" spans="1:12" x14ac:dyDescent="0.25">
      <c r="A3980" t="s">
        <v>3985</v>
      </c>
      <c r="B3980" s="1">
        <v>46087</v>
      </c>
      <c r="C3980" t="s">
        <v>10007</v>
      </c>
      <c r="D3980" t="s">
        <v>10017</v>
      </c>
      <c r="E3980">
        <f>+_xlfn.XLOOKUP(TablaVentas[[#This Row],[PRODUCTOS]],TablaPrecios[PRODUCTOS],TablaPrecios[PRECIOS UNITARIOS],"No encontado")</f>
        <v>50</v>
      </c>
      <c r="F3980">
        <v>10</v>
      </c>
      <c r="G3980" t="s">
        <v>10023</v>
      </c>
      <c r="H3980" s="2">
        <v>373</v>
      </c>
      <c r="I3980" s="3">
        <v>0.18</v>
      </c>
      <c r="J3980" s="2">
        <f t="shared" si="186"/>
        <v>305.86</v>
      </c>
      <c r="K3980" s="2">
        <f t="shared" si="187"/>
        <v>55.0548</v>
      </c>
      <c r="L3980" s="2">
        <f t="shared" si="188"/>
        <v>360.91480000000001</v>
      </c>
    </row>
    <row r="3981" spans="1:12" x14ac:dyDescent="0.25">
      <c r="A3981" t="s">
        <v>3986</v>
      </c>
      <c r="B3981" s="1">
        <v>46215</v>
      </c>
      <c r="C3981" t="s">
        <v>10009</v>
      </c>
      <c r="D3981" t="s">
        <v>10020</v>
      </c>
      <c r="E3981">
        <f>+_xlfn.XLOOKUP(TablaVentas[[#This Row],[PRODUCTOS]],TablaPrecios[PRODUCTOS],TablaPrecios[PRECIOS UNITARIOS],"No encontado")</f>
        <v>150</v>
      </c>
      <c r="F3981">
        <v>6</v>
      </c>
      <c r="G3981" t="s">
        <v>10024</v>
      </c>
      <c r="H3981" s="2">
        <v>58</v>
      </c>
      <c r="I3981" s="3">
        <v>0.12</v>
      </c>
      <c r="J3981" s="2">
        <f t="shared" si="186"/>
        <v>51.04</v>
      </c>
      <c r="K3981" s="2">
        <f t="shared" si="187"/>
        <v>9.1871999999999989</v>
      </c>
      <c r="L3981" s="2">
        <f t="shared" si="188"/>
        <v>60.227199999999996</v>
      </c>
    </row>
    <row r="3982" spans="1:12" x14ac:dyDescent="0.25">
      <c r="A3982" t="s">
        <v>3987</v>
      </c>
      <c r="B3982" s="1">
        <v>46057</v>
      </c>
      <c r="C3982" t="s">
        <v>10007</v>
      </c>
      <c r="D3982" t="s">
        <v>10018</v>
      </c>
      <c r="E3982">
        <f>+_xlfn.XLOOKUP(TablaVentas[[#This Row],[PRODUCTOS]],TablaPrecios[PRODUCTOS],TablaPrecios[PRECIOS UNITARIOS],"No encontado")</f>
        <v>850</v>
      </c>
      <c r="F3982">
        <v>18</v>
      </c>
      <c r="G3982" t="s">
        <v>10024</v>
      </c>
      <c r="H3982" s="2">
        <v>103</v>
      </c>
      <c r="I3982" s="3">
        <v>0.14000000000000001</v>
      </c>
      <c r="J3982" s="2">
        <f t="shared" si="186"/>
        <v>88.58</v>
      </c>
      <c r="K3982" s="2">
        <f t="shared" si="187"/>
        <v>15.9444</v>
      </c>
      <c r="L3982" s="2">
        <f t="shared" si="188"/>
        <v>104.5244</v>
      </c>
    </row>
    <row r="3983" spans="1:12" x14ac:dyDescent="0.25">
      <c r="A3983" t="s">
        <v>3988</v>
      </c>
      <c r="B3983" s="1">
        <v>46300</v>
      </c>
      <c r="C3983" t="s">
        <v>10011</v>
      </c>
      <c r="D3983" t="s">
        <v>10017</v>
      </c>
      <c r="E3983">
        <f>+_xlfn.XLOOKUP(TablaVentas[[#This Row],[PRODUCTOS]],TablaPrecios[PRODUCTOS],TablaPrecios[PRECIOS UNITARIOS],"No encontado")</f>
        <v>50</v>
      </c>
      <c r="F3983">
        <v>18</v>
      </c>
      <c r="G3983" t="s">
        <v>10024</v>
      </c>
      <c r="H3983" s="2">
        <v>154</v>
      </c>
      <c r="I3983" s="3">
        <v>0.19</v>
      </c>
      <c r="J3983" s="2">
        <f t="shared" si="186"/>
        <v>124.74</v>
      </c>
      <c r="K3983" s="2">
        <f t="shared" si="187"/>
        <v>22.453199999999999</v>
      </c>
      <c r="L3983" s="2">
        <f t="shared" si="188"/>
        <v>147.19319999999999</v>
      </c>
    </row>
    <row r="3984" spans="1:12" x14ac:dyDescent="0.25">
      <c r="A3984" t="s">
        <v>3989</v>
      </c>
      <c r="B3984" s="1">
        <v>46340</v>
      </c>
      <c r="C3984" t="s">
        <v>10008</v>
      </c>
      <c r="D3984" t="s">
        <v>10017</v>
      </c>
      <c r="E3984">
        <f>+_xlfn.XLOOKUP(TablaVentas[[#This Row],[PRODUCTOS]],TablaPrecios[PRODUCTOS],TablaPrecios[PRECIOS UNITARIOS],"No encontado")</f>
        <v>50</v>
      </c>
      <c r="F3984">
        <v>10</v>
      </c>
      <c r="G3984" t="s">
        <v>10023</v>
      </c>
      <c r="H3984" s="2">
        <v>274</v>
      </c>
      <c r="I3984" s="3">
        <v>0.12</v>
      </c>
      <c r="J3984" s="2">
        <f t="shared" si="186"/>
        <v>241.12</v>
      </c>
      <c r="K3984" s="2">
        <f t="shared" si="187"/>
        <v>43.401600000000002</v>
      </c>
      <c r="L3984" s="2">
        <f t="shared" si="188"/>
        <v>284.52160000000003</v>
      </c>
    </row>
    <row r="3985" spans="1:12" x14ac:dyDescent="0.25">
      <c r="A3985" t="s">
        <v>3990</v>
      </c>
      <c r="B3985" s="1">
        <v>46158</v>
      </c>
      <c r="C3985" t="s">
        <v>10010</v>
      </c>
      <c r="D3985" t="s">
        <v>10018</v>
      </c>
      <c r="E3985">
        <f>+_xlfn.XLOOKUP(TablaVentas[[#This Row],[PRODUCTOS]],TablaPrecios[PRODUCTOS],TablaPrecios[PRECIOS UNITARIOS],"No encontado")</f>
        <v>850</v>
      </c>
      <c r="F3985">
        <v>5</v>
      </c>
      <c r="G3985" t="s">
        <v>10024</v>
      </c>
      <c r="H3985" s="2">
        <v>246</v>
      </c>
      <c r="I3985" s="3">
        <v>0.17</v>
      </c>
      <c r="J3985" s="2">
        <f t="shared" si="186"/>
        <v>204.18</v>
      </c>
      <c r="K3985" s="2">
        <f t="shared" si="187"/>
        <v>36.752400000000002</v>
      </c>
      <c r="L3985" s="2">
        <f t="shared" si="188"/>
        <v>240.9324</v>
      </c>
    </row>
    <row r="3986" spans="1:12" x14ac:dyDescent="0.25">
      <c r="A3986" t="s">
        <v>3991</v>
      </c>
      <c r="B3986" s="1">
        <v>46256</v>
      </c>
      <c r="C3986" t="s">
        <v>10011</v>
      </c>
      <c r="D3986" t="s">
        <v>10021</v>
      </c>
      <c r="E3986">
        <f>+_xlfn.XLOOKUP(TablaVentas[[#This Row],[PRODUCTOS]],TablaPrecios[PRODUCTOS],TablaPrecios[PRECIOS UNITARIOS],"No encontado")</f>
        <v>200</v>
      </c>
      <c r="F3986">
        <v>10</v>
      </c>
      <c r="G3986" t="s">
        <v>10026</v>
      </c>
      <c r="H3986" s="2">
        <v>65</v>
      </c>
      <c r="I3986" s="3">
        <v>0.15</v>
      </c>
      <c r="J3986" s="2">
        <f t="shared" si="186"/>
        <v>55.25</v>
      </c>
      <c r="K3986" s="2">
        <f t="shared" si="187"/>
        <v>9.9450000000000003</v>
      </c>
      <c r="L3986" s="2">
        <f t="shared" si="188"/>
        <v>65.194999999999993</v>
      </c>
    </row>
    <row r="3987" spans="1:12" x14ac:dyDescent="0.25">
      <c r="A3987" t="s">
        <v>3992</v>
      </c>
      <c r="B3987" s="1">
        <v>46363</v>
      </c>
      <c r="C3987" t="s">
        <v>10010</v>
      </c>
      <c r="D3987" t="s">
        <v>10018</v>
      </c>
      <c r="E3987">
        <f>+_xlfn.XLOOKUP(TablaVentas[[#This Row],[PRODUCTOS]],TablaPrecios[PRODUCTOS],TablaPrecios[PRECIOS UNITARIOS],"No encontado")</f>
        <v>850</v>
      </c>
      <c r="F3987">
        <v>13</v>
      </c>
      <c r="G3987" t="s">
        <v>10027</v>
      </c>
      <c r="H3987" s="2">
        <v>315</v>
      </c>
      <c r="I3987" s="3">
        <v>0.18</v>
      </c>
      <c r="J3987" s="2">
        <f t="shared" si="186"/>
        <v>258.3</v>
      </c>
      <c r="K3987" s="2">
        <f t="shared" si="187"/>
        <v>46.494</v>
      </c>
      <c r="L3987" s="2">
        <f t="shared" si="188"/>
        <v>304.79399999999998</v>
      </c>
    </row>
    <row r="3988" spans="1:12" x14ac:dyDescent="0.25">
      <c r="A3988" t="s">
        <v>3993</v>
      </c>
      <c r="B3988" s="1">
        <v>46118</v>
      </c>
      <c r="C3988" t="s">
        <v>10009</v>
      </c>
      <c r="D3988" t="s">
        <v>10018</v>
      </c>
      <c r="E3988">
        <f>+_xlfn.XLOOKUP(TablaVentas[[#This Row],[PRODUCTOS]],TablaPrecios[PRODUCTOS],TablaPrecios[PRECIOS UNITARIOS],"No encontado")</f>
        <v>850</v>
      </c>
      <c r="F3988">
        <v>20</v>
      </c>
      <c r="G3988" t="s">
        <v>10025</v>
      </c>
      <c r="H3988" s="2">
        <v>414</v>
      </c>
      <c r="I3988" s="3">
        <v>0.11</v>
      </c>
      <c r="J3988" s="2">
        <f t="shared" si="186"/>
        <v>368.46</v>
      </c>
      <c r="K3988" s="2">
        <f t="shared" si="187"/>
        <v>66.322800000000001</v>
      </c>
      <c r="L3988" s="2">
        <f t="shared" si="188"/>
        <v>434.78279999999995</v>
      </c>
    </row>
    <row r="3989" spans="1:12" x14ac:dyDescent="0.25">
      <c r="A3989" t="s">
        <v>3994</v>
      </c>
      <c r="B3989" s="1">
        <v>46237</v>
      </c>
      <c r="C3989" t="s">
        <v>10007</v>
      </c>
      <c r="D3989" t="s">
        <v>10021</v>
      </c>
      <c r="E3989">
        <f>+_xlfn.XLOOKUP(TablaVentas[[#This Row],[PRODUCTOS]],TablaPrecios[PRODUCTOS],TablaPrecios[PRECIOS UNITARIOS],"No encontado")</f>
        <v>200</v>
      </c>
      <c r="F3989">
        <v>15</v>
      </c>
      <c r="G3989" t="s">
        <v>10024</v>
      </c>
      <c r="H3989" s="2">
        <v>117</v>
      </c>
      <c r="I3989" s="3">
        <v>0.16</v>
      </c>
      <c r="J3989" s="2">
        <f t="shared" si="186"/>
        <v>98.28</v>
      </c>
      <c r="K3989" s="2">
        <f t="shared" si="187"/>
        <v>17.6904</v>
      </c>
      <c r="L3989" s="2">
        <f t="shared" si="188"/>
        <v>115.9704</v>
      </c>
    </row>
    <row r="3990" spans="1:12" x14ac:dyDescent="0.25">
      <c r="A3990" t="s">
        <v>3995</v>
      </c>
      <c r="B3990" s="1">
        <v>46126</v>
      </c>
      <c r="C3990" t="s">
        <v>10010</v>
      </c>
      <c r="D3990" t="s">
        <v>10021</v>
      </c>
      <c r="E3990">
        <f>+_xlfn.XLOOKUP(TablaVentas[[#This Row],[PRODUCTOS]],TablaPrecios[PRODUCTOS],TablaPrecios[PRECIOS UNITARIOS],"No encontado")</f>
        <v>200</v>
      </c>
      <c r="F3990">
        <v>19</v>
      </c>
      <c r="G3990" t="s">
        <v>10027</v>
      </c>
      <c r="H3990" s="2">
        <v>389</v>
      </c>
      <c r="I3990" s="3">
        <v>0.13</v>
      </c>
      <c r="J3990" s="2">
        <f t="shared" si="186"/>
        <v>338.43</v>
      </c>
      <c r="K3990" s="2">
        <f t="shared" si="187"/>
        <v>60.917400000000001</v>
      </c>
      <c r="L3990" s="2">
        <f t="shared" si="188"/>
        <v>399.34739999999999</v>
      </c>
    </row>
    <row r="3991" spans="1:12" x14ac:dyDescent="0.25">
      <c r="A3991" t="s">
        <v>3996</v>
      </c>
      <c r="B3991" s="1">
        <v>46359</v>
      </c>
      <c r="C3991" t="s">
        <v>10012</v>
      </c>
      <c r="D3991" t="s">
        <v>10019</v>
      </c>
      <c r="E3991">
        <f>+_xlfn.XLOOKUP(TablaVentas[[#This Row],[PRODUCTOS]],TablaPrecios[PRODUCTOS],TablaPrecios[PRECIOS UNITARIOS],"No encontado")</f>
        <v>1200</v>
      </c>
      <c r="F3991">
        <v>16</v>
      </c>
      <c r="G3991" t="s">
        <v>10024</v>
      </c>
      <c r="H3991" s="2">
        <v>77</v>
      </c>
      <c r="I3991" s="3">
        <v>0.11</v>
      </c>
      <c r="J3991" s="2">
        <f t="shared" si="186"/>
        <v>68.53</v>
      </c>
      <c r="K3991" s="2">
        <f t="shared" si="187"/>
        <v>12.3354</v>
      </c>
      <c r="L3991" s="2">
        <f t="shared" si="188"/>
        <v>80.865399999999994</v>
      </c>
    </row>
    <row r="3992" spans="1:12" x14ac:dyDescent="0.25">
      <c r="A3992" t="s">
        <v>3997</v>
      </c>
      <c r="B3992" s="1">
        <v>46066</v>
      </c>
      <c r="C3992" t="s">
        <v>10012</v>
      </c>
      <c r="D3992" t="s">
        <v>10019</v>
      </c>
      <c r="E3992">
        <f>+_xlfn.XLOOKUP(TablaVentas[[#This Row],[PRODUCTOS]],TablaPrecios[PRODUCTOS],TablaPrecios[PRECIOS UNITARIOS],"No encontado")</f>
        <v>1200</v>
      </c>
      <c r="F3992">
        <v>9</v>
      </c>
      <c r="G3992" t="s">
        <v>10023</v>
      </c>
      <c r="H3992" s="2">
        <v>432</v>
      </c>
      <c r="I3992" s="3">
        <v>0.2</v>
      </c>
      <c r="J3992" s="2">
        <f t="shared" si="186"/>
        <v>345.6</v>
      </c>
      <c r="K3992" s="2">
        <f t="shared" si="187"/>
        <v>62.207999999999998</v>
      </c>
      <c r="L3992" s="2">
        <f t="shared" si="188"/>
        <v>407.80799999999999</v>
      </c>
    </row>
    <row r="3993" spans="1:12" x14ac:dyDescent="0.25">
      <c r="A3993" t="s">
        <v>3998</v>
      </c>
      <c r="B3993" s="1">
        <v>46106</v>
      </c>
      <c r="C3993" t="s">
        <v>10010</v>
      </c>
      <c r="D3993" t="s">
        <v>10021</v>
      </c>
      <c r="E3993">
        <f>+_xlfn.XLOOKUP(TablaVentas[[#This Row],[PRODUCTOS]],TablaPrecios[PRODUCTOS],TablaPrecios[PRECIOS UNITARIOS],"No encontado")</f>
        <v>200</v>
      </c>
      <c r="F3993">
        <v>14</v>
      </c>
      <c r="G3993" t="s">
        <v>10027</v>
      </c>
      <c r="H3993" s="2">
        <v>56</v>
      </c>
      <c r="I3993" s="3">
        <v>0.12</v>
      </c>
      <c r="J3993" s="2">
        <f t="shared" si="186"/>
        <v>49.28</v>
      </c>
      <c r="K3993" s="2">
        <f t="shared" si="187"/>
        <v>8.8704000000000001</v>
      </c>
      <c r="L3993" s="2">
        <f t="shared" si="188"/>
        <v>58.150400000000005</v>
      </c>
    </row>
    <row r="3994" spans="1:12" x14ac:dyDescent="0.25">
      <c r="A3994" t="s">
        <v>3999</v>
      </c>
      <c r="B3994" s="1">
        <v>46314</v>
      </c>
      <c r="C3994" t="s">
        <v>10009</v>
      </c>
      <c r="D3994" t="s">
        <v>10017</v>
      </c>
      <c r="E3994">
        <f>+_xlfn.XLOOKUP(TablaVentas[[#This Row],[PRODUCTOS]],TablaPrecios[PRODUCTOS],TablaPrecios[PRECIOS UNITARIOS],"No encontado")</f>
        <v>50</v>
      </c>
      <c r="F3994">
        <v>8</v>
      </c>
      <c r="G3994" t="s">
        <v>10025</v>
      </c>
      <c r="H3994" s="2">
        <v>228</v>
      </c>
      <c r="I3994" s="3">
        <v>0.15</v>
      </c>
      <c r="J3994" s="2">
        <f t="shared" si="186"/>
        <v>193.8</v>
      </c>
      <c r="K3994" s="2">
        <f t="shared" si="187"/>
        <v>34.884</v>
      </c>
      <c r="L3994" s="2">
        <f t="shared" si="188"/>
        <v>228.68400000000003</v>
      </c>
    </row>
    <row r="3995" spans="1:12" x14ac:dyDescent="0.25">
      <c r="A3995" t="s">
        <v>4000</v>
      </c>
      <c r="B3995" s="1">
        <v>46116</v>
      </c>
      <c r="C3995" t="s">
        <v>10011</v>
      </c>
      <c r="D3995" t="s">
        <v>10018</v>
      </c>
      <c r="E3995">
        <f>+_xlfn.XLOOKUP(TablaVentas[[#This Row],[PRODUCTOS]],TablaPrecios[PRODUCTOS],TablaPrecios[PRECIOS UNITARIOS],"No encontado")</f>
        <v>850</v>
      </c>
      <c r="F3995">
        <v>17</v>
      </c>
      <c r="G3995" t="s">
        <v>10025</v>
      </c>
      <c r="H3995" s="2">
        <v>203</v>
      </c>
      <c r="I3995" s="3">
        <v>0.11</v>
      </c>
      <c r="J3995" s="2">
        <f t="shared" si="186"/>
        <v>180.67</v>
      </c>
      <c r="K3995" s="2">
        <f t="shared" si="187"/>
        <v>32.520599999999995</v>
      </c>
      <c r="L3995" s="2">
        <f t="shared" si="188"/>
        <v>213.19059999999999</v>
      </c>
    </row>
    <row r="3996" spans="1:12" x14ac:dyDescent="0.25">
      <c r="A3996" t="s">
        <v>4001</v>
      </c>
      <c r="B3996" s="1">
        <v>46325</v>
      </c>
      <c r="C3996" t="s">
        <v>10008</v>
      </c>
      <c r="D3996" t="s">
        <v>10017</v>
      </c>
      <c r="E3996">
        <f>+_xlfn.XLOOKUP(TablaVentas[[#This Row],[PRODUCTOS]],TablaPrecios[PRODUCTOS],TablaPrecios[PRECIOS UNITARIOS],"No encontado")</f>
        <v>50</v>
      </c>
      <c r="F3996">
        <v>15</v>
      </c>
      <c r="G3996" t="s">
        <v>10027</v>
      </c>
      <c r="H3996" s="2">
        <v>348</v>
      </c>
      <c r="I3996" s="3">
        <v>0.19</v>
      </c>
      <c r="J3996" s="2">
        <f t="shared" si="186"/>
        <v>281.88</v>
      </c>
      <c r="K3996" s="2">
        <f t="shared" si="187"/>
        <v>50.738399999999999</v>
      </c>
      <c r="L3996" s="2">
        <f t="shared" si="188"/>
        <v>332.61840000000001</v>
      </c>
    </row>
    <row r="3997" spans="1:12" x14ac:dyDescent="0.25">
      <c r="A3997" t="s">
        <v>4002</v>
      </c>
      <c r="B3997" s="1">
        <v>46252</v>
      </c>
      <c r="C3997" t="s">
        <v>10012</v>
      </c>
      <c r="D3997" t="s">
        <v>10021</v>
      </c>
      <c r="E3997">
        <f>+_xlfn.XLOOKUP(TablaVentas[[#This Row],[PRODUCTOS]],TablaPrecios[PRODUCTOS],TablaPrecios[PRECIOS UNITARIOS],"No encontado")</f>
        <v>200</v>
      </c>
      <c r="F3997">
        <v>16</v>
      </c>
      <c r="G3997" t="s">
        <v>10025</v>
      </c>
      <c r="H3997" s="2">
        <v>179</v>
      </c>
      <c r="I3997" s="3">
        <v>0.2</v>
      </c>
      <c r="J3997" s="2">
        <f t="shared" si="186"/>
        <v>143.19999999999999</v>
      </c>
      <c r="K3997" s="2">
        <f t="shared" si="187"/>
        <v>25.775999999999996</v>
      </c>
      <c r="L3997" s="2">
        <f t="shared" si="188"/>
        <v>168.976</v>
      </c>
    </row>
    <row r="3998" spans="1:12" x14ac:dyDescent="0.25">
      <c r="A3998" t="s">
        <v>4003</v>
      </c>
      <c r="B3998" s="1">
        <v>46127</v>
      </c>
      <c r="C3998" t="s">
        <v>10008</v>
      </c>
      <c r="D3998" t="s">
        <v>10019</v>
      </c>
      <c r="E3998">
        <f>+_xlfn.XLOOKUP(TablaVentas[[#This Row],[PRODUCTOS]],TablaPrecios[PRODUCTOS],TablaPrecios[PRECIOS UNITARIOS],"No encontado")</f>
        <v>1200</v>
      </c>
      <c r="F3998">
        <v>7</v>
      </c>
      <c r="G3998" t="s">
        <v>10025</v>
      </c>
      <c r="H3998" s="2">
        <v>390</v>
      </c>
      <c r="I3998" s="3">
        <v>0.13</v>
      </c>
      <c r="J3998" s="2">
        <f t="shared" si="186"/>
        <v>339.3</v>
      </c>
      <c r="K3998" s="2">
        <f t="shared" si="187"/>
        <v>61.073999999999998</v>
      </c>
      <c r="L3998" s="2">
        <f t="shared" si="188"/>
        <v>400.37400000000002</v>
      </c>
    </row>
    <row r="3999" spans="1:12" x14ac:dyDescent="0.25">
      <c r="A3999" t="s">
        <v>4004</v>
      </c>
      <c r="B3999" s="1">
        <v>46267</v>
      </c>
      <c r="C3999" t="s">
        <v>10008</v>
      </c>
      <c r="D3999" t="s">
        <v>10019</v>
      </c>
      <c r="E3999">
        <f>+_xlfn.XLOOKUP(TablaVentas[[#This Row],[PRODUCTOS]],TablaPrecios[PRODUCTOS],TablaPrecios[PRECIOS UNITARIOS],"No encontado")</f>
        <v>1200</v>
      </c>
      <c r="F3999">
        <v>5</v>
      </c>
      <c r="G3999" t="s">
        <v>10024</v>
      </c>
      <c r="H3999" s="2">
        <v>89</v>
      </c>
      <c r="I3999" s="3">
        <v>0.13</v>
      </c>
      <c r="J3999" s="2">
        <f t="shared" si="186"/>
        <v>77.430000000000007</v>
      </c>
      <c r="K3999" s="2">
        <f t="shared" si="187"/>
        <v>13.9374</v>
      </c>
      <c r="L3999" s="2">
        <f t="shared" si="188"/>
        <v>91.367400000000004</v>
      </c>
    </row>
    <row r="4000" spans="1:12" x14ac:dyDescent="0.25">
      <c r="A4000" t="s">
        <v>4005</v>
      </c>
      <c r="B4000" s="1">
        <v>46129</v>
      </c>
      <c r="C4000" t="s">
        <v>10008</v>
      </c>
      <c r="D4000" t="s">
        <v>10020</v>
      </c>
      <c r="E4000">
        <f>+_xlfn.XLOOKUP(TablaVentas[[#This Row],[PRODUCTOS]],TablaPrecios[PRODUCTOS],TablaPrecios[PRECIOS UNITARIOS],"No encontado")</f>
        <v>150</v>
      </c>
      <c r="F4000">
        <v>8</v>
      </c>
      <c r="G4000" t="s">
        <v>10026</v>
      </c>
      <c r="H4000" s="2">
        <v>336</v>
      </c>
      <c r="I4000" s="3">
        <v>0.17</v>
      </c>
      <c r="J4000" s="2">
        <f t="shared" si="186"/>
        <v>278.88</v>
      </c>
      <c r="K4000" s="2">
        <f t="shared" si="187"/>
        <v>50.198399999999999</v>
      </c>
      <c r="L4000" s="2">
        <f t="shared" si="188"/>
        <v>329.07839999999999</v>
      </c>
    </row>
    <row r="4001" spans="1:12" x14ac:dyDescent="0.25">
      <c r="A4001" t="s">
        <v>4006</v>
      </c>
      <c r="B4001" s="1">
        <v>46099</v>
      </c>
      <c r="C4001" t="s">
        <v>10008</v>
      </c>
      <c r="D4001" t="s">
        <v>10019</v>
      </c>
      <c r="E4001">
        <f>+_xlfn.XLOOKUP(TablaVentas[[#This Row],[PRODUCTOS]],TablaPrecios[PRODUCTOS],TablaPrecios[PRECIOS UNITARIOS],"No encontado")</f>
        <v>1200</v>
      </c>
      <c r="F4001">
        <v>6</v>
      </c>
      <c r="G4001" t="s">
        <v>10024</v>
      </c>
      <c r="H4001" s="2">
        <v>97</v>
      </c>
      <c r="I4001" s="3">
        <v>0.11</v>
      </c>
      <c r="J4001" s="2">
        <f t="shared" si="186"/>
        <v>86.33</v>
      </c>
      <c r="K4001" s="2">
        <f t="shared" si="187"/>
        <v>15.539399999999999</v>
      </c>
      <c r="L4001" s="2">
        <f t="shared" si="188"/>
        <v>101.8694</v>
      </c>
    </row>
    <row r="4002" spans="1:12" x14ac:dyDescent="0.25">
      <c r="A4002" t="s">
        <v>4007</v>
      </c>
      <c r="B4002" s="1">
        <v>46065</v>
      </c>
      <c r="C4002" t="s">
        <v>10008</v>
      </c>
      <c r="D4002" t="s">
        <v>10018</v>
      </c>
      <c r="E4002">
        <f>+_xlfn.XLOOKUP(TablaVentas[[#This Row],[PRODUCTOS]],TablaPrecios[PRODUCTOS],TablaPrecios[PRECIOS UNITARIOS],"No encontado")</f>
        <v>850</v>
      </c>
      <c r="F4002">
        <v>19</v>
      </c>
      <c r="G4002" t="s">
        <v>10027</v>
      </c>
      <c r="H4002" s="2">
        <v>331</v>
      </c>
      <c r="I4002" s="3">
        <v>0.11</v>
      </c>
      <c r="J4002" s="2">
        <f t="shared" si="186"/>
        <v>294.58999999999997</v>
      </c>
      <c r="K4002" s="2">
        <f t="shared" si="187"/>
        <v>53.026199999999996</v>
      </c>
      <c r="L4002" s="2">
        <f t="shared" si="188"/>
        <v>347.61619999999999</v>
      </c>
    </row>
    <row r="4003" spans="1:12" x14ac:dyDescent="0.25">
      <c r="A4003" t="s">
        <v>4008</v>
      </c>
      <c r="B4003" s="1">
        <v>46128</v>
      </c>
      <c r="C4003" t="s">
        <v>10012</v>
      </c>
      <c r="D4003" t="s">
        <v>10020</v>
      </c>
      <c r="E4003">
        <f>+_xlfn.XLOOKUP(TablaVentas[[#This Row],[PRODUCTOS]],TablaPrecios[PRODUCTOS],TablaPrecios[PRECIOS UNITARIOS],"No encontado")</f>
        <v>150</v>
      </c>
      <c r="F4003">
        <v>11</v>
      </c>
      <c r="G4003" t="s">
        <v>10027</v>
      </c>
      <c r="H4003" s="2">
        <v>262</v>
      </c>
      <c r="I4003" s="3">
        <v>0.16</v>
      </c>
      <c r="J4003" s="2">
        <f t="shared" si="186"/>
        <v>220.07999999999998</v>
      </c>
      <c r="K4003" s="2">
        <f t="shared" si="187"/>
        <v>39.614399999999996</v>
      </c>
      <c r="L4003" s="2">
        <f t="shared" si="188"/>
        <v>259.69439999999997</v>
      </c>
    </row>
    <row r="4004" spans="1:12" x14ac:dyDescent="0.25">
      <c r="A4004" t="s">
        <v>4009</v>
      </c>
      <c r="B4004" s="1">
        <v>46116</v>
      </c>
      <c r="C4004" t="s">
        <v>10009</v>
      </c>
      <c r="D4004" t="s">
        <v>10017</v>
      </c>
      <c r="E4004">
        <f>+_xlfn.XLOOKUP(TablaVentas[[#This Row],[PRODUCTOS]],TablaPrecios[PRODUCTOS],TablaPrecios[PRECIOS UNITARIOS],"No encontado")</f>
        <v>50</v>
      </c>
      <c r="F4004">
        <v>18</v>
      </c>
      <c r="G4004" t="s">
        <v>10026</v>
      </c>
      <c r="H4004" s="2">
        <v>166</v>
      </c>
      <c r="I4004" s="3">
        <v>0.11</v>
      </c>
      <c r="J4004" s="2">
        <f t="shared" si="186"/>
        <v>147.74</v>
      </c>
      <c r="K4004" s="2">
        <f t="shared" si="187"/>
        <v>26.5932</v>
      </c>
      <c r="L4004" s="2">
        <f t="shared" si="188"/>
        <v>174.33320000000001</v>
      </c>
    </row>
    <row r="4005" spans="1:12" x14ac:dyDescent="0.25">
      <c r="A4005" t="s">
        <v>4010</v>
      </c>
      <c r="B4005" s="1">
        <v>46042</v>
      </c>
      <c r="C4005" t="s">
        <v>10011</v>
      </c>
      <c r="D4005" t="s">
        <v>10017</v>
      </c>
      <c r="E4005">
        <f>+_xlfn.XLOOKUP(TablaVentas[[#This Row],[PRODUCTOS]],TablaPrecios[PRODUCTOS],TablaPrecios[PRECIOS UNITARIOS],"No encontado")</f>
        <v>50</v>
      </c>
      <c r="F4005">
        <v>10</v>
      </c>
      <c r="G4005" t="s">
        <v>10026</v>
      </c>
      <c r="H4005" s="2">
        <v>324</v>
      </c>
      <c r="I4005" s="3">
        <v>0.17</v>
      </c>
      <c r="J4005" s="2">
        <f t="shared" si="186"/>
        <v>268.92</v>
      </c>
      <c r="K4005" s="2">
        <f t="shared" si="187"/>
        <v>48.4056</v>
      </c>
      <c r="L4005" s="2">
        <f t="shared" si="188"/>
        <v>317.32560000000001</v>
      </c>
    </row>
    <row r="4006" spans="1:12" x14ac:dyDescent="0.25">
      <c r="A4006" t="s">
        <v>4011</v>
      </c>
      <c r="B4006" s="1">
        <v>46190</v>
      </c>
      <c r="C4006" t="s">
        <v>10011</v>
      </c>
      <c r="D4006" t="s">
        <v>10019</v>
      </c>
      <c r="E4006">
        <f>+_xlfn.XLOOKUP(TablaVentas[[#This Row],[PRODUCTOS]],TablaPrecios[PRODUCTOS],TablaPrecios[PRECIOS UNITARIOS],"No encontado")</f>
        <v>1200</v>
      </c>
      <c r="F4006">
        <v>18</v>
      </c>
      <c r="G4006" t="s">
        <v>10023</v>
      </c>
      <c r="H4006" s="2">
        <v>87</v>
      </c>
      <c r="I4006" s="3">
        <v>0.13</v>
      </c>
      <c r="J4006" s="2">
        <f t="shared" si="186"/>
        <v>75.69</v>
      </c>
      <c r="K4006" s="2">
        <f t="shared" si="187"/>
        <v>13.624199999999998</v>
      </c>
      <c r="L4006" s="2">
        <f t="shared" si="188"/>
        <v>89.3142</v>
      </c>
    </row>
    <row r="4007" spans="1:12" x14ac:dyDescent="0.25">
      <c r="A4007" t="s">
        <v>4012</v>
      </c>
      <c r="B4007" s="1">
        <v>46351</v>
      </c>
      <c r="C4007" t="s">
        <v>10011</v>
      </c>
      <c r="D4007" t="s">
        <v>10017</v>
      </c>
      <c r="E4007">
        <f>+_xlfn.XLOOKUP(TablaVentas[[#This Row],[PRODUCTOS]],TablaPrecios[PRODUCTOS],TablaPrecios[PRECIOS UNITARIOS],"No encontado")</f>
        <v>50</v>
      </c>
      <c r="F4007">
        <v>13</v>
      </c>
      <c r="G4007" t="s">
        <v>10023</v>
      </c>
      <c r="H4007" s="2">
        <v>358</v>
      </c>
      <c r="I4007" s="3">
        <v>0.11</v>
      </c>
      <c r="J4007" s="2">
        <f t="shared" si="186"/>
        <v>318.62</v>
      </c>
      <c r="K4007" s="2">
        <f t="shared" si="187"/>
        <v>57.351599999999998</v>
      </c>
      <c r="L4007" s="2">
        <f t="shared" si="188"/>
        <v>375.97160000000002</v>
      </c>
    </row>
    <row r="4008" spans="1:12" x14ac:dyDescent="0.25">
      <c r="A4008" t="s">
        <v>4013</v>
      </c>
      <c r="B4008" s="1">
        <v>46108</v>
      </c>
      <c r="C4008" t="s">
        <v>10007</v>
      </c>
      <c r="D4008" t="s">
        <v>10021</v>
      </c>
      <c r="E4008">
        <f>+_xlfn.XLOOKUP(TablaVentas[[#This Row],[PRODUCTOS]],TablaPrecios[PRODUCTOS],TablaPrecios[PRECIOS UNITARIOS],"No encontado")</f>
        <v>200</v>
      </c>
      <c r="F4008">
        <v>15</v>
      </c>
      <c r="G4008" t="s">
        <v>10023</v>
      </c>
      <c r="H4008" s="2">
        <v>334</v>
      </c>
      <c r="I4008" s="3">
        <v>0.12</v>
      </c>
      <c r="J4008" s="2">
        <f t="shared" si="186"/>
        <v>293.92</v>
      </c>
      <c r="K4008" s="2">
        <f t="shared" si="187"/>
        <v>52.9056</v>
      </c>
      <c r="L4008" s="2">
        <f t="shared" si="188"/>
        <v>346.82560000000001</v>
      </c>
    </row>
    <row r="4009" spans="1:12" x14ac:dyDescent="0.25">
      <c r="A4009" t="s">
        <v>4014</v>
      </c>
      <c r="B4009" s="1">
        <v>46319</v>
      </c>
      <c r="C4009" t="s">
        <v>10008</v>
      </c>
      <c r="D4009" t="s">
        <v>10018</v>
      </c>
      <c r="E4009">
        <f>+_xlfn.XLOOKUP(TablaVentas[[#This Row],[PRODUCTOS]],TablaPrecios[PRODUCTOS],TablaPrecios[PRECIOS UNITARIOS],"No encontado")</f>
        <v>850</v>
      </c>
      <c r="F4009">
        <v>8</v>
      </c>
      <c r="G4009" t="s">
        <v>10024</v>
      </c>
      <c r="H4009" s="2">
        <v>312</v>
      </c>
      <c r="I4009" s="3">
        <v>0.14000000000000001</v>
      </c>
      <c r="J4009" s="2">
        <f t="shared" si="186"/>
        <v>268.32</v>
      </c>
      <c r="K4009" s="2">
        <f t="shared" si="187"/>
        <v>48.297599999999996</v>
      </c>
      <c r="L4009" s="2">
        <f t="shared" si="188"/>
        <v>316.61759999999998</v>
      </c>
    </row>
    <row r="4010" spans="1:12" x14ac:dyDescent="0.25">
      <c r="A4010" t="s">
        <v>4015</v>
      </c>
      <c r="B4010" s="1">
        <v>46028</v>
      </c>
      <c r="C4010" t="s">
        <v>10007</v>
      </c>
      <c r="D4010" t="s">
        <v>10017</v>
      </c>
      <c r="E4010">
        <f>+_xlfn.XLOOKUP(TablaVentas[[#This Row],[PRODUCTOS]],TablaPrecios[PRODUCTOS],TablaPrecios[PRECIOS UNITARIOS],"No encontado")</f>
        <v>50</v>
      </c>
      <c r="F4010">
        <v>12</v>
      </c>
      <c r="G4010" t="s">
        <v>10024</v>
      </c>
      <c r="H4010" s="2">
        <v>61</v>
      </c>
      <c r="I4010" s="3">
        <v>0.18</v>
      </c>
      <c r="J4010" s="2">
        <f t="shared" si="186"/>
        <v>50.019999999999996</v>
      </c>
      <c r="K4010" s="2">
        <f t="shared" si="187"/>
        <v>9.0035999999999987</v>
      </c>
      <c r="L4010" s="2">
        <f t="shared" si="188"/>
        <v>59.023599999999995</v>
      </c>
    </row>
    <row r="4011" spans="1:12" x14ac:dyDescent="0.25">
      <c r="A4011" t="s">
        <v>4016</v>
      </c>
      <c r="B4011" s="1">
        <v>46066</v>
      </c>
      <c r="C4011" t="s">
        <v>10010</v>
      </c>
      <c r="D4011" t="s">
        <v>10018</v>
      </c>
      <c r="E4011">
        <f>+_xlfn.XLOOKUP(TablaVentas[[#This Row],[PRODUCTOS]],TablaPrecios[PRODUCTOS],TablaPrecios[PRECIOS UNITARIOS],"No encontado")</f>
        <v>850</v>
      </c>
      <c r="F4011">
        <v>7</v>
      </c>
      <c r="G4011" t="s">
        <v>10024</v>
      </c>
      <c r="H4011" s="2">
        <v>180</v>
      </c>
      <c r="I4011" s="3">
        <v>0.19</v>
      </c>
      <c r="J4011" s="2">
        <f t="shared" si="186"/>
        <v>145.80000000000001</v>
      </c>
      <c r="K4011" s="2">
        <f t="shared" si="187"/>
        <v>26.244</v>
      </c>
      <c r="L4011" s="2">
        <f t="shared" si="188"/>
        <v>172.04400000000001</v>
      </c>
    </row>
    <row r="4012" spans="1:12" x14ac:dyDescent="0.25">
      <c r="A4012" t="s">
        <v>4017</v>
      </c>
      <c r="B4012" s="1">
        <v>46247</v>
      </c>
      <c r="C4012" t="s">
        <v>10012</v>
      </c>
      <c r="D4012" t="s">
        <v>10020</v>
      </c>
      <c r="E4012">
        <f>+_xlfn.XLOOKUP(TablaVentas[[#This Row],[PRODUCTOS]],TablaPrecios[PRODUCTOS],TablaPrecios[PRECIOS UNITARIOS],"No encontado")</f>
        <v>150</v>
      </c>
      <c r="F4012">
        <v>20</v>
      </c>
      <c r="G4012" t="s">
        <v>10025</v>
      </c>
      <c r="H4012" s="2">
        <v>445</v>
      </c>
      <c r="I4012" s="3">
        <v>0.1</v>
      </c>
      <c r="J4012" s="2">
        <f t="shared" si="186"/>
        <v>400.5</v>
      </c>
      <c r="K4012" s="2">
        <f t="shared" si="187"/>
        <v>72.09</v>
      </c>
      <c r="L4012" s="2">
        <f t="shared" si="188"/>
        <v>472.59000000000003</v>
      </c>
    </row>
    <row r="4013" spans="1:12" x14ac:dyDescent="0.25">
      <c r="A4013" t="s">
        <v>4018</v>
      </c>
      <c r="B4013" s="1">
        <v>46160</v>
      </c>
      <c r="C4013" t="s">
        <v>10012</v>
      </c>
      <c r="D4013" t="s">
        <v>10019</v>
      </c>
      <c r="E4013">
        <f>+_xlfn.XLOOKUP(TablaVentas[[#This Row],[PRODUCTOS]],TablaPrecios[PRODUCTOS],TablaPrecios[PRECIOS UNITARIOS],"No encontado")</f>
        <v>1200</v>
      </c>
      <c r="F4013">
        <v>10</v>
      </c>
      <c r="G4013" t="s">
        <v>10025</v>
      </c>
      <c r="H4013" s="2">
        <v>106</v>
      </c>
      <c r="I4013" s="3">
        <v>0.12</v>
      </c>
      <c r="J4013" s="2">
        <f t="shared" si="186"/>
        <v>93.28</v>
      </c>
      <c r="K4013" s="2">
        <f t="shared" si="187"/>
        <v>16.790399999999998</v>
      </c>
      <c r="L4013" s="2">
        <f t="shared" si="188"/>
        <v>110.07040000000001</v>
      </c>
    </row>
    <row r="4014" spans="1:12" x14ac:dyDescent="0.25">
      <c r="A4014" t="s">
        <v>4019</v>
      </c>
      <c r="B4014" s="1">
        <v>46094</v>
      </c>
      <c r="C4014" t="s">
        <v>10007</v>
      </c>
      <c r="D4014" t="s">
        <v>10018</v>
      </c>
      <c r="E4014">
        <f>+_xlfn.XLOOKUP(TablaVentas[[#This Row],[PRODUCTOS]],TablaPrecios[PRODUCTOS],TablaPrecios[PRECIOS UNITARIOS],"No encontado")</f>
        <v>850</v>
      </c>
      <c r="F4014">
        <v>13</v>
      </c>
      <c r="G4014" t="s">
        <v>10027</v>
      </c>
      <c r="H4014" s="2">
        <v>419</v>
      </c>
      <c r="I4014" s="3">
        <v>0.2</v>
      </c>
      <c r="J4014" s="2">
        <f t="shared" si="186"/>
        <v>335.2</v>
      </c>
      <c r="K4014" s="2">
        <f t="shared" si="187"/>
        <v>60.335999999999999</v>
      </c>
      <c r="L4014" s="2">
        <f t="shared" si="188"/>
        <v>395.536</v>
      </c>
    </row>
    <row r="4015" spans="1:12" x14ac:dyDescent="0.25">
      <c r="A4015" t="s">
        <v>4020</v>
      </c>
      <c r="B4015" s="1">
        <v>46366</v>
      </c>
      <c r="C4015" t="s">
        <v>10007</v>
      </c>
      <c r="D4015" t="s">
        <v>10017</v>
      </c>
      <c r="E4015">
        <f>+_xlfn.XLOOKUP(TablaVentas[[#This Row],[PRODUCTOS]],TablaPrecios[PRODUCTOS],TablaPrecios[PRECIOS UNITARIOS],"No encontado")</f>
        <v>50</v>
      </c>
      <c r="F4015">
        <v>19</v>
      </c>
      <c r="G4015" t="s">
        <v>10023</v>
      </c>
      <c r="H4015" s="2">
        <v>278</v>
      </c>
      <c r="I4015" s="3">
        <v>0.18</v>
      </c>
      <c r="J4015" s="2">
        <f t="shared" si="186"/>
        <v>227.96</v>
      </c>
      <c r="K4015" s="2">
        <f t="shared" si="187"/>
        <v>41.032800000000002</v>
      </c>
      <c r="L4015" s="2">
        <f t="shared" si="188"/>
        <v>268.99279999999999</v>
      </c>
    </row>
    <row r="4016" spans="1:12" x14ac:dyDescent="0.25">
      <c r="A4016" t="s">
        <v>4021</v>
      </c>
      <c r="B4016" s="1">
        <v>46205</v>
      </c>
      <c r="C4016" t="s">
        <v>10007</v>
      </c>
      <c r="D4016" t="s">
        <v>10021</v>
      </c>
      <c r="E4016">
        <f>+_xlfn.XLOOKUP(TablaVentas[[#This Row],[PRODUCTOS]],TablaPrecios[PRODUCTOS],TablaPrecios[PRECIOS UNITARIOS],"No encontado")</f>
        <v>200</v>
      </c>
      <c r="F4016">
        <v>20</v>
      </c>
      <c r="G4016" t="s">
        <v>10025</v>
      </c>
      <c r="H4016" s="2">
        <v>124</v>
      </c>
      <c r="I4016" s="3">
        <v>0.18</v>
      </c>
      <c r="J4016" s="2">
        <f t="shared" si="186"/>
        <v>101.68</v>
      </c>
      <c r="K4016" s="2">
        <f t="shared" si="187"/>
        <v>18.302400000000002</v>
      </c>
      <c r="L4016" s="2">
        <f t="shared" si="188"/>
        <v>119.98240000000001</v>
      </c>
    </row>
    <row r="4017" spans="1:12" x14ac:dyDescent="0.25">
      <c r="A4017" t="s">
        <v>4022</v>
      </c>
      <c r="B4017" s="1">
        <v>46062</v>
      </c>
      <c r="C4017" t="s">
        <v>10011</v>
      </c>
      <c r="D4017" t="s">
        <v>10019</v>
      </c>
      <c r="E4017">
        <f>+_xlfn.XLOOKUP(TablaVentas[[#This Row],[PRODUCTOS]],TablaPrecios[PRODUCTOS],TablaPrecios[PRECIOS UNITARIOS],"No encontado")</f>
        <v>1200</v>
      </c>
      <c r="F4017">
        <v>7</v>
      </c>
      <c r="G4017" t="s">
        <v>10025</v>
      </c>
      <c r="H4017" s="2">
        <v>373</v>
      </c>
      <c r="I4017" s="3">
        <v>0.15</v>
      </c>
      <c r="J4017" s="2">
        <f t="shared" si="186"/>
        <v>317.05</v>
      </c>
      <c r="K4017" s="2">
        <f t="shared" si="187"/>
        <v>57.069000000000003</v>
      </c>
      <c r="L4017" s="2">
        <f t="shared" si="188"/>
        <v>374.11900000000003</v>
      </c>
    </row>
    <row r="4018" spans="1:12" x14ac:dyDescent="0.25">
      <c r="A4018" t="s">
        <v>4023</v>
      </c>
      <c r="B4018" s="1">
        <v>46306</v>
      </c>
      <c r="C4018" t="s">
        <v>10007</v>
      </c>
      <c r="D4018" t="s">
        <v>10020</v>
      </c>
      <c r="E4018">
        <f>+_xlfn.XLOOKUP(TablaVentas[[#This Row],[PRODUCTOS]],TablaPrecios[PRODUCTOS],TablaPrecios[PRECIOS UNITARIOS],"No encontado")</f>
        <v>150</v>
      </c>
      <c r="F4018">
        <v>18</v>
      </c>
      <c r="G4018" t="s">
        <v>10026</v>
      </c>
      <c r="H4018" s="2">
        <v>264</v>
      </c>
      <c r="I4018" s="3">
        <v>0.12</v>
      </c>
      <c r="J4018" s="2">
        <f t="shared" si="186"/>
        <v>232.32</v>
      </c>
      <c r="K4018" s="2">
        <f t="shared" si="187"/>
        <v>41.817599999999999</v>
      </c>
      <c r="L4018" s="2">
        <f t="shared" si="188"/>
        <v>274.13760000000002</v>
      </c>
    </row>
    <row r="4019" spans="1:12" x14ac:dyDescent="0.25">
      <c r="A4019" t="s">
        <v>4024</v>
      </c>
      <c r="B4019" s="1">
        <v>46159</v>
      </c>
      <c r="C4019" t="s">
        <v>10012</v>
      </c>
      <c r="D4019" t="s">
        <v>10018</v>
      </c>
      <c r="E4019">
        <f>+_xlfn.XLOOKUP(TablaVentas[[#This Row],[PRODUCTOS]],TablaPrecios[PRODUCTOS],TablaPrecios[PRECIOS UNITARIOS],"No encontado")</f>
        <v>850</v>
      </c>
      <c r="F4019">
        <v>16</v>
      </c>
      <c r="G4019" t="s">
        <v>10024</v>
      </c>
      <c r="H4019" s="2">
        <v>161</v>
      </c>
      <c r="I4019" s="3">
        <v>0.16</v>
      </c>
      <c r="J4019" s="2">
        <f t="shared" si="186"/>
        <v>135.24</v>
      </c>
      <c r="K4019" s="2">
        <f t="shared" si="187"/>
        <v>24.3432</v>
      </c>
      <c r="L4019" s="2">
        <f t="shared" si="188"/>
        <v>159.58320000000001</v>
      </c>
    </row>
    <row r="4020" spans="1:12" x14ac:dyDescent="0.25">
      <c r="A4020" t="s">
        <v>4025</v>
      </c>
      <c r="B4020" s="1">
        <v>46076</v>
      </c>
      <c r="C4020" t="s">
        <v>10012</v>
      </c>
      <c r="D4020" t="s">
        <v>10020</v>
      </c>
      <c r="E4020">
        <f>+_xlfn.XLOOKUP(TablaVentas[[#This Row],[PRODUCTOS]],TablaPrecios[PRODUCTOS],TablaPrecios[PRECIOS UNITARIOS],"No encontado")</f>
        <v>150</v>
      </c>
      <c r="F4020">
        <v>10</v>
      </c>
      <c r="G4020" t="s">
        <v>10023</v>
      </c>
      <c r="H4020" s="2">
        <v>453</v>
      </c>
      <c r="I4020" s="3">
        <v>0.1</v>
      </c>
      <c r="J4020" s="2">
        <f t="shared" si="186"/>
        <v>407.7</v>
      </c>
      <c r="K4020" s="2">
        <f t="shared" si="187"/>
        <v>73.385999999999996</v>
      </c>
      <c r="L4020" s="2">
        <f t="shared" si="188"/>
        <v>481.08600000000001</v>
      </c>
    </row>
    <row r="4021" spans="1:12" x14ac:dyDescent="0.25">
      <c r="A4021" t="s">
        <v>4026</v>
      </c>
      <c r="B4021" s="1">
        <v>46168</v>
      </c>
      <c r="C4021" t="s">
        <v>10009</v>
      </c>
      <c r="D4021" t="s">
        <v>10019</v>
      </c>
      <c r="E4021">
        <f>+_xlfn.XLOOKUP(TablaVentas[[#This Row],[PRODUCTOS]],TablaPrecios[PRODUCTOS],TablaPrecios[PRECIOS UNITARIOS],"No encontado")</f>
        <v>1200</v>
      </c>
      <c r="F4021">
        <v>15</v>
      </c>
      <c r="G4021" t="s">
        <v>10024</v>
      </c>
      <c r="H4021" s="2">
        <v>334</v>
      </c>
      <c r="I4021" s="3">
        <v>0.12</v>
      </c>
      <c r="J4021" s="2">
        <f t="shared" si="186"/>
        <v>293.92</v>
      </c>
      <c r="K4021" s="2">
        <f t="shared" si="187"/>
        <v>52.9056</v>
      </c>
      <c r="L4021" s="2">
        <f t="shared" si="188"/>
        <v>346.82560000000001</v>
      </c>
    </row>
    <row r="4022" spans="1:12" x14ac:dyDescent="0.25">
      <c r="A4022" t="s">
        <v>4027</v>
      </c>
      <c r="B4022" s="1">
        <v>46188</v>
      </c>
      <c r="C4022" t="s">
        <v>10007</v>
      </c>
      <c r="D4022" t="s">
        <v>10020</v>
      </c>
      <c r="E4022">
        <f>+_xlfn.XLOOKUP(TablaVentas[[#This Row],[PRODUCTOS]],TablaPrecios[PRODUCTOS],TablaPrecios[PRECIOS UNITARIOS],"No encontado")</f>
        <v>150</v>
      </c>
      <c r="F4022">
        <v>19</v>
      </c>
      <c r="G4022" t="s">
        <v>10023</v>
      </c>
      <c r="H4022" s="2">
        <v>401</v>
      </c>
      <c r="I4022" s="3">
        <v>0.16</v>
      </c>
      <c r="J4022" s="2">
        <f t="shared" si="186"/>
        <v>336.84000000000003</v>
      </c>
      <c r="K4022" s="2">
        <f t="shared" si="187"/>
        <v>60.631200000000007</v>
      </c>
      <c r="L4022" s="2">
        <f t="shared" si="188"/>
        <v>397.47120000000007</v>
      </c>
    </row>
    <row r="4023" spans="1:12" x14ac:dyDescent="0.25">
      <c r="A4023" t="s">
        <v>4028</v>
      </c>
      <c r="B4023" s="1">
        <v>46108</v>
      </c>
      <c r="C4023" t="s">
        <v>10007</v>
      </c>
      <c r="D4023" t="s">
        <v>10017</v>
      </c>
      <c r="E4023">
        <f>+_xlfn.XLOOKUP(TablaVentas[[#This Row],[PRODUCTOS]],TablaPrecios[PRODUCTOS],TablaPrecios[PRECIOS UNITARIOS],"No encontado")</f>
        <v>50</v>
      </c>
      <c r="F4023">
        <v>7</v>
      </c>
      <c r="G4023" t="s">
        <v>10026</v>
      </c>
      <c r="H4023" s="2">
        <v>408</v>
      </c>
      <c r="I4023" s="3">
        <v>0.14000000000000001</v>
      </c>
      <c r="J4023" s="2">
        <f t="shared" si="186"/>
        <v>350.88</v>
      </c>
      <c r="K4023" s="2">
        <f t="shared" si="187"/>
        <v>63.1584</v>
      </c>
      <c r="L4023" s="2">
        <f t="shared" si="188"/>
        <v>414.03840000000002</v>
      </c>
    </row>
    <row r="4024" spans="1:12" x14ac:dyDescent="0.25">
      <c r="A4024" t="s">
        <v>4029</v>
      </c>
      <c r="B4024" s="1">
        <v>46156</v>
      </c>
      <c r="C4024" t="s">
        <v>10012</v>
      </c>
      <c r="D4024" t="s">
        <v>10018</v>
      </c>
      <c r="E4024">
        <f>+_xlfn.XLOOKUP(TablaVentas[[#This Row],[PRODUCTOS]],TablaPrecios[PRODUCTOS],TablaPrecios[PRECIOS UNITARIOS],"No encontado")</f>
        <v>850</v>
      </c>
      <c r="F4024">
        <v>19</v>
      </c>
      <c r="G4024" t="s">
        <v>10027</v>
      </c>
      <c r="H4024" s="2">
        <v>190</v>
      </c>
      <c r="I4024" s="3">
        <v>0.13</v>
      </c>
      <c r="J4024" s="2">
        <f t="shared" si="186"/>
        <v>165.3</v>
      </c>
      <c r="K4024" s="2">
        <f t="shared" si="187"/>
        <v>29.754000000000001</v>
      </c>
      <c r="L4024" s="2">
        <f t="shared" si="188"/>
        <v>195.054</v>
      </c>
    </row>
    <row r="4025" spans="1:12" x14ac:dyDescent="0.25">
      <c r="A4025" t="s">
        <v>4030</v>
      </c>
      <c r="B4025" s="1">
        <v>46260</v>
      </c>
      <c r="C4025" t="s">
        <v>10011</v>
      </c>
      <c r="D4025" t="s">
        <v>10019</v>
      </c>
      <c r="E4025">
        <f>+_xlfn.XLOOKUP(TablaVentas[[#This Row],[PRODUCTOS]],TablaPrecios[PRODUCTOS],TablaPrecios[PRECIOS UNITARIOS],"No encontado")</f>
        <v>1200</v>
      </c>
      <c r="F4025">
        <v>17</v>
      </c>
      <c r="G4025" t="s">
        <v>10027</v>
      </c>
      <c r="H4025" s="2">
        <v>182</v>
      </c>
      <c r="I4025" s="3">
        <v>0.14000000000000001</v>
      </c>
      <c r="J4025" s="2">
        <f t="shared" si="186"/>
        <v>156.51999999999998</v>
      </c>
      <c r="K4025" s="2">
        <f t="shared" si="187"/>
        <v>28.173599999999997</v>
      </c>
      <c r="L4025" s="2">
        <f t="shared" si="188"/>
        <v>184.69359999999998</v>
      </c>
    </row>
    <row r="4026" spans="1:12" x14ac:dyDescent="0.25">
      <c r="A4026" t="s">
        <v>4031</v>
      </c>
      <c r="B4026" s="1">
        <v>46309</v>
      </c>
      <c r="C4026" t="s">
        <v>10012</v>
      </c>
      <c r="D4026" t="s">
        <v>10017</v>
      </c>
      <c r="E4026">
        <f>+_xlfn.XLOOKUP(TablaVentas[[#This Row],[PRODUCTOS]],TablaPrecios[PRODUCTOS],TablaPrecios[PRECIOS UNITARIOS],"No encontado")</f>
        <v>50</v>
      </c>
      <c r="F4026">
        <v>13</v>
      </c>
      <c r="G4026" t="s">
        <v>10023</v>
      </c>
      <c r="H4026" s="2">
        <v>316</v>
      </c>
      <c r="I4026" s="3">
        <v>0.13</v>
      </c>
      <c r="J4026" s="2">
        <f t="shared" si="186"/>
        <v>274.92</v>
      </c>
      <c r="K4026" s="2">
        <f t="shared" si="187"/>
        <v>49.485599999999998</v>
      </c>
      <c r="L4026" s="2">
        <f t="shared" si="188"/>
        <v>324.40559999999999</v>
      </c>
    </row>
    <row r="4027" spans="1:12" x14ac:dyDescent="0.25">
      <c r="A4027" t="s">
        <v>4032</v>
      </c>
      <c r="B4027" s="1">
        <v>46224</v>
      </c>
      <c r="C4027" t="s">
        <v>10012</v>
      </c>
      <c r="D4027" t="s">
        <v>10019</v>
      </c>
      <c r="E4027">
        <f>+_xlfn.XLOOKUP(TablaVentas[[#This Row],[PRODUCTOS]],TablaPrecios[PRODUCTOS],TablaPrecios[PRECIOS UNITARIOS],"No encontado")</f>
        <v>1200</v>
      </c>
      <c r="F4027">
        <v>20</v>
      </c>
      <c r="G4027" t="s">
        <v>10024</v>
      </c>
      <c r="H4027" s="2">
        <v>489</v>
      </c>
      <c r="I4027" s="3">
        <v>0.14000000000000001</v>
      </c>
      <c r="J4027" s="2">
        <f t="shared" si="186"/>
        <v>420.53999999999996</v>
      </c>
      <c r="K4027" s="2">
        <f t="shared" si="187"/>
        <v>75.697199999999995</v>
      </c>
      <c r="L4027" s="2">
        <f t="shared" si="188"/>
        <v>496.23719999999997</v>
      </c>
    </row>
    <row r="4028" spans="1:12" x14ac:dyDescent="0.25">
      <c r="A4028" t="s">
        <v>4033</v>
      </c>
      <c r="B4028" s="1">
        <v>46227</v>
      </c>
      <c r="C4028" t="s">
        <v>10008</v>
      </c>
      <c r="D4028" t="s">
        <v>10021</v>
      </c>
      <c r="E4028">
        <f>+_xlfn.XLOOKUP(TablaVentas[[#This Row],[PRODUCTOS]],TablaPrecios[PRODUCTOS],TablaPrecios[PRECIOS UNITARIOS],"No encontado")</f>
        <v>200</v>
      </c>
      <c r="F4028">
        <v>17</v>
      </c>
      <c r="G4028" t="s">
        <v>10025</v>
      </c>
      <c r="H4028" s="2">
        <v>193</v>
      </c>
      <c r="I4028" s="3">
        <v>0.16</v>
      </c>
      <c r="J4028" s="2">
        <f t="shared" si="186"/>
        <v>162.12</v>
      </c>
      <c r="K4028" s="2">
        <f t="shared" si="187"/>
        <v>29.1816</v>
      </c>
      <c r="L4028" s="2">
        <f t="shared" si="188"/>
        <v>191.30160000000001</v>
      </c>
    </row>
    <row r="4029" spans="1:12" x14ac:dyDescent="0.25">
      <c r="A4029" t="s">
        <v>4034</v>
      </c>
      <c r="B4029" s="1">
        <v>46317</v>
      </c>
      <c r="C4029" t="s">
        <v>10008</v>
      </c>
      <c r="D4029" t="s">
        <v>10021</v>
      </c>
      <c r="E4029">
        <f>+_xlfn.XLOOKUP(TablaVentas[[#This Row],[PRODUCTOS]],TablaPrecios[PRODUCTOS],TablaPrecios[PRECIOS UNITARIOS],"No encontado")</f>
        <v>200</v>
      </c>
      <c r="F4029">
        <v>9</v>
      </c>
      <c r="G4029" t="s">
        <v>10023</v>
      </c>
      <c r="H4029" s="2">
        <v>285</v>
      </c>
      <c r="I4029" s="3">
        <v>0.13</v>
      </c>
      <c r="J4029" s="2">
        <f t="shared" si="186"/>
        <v>247.95</v>
      </c>
      <c r="K4029" s="2">
        <f t="shared" si="187"/>
        <v>44.630999999999993</v>
      </c>
      <c r="L4029" s="2">
        <f t="shared" si="188"/>
        <v>292.58099999999996</v>
      </c>
    </row>
    <row r="4030" spans="1:12" x14ac:dyDescent="0.25">
      <c r="A4030" t="s">
        <v>4035</v>
      </c>
      <c r="B4030" s="1">
        <v>46248</v>
      </c>
      <c r="C4030" t="s">
        <v>10010</v>
      </c>
      <c r="D4030" t="s">
        <v>10018</v>
      </c>
      <c r="E4030">
        <f>+_xlfn.XLOOKUP(TablaVentas[[#This Row],[PRODUCTOS]],TablaPrecios[PRODUCTOS],TablaPrecios[PRECIOS UNITARIOS],"No encontado")</f>
        <v>850</v>
      </c>
      <c r="F4030">
        <v>10</v>
      </c>
      <c r="G4030" t="s">
        <v>10023</v>
      </c>
      <c r="H4030" s="2">
        <v>345</v>
      </c>
      <c r="I4030" s="3">
        <v>0.17</v>
      </c>
      <c r="J4030" s="2">
        <f t="shared" si="186"/>
        <v>286.35000000000002</v>
      </c>
      <c r="K4030" s="2">
        <f t="shared" si="187"/>
        <v>51.542999999999999</v>
      </c>
      <c r="L4030" s="2">
        <f t="shared" si="188"/>
        <v>337.89300000000003</v>
      </c>
    </row>
    <row r="4031" spans="1:12" x14ac:dyDescent="0.25">
      <c r="A4031" t="s">
        <v>4036</v>
      </c>
      <c r="B4031" s="1">
        <v>46155</v>
      </c>
      <c r="C4031" t="s">
        <v>10007</v>
      </c>
      <c r="D4031" t="s">
        <v>10019</v>
      </c>
      <c r="E4031">
        <f>+_xlfn.XLOOKUP(TablaVentas[[#This Row],[PRODUCTOS]],TablaPrecios[PRODUCTOS],TablaPrecios[PRECIOS UNITARIOS],"No encontado")</f>
        <v>1200</v>
      </c>
      <c r="F4031">
        <v>16</v>
      </c>
      <c r="G4031" t="s">
        <v>10027</v>
      </c>
      <c r="H4031" s="2">
        <v>476</v>
      </c>
      <c r="I4031" s="3">
        <v>0.16</v>
      </c>
      <c r="J4031" s="2">
        <f t="shared" si="186"/>
        <v>399.84000000000003</v>
      </c>
      <c r="K4031" s="2">
        <f t="shared" si="187"/>
        <v>71.971199999999996</v>
      </c>
      <c r="L4031" s="2">
        <f t="shared" si="188"/>
        <v>471.81120000000004</v>
      </c>
    </row>
    <row r="4032" spans="1:12" x14ac:dyDescent="0.25">
      <c r="A4032" t="s">
        <v>4037</v>
      </c>
      <c r="B4032" s="1">
        <v>46075</v>
      </c>
      <c r="C4032" t="s">
        <v>10008</v>
      </c>
      <c r="D4032" t="s">
        <v>10020</v>
      </c>
      <c r="E4032">
        <f>+_xlfn.XLOOKUP(TablaVentas[[#This Row],[PRODUCTOS]],TablaPrecios[PRODUCTOS],TablaPrecios[PRECIOS UNITARIOS],"No encontado")</f>
        <v>150</v>
      </c>
      <c r="F4032">
        <v>11</v>
      </c>
      <c r="G4032" t="s">
        <v>10027</v>
      </c>
      <c r="H4032" s="2">
        <v>349</v>
      </c>
      <c r="I4032" s="3">
        <v>0.17</v>
      </c>
      <c r="J4032" s="2">
        <f t="shared" si="186"/>
        <v>289.67</v>
      </c>
      <c r="K4032" s="2">
        <f t="shared" si="187"/>
        <v>52.140599999999999</v>
      </c>
      <c r="L4032" s="2">
        <f t="shared" si="188"/>
        <v>341.81060000000002</v>
      </c>
    </row>
    <row r="4033" spans="1:12" x14ac:dyDescent="0.25">
      <c r="A4033" t="s">
        <v>4038</v>
      </c>
      <c r="B4033" s="1">
        <v>46114</v>
      </c>
      <c r="C4033" t="s">
        <v>10011</v>
      </c>
      <c r="D4033" t="s">
        <v>10020</v>
      </c>
      <c r="E4033">
        <f>+_xlfn.XLOOKUP(TablaVentas[[#This Row],[PRODUCTOS]],TablaPrecios[PRODUCTOS],TablaPrecios[PRECIOS UNITARIOS],"No encontado")</f>
        <v>150</v>
      </c>
      <c r="F4033">
        <v>14</v>
      </c>
      <c r="G4033" t="s">
        <v>10025</v>
      </c>
      <c r="H4033" s="2">
        <v>242</v>
      </c>
      <c r="I4033" s="3">
        <v>0.19</v>
      </c>
      <c r="J4033" s="2">
        <f t="shared" si="186"/>
        <v>196.01999999999998</v>
      </c>
      <c r="K4033" s="2">
        <f t="shared" si="187"/>
        <v>35.283599999999993</v>
      </c>
      <c r="L4033" s="2">
        <f t="shared" si="188"/>
        <v>231.30359999999996</v>
      </c>
    </row>
    <row r="4034" spans="1:12" x14ac:dyDescent="0.25">
      <c r="A4034" t="s">
        <v>4039</v>
      </c>
      <c r="B4034" s="1">
        <v>46276</v>
      </c>
      <c r="C4034" t="s">
        <v>10008</v>
      </c>
      <c r="D4034" t="s">
        <v>10020</v>
      </c>
      <c r="E4034">
        <f>+_xlfn.XLOOKUP(TablaVentas[[#This Row],[PRODUCTOS]],TablaPrecios[PRODUCTOS],TablaPrecios[PRECIOS UNITARIOS],"No encontado")</f>
        <v>150</v>
      </c>
      <c r="F4034">
        <v>5</v>
      </c>
      <c r="G4034" t="s">
        <v>10027</v>
      </c>
      <c r="H4034" s="2">
        <v>219</v>
      </c>
      <c r="I4034" s="3">
        <v>0.13</v>
      </c>
      <c r="J4034" s="2">
        <f t="shared" si="186"/>
        <v>190.53</v>
      </c>
      <c r="K4034" s="2">
        <f t="shared" si="187"/>
        <v>34.295400000000001</v>
      </c>
      <c r="L4034" s="2">
        <f t="shared" si="188"/>
        <v>224.8254</v>
      </c>
    </row>
    <row r="4035" spans="1:12" x14ac:dyDescent="0.25">
      <c r="A4035" t="s">
        <v>4040</v>
      </c>
      <c r="B4035" s="1">
        <v>46035</v>
      </c>
      <c r="C4035" t="s">
        <v>10007</v>
      </c>
      <c r="D4035" t="s">
        <v>10018</v>
      </c>
      <c r="E4035">
        <f>+_xlfn.XLOOKUP(TablaVentas[[#This Row],[PRODUCTOS]],TablaPrecios[PRODUCTOS],TablaPrecios[PRECIOS UNITARIOS],"No encontado")</f>
        <v>850</v>
      </c>
      <c r="F4035">
        <v>12</v>
      </c>
      <c r="G4035" t="s">
        <v>10024</v>
      </c>
      <c r="H4035" s="2">
        <v>94</v>
      </c>
      <c r="I4035" s="3">
        <v>0.18</v>
      </c>
      <c r="J4035" s="2">
        <f t="shared" ref="J4035:J4098" si="189">+H4035-H4035*I4035</f>
        <v>77.08</v>
      </c>
      <c r="K4035" s="2">
        <f t="shared" ref="K4035:K4098" si="190">+J4035*0.18</f>
        <v>13.8744</v>
      </c>
      <c r="L4035" s="2">
        <f t="shared" ref="L4035:L4098" si="191">+J4035+K4035</f>
        <v>90.954399999999993</v>
      </c>
    </row>
    <row r="4036" spans="1:12" x14ac:dyDescent="0.25">
      <c r="A4036" t="s">
        <v>4041</v>
      </c>
      <c r="B4036" s="1">
        <v>46139</v>
      </c>
      <c r="C4036" t="s">
        <v>10012</v>
      </c>
      <c r="D4036" t="s">
        <v>10017</v>
      </c>
      <c r="E4036">
        <f>+_xlfn.XLOOKUP(TablaVentas[[#This Row],[PRODUCTOS]],TablaPrecios[PRODUCTOS],TablaPrecios[PRECIOS UNITARIOS],"No encontado")</f>
        <v>50</v>
      </c>
      <c r="F4036">
        <v>11</v>
      </c>
      <c r="G4036" t="s">
        <v>10023</v>
      </c>
      <c r="H4036" s="2">
        <v>253</v>
      </c>
      <c r="I4036" s="3">
        <v>0.18</v>
      </c>
      <c r="J4036" s="2">
        <f t="shared" si="189"/>
        <v>207.46</v>
      </c>
      <c r="K4036" s="2">
        <f t="shared" si="190"/>
        <v>37.342799999999997</v>
      </c>
      <c r="L4036" s="2">
        <f t="shared" si="191"/>
        <v>244.80279999999999</v>
      </c>
    </row>
    <row r="4037" spans="1:12" x14ac:dyDescent="0.25">
      <c r="A4037" t="s">
        <v>4042</v>
      </c>
      <c r="B4037" s="1">
        <v>46085</v>
      </c>
      <c r="C4037" t="s">
        <v>10009</v>
      </c>
      <c r="D4037" t="s">
        <v>10019</v>
      </c>
      <c r="E4037">
        <f>+_xlfn.XLOOKUP(TablaVentas[[#This Row],[PRODUCTOS]],TablaPrecios[PRODUCTOS],TablaPrecios[PRECIOS UNITARIOS],"No encontado")</f>
        <v>1200</v>
      </c>
      <c r="F4037">
        <v>11</v>
      </c>
      <c r="G4037" t="s">
        <v>10026</v>
      </c>
      <c r="H4037" s="2">
        <v>475</v>
      </c>
      <c r="I4037" s="3">
        <v>0.1</v>
      </c>
      <c r="J4037" s="2">
        <f t="shared" si="189"/>
        <v>427.5</v>
      </c>
      <c r="K4037" s="2">
        <f t="shared" si="190"/>
        <v>76.95</v>
      </c>
      <c r="L4037" s="2">
        <f t="shared" si="191"/>
        <v>504.45</v>
      </c>
    </row>
    <row r="4038" spans="1:12" x14ac:dyDescent="0.25">
      <c r="A4038" t="s">
        <v>4043</v>
      </c>
      <c r="B4038" s="1">
        <v>46352</v>
      </c>
      <c r="C4038" t="s">
        <v>10011</v>
      </c>
      <c r="D4038" t="s">
        <v>10017</v>
      </c>
      <c r="E4038">
        <f>+_xlfn.XLOOKUP(TablaVentas[[#This Row],[PRODUCTOS]],TablaPrecios[PRODUCTOS],TablaPrecios[PRECIOS UNITARIOS],"No encontado")</f>
        <v>50</v>
      </c>
      <c r="F4038">
        <v>11</v>
      </c>
      <c r="G4038" t="s">
        <v>10025</v>
      </c>
      <c r="H4038" s="2">
        <v>194</v>
      </c>
      <c r="I4038" s="3">
        <v>0.17</v>
      </c>
      <c r="J4038" s="2">
        <f t="shared" si="189"/>
        <v>161.01999999999998</v>
      </c>
      <c r="K4038" s="2">
        <f t="shared" si="190"/>
        <v>28.983599999999996</v>
      </c>
      <c r="L4038" s="2">
        <f t="shared" si="191"/>
        <v>190.00359999999998</v>
      </c>
    </row>
    <row r="4039" spans="1:12" x14ac:dyDescent="0.25">
      <c r="A4039" t="s">
        <v>4044</v>
      </c>
      <c r="B4039" s="1">
        <v>46232</v>
      </c>
      <c r="C4039" t="s">
        <v>10007</v>
      </c>
      <c r="D4039" t="s">
        <v>10017</v>
      </c>
      <c r="E4039">
        <f>+_xlfn.XLOOKUP(TablaVentas[[#This Row],[PRODUCTOS]],TablaPrecios[PRODUCTOS],TablaPrecios[PRECIOS UNITARIOS],"No encontado")</f>
        <v>50</v>
      </c>
      <c r="F4039">
        <v>8</v>
      </c>
      <c r="G4039" t="s">
        <v>10027</v>
      </c>
      <c r="H4039" s="2">
        <v>232</v>
      </c>
      <c r="I4039" s="3">
        <v>0.17</v>
      </c>
      <c r="J4039" s="2">
        <f t="shared" si="189"/>
        <v>192.56</v>
      </c>
      <c r="K4039" s="2">
        <f t="shared" si="190"/>
        <v>34.660800000000002</v>
      </c>
      <c r="L4039" s="2">
        <f t="shared" si="191"/>
        <v>227.2208</v>
      </c>
    </row>
    <row r="4040" spans="1:12" x14ac:dyDescent="0.25">
      <c r="A4040" t="s">
        <v>4045</v>
      </c>
      <c r="B4040" s="1">
        <v>46241</v>
      </c>
      <c r="C4040" t="s">
        <v>10011</v>
      </c>
      <c r="D4040" t="s">
        <v>10017</v>
      </c>
      <c r="E4040">
        <f>+_xlfn.XLOOKUP(TablaVentas[[#This Row],[PRODUCTOS]],TablaPrecios[PRODUCTOS],TablaPrecios[PRECIOS UNITARIOS],"No encontado")</f>
        <v>50</v>
      </c>
      <c r="F4040">
        <v>17</v>
      </c>
      <c r="G4040" t="s">
        <v>10024</v>
      </c>
      <c r="H4040" s="2">
        <v>375</v>
      </c>
      <c r="I4040" s="3">
        <v>0.12</v>
      </c>
      <c r="J4040" s="2">
        <f t="shared" si="189"/>
        <v>330</v>
      </c>
      <c r="K4040" s="2">
        <f t="shared" si="190"/>
        <v>59.4</v>
      </c>
      <c r="L4040" s="2">
        <f t="shared" si="191"/>
        <v>389.4</v>
      </c>
    </row>
    <row r="4041" spans="1:12" x14ac:dyDescent="0.25">
      <c r="A4041" t="s">
        <v>4046</v>
      </c>
      <c r="B4041" s="1">
        <v>46156</v>
      </c>
      <c r="C4041" t="s">
        <v>10007</v>
      </c>
      <c r="D4041" t="s">
        <v>10017</v>
      </c>
      <c r="E4041">
        <f>+_xlfn.XLOOKUP(TablaVentas[[#This Row],[PRODUCTOS]],TablaPrecios[PRODUCTOS],TablaPrecios[PRECIOS UNITARIOS],"No encontado")</f>
        <v>50</v>
      </c>
      <c r="F4041">
        <v>7</v>
      </c>
      <c r="G4041" t="s">
        <v>10024</v>
      </c>
      <c r="H4041" s="2">
        <v>236</v>
      </c>
      <c r="I4041" s="3">
        <v>0.13</v>
      </c>
      <c r="J4041" s="2">
        <f t="shared" si="189"/>
        <v>205.32</v>
      </c>
      <c r="K4041" s="2">
        <f t="shared" si="190"/>
        <v>36.957599999999999</v>
      </c>
      <c r="L4041" s="2">
        <f t="shared" si="191"/>
        <v>242.27760000000001</v>
      </c>
    </row>
    <row r="4042" spans="1:12" x14ac:dyDescent="0.25">
      <c r="A4042" t="s">
        <v>4047</v>
      </c>
      <c r="B4042" s="1">
        <v>46228</v>
      </c>
      <c r="C4042" t="s">
        <v>10012</v>
      </c>
      <c r="D4042" t="s">
        <v>10019</v>
      </c>
      <c r="E4042">
        <f>+_xlfn.XLOOKUP(TablaVentas[[#This Row],[PRODUCTOS]],TablaPrecios[PRODUCTOS],TablaPrecios[PRECIOS UNITARIOS],"No encontado")</f>
        <v>1200</v>
      </c>
      <c r="F4042">
        <v>19</v>
      </c>
      <c r="G4042" t="s">
        <v>10025</v>
      </c>
      <c r="H4042" s="2">
        <v>80</v>
      </c>
      <c r="I4042" s="3">
        <v>0.1</v>
      </c>
      <c r="J4042" s="2">
        <f t="shared" si="189"/>
        <v>72</v>
      </c>
      <c r="K4042" s="2">
        <f t="shared" si="190"/>
        <v>12.959999999999999</v>
      </c>
      <c r="L4042" s="2">
        <f t="shared" si="191"/>
        <v>84.96</v>
      </c>
    </row>
    <row r="4043" spans="1:12" x14ac:dyDescent="0.25">
      <c r="A4043" t="s">
        <v>4048</v>
      </c>
      <c r="B4043" s="1">
        <v>46029</v>
      </c>
      <c r="C4043" t="s">
        <v>10012</v>
      </c>
      <c r="D4043" t="s">
        <v>10018</v>
      </c>
      <c r="E4043">
        <f>+_xlfn.XLOOKUP(TablaVentas[[#This Row],[PRODUCTOS]],TablaPrecios[PRODUCTOS],TablaPrecios[PRECIOS UNITARIOS],"No encontado")</f>
        <v>850</v>
      </c>
      <c r="F4043">
        <v>14</v>
      </c>
      <c r="G4043" t="s">
        <v>10024</v>
      </c>
      <c r="H4043" s="2">
        <v>393</v>
      </c>
      <c r="I4043" s="3">
        <v>0.14000000000000001</v>
      </c>
      <c r="J4043" s="2">
        <f t="shared" si="189"/>
        <v>337.98</v>
      </c>
      <c r="K4043" s="2">
        <f t="shared" si="190"/>
        <v>60.836399999999998</v>
      </c>
      <c r="L4043" s="2">
        <f t="shared" si="191"/>
        <v>398.81640000000004</v>
      </c>
    </row>
    <row r="4044" spans="1:12" x14ac:dyDescent="0.25">
      <c r="A4044" t="s">
        <v>4049</v>
      </c>
      <c r="B4044" s="1">
        <v>46132</v>
      </c>
      <c r="C4044" t="s">
        <v>10008</v>
      </c>
      <c r="D4044" t="s">
        <v>10019</v>
      </c>
      <c r="E4044">
        <f>+_xlfn.XLOOKUP(TablaVentas[[#This Row],[PRODUCTOS]],TablaPrecios[PRODUCTOS],TablaPrecios[PRECIOS UNITARIOS],"No encontado")</f>
        <v>1200</v>
      </c>
      <c r="F4044">
        <v>20</v>
      </c>
      <c r="G4044" t="s">
        <v>10024</v>
      </c>
      <c r="H4044" s="2">
        <v>171</v>
      </c>
      <c r="I4044" s="3">
        <v>0.11</v>
      </c>
      <c r="J4044" s="2">
        <f t="shared" si="189"/>
        <v>152.19</v>
      </c>
      <c r="K4044" s="2">
        <f t="shared" si="190"/>
        <v>27.394199999999998</v>
      </c>
      <c r="L4044" s="2">
        <f t="shared" si="191"/>
        <v>179.58420000000001</v>
      </c>
    </row>
    <row r="4045" spans="1:12" x14ac:dyDescent="0.25">
      <c r="A4045" t="s">
        <v>4050</v>
      </c>
      <c r="B4045" s="1">
        <v>46146</v>
      </c>
      <c r="C4045" t="s">
        <v>10012</v>
      </c>
      <c r="D4045" t="s">
        <v>10019</v>
      </c>
      <c r="E4045">
        <f>+_xlfn.XLOOKUP(TablaVentas[[#This Row],[PRODUCTOS]],TablaPrecios[PRODUCTOS],TablaPrecios[PRECIOS UNITARIOS],"No encontado")</f>
        <v>1200</v>
      </c>
      <c r="F4045">
        <v>19</v>
      </c>
      <c r="G4045" t="s">
        <v>10024</v>
      </c>
      <c r="H4045" s="2">
        <v>78</v>
      </c>
      <c r="I4045" s="3">
        <v>0.16</v>
      </c>
      <c r="J4045" s="2">
        <f t="shared" si="189"/>
        <v>65.52</v>
      </c>
      <c r="K4045" s="2">
        <f t="shared" si="190"/>
        <v>11.7936</v>
      </c>
      <c r="L4045" s="2">
        <f t="shared" si="191"/>
        <v>77.313599999999994</v>
      </c>
    </row>
    <row r="4046" spans="1:12" x14ac:dyDescent="0.25">
      <c r="A4046" t="s">
        <v>4051</v>
      </c>
      <c r="B4046" s="1">
        <v>46235</v>
      </c>
      <c r="C4046" t="s">
        <v>10012</v>
      </c>
      <c r="D4046" t="s">
        <v>10020</v>
      </c>
      <c r="E4046">
        <f>+_xlfn.XLOOKUP(TablaVentas[[#This Row],[PRODUCTOS]],TablaPrecios[PRODUCTOS],TablaPrecios[PRECIOS UNITARIOS],"No encontado")</f>
        <v>150</v>
      </c>
      <c r="F4046">
        <v>9</v>
      </c>
      <c r="G4046" t="s">
        <v>10025</v>
      </c>
      <c r="H4046" s="2">
        <v>84</v>
      </c>
      <c r="I4046" s="3">
        <v>0.16</v>
      </c>
      <c r="J4046" s="2">
        <f t="shared" si="189"/>
        <v>70.56</v>
      </c>
      <c r="K4046" s="2">
        <f t="shared" si="190"/>
        <v>12.700799999999999</v>
      </c>
      <c r="L4046" s="2">
        <f t="shared" si="191"/>
        <v>83.260800000000003</v>
      </c>
    </row>
    <row r="4047" spans="1:12" x14ac:dyDescent="0.25">
      <c r="A4047" t="s">
        <v>4052</v>
      </c>
      <c r="B4047" s="1">
        <v>46161</v>
      </c>
      <c r="C4047" t="s">
        <v>10011</v>
      </c>
      <c r="D4047" t="s">
        <v>10020</v>
      </c>
      <c r="E4047">
        <f>+_xlfn.XLOOKUP(TablaVentas[[#This Row],[PRODUCTOS]],TablaPrecios[PRODUCTOS],TablaPrecios[PRECIOS UNITARIOS],"No encontado")</f>
        <v>150</v>
      </c>
      <c r="F4047">
        <v>6</v>
      </c>
      <c r="G4047" t="s">
        <v>10024</v>
      </c>
      <c r="H4047" s="2">
        <v>323</v>
      </c>
      <c r="I4047" s="3">
        <v>0.2</v>
      </c>
      <c r="J4047" s="2">
        <f t="shared" si="189"/>
        <v>258.39999999999998</v>
      </c>
      <c r="K4047" s="2">
        <f t="shared" si="190"/>
        <v>46.511999999999993</v>
      </c>
      <c r="L4047" s="2">
        <f t="shared" si="191"/>
        <v>304.91199999999998</v>
      </c>
    </row>
    <row r="4048" spans="1:12" x14ac:dyDescent="0.25">
      <c r="A4048" t="s">
        <v>4053</v>
      </c>
      <c r="B4048" s="1">
        <v>46294</v>
      </c>
      <c r="C4048" t="s">
        <v>10009</v>
      </c>
      <c r="D4048" t="s">
        <v>10021</v>
      </c>
      <c r="E4048">
        <f>+_xlfn.XLOOKUP(TablaVentas[[#This Row],[PRODUCTOS]],TablaPrecios[PRODUCTOS],TablaPrecios[PRECIOS UNITARIOS],"No encontado")</f>
        <v>200</v>
      </c>
      <c r="F4048">
        <v>7</v>
      </c>
      <c r="G4048" t="s">
        <v>10025</v>
      </c>
      <c r="H4048" s="2">
        <v>79</v>
      </c>
      <c r="I4048" s="3">
        <v>0.16</v>
      </c>
      <c r="J4048" s="2">
        <f t="shared" si="189"/>
        <v>66.36</v>
      </c>
      <c r="K4048" s="2">
        <f t="shared" si="190"/>
        <v>11.944799999999999</v>
      </c>
      <c r="L4048" s="2">
        <f t="shared" si="191"/>
        <v>78.3048</v>
      </c>
    </row>
    <row r="4049" spans="1:12" x14ac:dyDescent="0.25">
      <c r="A4049" t="s">
        <v>4054</v>
      </c>
      <c r="B4049" s="1">
        <v>46356</v>
      </c>
      <c r="C4049" t="s">
        <v>10009</v>
      </c>
      <c r="D4049" t="s">
        <v>10019</v>
      </c>
      <c r="E4049">
        <f>+_xlfn.XLOOKUP(TablaVentas[[#This Row],[PRODUCTOS]],TablaPrecios[PRODUCTOS],TablaPrecios[PRECIOS UNITARIOS],"No encontado")</f>
        <v>1200</v>
      </c>
      <c r="F4049">
        <v>9</v>
      </c>
      <c r="G4049" t="s">
        <v>10027</v>
      </c>
      <c r="H4049" s="2">
        <v>167</v>
      </c>
      <c r="I4049" s="3">
        <v>0.15</v>
      </c>
      <c r="J4049" s="2">
        <f t="shared" si="189"/>
        <v>141.94999999999999</v>
      </c>
      <c r="K4049" s="2">
        <f t="shared" si="190"/>
        <v>25.550999999999998</v>
      </c>
      <c r="L4049" s="2">
        <f t="shared" si="191"/>
        <v>167.50099999999998</v>
      </c>
    </row>
    <row r="4050" spans="1:12" x14ac:dyDescent="0.25">
      <c r="A4050" t="s">
        <v>4055</v>
      </c>
      <c r="B4050" s="1">
        <v>46195</v>
      </c>
      <c r="C4050" t="s">
        <v>10012</v>
      </c>
      <c r="D4050" t="s">
        <v>10019</v>
      </c>
      <c r="E4050">
        <f>+_xlfn.XLOOKUP(TablaVentas[[#This Row],[PRODUCTOS]],TablaPrecios[PRODUCTOS],TablaPrecios[PRECIOS UNITARIOS],"No encontado")</f>
        <v>1200</v>
      </c>
      <c r="F4050">
        <v>19</v>
      </c>
      <c r="G4050" t="s">
        <v>10027</v>
      </c>
      <c r="H4050" s="2">
        <v>346</v>
      </c>
      <c r="I4050" s="3">
        <v>0.16</v>
      </c>
      <c r="J4050" s="2">
        <f t="shared" si="189"/>
        <v>290.64</v>
      </c>
      <c r="K4050" s="2">
        <f t="shared" si="190"/>
        <v>52.315199999999997</v>
      </c>
      <c r="L4050" s="2">
        <f t="shared" si="191"/>
        <v>342.95519999999999</v>
      </c>
    </row>
    <row r="4051" spans="1:12" x14ac:dyDescent="0.25">
      <c r="A4051" t="s">
        <v>4056</v>
      </c>
      <c r="B4051" s="1">
        <v>46160</v>
      </c>
      <c r="C4051" t="s">
        <v>10011</v>
      </c>
      <c r="D4051" t="s">
        <v>10019</v>
      </c>
      <c r="E4051">
        <f>+_xlfn.XLOOKUP(TablaVentas[[#This Row],[PRODUCTOS]],TablaPrecios[PRODUCTOS],TablaPrecios[PRECIOS UNITARIOS],"No encontado")</f>
        <v>1200</v>
      </c>
      <c r="F4051">
        <v>6</v>
      </c>
      <c r="G4051" t="s">
        <v>10027</v>
      </c>
      <c r="H4051" s="2">
        <v>488</v>
      </c>
      <c r="I4051" s="3">
        <v>0.16</v>
      </c>
      <c r="J4051" s="2">
        <f t="shared" si="189"/>
        <v>409.92</v>
      </c>
      <c r="K4051" s="2">
        <f t="shared" si="190"/>
        <v>73.785600000000002</v>
      </c>
      <c r="L4051" s="2">
        <f t="shared" si="191"/>
        <v>483.7056</v>
      </c>
    </row>
    <row r="4052" spans="1:12" x14ac:dyDescent="0.25">
      <c r="A4052" t="s">
        <v>4057</v>
      </c>
      <c r="B4052" s="1">
        <v>46163</v>
      </c>
      <c r="C4052" t="s">
        <v>10008</v>
      </c>
      <c r="D4052" t="s">
        <v>10021</v>
      </c>
      <c r="E4052">
        <f>+_xlfn.XLOOKUP(TablaVentas[[#This Row],[PRODUCTOS]],TablaPrecios[PRODUCTOS],TablaPrecios[PRECIOS UNITARIOS],"No encontado")</f>
        <v>200</v>
      </c>
      <c r="F4052">
        <v>11</v>
      </c>
      <c r="G4052" t="s">
        <v>10024</v>
      </c>
      <c r="H4052" s="2">
        <v>219</v>
      </c>
      <c r="I4052" s="3">
        <v>0.15</v>
      </c>
      <c r="J4052" s="2">
        <f t="shared" si="189"/>
        <v>186.15</v>
      </c>
      <c r="K4052" s="2">
        <f t="shared" si="190"/>
        <v>33.506999999999998</v>
      </c>
      <c r="L4052" s="2">
        <f t="shared" si="191"/>
        <v>219.65700000000001</v>
      </c>
    </row>
    <row r="4053" spans="1:12" x14ac:dyDescent="0.25">
      <c r="A4053" t="s">
        <v>4058</v>
      </c>
      <c r="B4053" s="1">
        <v>46074</v>
      </c>
      <c r="C4053" t="s">
        <v>10009</v>
      </c>
      <c r="D4053" t="s">
        <v>10020</v>
      </c>
      <c r="E4053">
        <f>+_xlfn.XLOOKUP(TablaVentas[[#This Row],[PRODUCTOS]],TablaPrecios[PRODUCTOS],TablaPrecios[PRECIOS UNITARIOS],"No encontado")</f>
        <v>150</v>
      </c>
      <c r="F4053">
        <v>20</v>
      </c>
      <c r="G4053" t="s">
        <v>10026</v>
      </c>
      <c r="H4053" s="2">
        <v>286</v>
      </c>
      <c r="I4053" s="3">
        <v>0.1</v>
      </c>
      <c r="J4053" s="2">
        <f t="shared" si="189"/>
        <v>257.39999999999998</v>
      </c>
      <c r="K4053" s="2">
        <f t="shared" si="190"/>
        <v>46.331999999999994</v>
      </c>
      <c r="L4053" s="2">
        <f t="shared" si="191"/>
        <v>303.73199999999997</v>
      </c>
    </row>
    <row r="4054" spans="1:12" x14ac:dyDescent="0.25">
      <c r="A4054" t="s">
        <v>4059</v>
      </c>
      <c r="B4054" s="1">
        <v>46164</v>
      </c>
      <c r="C4054" t="s">
        <v>10010</v>
      </c>
      <c r="D4054" t="s">
        <v>10018</v>
      </c>
      <c r="E4054">
        <f>+_xlfn.XLOOKUP(TablaVentas[[#This Row],[PRODUCTOS]],TablaPrecios[PRODUCTOS],TablaPrecios[PRECIOS UNITARIOS],"No encontado")</f>
        <v>850</v>
      </c>
      <c r="F4054">
        <v>5</v>
      </c>
      <c r="G4054" t="s">
        <v>10027</v>
      </c>
      <c r="H4054" s="2">
        <v>62</v>
      </c>
      <c r="I4054" s="3">
        <v>0.11</v>
      </c>
      <c r="J4054" s="2">
        <f t="shared" si="189"/>
        <v>55.18</v>
      </c>
      <c r="K4054" s="2">
        <f t="shared" si="190"/>
        <v>9.9323999999999995</v>
      </c>
      <c r="L4054" s="2">
        <f t="shared" si="191"/>
        <v>65.112399999999994</v>
      </c>
    </row>
    <row r="4055" spans="1:12" x14ac:dyDescent="0.25">
      <c r="A4055" t="s">
        <v>4060</v>
      </c>
      <c r="B4055" s="1">
        <v>46093</v>
      </c>
      <c r="C4055" t="s">
        <v>10010</v>
      </c>
      <c r="D4055" t="s">
        <v>10020</v>
      </c>
      <c r="E4055">
        <f>+_xlfn.XLOOKUP(TablaVentas[[#This Row],[PRODUCTOS]],TablaPrecios[PRODUCTOS],TablaPrecios[PRECIOS UNITARIOS],"No encontado")</f>
        <v>150</v>
      </c>
      <c r="F4055">
        <v>8</v>
      </c>
      <c r="G4055" t="s">
        <v>10027</v>
      </c>
      <c r="H4055" s="2">
        <v>290</v>
      </c>
      <c r="I4055" s="3">
        <v>0.11</v>
      </c>
      <c r="J4055" s="2">
        <f t="shared" si="189"/>
        <v>258.10000000000002</v>
      </c>
      <c r="K4055" s="2">
        <f t="shared" si="190"/>
        <v>46.458000000000006</v>
      </c>
      <c r="L4055" s="2">
        <f t="shared" si="191"/>
        <v>304.55800000000005</v>
      </c>
    </row>
    <row r="4056" spans="1:12" x14ac:dyDescent="0.25">
      <c r="A4056" t="s">
        <v>4061</v>
      </c>
      <c r="B4056" s="1">
        <v>46027</v>
      </c>
      <c r="C4056" t="s">
        <v>10010</v>
      </c>
      <c r="D4056" t="s">
        <v>10020</v>
      </c>
      <c r="E4056">
        <f>+_xlfn.XLOOKUP(TablaVentas[[#This Row],[PRODUCTOS]],TablaPrecios[PRODUCTOS],TablaPrecios[PRECIOS UNITARIOS],"No encontado")</f>
        <v>150</v>
      </c>
      <c r="F4056">
        <v>12</v>
      </c>
      <c r="G4056" t="s">
        <v>10026</v>
      </c>
      <c r="H4056" s="2">
        <v>253</v>
      </c>
      <c r="I4056" s="3">
        <v>0.12</v>
      </c>
      <c r="J4056" s="2">
        <f t="shared" si="189"/>
        <v>222.64</v>
      </c>
      <c r="K4056" s="2">
        <f t="shared" si="190"/>
        <v>40.075199999999995</v>
      </c>
      <c r="L4056" s="2">
        <f t="shared" si="191"/>
        <v>262.71519999999998</v>
      </c>
    </row>
    <row r="4057" spans="1:12" x14ac:dyDescent="0.25">
      <c r="A4057" t="s">
        <v>4062</v>
      </c>
      <c r="B4057" s="1">
        <v>46242</v>
      </c>
      <c r="C4057" t="s">
        <v>10011</v>
      </c>
      <c r="D4057" t="s">
        <v>10021</v>
      </c>
      <c r="E4057">
        <f>+_xlfn.XLOOKUP(TablaVentas[[#This Row],[PRODUCTOS]],TablaPrecios[PRODUCTOS],TablaPrecios[PRECIOS UNITARIOS],"No encontado")</f>
        <v>200</v>
      </c>
      <c r="F4057">
        <v>15</v>
      </c>
      <c r="G4057" t="s">
        <v>10023</v>
      </c>
      <c r="H4057" s="2">
        <v>347</v>
      </c>
      <c r="I4057" s="3">
        <v>0.15</v>
      </c>
      <c r="J4057" s="2">
        <f t="shared" si="189"/>
        <v>294.95</v>
      </c>
      <c r="K4057" s="2">
        <f t="shared" si="190"/>
        <v>53.090999999999994</v>
      </c>
      <c r="L4057" s="2">
        <f t="shared" si="191"/>
        <v>348.041</v>
      </c>
    </row>
    <row r="4058" spans="1:12" x14ac:dyDescent="0.25">
      <c r="A4058" t="s">
        <v>4063</v>
      </c>
      <c r="B4058" s="1">
        <v>46179</v>
      </c>
      <c r="C4058" t="s">
        <v>10011</v>
      </c>
      <c r="D4058" t="s">
        <v>10019</v>
      </c>
      <c r="E4058">
        <f>+_xlfn.XLOOKUP(TablaVentas[[#This Row],[PRODUCTOS]],TablaPrecios[PRODUCTOS],TablaPrecios[PRECIOS UNITARIOS],"No encontado")</f>
        <v>1200</v>
      </c>
      <c r="F4058">
        <v>19</v>
      </c>
      <c r="G4058" t="s">
        <v>10025</v>
      </c>
      <c r="H4058" s="2">
        <v>128</v>
      </c>
      <c r="I4058" s="3">
        <v>0.13</v>
      </c>
      <c r="J4058" s="2">
        <f t="shared" si="189"/>
        <v>111.36</v>
      </c>
      <c r="K4058" s="2">
        <f t="shared" si="190"/>
        <v>20.044799999999999</v>
      </c>
      <c r="L4058" s="2">
        <f t="shared" si="191"/>
        <v>131.40479999999999</v>
      </c>
    </row>
    <row r="4059" spans="1:12" x14ac:dyDescent="0.25">
      <c r="A4059" t="s">
        <v>4064</v>
      </c>
      <c r="B4059" s="1">
        <v>46288</v>
      </c>
      <c r="C4059" t="s">
        <v>10008</v>
      </c>
      <c r="D4059" t="s">
        <v>10018</v>
      </c>
      <c r="E4059">
        <f>+_xlfn.XLOOKUP(TablaVentas[[#This Row],[PRODUCTOS]],TablaPrecios[PRODUCTOS],TablaPrecios[PRECIOS UNITARIOS],"No encontado")</f>
        <v>850</v>
      </c>
      <c r="F4059">
        <v>20</v>
      </c>
      <c r="G4059" t="s">
        <v>10023</v>
      </c>
      <c r="H4059" s="2">
        <v>229</v>
      </c>
      <c r="I4059" s="3">
        <v>0.17</v>
      </c>
      <c r="J4059" s="2">
        <f t="shared" si="189"/>
        <v>190.07</v>
      </c>
      <c r="K4059" s="2">
        <f t="shared" si="190"/>
        <v>34.212599999999995</v>
      </c>
      <c r="L4059" s="2">
        <f t="shared" si="191"/>
        <v>224.2826</v>
      </c>
    </row>
    <row r="4060" spans="1:12" x14ac:dyDescent="0.25">
      <c r="A4060" t="s">
        <v>4065</v>
      </c>
      <c r="B4060" s="1">
        <v>46351</v>
      </c>
      <c r="C4060" t="s">
        <v>10008</v>
      </c>
      <c r="D4060" t="s">
        <v>10017</v>
      </c>
      <c r="E4060">
        <f>+_xlfn.XLOOKUP(TablaVentas[[#This Row],[PRODUCTOS]],TablaPrecios[PRODUCTOS],TablaPrecios[PRECIOS UNITARIOS],"No encontado")</f>
        <v>50</v>
      </c>
      <c r="F4060">
        <v>15</v>
      </c>
      <c r="G4060" t="s">
        <v>10023</v>
      </c>
      <c r="H4060" s="2">
        <v>129</v>
      </c>
      <c r="I4060" s="3">
        <v>0.19</v>
      </c>
      <c r="J4060" s="2">
        <f t="shared" si="189"/>
        <v>104.49</v>
      </c>
      <c r="K4060" s="2">
        <f t="shared" si="190"/>
        <v>18.808199999999999</v>
      </c>
      <c r="L4060" s="2">
        <f t="shared" si="191"/>
        <v>123.29819999999999</v>
      </c>
    </row>
    <row r="4061" spans="1:12" x14ac:dyDescent="0.25">
      <c r="A4061" t="s">
        <v>4066</v>
      </c>
      <c r="B4061" s="1">
        <v>46274</v>
      </c>
      <c r="C4061" t="s">
        <v>10012</v>
      </c>
      <c r="D4061" t="s">
        <v>10018</v>
      </c>
      <c r="E4061">
        <f>+_xlfn.XLOOKUP(TablaVentas[[#This Row],[PRODUCTOS]],TablaPrecios[PRODUCTOS],TablaPrecios[PRECIOS UNITARIOS],"No encontado")</f>
        <v>850</v>
      </c>
      <c r="F4061">
        <v>19</v>
      </c>
      <c r="G4061" t="s">
        <v>10024</v>
      </c>
      <c r="H4061" s="2">
        <v>75</v>
      </c>
      <c r="I4061" s="3">
        <v>0.19</v>
      </c>
      <c r="J4061" s="2">
        <f t="shared" si="189"/>
        <v>60.75</v>
      </c>
      <c r="K4061" s="2">
        <f t="shared" si="190"/>
        <v>10.934999999999999</v>
      </c>
      <c r="L4061" s="2">
        <f t="shared" si="191"/>
        <v>71.685000000000002</v>
      </c>
    </row>
    <row r="4062" spans="1:12" x14ac:dyDescent="0.25">
      <c r="A4062" t="s">
        <v>4067</v>
      </c>
      <c r="B4062" s="1">
        <v>46049</v>
      </c>
      <c r="C4062" t="s">
        <v>10007</v>
      </c>
      <c r="D4062" t="s">
        <v>10021</v>
      </c>
      <c r="E4062">
        <f>+_xlfn.XLOOKUP(TablaVentas[[#This Row],[PRODUCTOS]],TablaPrecios[PRODUCTOS],TablaPrecios[PRECIOS UNITARIOS],"No encontado")</f>
        <v>200</v>
      </c>
      <c r="F4062">
        <v>11</v>
      </c>
      <c r="G4062" t="s">
        <v>10026</v>
      </c>
      <c r="H4062" s="2">
        <v>422</v>
      </c>
      <c r="I4062" s="3">
        <v>0.14000000000000001</v>
      </c>
      <c r="J4062" s="2">
        <f t="shared" si="189"/>
        <v>362.92</v>
      </c>
      <c r="K4062" s="2">
        <f t="shared" si="190"/>
        <v>65.325599999999994</v>
      </c>
      <c r="L4062" s="2">
        <f t="shared" si="191"/>
        <v>428.24560000000002</v>
      </c>
    </row>
    <row r="4063" spans="1:12" x14ac:dyDescent="0.25">
      <c r="A4063" t="s">
        <v>4068</v>
      </c>
      <c r="B4063" s="1">
        <v>46048</v>
      </c>
      <c r="C4063" t="s">
        <v>10011</v>
      </c>
      <c r="D4063" t="s">
        <v>10018</v>
      </c>
      <c r="E4063">
        <f>+_xlfn.XLOOKUP(TablaVentas[[#This Row],[PRODUCTOS]],TablaPrecios[PRODUCTOS],TablaPrecios[PRECIOS UNITARIOS],"No encontado")</f>
        <v>850</v>
      </c>
      <c r="F4063">
        <v>5</v>
      </c>
      <c r="G4063" t="s">
        <v>10027</v>
      </c>
      <c r="H4063" s="2">
        <v>86</v>
      </c>
      <c r="I4063" s="3">
        <v>0.17</v>
      </c>
      <c r="J4063" s="2">
        <f t="shared" si="189"/>
        <v>71.38</v>
      </c>
      <c r="K4063" s="2">
        <f t="shared" si="190"/>
        <v>12.848399999999998</v>
      </c>
      <c r="L4063" s="2">
        <f t="shared" si="191"/>
        <v>84.228399999999993</v>
      </c>
    </row>
    <row r="4064" spans="1:12" x14ac:dyDescent="0.25">
      <c r="A4064" t="s">
        <v>4069</v>
      </c>
      <c r="B4064" s="1">
        <v>46277</v>
      </c>
      <c r="C4064" t="s">
        <v>10007</v>
      </c>
      <c r="D4064" t="s">
        <v>10018</v>
      </c>
      <c r="E4064">
        <f>+_xlfn.XLOOKUP(TablaVentas[[#This Row],[PRODUCTOS]],TablaPrecios[PRODUCTOS],TablaPrecios[PRECIOS UNITARIOS],"No encontado")</f>
        <v>850</v>
      </c>
      <c r="F4064">
        <v>8</v>
      </c>
      <c r="G4064" t="s">
        <v>10025</v>
      </c>
      <c r="H4064" s="2">
        <v>484</v>
      </c>
      <c r="I4064" s="3">
        <v>0.14000000000000001</v>
      </c>
      <c r="J4064" s="2">
        <f t="shared" si="189"/>
        <v>416.24</v>
      </c>
      <c r="K4064" s="2">
        <f t="shared" si="190"/>
        <v>74.923199999999994</v>
      </c>
      <c r="L4064" s="2">
        <f t="shared" si="191"/>
        <v>491.16320000000002</v>
      </c>
    </row>
    <row r="4065" spans="1:12" x14ac:dyDescent="0.25">
      <c r="A4065" t="s">
        <v>4070</v>
      </c>
      <c r="B4065" s="1">
        <v>46030</v>
      </c>
      <c r="C4065" t="s">
        <v>10009</v>
      </c>
      <c r="D4065" t="s">
        <v>10019</v>
      </c>
      <c r="E4065">
        <f>+_xlfn.XLOOKUP(TablaVentas[[#This Row],[PRODUCTOS]],TablaPrecios[PRODUCTOS],TablaPrecios[PRECIOS UNITARIOS],"No encontado")</f>
        <v>1200</v>
      </c>
      <c r="F4065">
        <v>14</v>
      </c>
      <c r="G4065" t="s">
        <v>10026</v>
      </c>
      <c r="H4065" s="2">
        <v>99</v>
      </c>
      <c r="I4065" s="3">
        <v>0.17</v>
      </c>
      <c r="J4065" s="2">
        <f t="shared" si="189"/>
        <v>82.17</v>
      </c>
      <c r="K4065" s="2">
        <f t="shared" si="190"/>
        <v>14.7906</v>
      </c>
      <c r="L4065" s="2">
        <f t="shared" si="191"/>
        <v>96.960599999999999</v>
      </c>
    </row>
    <row r="4066" spans="1:12" x14ac:dyDescent="0.25">
      <c r="A4066" t="s">
        <v>4071</v>
      </c>
      <c r="B4066" s="1">
        <v>46063</v>
      </c>
      <c r="C4066" t="s">
        <v>10011</v>
      </c>
      <c r="D4066" t="s">
        <v>10019</v>
      </c>
      <c r="E4066">
        <f>+_xlfn.XLOOKUP(TablaVentas[[#This Row],[PRODUCTOS]],TablaPrecios[PRODUCTOS],TablaPrecios[PRECIOS UNITARIOS],"No encontado")</f>
        <v>1200</v>
      </c>
      <c r="F4066">
        <v>19</v>
      </c>
      <c r="G4066" t="s">
        <v>10025</v>
      </c>
      <c r="H4066" s="2">
        <v>442</v>
      </c>
      <c r="I4066" s="3">
        <v>0.15</v>
      </c>
      <c r="J4066" s="2">
        <f t="shared" si="189"/>
        <v>375.7</v>
      </c>
      <c r="K4066" s="2">
        <f t="shared" si="190"/>
        <v>67.625999999999991</v>
      </c>
      <c r="L4066" s="2">
        <f t="shared" si="191"/>
        <v>443.32599999999996</v>
      </c>
    </row>
    <row r="4067" spans="1:12" x14ac:dyDescent="0.25">
      <c r="A4067" t="s">
        <v>4072</v>
      </c>
      <c r="B4067" s="1">
        <v>46216</v>
      </c>
      <c r="C4067" t="s">
        <v>10011</v>
      </c>
      <c r="D4067" t="s">
        <v>10021</v>
      </c>
      <c r="E4067">
        <f>+_xlfn.XLOOKUP(TablaVentas[[#This Row],[PRODUCTOS]],TablaPrecios[PRODUCTOS],TablaPrecios[PRECIOS UNITARIOS],"No encontado")</f>
        <v>200</v>
      </c>
      <c r="F4067">
        <v>6</v>
      </c>
      <c r="G4067" t="s">
        <v>10024</v>
      </c>
      <c r="H4067" s="2">
        <v>396</v>
      </c>
      <c r="I4067" s="3">
        <v>0.2</v>
      </c>
      <c r="J4067" s="2">
        <f t="shared" si="189"/>
        <v>316.8</v>
      </c>
      <c r="K4067" s="2">
        <f t="shared" si="190"/>
        <v>57.024000000000001</v>
      </c>
      <c r="L4067" s="2">
        <f t="shared" si="191"/>
        <v>373.82400000000001</v>
      </c>
    </row>
    <row r="4068" spans="1:12" x14ac:dyDescent="0.25">
      <c r="A4068" t="s">
        <v>4073</v>
      </c>
      <c r="B4068" s="1">
        <v>46106</v>
      </c>
      <c r="C4068" t="s">
        <v>10012</v>
      </c>
      <c r="D4068" t="s">
        <v>10020</v>
      </c>
      <c r="E4068">
        <f>+_xlfn.XLOOKUP(TablaVentas[[#This Row],[PRODUCTOS]],TablaPrecios[PRODUCTOS],TablaPrecios[PRECIOS UNITARIOS],"No encontado")</f>
        <v>150</v>
      </c>
      <c r="F4068">
        <v>16</v>
      </c>
      <c r="G4068" t="s">
        <v>10023</v>
      </c>
      <c r="H4068" s="2">
        <v>435</v>
      </c>
      <c r="I4068" s="3">
        <v>0.15</v>
      </c>
      <c r="J4068" s="2">
        <f t="shared" si="189"/>
        <v>369.75</v>
      </c>
      <c r="K4068" s="2">
        <f t="shared" si="190"/>
        <v>66.554999999999993</v>
      </c>
      <c r="L4068" s="2">
        <f t="shared" si="191"/>
        <v>436.30500000000001</v>
      </c>
    </row>
    <row r="4069" spans="1:12" x14ac:dyDescent="0.25">
      <c r="A4069" t="s">
        <v>4074</v>
      </c>
      <c r="B4069" s="1">
        <v>46251</v>
      </c>
      <c r="C4069" t="s">
        <v>10009</v>
      </c>
      <c r="D4069" t="s">
        <v>10021</v>
      </c>
      <c r="E4069">
        <f>+_xlfn.XLOOKUP(TablaVentas[[#This Row],[PRODUCTOS]],TablaPrecios[PRODUCTOS],TablaPrecios[PRECIOS UNITARIOS],"No encontado")</f>
        <v>200</v>
      </c>
      <c r="F4069">
        <v>12</v>
      </c>
      <c r="G4069" t="s">
        <v>10023</v>
      </c>
      <c r="H4069" s="2">
        <v>292</v>
      </c>
      <c r="I4069" s="3">
        <v>0.18</v>
      </c>
      <c r="J4069" s="2">
        <f t="shared" si="189"/>
        <v>239.44</v>
      </c>
      <c r="K4069" s="2">
        <f t="shared" si="190"/>
        <v>43.099199999999996</v>
      </c>
      <c r="L4069" s="2">
        <f t="shared" si="191"/>
        <v>282.53919999999999</v>
      </c>
    </row>
    <row r="4070" spans="1:12" x14ac:dyDescent="0.25">
      <c r="A4070" t="s">
        <v>4075</v>
      </c>
      <c r="B4070" s="1">
        <v>46225</v>
      </c>
      <c r="C4070" t="s">
        <v>10007</v>
      </c>
      <c r="D4070" t="s">
        <v>10021</v>
      </c>
      <c r="E4070">
        <f>+_xlfn.XLOOKUP(TablaVentas[[#This Row],[PRODUCTOS]],TablaPrecios[PRODUCTOS],TablaPrecios[PRECIOS UNITARIOS],"No encontado")</f>
        <v>200</v>
      </c>
      <c r="F4070">
        <v>20</v>
      </c>
      <c r="G4070" t="s">
        <v>10027</v>
      </c>
      <c r="H4070" s="2">
        <v>376</v>
      </c>
      <c r="I4070" s="3">
        <v>0.12</v>
      </c>
      <c r="J4070" s="2">
        <f t="shared" si="189"/>
        <v>330.88</v>
      </c>
      <c r="K4070" s="2">
        <f t="shared" si="190"/>
        <v>59.558399999999999</v>
      </c>
      <c r="L4070" s="2">
        <f t="shared" si="191"/>
        <v>390.4384</v>
      </c>
    </row>
    <row r="4071" spans="1:12" x14ac:dyDescent="0.25">
      <c r="A4071" t="s">
        <v>4076</v>
      </c>
      <c r="B4071" s="1">
        <v>46365</v>
      </c>
      <c r="C4071" t="s">
        <v>10012</v>
      </c>
      <c r="D4071" t="s">
        <v>10018</v>
      </c>
      <c r="E4071">
        <f>+_xlfn.XLOOKUP(TablaVentas[[#This Row],[PRODUCTOS]],TablaPrecios[PRODUCTOS],TablaPrecios[PRECIOS UNITARIOS],"No encontado")</f>
        <v>850</v>
      </c>
      <c r="F4071">
        <v>16</v>
      </c>
      <c r="G4071" t="s">
        <v>10027</v>
      </c>
      <c r="H4071" s="2">
        <v>207</v>
      </c>
      <c r="I4071" s="3">
        <v>0.17</v>
      </c>
      <c r="J4071" s="2">
        <f t="shared" si="189"/>
        <v>171.81</v>
      </c>
      <c r="K4071" s="2">
        <f t="shared" si="190"/>
        <v>30.925799999999999</v>
      </c>
      <c r="L4071" s="2">
        <f t="shared" si="191"/>
        <v>202.73580000000001</v>
      </c>
    </row>
    <row r="4072" spans="1:12" x14ac:dyDescent="0.25">
      <c r="A4072" t="s">
        <v>4077</v>
      </c>
      <c r="B4072" s="1">
        <v>46024</v>
      </c>
      <c r="C4072" t="s">
        <v>10009</v>
      </c>
      <c r="D4072" t="s">
        <v>10017</v>
      </c>
      <c r="E4072">
        <f>+_xlfn.XLOOKUP(TablaVentas[[#This Row],[PRODUCTOS]],TablaPrecios[PRODUCTOS],TablaPrecios[PRECIOS UNITARIOS],"No encontado")</f>
        <v>50</v>
      </c>
      <c r="F4072">
        <v>18</v>
      </c>
      <c r="G4072" t="s">
        <v>10025</v>
      </c>
      <c r="H4072" s="2">
        <v>185</v>
      </c>
      <c r="I4072" s="3">
        <v>0.1</v>
      </c>
      <c r="J4072" s="2">
        <f t="shared" si="189"/>
        <v>166.5</v>
      </c>
      <c r="K4072" s="2">
        <f t="shared" si="190"/>
        <v>29.97</v>
      </c>
      <c r="L4072" s="2">
        <f t="shared" si="191"/>
        <v>196.47</v>
      </c>
    </row>
    <row r="4073" spans="1:12" x14ac:dyDescent="0.25">
      <c r="A4073" t="s">
        <v>4078</v>
      </c>
      <c r="B4073" s="1">
        <v>46279</v>
      </c>
      <c r="C4073" t="s">
        <v>10010</v>
      </c>
      <c r="D4073" t="s">
        <v>10017</v>
      </c>
      <c r="E4073">
        <f>+_xlfn.XLOOKUP(TablaVentas[[#This Row],[PRODUCTOS]],TablaPrecios[PRODUCTOS],TablaPrecios[PRECIOS UNITARIOS],"No encontado")</f>
        <v>50</v>
      </c>
      <c r="F4073">
        <v>7</v>
      </c>
      <c r="G4073" t="s">
        <v>10023</v>
      </c>
      <c r="H4073" s="2">
        <v>121</v>
      </c>
      <c r="I4073" s="3">
        <v>0.1</v>
      </c>
      <c r="J4073" s="2">
        <f t="shared" si="189"/>
        <v>108.9</v>
      </c>
      <c r="K4073" s="2">
        <f t="shared" si="190"/>
        <v>19.602</v>
      </c>
      <c r="L4073" s="2">
        <f t="shared" si="191"/>
        <v>128.50200000000001</v>
      </c>
    </row>
    <row r="4074" spans="1:12" x14ac:dyDescent="0.25">
      <c r="A4074" t="s">
        <v>4079</v>
      </c>
      <c r="B4074" s="1">
        <v>46156</v>
      </c>
      <c r="C4074" t="s">
        <v>10007</v>
      </c>
      <c r="D4074" t="s">
        <v>10020</v>
      </c>
      <c r="E4074">
        <f>+_xlfn.XLOOKUP(TablaVentas[[#This Row],[PRODUCTOS]],TablaPrecios[PRODUCTOS],TablaPrecios[PRECIOS UNITARIOS],"No encontado")</f>
        <v>150</v>
      </c>
      <c r="F4074">
        <v>5</v>
      </c>
      <c r="G4074" t="s">
        <v>10027</v>
      </c>
      <c r="H4074" s="2">
        <v>271</v>
      </c>
      <c r="I4074" s="3">
        <v>0.16</v>
      </c>
      <c r="J4074" s="2">
        <f t="shared" si="189"/>
        <v>227.64</v>
      </c>
      <c r="K4074" s="2">
        <f t="shared" si="190"/>
        <v>40.975199999999994</v>
      </c>
      <c r="L4074" s="2">
        <f t="shared" si="191"/>
        <v>268.61519999999996</v>
      </c>
    </row>
    <row r="4075" spans="1:12" x14ac:dyDescent="0.25">
      <c r="A4075" t="s">
        <v>4080</v>
      </c>
      <c r="B4075" s="1">
        <v>46255</v>
      </c>
      <c r="C4075" t="s">
        <v>10012</v>
      </c>
      <c r="D4075" t="s">
        <v>10017</v>
      </c>
      <c r="E4075">
        <f>+_xlfn.XLOOKUP(TablaVentas[[#This Row],[PRODUCTOS]],TablaPrecios[PRODUCTOS],TablaPrecios[PRECIOS UNITARIOS],"No encontado")</f>
        <v>50</v>
      </c>
      <c r="F4075">
        <v>17</v>
      </c>
      <c r="G4075" t="s">
        <v>10026</v>
      </c>
      <c r="H4075" s="2">
        <v>441</v>
      </c>
      <c r="I4075" s="3">
        <v>0.11</v>
      </c>
      <c r="J4075" s="2">
        <f t="shared" si="189"/>
        <v>392.49</v>
      </c>
      <c r="K4075" s="2">
        <f t="shared" si="190"/>
        <v>70.648200000000003</v>
      </c>
      <c r="L4075" s="2">
        <f t="shared" si="191"/>
        <v>463.13819999999998</v>
      </c>
    </row>
    <row r="4076" spans="1:12" x14ac:dyDescent="0.25">
      <c r="A4076" t="s">
        <v>4081</v>
      </c>
      <c r="B4076" s="1">
        <v>46344</v>
      </c>
      <c r="C4076" t="s">
        <v>10009</v>
      </c>
      <c r="D4076" t="s">
        <v>10019</v>
      </c>
      <c r="E4076">
        <f>+_xlfn.XLOOKUP(TablaVentas[[#This Row],[PRODUCTOS]],TablaPrecios[PRODUCTOS],TablaPrecios[PRECIOS UNITARIOS],"No encontado")</f>
        <v>1200</v>
      </c>
      <c r="F4076">
        <v>16</v>
      </c>
      <c r="G4076" t="s">
        <v>10026</v>
      </c>
      <c r="H4076" s="2">
        <v>157</v>
      </c>
      <c r="I4076" s="3">
        <v>0.18</v>
      </c>
      <c r="J4076" s="2">
        <f t="shared" si="189"/>
        <v>128.74</v>
      </c>
      <c r="K4076" s="2">
        <f t="shared" si="190"/>
        <v>23.173200000000001</v>
      </c>
      <c r="L4076" s="2">
        <f t="shared" si="191"/>
        <v>151.91320000000002</v>
      </c>
    </row>
    <row r="4077" spans="1:12" x14ac:dyDescent="0.25">
      <c r="A4077" t="s">
        <v>4082</v>
      </c>
      <c r="B4077" s="1">
        <v>46047</v>
      </c>
      <c r="C4077" t="s">
        <v>10010</v>
      </c>
      <c r="D4077" t="s">
        <v>10019</v>
      </c>
      <c r="E4077">
        <f>+_xlfn.XLOOKUP(TablaVentas[[#This Row],[PRODUCTOS]],TablaPrecios[PRODUCTOS],TablaPrecios[PRECIOS UNITARIOS],"No encontado")</f>
        <v>1200</v>
      </c>
      <c r="F4077">
        <v>5</v>
      </c>
      <c r="G4077" t="s">
        <v>10027</v>
      </c>
      <c r="H4077" s="2">
        <v>374</v>
      </c>
      <c r="I4077" s="3">
        <v>0.17</v>
      </c>
      <c r="J4077" s="2">
        <f t="shared" si="189"/>
        <v>310.42</v>
      </c>
      <c r="K4077" s="2">
        <f t="shared" si="190"/>
        <v>55.875599999999999</v>
      </c>
      <c r="L4077" s="2">
        <f t="shared" si="191"/>
        <v>366.29560000000004</v>
      </c>
    </row>
    <row r="4078" spans="1:12" x14ac:dyDescent="0.25">
      <c r="A4078" t="s">
        <v>4083</v>
      </c>
      <c r="B4078" s="1">
        <v>46316</v>
      </c>
      <c r="C4078" t="s">
        <v>10010</v>
      </c>
      <c r="D4078" t="s">
        <v>10021</v>
      </c>
      <c r="E4078">
        <f>+_xlfn.XLOOKUP(TablaVentas[[#This Row],[PRODUCTOS]],TablaPrecios[PRODUCTOS],TablaPrecios[PRECIOS UNITARIOS],"No encontado")</f>
        <v>200</v>
      </c>
      <c r="F4078">
        <v>13</v>
      </c>
      <c r="G4078" t="s">
        <v>10023</v>
      </c>
      <c r="H4078" s="2">
        <v>95</v>
      </c>
      <c r="I4078" s="3">
        <v>0.15</v>
      </c>
      <c r="J4078" s="2">
        <f t="shared" si="189"/>
        <v>80.75</v>
      </c>
      <c r="K4078" s="2">
        <f t="shared" si="190"/>
        <v>14.535</v>
      </c>
      <c r="L4078" s="2">
        <f t="shared" si="191"/>
        <v>95.284999999999997</v>
      </c>
    </row>
    <row r="4079" spans="1:12" x14ac:dyDescent="0.25">
      <c r="A4079" t="s">
        <v>4084</v>
      </c>
      <c r="B4079" s="1">
        <v>46127</v>
      </c>
      <c r="C4079" t="s">
        <v>10010</v>
      </c>
      <c r="D4079" t="s">
        <v>10021</v>
      </c>
      <c r="E4079">
        <f>+_xlfn.XLOOKUP(TablaVentas[[#This Row],[PRODUCTOS]],TablaPrecios[PRODUCTOS],TablaPrecios[PRECIOS UNITARIOS],"No encontado")</f>
        <v>200</v>
      </c>
      <c r="F4079">
        <v>5</v>
      </c>
      <c r="G4079" t="s">
        <v>10023</v>
      </c>
      <c r="H4079" s="2">
        <v>394</v>
      </c>
      <c r="I4079" s="3">
        <v>0.18</v>
      </c>
      <c r="J4079" s="2">
        <f t="shared" si="189"/>
        <v>323.08</v>
      </c>
      <c r="K4079" s="2">
        <f t="shared" si="190"/>
        <v>58.154399999999995</v>
      </c>
      <c r="L4079" s="2">
        <f t="shared" si="191"/>
        <v>381.23439999999999</v>
      </c>
    </row>
    <row r="4080" spans="1:12" x14ac:dyDescent="0.25">
      <c r="A4080" t="s">
        <v>4085</v>
      </c>
      <c r="B4080" s="1">
        <v>46132</v>
      </c>
      <c r="C4080" t="s">
        <v>10007</v>
      </c>
      <c r="D4080" t="s">
        <v>10021</v>
      </c>
      <c r="E4080">
        <f>+_xlfn.XLOOKUP(TablaVentas[[#This Row],[PRODUCTOS]],TablaPrecios[PRODUCTOS],TablaPrecios[PRECIOS UNITARIOS],"No encontado")</f>
        <v>200</v>
      </c>
      <c r="F4080">
        <v>20</v>
      </c>
      <c r="G4080" t="s">
        <v>10026</v>
      </c>
      <c r="H4080" s="2">
        <v>185</v>
      </c>
      <c r="I4080" s="3">
        <v>0.19</v>
      </c>
      <c r="J4080" s="2">
        <f t="shared" si="189"/>
        <v>149.85</v>
      </c>
      <c r="K4080" s="2">
        <f t="shared" si="190"/>
        <v>26.972999999999999</v>
      </c>
      <c r="L4080" s="2">
        <f t="shared" si="191"/>
        <v>176.82299999999998</v>
      </c>
    </row>
    <row r="4081" spans="1:12" x14ac:dyDescent="0.25">
      <c r="A4081" t="s">
        <v>4086</v>
      </c>
      <c r="B4081" s="1">
        <v>46266</v>
      </c>
      <c r="C4081" t="s">
        <v>10011</v>
      </c>
      <c r="D4081" t="s">
        <v>10018</v>
      </c>
      <c r="E4081">
        <f>+_xlfn.XLOOKUP(TablaVentas[[#This Row],[PRODUCTOS]],TablaPrecios[PRODUCTOS],TablaPrecios[PRECIOS UNITARIOS],"No encontado")</f>
        <v>850</v>
      </c>
      <c r="F4081">
        <v>15</v>
      </c>
      <c r="G4081" t="s">
        <v>10026</v>
      </c>
      <c r="H4081" s="2">
        <v>81</v>
      </c>
      <c r="I4081" s="3">
        <v>0.18</v>
      </c>
      <c r="J4081" s="2">
        <f t="shared" si="189"/>
        <v>66.42</v>
      </c>
      <c r="K4081" s="2">
        <f t="shared" si="190"/>
        <v>11.9556</v>
      </c>
      <c r="L4081" s="2">
        <f t="shared" si="191"/>
        <v>78.375600000000006</v>
      </c>
    </row>
    <row r="4082" spans="1:12" x14ac:dyDescent="0.25">
      <c r="A4082" t="s">
        <v>4087</v>
      </c>
      <c r="B4082" s="1">
        <v>46270</v>
      </c>
      <c r="C4082" t="s">
        <v>10009</v>
      </c>
      <c r="D4082" t="s">
        <v>10021</v>
      </c>
      <c r="E4082">
        <f>+_xlfn.XLOOKUP(TablaVentas[[#This Row],[PRODUCTOS]],TablaPrecios[PRODUCTOS],TablaPrecios[PRECIOS UNITARIOS],"No encontado")</f>
        <v>200</v>
      </c>
      <c r="F4082">
        <v>16</v>
      </c>
      <c r="G4082" t="s">
        <v>10023</v>
      </c>
      <c r="H4082" s="2">
        <v>474</v>
      </c>
      <c r="I4082" s="3">
        <v>0.1</v>
      </c>
      <c r="J4082" s="2">
        <f t="shared" si="189"/>
        <v>426.6</v>
      </c>
      <c r="K4082" s="2">
        <f t="shared" si="190"/>
        <v>76.787999999999997</v>
      </c>
      <c r="L4082" s="2">
        <f t="shared" si="191"/>
        <v>503.38800000000003</v>
      </c>
    </row>
    <row r="4083" spans="1:12" x14ac:dyDescent="0.25">
      <c r="A4083" t="s">
        <v>4088</v>
      </c>
      <c r="B4083" s="1">
        <v>46219</v>
      </c>
      <c r="C4083" t="s">
        <v>10010</v>
      </c>
      <c r="D4083" t="s">
        <v>10017</v>
      </c>
      <c r="E4083">
        <f>+_xlfn.XLOOKUP(TablaVentas[[#This Row],[PRODUCTOS]],TablaPrecios[PRODUCTOS],TablaPrecios[PRECIOS UNITARIOS],"No encontado")</f>
        <v>50</v>
      </c>
      <c r="F4083">
        <v>7</v>
      </c>
      <c r="G4083" t="s">
        <v>10023</v>
      </c>
      <c r="H4083" s="2">
        <v>493</v>
      </c>
      <c r="I4083" s="3">
        <v>0.11</v>
      </c>
      <c r="J4083" s="2">
        <f t="shared" si="189"/>
        <v>438.77</v>
      </c>
      <c r="K4083" s="2">
        <f t="shared" si="190"/>
        <v>78.9786</v>
      </c>
      <c r="L4083" s="2">
        <f t="shared" si="191"/>
        <v>517.74860000000001</v>
      </c>
    </row>
    <row r="4084" spans="1:12" x14ac:dyDescent="0.25">
      <c r="A4084" t="s">
        <v>4089</v>
      </c>
      <c r="B4084" s="1">
        <v>46116</v>
      </c>
      <c r="C4084" t="s">
        <v>10009</v>
      </c>
      <c r="D4084" t="s">
        <v>10017</v>
      </c>
      <c r="E4084">
        <f>+_xlfn.XLOOKUP(TablaVentas[[#This Row],[PRODUCTOS]],TablaPrecios[PRODUCTOS],TablaPrecios[PRECIOS UNITARIOS],"No encontado")</f>
        <v>50</v>
      </c>
      <c r="F4084">
        <v>18</v>
      </c>
      <c r="G4084" t="s">
        <v>10024</v>
      </c>
      <c r="H4084" s="2">
        <v>272</v>
      </c>
      <c r="I4084" s="3">
        <v>0.12</v>
      </c>
      <c r="J4084" s="2">
        <f t="shared" si="189"/>
        <v>239.36</v>
      </c>
      <c r="K4084" s="2">
        <f t="shared" si="190"/>
        <v>43.084800000000001</v>
      </c>
      <c r="L4084" s="2">
        <f t="shared" si="191"/>
        <v>282.44479999999999</v>
      </c>
    </row>
    <row r="4085" spans="1:12" x14ac:dyDescent="0.25">
      <c r="A4085" t="s">
        <v>4090</v>
      </c>
      <c r="B4085" s="1">
        <v>46232</v>
      </c>
      <c r="C4085" t="s">
        <v>10007</v>
      </c>
      <c r="D4085" t="s">
        <v>10017</v>
      </c>
      <c r="E4085">
        <f>+_xlfn.XLOOKUP(TablaVentas[[#This Row],[PRODUCTOS]],TablaPrecios[PRODUCTOS],TablaPrecios[PRECIOS UNITARIOS],"No encontado")</f>
        <v>50</v>
      </c>
      <c r="F4085">
        <v>15</v>
      </c>
      <c r="G4085" t="s">
        <v>10026</v>
      </c>
      <c r="H4085" s="2">
        <v>388</v>
      </c>
      <c r="I4085" s="3">
        <v>0.17</v>
      </c>
      <c r="J4085" s="2">
        <f t="shared" si="189"/>
        <v>322.03999999999996</v>
      </c>
      <c r="K4085" s="2">
        <f t="shared" si="190"/>
        <v>57.967199999999991</v>
      </c>
      <c r="L4085" s="2">
        <f t="shared" si="191"/>
        <v>380.00719999999995</v>
      </c>
    </row>
    <row r="4086" spans="1:12" x14ac:dyDescent="0.25">
      <c r="A4086" t="s">
        <v>4091</v>
      </c>
      <c r="B4086" s="1">
        <v>46061</v>
      </c>
      <c r="C4086" t="s">
        <v>10009</v>
      </c>
      <c r="D4086" t="s">
        <v>10018</v>
      </c>
      <c r="E4086">
        <f>+_xlfn.XLOOKUP(TablaVentas[[#This Row],[PRODUCTOS]],TablaPrecios[PRODUCTOS],TablaPrecios[PRECIOS UNITARIOS],"No encontado")</f>
        <v>850</v>
      </c>
      <c r="F4086">
        <v>19</v>
      </c>
      <c r="G4086" t="s">
        <v>10023</v>
      </c>
      <c r="H4086" s="2">
        <v>97</v>
      </c>
      <c r="I4086" s="3">
        <v>0.17</v>
      </c>
      <c r="J4086" s="2">
        <f t="shared" si="189"/>
        <v>80.509999999999991</v>
      </c>
      <c r="K4086" s="2">
        <f t="shared" si="190"/>
        <v>14.491799999999998</v>
      </c>
      <c r="L4086" s="2">
        <f t="shared" si="191"/>
        <v>95.001799999999989</v>
      </c>
    </row>
    <row r="4087" spans="1:12" x14ac:dyDescent="0.25">
      <c r="A4087" t="s">
        <v>4092</v>
      </c>
      <c r="B4087" s="1">
        <v>46284</v>
      </c>
      <c r="C4087" t="s">
        <v>10008</v>
      </c>
      <c r="D4087" t="s">
        <v>10020</v>
      </c>
      <c r="E4087">
        <f>+_xlfn.XLOOKUP(TablaVentas[[#This Row],[PRODUCTOS]],TablaPrecios[PRODUCTOS],TablaPrecios[PRECIOS UNITARIOS],"No encontado")</f>
        <v>150</v>
      </c>
      <c r="F4087">
        <v>8</v>
      </c>
      <c r="G4087" t="s">
        <v>10023</v>
      </c>
      <c r="H4087" s="2">
        <v>353</v>
      </c>
      <c r="I4087" s="3">
        <v>0.11</v>
      </c>
      <c r="J4087" s="2">
        <f t="shared" si="189"/>
        <v>314.17</v>
      </c>
      <c r="K4087" s="2">
        <f t="shared" si="190"/>
        <v>56.550600000000003</v>
      </c>
      <c r="L4087" s="2">
        <f t="shared" si="191"/>
        <v>370.72059999999999</v>
      </c>
    </row>
    <row r="4088" spans="1:12" x14ac:dyDescent="0.25">
      <c r="A4088" t="s">
        <v>4093</v>
      </c>
      <c r="B4088" s="1">
        <v>46191</v>
      </c>
      <c r="C4088" t="s">
        <v>10007</v>
      </c>
      <c r="D4088" t="s">
        <v>10020</v>
      </c>
      <c r="E4088">
        <f>+_xlfn.XLOOKUP(TablaVentas[[#This Row],[PRODUCTOS]],TablaPrecios[PRODUCTOS],TablaPrecios[PRECIOS UNITARIOS],"No encontado")</f>
        <v>150</v>
      </c>
      <c r="F4088">
        <v>7</v>
      </c>
      <c r="G4088" t="s">
        <v>10024</v>
      </c>
      <c r="H4088" s="2">
        <v>129</v>
      </c>
      <c r="I4088" s="3">
        <v>0.12</v>
      </c>
      <c r="J4088" s="2">
        <f t="shared" si="189"/>
        <v>113.52</v>
      </c>
      <c r="K4088" s="2">
        <f t="shared" si="190"/>
        <v>20.433599999999998</v>
      </c>
      <c r="L4088" s="2">
        <f t="shared" si="191"/>
        <v>133.95359999999999</v>
      </c>
    </row>
    <row r="4089" spans="1:12" x14ac:dyDescent="0.25">
      <c r="A4089" t="s">
        <v>4094</v>
      </c>
      <c r="B4089" s="1">
        <v>46085</v>
      </c>
      <c r="C4089" t="s">
        <v>10010</v>
      </c>
      <c r="D4089" t="s">
        <v>10017</v>
      </c>
      <c r="E4089">
        <f>+_xlfn.XLOOKUP(TablaVentas[[#This Row],[PRODUCTOS]],TablaPrecios[PRODUCTOS],TablaPrecios[PRECIOS UNITARIOS],"No encontado")</f>
        <v>50</v>
      </c>
      <c r="F4089">
        <v>16</v>
      </c>
      <c r="G4089" t="s">
        <v>10027</v>
      </c>
      <c r="H4089" s="2">
        <v>74</v>
      </c>
      <c r="I4089" s="3">
        <v>0.18</v>
      </c>
      <c r="J4089" s="2">
        <f t="shared" si="189"/>
        <v>60.68</v>
      </c>
      <c r="K4089" s="2">
        <f t="shared" si="190"/>
        <v>10.9224</v>
      </c>
      <c r="L4089" s="2">
        <f t="shared" si="191"/>
        <v>71.602400000000003</v>
      </c>
    </row>
    <row r="4090" spans="1:12" x14ac:dyDescent="0.25">
      <c r="A4090" t="s">
        <v>4095</v>
      </c>
      <c r="B4090" s="1">
        <v>46362</v>
      </c>
      <c r="C4090" t="s">
        <v>10010</v>
      </c>
      <c r="D4090" t="s">
        <v>10020</v>
      </c>
      <c r="E4090">
        <f>+_xlfn.XLOOKUP(TablaVentas[[#This Row],[PRODUCTOS]],TablaPrecios[PRODUCTOS],TablaPrecios[PRECIOS UNITARIOS],"No encontado")</f>
        <v>150</v>
      </c>
      <c r="F4090">
        <v>6</v>
      </c>
      <c r="G4090" t="s">
        <v>10024</v>
      </c>
      <c r="H4090" s="2">
        <v>286</v>
      </c>
      <c r="I4090" s="3">
        <v>0.2</v>
      </c>
      <c r="J4090" s="2">
        <f t="shared" si="189"/>
        <v>228.8</v>
      </c>
      <c r="K4090" s="2">
        <f t="shared" si="190"/>
        <v>41.183999999999997</v>
      </c>
      <c r="L4090" s="2">
        <f t="shared" si="191"/>
        <v>269.98400000000004</v>
      </c>
    </row>
    <row r="4091" spans="1:12" x14ac:dyDescent="0.25">
      <c r="A4091" t="s">
        <v>4096</v>
      </c>
      <c r="B4091" s="1">
        <v>46325</v>
      </c>
      <c r="C4091" t="s">
        <v>10009</v>
      </c>
      <c r="D4091" t="s">
        <v>10019</v>
      </c>
      <c r="E4091">
        <f>+_xlfn.XLOOKUP(TablaVentas[[#This Row],[PRODUCTOS]],TablaPrecios[PRODUCTOS],TablaPrecios[PRECIOS UNITARIOS],"No encontado")</f>
        <v>1200</v>
      </c>
      <c r="F4091">
        <v>20</v>
      </c>
      <c r="G4091" t="s">
        <v>10023</v>
      </c>
      <c r="H4091" s="2">
        <v>385</v>
      </c>
      <c r="I4091" s="3">
        <v>0.13</v>
      </c>
      <c r="J4091" s="2">
        <f t="shared" si="189"/>
        <v>334.95</v>
      </c>
      <c r="K4091" s="2">
        <f t="shared" si="190"/>
        <v>60.290999999999997</v>
      </c>
      <c r="L4091" s="2">
        <f t="shared" si="191"/>
        <v>395.24099999999999</v>
      </c>
    </row>
    <row r="4092" spans="1:12" x14ac:dyDescent="0.25">
      <c r="A4092" t="s">
        <v>4097</v>
      </c>
      <c r="B4092" s="1">
        <v>46272</v>
      </c>
      <c r="C4092" t="s">
        <v>10012</v>
      </c>
      <c r="D4092" t="s">
        <v>10018</v>
      </c>
      <c r="E4092">
        <f>+_xlfn.XLOOKUP(TablaVentas[[#This Row],[PRODUCTOS]],TablaPrecios[PRODUCTOS],TablaPrecios[PRECIOS UNITARIOS],"No encontado")</f>
        <v>850</v>
      </c>
      <c r="F4092">
        <v>17</v>
      </c>
      <c r="G4092" t="s">
        <v>10024</v>
      </c>
      <c r="H4092" s="2">
        <v>145</v>
      </c>
      <c r="I4092" s="3">
        <v>0.16</v>
      </c>
      <c r="J4092" s="2">
        <f t="shared" si="189"/>
        <v>121.8</v>
      </c>
      <c r="K4092" s="2">
        <f t="shared" si="190"/>
        <v>21.923999999999999</v>
      </c>
      <c r="L4092" s="2">
        <f t="shared" si="191"/>
        <v>143.72399999999999</v>
      </c>
    </row>
    <row r="4093" spans="1:12" x14ac:dyDescent="0.25">
      <c r="A4093" t="s">
        <v>4098</v>
      </c>
      <c r="B4093" s="1">
        <v>46223</v>
      </c>
      <c r="C4093" t="s">
        <v>10008</v>
      </c>
      <c r="D4093" t="s">
        <v>10017</v>
      </c>
      <c r="E4093">
        <f>+_xlfn.XLOOKUP(TablaVentas[[#This Row],[PRODUCTOS]],TablaPrecios[PRODUCTOS],TablaPrecios[PRECIOS UNITARIOS],"No encontado")</f>
        <v>50</v>
      </c>
      <c r="F4093">
        <v>15</v>
      </c>
      <c r="G4093" t="s">
        <v>10025</v>
      </c>
      <c r="H4093" s="2">
        <v>202</v>
      </c>
      <c r="I4093" s="3">
        <v>0.15</v>
      </c>
      <c r="J4093" s="2">
        <f t="shared" si="189"/>
        <v>171.7</v>
      </c>
      <c r="K4093" s="2">
        <f t="shared" si="190"/>
        <v>30.905999999999995</v>
      </c>
      <c r="L4093" s="2">
        <f t="shared" si="191"/>
        <v>202.60599999999999</v>
      </c>
    </row>
    <row r="4094" spans="1:12" x14ac:dyDescent="0.25">
      <c r="A4094" t="s">
        <v>4099</v>
      </c>
      <c r="B4094" s="1">
        <v>46154</v>
      </c>
      <c r="C4094" t="s">
        <v>10011</v>
      </c>
      <c r="D4094" t="s">
        <v>10018</v>
      </c>
      <c r="E4094">
        <f>+_xlfn.XLOOKUP(TablaVentas[[#This Row],[PRODUCTOS]],TablaPrecios[PRODUCTOS],TablaPrecios[PRECIOS UNITARIOS],"No encontado")</f>
        <v>850</v>
      </c>
      <c r="F4094">
        <v>6</v>
      </c>
      <c r="G4094" t="s">
        <v>10027</v>
      </c>
      <c r="H4094" s="2">
        <v>452</v>
      </c>
      <c r="I4094" s="3">
        <v>0.14000000000000001</v>
      </c>
      <c r="J4094" s="2">
        <f t="shared" si="189"/>
        <v>388.71999999999997</v>
      </c>
      <c r="K4094" s="2">
        <f t="shared" si="190"/>
        <v>69.969599999999986</v>
      </c>
      <c r="L4094" s="2">
        <f t="shared" si="191"/>
        <v>458.68959999999993</v>
      </c>
    </row>
    <row r="4095" spans="1:12" x14ac:dyDescent="0.25">
      <c r="A4095" t="s">
        <v>4100</v>
      </c>
      <c r="B4095" s="1">
        <v>46286</v>
      </c>
      <c r="C4095" t="s">
        <v>10010</v>
      </c>
      <c r="D4095" t="s">
        <v>10017</v>
      </c>
      <c r="E4095">
        <f>+_xlfn.XLOOKUP(TablaVentas[[#This Row],[PRODUCTOS]],TablaPrecios[PRODUCTOS],TablaPrecios[PRECIOS UNITARIOS],"No encontado")</f>
        <v>50</v>
      </c>
      <c r="F4095">
        <v>14</v>
      </c>
      <c r="G4095" t="s">
        <v>10024</v>
      </c>
      <c r="H4095" s="2">
        <v>279</v>
      </c>
      <c r="I4095" s="3">
        <v>0.13</v>
      </c>
      <c r="J4095" s="2">
        <f t="shared" si="189"/>
        <v>242.73</v>
      </c>
      <c r="K4095" s="2">
        <f t="shared" si="190"/>
        <v>43.691399999999994</v>
      </c>
      <c r="L4095" s="2">
        <f t="shared" si="191"/>
        <v>286.42140000000001</v>
      </c>
    </row>
    <row r="4096" spans="1:12" x14ac:dyDescent="0.25">
      <c r="A4096" t="s">
        <v>4101</v>
      </c>
      <c r="B4096" s="1">
        <v>46223</v>
      </c>
      <c r="C4096" t="s">
        <v>10010</v>
      </c>
      <c r="D4096" t="s">
        <v>10019</v>
      </c>
      <c r="E4096">
        <f>+_xlfn.XLOOKUP(TablaVentas[[#This Row],[PRODUCTOS]],TablaPrecios[PRODUCTOS],TablaPrecios[PRECIOS UNITARIOS],"No encontado")</f>
        <v>1200</v>
      </c>
      <c r="F4096">
        <v>14</v>
      </c>
      <c r="G4096" t="s">
        <v>10024</v>
      </c>
      <c r="H4096" s="2">
        <v>82</v>
      </c>
      <c r="I4096" s="3">
        <v>0.19</v>
      </c>
      <c r="J4096" s="2">
        <f t="shared" si="189"/>
        <v>66.42</v>
      </c>
      <c r="K4096" s="2">
        <f t="shared" si="190"/>
        <v>11.9556</v>
      </c>
      <c r="L4096" s="2">
        <f t="shared" si="191"/>
        <v>78.375600000000006</v>
      </c>
    </row>
    <row r="4097" spans="1:12" x14ac:dyDescent="0.25">
      <c r="A4097" t="s">
        <v>4102</v>
      </c>
      <c r="B4097" s="1">
        <v>46054</v>
      </c>
      <c r="C4097" t="s">
        <v>10007</v>
      </c>
      <c r="D4097" t="s">
        <v>10021</v>
      </c>
      <c r="E4097">
        <f>+_xlfn.XLOOKUP(TablaVentas[[#This Row],[PRODUCTOS]],TablaPrecios[PRODUCTOS],TablaPrecios[PRECIOS UNITARIOS],"No encontado")</f>
        <v>200</v>
      </c>
      <c r="F4097">
        <v>7</v>
      </c>
      <c r="G4097" t="s">
        <v>10025</v>
      </c>
      <c r="H4097" s="2">
        <v>191</v>
      </c>
      <c r="I4097" s="3">
        <v>0.18</v>
      </c>
      <c r="J4097" s="2">
        <f t="shared" si="189"/>
        <v>156.62</v>
      </c>
      <c r="K4097" s="2">
        <f t="shared" si="190"/>
        <v>28.191600000000001</v>
      </c>
      <c r="L4097" s="2">
        <f t="shared" si="191"/>
        <v>184.8116</v>
      </c>
    </row>
    <row r="4098" spans="1:12" x14ac:dyDescent="0.25">
      <c r="A4098" t="s">
        <v>4103</v>
      </c>
      <c r="B4098" s="1">
        <v>46233</v>
      </c>
      <c r="C4098" t="s">
        <v>10011</v>
      </c>
      <c r="D4098" t="s">
        <v>10017</v>
      </c>
      <c r="E4098">
        <f>+_xlfn.XLOOKUP(TablaVentas[[#This Row],[PRODUCTOS]],TablaPrecios[PRODUCTOS],TablaPrecios[PRECIOS UNITARIOS],"No encontado")</f>
        <v>50</v>
      </c>
      <c r="F4098">
        <v>14</v>
      </c>
      <c r="G4098" t="s">
        <v>10027</v>
      </c>
      <c r="H4098" s="2">
        <v>242</v>
      </c>
      <c r="I4098" s="3">
        <v>0.15</v>
      </c>
      <c r="J4098" s="2">
        <f t="shared" si="189"/>
        <v>205.7</v>
      </c>
      <c r="K4098" s="2">
        <f t="shared" si="190"/>
        <v>37.025999999999996</v>
      </c>
      <c r="L4098" s="2">
        <f t="shared" si="191"/>
        <v>242.726</v>
      </c>
    </row>
    <row r="4099" spans="1:12" x14ac:dyDescent="0.25">
      <c r="A4099" t="s">
        <v>4104</v>
      </c>
      <c r="B4099" s="1">
        <v>46300</v>
      </c>
      <c r="C4099" t="s">
        <v>10012</v>
      </c>
      <c r="D4099" t="s">
        <v>10018</v>
      </c>
      <c r="E4099">
        <f>+_xlfn.XLOOKUP(TablaVentas[[#This Row],[PRODUCTOS]],TablaPrecios[PRODUCTOS],TablaPrecios[PRECIOS UNITARIOS],"No encontado")</f>
        <v>850</v>
      </c>
      <c r="F4099">
        <v>17</v>
      </c>
      <c r="G4099" t="s">
        <v>10025</v>
      </c>
      <c r="H4099" s="2">
        <v>207</v>
      </c>
      <c r="I4099" s="3">
        <v>0.11</v>
      </c>
      <c r="J4099" s="2">
        <f t="shared" ref="J4099:J4162" si="192">+H4099-H4099*I4099</f>
        <v>184.23</v>
      </c>
      <c r="K4099" s="2">
        <f t="shared" ref="K4099:K4162" si="193">+J4099*0.18</f>
        <v>33.1614</v>
      </c>
      <c r="L4099" s="2">
        <f t="shared" ref="L4099:L4162" si="194">+J4099+K4099</f>
        <v>217.39139999999998</v>
      </c>
    </row>
    <row r="4100" spans="1:12" x14ac:dyDescent="0.25">
      <c r="A4100" t="s">
        <v>4105</v>
      </c>
      <c r="B4100" s="1">
        <v>46148</v>
      </c>
      <c r="C4100" t="s">
        <v>10012</v>
      </c>
      <c r="D4100" t="s">
        <v>10020</v>
      </c>
      <c r="E4100">
        <f>+_xlfn.XLOOKUP(TablaVentas[[#This Row],[PRODUCTOS]],TablaPrecios[PRODUCTOS],TablaPrecios[PRECIOS UNITARIOS],"No encontado")</f>
        <v>150</v>
      </c>
      <c r="F4100">
        <v>12</v>
      </c>
      <c r="G4100" t="s">
        <v>10025</v>
      </c>
      <c r="H4100" s="2">
        <v>415</v>
      </c>
      <c r="I4100" s="3">
        <v>0.1</v>
      </c>
      <c r="J4100" s="2">
        <f t="shared" si="192"/>
        <v>373.5</v>
      </c>
      <c r="K4100" s="2">
        <f t="shared" si="193"/>
        <v>67.23</v>
      </c>
      <c r="L4100" s="2">
        <f t="shared" si="194"/>
        <v>440.73</v>
      </c>
    </row>
    <row r="4101" spans="1:12" x14ac:dyDescent="0.25">
      <c r="A4101" t="s">
        <v>4106</v>
      </c>
      <c r="B4101" s="1">
        <v>46025</v>
      </c>
      <c r="C4101" t="s">
        <v>10011</v>
      </c>
      <c r="D4101" t="s">
        <v>10021</v>
      </c>
      <c r="E4101">
        <f>+_xlfn.XLOOKUP(TablaVentas[[#This Row],[PRODUCTOS]],TablaPrecios[PRODUCTOS],TablaPrecios[PRECIOS UNITARIOS],"No encontado")</f>
        <v>200</v>
      </c>
      <c r="F4101">
        <v>15</v>
      </c>
      <c r="G4101" t="s">
        <v>10023</v>
      </c>
      <c r="H4101" s="2">
        <v>418</v>
      </c>
      <c r="I4101" s="3">
        <v>0.16</v>
      </c>
      <c r="J4101" s="2">
        <f t="shared" si="192"/>
        <v>351.12</v>
      </c>
      <c r="K4101" s="2">
        <f t="shared" si="193"/>
        <v>63.201599999999999</v>
      </c>
      <c r="L4101" s="2">
        <f t="shared" si="194"/>
        <v>414.32159999999999</v>
      </c>
    </row>
    <row r="4102" spans="1:12" x14ac:dyDescent="0.25">
      <c r="A4102" t="s">
        <v>4107</v>
      </c>
      <c r="B4102" s="1">
        <v>46349</v>
      </c>
      <c r="C4102" t="s">
        <v>10007</v>
      </c>
      <c r="D4102" t="s">
        <v>10019</v>
      </c>
      <c r="E4102">
        <f>+_xlfn.XLOOKUP(TablaVentas[[#This Row],[PRODUCTOS]],TablaPrecios[PRODUCTOS],TablaPrecios[PRECIOS UNITARIOS],"No encontado")</f>
        <v>1200</v>
      </c>
      <c r="F4102">
        <v>15</v>
      </c>
      <c r="G4102" t="s">
        <v>10027</v>
      </c>
      <c r="H4102" s="2">
        <v>404</v>
      </c>
      <c r="I4102" s="3">
        <v>0.17</v>
      </c>
      <c r="J4102" s="2">
        <f t="shared" si="192"/>
        <v>335.32</v>
      </c>
      <c r="K4102" s="2">
        <f t="shared" si="193"/>
        <v>60.357599999999998</v>
      </c>
      <c r="L4102" s="2">
        <f t="shared" si="194"/>
        <v>395.67759999999998</v>
      </c>
    </row>
    <row r="4103" spans="1:12" x14ac:dyDescent="0.25">
      <c r="A4103" t="s">
        <v>4108</v>
      </c>
      <c r="B4103" s="1">
        <v>46176</v>
      </c>
      <c r="C4103" t="s">
        <v>10012</v>
      </c>
      <c r="D4103" t="s">
        <v>10021</v>
      </c>
      <c r="E4103">
        <f>+_xlfn.XLOOKUP(TablaVentas[[#This Row],[PRODUCTOS]],TablaPrecios[PRODUCTOS],TablaPrecios[PRECIOS UNITARIOS],"No encontado")</f>
        <v>200</v>
      </c>
      <c r="F4103">
        <v>7</v>
      </c>
      <c r="G4103" t="s">
        <v>10026</v>
      </c>
      <c r="H4103" s="2">
        <v>200</v>
      </c>
      <c r="I4103" s="3">
        <v>0.17</v>
      </c>
      <c r="J4103" s="2">
        <f t="shared" si="192"/>
        <v>166</v>
      </c>
      <c r="K4103" s="2">
        <f t="shared" si="193"/>
        <v>29.88</v>
      </c>
      <c r="L4103" s="2">
        <f t="shared" si="194"/>
        <v>195.88</v>
      </c>
    </row>
    <row r="4104" spans="1:12" x14ac:dyDescent="0.25">
      <c r="A4104" t="s">
        <v>4109</v>
      </c>
      <c r="B4104" s="1">
        <v>46202</v>
      </c>
      <c r="C4104" t="s">
        <v>10009</v>
      </c>
      <c r="D4104" t="s">
        <v>10020</v>
      </c>
      <c r="E4104">
        <f>+_xlfn.XLOOKUP(TablaVentas[[#This Row],[PRODUCTOS]],TablaPrecios[PRODUCTOS],TablaPrecios[PRECIOS UNITARIOS],"No encontado")</f>
        <v>150</v>
      </c>
      <c r="F4104">
        <v>11</v>
      </c>
      <c r="G4104" t="s">
        <v>10024</v>
      </c>
      <c r="H4104" s="2">
        <v>460</v>
      </c>
      <c r="I4104" s="3">
        <v>0.1</v>
      </c>
      <c r="J4104" s="2">
        <f t="shared" si="192"/>
        <v>414</v>
      </c>
      <c r="K4104" s="2">
        <f t="shared" si="193"/>
        <v>74.52</v>
      </c>
      <c r="L4104" s="2">
        <f t="shared" si="194"/>
        <v>488.52</v>
      </c>
    </row>
    <row r="4105" spans="1:12" x14ac:dyDescent="0.25">
      <c r="A4105" t="s">
        <v>4110</v>
      </c>
      <c r="B4105" s="1">
        <v>46236</v>
      </c>
      <c r="C4105" t="s">
        <v>10009</v>
      </c>
      <c r="D4105" t="s">
        <v>10018</v>
      </c>
      <c r="E4105">
        <f>+_xlfn.XLOOKUP(TablaVentas[[#This Row],[PRODUCTOS]],TablaPrecios[PRODUCTOS],TablaPrecios[PRECIOS UNITARIOS],"No encontado")</f>
        <v>850</v>
      </c>
      <c r="F4105">
        <v>12</v>
      </c>
      <c r="G4105" t="s">
        <v>10024</v>
      </c>
      <c r="H4105" s="2">
        <v>377</v>
      </c>
      <c r="I4105" s="3">
        <v>0.19</v>
      </c>
      <c r="J4105" s="2">
        <f t="shared" si="192"/>
        <v>305.37</v>
      </c>
      <c r="K4105" s="2">
        <f t="shared" si="193"/>
        <v>54.9666</v>
      </c>
      <c r="L4105" s="2">
        <f t="shared" si="194"/>
        <v>360.33659999999998</v>
      </c>
    </row>
    <row r="4106" spans="1:12" x14ac:dyDescent="0.25">
      <c r="A4106" t="s">
        <v>4111</v>
      </c>
      <c r="B4106" s="1">
        <v>46325</v>
      </c>
      <c r="C4106" t="s">
        <v>10007</v>
      </c>
      <c r="D4106" t="s">
        <v>10019</v>
      </c>
      <c r="E4106">
        <f>+_xlfn.XLOOKUP(TablaVentas[[#This Row],[PRODUCTOS]],TablaPrecios[PRODUCTOS],TablaPrecios[PRECIOS UNITARIOS],"No encontado")</f>
        <v>1200</v>
      </c>
      <c r="F4106">
        <v>6</v>
      </c>
      <c r="G4106" t="s">
        <v>10024</v>
      </c>
      <c r="H4106" s="2">
        <v>230</v>
      </c>
      <c r="I4106" s="3">
        <v>0.13</v>
      </c>
      <c r="J4106" s="2">
        <f t="shared" si="192"/>
        <v>200.1</v>
      </c>
      <c r="K4106" s="2">
        <f t="shared" si="193"/>
        <v>36.018000000000001</v>
      </c>
      <c r="L4106" s="2">
        <f t="shared" si="194"/>
        <v>236.11799999999999</v>
      </c>
    </row>
    <row r="4107" spans="1:12" x14ac:dyDescent="0.25">
      <c r="A4107" t="s">
        <v>4112</v>
      </c>
      <c r="B4107" s="1">
        <v>46359</v>
      </c>
      <c r="C4107" t="s">
        <v>10009</v>
      </c>
      <c r="D4107" t="s">
        <v>10020</v>
      </c>
      <c r="E4107">
        <f>+_xlfn.XLOOKUP(TablaVentas[[#This Row],[PRODUCTOS]],TablaPrecios[PRODUCTOS],TablaPrecios[PRECIOS UNITARIOS],"No encontado")</f>
        <v>150</v>
      </c>
      <c r="F4107">
        <v>11</v>
      </c>
      <c r="G4107" t="s">
        <v>10024</v>
      </c>
      <c r="H4107" s="2">
        <v>351</v>
      </c>
      <c r="I4107" s="3">
        <v>0.15</v>
      </c>
      <c r="J4107" s="2">
        <f t="shared" si="192"/>
        <v>298.35000000000002</v>
      </c>
      <c r="K4107" s="2">
        <f t="shared" si="193"/>
        <v>53.703000000000003</v>
      </c>
      <c r="L4107" s="2">
        <f t="shared" si="194"/>
        <v>352.053</v>
      </c>
    </row>
    <row r="4108" spans="1:12" x14ac:dyDescent="0.25">
      <c r="A4108" t="s">
        <v>4113</v>
      </c>
      <c r="B4108" s="1">
        <v>46131</v>
      </c>
      <c r="C4108" t="s">
        <v>10010</v>
      </c>
      <c r="D4108" t="s">
        <v>10021</v>
      </c>
      <c r="E4108">
        <f>+_xlfn.XLOOKUP(TablaVentas[[#This Row],[PRODUCTOS]],TablaPrecios[PRODUCTOS],TablaPrecios[PRECIOS UNITARIOS],"No encontado")</f>
        <v>200</v>
      </c>
      <c r="F4108">
        <v>15</v>
      </c>
      <c r="G4108" t="s">
        <v>10025</v>
      </c>
      <c r="H4108" s="2">
        <v>193</v>
      </c>
      <c r="I4108" s="3">
        <v>0.18</v>
      </c>
      <c r="J4108" s="2">
        <f t="shared" si="192"/>
        <v>158.26</v>
      </c>
      <c r="K4108" s="2">
        <f t="shared" si="193"/>
        <v>28.486799999999999</v>
      </c>
      <c r="L4108" s="2">
        <f t="shared" si="194"/>
        <v>186.74679999999998</v>
      </c>
    </row>
    <row r="4109" spans="1:12" x14ac:dyDescent="0.25">
      <c r="A4109" t="s">
        <v>4114</v>
      </c>
      <c r="B4109" s="1">
        <v>46307</v>
      </c>
      <c r="C4109" t="s">
        <v>10012</v>
      </c>
      <c r="D4109" t="s">
        <v>10017</v>
      </c>
      <c r="E4109">
        <f>+_xlfn.XLOOKUP(TablaVentas[[#This Row],[PRODUCTOS]],TablaPrecios[PRODUCTOS],TablaPrecios[PRECIOS UNITARIOS],"No encontado")</f>
        <v>50</v>
      </c>
      <c r="F4109">
        <v>14</v>
      </c>
      <c r="G4109" t="s">
        <v>10027</v>
      </c>
      <c r="H4109" s="2">
        <v>162</v>
      </c>
      <c r="I4109" s="3">
        <v>0.11</v>
      </c>
      <c r="J4109" s="2">
        <f t="shared" si="192"/>
        <v>144.18</v>
      </c>
      <c r="K4109" s="2">
        <f t="shared" si="193"/>
        <v>25.952400000000001</v>
      </c>
      <c r="L4109" s="2">
        <f t="shared" si="194"/>
        <v>170.13240000000002</v>
      </c>
    </row>
    <row r="4110" spans="1:12" x14ac:dyDescent="0.25">
      <c r="A4110" t="s">
        <v>4115</v>
      </c>
      <c r="B4110" s="1">
        <v>46290</v>
      </c>
      <c r="C4110" t="s">
        <v>10011</v>
      </c>
      <c r="D4110" t="s">
        <v>10021</v>
      </c>
      <c r="E4110">
        <f>+_xlfn.XLOOKUP(TablaVentas[[#This Row],[PRODUCTOS]],TablaPrecios[PRODUCTOS],TablaPrecios[PRECIOS UNITARIOS],"No encontado")</f>
        <v>200</v>
      </c>
      <c r="F4110">
        <v>6</v>
      </c>
      <c r="G4110" t="s">
        <v>10024</v>
      </c>
      <c r="H4110" s="2">
        <v>381</v>
      </c>
      <c r="I4110" s="3">
        <v>0.13</v>
      </c>
      <c r="J4110" s="2">
        <f t="shared" si="192"/>
        <v>331.47</v>
      </c>
      <c r="K4110" s="2">
        <f t="shared" si="193"/>
        <v>59.6646</v>
      </c>
      <c r="L4110" s="2">
        <f t="shared" si="194"/>
        <v>391.13460000000003</v>
      </c>
    </row>
    <row r="4111" spans="1:12" x14ac:dyDescent="0.25">
      <c r="A4111" t="s">
        <v>4116</v>
      </c>
      <c r="B4111" s="1">
        <v>46270</v>
      </c>
      <c r="C4111" t="s">
        <v>10009</v>
      </c>
      <c r="D4111" t="s">
        <v>10021</v>
      </c>
      <c r="E4111">
        <f>+_xlfn.XLOOKUP(TablaVentas[[#This Row],[PRODUCTOS]],TablaPrecios[PRODUCTOS],TablaPrecios[PRECIOS UNITARIOS],"No encontado")</f>
        <v>200</v>
      </c>
      <c r="F4111">
        <v>17</v>
      </c>
      <c r="G4111" t="s">
        <v>10023</v>
      </c>
      <c r="H4111" s="2">
        <v>162</v>
      </c>
      <c r="I4111" s="3">
        <v>0.17</v>
      </c>
      <c r="J4111" s="2">
        <f t="shared" si="192"/>
        <v>134.46</v>
      </c>
      <c r="K4111" s="2">
        <f t="shared" si="193"/>
        <v>24.2028</v>
      </c>
      <c r="L4111" s="2">
        <f t="shared" si="194"/>
        <v>158.6628</v>
      </c>
    </row>
    <row r="4112" spans="1:12" x14ac:dyDescent="0.25">
      <c r="A4112" t="s">
        <v>4117</v>
      </c>
      <c r="B4112" s="1">
        <v>46320</v>
      </c>
      <c r="C4112" t="s">
        <v>10010</v>
      </c>
      <c r="D4112" t="s">
        <v>10021</v>
      </c>
      <c r="E4112">
        <f>+_xlfn.XLOOKUP(TablaVentas[[#This Row],[PRODUCTOS]],TablaPrecios[PRODUCTOS],TablaPrecios[PRECIOS UNITARIOS],"No encontado")</f>
        <v>200</v>
      </c>
      <c r="F4112">
        <v>8</v>
      </c>
      <c r="G4112" t="s">
        <v>10027</v>
      </c>
      <c r="H4112" s="2">
        <v>81</v>
      </c>
      <c r="I4112" s="3">
        <v>0.16</v>
      </c>
      <c r="J4112" s="2">
        <f t="shared" si="192"/>
        <v>68.039999999999992</v>
      </c>
      <c r="K4112" s="2">
        <f t="shared" si="193"/>
        <v>12.247199999999998</v>
      </c>
      <c r="L4112" s="2">
        <f t="shared" si="194"/>
        <v>80.287199999999984</v>
      </c>
    </row>
    <row r="4113" spans="1:12" x14ac:dyDescent="0.25">
      <c r="A4113" t="s">
        <v>4118</v>
      </c>
      <c r="B4113" s="1">
        <v>46234</v>
      </c>
      <c r="C4113" t="s">
        <v>10007</v>
      </c>
      <c r="D4113" t="s">
        <v>10017</v>
      </c>
      <c r="E4113">
        <f>+_xlfn.XLOOKUP(TablaVentas[[#This Row],[PRODUCTOS]],TablaPrecios[PRODUCTOS],TablaPrecios[PRECIOS UNITARIOS],"No encontado")</f>
        <v>50</v>
      </c>
      <c r="F4113">
        <v>14</v>
      </c>
      <c r="G4113" t="s">
        <v>10025</v>
      </c>
      <c r="H4113" s="2">
        <v>103</v>
      </c>
      <c r="I4113" s="3">
        <v>0.14000000000000001</v>
      </c>
      <c r="J4113" s="2">
        <f t="shared" si="192"/>
        <v>88.58</v>
      </c>
      <c r="K4113" s="2">
        <f t="shared" si="193"/>
        <v>15.9444</v>
      </c>
      <c r="L4113" s="2">
        <f t="shared" si="194"/>
        <v>104.5244</v>
      </c>
    </row>
    <row r="4114" spans="1:12" x14ac:dyDescent="0.25">
      <c r="A4114" t="s">
        <v>4119</v>
      </c>
      <c r="B4114" s="1">
        <v>46348</v>
      </c>
      <c r="C4114" t="s">
        <v>10007</v>
      </c>
      <c r="D4114" t="s">
        <v>10019</v>
      </c>
      <c r="E4114">
        <f>+_xlfn.XLOOKUP(TablaVentas[[#This Row],[PRODUCTOS]],TablaPrecios[PRODUCTOS],TablaPrecios[PRECIOS UNITARIOS],"No encontado")</f>
        <v>1200</v>
      </c>
      <c r="F4114">
        <v>14</v>
      </c>
      <c r="G4114" t="s">
        <v>10025</v>
      </c>
      <c r="H4114" s="2">
        <v>207</v>
      </c>
      <c r="I4114" s="3">
        <v>0.19</v>
      </c>
      <c r="J4114" s="2">
        <f t="shared" si="192"/>
        <v>167.67000000000002</v>
      </c>
      <c r="K4114" s="2">
        <f t="shared" si="193"/>
        <v>30.180600000000002</v>
      </c>
      <c r="L4114" s="2">
        <f t="shared" si="194"/>
        <v>197.85060000000001</v>
      </c>
    </row>
    <row r="4115" spans="1:12" x14ac:dyDescent="0.25">
      <c r="A4115" t="s">
        <v>4120</v>
      </c>
      <c r="B4115" s="1">
        <v>46225</v>
      </c>
      <c r="C4115" t="s">
        <v>10011</v>
      </c>
      <c r="D4115" t="s">
        <v>10019</v>
      </c>
      <c r="E4115">
        <f>+_xlfn.XLOOKUP(TablaVentas[[#This Row],[PRODUCTOS]],TablaPrecios[PRODUCTOS],TablaPrecios[PRECIOS UNITARIOS],"No encontado")</f>
        <v>1200</v>
      </c>
      <c r="F4115">
        <v>20</v>
      </c>
      <c r="G4115" t="s">
        <v>10026</v>
      </c>
      <c r="H4115" s="2">
        <v>117</v>
      </c>
      <c r="I4115" s="3">
        <v>0.19</v>
      </c>
      <c r="J4115" s="2">
        <f t="shared" si="192"/>
        <v>94.77</v>
      </c>
      <c r="K4115" s="2">
        <f t="shared" si="193"/>
        <v>17.058599999999998</v>
      </c>
      <c r="L4115" s="2">
        <f t="shared" si="194"/>
        <v>111.82859999999999</v>
      </c>
    </row>
    <row r="4116" spans="1:12" x14ac:dyDescent="0.25">
      <c r="A4116" t="s">
        <v>4121</v>
      </c>
      <c r="B4116" s="1">
        <v>46157</v>
      </c>
      <c r="C4116" t="s">
        <v>10009</v>
      </c>
      <c r="D4116" t="s">
        <v>10018</v>
      </c>
      <c r="E4116">
        <f>+_xlfn.XLOOKUP(TablaVentas[[#This Row],[PRODUCTOS]],TablaPrecios[PRODUCTOS],TablaPrecios[PRECIOS UNITARIOS],"No encontado")</f>
        <v>850</v>
      </c>
      <c r="F4116">
        <v>9</v>
      </c>
      <c r="G4116" t="s">
        <v>10024</v>
      </c>
      <c r="H4116" s="2">
        <v>364</v>
      </c>
      <c r="I4116" s="3">
        <v>0.14000000000000001</v>
      </c>
      <c r="J4116" s="2">
        <f t="shared" si="192"/>
        <v>313.03999999999996</v>
      </c>
      <c r="K4116" s="2">
        <f t="shared" si="193"/>
        <v>56.347199999999994</v>
      </c>
      <c r="L4116" s="2">
        <f t="shared" si="194"/>
        <v>369.38719999999995</v>
      </c>
    </row>
    <row r="4117" spans="1:12" x14ac:dyDescent="0.25">
      <c r="A4117" t="s">
        <v>4122</v>
      </c>
      <c r="B4117" s="1">
        <v>46226</v>
      </c>
      <c r="C4117" t="s">
        <v>10010</v>
      </c>
      <c r="D4117" t="s">
        <v>10018</v>
      </c>
      <c r="E4117">
        <f>+_xlfn.XLOOKUP(TablaVentas[[#This Row],[PRODUCTOS]],TablaPrecios[PRODUCTOS],TablaPrecios[PRECIOS UNITARIOS],"No encontado")</f>
        <v>850</v>
      </c>
      <c r="F4117">
        <v>17</v>
      </c>
      <c r="G4117" t="s">
        <v>10027</v>
      </c>
      <c r="H4117" s="2">
        <v>412</v>
      </c>
      <c r="I4117" s="3">
        <v>0.17</v>
      </c>
      <c r="J4117" s="2">
        <f t="shared" si="192"/>
        <v>341.96</v>
      </c>
      <c r="K4117" s="2">
        <f t="shared" si="193"/>
        <v>61.552799999999991</v>
      </c>
      <c r="L4117" s="2">
        <f t="shared" si="194"/>
        <v>403.51279999999997</v>
      </c>
    </row>
    <row r="4118" spans="1:12" x14ac:dyDescent="0.25">
      <c r="A4118" t="s">
        <v>4123</v>
      </c>
      <c r="B4118" s="1">
        <v>46178</v>
      </c>
      <c r="C4118" t="s">
        <v>10007</v>
      </c>
      <c r="D4118" t="s">
        <v>10020</v>
      </c>
      <c r="E4118">
        <f>+_xlfn.XLOOKUP(TablaVentas[[#This Row],[PRODUCTOS]],TablaPrecios[PRODUCTOS],TablaPrecios[PRECIOS UNITARIOS],"No encontado")</f>
        <v>150</v>
      </c>
      <c r="F4118">
        <v>14</v>
      </c>
      <c r="G4118" t="s">
        <v>10027</v>
      </c>
      <c r="H4118" s="2">
        <v>479</v>
      </c>
      <c r="I4118" s="3">
        <v>0.15</v>
      </c>
      <c r="J4118" s="2">
        <f t="shared" si="192"/>
        <v>407.15</v>
      </c>
      <c r="K4118" s="2">
        <f t="shared" si="193"/>
        <v>73.286999999999992</v>
      </c>
      <c r="L4118" s="2">
        <f t="shared" si="194"/>
        <v>480.43699999999995</v>
      </c>
    </row>
    <row r="4119" spans="1:12" x14ac:dyDescent="0.25">
      <c r="A4119" t="s">
        <v>4124</v>
      </c>
      <c r="B4119" s="1">
        <v>46087</v>
      </c>
      <c r="C4119" t="s">
        <v>10011</v>
      </c>
      <c r="D4119" t="s">
        <v>10017</v>
      </c>
      <c r="E4119">
        <f>+_xlfn.XLOOKUP(TablaVentas[[#This Row],[PRODUCTOS]],TablaPrecios[PRODUCTOS],TablaPrecios[PRECIOS UNITARIOS],"No encontado")</f>
        <v>50</v>
      </c>
      <c r="F4119">
        <v>14</v>
      </c>
      <c r="G4119" t="s">
        <v>10023</v>
      </c>
      <c r="H4119" s="2">
        <v>75</v>
      </c>
      <c r="I4119" s="3">
        <v>0.18</v>
      </c>
      <c r="J4119" s="2">
        <f t="shared" si="192"/>
        <v>61.5</v>
      </c>
      <c r="K4119" s="2">
        <f t="shared" si="193"/>
        <v>11.07</v>
      </c>
      <c r="L4119" s="2">
        <f t="shared" si="194"/>
        <v>72.569999999999993</v>
      </c>
    </row>
    <row r="4120" spans="1:12" x14ac:dyDescent="0.25">
      <c r="A4120" t="s">
        <v>4125</v>
      </c>
      <c r="B4120" s="1">
        <v>46341</v>
      </c>
      <c r="C4120" t="s">
        <v>10009</v>
      </c>
      <c r="D4120" t="s">
        <v>10021</v>
      </c>
      <c r="E4120">
        <f>+_xlfn.XLOOKUP(TablaVentas[[#This Row],[PRODUCTOS]],TablaPrecios[PRODUCTOS],TablaPrecios[PRECIOS UNITARIOS],"No encontado")</f>
        <v>200</v>
      </c>
      <c r="F4120">
        <v>15</v>
      </c>
      <c r="G4120" t="s">
        <v>10024</v>
      </c>
      <c r="H4120" s="2">
        <v>439</v>
      </c>
      <c r="I4120" s="3">
        <v>0.18</v>
      </c>
      <c r="J4120" s="2">
        <f t="shared" si="192"/>
        <v>359.98</v>
      </c>
      <c r="K4120" s="2">
        <f t="shared" si="193"/>
        <v>64.796400000000006</v>
      </c>
      <c r="L4120" s="2">
        <f t="shared" si="194"/>
        <v>424.77640000000002</v>
      </c>
    </row>
    <row r="4121" spans="1:12" x14ac:dyDescent="0.25">
      <c r="A4121" t="s">
        <v>4126</v>
      </c>
      <c r="B4121" s="1">
        <v>46139</v>
      </c>
      <c r="C4121" t="s">
        <v>10009</v>
      </c>
      <c r="D4121" t="s">
        <v>10018</v>
      </c>
      <c r="E4121">
        <f>+_xlfn.XLOOKUP(TablaVentas[[#This Row],[PRODUCTOS]],TablaPrecios[PRODUCTOS],TablaPrecios[PRECIOS UNITARIOS],"No encontado")</f>
        <v>850</v>
      </c>
      <c r="F4121">
        <v>18</v>
      </c>
      <c r="G4121" t="s">
        <v>10025</v>
      </c>
      <c r="H4121" s="2">
        <v>135</v>
      </c>
      <c r="I4121" s="3">
        <v>0.16</v>
      </c>
      <c r="J4121" s="2">
        <f t="shared" si="192"/>
        <v>113.4</v>
      </c>
      <c r="K4121" s="2">
        <f t="shared" si="193"/>
        <v>20.411999999999999</v>
      </c>
      <c r="L4121" s="2">
        <f t="shared" si="194"/>
        <v>133.81200000000001</v>
      </c>
    </row>
    <row r="4122" spans="1:12" x14ac:dyDescent="0.25">
      <c r="A4122" t="s">
        <v>4127</v>
      </c>
      <c r="B4122" s="1">
        <v>46061</v>
      </c>
      <c r="C4122" t="s">
        <v>10010</v>
      </c>
      <c r="D4122" t="s">
        <v>10017</v>
      </c>
      <c r="E4122">
        <f>+_xlfn.XLOOKUP(TablaVentas[[#This Row],[PRODUCTOS]],TablaPrecios[PRODUCTOS],TablaPrecios[PRECIOS UNITARIOS],"No encontado")</f>
        <v>50</v>
      </c>
      <c r="F4122">
        <v>15</v>
      </c>
      <c r="G4122" t="s">
        <v>10026</v>
      </c>
      <c r="H4122" s="2">
        <v>169</v>
      </c>
      <c r="I4122" s="3">
        <v>0.14000000000000001</v>
      </c>
      <c r="J4122" s="2">
        <f t="shared" si="192"/>
        <v>145.34</v>
      </c>
      <c r="K4122" s="2">
        <f t="shared" si="193"/>
        <v>26.161200000000001</v>
      </c>
      <c r="L4122" s="2">
        <f t="shared" si="194"/>
        <v>171.50120000000001</v>
      </c>
    </row>
    <row r="4123" spans="1:12" x14ac:dyDescent="0.25">
      <c r="A4123" t="s">
        <v>4128</v>
      </c>
      <c r="B4123" s="1">
        <v>46184</v>
      </c>
      <c r="C4123" t="s">
        <v>10012</v>
      </c>
      <c r="D4123" t="s">
        <v>10021</v>
      </c>
      <c r="E4123">
        <f>+_xlfn.XLOOKUP(TablaVentas[[#This Row],[PRODUCTOS]],TablaPrecios[PRODUCTOS],TablaPrecios[PRECIOS UNITARIOS],"No encontado")</f>
        <v>200</v>
      </c>
      <c r="F4123">
        <v>19</v>
      </c>
      <c r="G4123" t="s">
        <v>10024</v>
      </c>
      <c r="H4123" s="2">
        <v>59</v>
      </c>
      <c r="I4123" s="3">
        <v>0.11</v>
      </c>
      <c r="J4123" s="2">
        <f t="shared" si="192"/>
        <v>52.51</v>
      </c>
      <c r="K4123" s="2">
        <f t="shared" si="193"/>
        <v>9.4517999999999986</v>
      </c>
      <c r="L4123" s="2">
        <f t="shared" si="194"/>
        <v>61.961799999999997</v>
      </c>
    </row>
    <row r="4124" spans="1:12" x14ac:dyDescent="0.25">
      <c r="A4124" t="s">
        <v>4129</v>
      </c>
      <c r="B4124" s="1">
        <v>46170</v>
      </c>
      <c r="C4124" t="s">
        <v>10007</v>
      </c>
      <c r="D4124" t="s">
        <v>10019</v>
      </c>
      <c r="E4124">
        <f>+_xlfn.XLOOKUP(TablaVentas[[#This Row],[PRODUCTOS]],TablaPrecios[PRODUCTOS],TablaPrecios[PRECIOS UNITARIOS],"No encontado")</f>
        <v>1200</v>
      </c>
      <c r="F4124">
        <v>6</v>
      </c>
      <c r="G4124" t="s">
        <v>10024</v>
      </c>
      <c r="H4124" s="2">
        <v>477</v>
      </c>
      <c r="I4124" s="3">
        <v>0.11</v>
      </c>
      <c r="J4124" s="2">
        <f t="shared" si="192"/>
        <v>424.53</v>
      </c>
      <c r="K4124" s="2">
        <f t="shared" si="193"/>
        <v>76.415399999999991</v>
      </c>
      <c r="L4124" s="2">
        <f t="shared" si="194"/>
        <v>500.94539999999995</v>
      </c>
    </row>
    <row r="4125" spans="1:12" x14ac:dyDescent="0.25">
      <c r="A4125" t="s">
        <v>4130</v>
      </c>
      <c r="B4125" s="1">
        <v>46144</v>
      </c>
      <c r="C4125" t="s">
        <v>10008</v>
      </c>
      <c r="D4125" t="s">
        <v>10019</v>
      </c>
      <c r="E4125">
        <f>+_xlfn.XLOOKUP(TablaVentas[[#This Row],[PRODUCTOS]],TablaPrecios[PRODUCTOS],TablaPrecios[PRECIOS UNITARIOS],"No encontado")</f>
        <v>1200</v>
      </c>
      <c r="F4125">
        <v>20</v>
      </c>
      <c r="G4125" t="s">
        <v>10026</v>
      </c>
      <c r="H4125" s="2">
        <v>92</v>
      </c>
      <c r="I4125" s="3">
        <v>0.11</v>
      </c>
      <c r="J4125" s="2">
        <f t="shared" si="192"/>
        <v>81.88</v>
      </c>
      <c r="K4125" s="2">
        <f t="shared" si="193"/>
        <v>14.738399999999999</v>
      </c>
      <c r="L4125" s="2">
        <f t="shared" si="194"/>
        <v>96.618399999999994</v>
      </c>
    </row>
    <row r="4126" spans="1:12" x14ac:dyDescent="0.25">
      <c r="A4126" t="s">
        <v>4131</v>
      </c>
      <c r="B4126" s="1">
        <v>46374</v>
      </c>
      <c r="C4126" t="s">
        <v>10007</v>
      </c>
      <c r="D4126" t="s">
        <v>10017</v>
      </c>
      <c r="E4126">
        <f>+_xlfn.XLOOKUP(TablaVentas[[#This Row],[PRODUCTOS]],TablaPrecios[PRODUCTOS],TablaPrecios[PRECIOS UNITARIOS],"No encontado")</f>
        <v>50</v>
      </c>
      <c r="F4126">
        <v>14</v>
      </c>
      <c r="G4126" t="s">
        <v>10027</v>
      </c>
      <c r="H4126" s="2">
        <v>491</v>
      </c>
      <c r="I4126" s="3">
        <v>0.13</v>
      </c>
      <c r="J4126" s="2">
        <f t="shared" si="192"/>
        <v>427.17</v>
      </c>
      <c r="K4126" s="2">
        <f t="shared" si="193"/>
        <v>76.890600000000006</v>
      </c>
      <c r="L4126" s="2">
        <f t="shared" si="194"/>
        <v>504.06060000000002</v>
      </c>
    </row>
    <row r="4127" spans="1:12" x14ac:dyDescent="0.25">
      <c r="A4127" t="s">
        <v>4132</v>
      </c>
      <c r="B4127" s="1">
        <v>46146</v>
      </c>
      <c r="C4127" t="s">
        <v>10011</v>
      </c>
      <c r="D4127" t="s">
        <v>10017</v>
      </c>
      <c r="E4127">
        <f>+_xlfn.XLOOKUP(TablaVentas[[#This Row],[PRODUCTOS]],TablaPrecios[PRODUCTOS],TablaPrecios[PRECIOS UNITARIOS],"No encontado")</f>
        <v>50</v>
      </c>
      <c r="F4127">
        <v>20</v>
      </c>
      <c r="G4127" t="s">
        <v>10025</v>
      </c>
      <c r="H4127" s="2">
        <v>238</v>
      </c>
      <c r="I4127" s="3">
        <v>0.15</v>
      </c>
      <c r="J4127" s="2">
        <f t="shared" si="192"/>
        <v>202.3</v>
      </c>
      <c r="K4127" s="2">
        <f t="shared" si="193"/>
        <v>36.414000000000001</v>
      </c>
      <c r="L4127" s="2">
        <f t="shared" si="194"/>
        <v>238.714</v>
      </c>
    </row>
    <row r="4128" spans="1:12" x14ac:dyDescent="0.25">
      <c r="A4128" t="s">
        <v>4133</v>
      </c>
      <c r="B4128" s="1">
        <v>46334</v>
      </c>
      <c r="C4128" t="s">
        <v>10012</v>
      </c>
      <c r="D4128" t="s">
        <v>10021</v>
      </c>
      <c r="E4128">
        <f>+_xlfn.XLOOKUP(TablaVentas[[#This Row],[PRODUCTOS]],TablaPrecios[PRODUCTOS],TablaPrecios[PRECIOS UNITARIOS],"No encontado")</f>
        <v>200</v>
      </c>
      <c r="F4128">
        <v>16</v>
      </c>
      <c r="G4128" t="s">
        <v>10026</v>
      </c>
      <c r="H4128" s="2">
        <v>395</v>
      </c>
      <c r="I4128" s="3">
        <v>0.17</v>
      </c>
      <c r="J4128" s="2">
        <f t="shared" si="192"/>
        <v>327.85</v>
      </c>
      <c r="K4128" s="2">
        <f t="shared" si="193"/>
        <v>59.013000000000005</v>
      </c>
      <c r="L4128" s="2">
        <f t="shared" si="194"/>
        <v>386.86300000000006</v>
      </c>
    </row>
    <row r="4129" spans="1:12" x14ac:dyDescent="0.25">
      <c r="A4129" t="s">
        <v>4134</v>
      </c>
      <c r="B4129" s="1">
        <v>46027</v>
      </c>
      <c r="C4129" t="s">
        <v>10008</v>
      </c>
      <c r="D4129" t="s">
        <v>10021</v>
      </c>
      <c r="E4129">
        <f>+_xlfn.XLOOKUP(TablaVentas[[#This Row],[PRODUCTOS]],TablaPrecios[PRODUCTOS],TablaPrecios[PRECIOS UNITARIOS],"No encontado")</f>
        <v>200</v>
      </c>
      <c r="F4129">
        <v>7</v>
      </c>
      <c r="G4129" t="s">
        <v>10023</v>
      </c>
      <c r="H4129" s="2">
        <v>360</v>
      </c>
      <c r="I4129" s="3">
        <v>0.15</v>
      </c>
      <c r="J4129" s="2">
        <f t="shared" si="192"/>
        <v>306</v>
      </c>
      <c r="K4129" s="2">
        <f t="shared" si="193"/>
        <v>55.08</v>
      </c>
      <c r="L4129" s="2">
        <f t="shared" si="194"/>
        <v>361.08</v>
      </c>
    </row>
    <row r="4130" spans="1:12" x14ac:dyDescent="0.25">
      <c r="A4130" t="s">
        <v>4135</v>
      </c>
      <c r="B4130" s="1">
        <v>46214</v>
      </c>
      <c r="C4130" t="s">
        <v>10010</v>
      </c>
      <c r="D4130" t="s">
        <v>10021</v>
      </c>
      <c r="E4130">
        <f>+_xlfn.XLOOKUP(TablaVentas[[#This Row],[PRODUCTOS]],TablaPrecios[PRODUCTOS],TablaPrecios[PRECIOS UNITARIOS],"No encontado")</f>
        <v>200</v>
      </c>
      <c r="F4130">
        <v>20</v>
      </c>
      <c r="G4130" t="s">
        <v>10026</v>
      </c>
      <c r="H4130" s="2">
        <v>350</v>
      </c>
      <c r="I4130" s="3">
        <v>0.16</v>
      </c>
      <c r="J4130" s="2">
        <f t="shared" si="192"/>
        <v>294</v>
      </c>
      <c r="K4130" s="2">
        <f t="shared" si="193"/>
        <v>52.919999999999995</v>
      </c>
      <c r="L4130" s="2">
        <f t="shared" si="194"/>
        <v>346.92</v>
      </c>
    </row>
    <row r="4131" spans="1:12" x14ac:dyDescent="0.25">
      <c r="A4131" t="s">
        <v>4136</v>
      </c>
      <c r="B4131" s="1">
        <v>46300</v>
      </c>
      <c r="C4131" t="s">
        <v>10007</v>
      </c>
      <c r="D4131" t="s">
        <v>10019</v>
      </c>
      <c r="E4131">
        <f>+_xlfn.XLOOKUP(TablaVentas[[#This Row],[PRODUCTOS]],TablaPrecios[PRODUCTOS],TablaPrecios[PRECIOS UNITARIOS],"No encontado")</f>
        <v>1200</v>
      </c>
      <c r="F4131">
        <v>17</v>
      </c>
      <c r="G4131" t="s">
        <v>10025</v>
      </c>
      <c r="H4131" s="2">
        <v>59</v>
      </c>
      <c r="I4131" s="3">
        <v>0.12</v>
      </c>
      <c r="J4131" s="2">
        <f t="shared" si="192"/>
        <v>51.92</v>
      </c>
      <c r="K4131" s="2">
        <f t="shared" si="193"/>
        <v>9.3455999999999992</v>
      </c>
      <c r="L4131" s="2">
        <f t="shared" si="194"/>
        <v>61.265599999999999</v>
      </c>
    </row>
    <row r="4132" spans="1:12" x14ac:dyDescent="0.25">
      <c r="A4132" t="s">
        <v>4137</v>
      </c>
      <c r="B4132" s="1">
        <v>46150</v>
      </c>
      <c r="C4132" t="s">
        <v>10007</v>
      </c>
      <c r="D4132" t="s">
        <v>10019</v>
      </c>
      <c r="E4132">
        <f>+_xlfn.XLOOKUP(TablaVentas[[#This Row],[PRODUCTOS]],TablaPrecios[PRODUCTOS],TablaPrecios[PRECIOS UNITARIOS],"No encontado")</f>
        <v>1200</v>
      </c>
      <c r="F4132">
        <v>6</v>
      </c>
      <c r="G4132" t="s">
        <v>10027</v>
      </c>
      <c r="H4132" s="2">
        <v>72</v>
      </c>
      <c r="I4132" s="3">
        <v>0.14000000000000001</v>
      </c>
      <c r="J4132" s="2">
        <f t="shared" si="192"/>
        <v>61.92</v>
      </c>
      <c r="K4132" s="2">
        <f t="shared" si="193"/>
        <v>11.1456</v>
      </c>
      <c r="L4132" s="2">
        <f t="shared" si="194"/>
        <v>73.065600000000003</v>
      </c>
    </row>
    <row r="4133" spans="1:12" x14ac:dyDescent="0.25">
      <c r="A4133" t="s">
        <v>4138</v>
      </c>
      <c r="B4133" s="1">
        <v>46065</v>
      </c>
      <c r="C4133" t="s">
        <v>10007</v>
      </c>
      <c r="D4133" t="s">
        <v>10018</v>
      </c>
      <c r="E4133">
        <f>+_xlfn.XLOOKUP(TablaVentas[[#This Row],[PRODUCTOS]],TablaPrecios[PRODUCTOS],TablaPrecios[PRECIOS UNITARIOS],"No encontado")</f>
        <v>850</v>
      </c>
      <c r="F4133">
        <v>14</v>
      </c>
      <c r="G4133" t="s">
        <v>10025</v>
      </c>
      <c r="H4133" s="2">
        <v>168</v>
      </c>
      <c r="I4133" s="3">
        <v>0.15</v>
      </c>
      <c r="J4133" s="2">
        <f t="shared" si="192"/>
        <v>142.80000000000001</v>
      </c>
      <c r="K4133" s="2">
        <f t="shared" si="193"/>
        <v>25.704000000000001</v>
      </c>
      <c r="L4133" s="2">
        <f t="shared" si="194"/>
        <v>168.50400000000002</v>
      </c>
    </row>
    <row r="4134" spans="1:12" x14ac:dyDescent="0.25">
      <c r="A4134" t="s">
        <v>4139</v>
      </c>
      <c r="B4134" s="1">
        <v>46208</v>
      </c>
      <c r="C4134" t="s">
        <v>10007</v>
      </c>
      <c r="D4134" t="s">
        <v>10017</v>
      </c>
      <c r="E4134">
        <f>+_xlfn.XLOOKUP(TablaVentas[[#This Row],[PRODUCTOS]],TablaPrecios[PRODUCTOS],TablaPrecios[PRECIOS UNITARIOS],"No encontado")</f>
        <v>50</v>
      </c>
      <c r="F4134">
        <v>16</v>
      </c>
      <c r="G4134" t="s">
        <v>10026</v>
      </c>
      <c r="H4134" s="2">
        <v>314</v>
      </c>
      <c r="I4134" s="3">
        <v>0.11</v>
      </c>
      <c r="J4134" s="2">
        <f t="shared" si="192"/>
        <v>279.45999999999998</v>
      </c>
      <c r="K4134" s="2">
        <f t="shared" si="193"/>
        <v>50.302799999999998</v>
      </c>
      <c r="L4134" s="2">
        <f t="shared" si="194"/>
        <v>329.76279999999997</v>
      </c>
    </row>
    <row r="4135" spans="1:12" x14ac:dyDescent="0.25">
      <c r="A4135" t="s">
        <v>4140</v>
      </c>
      <c r="B4135" s="1">
        <v>46036</v>
      </c>
      <c r="C4135" t="s">
        <v>10011</v>
      </c>
      <c r="D4135" t="s">
        <v>10019</v>
      </c>
      <c r="E4135">
        <f>+_xlfn.XLOOKUP(TablaVentas[[#This Row],[PRODUCTOS]],TablaPrecios[PRODUCTOS],TablaPrecios[PRECIOS UNITARIOS],"No encontado")</f>
        <v>1200</v>
      </c>
      <c r="F4135">
        <v>5</v>
      </c>
      <c r="G4135" t="s">
        <v>10026</v>
      </c>
      <c r="H4135" s="2">
        <v>381</v>
      </c>
      <c r="I4135" s="3">
        <v>0.19</v>
      </c>
      <c r="J4135" s="2">
        <f t="shared" si="192"/>
        <v>308.61</v>
      </c>
      <c r="K4135" s="2">
        <f t="shared" si="193"/>
        <v>55.549799999999998</v>
      </c>
      <c r="L4135" s="2">
        <f t="shared" si="194"/>
        <v>364.15980000000002</v>
      </c>
    </row>
    <row r="4136" spans="1:12" x14ac:dyDescent="0.25">
      <c r="A4136" t="s">
        <v>4141</v>
      </c>
      <c r="B4136" s="1">
        <v>46190</v>
      </c>
      <c r="C4136" t="s">
        <v>10008</v>
      </c>
      <c r="D4136" t="s">
        <v>10019</v>
      </c>
      <c r="E4136">
        <f>+_xlfn.XLOOKUP(TablaVentas[[#This Row],[PRODUCTOS]],TablaPrecios[PRODUCTOS],TablaPrecios[PRECIOS UNITARIOS],"No encontado")</f>
        <v>1200</v>
      </c>
      <c r="F4136">
        <v>8</v>
      </c>
      <c r="G4136" t="s">
        <v>10025</v>
      </c>
      <c r="H4136" s="2">
        <v>152</v>
      </c>
      <c r="I4136" s="3">
        <v>0.18</v>
      </c>
      <c r="J4136" s="2">
        <f t="shared" si="192"/>
        <v>124.64</v>
      </c>
      <c r="K4136" s="2">
        <f t="shared" si="193"/>
        <v>22.435199999999998</v>
      </c>
      <c r="L4136" s="2">
        <f t="shared" si="194"/>
        <v>147.0752</v>
      </c>
    </row>
    <row r="4137" spans="1:12" x14ac:dyDescent="0.25">
      <c r="A4137" t="s">
        <v>4142</v>
      </c>
      <c r="B4137" s="1">
        <v>46131</v>
      </c>
      <c r="C4137" t="s">
        <v>10011</v>
      </c>
      <c r="D4137" t="s">
        <v>10019</v>
      </c>
      <c r="E4137">
        <f>+_xlfn.XLOOKUP(TablaVentas[[#This Row],[PRODUCTOS]],TablaPrecios[PRODUCTOS],TablaPrecios[PRECIOS UNITARIOS],"No encontado")</f>
        <v>1200</v>
      </c>
      <c r="F4137">
        <v>19</v>
      </c>
      <c r="G4137" t="s">
        <v>10023</v>
      </c>
      <c r="H4137" s="2">
        <v>451</v>
      </c>
      <c r="I4137" s="3">
        <v>0.11</v>
      </c>
      <c r="J4137" s="2">
        <f t="shared" si="192"/>
        <v>401.39</v>
      </c>
      <c r="K4137" s="2">
        <f t="shared" si="193"/>
        <v>72.250199999999992</v>
      </c>
      <c r="L4137" s="2">
        <f t="shared" si="194"/>
        <v>473.64019999999999</v>
      </c>
    </row>
    <row r="4138" spans="1:12" x14ac:dyDescent="0.25">
      <c r="A4138" t="s">
        <v>4143</v>
      </c>
      <c r="B4138" s="1">
        <v>46247</v>
      </c>
      <c r="C4138" t="s">
        <v>10012</v>
      </c>
      <c r="D4138" t="s">
        <v>10021</v>
      </c>
      <c r="E4138">
        <f>+_xlfn.XLOOKUP(TablaVentas[[#This Row],[PRODUCTOS]],TablaPrecios[PRODUCTOS],TablaPrecios[PRECIOS UNITARIOS],"No encontado")</f>
        <v>200</v>
      </c>
      <c r="F4138">
        <v>5</v>
      </c>
      <c r="G4138" t="s">
        <v>10025</v>
      </c>
      <c r="H4138" s="2">
        <v>226</v>
      </c>
      <c r="I4138" s="3">
        <v>0.13</v>
      </c>
      <c r="J4138" s="2">
        <f t="shared" si="192"/>
        <v>196.62</v>
      </c>
      <c r="K4138" s="2">
        <f t="shared" si="193"/>
        <v>35.391599999999997</v>
      </c>
      <c r="L4138" s="2">
        <f t="shared" si="194"/>
        <v>232.01159999999999</v>
      </c>
    </row>
    <row r="4139" spans="1:12" x14ac:dyDescent="0.25">
      <c r="A4139" t="s">
        <v>4144</v>
      </c>
      <c r="B4139" s="1">
        <v>46162</v>
      </c>
      <c r="C4139" t="s">
        <v>10010</v>
      </c>
      <c r="D4139" t="s">
        <v>10019</v>
      </c>
      <c r="E4139">
        <f>+_xlfn.XLOOKUP(TablaVentas[[#This Row],[PRODUCTOS]],TablaPrecios[PRODUCTOS],TablaPrecios[PRECIOS UNITARIOS],"No encontado")</f>
        <v>1200</v>
      </c>
      <c r="F4139">
        <v>6</v>
      </c>
      <c r="G4139" t="s">
        <v>10026</v>
      </c>
      <c r="H4139" s="2">
        <v>492</v>
      </c>
      <c r="I4139" s="3">
        <v>0.16</v>
      </c>
      <c r="J4139" s="2">
        <f t="shared" si="192"/>
        <v>413.28</v>
      </c>
      <c r="K4139" s="2">
        <f t="shared" si="193"/>
        <v>74.390399999999985</v>
      </c>
      <c r="L4139" s="2">
        <f t="shared" si="194"/>
        <v>487.67039999999997</v>
      </c>
    </row>
    <row r="4140" spans="1:12" x14ac:dyDescent="0.25">
      <c r="A4140" t="s">
        <v>4145</v>
      </c>
      <c r="B4140" s="1">
        <v>46264</v>
      </c>
      <c r="C4140" t="s">
        <v>10012</v>
      </c>
      <c r="D4140" t="s">
        <v>10020</v>
      </c>
      <c r="E4140">
        <f>+_xlfn.XLOOKUP(TablaVentas[[#This Row],[PRODUCTOS]],TablaPrecios[PRODUCTOS],TablaPrecios[PRECIOS UNITARIOS],"No encontado")</f>
        <v>150</v>
      </c>
      <c r="F4140">
        <v>5</v>
      </c>
      <c r="G4140" t="s">
        <v>10024</v>
      </c>
      <c r="H4140" s="2">
        <v>271</v>
      </c>
      <c r="I4140" s="3">
        <v>0.16</v>
      </c>
      <c r="J4140" s="2">
        <f t="shared" si="192"/>
        <v>227.64</v>
      </c>
      <c r="K4140" s="2">
        <f t="shared" si="193"/>
        <v>40.975199999999994</v>
      </c>
      <c r="L4140" s="2">
        <f t="shared" si="194"/>
        <v>268.61519999999996</v>
      </c>
    </row>
    <row r="4141" spans="1:12" x14ac:dyDescent="0.25">
      <c r="A4141" t="s">
        <v>4146</v>
      </c>
      <c r="B4141" s="1">
        <v>46280</v>
      </c>
      <c r="C4141" t="s">
        <v>10009</v>
      </c>
      <c r="D4141" t="s">
        <v>10018</v>
      </c>
      <c r="E4141">
        <f>+_xlfn.XLOOKUP(TablaVentas[[#This Row],[PRODUCTOS]],TablaPrecios[PRODUCTOS],TablaPrecios[PRECIOS UNITARIOS],"No encontado")</f>
        <v>850</v>
      </c>
      <c r="F4141">
        <v>13</v>
      </c>
      <c r="G4141" t="s">
        <v>10026</v>
      </c>
      <c r="H4141" s="2">
        <v>449</v>
      </c>
      <c r="I4141" s="3">
        <v>0.11</v>
      </c>
      <c r="J4141" s="2">
        <f t="shared" si="192"/>
        <v>399.61</v>
      </c>
      <c r="K4141" s="2">
        <f t="shared" si="193"/>
        <v>71.9298</v>
      </c>
      <c r="L4141" s="2">
        <f t="shared" si="194"/>
        <v>471.53980000000001</v>
      </c>
    </row>
    <row r="4142" spans="1:12" x14ac:dyDescent="0.25">
      <c r="A4142" t="s">
        <v>4147</v>
      </c>
      <c r="B4142" s="1">
        <v>46224</v>
      </c>
      <c r="C4142" t="s">
        <v>10012</v>
      </c>
      <c r="D4142" t="s">
        <v>10020</v>
      </c>
      <c r="E4142">
        <f>+_xlfn.XLOOKUP(TablaVentas[[#This Row],[PRODUCTOS]],TablaPrecios[PRODUCTOS],TablaPrecios[PRECIOS UNITARIOS],"No encontado")</f>
        <v>150</v>
      </c>
      <c r="F4142">
        <v>6</v>
      </c>
      <c r="G4142" t="s">
        <v>10025</v>
      </c>
      <c r="H4142" s="2">
        <v>411</v>
      </c>
      <c r="I4142" s="3">
        <v>0.16</v>
      </c>
      <c r="J4142" s="2">
        <f t="shared" si="192"/>
        <v>345.24</v>
      </c>
      <c r="K4142" s="2">
        <f t="shared" si="193"/>
        <v>62.1432</v>
      </c>
      <c r="L4142" s="2">
        <f t="shared" si="194"/>
        <v>407.38319999999999</v>
      </c>
    </row>
    <row r="4143" spans="1:12" x14ac:dyDescent="0.25">
      <c r="A4143" t="s">
        <v>4148</v>
      </c>
      <c r="B4143" s="1">
        <v>46290</v>
      </c>
      <c r="C4143" t="s">
        <v>10010</v>
      </c>
      <c r="D4143" t="s">
        <v>10021</v>
      </c>
      <c r="E4143">
        <f>+_xlfn.XLOOKUP(TablaVentas[[#This Row],[PRODUCTOS]],TablaPrecios[PRODUCTOS],TablaPrecios[PRECIOS UNITARIOS],"No encontado")</f>
        <v>200</v>
      </c>
      <c r="F4143">
        <v>13</v>
      </c>
      <c r="G4143" t="s">
        <v>10024</v>
      </c>
      <c r="H4143" s="2">
        <v>409</v>
      </c>
      <c r="I4143" s="3">
        <v>0.15</v>
      </c>
      <c r="J4143" s="2">
        <f t="shared" si="192"/>
        <v>347.65</v>
      </c>
      <c r="K4143" s="2">
        <f t="shared" si="193"/>
        <v>62.576999999999991</v>
      </c>
      <c r="L4143" s="2">
        <f t="shared" si="194"/>
        <v>410.22699999999998</v>
      </c>
    </row>
    <row r="4144" spans="1:12" x14ac:dyDescent="0.25">
      <c r="A4144" t="s">
        <v>4149</v>
      </c>
      <c r="B4144" s="1">
        <v>46302</v>
      </c>
      <c r="C4144" t="s">
        <v>10008</v>
      </c>
      <c r="D4144" t="s">
        <v>10018</v>
      </c>
      <c r="E4144">
        <f>+_xlfn.XLOOKUP(TablaVentas[[#This Row],[PRODUCTOS]],TablaPrecios[PRODUCTOS],TablaPrecios[PRECIOS UNITARIOS],"No encontado")</f>
        <v>850</v>
      </c>
      <c r="F4144">
        <v>8</v>
      </c>
      <c r="G4144" t="s">
        <v>10027</v>
      </c>
      <c r="H4144" s="2">
        <v>288</v>
      </c>
      <c r="I4144" s="3">
        <v>0.11</v>
      </c>
      <c r="J4144" s="2">
        <f t="shared" si="192"/>
        <v>256.32</v>
      </c>
      <c r="K4144" s="2">
        <f t="shared" si="193"/>
        <v>46.137599999999999</v>
      </c>
      <c r="L4144" s="2">
        <f t="shared" si="194"/>
        <v>302.45760000000001</v>
      </c>
    </row>
    <row r="4145" spans="1:12" x14ac:dyDescent="0.25">
      <c r="A4145" t="s">
        <v>4150</v>
      </c>
      <c r="B4145" s="1">
        <v>46070</v>
      </c>
      <c r="C4145" t="s">
        <v>10008</v>
      </c>
      <c r="D4145" t="s">
        <v>10017</v>
      </c>
      <c r="E4145">
        <f>+_xlfn.XLOOKUP(TablaVentas[[#This Row],[PRODUCTOS]],TablaPrecios[PRODUCTOS],TablaPrecios[PRECIOS UNITARIOS],"No encontado")</f>
        <v>50</v>
      </c>
      <c r="F4145">
        <v>6</v>
      </c>
      <c r="G4145" t="s">
        <v>10026</v>
      </c>
      <c r="H4145" s="2">
        <v>438</v>
      </c>
      <c r="I4145" s="3">
        <v>0.15</v>
      </c>
      <c r="J4145" s="2">
        <f t="shared" si="192"/>
        <v>372.3</v>
      </c>
      <c r="K4145" s="2">
        <f t="shared" si="193"/>
        <v>67.013999999999996</v>
      </c>
      <c r="L4145" s="2">
        <f t="shared" si="194"/>
        <v>439.31400000000002</v>
      </c>
    </row>
    <row r="4146" spans="1:12" x14ac:dyDescent="0.25">
      <c r="A4146" t="s">
        <v>4151</v>
      </c>
      <c r="B4146" s="1">
        <v>46212</v>
      </c>
      <c r="C4146" t="s">
        <v>10008</v>
      </c>
      <c r="D4146" t="s">
        <v>10017</v>
      </c>
      <c r="E4146">
        <f>+_xlfn.XLOOKUP(TablaVentas[[#This Row],[PRODUCTOS]],TablaPrecios[PRODUCTOS],TablaPrecios[PRECIOS UNITARIOS],"No encontado")</f>
        <v>50</v>
      </c>
      <c r="F4146">
        <v>7</v>
      </c>
      <c r="G4146" t="s">
        <v>10025</v>
      </c>
      <c r="H4146" s="2">
        <v>362</v>
      </c>
      <c r="I4146" s="3">
        <v>0.15</v>
      </c>
      <c r="J4146" s="2">
        <f t="shared" si="192"/>
        <v>307.7</v>
      </c>
      <c r="K4146" s="2">
        <f t="shared" si="193"/>
        <v>55.385999999999996</v>
      </c>
      <c r="L4146" s="2">
        <f t="shared" si="194"/>
        <v>363.08600000000001</v>
      </c>
    </row>
    <row r="4147" spans="1:12" x14ac:dyDescent="0.25">
      <c r="A4147" t="s">
        <v>4152</v>
      </c>
      <c r="B4147" s="1">
        <v>46294</v>
      </c>
      <c r="C4147" t="s">
        <v>10008</v>
      </c>
      <c r="D4147" t="s">
        <v>10020</v>
      </c>
      <c r="E4147">
        <f>+_xlfn.XLOOKUP(TablaVentas[[#This Row],[PRODUCTOS]],TablaPrecios[PRODUCTOS],TablaPrecios[PRECIOS UNITARIOS],"No encontado")</f>
        <v>150</v>
      </c>
      <c r="F4147">
        <v>17</v>
      </c>
      <c r="G4147" t="s">
        <v>10027</v>
      </c>
      <c r="H4147" s="2">
        <v>145</v>
      </c>
      <c r="I4147" s="3">
        <v>0.11</v>
      </c>
      <c r="J4147" s="2">
        <f t="shared" si="192"/>
        <v>129.05000000000001</v>
      </c>
      <c r="K4147" s="2">
        <f t="shared" si="193"/>
        <v>23.229000000000003</v>
      </c>
      <c r="L4147" s="2">
        <f t="shared" si="194"/>
        <v>152.27900000000002</v>
      </c>
    </row>
    <row r="4148" spans="1:12" x14ac:dyDescent="0.25">
      <c r="A4148" t="s">
        <v>4153</v>
      </c>
      <c r="B4148" s="1">
        <v>46048</v>
      </c>
      <c r="C4148" t="s">
        <v>10007</v>
      </c>
      <c r="D4148" t="s">
        <v>10021</v>
      </c>
      <c r="E4148">
        <f>+_xlfn.XLOOKUP(TablaVentas[[#This Row],[PRODUCTOS]],TablaPrecios[PRODUCTOS],TablaPrecios[PRECIOS UNITARIOS],"No encontado")</f>
        <v>200</v>
      </c>
      <c r="F4148">
        <v>17</v>
      </c>
      <c r="G4148" t="s">
        <v>10024</v>
      </c>
      <c r="H4148" s="2">
        <v>294</v>
      </c>
      <c r="I4148" s="3">
        <v>0.14000000000000001</v>
      </c>
      <c r="J4148" s="2">
        <f t="shared" si="192"/>
        <v>252.84</v>
      </c>
      <c r="K4148" s="2">
        <f t="shared" si="193"/>
        <v>45.511200000000002</v>
      </c>
      <c r="L4148" s="2">
        <f t="shared" si="194"/>
        <v>298.35120000000001</v>
      </c>
    </row>
    <row r="4149" spans="1:12" x14ac:dyDescent="0.25">
      <c r="A4149" t="s">
        <v>4154</v>
      </c>
      <c r="B4149" s="1">
        <v>46046</v>
      </c>
      <c r="C4149" t="s">
        <v>10008</v>
      </c>
      <c r="D4149" t="s">
        <v>10019</v>
      </c>
      <c r="E4149">
        <f>+_xlfn.XLOOKUP(TablaVentas[[#This Row],[PRODUCTOS]],TablaPrecios[PRODUCTOS],TablaPrecios[PRECIOS UNITARIOS],"No encontado")</f>
        <v>1200</v>
      </c>
      <c r="F4149">
        <v>8</v>
      </c>
      <c r="G4149" t="s">
        <v>10027</v>
      </c>
      <c r="H4149" s="2">
        <v>250</v>
      </c>
      <c r="I4149" s="3">
        <v>0.12</v>
      </c>
      <c r="J4149" s="2">
        <f t="shared" si="192"/>
        <v>220</v>
      </c>
      <c r="K4149" s="2">
        <f t="shared" si="193"/>
        <v>39.6</v>
      </c>
      <c r="L4149" s="2">
        <f t="shared" si="194"/>
        <v>259.60000000000002</v>
      </c>
    </row>
    <row r="4150" spans="1:12" x14ac:dyDescent="0.25">
      <c r="A4150" t="s">
        <v>4155</v>
      </c>
      <c r="B4150" s="1">
        <v>46039</v>
      </c>
      <c r="C4150" t="s">
        <v>10011</v>
      </c>
      <c r="D4150" t="s">
        <v>10021</v>
      </c>
      <c r="E4150">
        <f>+_xlfn.XLOOKUP(TablaVentas[[#This Row],[PRODUCTOS]],TablaPrecios[PRODUCTOS],TablaPrecios[PRECIOS UNITARIOS],"No encontado")</f>
        <v>200</v>
      </c>
      <c r="F4150">
        <v>16</v>
      </c>
      <c r="G4150" t="s">
        <v>10026</v>
      </c>
      <c r="H4150" s="2">
        <v>91</v>
      </c>
      <c r="I4150" s="3">
        <v>0.12</v>
      </c>
      <c r="J4150" s="2">
        <f t="shared" si="192"/>
        <v>80.08</v>
      </c>
      <c r="K4150" s="2">
        <f t="shared" si="193"/>
        <v>14.414399999999999</v>
      </c>
      <c r="L4150" s="2">
        <f t="shared" si="194"/>
        <v>94.494399999999999</v>
      </c>
    </row>
    <row r="4151" spans="1:12" x14ac:dyDescent="0.25">
      <c r="A4151" t="s">
        <v>4156</v>
      </c>
      <c r="B4151" s="1">
        <v>46323</v>
      </c>
      <c r="C4151" t="s">
        <v>10008</v>
      </c>
      <c r="D4151" t="s">
        <v>10020</v>
      </c>
      <c r="E4151">
        <f>+_xlfn.XLOOKUP(TablaVentas[[#This Row],[PRODUCTOS]],TablaPrecios[PRODUCTOS],TablaPrecios[PRECIOS UNITARIOS],"No encontado")</f>
        <v>150</v>
      </c>
      <c r="F4151">
        <v>7</v>
      </c>
      <c r="G4151" t="s">
        <v>10027</v>
      </c>
      <c r="H4151" s="2">
        <v>474</v>
      </c>
      <c r="I4151" s="3">
        <v>0.11</v>
      </c>
      <c r="J4151" s="2">
        <f t="shared" si="192"/>
        <v>421.86</v>
      </c>
      <c r="K4151" s="2">
        <f t="shared" si="193"/>
        <v>75.934799999999996</v>
      </c>
      <c r="L4151" s="2">
        <f t="shared" si="194"/>
        <v>497.79480000000001</v>
      </c>
    </row>
    <row r="4152" spans="1:12" x14ac:dyDescent="0.25">
      <c r="A4152" t="s">
        <v>4157</v>
      </c>
      <c r="B4152" s="1">
        <v>46240</v>
      </c>
      <c r="C4152" t="s">
        <v>10008</v>
      </c>
      <c r="D4152" t="s">
        <v>10018</v>
      </c>
      <c r="E4152">
        <f>+_xlfn.XLOOKUP(TablaVentas[[#This Row],[PRODUCTOS]],TablaPrecios[PRODUCTOS],TablaPrecios[PRECIOS UNITARIOS],"No encontado")</f>
        <v>850</v>
      </c>
      <c r="F4152">
        <v>16</v>
      </c>
      <c r="G4152" t="s">
        <v>10026</v>
      </c>
      <c r="H4152" s="2">
        <v>73</v>
      </c>
      <c r="I4152" s="3">
        <v>0.15</v>
      </c>
      <c r="J4152" s="2">
        <f t="shared" si="192"/>
        <v>62.05</v>
      </c>
      <c r="K4152" s="2">
        <f t="shared" si="193"/>
        <v>11.168999999999999</v>
      </c>
      <c r="L4152" s="2">
        <f t="shared" si="194"/>
        <v>73.218999999999994</v>
      </c>
    </row>
    <row r="4153" spans="1:12" x14ac:dyDescent="0.25">
      <c r="A4153" t="s">
        <v>4158</v>
      </c>
      <c r="B4153" s="1">
        <v>46032</v>
      </c>
      <c r="C4153" t="s">
        <v>10007</v>
      </c>
      <c r="D4153" t="s">
        <v>10019</v>
      </c>
      <c r="E4153">
        <f>+_xlfn.XLOOKUP(TablaVentas[[#This Row],[PRODUCTOS]],TablaPrecios[PRODUCTOS],TablaPrecios[PRECIOS UNITARIOS],"No encontado")</f>
        <v>1200</v>
      </c>
      <c r="F4153">
        <v>8</v>
      </c>
      <c r="G4153" t="s">
        <v>10025</v>
      </c>
      <c r="H4153" s="2">
        <v>271</v>
      </c>
      <c r="I4153" s="3">
        <v>0.2</v>
      </c>
      <c r="J4153" s="2">
        <f t="shared" si="192"/>
        <v>216.8</v>
      </c>
      <c r="K4153" s="2">
        <f t="shared" si="193"/>
        <v>39.024000000000001</v>
      </c>
      <c r="L4153" s="2">
        <f t="shared" si="194"/>
        <v>255.82400000000001</v>
      </c>
    </row>
    <row r="4154" spans="1:12" x14ac:dyDescent="0.25">
      <c r="A4154" t="s">
        <v>4159</v>
      </c>
      <c r="B4154" s="1">
        <v>46052</v>
      </c>
      <c r="C4154" t="s">
        <v>10011</v>
      </c>
      <c r="D4154" t="s">
        <v>10021</v>
      </c>
      <c r="E4154">
        <f>+_xlfn.XLOOKUP(TablaVentas[[#This Row],[PRODUCTOS]],TablaPrecios[PRODUCTOS],TablaPrecios[PRECIOS UNITARIOS],"No encontado")</f>
        <v>200</v>
      </c>
      <c r="F4154">
        <v>16</v>
      </c>
      <c r="G4154" t="s">
        <v>10026</v>
      </c>
      <c r="H4154" s="2">
        <v>100</v>
      </c>
      <c r="I4154" s="3">
        <v>0.16</v>
      </c>
      <c r="J4154" s="2">
        <f t="shared" si="192"/>
        <v>84</v>
      </c>
      <c r="K4154" s="2">
        <f t="shared" si="193"/>
        <v>15.12</v>
      </c>
      <c r="L4154" s="2">
        <f t="shared" si="194"/>
        <v>99.12</v>
      </c>
    </row>
    <row r="4155" spans="1:12" x14ac:dyDescent="0.25">
      <c r="A4155" t="s">
        <v>4160</v>
      </c>
      <c r="B4155" s="1">
        <v>46154</v>
      </c>
      <c r="C4155" t="s">
        <v>10012</v>
      </c>
      <c r="D4155" t="s">
        <v>10017</v>
      </c>
      <c r="E4155">
        <f>+_xlfn.XLOOKUP(TablaVentas[[#This Row],[PRODUCTOS]],TablaPrecios[PRODUCTOS],TablaPrecios[PRECIOS UNITARIOS],"No encontado")</f>
        <v>50</v>
      </c>
      <c r="F4155">
        <v>11</v>
      </c>
      <c r="G4155" t="s">
        <v>10027</v>
      </c>
      <c r="H4155" s="2">
        <v>339</v>
      </c>
      <c r="I4155" s="3">
        <v>0.12</v>
      </c>
      <c r="J4155" s="2">
        <f t="shared" si="192"/>
        <v>298.32</v>
      </c>
      <c r="K4155" s="2">
        <f t="shared" si="193"/>
        <v>53.697599999999994</v>
      </c>
      <c r="L4155" s="2">
        <f t="shared" si="194"/>
        <v>352.01760000000002</v>
      </c>
    </row>
    <row r="4156" spans="1:12" x14ac:dyDescent="0.25">
      <c r="A4156" t="s">
        <v>4161</v>
      </c>
      <c r="B4156" s="1">
        <v>46147</v>
      </c>
      <c r="C4156" t="s">
        <v>10009</v>
      </c>
      <c r="D4156" t="s">
        <v>10017</v>
      </c>
      <c r="E4156">
        <f>+_xlfn.XLOOKUP(TablaVentas[[#This Row],[PRODUCTOS]],TablaPrecios[PRODUCTOS],TablaPrecios[PRECIOS UNITARIOS],"No encontado")</f>
        <v>50</v>
      </c>
      <c r="F4156">
        <v>9</v>
      </c>
      <c r="G4156" t="s">
        <v>10027</v>
      </c>
      <c r="H4156" s="2">
        <v>234</v>
      </c>
      <c r="I4156" s="3">
        <v>0.13</v>
      </c>
      <c r="J4156" s="2">
        <f t="shared" si="192"/>
        <v>203.57999999999998</v>
      </c>
      <c r="K4156" s="2">
        <f t="shared" si="193"/>
        <v>36.644399999999997</v>
      </c>
      <c r="L4156" s="2">
        <f t="shared" si="194"/>
        <v>240.22439999999997</v>
      </c>
    </row>
    <row r="4157" spans="1:12" x14ac:dyDescent="0.25">
      <c r="A4157" t="s">
        <v>4162</v>
      </c>
      <c r="B4157" s="1">
        <v>46197</v>
      </c>
      <c r="C4157" t="s">
        <v>10008</v>
      </c>
      <c r="D4157" t="s">
        <v>10017</v>
      </c>
      <c r="E4157">
        <f>+_xlfn.XLOOKUP(TablaVentas[[#This Row],[PRODUCTOS]],TablaPrecios[PRODUCTOS],TablaPrecios[PRECIOS UNITARIOS],"No encontado")</f>
        <v>50</v>
      </c>
      <c r="F4157">
        <v>16</v>
      </c>
      <c r="G4157" t="s">
        <v>10024</v>
      </c>
      <c r="H4157" s="2">
        <v>68</v>
      </c>
      <c r="I4157" s="3">
        <v>0.12</v>
      </c>
      <c r="J4157" s="2">
        <f t="shared" si="192"/>
        <v>59.84</v>
      </c>
      <c r="K4157" s="2">
        <f t="shared" si="193"/>
        <v>10.7712</v>
      </c>
      <c r="L4157" s="2">
        <f t="shared" si="194"/>
        <v>70.611199999999997</v>
      </c>
    </row>
    <row r="4158" spans="1:12" x14ac:dyDescent="0.25">
      <c r="A4158" t="s">
        <v>4163</v>
      </c>
      <c r="B4158" s="1">
        <v>46089</v>
      </c>
      <c r="C4158" t="s">
        <v>10012</v>
      </c>
      <c r="D4158" t="s">
        <v>10021</v>
      </c>
      <c r="E4158">
        <f>+_xlfn.XLOOKUP(TablaVentas[[#This Row],[PRODUCTOS]],TablaPrecios[PRODUCTOS],TablaPrecios[PRECIOS UNITARIOS],"No encontado")</f>
        <v>200</v>
      </c>
      <c r="F4158">
        <v>7</v>
      </c>
      <c r="G4158" t="s">
        <v>10027</v>
      </c>
      <c r="H4158" s="2">
        <v>81</v>
      </c>
      <c r="I4158" s="3">
        <v>0.16</v>
      </c>
      <c r="J4158" s="2">
        <f t="shared" si="192"/>
        <v>68.039999999999992</v>
      </c>
      <c r="K4158" s="2">
        <f t="shared" si="193"/>
        <v>12.247199999999998</v>
      </c>
      <c r="L4158" s="2">
        <f t="shared" si="194"/>
        <v>80.287199999999984</v>
      </c>
    </row>
    <row r="4159" spans="1:12" x14ac:dyDescent="0.25">
      <c r="A4159" t="s">
        <v>4164</v>
      </c>
      <c r="B4159" s="1">
        <v>46124</v>
      </c>
      <c r="C4159" t="s">
        <v>10009</v>
      </c>
      <c r="D4159" t="s">
        <v>10018</v>
      </c>
      <c r="E4159">
        <f>+_xlfn.XLOOKUP(TablaVentas[[#This Row],[PRODUCTOS]],TablaPrecios[PRODUCTOS],TablaPrecios[PRECIOS UNITARIOS],"No encontado")</f>
        <v>850</v>
      </c>
      <c r="F4159">
        <v>5</v>
      </c>
      <c r="G4159" t="s">
        <v>10026</v>
      </c>
      <c r="H4159" s="2">
        <v>367</v>
      </c>
      <c r="I4159" s="3">
        <v>0.13</v>
      </c>
      <c r="J4159" s="2">
        <f t="shared" si="192"/>
        <v>319.29000000000002</v>
      </c>
      <c r="K4159" s="2">
        <f t="shared" si="193"/>
        <v>57.472200000000001</v>
      </c>
      <c r="L4159" s="2">
        <f t="shared" si="194"/>
        <v>376.76220000000001</v>
      </c>
    </row>
    <row r="4160" spans="1:12" x14ac:dyDescent="0.25">
      <c r="A4160" t="s">
        <v>4165</v>
      </c>
      <c r="B4160" s="1">
        <v>46223</v>
      </c>
      <c r="C4160" t="s">
        <v>10009</v>
      </c>
      <c r="D4160" t="s">
        <v>10017</v>
      </c>
      <c r="E4160">
        <f>+_xlfn.XLOOKUP(TablaVentas[[#This Row],[PRODUCTOS]],TablaPrecios[PRODUCTOS],TablaPrecios[PRECIOS UNITARIOS],"No encontado")</f>
        <v>50</v>
      </c>
      <c r="F4160">
        <v>13</v>
      </c>
      <c r="G4160" t="s">
        <v>10026</v>
      </c>
      <c r="H4160" s="2">
        <v>233</v>
      </c>
      <c r="I4160" s="3">
        <v>0.1</v>
      </c>
      <c r="J4160" s="2">
        <f t="shared" si="192"/>
        <v>209.7</v>
      </c>
      <c r="K4160" s="2">
        <f t="shared" si="193"/>
        <v>37.745999999999995</v>
      </c>
      <c r="L4160" s="2">
        <f t="shared" si="194"/>
        <v>247.44599999999997</v>
      </c>
    </row>
    <row r="4161" spans="1:12" x14ac:dyDescent="0.25">
      <c r="A4161" t="s">
        <v>4166</v>
      </c>
      <c r="B4161" s="1">
        <v>46378</v>
      </c>
      <c r="C4161" t="s">
        <v>10009</v>
      </c>
      <c r="D4161" t="s">
        <v>10019</v>
      </c>
      <c r="E4161">
        <f>+_xlfn.XLOOKUP(TablaVentas[[#This Row],[PRODUCTOS]],TablaPrecios[PRODUCTOS],TablaPrecios[PRECIOS UNITARIOS],"No encontado")</f>
        <v>1200</v>
      </c>
      <c r="F4161">
        <v>20</v>
      </c>
      <c r="G4161" t="s">
        <v>10027</v>
      </c>
      <c r="H4161" s="2">
        <v>454</v>
      </c>
      <c r="I4161" s="3">
        <v>0.15</v>
      </c>
      <c r="J4161" s="2">
        <f t="shared" si="192"/>
        <v>385.9</v>
      </c>
      <c r="K4161" s="2">
        <f t="shared" si="193"/>
        <v>69.461999999999989</v>
      </c>
      <c r="L4161" s="2">
        <f t="shared" si="194"/>
        <v>455.36199999999997</v>
      </c>
    </row>
    <row r="4162" spans="1:12" x14ac:dyDescent="0.25">
      <c r="A4162" t="s">
        <v>4167</v>
      </c>
      <c r="B4162" s="1">
        <v>46261</v>
      </c>
      <c r="C4162" t="s">
        <v>10011</v>
      </c>
      <c r="D4162" t="s">
        <v>10018</v>
      </c>
      <c r="E4162">
        <f>+_xlfn.XLOOKUP(TablaVentas[[#This Row],[PRODUCTOS]],TablaPrecios[PRODUCTOS],TablaPrecios[PRECIOS UNITARIOS],"No encontado")</f>
        <v>850</v>
      </c>
      <c r="F4162">
        <v>11</v>
      </c>
      <c r="G4162" t="s">
        <v>10023</v>
      </c>
      <c r="H4162" s="2">
        <v>369</v>
      </c>
      <c r="I4162" s="3">
        <v>0.1</v>
      </c>
      <c r="J4162" s="2">
        <f t="shared" si="192"/>
        <v>332.1</v>
      </c>
      <c r="K4162" s="2">
        <f t="shared" si="193"/>
        <v>59.777999999999999</v>
      </c>
      <c r="L4162" s="2">
        <f t="shared" si="194"/>
        <v>391.87800000000004</v>
      </c>
    </row>
    <row r="4163" spans="1:12" x14ac:dyDescent="0.25">
      <c r="A4163" t="s">
        <v>4168</v>
      </c>
      <c r="B4163" s="1">
        <v>46304</v>
      </c>
      <c r="C4163" t="s">
        <v>10012</v>
      </c>
      <c r="D4163" t="s">
        <v>10018</v>
      </c>
      <c r="E4163">
        <f>+_xlfn.XLOOKUP(TablaVentas[[#This Row],[PRODUCTOS]],TablaPrecios[PRODUCTOS],TablaPrecios[PRECIOS UNITARIOS],"No encontado")</f>
        <v>850</v>
      </c>
      <c r="F4163">
        <v>14</v>
      </c>
      <c r="G4163" t="s">
        <v>10026</v>
      </c>
      <c r="H4163" s="2">
        <v>115</v>
      </c>
      <c r="I4163" s="3">
        <v>0.16</v>
      </c>
      <c r="J4163" s="2">
        <f t="shared" ref="J4163:J4226" si="195">+H4163-H4163*I4163</f>
        <v>96.6</v>
      </c>
      <c r="K4163" s="2">
        <f t="shared" ref="K4163:K4226" si="196">+J4163*0.18</f>
        <v>17.387999999999998</v>
      </c>
      <c r="L4163" s="2">
        <f t="shared" ref="L4163:L4226" si="197">+J4163+K4163</f>
        <v>113.988</v>
      </c>
    </row>
    <row r="4164" spans="1:12" x14ac:dyDescent="0.25">
      <c r="A4164" t="s">
        <v>4169</v>
      </c>
      <c r="B4164" s="1">
        <v>46034</v>
      </c>
      <c r="C4164" t="s">
        <v>10010</v>
      </c>
      <c r="D4164" t="s">
        <v>10017</v>
      </c>
      <c r="E4164">
        <f>+_xlfn.XLOOKUP(TablaVentas[[#This Row],[PRODUCTOS]],TablaPrecios[PRODUCTOS],TablaPrecios[PRECIOS UNITARIOS],"No encontado")</f>
        <v>50</v>
      </c>
      <c r="F4164">
        <v>9</v>
      </c>
      <c r="G4164" t="s">
        <v>10027</v>
      </c>
      <c r="H4164" s="2">
        <v>206</v>
      </c>
      <c r="I4164" s="3">
        <v>0.13</v>
      </c>
      <c r="J4164" s="2">
        <f t="shared" si="195"/>
        <v>179.22</v>
      </c>
      <c r="K4164" s="2">
        <f t="shared" si="196"/>
        <v>32.259599999999999</v>
      </c>
      <c r="L4164" s="2">
        <f t="shared" si="197"/>
        <v>211.4796</v>
      </c>
    </row>
    <row r="4165" spans="1:12" x14ac:dyDescent="0.25">
      <c r="A4165" t="s">
        <v>4170</v>
      </c>
      <c r="B4165" s="1">
        <v>46272</v>
      </c>
      <c r="C4165" t="s">
        <v>10011</v>
      </c>
      <c r="D4165" t="s">
        <v>10019</v>
      </c>
      <c r="E4165">
        <f>+_xlfn.XLOOKUP(TablaVentas[[#This Row],[PRODUCTOS]],TablaPrecios[PRODUCTOS],TablaPrecios[PRECIOS UNITARIOS],"No encontado")</f>
        <v>1200</v>
      </c>
      <c r="F4165">
        <v>5</v>
      </c>
      <c r="G4165" t="s">
        <v>10026</v>
      </c>
      <c r="H4165" s="2">
        <v>412</v>
      </c>
      <c r="I4165" s="3">
        <v>0.17</v>
      </c>
      <c r="J4165" s="2">
        <f t="shared" si="195"/>
        <v>341.96</v>
      </c>
      <c r="K4165" s="2">
        <f t="shared" si="196"/>
        <v>61.552799999999991</v>
      </c>
      <c r="L4165" s="2">
        <f t="shared" si="197"/>
        <v>403.51279999999997</v>
      </c>
    </row>
    <row r="4166" spans="1:12" x14ac:dyDescent="0.25">
      <c r="A4166" t="s">
        <v>4171</v>
      </c>
      <c r="B4166" s="1">
        <v>46077</v>
      </c>
      <c r="C4166" t="s">
        <v>10009</v>
      </c>
      <c r="D4166" t="s">
        <v>10021</v>
      </c>
      <c r="E4166">
        <f>+_xlfn.XLOOKUP(TablaVentas[[#This Row],[PRODUCTOS]],TablaPrecios[PRODUCTOS],TablaPrecios[PRECIOS UNITARIOS],"No encontado")</f>
        <v>200</v>
      </c>
      <c r="F4166">
        <v>7</v>
      </c>
      <c r="G4166" t="s">
        <v>10027</v>
      </c>
      <c r="H4166" s="2">
        <v>326</v>
      </c>
      <c r="I4166" s="3">
        <v>0.17</v>
      </c>
      <c r="J4166" s="2">
        <f t="shared" si="195"/>
        <v>270.58</v>
      </c>
      <c r="K4166" s="2">
        <f t="shared" si="196"/>
        <v>48.704399999999993</v>
      </c>
      <c r="L4166" s="2">
        <f t="shared" si="197"/>
        <v>319.28440000000001</v>
      </c>
    </row>
    <row r="4167" spans="1:12" x14ac:dyDescent="0.25">
      <c r="A4167" t="s">
        <v>4172</v>
      </c>
      <c r="B4167" s="1">
        <v>46062</v>
      </c>
      <c r="C4167" t="s">
        <v>10008</v>
      </c>
      <c r="D4167" t="s">
        <v>10019</v>
      </c>
      <c r="E4167">
        <f>+_xlfn.XLOOKUP(TablaVentas[[#This Row],[PRODUCTOS]],TablaPrecios[PRODUCTOS],TablaPrecios[PRECIOS UNITARIOS],"No encontado")</f>
        <v>1200</v>
      </c>
      <c r="F4167">
        <v>12</v>
      </c>
      <c r="G4167" t="s">
        <v>10025</v>
      </c>
      <c r="H4167" s="2">
        <v>489</v>
      </c>
      <c r="I4167" s="3">
        <v>0.11</v>
      </c>
      <c r="J4167" s="2">
        <f t="shared" si="195"/>
        <v>435.21</v>
      </c>
      <c r="K4167" s="2">
        <f t="shared" si="196"/>
        <v>78.337799999999987</v>
      </c>
      <c r="L4167" s="2">
        <f t="shared" si="197"/>
        <v>513.54779999999994</v>
      </c>
    </row>
    <row r="4168" spans="1:12" x14ac:dyDescent="0.25">
      <c r="A4168" t="s">
        <v>4173</v>
      </c>
      <c r="B4168" s="1">
        <v>46157</v>
      </c>
      <c r="C4168" t="s">
        <v>10008</v>
      </c>
      <c r="D4168" t="s">
        <v>10018</v>
      </c>
      <c r="E4168">
        <f>+_xlfn.XLOOKUP(TablaVentas[[#This Row],[PRODUCTOS]],TablaPrecios[PRODUCTOS],TablaPrecios[PRECIOS UNITARIOS],"No encontado")</f>
        <v>850</v>
      </c>
      <c r="F4168">
        <v>10</v>
      </c>
      <c r="G4168" t="s">
        <v>10024</v>
      </c>
      <c r="H4168" s="2">
        <v>473</v>
      </c>
      <c r="I4168" s="3">
        <v>0.16</v>
      </c>
      <c r="J4168" s="2">
        <f t="shared" si="195"/>
        <v>397.32</v>
      </c>
      <c r="K4168" s="2">
        <f t="shared" si="196"/>
        <v>71.517600000000002</v>
      </c>
      <c r="L4168" s="2">
        <f t="shared" si="197"/>
        <v>468.83760000000001</v>
      </c>
    </row>
    <row r="4169" spans="1:12" x14ac:dyDescent="0.25">
      <c r="A4169" t="s">
        <v>4174</v>
      </c>
      <c r="B4169" s="1">
        <v>46068</v>
      </c>
      <c r="C4169" t="s">
        <v>10007</v>
      </c>
      <c r="D4169" t="s">
        <v>10021</v>
      </c>
      <c r="E4169">
        <f>+_xlfn.XLOOKUP(TablaVentas[[#This Row],[PRODUCTOS]],TablaPrecios[PRODUCTOS],TablaPrecios[PRECIOS UNITARIOS],"No encontado")</f>
        <v>200</v>
      </c>
      <c r="F4169">
        <v>17</v>
      </c>
      <c r="G4169" t="s">
        <v>10023</v>
      </c>
      <c r="H4169" s="2">
        <v>384</v>
      </c>
      <c r="I4169" s="3">
        <v>0.15</v>
      </c>
      <c r="J4169" s="2">
        <f t="shared" si="195"/>
        <v>326.39999999999998</v>
      </c>
      <c r="K4169" s="2">
        <f t="shared" si="196"/>
        <v>58.751999999999995</v>
      </c>
      <c r="L4169" s="2">
        <f t="shared" si="197"/>
        <v>385.15199999999999</v>
      </c>
    </row>
    <row r="4170" spans="1:12" x14ac:dyDescent="0.25">
      <c r="A4170" t="s">
        <v>4175</v>
      </c>
      <c r="B4170" s="1">
        <v>46137</v>
      </c>
      <c r="C4170" t="s">
        <v>10009</v>
      </c>
      <c r="D4170" t="s">
        <v>10020</v>
      </c>
      <c r="E4170">
        <f>+_xlfn.XLOOKUP(TablaVentas[[#This Row],[PRODUCTOS]],TablaPrecios[PRODUCTOS],TablaPrecios[PRECIOS UNITARIOS],"No encontado")</f>
        <v>150</v>
      </c>
      <c r="F4170">
        <v>13</v>
      </c>
      <c r="G4170" t="s">
        <v>10025</v>
      </c>
      <c r="H4170" s="2">
        <v>234</v>
      </c>
      <c r="I4170" s="3">
        <v>0.16</v>
      </c>
      <c r="J4170" s="2">
        <f t="shared" si="195"/>
        <v>196.56</v>
      </c>
      <c r="K4170" s="2">
        <f t="shared" si="196"/>
        <v>35.380800000000001</v>
      </c>
      <c r="L4170" s="2">
        <f t="shared" si="197"/>
        <v>231.9408</v>
      </c>
    </row>
    <row r="4171" spans="1:12" x14ac:dyDescent="0.25">
      <c r="A4171" t="s">
        <v>4176</v>
      </c>
      <c r="B4171" s="1">
        <v>46374</v>
      </c>
      <c r="C4171" t="s">
        <v>10012</v>
      </c>
      <c r="D4171" t="s">
        <v>10019</v>
      </c>
      <c r="E4171">
        <f>+_xlfn.XLOOKUP(TablaVentas[[#This Row],[PRODUCTOS]],TablaPrecios[PRODUCTOS],TablaPrecios[PRECIOS UNITARIOS],"No encontado")</f>
        <v>1200</v>
      </c>
      <c r="F4171">
        <v>7</v>
      </c>
      <c r="G4171" t="s">
        <v>10025</v>
      </c>
      <c r="H4171" s="2">
        <v>96</v>
      </c>
      <c r="I4171" s="3">
        <v>0.2</v>
      </c>
      <c r="J4171" s="2">
        <f t="shared" si="195"/>
        <v>76.8</v>
      </c>
      <c r="K4171" s="2">
        <f t="shared" si="196"/>
        <v>13.824</v>
      </c>
      <c r="L4171" s="2">
        <f t="shared" si="197"/>
        <v>90.623999999999995</v>
      </c>
    </row>
    <row r="4172" spans="1:12" x14ac:dyDescent="0.25">
      <c r="A4172" t="s">
        <v>4177</v>
      </c>
      <c r="B4172" s="1">
        <v>46359</v>
      </c>
      <c r="C4172" t="s">
        <v>10008</v>
      </c>
      <c r="D4172" t="s">
        <v>10017</v>
      </c>
      <c r="E4172">
        <f>+_xlfn.XLOOKUP(TablaVentas[[#This Row],[PRODUCTOS]],TablaPrecios[PRODUCTOS],TablaPrecios[PRECIOS UNITARIOS],"No encontado")</f>
        <v>50</v>
      </c>
      <c r="F4172">
        <v>19</v>
      </c>
      <c r="G4172" t="s">
        <v>10023</v>
      </c>
      <c r="H4172" s="2">
        <v>266</v>
      </c>
      <c r="I4172" s="3">
        <v>0.12</v>
      </c>
      <c r="J4172" s="2">
        <f t="shared" si="195"/>
        <v>234.08</v>
      </c>
      <c r="K4172" s="2">
        <f t="shared" si="196"/>
        <v>42.134399999999999</v>
      </c>
      <c r="L4172" s="2">
        <f t="shared" si="197"/>
        <v>276.21440000000001</v>
      </c>
    </row>
    <row r="4173" spans="1:12" x14ac:dyDescent="0.25">
      <c r="A4173" t="s">
        <v>4178</v>
      </c>
      <c r="B4173" s="1">
        <v>46023</v>
      </c>
      <c r="C4173" t="s">
        <v>10010</v>
      </c>
      <c r="D4173" t="s">
        <v>10017</v>
      </c>
      <c r="E4173">
        <f>+_xlfn.XLOOKUP(TablaVentas[[#This Row],[PRODUCTOS]],TablaPrecios[PRODUCTOS],TablaPrecios[PRECIOS UNITARIOS],"No encontado")</f>
        <v>50</v>
      </c>
      <c r="F4173">
        <v>18</v>
      </c>
      <c r="G4173" t="s">
        <v>10023</v>
      </c>
      <c r="H4173" s="2">
        <v>227</v>
      </c>
      <c r="I4173" s="3">
        <v>0.18</v>
      </c>
      <c r="J4173" s="2">
        <f t="shared" si="195"/>
        <v>186.14</v>
      </c>
      <c r="K4173" s="2">
        <f t="shared" si="196"/>
        <v>33.505199999999995</v>
      </c>
      <c r="L4173" s="2">
        <f t="shared" si="197"/>
        <v>219.64519999999999</v>
      </c>
    </row>
    <row r="4174" spans="1:12" x14ac:dyDescent="0.25">
      <c r="A4174" t="s">
        <v>4179</v>
      </c>
      <c r="B4174" s="1">
        <v>46345</v>
      </c>
      <c r="C4174" t="s">
        <v>10008</v>
      </c>
      <c r="D4174" t="s">
        <v>10019</v>
      </c>
      <c r="E4174">
        <f>+_xlfn.XLOOKUP(TablaVentas[[#This Row],[PRODUCTOS]],TablaPrecios[PRODUCTOS],TablaPrecios[PRECIOS UNITARIOS],"No encontado")</f>
        <v>1200</v>
      </c>
      <c r="F4174">
        <v>5</v>
      </c>
      <c r="G4174" t="s">
        <v>10023</v>
      </c>
      <c r="H4174" s="2">
        <v>288</v>
      </c>
      <c r="I4174" s="3">
        <v>0.15</v>
      </c>
      <c r="J4174" s="2">
        <f t="shared" si="195"/>
        <v>244.8</v>
      </c>
      <c r="K4174" s="2">
        <f t="shared" si="196"/>
        <v>44.064</v>
      </c>
      <c r="L4174" s="2">
        <f t="shared" si="197"/>
        <v>288.86400000000003</v>
      </c>
    </row>
    <row r="4175" spans="1:12" x14ac:dyDescent="0.25">
      <c r="A4175" t="s">
        <v>4180</v>
      </c>
      <c r="B4175" s="1">
        <v>46206</v>
      </c>
      <c r="C4175" t="s">
        <v>10010</v>
      </c>
      <c r="D4175" t="s">
        <v>10020</v>
      </c>
      <c r="E4175">
        <f>+_xlfn.XLOOKUP(TablaVentas[[#This Row],[PRODUCTOS]],TablaPrecios[PRODUCTOS],TablaPrecios[PRECIOS UNITARIOS],"No encontado")</f>
        <v>150</v>
      </c>
      <c r="F4175">
        <v>16</v>
      </c>
      <c r="G4175" t="s">
        <v>10027</v>
      </c>
      <c r="H4175" s="2">
        <v>458</v>
      </c>
      <c r="I4175" s="3">
        <v>0.11</v>
      </c>
      <c r="J4175" s="2">
        <f t="shared" si="195"/>
        <v>407.62</v>
      </c>
      <c r="K4175" s="2">
        <f t="shared" si="196"/>
        <v>73.371600000000001</v>
      </c>
      <c r="L4175" s="2">
        <f t="shared" si="197"/>
        <v>480.99160000000001</v>
      </c>
    </row>
    <row r="4176" spans="1:12" x14ac:dyDescent="0.25">
      <c r="A4176" t="s">
        <v>4181</v>
      </c>
      <c r="B4176" s="1">
        <v>46251</v>
      </c>
      <c r="C4176" t="s">
        <v>10007</v>
      </c>
      <c r="D4176" t="s">
        <v>10020</v>
      </c>
      <c r="E4176">
        <f>+_xlfn.XLOOKUP(TablaVentas[[#This Row],[PRODUCTOS]],TablaPrecios[PRODUCTOS],TablaPrecios[PRECIOS UNITARIOS],"No encontado")</f>
        <v>150</v>
      </c>
      <c r="F4176">
        <v>19</v>
      </c>
      <c r="G4176" t="s">
        <v>10027</v>
      </c>
      <c r="H4176" s="2">
        <v>168</v>
      </c>
      <c r="I4176" s="3">
        <v>0.14000000000000001</v>
      </c>
      <c r="J4176" s="2">
        <f t="shared" si="195"/>
        <v>144.47999999999999</v>
      </c>
      <c r="K4176" s="2">
        <f t="shared" si="196"/>
        <v>26.006399999999996</v>
      </c>
      <c r="L4176" s="2">
        <f t="shared" si="197"/>
        <v>170.48639999999997</v>
      </c>
    </row>
    <row r="4177" spans="1:12" x14ac:dyDescent="0.25">
      <c r="A4177" t="s">
        <v>4182</v>
      </c>
      <c r="B4177" s="1">
        <v>46199</v>
      </c>
      <c r="C4177" t="s">
        <v>10010</v>
      </c>
      <c r="D4177" t="s">
        <v>10021</v>
      </c>
      <c r="E4177">
        <f>+_xlfn.XLOOKUP(TablaVentas[[#This Row],[PRODUCTOS]],TablaPrecios[PRODUCTOS],TablaPrecios[PRECIOS UNITARIOS],"No encontado")</f>
        <v>200</v>
      </c>
      <c r="F4177">
        <v>9</v>
      </c>
      <c r="G4177" t="s">
        <v>10023</v>
      </c>
      <c r="H4177" s="2">
        <v>230</v>
      </c>
      <c r="I4177" s="3">
        <v>0.16</v>
      </c>
      <c r="J4177" s="2">
        <f t="shared" si="195"/>
        <v>193.2</v>
      </c>
      <c r="K4177" s="2">
        <f t="shared" si="196"/>
        <v>34.775999999999996</v>
      </c>
      <c r="L4177" s="2">
        <f t="shared" si="197"/>
        <v>227.976</v>
      </c>
    </row>
    <row r="4178" spans="1:12" x14ac:dyDescent="0.25">
      <c r="A4178" t="s">
        <v>4183</v>
      </c>
      <c r="B4178" s="1">
        <v>46386</v>
      </c>
      <c r="C4178" t="s">
        <v>10011</v>
      </c>
      <c r="D4178" t="s">
        <v>10017</v>
      </c>
      <c r="E4178">
        <f>+_xlfn.XLOOKUP(TablaVentas[[#This Row],[PRODUCTOS]],TablaPrecios[PRODUCTOS],TablaPrecios[PRECIOS UNITARIOS],"No encontado")</f>
        <v>50</v>
      </c>
      <c r="F4178">
        <v>11</v>
      </c>
      <c r="G4178" t="s">
        <v>10025</v>
      </c>
      <c r="H4178" s="2">
        <v>435</v>
      </c>
      <c r="I4178" s="3">
        <v>0.12</v>
      </c>
      <c r="J4178" s="2">
        <f t="shared" si="195"/>
        <v>382.8</v>
      </c>
      <c r="K4178" s="2">
        <f t="shared" si="196"/>
        <v>68.903999999999996</v>
      </c>
      <c r="L4178" s="2">
        <f t="shared" si="197"/>
        <v>451.70400000000001</v>
      </c>
    </row>
    <row r="4179" spans="1:12" x14ac:dyDescent="0.25">
      <c r="A4179" t="s">
        <v>4184</v>
      </c>
      <c r="B4179" s="1">
        <v>46080</v>
      </c>
      <c r="C4179" t="s">
        <v>10007</v>
      </c>
      <c r="D4179" t="s">
        <v>10019</v>
      </c>
      <c r="E4179">
        <f>+_xlfn.XLOOKUP(TablaVentas[[#This Row],[PRODUCTOS]],TablaPrecios[PRODUCTOS],TablaPrecios[PRECIOS UNITARIOS],"No encontado")</f>
        <v>1200</v>
      </c>
      <c r="F4179">
        <v>6</v>
      </c>
      <c r="G4179" t="s">
        <v>10024</v>
      </c>
      <c r="H4179" s="2">
        <v>465</v>
      </c>
      <c r="I4179" s="3">
        <v>0.11</v>
      </c>
      <c r="J4179" s="2">
        <f t="shared" si="195"/>
        <v>413.85</v>
      </c>
      <c r="K4179" s="2">
        <f t="shared" si="196"/>
        <v>74.492999999999995</v>
      </c>
      <c r="L4179" s="2">
        <f t="shared" si="197"/>
        <v>488.34300000000002</v>
      </c>
    </row>
    <row r="4180" spans="1:12" x14ac:dyDescent="0.25">
      <c r="A4180" t="s">
        <v>4185</v>
      </c>
      <c r="B4180" s="1">
        <v>46278</v>
      </c>
      <c r="C4180" t="s">
        <v>10009</v>
      </c>
      <c r="D4180" t="s">
        <v>10018</v>
      </c>
      <c r="E4180">
        <f>+_xlfn.XLOOKUP(TablaVentas[[#This Row],[PRODUCTOS]],TablaPrecios[PRODUCTOS],TablaPrecios[PRECIOS UNITARIOS],"No encontado")</f>
        <v>850</v>
      </c>
      <c r="F4180">
        <v>6</v>
      </c>
      <c r="G4180" t="s">
        <v>10024</v>
      </c>
      <c r="H4180" s="2">
        <v>311</v>
      </c>
      <c r="I4180" s="3">
        <v>0.17</v>
      </c>
      <c r="J4180" s="2">
        <f t="shared" si="195"/>
        <v>258.13</v>
      </c>
      <c r="K4180" s="2">
        <f t="shared" si="196"/>
        <v>46.4634</v>
      </c>
      <c r="L4180" s="2">
        <f t="shared" si="197"/>
        <v>304.59339999999997</v>
      </c>
    </row>
    <row r="4181" spans="1:12" x14ac:dyDescent="0.25">
      <c r="A4181" t="s">
        <v>4186</v>
      </c>
      <c r="B4181" s="1">
        <v>46039</v>
      </c>
      <c r="C4181" t="s">
        <v>10009</v>
      </c>
      <c r="D4181" t="s">
        <v>10019</v>
      </c>
      <c r="E4181">
        <f>+_xlfn.XLOOKUP(TablaVentas[[#This Row],[PRODUCTOS]],TablaPrecios[PRODUCTOS],TablaPrecios[PRECIOS UNITARIOS],"No encontado")</f>
        <v>1200</v>
      </c>
      <c r="F4181">
        <v>19</v>
      </c>
      <c r="G4181" t="s">
        <v>10025</v>
      </c>
      <c r="H4181" s="2">
        <v>284</v>
      </c>
      <c r="I4181" s="3">
        <v>0.14000000000000001</v>
      </c>
      <c r="J4181" s="2">
        <f t="shared" si="195"/>
        <v>244.24</v>
      </c>
      <c r="K4181" s="2">
        <f t="shared" si="196"/>
        <v>43.963200000000001</v>
      </c>
      <c r="L4181" s="2">
        <f t="shared" si="197"/>
        <v>288.20320000000004</v>
      </c>
    </row>
    <row r="4182" spans="1:12" x14ac:dyDescent="0.25">
      <c r="A4182" t="s">
        <v>4187</v>
      </c>
      <c r="B4182" s="1">
        <v>46369</v>
      </c>
      <c r="C4182" t="s">
        <v>10012</v>
      </c>
      <c r="D4182" t="s">
        <v>10021</v>
      </c>
      <c r="E4182">
        <f>+_xlfn.XLOOKUP(TablaVentas[[#This Row],[PRODUCTOS]],TablaPrecios[PRODUCTOS],TablaPrecios[PRECIOS UNITARIOS],"No encontado")</f>
        <v>200</v>
      </c>
      <c r="F4182">
        <v>5</v>
      </c>
      <c r="G4182" t="s">
        <v>10023</v>
      </c>
      <c r="H4182" s="2">
        <v>188</v>
      </c>
      <c r="I4182" s="3">
        <v>0.16</v>
      </c>
      <c r="J4182" s="2">
        <f t="shared" si="195"/>
        <v>157.91999999999999</v>
      </c>
      <c r="K4182" s="2">
        <f t="shared" si="196"/>
        <v>28.425599999999996</v>
      </c>
      <c r="L4182" s="2">
        <f t="shared" si="197"/>
        <v>186.34559999999999</v>
      </c>
    </row>
    <row r="4183" spans="1:12" x14ac:dyDescent="0.25">
      <c r="A4183" t="s">
        <v>4188</v>
      </c>
      <c r="B4183" s="1">
        <v>46036</v>
      </c>
      <c r="C4183" t="s">
        <v>10007</v>
      </c>
      <c r="D4183" t="s">
        <v>10021</v>
      </c>
      <c r="E4183">
        <f>+_xlfn.XLOOKUP(TablaVentas[[#This Row],[PRODUCTOS]],TablaPrecios[PRODUCTOS],TablaPrecios[PRECIOS UNITARIOS],"No encontado")</f>
        <v>200</v>
      </c>
      <c r="F4183">
        <v>18</v>
      </c>
      <c r="G4183" t="s">
        <v>10026</v>
      </c>
      <c r="H4183" s="2">
        <v>282</v>
      </c>
      <c r="I4183" s="3">
        <v>0.19</v>
      </c>
      <c r="J4183" s="2">
        <f t="shared" si="195"/>
        <v>228.42000000000002</v>
      </c>
      <c r="K4183" s="2">
        <f t="shared" si="196"/>
        <v>41.115600000000001</v>
      </c>
      <c r="L4183" s="2">
        <f t="shared" si="197"/>
        <v>269.53560000000004</v>
      </c>
    </row>
    <row r="4184" spans="1:12" x14ac:dyDescent="0.25">
      <c r="A4184" t="s">
        <v>4189</v>
      </c>
      <c r="B4184" s="1">
        <v>46336</v>
      </c>
      <c r="C4184" t="s">
        <v>10010</v>
      </c>
      <c r="D4184" t="s">
        <v>10019</v>
      </c>
      <c r="E4184">
        <f>+_xlfn.XLOOKUP(TablaVentas[[#This Row],[PRODUCTOS]],TablaPrecios[PRODUCTOS],TablaPrecios[PRECIOS UNITARIOS],"No encontado")</f>
        <v>1200</v>
      </c>
      <c r="F4184">
        <v>19</v>
      </c>
      <c r="G4184" t="s">
        <v>10027</v>
      </c>
      <c r="H4184" s="2">
        <v>348</v>
      </c>
      <c r="I4184" s="3">
        <v>0.14000000000000001</v>
      </c>
      <c r="J4184" s="2">
        <f t="shared" si="195"/>
        <v>299.27999999999997</v>
      </c>
      <c r="K4184" s="2">
        <f t="shared" si="196"/>
        <v>53.870399999999997</v>
      </c>
      <c r="L4184" s="2">
        <f t="shared" si="197"/>
        <v>353.15039999999999</v>
      </c>
    </row>
    <row r="4185" spans="1:12" x14ac:dyDescent="0.25">
      <c r="A4185" t="s">
        <v>4190</v>
      </c>
      <c r="B4185" s="1">
        <v>46243</v>
      </c>
      <c r="C4185" t="s">
        <v>10008</v>
      </c>
      <c r="D4185" t="s">
        <v>10017</v>
      </c>
      <c r="E4185">
        <f>+_xlfn.XLOOKUP(TablaVentas[[#This Row],[PRODUCTOS]],TablaPrecios[PRODUCTOS],TablaPrecios[PRECIOS UNITARIOS],"No encontado")</f>
        <v>50</v>
      </c>
      <c r="F4185">
        <v>10</v>
      </c>
      <c r="G4185" t="s">
        <v>10023</v>
      </c>
      <c r="H4185" s="2">
        <v>270</v>
      </c>
      <c r="I4185" s="3">
        <v>0.11</v>
      </c>
      <c r="J4185" s="2">
        <f t="shared" si="195"/>
        <v>240.3</v>
      </c>
      <c r="K4185" s="2">
        <f t="shared" si="196"/>
        <v>43.253999999999998</v>
      </c>
      <c r="L4185" s="2">
        <f t="shared" si="197"/>
        <v>283.55400000000003</v>
      </c>
    </row>
    <row r="4186" spans="1:12" x14ac:dyDescent="0.25">
      <c r="A4186" t="s">
        <v>4191</v>
      </c>
      <c r="B4186" s="1">
        <v>46343</v>
      </c>
      <c r="C4186" t="s">
        <v>10011</v>
      </c>
      <c r="D4186" t="s">
        <v>10018</v>
      </c>
      <c r="E4186">
        <f>+_xlfn.XLOOKUP(TablaVentas[[#This Row],[PRODUCTOS]],TablaPrecios[PRODUCTOS],TablaPrecios[PRECIOS UNITARIOS],"No encontado")</f>
        <v>850</v>
      </c>
      <c r="F4186">
        <v>15</v>
      </c>
      <c r="G4186" t="s">
        <v>10027</v>
      </c>
      <c r="H4186" s="2">
        <v>346</v>
      </c>
      <c r="I4186" s="3">
        <v>0.19</v>
      </c>
      <c r="J4186" s="2">
        <f t="shared" si="195"/>
        <v>280.26</v>
      </c>
      <c r="K4186" s="2">
        <f t="shared" si="196"/>
        <v>50.446799999999996</v>
      </c>
      <c r="L4186" s="2">
        <f t="shared" si="197"/>
        <v>330.70679999999999</v>
      </c>
    </row>
    <row r="4187" spans="1:12" x14ac:dyDescent="0.25">
      <c r="A4187" t="s">
        <v>4192</v>
      </c>
      <c r="B4187" s="1">
        <v>46228</v>
      </c>
      <c r="C4187" t="s">
        <v>10007</v>
      </c>
      <c r="D4187" t="s">
        <v>10019</v>
      </c>
      <c r="E4187">
        <f>+_xlfn.XLOOKUP(TablaVentas[[#This Row],[PRODUCTOS]],TablaPrecios[PRODUCTOS],TablaPrecios[PRECIOS UNITARIOS],"No encontado")</f>
        <v>1200</v>
      </c>
      <c r="F4187">
        <v>15</v>
      </c>
      <c r="G4187" t="s">
        <v>10023</v>
      </c>
      <c r="H4187" s="2">
        <v>476</v>
      </c>
      <c r="I4187" s="3">
        <v>0.13</v>
      </c>
      <c r="J4187" s="2">
        <f t="shared" si="195"/>
        <v>414.12</v>
      </c>
      <c r="K4187" s="2">
        <f t="shared" si="196"/>
        <v>74.541600000000003</v>
      </c>
      <c r="L4187" s="2">
        <f t="shared" si="197"/>
        <v>488.66160000000002</v>
      </c>
    </row>
    <row r="4188" spans="1:12" x14ac:dyDescent="0.25">
      <c r="A4188" t="s">
        <v>4193</v>
      </c>
      <c r="B4188" s="1">
        <v>46133</v>
      </c>
      <c r="C4188" t="s">
        <v>10011</v>
      </c>
      <c r="D4188" t="s">
        <v>10018</v>
      </c>
      <c r="E4188">
        <f>+_xlfn.XLOOKUP(TablaVentas[[#This Row],[PRODUCTOS]],TablaPrecios[PRODUCTOS],TablaPrecios[PRECIOS UNITARIOS],"No encontado")</f>
        <v>850</v>
      </c>
      <c r="F4188">
        <v>16</v>
      </c>
      <c r="G4188" t="s">
        <v>10027</v>
      </c>
      <c r="H4188" s="2">
        <v>450</v>
      </c>
      <c r="I4188" s="3">
        <v>0.17</v>
      </c>
      <c r="J4188" s="2">
        <f t="shared" si="195"/>
        <v>373.5</v>
      </c>
      <c r="K4188" s="2">
        <f t="shared" si="196"/>
        <v>67.23</v>
      </c>
      <c r="L4188" s="2">
        <f t="shared" si="197"/>
        <v>440.73</v>
      </c>
    </row>
    <row r="4189" spans="1:12" x14ac:dyDescent="0.25">
      <c r="A4189" t="s">
        <v>4194</v>
      </c>
      <c r="B4189" s="1">
        <v>46281</v>
      </c>
      <c r="C4189" t="s">
        <v>10010</v>
      </c>
      <c r="D4189" t="s">
        <v>10020</v>
      </c>
      <c r="E4189">
        <f>+_xlfn.XLOOKUP(TablaVentas[[#This Row],[PRODUCTOS]],TablaPrecios[PRODUCTOS],TablaPrecios[PRECIOS UNITARIOS],"No encontado")</f>
        <v>150</v>
      </c>
      <c r="F4189">
        <v>16</v>
      </c>
      <c r="G4189" t="s">
        <v>10024</v>
      </c>
      <c r="H4189" s="2">
        <v>331</v>
      </c>
      <c r="I4189" s="3">
        <v>0.13</v>
      </c>
      <c r="J4189" s="2">
        <f t="shared" si="195"/>
        <v>287.97000000000003</v>
      </c>
      <c r="K4189" s="2">
        <f t="shared" si="196"/>
        <v>51.834600000000002</v>
      </c>
      <c r="L4189" s="2">
        <f t="shared" si="197"/>
        <v>339.80460000000005</v>
      </c>
    </row>
    <row r="4190" spans="1:12" x14ac:dyDescent="0.25">
      <c r="A4190" t="s">
        <v>4195</v>
      </c>
      <c r="B4190" s="1">
        <v>46184</v>
      </c>
      <c r="C4190" t="s">
        <v>10012</v>
      </c>
      <c r="D4190" t="s">
        <v>10020</v>
      </c>
      <c r="E4190">
        <f>+_xlfn.XLOOKUP(TablaVentas[[#This Row],[PRODUCTOS]],TablaPrecios[PRODUCTOS],TablaPrecios[PRECIOS UNITARIOS],"No encontado")</f>
        <v>150</v>
      </c>
      <c r="F4190">
        <v>8</v>
      </c>
      <c r="G4190" t="s">
        <v>10025</v>
      </c>
      <c r="H4190" s="2">
        <v>246</v>
      </c>
      <c r="I4190" s="3">
        <v>0.19</v>
      </c>
      <c r="J4190" s="2">
        <f t="shared" si="195"/>
        <v>199.26</v>
      </c>
      <c r="K4190" s="2">
        <f t="shared" si="196"/>
        <v>35.866799999999998</v>
      </c>
      <c r="L4190" s="2">
        <f t="shared" si="197"/>
        <v>235.1268</v>
      </c>
    </row>
    <row r="4191" spans="1:12" x14ac:dyDescent="0.25">
      <c r="A4191" t="s">
        <v>4196</v>
      </c>
      <c r="B4191" s="1">
        <v>46179</v>
      </c>
      <c r="C4191" t="s">
        <v>10010</v>
      </c>
      <c r="D4191" t="s">
        <v>10020</v>
      </c>
      <c r="E4191">
        <f>+_xlfn.XLOOKUP(TablaVentas[[#This Row],[PRODUCTOS]],TablaPrecios[PRODUCTOS],TablaPrecios[PRECIOS UNITARIOS],"No encontado")</f>
        <v>150</v>
      </c>
      <c r="F4191">
        <v>17</v>
      </c>
      <c r="G4191" t="s">
        <v>10024</v>
      </c>
      <c r="H4191" s="2">
        <v>401</v>
      </c>
      <c r="I4191" s="3">
        <v>0.12</v>
      </c>
      <c r="J4191" s="2">
        <f t="shared" si="195"/>
        <v>352.88</v>
      </c>
      <c r="K4191" s="2">
        <f t="shared" si="196"/>
        <v>63.5184</v>
      </c>
      <c r="L4191" s="2">
        <f t="shared" si="197"/>
        <v>416.39839999999998</v>
      </c>
    </row>
    <row r="4192" spans="1:12" x14ac:dyDescent="0.25">
      <c r="A4192" t="s">
        <v>4197</v>
      </c>
      <c r="B4192" s="1">
        <v>46094</v>
      </c>
      <c r="C4192" t="s">
        <v>10012</v>
      </c>
      <c r="D4192" t="s">
        <v>10018</v>
      </c>
      <c r="E4192">
        <f>+_xlfn.XLOOKUP(TablaVentas[[#This Row],[PRODUCTOS]],TablaPrecios[PRODUCTOS],TablaPrecios[PRECIOS UNITARIOS],"No encontado")</f>
        <v>850</v>
      </c>
      <c r="F4192">
        <v>19</v>
      </c>
      <c r="G4192" t="s">
        <v>10025</v>
      </c>
      <c r="H4192" s="2">
        <v>74</v>
      </c>
      <c r="I4192" s="3">
        <v>0.12</v>
      </c>
      <c r="J4192" s="2">
        <f t="shared" si="195"/>
        <v>65.12</v>
      </c>
      <c r="K4192" s="2">
        <f t="shared" si="196"/>
        <v>11.7216</v>
      </c>
      <c r="L4192" s="2">
        <f t="shared" si="197"/>
        <v>76.8416</v>
      </c>
    </row>
    <row r="4193" spans="1:12" x14ac:dyDescent="0.25">
      <c r="A4193" t="s">
        <v>4198</v>
      </c>
      <c r="B4193" s="1">
        <v>46191</v>
      </c>
      <c r="C4193" t="s">
        <v>10012</v>
      </c>
      <c r="D4193" t="s">
        <v>10020</v>
      </c>
      <c r="E4193">
        <f>+_xlfn.XLOOKUP(TablaVentas[[#This Row],[PRODUCTOS]],TablaPrecios[PRODUCTOS],TablaPrecios[PRECIOS UNITARIOS],"No encontado")</f>
        <v>150</v>
      </c>
      <c r="F4193">
        <v>13</v>
      </c>
      <c r="G4193" t="s">
        <v>10023</v>
      </c>
      <c r="H4193" s="2">
        <v>108</v>
      </c>
      <c r="I4193" s="3">
        <v>0.12</v>
      </c>
      <c r="J4193" s="2">
        <f t="shared" si="195"/>
        <v>95.04</v>
      </c>
      <c r="K4193" s="2">
        <f t="shared" si="196"/>
        <v>17.107199999999999</v>
      </c>
      <c r="L4193" s="2">
        <f t="shared" si="197"/>
        <v>112.1472</v>
      </c>
    </row>
    <row r="4194" spans="1:12" x14ac:dyDescent="0.25">
      <c r="A4194" t="s">
        <v>4199</v>
      </c>
      <c r="B4194" s="1">
        <v>46225</v>
      </c>
      <c r="C4194" t="s">
        <v>10008</v>
      </c>
      <c r="D4194" t="s">
        <v>10021</v>
      </c>
      <c r="E4194">
        <f>+_xlfn.XLOOKUP(TablaVentas[[#This Row],[PRODUCTOS]],TablaPrecios[PRODUCTOS],TablaPrecios[PRECIOS UNITARIOS],"No encontado")</f>
        <v>200</v>
      </c>
      <c r="F4194">
        <v>5</v>
      </c>
      <c r="G4194" t="s">
        <v>10026</v>
      </c>
      <c r="H4194" s="2">
        <v>281</v>
      </c>
      <c r="I4194" s="3">
        <v>0.13</v>
      </c>
      <c r="J4194" s="2">
        <f t="shared" si="195"/>
        <v>244.47</v>
      </c>
      <c r="K4194" s="2">
        <f t="shared" si="196"/>
        <v>44.004599999999996</v>
      </c>
      <c r="L4194" s="2">
        <f t="shared" si="197"/>
        <v>288.47460000000001</v>
      </c>
    </row>
    <row r="4195" spans="1:12" x14ac:dyDescent="0.25">
      <c r="A4195" t="s">
        <v>4200</v>
      </c>
      <c r="B4195" s="1">
        <v>46160</v>
      </c>
      <c r="C4195" t="s">
        <v>10010</v>
      </c>
      <c r="D4195" t="s">
        <v>10017</v>
      </c>
      <c r="E4195">
        <f>+_xlfn.XLOOKUP(TablaVentas[[#This Row],[PRODUCTOS]],TablaPrecios[PRODUCTOS],TablaPrecios[PRECIOS UNITARIOS],"No encontado")</f>
        <v>50</v>
      </c>
      <c r="F4195">
        <v>9</v>
      </c>
      <c r="G4195" t="s">
        <v>10024</v>
      </c>
      <c r="H4195" s="2">
        <v>265</v>
      </c>
      <c r="I4195" s="3">
        <v>0.15</v>
      </c>
      <c r="J4195" s="2">
        <f t="shared" si="195"/>
        <v>225.25</v>
      </c>
      <c r="K4195" s="2">
        <f t="shared" si="196"/>
        <v>40.545000000000002</v>
      </c>
      <c r="L4195" s="2">
        <f t="shared" si="197"/>
        <v>265.79500000000002</v>
      </c>
    </row>
    <row r="4196" spans="1:12" x14ac:dyDescent="0.25">
      <c r="A4196" t="s">
        <v>4201</v>
      </c>
      <c r="B4196" s="1">
        <v>46151</v>
      </c>
      <c r="C4196" t="s">
        <v>10009</v>
      </c>
      <c r="D4196" t="s">
        <v>10021</v>
      </c>
      <c r="E4196">
        <f>+_xlfn.XLOOKUP(TablaVentas[[#This Row],[PRODUCTOS]],TablaPrecios[PRODUCTOS],TablaPrecios[PRECIOS UNITARIOS],"No encontado")</f>
        <v>200</v>
      </c>
      <c r="F4196">
        <v>10</v>
      </c>
      <c r="G4196" t="s">
        <v>10023</v>
      </c>
      <c r="H4196" s="2">
        <v>300</v>
      </c>
      <c r="I4196" s="3">
        <v>0.12</v>
      </c>
      <c r="J4196" s="2">
        <f t="shared" si="195"/>
        <v>264</v>
      </c>
      <c r="K4196" s="2">
        <f t="shared" si="196"/>
        <v>47.519999999999996</v>
      </c>
      <c r="L4196" s="2">
        <f t="shared" si="197"/>
        <v>311.52</v>
      </c>
    </row>
    <row r="4197" spans="1:12" x14ac:dyDescent="0.25">
      <c r="A4197" t="s">
        <v>4202</v>
      </c>
      <c r="B4197" s="1">
        <v>46132</v>
      </c>
      <c r="C4197" t="s">
        <v>10012</v>
      </c>
      <c r="D4197" t="s">
        <v>10019</v>
      </c>
      <c r="E4197">
        <f>+_xlfn.XLOOKUP(TablaVentas[[#This Row],[PRODUCTOS]],TablaPrecios[PRODUCTOS],TablaPrecios[PRECIOS UNITARIOS],"No encontado")</f>
        <v>1200</v>
      </c>
      <c r="F4197">
        <v>5</v>
      </c>
      <c r="G4197" t="s">
        <v>10026</v>
      </c>
      <c r="H4197" s="2">
        <v>357</v>
      </c>
      <c r="I4197" s="3">
        <v>0.17</v>
      </c>
      <c r="J4197" s="2">
        <f t="shared" si="195"/>
        <v>296.31</v>
      </c>
      <c r="K4197" s="2">
        <f t="shared" si="196"/>
        <v>53.335799999999999</v>
      </c>
      <c r="L4197" s="2">
        <f t="shared" si="197"/>
        <v>349.64580000000001</v>
      </c>
    </row>
    <row r="4198" spans="1:12" x14ac:dyDescent="0.25">
      <c r="A4198" t="s">
        <v>4203</v>
      </c>
      <c r="B4198" s="1">
        <v>46049</v>
      </c>
      <c r="C4198" t="s">
        <v>10010</v>
      </c>
      <c r="D4198" t="s">
        <v>10021</v>
      </c>
      <c r="E4198">
        <f>+_xlfn.XLOOKUP(TablaVentas[[#This Row],[PRODUCTOS]],TablaPrecios[PRODUCTOS],TablaPrecios[PRECIOS UNITARIOS],"No encontado")</f>
        <v>200</v>
      </c>
      <c r="F4198">
        <v>13</v>
      </c>
      <c r="G4198" t="s">
        <v>10027</v>
      </c>
      <c r="H4198" s="2">
        <v>215</v>
      </c>
      <c r="I4198" s="3">
        <v>0.11</v>
      </c>
      <c r="J4198" s="2">
        <f t="shared" si="195"/>
        <v>191.35</v>
      </c>
      <c r="K4198" s="2">
        <f t="shared" si="196"/>
        <v>34.442999999999998</v>
      </c>
      <c r="L4198" s="2">
        <f t="shared" si="197"/>
        <v>225.79300000000001</v>
      </c>
    </row>
    <row r="4199" spans="1:12" x14ac:dyDescent="0.25">
      <c r="A4199" t="s">
        <v>4204</v>
      </c>
      <c r="B4199" s="1">
        <v>46224</v>
      </c>
      <c r="C4199" t="s">
        <v>10010</v>
      </c>
      <c r="D4199" t="s">
        <v>10017</v>
      </c>
      <c r="E4199">
        <f>+_xlfn.XLOOKUP(TablaVentas[[#This Row],[PRODUCTOS]],TablaPrecios[PRODUCTOS],TablaPrecios[PRECIOS UNITARIOS],"No encontado")</f>
        <v>50</v>
      </c>
      <c r="F4199">
        <v>19</v>
      </c>
      <c r="G4199" t="s">
        <v>10023</v>
      </c>
      <c r="H4199" s="2">
        <v>363</v>
      </c>
      <c r="I4199" s="3">
        <v>0.18</v>
      </c>
      <c r="J4199" s="2">
        <f t="shared" si="195"/>
        <v>297.65999999999997</v>
      </c>
      <c r="K4199" s="2">
        <f t="shared" si="196"/>
        <v>53.578799999999994</v>
      </c>
      <c r="L4199" s="2">
        <f t="shared" si="197"/>
        <v>351.23879999999997</v>
      </c>
    </row>
    <row r="4200" spans="1:12" x14ac:dyDescent="0.25">
      <c r="A4200" t="s">
        <v>4205</v>
      </c>
      <c r="B4200" s="1">
        <v>46270</v>
      </c>
      <c r="C4200" t="s">
        <v>10008</v>
      </c>
      <c r="D4200" t="s">
        <v>10021</v>
      </c>
      <c r="E4200">
        <f>+_xlfn.XLOOKUP(TablaVentas[[#This Row],[PRODUCTOS]],TablaPrecios[PRODUCTOS],TablaPrecios[PRECIOS UNITARIOS],"No encontado")</f>
        <v>200</v>
      </c>
      <c r="F4200">
        <v>20</v>
      </c>
      <c r="G4200" t="s">
        <v>10025</v>
      </c>
      <c r="H4200" s="2">
        <v>339</v>
      </c>
      <c r="I4200" s="3">
        <v>0.15</v>
      </c>
      <c r="J4200" s="2">
        <f t="shared" si="195"/>
        <v>288.14999999999998</v>
      </c>
      <c r="K4200" s="2">
        <f t="shared" si="196"/>
        <v>51.866999999999997</v>
      </c>
      <c r="L4200" s="2">
        <f t="shared" si="197"/>
        <v>340.017</v>
      </c>
    </row>
    <row r="4201" spans="1:12" x14ac:dyDescent="0.25">
      <c r="A4201" t="s">
        <v>4206</v>
      </c>
      <c r="B4201" s="1">
        <v>46326</v>
      </c>
      <c r="C4201" t="s">
        <v>10012</v>
      </c>
      <c r="D4201" t="s">
        <v>10020</v>
      </c>
      <c r="E4201">
        <f>+_xlfn.XLOOKUP(TablaVentas[[#This Row],[PRODUCTOS]],TablaPrecios[PRODUCTOS],TablaPrecios[PRECIOS UNITARIOS],"No encontado")</f>
        <v>150</v>
      </c>
      <c r="F4201">
        <v>15</v>
      </c>
      <c r="G4201" t="s">
        <v>10027</v>
      </c>
      <c r="H4201" s="2">
        <v>240</v>
      </c>
      <c r="I4201" s="3">
        <v>0.11</v>
      </c>
      <c r="J4201" s="2">
        <f t="shared" si="195"/>
        <v>213.6</v>
      </c>
      <c r="K4201" s="2">
        <f t="shared" si="196"/>
        <v>38.448</v>
      </c>
      <c r="L4201" s="2">
        <f t="shared" si="197"/>
        <v>252.048</v>
      </c>
    </row>
    <row r="4202" spans="1:12" x14ac:dyDescent="0.25">
      <c r="A4202" t="s">
        <v>4207</v>
      </c>
      <c r="B4202" s="1">
        <v>46193</v>
      </c>
      <c r="C4202" t="s">
        <v>10012</v>
      </c>
      <c r="D4202" t="s">
        <v>10018</v>
      </c>
      <c r="E4202">
        <f>+_xlfn.XLOOKUP(TablaVentas[[#This Row],[PRODUCTOS]],TablaPrecios[PRODUCTOS],TablaPrecios[PRECIOS UNITARIOS],"No encontado")</f>
        <v>850</v>
      </c>
      <c r="F4202">
        <v>5</v>
      </c>
      <c r="G4202" t="s">
        <v>10023</v>
      </c>
      <c r="H4202" s="2">
        <v>251</v>
      </c>
      <c r="I4202" s="3">
        <v>0.2</v>
      </c>
      <c r="J4202" s="2">
        <f t="shared" si="195"/>
        <v>200.8</v>
      </c>
      <c r="K4202" s="2">
        <f t="shared" si="196"/>
        <v>36.143999999999998</v>
      </c>
      <c r="L4202" s="2">
        <f t="shared" si="197"/>
        <v>236.94400000000002</v>
      </c>
    </row>
    <row r="4203" spans="1:12" x14ac:dyDescent="0.25">
      <c r="A4203" t="s">
        <v>4208</v>
      </c>
      <c r="B4203" s="1">
        <v>46081</v>
      </c>
      <c r="C4203" t="s">
        <v>10011</v>
      </c>
      <c r="D4203" t="s">
        <v>10021</v>
      </c>
      <c r="E4203">
        <f>+_xlfn.XLOOKUP(TablaVentas[[#This Row],[PRODUCTOS]],TablaPrecios[PRODUCTOS],TablaPrecios[PRECIOS UNITARIOS],"No encontado")</f>
        <v>200</v>
      </c>
      <c r="F4203">
        <v>13</v>
      </c>
      <c r="G4203" t="s">
        <v>10025</v>
      </c>
      <c r="H4203" s="2">
        <v>427</v>
      </c>
      <c r="I4203" s="3">
        <v>0.17</v>
      </c>
      <c r="J4203" s="2">
        <f t="shared" si="195"/>
        <v>354.40999999999997</v>
      </c>
      <c r="K4203" s="2">
        <f t="shared" si="196"/>
        <v>63.79379999999999</v>
      </c>
      <c r="L4203" s="2">
        <f t="shared" si="197"/>
        <v>418.20379999999994</v>
      </c>
    </row>
    <row r="4204" spans="1:12" x14ac:dyDescent="0.25">
      <c r="A4204" t="s">
        <v>4209</v>
      </c>
      <c r="B4204" s="1">
        <v>46274</v>
      </c>
      <c r="C4204" t="s">
        <v>10011</v>
      </c>
      <c r="D4204" t="s">
        <v>10019</v>
      </c>
      <c r="E4204">
        <f>+_xlfn.XLOOKUP(TablaVentas[[#This Row],[PRODUCTOS]],TablaPrecios[PRODUCTOS],TablaPrecios[PRECIOS UNITARIOS],"No encontado")</f>
        <v>1200</v>
      </c>
      <c r="F4204">
        <v>16</v>
      </c>
      <c r="G4204" t="s">
        <v>10023</v>
      </c>
      <c r="H4204" s="2">
        <v>484</v>
      </c>
      <c r="I4204" s="3">
        <v>0.15</v>
      </c>
      <c r="J4204" s="2">
        <f t="shared" si="195"/>
        <v>411.4</v>
      </c>
      <c r="K4204" s="2">
        <f t="shared" si="196"/>
        <v>74.051999999999992</v>
      </c>
      <c r="L4204" s="2">
        <f t="shared" si="197"/>
        <v>485.452</v>
      </c>
    </row>
    <row r="4205" spans="1:12" x14ac:dyDescent="0.25">
      <c r="A4205" t="s">
        <v>4210</v>
      </c>
      <c r="B4205" s="1">
        <v>46064</v>
      </c>
      <c r="C4205" t="s">
        <v>10009</v>
      </c>
      <c r="D4205" t="s">
        <v>10017</v>
      </c>
      <c r="E4205">
        <f>+_xlfn.XLOOKUP(TablaVentas[[#This Row],[PRODUCTOS]],TablaPrecios[PRODUCTOS],TablaPrecios[PRECIOS UNITARIOS],"No encontado")</f>
        <v>50</v>
      </c>
      <c r="F4205">
        <v>14</v>
      </c>
      <c r="G4205" t="s">
        <v>10024</v>
      </c>
      <c r="H4205" s="2">
        <v>464</v>
      </c>
      <c r="I4205" s="3">
        <v>0.12</v>
      </c>
      <c r="J4205" s="2">
        <f t="shared" si="195"/>
        <v>408.32</v>
      </c>
      <c r="K4205" s="2">
        <f t="shared" si="196"/>
        <v>73.497599999999991</v>
      </c>
      <c r="L4205" s="2">
        <f t="shared" si="197"/>
        <v>481.81759999999997</v>
      </c>
    </row>
    <row r="4206" spans="1:12" x14ac:dyDescent="0.25">
      <c r="A4206" t="s">
        <v>4211</v>
      </c>
      <c r="B4206" s="1">
        <v>46116</v>
      </c>
      <c r="C4206" t="s">
        <v>10007</v>
      </c>
      <c r="D4206" t="s">
        <v>10020</v>
      </c>
      <c r="E4206">
        <f>+_xlfn.XLOOKUP(TablaVentas[[#This Row],[PRODUCTOS]],TablaPrecios[PRODUCTOS],TablaPrecios[PRECIOS UNITARIOS],"No encontado")</f>
        <v>150</v>
      </c>
      <c r="F4206">
        <v>15</v>
      </c>
      <c r="G4206" t="s">
        <v>10024</v>
      </c>
      <c r="H4206" s="2">
        <v>457</v>
      </c>
      <c r="I4206" s="3">
        <v>0.2</v>
      </c>
      <c r="J4206" s="2">
        <f t="shared" si="195"/>
        <v>365.6</v>
      </c>
      <c r="K4206" s="2">
        <f t="shared" si="196"/>
        <v>65.808000000000007</v>
      </c>
      <c r="L4206" s="2">
        <f t="shared" si="197"/>
        <v>431.40800000000002</v>
      </c>
    </row>
    <row r="4207" spans="1:12" x14ac:dyDescent="0.25">
      <c r="A4207" t="s">
        <v>4212</v>
      </c>
      <c r="B4207" s="1">
        <v>46272</v>
      </c>
      <c r="C4207" t="s">
        <v>10009</v>
      </c>
      <c r="D4207" t="s">
        <v>10019</v>
      </c>
      <c r="E4207">
        <f>+_xlfn.XLOOKUP(TablaVentas[[#This Row],[PRODUCTOS]],TablaPrecios[PRODUCTOS],TablaPrecios[PRECIOS UNITARIOS],"No encontado")</f>
        <v>1200</v>
      </c>
      <c r="F4207">
        <v>5</v>
      </c>
      <c r="G4207" t="s">
        <v>10026</v>
      </c>
      <c r="H4207" s="2">
        <v>58</v>
      </c>
      <c r="I4207" s="3">
        <v>0.15</v>
      </c>
      <c r="J4207" s="2">
        <f t="shared" si="195"/>
        <v>49.3</v>
      </c>
      <c r="K4207" s="2">
        <f t="shared" si="196"/>
        <v>8.8739999999999988</v>
      </c>
      <c r="L4207" s="2">
        <f t="shared" si="197"/>
        <v>58.173999999999992</v>
      </c>
    </row>
    <row r="4208" spans="1:12" x14ac:dyDescent="0.25">
      <c r="A4208" t="s">
        <v>4213</v>
      </c>
      <c r="B4208" s="1">
        <v>46352</v>
      </c>
      <c r="C4208" t="s">
        <v>10007</v>
      </c>
      <c r="D4208" t="s">
        <v>10020</v>
      </c>
      <c r="E4208">
        <f>+_xlfn.XLOOKUP(TablaVentas[[#This Row],[PRODUCTOS]],TablaPrecios[PRODUCTOS],TablaPrecios[PRECIOS UNITARIOS],"No encontado")</f>
        <v>150</v>
      </c>
      <c r="F4208">
        <v>14</v>
      </c>
      <c r="G4208" t="s">
        <v>10023</v>
      </c>
      <c r="H4208" s="2">
        <v>126</v>
      </c>
      <c r="I4208" s="3">
        <v>0.14000000000000001</v>
      </c>
      <c r="J4208" s="2">
        <f t="shared" si="195"/>
        <v>108.36</v>
      </c>
      <c r="K4208" s="2">
        <f t="shared" si="196"/>
        <v>19.504799999999999</v>
      </c>
      <c r="L4208" s="2">
        <f t="shared" si="197"/>
        <v>127.8648</v>
      </c>
    </row>
    <row r="4209" spans="1:12" x14ac:dyDescent="0.25">
      <c r="A4209" t="s">
        <v>4214</v>
      </c>
      <c r="B4209" s="1">
        <v>46267</v>
      </c>
      <c r="C4209" t="s">
        <v>10008</v>
      </c>
      <c r="D4209" t="s">
        <v>10019</v>
      </c>
      <c r="E4209">
        <f>+_xlfn.XLOOKUP(TablaVentas[[#This Row],[PRODUCTOS]],TablaPrecios[PRODUCTOS],TablaPrecios[PRECIOS UNITARIOS],"No encontado")</f>
        <v>1200</v>
      </c>
      <c r="F4209">
        <v>20</v>
      </c>
      <c r="G4209" t="s">
        <v>10024</v>
      </c>
      <c r="H4209" s="2">
        <v>260</v>
      </c>
      <c r="I4209" s="3">
        <v>0.14000000000000001</v>
      </c>
      <c r="J4209" s="2">
        <f t="shared" si="195"/>
        <v>223.6</v>
      </c>
      <c r="K4209" s="2">
        <f t="shared" si="196"/>
        <v>40.247999999999998</v>
      </c>
      <c r="L4209" s="2">
        <f t="shared" si="197"/>
        <v>263.84800000000001</v>
      </c>
    </row>
    <row r="4210" spans="1:12" x14ac:dyDescent="0.25">
      <c r="A4210" t="s">
        <v>4215</v>
      </c>
      <c r="B4210" s="1">
        <v>46136</v>
      </c>
      <c r="C4210" t="s">
        <v>10012</v>
      </c>
      <c r="D4210" t="s">
        <v>10018</v>
      </c>
      <c r="E4210">
        <f>+_xlfn.XLOOKUP(TablaVentas[[#This Row],[PRODUCTOS]],TablaPrecios[PRODUCTOS],TablaPrecios[PRECIOS UNITARIOS],"No encontado")</f>
        <v>850</v>
      </c>
      <c r="F4210">
        <v>5</v>
      </c>
      <c r="G4210" t="s">
        <v>10025</v>
      </c>
      <c r="H4210" s="2">
        <v>445</v>
      </c>
      <c r="I4210" s="3">
        <v>0.18</v>
      </c>
      <c r="J4210" s="2">
        <f t="shared" si="195"/>
        <v>364.9</v>
      </c>
      <c r="K4210" s="2">
        <f t="shared" si="196"/>
        <v>65.681999999999988</v>
      </c>
      <c r="L4210" s="2">
        <f t="shared" si="197"/>
        <v>430.58199999999999</v>
      </c>
    </row>
    <row r="4211" spans="1:12" x14ac:dyDescent="0.25">
      <c r="A4211" t="s">
        <v>4216</v>
      </c>
      <c r="B4211" s="1">
        <v>46037</v>
      </c>
      <c r="C4211" t="s">
        <v>10007</v>
      </c>
      <c r="D4211" t="s">
        <v>10020</v>
      </c>
      <c r="E4211">
        <f>+_xlfn.XLOOKUP(TablaVentas[[#This Row],[PRODUCTOS]],TablaPrecios[PRODUCTOS],TablaPrecios[PRECIOS UNITARIOS],"No encontado")</f>
        <v>150</v>
      </c>
      <c r="F4211">
        <v>8</v>
      </c>
      <c r="G4211" t="s">
        <v>10024</v>
      </c>
      <c r="H4211" s="2">
        <v>151</v>
      </c>
      <c r="I4211" s="3">
        <v>0.12</v>
      </c>
      <c r="J4211" s="2">
        <f t="shared" si="195"/>
        <v>132.88</v>
      </c>
      <c r="K4211" s="2">
        <f t="shared" si="196"/>
        <v>23.918399999999998</v>
      </c>
      <c r="L4211" s="2">
        <f t="shared" si="197"/>
        <v>156.79839999999999</v>
      </c>
    </row>
    <row r="4212" spans="1:12" x14ac:dyDescent="0.25">
      <c r="A4212" t="s">
        <v>4217</v>
      </c>
      <c r="B4212" s="1">
        <v>46077</v>
      </c>
      <c r="C4212" t="s">
        <v>10007</v>
      </c>
      <c r="D4212" t="s">
        <v>10021</v>
      </c>
      <c r="E4212">
        <f>+_xlfn.XLOOKUP(TablaVentas[[#This Row],[PRODUCTOS]],TablaPrecios[PRODUCTOS],TablaPrecios[PRECIOS UNITARIOS],"No encontado")</f>
        <v>200</v>
      </c>
      <c r="F4212">
        <v>18</v>
      </c>
      <c r="G4212" t="s">
        <v>10026</v>
      </c>
      <c r="H4212" s="2">
        <v>62</v>
      </c>
      <c r="I4212" s="3">
        <v>0.2</v>
      </c>
      <c r="J4212" s="2">
        <f t="shared" si="195"/>
        <v>49.6</v>
      </c>
      <c r="K4212" s="2">
        <f t="shared" si="196"/>
        <v>8.927999999999999</v>
      </c>
      <c r="L4212" s="2">
        <f t="shared" si="197"/>
        <v>58.527999999999999</v>
      </c>
    </row>
    <row r="4213" spans="1:12" x14ac:dyDescent="0.25">
      <c r="A4213" t="s">
        <v>4218</v>
      </c>
      <c r="B4213" s="1">
        <v>46293</v>
      </c>
      <c r="C4213" t="s">
        <v>10007</v>
      </c>
      <c r="D4213" t="s">
        <v>10018</v>
      </c>
      <c r="E4213">
        <f>+_xlfn.XLOOKUP(TablaVentas[[#This Row],[PRODUCTOS]],TablaPrecios[PRODUCTOS],TablaPrecios[PRECIOS UNITARIOS],"No encontado")</f>
        <v>850</v>
      </c>
      <c r="F4213">
        <v>18</v>
      </c>
      <c r="G4213" t="s">
        <v>10026</v>
      </c>
      <c r="H4213" s="2">
        <v>149</v>
      </c>
      <c r="I4213" s="3">
        <v>0.17</v>
      </c>
      <c r="J4213" s="2">
        <f t="shared" si="195"/>
        <v>123.67</v>
      </c>
      <c r="K4213" s="2">
        <f t="shared" si="196"/>
        <v>22.2606</v>
      </c>
      <c r="L4213" s="2">
        <f t="shared" si="197"/>
        <v>145.9306</v>
      </c>
    </row>
    <row r="4214" spans="1:12" x14ac:dyDescent="0.25">
      <c r="A4214" t="s">
        <v>4219</v>
      </c>
      <c r="B4214" s="1">
        <v>46302</v>
      </c>
      <c r="C4214" t="s">
        <v>10010</v>
      </c>
      <c r="D4214" t="s">
        <v>10019</v>
      </c>
      <c r="E4214">
        <f>+_xlfn.XLOOKUP(TablaVentas[[#This Row],[PRODUCTOS]],TablaPrecios[PRODUCTOS],TablaPrecios[PRECIOS UNITARIOS],"No encontado")</f>
        <v>1200</v>
      </c>
      <c r="F4214">
        <v>7</v>
      </c>
      <c r="G4214" t="s">
        <v>10026</v>
      </c>
      <c r="H4214" s="2">
        <v>441</v>
      </c>
      <c r="I4214" s="3">
        <v>0.15</v>
      </c>
      <c r="J4214" s="2">
        <f t="shared" si="195"/>
        <v>374.85</v>
      </c>
      <c r="K4214" s="2">
        <f t="shared" si="196"/>
        <v>67.472999999999999</v>
      </c>
      <c r="L4214" s="2">
        <f t="shared" si="197"/>
        <v>442.32300000000004</v>
      </c>
    </row>
    <row r="4215" spans="1:12" x14ac:dyDescent="0.25">
      <c r="A4215" t="s">
        <v>4220</v>
      </c>
      <c r="B4215" s="1">
        <v>46126</v>
      </c>
      <c r="C4215" t="s">
        <v>10009</v>
      </c>
      <c r="D4215" t="s">
        <v>10021</v>
      </c>
      <c r="E4215">
        <f>+_xlfn.XLOOKUP(TablaVentas[[#This Row],[PRODUCTOS]],TablaPrecios[PRODUCTOS],TablaPrecios[PRECIOS UNITARIOS],"No encontado")</f>
        <v>200</v>
      </c>
      <c r="F4215">
        <v>17</v>
      </c>
      <c r="G4215" t="s">
        <v>10024</v>
      </c>
      <c r="H4215" s="2">
        <v>199</v>
      </c>
      <c r="I4215" s="3">
        <v>0.1</v>
      </c>
      <c r="J4215" s="2">
        <f t="shared" si="195"/>
        <v>179.1</v>
      </c>
      <c r="K4215" s="2">
        <f t="shared" si="196"/>
        <v>32.238</v>
      </c>
      <c r="L4215" s="2">
        <f t="shared" si="197"/>
        <v>211.33799999999999</v>
      </c>
    </row>
    <row r="4216" spans="1:12" x14ac:dyDescent="0.25">
      <c r="A4216" t="s">
        <v>4221</v>
      </c>
      <c r="B4216" s="1">
        <v>46354</v>
      </c>
      <c r="C4216" t="s">
        <v>10009</v>
      </c>
      <c r="D4216" t="s">
        <v>10017</v>
      </c>
      <c r="E4216">
        <f>+_xlfn.XLOOKUP(TablaVentas[[#This Row],[PRODUCTOS]],TablaPrecios[PRODUCTOS],TablaPrecios[PRECIOS UNITARIOS],"No encontado")</f>
        <v>50</v>
      </c>
      <c r="F4216">
        <v>18</v>
      </c>
      <c r="G4216" t="s">
        <v>10024</v>
      </c>
      <c r="H4216" s="2">
        <v>145</v>
      </c>
      <c r="I4216" s="3">
        <v>0.13</v>
      </c>
      <c r="J4216" s="2">
        <f t="shared" si="195"/>
        <v>126.15</v>
      </c>
      <c r="K4216" s="2">
        <f t="shared" si="196"/>
        <v>22.707000000000001</v>
      </c>
      <c r="L4216" s="2">
        <f t="shared" si="197"/>
        <v>148.857</v>
      </c>
    </row>
    <row r="4217" spans="1:12" x14ac:dyDescent="0.25">
      <c r="A4217" t="s">
        <v>4222</v>
      </c>
      <c r="B4217" s="1">
        <v>46345</v>
      </c>
      <c r="C4217" t="s">
        <v>10007</v>
      </c>
      <c r="D4217" t="s">
        <v>10018</v>
      </c>
      <c r="E4217">
        <f>+_xlfn.XLOOKUP(TablaVentas[[#This Row],[PRODUCTOS]],TablaPrecios[PRODUCTOS],TablaPrecios[PRECIOS UNITARIOS],"No encontado")</f>
        <v>850</v>
      </c>
      <c r="F4217">
        <v>11</v>
      </c>
      <c r="G4217" t="s">
        <v>10024</v>
      </c>
      <c r="H4217" s="2">
        <v>438</v>
      </c>
      <c r="I4217" s="3">
        <v>0.16</v>
      </c>
      <c r="J4217" s="2">
        <f t="shared" si="195"/>
        <v>367.92</v>
      </c>
      <c r="K4217" s="2">
        <f t="shared" si="196"/>
        <v>66.2256</v>
      </c>
      <c r="L4217" s="2">
        <f t="shared" si="197"/>
        <v>434.1456</v>
      </c>
    </row>
    <row r="4218" spans="1:12" x14ac:dyDescent="0.25">
      <c r="A4218" t="s">
        <v>4223</v>
      </c>
      <c r="B4218" s="1">
        <v>46147</v>
      </c>
      <c r="C4218" t="s">
        <v>10008</v>
      </c>
      <c r="D4218" t="s">
        <v>10021</v>
      </c>
      <c r="E4218">
        <f>+_xlfn.XLOOKUP(TablaVentas[[#This Row],[PRODUCTOS]],TablaPrecios[PRODUCTOS],TablaPrecios[PRECIOS UNITARIOS],"No encontado")</f>
        <v>200</v>
      </c>
      <c r="F4218">
        <v>17</v>
      </c>
      <c r="G4218" t="s">
        <v>10026</v>
      </c>
      <c r="H4218" s="2">
        <v>189</v>
      </c>
      <c r="I4218" s="3">
        <v>0.15</v>
      </c>
      <c r="J4218" s="2">
        <f t="shared" si="195"/>
        <v>160.65</v>
      </c>
      <c r="K4218" s="2">
        <f t="shared" si="196"/>
        <v>28.917000000000002</v>
      </c>
      <c r="L4218" s="2">
        <f t="shared" si="197"/>
        <v>189.56700000000001</v>
      </c>
    </row>
    <row r="4219" spans="1:12" x14ac:dyDescent="0.25">
      <c r="A4219" t="s">
        <v>4224</v>
      </c>
      <c r="B4219" s="1">
        <v>46209</v>
      </c>
      <c r="C4219" t="s">
        <v>10012</v>
      </c>
      <c r="D4219" t="s">
        <v>10017</v>
      </c>
      <c r="E4219">
        <f>+_xlfn.XLOOKUP(TablaVentas[[#This Row],[PRODUCTOS]],TablaPrecios[PRODUCTOS],TablaPrecios[PRECIOS UNITARIOS],"No encontado")</f>
        <v>50</v>
      </c>
      <c r="F4219">
        <v>9</v>
      </c>
      <c r="G4219" t="s">
        <v>10026</v>
      </c>
      <c r="H4219" s="2">
        <v>223</v>
      </c>
      <c r="I4219" s="3">
        <v>0.14000000000000001</v>
      </c>
      <c r="J4219" s="2">
        <f t="shared" si="195"/>
        <v>191.78</v>
      </c>
      <c r="K4219" s="2">
        <f t="shared" si="196"/>
        <v>34.520400000000002</v>
      </c>
      <c r="L4219" s="2">
        <f t="shared" si="197"/>
        <v>226.3004</v>
      </c>
    </row>
    <row r="4220" spans="1:12" x14ac:dyDescent="0.25">
      <c r="A4220" t="s">
        <v>4225</v>
      </c>
      <c r="B4220" s="1">
        <v>46050</v>
      </c>
      <c r="C4220" t="s">
        <v>10011</v>
      </c>
      <c r="D4220" t="s">
        <v>10017</v>
      </c>
      <c r="E4220">
        <f>+_xlfn.XLOOKUP(TablaVentas[[#This Row],[PRODUCTOS]],TablaPrecios[PRODUCTOS],TablaPrecios[PRECIOS UNITARIOS],"No encontado")</f>
        <v>50</v>
      </c>
      <c r="F4220">
        <v>18</v>
      </c>
      <c r="G4220" t="s">
        <v>10023</v>
      </c>
      <c r="H4220" s="2">
        <v>328</v>
      </c>
      <c r="I4220" s="3">
        <v>0.15</v>
      </c>
      <c r="J4220" s="2">
        <f t="shared" si="195"/>
        <v>278.8</v>
      </c>
      <c r="K4220" s="2">
        <f t="shared" si="196"/>
        <v>50.183999999999997</v>
      </c>
      <c r="L4220" s="2">
        <f t="shared" si="197"/>
        <v>328.98400000000004</v>
      </c>
    </row>
    <row r="4221" spans="1:12" x14ac:dyDescent="0.25">
      <c r="A4221" t="s">
        <v>4226</v>
      </c>
      <c r="B4221" s="1">
        <v>46341</v>
      </c>
      <c r="C4221" t="s">
        <v>10008</v>
      </c>
      <c r="D4221" t="s">
        <v>10021</v>
      </c>
      <c r="E4221">
        <f>+_xlfn.XLOOKUP(TablaVentas[[#This Row],[PRODUCTOS]],TablaPrecios[PRODUCTOS],TablaPrecios[PRECIOS UNITARIOS],"No encontado")</f>
        <v>200</v>
      </c>
      <c r="F4221">
        <v>6</v>
      </c>
      <c r="G4221" t="s">
        <v>10023</v>
      </c>
      <c r="H4221" s="2">
        <v>89</v>
      </c>
      <c r="I4221" s="3">
        <v>0.14000000000000001</v>
      </c>
      <c r="J4221" s="2">
        <f t="shared" si="195"/>
        <v>76.539999999999992</v>
      </c>
      <c r="K4221" s="2">
        <f t="shared" si="196"/>
        <v>13.777199999999999</v>
      </c>
      <c r="L4221" s="2">
        <f t="shared" si="197"/>
        <v>90.317199999999985</v>
      </c>
    </row>
    <row r="4222" spans="1:12" x14ac:dyDescent="0.25">
      <c r="A4222" t="s">
        <v>4227</v>
      </c>
      <c r="B4222" s="1">
        <v>46062</v>
      </c>
      <c r="C4222" t="s">
        <v>10012</v>
      </c>
      <c r="D4222" t="s">
        <v>10019</v>
      </c>
      <c r="E4222">
        <f>+_xlfn.XLOOKUP(TablaVentas[[#This Row],[PRODUCTOS]],TablaPrecios[PRODUCTOS],TablaPrecios[PRECIOS UNITARIOS],"No encontado")</f>
        <v>1200</v>
      </c>
      <c r="F4222">
        <v>18</v>
      </c>
      <c r="G4222" t="s">
        <v>10024</v>
      </c>
      <c r="H4222" s="2">
        <v>278</v>
      </c>
      <c r="I4222" s="3">
        <v>0.14000000000000001</v>
      </c>
      <c r="J4222" s="2">
        <f t="shared" si="195"/>
        <v>239.07999999999998</v>
      </c>
      <c r="K4222" s="2">
        <f t="shared" si="196"/>
        <v>43.034399999999998</v>
      </c>
      <c r="L4222" s="2">
        <f t="shared" si="197"/>
        <v>282.11439999999999</v>
      </c>
    </row>
    <row r="4223" spans="1:12" x14ac:dyDescent="0.25">
      <c r="A4223" t="s">
        <v>4228</v>
      </c>
      <c r="B4223" s="1">
        <v>46347</v>
      </c>
      <c r="C4223" t="s">
        <v>10008</v>
      </c>
      <c r="D4223" t="s">
        <v>10020</v>
      </c>
      <c r="E4223">
        <f>+_xlfn.XLOOKUP(TablaVentas[[#This Row],[PRODUCTOS]],TablaPrecios[PRODUCTOS],TablaPrecios[PRECIOS UNITARIOS],"No encontado")</f>
        <v>150</v>
      </c>
      <c r="F4223">
        <v>19</v>
      </c>
      <c r="G4223" t="s">
        <v>10025</v>
      </c>
      <c r="H4223" s="2">
        <v>420</v>
      </c>
      <c r="I4223" s="3">
        <v>0.2</v>
      </c>
      <c r="J4223" s="2">
        <f t="shared" si="195"/>
        <v>336</v>
      </c>
      <c r="K4223" s="2">
        <f t="shared" si="196"/>
        <v>60.48</v>
      </c>
      <c r="L4223" s="2">
        <f t="shared" si="197"/>
        <v>396.48</v>
      </c>
    </row>
    <row r="4224" spans="1:12" x14ac:dyDescent="0.25">
      <c r="A4224" t="s">
        <v>4229</v>
      </c>
      <c r="B4224" s="1">
        <v>46156</v>
      </c>
      <c r="C4224" t="s">
        <v>10008</v>
      </c>
      <c r="D4224" t="s">
        <v>10019</v>
      </c>
      <c r="E4224">
        <f>+_xlfn.XLOOKUP(TablaVentas[[#This Row],[PRODUCTOS]],TablaPrecios[PRODUCTOS],TablaPrecios[PRECIOS UNITARIOS],"No encontado")</f>
        <v>1200</v>
      </c>
      <c r="F4224">
        <v>16</v>
      </c>
      <c r="G4224" t="s">
        <v>10023</v>
      </c>
      <c r="H4224" s="2">
        <v>358</v>
      </c>
      <c r="I4224" s="3">
        <v>0.12</v>
      </c>
      <c r="J4224" s="2">
        <f t="shared" si="195"/>
        <v>315.04000000000002</v>
      </c>
      <c r="K4224" s="2">
        <f t="shared" si="196"/>
        <v>56.7072</v>
      </c>
      <c r="L4224" s="2">
        <f t="shared" si="197"/>
        <v>371.74720000000002</v>
      </c>
    </row>
    <row r="4225" spans="1:12" x14ac:dyDescent="0.25">
      <c r="A4225" t="s">
        <v>4230</v>
      </c>
      <c r="B4225" s="1">
        <v>46077</v>
      </c>
      <c r="C4225" t="s">
        <v>10010</v>
      </c>
      <c r="D4225" t="s">
        <v>10021</v>
      </c>
      <c r="E4225">
        <f>+_xlfn.XLOOKUP(TablaVentas[[#This Row],[PRODUCTOS]],TablaPrecios[PRODUCTOS],TablaPrecios[PRECIOS UNITARIOS],"No encontado")</f>
        <v>200</v>
      </c>
      <c r="F4225">
        <v>11</v>
      </c>
      <c r="G4225" t="s">
        <v>10024</v>
      </c>
      <c r="H4225" s="2">
        <v>144</v>
      </c>
      <c r="I4225" s="3">
        <v>0.16</v>
      </c>
      <c r="J4225" s="2">
        <f t="shared" si="195"/>
        <v>120.96000000000001</v>
      </c>
      <c r="K4225" s="2">
        <f t="shared" si="196"/>
        <v>21.7728</v>
      </c>
      <c r="L4225" s="2">
        <f t="shared" si="197"/>
        <v>142.7328</v>
      </c>
    </row>
    <row r="4226" spans="1:12" x14ac:dyDescent="0.25">
      <c r="A4226" t="s">
        <v>4231</v>
      </c>
      <c r="B4226" s="1">
        <v>46106</v>
      </c>
      <c r="C4226" t="s">
        <v>10008</v>
      </c>
      <c r="D4226" t="s">
        <v>10018</v>
      </c>
      <c r="E4226">
        <f>+_xlfn.XLOOKUP(TablaVentas[[#This Row],[PRODUCTOS]],TablaPrecios[PRODUCTOS],TablaPrecios[PRECIOS UNITARIOS],"No encontado")</f>
        <v>850</v>
      </c>
      <c r="F4226">
        <v>18</v>
      </c>
      <c r="G4226" t="s">
        <v>10023</v>
      </c>
      <c r="H4226" s="2">
        <v>94</v>
      </c>
      <c r="I4226" s="3">
        <v>0.11</v>
      </c>
      <c r="J4226" s="2">
        <f t="shared" si="195"/>
        <v>83.66</v>
      </c>
      <c r="K4226" s="2">
        <f t="shared" si="196"/>
        <v>15.058799999999998</v>
      </c>
      <c r="L4226" s="2">
        <f t="shared" si="197"/>
        <v>98.718799999999987</v>
      </c>
    </row>
    <row r="4227" spans="1:12" x14ac:dyDescent="0.25">
      <c r="A4227" t="s">
        <v>4232</v>
      </c>
      <c r="B4227" s="1">
        <v>46183</v>
      </c>
      <c r="C4227" t="s">
        <v>10010</v>
      </c>
      <c r="D4227" t="s">
        <v>10018</v>
      </c>
      <c r="E4227">
        <f>+_xlfn.XLOOKUP(TablaVentas[[#This Row],[PRODUCTOS]],TablaPrecios[PRODUCTOS],TablaPrecios[PRECIOS UNITARIOS],"No encontado")</f>
        <v>850</v>
      </c>
      <c r="F4227">
        <v>18</v>
      </c>
      <c r="G4227" t="s">
        <v>10025</v>
      </c>
      <c r="H4227" s="2">
        <v>278</v>
      </c>
      <c r="I4227" s="3">
        <v>0.18</v>
      </c>
      <c r="J4227" s="2">
        <f t="shared" ref="J4227:J4290" si="198">+H4227-H4227*I4227</f>
        <v>227.96</v>
      </c>
      <c r="K4227" s="2">
        <f t="shared" ref="K4227:K4290" si="199">+J4227*0.18</f>
        <v>41.032800000000002</v>
      </c>
      <c r="L4227" s="2">
        <f t="shared" ref="L4227:L4290" si="200">+J4227+K4227</f>
        <v>268.99279999999999</v>
      </c>
    </row>
    <row r="4228" spans="1:12" x14ac:dyDescent="0.25">
      <c r="A4228" t="s">
        <v>4233</v>
      </c>
      <c r="B4228" s="1">
        <v>46317</v>
      </c>
      <c r="C4228" t="s">
        <v>10009</v>
      </c>
      <c r="D4228" t="s">
        <v>10017</v>
      </c>
      <c r="E4228">
        <f>+_xlfn.XLOOKUP(TablaVentas[[#This Row],[PRODUCTOS]],TablaPrecios[PRODUCTOS],TablaPrecios[PRECIOS UNITARIOS],"No encontado")</f>
        <v>50</v>
      </c>
      <c r="F4228">
        <v>17</v>
      </c>
      <c r="G4228" t="s">
        <v>10023</v>
      </c>
      <c r="H4228" s="2">
        <v>260</v>
      </c>
      <c r="I4228" s="3">
        <v>0.15</v>
      </c>
      <c r="J4228" s="2">
        <f t="shared" si="198"/>
        <v>221</v>
      </c>
      <c r="K4228" s="2">
        <f t="shared" si="199"/>
        <v>39.78</v>
      </c>
      <c r="L4228" s="2">
        <f t="shared" si="200"/>
        <v>260.77999999999997</v>
      </c>
    </row>
    <row r="4229" spans="1:12" x14ac:dyDescent="0.25">
      <c r="A4229" t="s">
        <v>4234</v>
      </c>
      <c r="B4229" s="1">
        <v>46242</v>
      </c>
      <c r="C4229" t="s">
        <v>10010</v>
      </c>
      <c r="D4229" t="s">
        <v>10020</v>
      </c>
      <c r="E4229">
        <f>+_xlfn.XLOOKUP(TablaVentas[[#This Row],[PRODUCTOS]],TablaPrecios[PRODUCTOS],TablaPrecios[PRECIOS UNITARIOS],"No encontado")</f>
        <v>150</v>
      </c>
      <c r="F4229">
        <v>16</v>
      </c>
      <c r="G4229" t="s">
        <v>10023</v>
      </c>
      <c r="H4229" s="2">
        <v>304</v>
      </c>
      <c r="I4229" s="3">
        <v>0.13</v>
      </c>
      <c r="J4229" s="2">
        <f t="shared" si="198"/>
        <v>264.48</v>
      </c>
      <c r="K4229" s="2">
        <f t="shared" si="199"/>
        <v>47.606400000000001</v>
      </c>
      <c r="L4229" s="2">
        <f t="shared" si="200"/>
        <v>312.08640000000003</v>
      </c>
    </row>
    <row r="4230" spans="1:12" x14ac:dyDescent="0.25">
      <c r="A4230" t="s">
        <v>4235</v>
      </c>
      <c r="B4230" s="1">
        <v>46238</v>
      </c>
      <c r="C4230" t="s">
        <v>10011</v>
      </c>
      <c r="D4230" t="s">
        <v>10021</v>
      </c>
      <c r="E4230">
        <f>+_xlfn.XLOOKUP(TablaVentas[[#This Row],[PRODUCTOS]],TablaPrecios[PRODUCTOS],TablaPrecios[PRECIOS UNITARIOS],"No encontado")</f>
        <v>200</v>
      </c>
      <c r="F4230">
        <v>12</v>
      </c>
      <c r="G4230" t="s">
        <v>10023</v>
      </c>
      <c r="H4230" s="2">
        <v>303</v>
      </c>
      <c r="I4230" s="3">
        <v>0.11</v>
      </c>
      <c r="J4230" s="2">
        <f t="shared" si="198"/>
        <v>269.67</v>
      </c>
      <c r="K4230" s="2">
        <f t="shared" si="199"/>
        <v>48.540599999999998</v>
      </c>
      <c r="L4230" s="2">
        <f t="shared" si="200"/>
        <v>318.2106</v>
      </c>
    </row>
    <row r="4231" spans="1:12" x14ac:dyDescent="0.25">
      <c r="A4231" t="s">
        <v>4236</v>
      </c>
      <c r="B4231" s="1">
        <v>46140</v>
      </c>
      <c r="C4231" t="s">
        <v>10010</v>
      </c>
      <c r="D4231" t="s">
        <v>10020</v>
      </c>
      <c r="E4231">
        <f>+_xlfn.XLOOKUP(TablaVentas[[#This Row],[PRODUCTOS]],TablaPrecios[PRODUCTOS],TablaPrecios[PRECIOS UNITARIOS],"No encontado")</f>
        <v>150</v>
      </c>
      <c r="F4231">
        <v>10</v>
      </c>
      <c r="G4231" t="s">
        <v>10025</v>
      </c>
      <c r="H4231" s="2">
        <v>276</v>
      </c>
      <c r="I4231" s="3">
        <v>0.19</v>
      </c>
      <c r="J4231" s="2">
        <f t="shared" si="198"/>
        <v>223.56</v>
      </c>
      <c r="K4231" s="2">
        <f t="shared" si="199"/>
        <v>40.2408</v>
      </c>
      <c r="L4231" s="2">
        <f t="shared" si="200"/>
        <v>263.80079999999998</v>
      </c>
    </row>
    <row r="4232" spans="1:12" x14ac:dyDescent="0.25">
      <c r="A4232" t="s">
        <v>4237</v>
      </c>
      <c r="B4232" s="1">
        <v>46314</v>
      </c>
      <c r="C4232" t="s">
        <v>10011</v>
      </c>
      <c r="D4232" t="s">
        <v>10021</v>
      </c>
      <c r="E4232">
        <f>+_xlfn.XLOOKUP(TablaVentas[[#This Row],[PRODUCTOS]],TablaPrecios[PRODUCTOS],TablaPrecios[PRECIOS UNITARIOS],"No encontado")</f>
        <v>200</v>
      </c>
      <c r="F4232">
        <v>8</v>
      </c>
      <c r="G4232" t="s">
        <v>10027</v>
      </c>
      <c r="H4232" s="2">
        <v>152</v>
      </c>
      <c r="I4232" s="3">
        <v>0.12</v>
      </c>
      <c r="J4232" s="2">
        <f t="shared" si="198"/>
        <v>133.76</v>
      </c>
      <c r="K4232" s="2">
        <f t="shared" si="199"/>
        <v>24.076799999999999</v>
      </c>
      <c r="L4232" s="2">
        <f t="shared" si="200"/>
        <v>157.83679999999998</v>
      </c>
    </row>
    <row r="4233" spans="1:12" x14ac:dyDescent="0.25">
      <c r="A4233" t="s">
        <v>4238</v>
      </c>
      <c r="B4233" s="1">
        <v>46322</v>
      </c>
      <c r="C4233" t="s">
        <v>10009</v>
      </c>
      <c r="D4233" t="s">
        <v>10020</v>
      </c>
      <c r="E4233">
        <f>+_xlfn.XLOOKUP(TablaVentas[[#This Row],[PRODUCTOS]],TablaPrecios[PRODUCTOS],TablaPrecios[PRECIOS UNITARIOS],"No encontado")</f>
        <v>150</v>
      </c>
      <c r="F4233">
        <v>10</v>
      </c>
      <c r="G4233" t="s">
        <v>10023</v>
      </c>
      <c r="H4233" s="2">
        <v>407</v>
      </c>
      <c r="I4233" s="3">
        <v>0.2</v>
      </c>
      <c r="J4233" s="2">
        <f t="shared" si="198"/>
        <v>325.60000000000002</v>
      </c>
      <c r="K4233" s="2">
        <f t="shared" si="199"/>
        <v>58.608000000000004</v>
      </c>
      <c r="L4233" s="2">
        <f t="shared" si="200"/>
        <v>384.20800000000003</v>
      </c>
    </row>
    <row r="4234" spans="1:12" x14ac:dyDescent="0.25">
      <c r="A4234" t="s">
        <v>4239</v>
      </c>
      <c r="B4234" s="1">
        <v>46239</v>
      </c>
      <c r="C4234" t="s">
        <v>10008</v>
      </c>
      <c r="D4234" t="s">
        <v>10017</v>
      </c>
      <c r="E4234">
        <f>+_xlfn.XLOOKUP(TablaVentas[[#This Row],[PRODUCTOS]],TablaPrecios[PRODUCTOS],TablaPrecios[PRECIOS UNITARIOS],"No encontado")</f>
        <v>50</v>
      </c>
      <c r="F4234">
        <v>15</v>
      </c>
      <c r="G4234" t="s">
        <v>10026</v>
      </c>
      <c r="H4234" s="2">
        <v>205</v>
      </c>
      <c r="I4234" s="3">
        <v>0.15</v>
      </c>
      <c r="J4234" s="2">
        <f t="shared" si="198"/>
        <v>174.25</v>
      </c>
      <c r="K4234" s="2">
        <f t="shared" si="199"/>
        <v>31.364999999999998</v>
      </c>
      <c r="L4234" s="2">
        <f t="shared" si="200"/>
        <v>205.61500000000001</v>
      </c>
    </row>
    <row r="4235" spans="1:12" x14ac:dyDescent="0.25">
      <c r="A4235" t="s">
        <v>4240</v>
      </c>
      <c r="B4235" s="1">
        <v>46327</v>
      </c>
      <c r="C4235" t="s">
        <v>10007</v>
      </c>
      <c r="D4235" t="s">
        <v>10020</v>
      </c>
      <c r="E4235">
        <f>+_xlfn.XLOOKUP(TablaVentas[[#This Row],[PRODUCTOS]],TablaPrecios[PRODUCTOS],TablaPrecios[PRECIOS UNITARIOS],"No encontado")</f>
        <v>150</v>
      </c>
      <c r="F4235">
        <v>15</v>
      </c>
      <c r="G4235" t="s">
        <v>10025</v>
      </c>
      <c r="H4235" s="2">
        <v>167</v>
      </c>
      <c r="I4235" s="3">
        <v>0.14000000000000001</v>
      </c>
      <c r="J4235" s="2">
        <f t="shared" si="198"/>
        <v>143.62</v>
      </c>
      <c r="K4235" s="2">
        <f t="shared" si="199"/>
        <v>25.851600000000001</v>
      </c>
      <c r="L4235" s="2">
        <f t="shared" si="200"/>
        <v>169.4716</v>
      </c>
    </row>
    <row r="4236" spans="1:12" x14ac:dyDescent="0.25">
      <c r="A4236" t="s">
        <v>4241</v>
      </c>
      <c r="B4236" s="1">
        <v>46244</v>
      </c>
      <c r="C4236" t="s">
        <v>10011</v>
      </c>
      <c r="D4236" t="s">
        <v>10019</v>
      </c>
      <c r="E4236">
        <f>+_xlfn.XLOOKUP(TablaVentas[[#This Row],[PRODUCTOS]],TablaPrecios[PRODUCTOS],TablaPrecios[PRECIOS UNITARIOS],"No encontado")</f>
        <v>1200</v>
      </c>
      <c r="F4236">
        <v>6</v>
      </c>
      <c r="G4236" t="s">
        <v>10024</v>
      </c>
      <c r="H4236" s="2">
        <v>137</v>
      </c>
      <c r="I4236" s="3">
        <v>0.15</v>
      </c>
      <c r="J4236" s="2">
        <f t="shared" si="198"/>
        <v>116.45</v>
      </c>
      <c r="K4236" s="2">
        <f t="shared" si="199"/>
        <v>20.960999999999999</v>
      </c>
      <c r="L4236" s="2">
        <f t="shared" si="200"/>
        <v>137.411</v>
      </c>
    </row>
    <row r="4237" spans="1:12" x14ac:dyDescent="0.25">
      <c r="A4237" t="s">
        <v>4242</v>
      </c>
      <c r="B4237" s="1">
        <v>46204</v>
      </c>
      <c r="C4237" t="s">
        <v>10012</v>
      </c>
      <c r="D4237" t="s">
        <v>10019</v>
      </c>
      <c r="E4237">
        <f>+_xlfn.XLOOKUP(TablaVentas[[#This Row],[PRODUCTOS]],TablaPrecios[PRODUCTOS],TablaPrecios[PRECIOS UNITARIOS],"No encontado")</f>
        <v>1200</v>
      </c>
      <c r="F4237">
        <v>11</v>
      </c>
      <c r="G4237" t="s">
        <v>10025</v>
      </c>
      <c r="H4237" s="2">
        <v>52</v>
      </c>
      <c r="I4237" s="3">
        <v>0.17</v>
      </c>
      <c r="J4237" s="2">
        <f t="shared" si="198"/>
        <v>43.16</v>
      </c>
      <c r="K4237" s="2">
        <f t="shared" si="199"/>
        <v>7.7687999999999988</v>
      </c>
      <c r="L4237" s="2">
        <f t="shared" si="200"/>
        <v>50.928799999999995</v>
      </c>
    </row>
    <row r="4238" spans="1:12" x14ac:dyDescent="0.25">
      <c r="A4238" t="s">
        <v>4243</v>
      </c>
      <c r="B4238" s="1">
        <v>46152</v>
      </c>
      <c r="C4238" t="s">
        <v>10012</v>
      </c>
      <c r="D4238" t="s">
        <v>10019</v>
      </c>
      <c r="E4238">
        <f>+_xlfn.XLOOKUP(TablaVentas[[#This Row],[PRODUCTOS]],TablaPrecios[PRODUCTOS],TablaPrecios[PRECIOS UNITARIOS],"No encontado")</f>
        <v>1200</v>
      </c>
      <c r="F4238">
        <v>16</v>
      </c>
      <c r="G4238" t="s">
        <v>10023</v>
      </c>
      <c r="H4238" s="2">
        <v>368</v>
      </c>
      <c r="I4238" s="3">
        <v>0.15</v>
      </c>
      <c r="J4238" s="2">
        <f t="shared" si="198"/>
        <v>312.8</v>
      </c>
      <c r="K4238" s="2">
        <f t="shared" si="199"/>
        <v>56.304000000000002</v>
      </c>
      <c r="L4238" s="2">
        <f t="shared" si="200"/>
        <v>369.10400000000004</v>
      </c>
    </row>
    <row r="4239" spans="1:12" x14ac:dyDescent="0.25">
      <c r="A4239" t="s">
        <v>4244</v>
      </c>
      <c r="B4239" s="1">
        <v>46083</v>
      </c>
      <c r="C4239" t="s">
        <v>10008</v>
      </c>
      <c r="D4239" t="s">
        <v>10019</v>
      </c>
      <c r="E4239">
        <f>+_xlfn.XLOOKUP(TablaVentas[[#This Row],[PRODUCTOS]],TablaPrecios[PRODUCTOS],TablaPrecios[PRECIOS UNITARIOS],"No encontado")</f>
        <v>1200</v>
      </c>
      <c r="F4239">
        <v>6</v>
      </c>
      <c r="G4239" t="s">
        <v>10027</v>
      </c>
      <c r="H4239" s="2">
        <v>83</v>
      </c>
      <c r="I4239" s="3">
        <v>0.16</v>
      </c>
      <c r="J4239" s="2">
        <f t="shared" si="198"/>
        <v>69.72</v>
      </c>
      <c r="K4239" s="2">
        <f t="shared" si="199"/>
        <v>12.5496</v>
      </c>
      <c r="L4239" s="2">
        <f t="shared" si="200"/>
        <v>82.269599999999997</v>
      </c>
    </row>
    <row r="4240" spans="1:12" x14ac:dyDescent="0.25">
      <c r="A4240" t="s">
        <v>4245</v>
      </c>
      <c r="B4240" s="1">
        <v>46338</v>
      </c>
      <c r="C4240" t="s">
        <v>10009</v>
      </c>
      <c r="D4240" t="s">
        <v>10020</v>
      </c>
      <c r="E4240">
        <f>+_xlfn.XLOOKUP(TablaVentas[[#This Row],[PRODUCTOS]],TablaPrecios[PRODUCTOS],TablaPrecios[PRECIOS UNITARIOS],"No encontado")</f>
        <v>150</v>
      </c>
      <c r="F4240">
        <v>9</v>
      </c>
      <c r="G4240" t="s">
        <v>10023</v>
      </c>
      <c r="H4240" s="2">
        <v>94</v>
      </c>
      <c r="I4240" s="3">
        <v>0.17</v>
      </c>
      <c r="J4240" s="2">
        <f t="shared" si="198"/>
        <v>78.02</v>
      </c>
      <c r="K4240" s="2">
        <f t="shared" si="199"/>
        <v>14.0436</v>
      </c>
      <c r="L4240" s="2">
        <f t="shared" si="200"/>
        <v>92.063599999999994</v>
      </c>
    </row>
    <row r="4241" spans="1:12" x14ac:dyDescent="0.25">
      <c r="A4241" t="s">
        <v>4246</v>
      </c>
      <c r="B4241" s="1">
        <v>46168</v>
      </c>
      <c r="C4241" t="s">
        <v>10010</v>
      </c>
      <c r="D4241" t="s">
        <v>10018</v>
      </c>
      <c r="E4241">
        <f>+_xlfn.XLOOKUP(TablaVentas[[#This Row],[PRODUCTOS]],TablaPrecios[PRODUCTOS],TablaPrecios[PRECIOS UNITARIOS],"No encontado")</f>
        <v>850</v>
      </c>
      <c r="F4241">
        <v>9</v>
      </c>
      <c r="G4241" t="s">
        <v>10023</v>
      </c>
      <c r="H4241" s="2">
        <v>128</v>
      </c>
      <c r="I4241" s="3">
        <v>0.12</v>
      </c>
      <c r="J4241" s="2">
        <f t="shared" si="198"/>
        <v>112.64</v>
      </c>
      <c r="K4241" s="2">
        <f t="shared" si="199"/>
        <v>20.275199999999998</v>
      </c>
      <c r="L4241" s="2">
        <f t="shared" si="200"/>
        <v>132.9152</v>
      </c>
    </row>
    <row r="4242" spans="1:12" x14ac:dyDescent="0.25">
      <c r="A4242" t="s">
        <v>4247</v>
      </c>
      <c r="B4242" s="1">
        <v>46110</v>
      </c>
      <c r="C4242" t="s">
        <v>10008</v>
      </c>
      <c r="D4242" t="s">
        <v>10018</v>
      </c>
      <c r="E4242">
        <f>+_xlfn.XLOOKUP(TablaVentas[[#This Row],[PRODUCTOS]],TablaPrecios[PRODUCTOS],TablaPrecios[PRECIOS UNITARIOS],"No encontado")</f>
        <v>850</v>
      </c>
      <c r="F4242">
        <v>20</v>
      </c>
      <c r="G4242" t="s">
        <v>10024</v>
      </c>
      <c r="H4242" s="2">
        <v>78</v>
      </c>
      <c r="I4242" s="3">
        <v>0.18</v>
      </c>
      <c r="J4242" s="2">
        <f t="shared" si="198"/>
        <v>63.96</v>
      </c>
      <c r="K4242" s="2">
        <f t="shared" si="199"/>
        <v>11.5128</v>
      </c>
      <c r="L4242" s="2">
        <f t="shared" si="200"/>
        <v>75.472800000000007</v>
      </c>
    </row>
    <row r="4243" spans="1:12" x14ac:dyDescent="0.25">
      <c r="A4243" t="s">
        <v>4248</v>
      </c>
      <c r="B4243" s="1">
        <v>46040</v>
      </c>
      <c r="C4243" t="s">
        <v>10009</v>
      </c>
      <c r="D4243" t="s">
        <v>10020</v>
      </c>
      <c r="E4243">
        <f>+_xlfn.XLOOKUP(TablaVentas[[#This Row],[PRODUCTOS]],TablaPrecios[PRODUCTOS],TablaPrecios[PRECIOS UNITARIOS],"No encontado")</f>
        <v>150</v>
      </c>
      <c r="F4243">
        <v>15</v>
      </c>
      <c r="G4243" t="s">
        <v>10023</v>
      </c>
      <c r="H4243" s="2">
        <v>420</v>
      </c>
      <c r="I4243" s="3">
        <v>0.13</v>
      </c>
      <c r="J4243" s="2">
        <f t="shared" si="198"/>
        <v>365.4</v>
      </c>
      <c r="K4243" s="2">
        <f t="shared" si="199"/>
        <v>65.771999999999991</v>
      </c>
      <c r="L4243" s="2">
        <f t="shared" si="200"/>
        <v>431.17199999999997</v>
      </c>
    </row>
    <row r="4244" spans="1:12" x14ac:dyDescent="0.25">
      <c r="A4244" t="s">
        <v>4249</v>
      </c>
      <c r="B4244" s="1">
        <v>46047</v>
      </c>
      <c r="C4244" t="s">
        <v>10010</v>
      </c>
      <c r="D4244" t="s">
        <v>10021</v>
      </c>
      <c r="E4244">
        <f>+_xlfn.XLOOKUP(TablaVentas[[#This Row],[PRODUCTOS]],TablaPrecios[PRODUCTOS],TablaPrecios[PRECIOS UNITARIOS],"No encontado")</f>
        <v>200</v>
      </c>
      <c r="F4244">
        <v>5</v>
      </c>
      <c r="G4244" t="s">
        <v>10026</v>
      </c>
      <c r="H4244" s="2">
        <v>233</v>
      </c>
      <c r="I4244" s="3">
        <v>0.15</v>
      </c>
      <c r="J4244" s="2">
        <f t="shared" si="198"/>
        <v>198.05</v>
      </c>
      <c r="K4244" s="2">
        <f t="shared" si="199"/>
        <v>35.649000000000001</v>
      </c>
      <c r="L4244" s="2">
        <f t="shared" si="200"/>
        <v>233.69900000000001</v>
      </c>
    </row>
    <row r="4245" spans="1:12" x14ac:dyDescent="0.25">
      <c r="A4245" t="s">
        <v>4250</v>
      </c>
      <c r="B4245" s="1">
        <v>46197</v>
      </c>
      <c r="C4245" t="s">
        <v>10011</v>
      </c>
      <c r="D4245" t="s">
        <v>10020</v>
      </c>
      <c r="E4245">
        <f>+_xlfn.XLOOKUP(TablaVentas[[#This Row],[PRODUCTOS]],TablaPrecios[PRODUCTOS],TablaPrecios[PRECIOS UNITARIOS],"No encontado")</f>
        <v>150</v>
      </c>
      <c r="F4245">
        <v>17</v>
      </c>
      <c r="G4245" t="s">
        <v>10023</v>
      </c>
      <c r="H4245" s="2">
        <v>349</v>
      </c>
      <c r="I4245" s="3">
        <v>0.17</v>
      </c>
      <c r="J4245" s="2">
        <f t="shared" si="198"/>
        <v>289.67</v>
      </c>
      <c r="K4245" s="2">
        <f t="shared" si="199"/>
        <v>52.140599999999999</v>
      </c>
      <c r="L4245" s="2">
        <f t="shared" si="200"/>
        <v>341.81060000000002</v>
      </c>
    </row>
    <row r="4246" spans="1:12" x14ac:dyDescent="0.25">
      <c r="A4246" t="s">
        <v>4251</v>
      </c>
      <c r="B4246" s="1">
        <v>46166</v>
      </c>
      <c r="C4246" t="s">
        <v>10008</v>
      </c>
      <c r="D4246" t="s">
        <v>10021</v>
      </c>
      <c r="E4246">
        <f>+_xlfn.XLOOKUP(TablaVentas[[#This Row],[PRODUCTOS]],TablaPrecios[PRODUCTOS],TablaPrecios[PRECIOS UNITARIOS],"No encontado")</f>
        <v>200</v>
      </c>
      <c r="F4246">
        <v>10</v>
      </c>
      <c r="G4246" t="s">
        <v>10024</v>
      </c>
      <c r="H4246" s="2">
        <v>412</v>
      </c>
      <c r="I4246" s="3">
        <v>0.18</v>
      </c>
      <c r="J4246" s="2">
        <f t="shared" si="198"/>
        <v>337.84000000000003</v>
      </c>
      <c r="K4246" s="2">
        <f t="shared" si="199"/>
        <v>60.811200000000007</v>
      </c>
      <c r="L4246" s="2">
        <f t="shared" si="200"/>
        <v>398.65120000000002</v>
      </c>
    </row>
    <row r="4247" spans="1:12" x14ac:dyDescent="0.25">
      <c r="A4247" t="s">
        <v>4252</v>
      </c>
      <c r="B4247" s="1">
        <v>46363</v>
      </c>
      <c r="C4247" t="s">
        <v>10009</v>
      </c>
      <c r="D4247" t="s">
        <v>10018</v>
      </c>
      <c r="E4247">
        <f>+_xlfn.XLOOKUP(TablaVentas[[#This Row],[PRODUCTOS]],TablaPrecios[PRODUCTOS],TablaPrecios[PRECIOS UNITARIOS],"No encontado")</f>
        <v>850</v>
      </c>
      <c r="F4247">
        <v>20</v>
      </c>
      <c r="G4247" t="s">
        <v>10023</v>
      </c>
      <c r="H4247" s="2">
        <v>127</v>
      </c>
      <c r="I4247" s="3">
        <v>0.19</v>
      </c>
      <c r="J4247" s="2">
        <f t="shared" si="198"/>
        <v>102.87</v>
      </c>
      <c r="K4247" s="2">
        <f t="shared" si="199"/>
        <v>18.5166</v>
      </c>
      <c r="L4247" s="2">
        <f t="shared" si="200"/>
        <v>121.3866</v>
      </c>
    </row>
    <row r="4248" spans="1:12" x14ac:dyDescent="0.25">
      <c r="A4248" t="s">
        <v>4253</v>
      </c>
      <c r="B4248" s="1">
        <v>46027</v>
      </c>
      <c r="C4248" t="s">
        <v>10009</v>
      </c>
      <c r="D4248" t="s">
        <v>10018</v>
      </c>
      <c r="E4248">
        <f>+_xlfn.XLOOKUP(TablaVentas[[#This Row],[PRODUCTOS]],TablaPrecios[PRODUCTOS],TablaPrecios[PRECIOS UNITARIOS],"No encontado")</f>
        <v>850</v>
      </c>
      <c r="F4248">
        <v>18</v>
      </c>
      <c r="G4248" t="s">
        <v>10026</v>
      </c>
      <c r="H4248" s="2">
        <v>278</v>
      </c>
      <c r="I4248" s="3">
        <v>0.12</v>
      </c>
      <c r="J4248" s="2">
        <f t="shared" si="198"/>
        <v>244.64</v>
      </c>
      <c r="K4248" s="2">
        <f t="shared" si="199"/>
        <v>44.035199999999996</v>
      </c>
      <c r="L4248" s="2">
        <f t="shared" si="200"/>
        <v>288.67519999999996</v>
      </c>
    </row>
    <row r="4249" spans="1:12" x14ac:dyDescent="0.25">
      <c r="A4249" t="s">
        <v>4254</v>
      </c>
      <c r="B4249" s="1">
        <v>46039</v>
      </c>
      <c r="C4249" t="s">
        <v>10007</v>
      </c>
      <c r="D4249" t="s">
        <v>10018</v>
      </c>
      <c r="E4249">
        <f>+_xlfn.XLOOKUP(TablaVentas[[#This Row],[PRODUCTOS]],TablaPrecios[PRODUCTOS],TablaPrecios[PRECIOS UNITARIOS],"No encontado")</f>
        <v>850</v>
      </c>
      <c r="F4249">
        <v>12</v>
      </c>
      <c r="G4249" t="s">
        <v>10026</v>
      </c>
      <c r="H4249" s="2">
        <v>415</v>
      </c>
      <c r="I4249" s="3">
        <v>0.14000000000000001</v>
      </c>
      <c r="J4249" s="2">
        <f t="shared" si="198"/>
        <v>356.9</v>
      </c>
      <c r="K4249" s="2">
        <f t="shared" si="199"/>
        <v>64.24199999999999</v>
      </c>
      <c r="L4249" s="2">
        <f t="shared" si="200"/>
        <v>421.14199999999994</v>
      </c>
    </row>
    <row r="4250" spans="1:12" x14ac:dyDescent="0.25">
      <c r="A4250" t="s">
        <v>4255</v>
      </c>
      <c r="B4250" s="1">
        <v>46089</v>
      </c>
      <c r="C4250" t="s">
        <v>10007</v>
      </c>
      <c r="D4250" t="s">
        <v>10020</v>
      </c>
      <c r="E4250">
        <f>+_xlfn.XLOOKUP(TablaVentas[[#This Row],[PRODUCTOS]],TablaPrecios[PRODUCTOS],TablaPrecios[PRECIOS UNITARIOS],"No encontado")</f>
        <v>150</v>
      </c>
      <c r="F4250">
        <v>16</v>
      </c>
      <c r="G4250" t="s">
        <v>10025</v>
      </c>
      <c r="H4250" s="2">
        <v>117</v>
      </c>
      <c r="I4250" s="3">
        <v>0.17</v>
      </c>
      <c r="J4250" s="2">
        <f t="shared" si="198"/>
        <v>97.11</v>
      </c>
      <c r="K4250" s="2">
        <f t="shared" si="199"/>
        <v>17.479800000000001</v>
      </c>
      <c r="L4250" s="2">
        <f t="shared" si="200"/>
        <v>114.5898</v>
      </c>
    </row>
    <row r="4251" spans="1:12" x14ac:dyDescent="0.25">
      <c r="A4251" t="s">
        <v>4256</v>
      </c>
      <c r="B4251" s="1">
        <v>46340</v>
      </c>
      <c r="C4251" t="s">
        <v>10012</v>
      </c>
      <c r="D4251" t="s">
        <v>10020</v>
      </c>
      <c r="E4251">
        <f>+_xlfn.XLOOKUP(TablaVentas[[#This Row],[PRODUCTOS]],TablaPrecios[PRODUCTOS],TablaPrecios[PRECIOS UNITARIOS],"No encontado")</f>
        <v>150</v>
      </c>
      <c r="F4251">
        <v>19</v>
      </c>
      <c r="G4251" t="s">
        <v>10025</v>
      </c>
      <c r="H4251" s="2">
        <v>470</v>
      </c>
      <c r="I4251" s="3">
        <v>0.18</v>
      </c>
      <c r="J4251" s="2">
        <f t="shared" si="198"/>
        <v>385.4</v>
      </c>
      <c r="K4251" s="2">
        <f t="shared" si="199"/>
        <v>69.372</v>
      </c>
      <c r="L4251" s="2">
        <f t="shared" si="200"/>
        <v>454.77199999999999</v>
      </c>
    </row>
    <row r="4252" spans="1:12" x14ac:dyDescent="0.25">
      <c r="A4252" t="s">
        <v>4257</v>
      </c>
      <c r="B4252" s="1">
        <v>46110</v>
      </c>
      <c r="C4252" t="s">
        <v>10008</v>
      </c>
      <c r="D4252" t="s">
        <v>10020</v>
      </c>
      <c r="E4252">
        <f>+_xlfn.XLOOKUP(TablaVentas[[#This Row],[PRODUCTOS]],TablaPrecios[PRODUCTOS],TablaPrecios[PRECIOS UNITARIOS],"No encontado")</f>
        <v>150</v>
      </c>
      <c r="F4252">
        <v>18</v>
      </c>
      <c r="G4252" t="s">
        <v>10023</v>
      </c>
      <c r="H4252" s="2">
        <v>275</v>
      </c>
      <c r="I4252" s="3">
        <v>0.15</v>
      </c>
      <c r="J4252" s="2">
        <f t="shared" si="198"/>
        <v>233.75</v>
      </c>
      <c r="K4252" s="2">
        <f t="shared" si="199"/>
        <v>42.074999999999996</v>
      </c>
      <c r="L4252" s="2">
        <f t="shared" si="200"/>
        <v>275.82499999999999</v>
      </c>
    </row>
    <row r="4253" spans="1:12" x14ac:dyDescent="0.25">
      <c r="A4253" t="s">
        <v>4258</v>
      </c>
      <c r="B4253" s="1">
        <v>46342</v>
      </c>
      <c r="C4253" t="s">
        <v>10010</v>
      </c>
      <c r="D4253" t="s">
        <v>10021</v>
      </c>
      <c r="E4253">
        <f>+_xlfn.XLOOKUP(TablaVentas[[#This Row],[PRODUCTOS]],TablaPrecios[PRODUCTOS],TablaPrecios[PRECIOS UNITARIOS],"No encontado")</f>
        <v>200</v>
      </c>
      <c r="F4253">
        <v>8</v>
      </c>
      <c r="G4253" t="s">
        <v>10027</v>
      </c>
      <c r="H4253" s="2">
        <v>129</v>
      </c>
      <c r="I4253" s="3">
        <v>0.19</v>
      </c>
      <c r="J4253" s="2">
        <f t="shared" si="198"/>
        <v>104.49</v>
      </c>
      <c r="K4253" s="2">
        <f t="shared" si="199"/>
        <v>18.808199999999999</v>
      </c>
      <c r="L4253" s="2">
        <f t="shared" si="200"/>
        <v>123.29819999999999</v>
      </c>
    </row>
    <row r="4254" spans="1:12" x14ac:dyDescent="0.25">
      <c r="A4254" t="s">
        <v>4259</v>
      </c>
      <c r="B4254" s="1">
        <v>46063</v>
      </c>
      <c r="C4254" t="s">
        <v>10012</v>
      </c>
      <c r="D4254" t="s">
        <v>10018</v>
      </c>
      <c r="E4254">
        <f>+_xlfn.XLOOKUP(TablaVentas[[#This Row],[PRODUCTOS]],TablaPrecios[PRODUCTOS],TablaPrecios[PRECIOS UNITARIOS],"No encontado")</f>
        <v>850</v>
      </c>
      <c r="F4254">
        <v>14</v>
      </c>
      <c r="G4254" t="s">
        <v>10023</v>
      </c>
      <c r="H4254" s="2">
        <v>215</v>
      </c>
      <c r="I4254" s="3">
        <v>0.14000000000000001</v>
      </c>
      <c r="J4254" s="2">
        <f t="shared" si="198"/>
        <v>184.9</v>
      </c>
      <c r="K4254" s="2">
        <f t="shared" si="199"/>
        <v>33.281999999999996</v>
      </c>
      <c r="L4254" s="2">
        <f t="shared" si="200"/>
        <v>218.18200000000002</v>
      </c>
    </row>
    <row r="4255" spans="1:12" x14ac:dyDescent="0.25">
      <c r="A4255" t="s">
        <v>4260</v>
      </c>
      <c r="B4255" s="1">
        <v>46302</v>
      </c>
      <c r="C4255" t="s">
        <v>10007</v>
      </c>
      <c r="D4255" t="s">
        <v>10019</v>
      </c>
      <c r="E4255">
        <f>+_xlfn.XLOOKUP(TablaVentas[[#This Row],[PRODUCTOS]],TablaPrecios[PRODUCTOS],TablaPrecios[PRECIOS UNITARIOS],"No encontado")</f>
        <v>1200</v>
      </c>
      <c r="F4255">
        <v>17</v>
      </c>
      <c r="G4255" t="s">
        <v>10027</v>
      </c>
      <c r="H4255" s="2">
        <v>485</v>
      </c>
      <c r="I4255" s="3">
        <v>0.15</v>
      </c>
      <c r="J4255" s="2">
        <f t="shared" si="198"/>
        <v>412.25</v>
      </c>
      <c r="K4255" s="2">
        <f t="shared" si="199"/>
        <v>74.204999999999998</v>
      </c>
      <c r="L4255" s="2">
        <f t="shared" si="200"/>
        <v>486.45499999999998</v>
      </c>
    </row>
    <row r="4256" spans="1:12" x14ac:dyDescent="0.25">
      <c r="A4256" t="s">
        <v>4261</v>
      </c>
      <c r="B4256" s="1">
        <v>46264</v>
      </c>
      <c r="C4256" t="s">
        <v>10012</v>
      </c>
      <c r="D4256" t="s">
        <v>10018</v>
      </c>
      <c r="E4256">
        <f>+_xlfn.XLOOKUP(TablaVentas[[#This Row],[PRODUCTOS]],TablaPrecios[PRODUCTOS],TablaPrecios[PRECIOS UNITARIOS],"No encontado")</f>
        <v>850</v>
      </c>
      <c r="F4256">
        <v>20</v>
      </c>
      <c r="G4256" t="s">
        <v>10023</v>
      </c>
      <c r="H4256" s="2">
        <v>332</v>
      </c>
      <c r="I4256" s="3">
        <v>0.14000000000000001</v>
      </c>
      <c r="J4256" s="2">
        <f t="shared" si="198"/>
        <v>285.52</v>
      </c>
      <c r="K4256" s="2">
        <f t="shared" si="199"/>
        <v>51.393599999999992</v>
      </c>
      <c r="L4256" s="2">
        <f t="shared" si="200"/>
        <v>336.91359999999997</v>
      </c>
    </row>
    <row r="4257" spans="1:12" x14ac:dyDescent="0.25">
      <c r="A4257" t="s">
        <v>4262</v>
      </c>
      <c r="B4257" s="1">
        <v>46133</v>
      </c>
      <c r="C4257" t="s">
        <v>10011</v>
      </c>
      <c r="D4257" t="s">
        <v>10017</v>
      </c>
      <c r="E4257">
        <f>+_xlfn.XLOOKUP(TablaVentas[[#This Row],[PRODUCTOS]],TablaPrecios[PRODUCTOS],TablaPrecios[PRECIOS UNITARIOS],"No encontado")</f>
        <v>50</v>
      </c>
      <c r="F4257">
        <v>10</v>
      </c>
      <c r="G4257" t="s">
        <v>10024</v>
      </c>
      <c r="H4257" s="2">
        <v>260</v>
      </c>
      <c r="I4257" s="3">
        <v>0.2</v>
      </c>
      <c r="J4257" s="2">
        <f t="shared" si="198"/>
        <v>208</v>
      </c>
      <c r="K4257" s="2">
        <f t="shared" si="199"/>
        <v>37.44</v>
      </c>
      <c r="L4257" s="2">
        <f t="shared" si="200"/>
        <v>245.44</v>
      </c>
    </row>
    <row r="4258" spans="1:12" x14ac:dyDescent="0.25">
      <c r="A4258" t="s">
        <v>4263</v>
      </c>
      <c r="B4258" s="1">
        <v>46358</v>
      </c>
      <c r="C4258" t="s">
        <v>10011</v>
      </c>
      <c r="D4258" t="s">
        <v>10019</v>
      </c>
      <c r="E4258">
        <f>+_xlfn.XLOOKUP(TablaVentas[[#This Row],[PRODUCTOS]],TablaPrecios[PRODUCTOS],TablaPrecios[PRECIOS UNITARIOS],"No encontado")</f>
        <v>1200</v>
      </c>
      <c r="F4258">
        <v>12</v>
      </c>
      <c r="G4258" t="s">
        <v>10025</v>
      </c>
      <c r="H4258" s="2">
        <v>454</v>
      </c>
      <c r="I4258" s="3">
        <v>0.11</v>
      </c>
      <c r="J4258" s="2">
        <f t="shared" si="198"/>
        <v>404.06</v>
      </c>
      <c r="K4258" s="2">
        <f t="shared" si="199"/>
        <v>72.730800000000002</v>
      </c>
      <c r="L4258" s="2">
        <f t="shared" si="200"/>
        <v>476.79079999999999</v>
      </c>
    </row>
    <row r="4259" spans="1:12" x14ac:dyDescent="0.25">
      <c r="A4259" t="s">
        <v>4264</v>
      </c>
      <c r="B4259" s="1">
        <v>46234</v>
      </c>
      <c r="C4259" t="s">
        <v>10011</v>
      </c>
      <c r="D4259" t="s">
        <v>10019</v>
      </c>
      <c r="E4259">
        <f>+_xlfn.XLOOKUP(TablaVentas[[#This Row],[PRODUCTOS]],TablaPrecios[PRODUCTOS],TablaPrecios[PRECIOS UNITARIOS],"No encontado")</f>
        <v>1200</v>
      </c>
      <c r="F4259">
        <v>8</v>
      </c>
      <c r="G4259" t="s">
        <v>10026</v>
      </c>
      <c r="H4259" s="2">
        <v>163</v>
      </c>
      <c r="I4259" s="3">
        <v>0.14000000000000001</v>
      </c>
      <c r="J4259" s="2">
        <f t="shared" si="198"/>
        <v>140.18</v>
      </c>
      <c r="K4259" s="2">
        <f t="shared" si="199"/>
        <v>25.232400000000002</v>
      </c>
      <c r="L4259" s="2">
        <f t="shared" si="200"/>
        <v>165.41240000000002</v>
      </c>
    </row>
    <row r="4260" spans="1:12" x14ac:dyDescent="0.25">
      <c r="A4260" t="s">
        <v>4265</v>
      </c>
      <c r="B4260" s="1">
        <v>46374</v>
      </c>
      <c r="C4260" t="s">
        <v>10008</v>
      </c>
      <c r="D4260" t="s">
        <v>10020</v>
      </c>
      <c r="E4260">
        <f>+_xlfn.XLOOKUP(TablaVentas[[#This Row],[PRODUCTOS]],TablaPrecios[PRODUCTOS],TablaPrecios[PRECIOS UNITARIOS],"No encontado")</f>
        <v>150</v>
      </c>
      <c r="F4260">
        <v>12</v>
      </c>
      <c r="G4260" t="s">
        <v>10023</v>
      </c>
      <c r="H4260" s="2">
        <v>469</v>
      </c>
      <c r="I4260" s="3">
        <v>0.1</v>
      </c>
      <c r="J4260" s="2">
        <f t="shared" si="198"/>
        <v>422.1</v>
      </c>
      <c r="K4260" s="2">
        <f t="shared" si="199"/>
        <v>75.977999999999994</v>
      </c>
      <c r="L4260" s="2">
        <f t="shared" si="200"/>
        <v>498.07800000000003</v>
      </c>
    </row>
    <row r="4261" spans="1:12" x14ac:dyDescent="0.25">
      <c r="A4261" t="s">
        <v>4266</v>
      </c>
      <c r="B4261" s="1">
        <v>46107</v>
      </c>
      <c r="C4261" t="s">
        <v>10008</v>
      </c>
      <c r="D4261" t="s">
        <v>10021</v>
      </c>
      <c r="E4261">
        <f>+_xlfn.XLOOKUP(TablaVentas[[#This Row],[PRODUCTOS]],TablaPrecios[PRODUCTOS],TablaPrecios[PRECIOS UNITARIOS],"No encontado")</f>
        <v>200</v>
      </c>
      <c r="F4261">
        <v>8</v>
      </c>
      <c r="G4261" t="s">
        <v>10027</v>
      </c>
      <c r="H4261" s="2">
        <v>312</v>
      </c>
      <c r="I4261" s="3">
        <v>0.15</v>
      </c>
      <c r="J4261" s="2">
        <f t="shared" si="198"/>
        <v>265.2</v>
      </c>
      <c r="K4261" s="2">
        <f t="shared" si="199"/>
        <v>47.735999999999997</v>
      </c>
      <c r="L4261" s="2">
        <f t="shared" si="200"/>
        <v>312.93599999999998</v>
      </c>
    </row>
    <row r="4262" spans="1:12" x14ac:dyDescent="0.25">
      <c r="A4262" t="s">
        <v>4267</v>
      </c>
      <c r="B4262" s="1">
        <v>46319</v>
      </c>
      <c r="C4262" t="s">
        <v>10011</v>
      </c>
      <c r="D4262" t="s">
        <v>10019</v>
      </c>
      <c r="E4262">
        <f>+_xlfn.XLOOKUP(TablaVentas[[#This Row],[PRODUCTOS]],TablaPrecios[PRODUCTOS],TablaPrecios[PRECIOS UNITARIOS],"No encontado")</f>
        <v>1200</v>
      </c>
      <c r="F4262">
        <v>20</v>
      </c>
      <c r="G4262" t="s">
        <v>10026</v>
      </c>
      <c r="H4262" s="2">
        <v>177</v>
      </c>
      <c r="I4262" s="3">
        <v>0.18</v>
      </c>
      <c r="J4262" s="2">
        <f t="shared" si="198"/>
        <v>145.13999999999999</v>
      </c>
      <c r="K4262" s="2">
        <f t="shared" si="199"/>
        <v>26.125199999999996</v>
      </c>
      <c r="L4262" s="2">
        <f t="shared" si="200"/>
        <v>171.26519999999999</v>
      </c>
    </row>
    <row r="4263" spans="1:12" x14ac:dyDescent="0.25">
      <c r="A4263" t="s">
        <v>4268</v>
      </c>
      <c r="B4263" s="1">
        <v>46109</v>
      </c>
      <c r="C4263" t="s">
        <v>10011</v>
      </c>
      <c r="D4263" t="s">
        <v>10018</v>
      </c>
      <c r="E4263">
        <f>+_xlfn.XLOOKUP(TablaVentas[[#This Row],[PRODUCTOS]],TablaPrecios[PRODUCTOS],TablaPrecios[PRECIOS UNITARIOS],"No encontado")</f>
        <v>850</v>
      </c>
      <c r="F4263">
        <v>9</v>
      </c>
      <c r="G4263" t="s">
        <v>10025</v>
      </c>
      <c r="H4263" s="2">
        <v>429</v>
      </c>
      <c r="I4263" s="3">
        <v>0.12</v>
      </c>
      <c r="J4263" s="2">
        <f t="shared" si="198"/>
        <v>377.52</v>
      </c>
      <c r="K4263" s="2">
        <f t="shared" si="199"/>
        <v>67.953599999999994</v>
      </c>
      <c r="L4263" s="2">
        <f t="shared" si="200"/>
        <v>445.47359999999998</v>
      </c>
    </row>
    <row r="4264" spans="1:12" x14ac:dyDescent="0.25">
      <c r="A4264" t="s">
        <v>4269</v>
      </c>
      <c r="B4264" s="1">
        <v>46038</v>
      </c>
      <c r="C4264" t="s">
        <v>10012</v>
      </c>
      <c r="D4264" t="s">
        <v>10020</v>
      </c>
      <c r="E4264">
        <f>+_xlfn.XLOOKUP(TablaVentas[[#This Row],[PRODUCTOS]],TablaPrecios[PRODUCTOS],TablaPrecios[PRECIOS UNITARIOS],"No encontado")</f>
        <v>150</v>
      </c>
      <c r="F4264">
        <v>13</v>
      </c>
      <c r="G4264" t="s">
        <v>10026</v>
      </c>
      <c r="H4264" s="2">
        <v>74</v>
      </c>
      <c r="I4264" s="3">
        <v>0.1</v>
      </c>
      <c r="J4264" s="2">
        <f t="shared" si="198"/>
        <v>66.599999999999994</v>
      </c>
      <c r="K4264" s="2">
        <f t="shared" si="199"/>
        <v>11.987999999999998</v>
      </c>
      <c r="L4264" s="2">
        <f t="shared" si="200"/>
        <v>78.587999999999994</v>
      </c>
    </row>
    <row r="4265" spans="1:12" x14ac:dyDescent="0.25">
      <c r="A4265" t="s">
        <v>4270</v>
      </c>
      <c r="B4265" s="1">
        <v>46277</v>
      </c>
      <c r="C4265" t="s">
        <v>10011</v>
      </c>
      <c r="D4265" t="s">
        <v>10019</v>
      </c>
      <c r="E4265">
        <f>+_xlfn.XLOOKUP(TablaVentas[[#This Row],[PRODUCTOS]],TablaPrecios[PRODUCTOS],TablaPrecios[PRECIOS UNITARIOS],"No encontado")</f>
        <v>1200</v>
      </c>
      <c r="F4265">
        <v>11</v>
      </c>
      <c r="G4265" t="s">
        <v>10024</v>
      </c>
      <c r="H4265" s="2">
        <v>289</v>
      </c>
      <c r="I4265" s="3">
        <v>0.17</v>
      </c>
      <c r="J4265" s="2">
        <f t="shared" si="198"/>
        <v>239.87</v>
      </c>
      <c r="K4265" s="2">
        <f t="shared" si="199"/>
        <v>43.176600000000001</v>
      </c>
      <c r="L4265" s="2">
        <f t="shared" si="200"/>
        <v>283.04660000000001</v>
      </c>
    </row>
    <row r="4266" spans="1:12" x14ac:dyDescent="0.25">
      <c r="A4266" t="s">
        <v>4271</v>
      </c>
      <c r="B4266" s="1">
        <v>46098</v>
      </c>
      <c r="C4266" t="s">
        <v>10009</v>
      </c>
      <c r="D4266" t="s">
        <v>10017</v>
      </c>
      <c r="E4266">
        <f>+_xlfn.XLOOKUP(TablaVentas[[#This Row],[PRODUCTOS]],TablaPrecios[PRODUCTOS],TablaPrecios[PRECIOS UNITARIOS],"No encontado")</f>
        <v>50</v>
      </c>
      <c r="F4266">
        <v>12</v>
      </c>
      <c r="G4266" t="s">
        <v>10023</v>
      </c>
      <c r="H4266" s="2">
        <v>438</v>
      </c>
      <c r="I4266" s="3">
        <v>0.11</v>
      </c>
      <c r="J4266" s="2">
        <f t="shared" si="198"/>
        <v>389.82</v>
      </c>
      <c r="K4266" s="2">
        <f t="shared" si="199"/>
        <v>70.167599999999993</v>
      </c>
      <c r="L4266" s="2">
        <f t="shared" si="200"/>
        <v>459.98759999999999</v>
      </c>
    </row>
    <row r="4267" spans="1:12" x14ac:dyDescent="0.25">
      <c r="A4267" t="s">
        <v>4272</v>
      </c>
      <c r="B4267" s="1">
        <v>46307</v>
      </c>
      <c r="C4267" t="s">
        <v>10009</v>
      </c>
      <c r="D4267" t="s">
        <v>10018</v>
      </c>
      <c r="E4267">
        <f>+_xlfn.XLOOKUP(TablaVentas[[#This Row],[PRODUCTOS]],TablaPrecios[PRODUCTOS],TablaPrecios[PRECIOS UNITARIOS],"No encontado")</f>
        <v>850</v>
      </c>
      <c r="F4267">
        <v>14</v>
      </c>
      <c r="G4267" t="s">
        <v>10023</v>
      </c>
      <c r="H4267" s="2">
        <v>114</v>
      </c>
      <c r="I4267" s="3">
        <v>0.12</v>
      </c>
      <c r="J4267" s="2">
        <f t="shared" si="198"/>
        <v>100.32</v>
      </c>
      <c r="K4267" s="2">
        <f t="shared" si="199"/>
        <v>18.057599999999997</v>
      </c>
      <c r="L4267" s="2">
        <f t="shared" si="200"/>
        <v>118.37759999999999</v>
      </c>
    </row>
    <row r="4268" spans="1:12" x14ac:dyDescent="0.25">
      <c r="A4268" t="s">
        <v>4273</v>
      </c>
      <c r="B4268" s="1">
        <v>46057</v>
      </c>
      <c r="C4268" t="s">
        <v>10011</v>
      </c>
      <c r="D4268" t="s">
        <v>10020</v>
      </c>
      <c r="E4268">
        <f>+_xlfn.XLOOKUP(TablaVentas[[#This Row],[PRODUCTOS]],TablaPrecios[PRODUCTOS],TablaPrecios[PRECIOS UNITARIOS],"No encontado")</f>
        <v>150</v>
      </c>
      <c r="F4268">
        <v>11</v>
      </c>
      <c r="G4268" t="s">
        <v>10025</v>
      </c>
      <c r="H4268" s="2">
        <v>364</v>
      </c>
      <c r="I4268" s="3">
        <v>0.16</v>
      </c>
      <c r="J4268" s="2">
        <f t="shared" si="198"/>
        <v>305.76</v>
      </c>
      <c r="K4268" s="2">
        <f t="shared" si="199"/>
        <v>55.036799999999999</v>
      </c>
      <c r="L4268" s="2">
        <f t="shared" si="200"/>
        <v>360.79679999999996</v>
      </c>
    </row>
    <row r="4269" spans="1:12" x14ac:dyDescent="0.25">
      <c r="A4269" t="s">
        <v>4274</v>
      </c>
      <c r="B4269" s="1">
        <v>46266</v>
      </c>
      <c r="C4269" t="s">
        <v>10010</v>
      </c>
      <c r="D4269" t="s">
        <v>10019</v>
      </c>
      <c r="E4269">
        <f>+_xlfn.XLOOKUP(TablaVentas[[#This Row],[PRODUCTOS]],TablaPrecios[PRODUCTOS],TablaPrecios[PRECIOS UNITARIOS],"No encontado")</f>
        <v>1200</v>
      </c>
      <c r="F4269">
        <v>6</v>
      </c>
      <c r="G4269" t="s">
        <v>10024</v>
      </c>
      <c r="H4269" s="2">
        <v>99</v>
      </c>
      <c r="I4269" s="3">
        <v>0.13</v>
      </c>
      <c r="J4269" s="2">
        <f t="shared" si="198"/>
        <v>86.13</v>
      </c>
      <c r="K4269" s="2">
        <f t="shared" si="199"/>
        <v>15.503399999999999</v>
      </c>
      <c r="L4269" s="2">
        <f t="shared" si="200"/>
        <v>101.63339999999999</v>
      </c>
    </row>
    <row r="4270" spans="1:12" x14ac:dyDescent="0.25">
      <c r="A4270" t="s">
        <v>4275</v>
      </c>
      <c r="B4270" s="1">
        <v>46132</v>
      </c>
      <c r="C4270" t="s">
        <v>10010</v>
      </c>
      <c r="D4270" t="s">
        <v>10021</v>
      </c>
      <c r="E4270">
        <f>+_xlfn.XLOOKUP(TablaVentas[[#This Row],[PRODUCTOS]],TablaPrecios[PRODUCTOS],TablaPrecios[PRECIOS UNITARIOS],"No encontado")</f>
        <v>200</v>
      </c>
      <c r="F4270">
        <v>13</v>
      </c>
      <c r="G4270" t="s">
        <v>10027</v>
      </c>
      <c r="H4270" s="2">
        <v>462</v>
      </c>
      <c r="I4270" s="3">
        <v>0.17</v>
      </c>
      <c r="J4270" s="2">
        <f t="shared" si="198"/>
        <v>383.46</v>
      </c>
      <c r="K4270" s="2">
        <f t="shared" si="199"/>
        <v>69.022799999999989</v>
      </c>
      <c r="L4270" s="2">
        <f t="shared" si="200"/>
        <v>452.4828</v>
      </c>
    </row>
    <row r="4271" spans="1:12" x14ac:dyDescent="0.25">
      <c r="A4271" t="s">
        <v>4276</v>
      </c>
      <c r="B4271" s="1">
        <v>46144</v>
      </c>
      <c r="C4271" t="s">
        <v>10008</v>
      </c>
      <c r="D4271" t="s">
        <v>10021</v>
      </c>
      <c r="E4271">
        <f>+_xlfn.XLOOKUP(TablaVentas[[#This Row],[PRODUCTOS]],TablaPrecios[PRODUCTOS],TablaPrecios[PRECIOS UNITARIOS],"No encontado")</f>
        <v>200</v>
      </c>
      <c r="F4271">
        <v>11</v>
      </c>
      <c r="G4271" t="s">
        <v>10025</v>
      </c>
      <c r="H4271" s="2">
        <v>482</v>
      </c>
      <c r="I4271" s="3">
        <v>0.13</v>
      </c>
      <c r="J4271" s="2">
        <f t="shared" si="198"/>
        <v>419.34</v>
      </c>
      <c r="K4271" s="2">
        <f t="shared" si="199"/>
        <v>75.481199999999987</v>
      </c>
      <c r="L4271" s="2">
        <f t="shared" si="200"/>
        <v>494.82119999999998</v>
      </c>
    </row>
    <row r="4272" spans="1:12" x14ac:dyDescent="0.25">
      <c r="A4272" t="s">
        <v>4277</v>
      </c>
      <c r="B4272" s="1">
        <v>46286</v>
      </c>
      <c r="C4272" t="s">
        <v>10012</v>
      </c>
      <c r="D4272" t="s">
        <v>10018</v>
      </c>
      <c r="E4272">
        <f>+_xlfn.XLOOKUP(TablaVentas[[#This Row],[PRODUCTOS]],TablaPrecios[PRODUCTOS],TablaPrecios[PRECIOS UNITARIOS],"No encontado")</f>
        <v>850</v>
      </c>
      <c r="F4272">
        <v>20</v>
      </c>
      <c r="G4272" t="s">
        <v>10027</v>
      </c>
      <c r="H4272" s="2">
        <v>220</v>
      </c>
      <c r="I4272" s="3">
        <v>0.11</v>
      </c>
      <c r="J4272" s="2">
        <f t="shared" si="198"/>
        <v>195.8</v>
      </c>
      <c r="K4272" s="2">
        <f t="shared" si="199"/>
        <v>35.244</v>
      </c>
      <c r="L4272" s="2">
        <f t="shared" si="200"/>
        <v>231.04400000000001</v>
      </c>
    </row>
    <row r="4273" spans="1:12" x14ac:dyDescent="0.25">
      <c r="A4273" t="s">
        <v>4278</v>
      </c>
      <c r="B4273" s="1">
        <v>46071</v>
      </c>
      <c r="C4273" t="s">
        <v>10011</v>
      </c>
      <c r="D4273" t="s">
        <v>10020</v>
      </c>
      <c r="E4273">
        <f>+_xlfn.XLOOKUP(TablaVentas[[#This Row],[PRODUCTOS]],TablaPrecios[PRODUCTOS],TablaPrecios[PRECIOS UNITARIOS],"No encontado")</f>
        <v>150</v>
      </c>
      <c r="F4273">
        <v>20</v>
      </c>
      <c r="G4273" t="s">
        <v>10025</v>
      </c>
      <c r="H4273" s="2">
        <v>343</v>
      </c>
      <c r="I4273" s="3">
        <v>0.14000000000000001</v>
      </c>
      <c r="J4273" s="2">
        <f t="shared" si="198"/>
        <v>294.98</v>
      </c>
      <c r="K4273" s="2">
        <f t="shared" si="199"/>
        <v>53.096400000000003</v>
      </c>
      <c r="L4273" s="2">
        <f t="shared" si="200"/>
        <v>348.07640000000004</v>
      </c>
    </row>
    <row r="4274" spans="1:12" x14ac:dyDescent="0.25">
      <c r="A4274" t="s">
        <v>4279</v>
      </c>
      <c r="B4274" s="1">
        <v>46209</v>
      </c>
      <c r="C4274" t="s">
        <v>10010</v>
      </c>
      <c r="D4274" t="s">
        <v>10020</v>
      </c>
      <c r="E4274">
        <f>+_xlfn.XLOOKUP(TablaVentas[[#This Row],[PRODUCTOS]],TablaPrecios[PRODUCTOS],TablaPrecios[PRECIOS UNITARIOS],"No encontado")</f>
        <v>150</v>
      </c>
      <c r="F4274">
        <v>13</v>
      </c>
      <c r="G4274" t="s">
        <v>10025</v>
      </c>
      <c r="H4274" s="2">
        <v>399</v>
      </c>
      <c r="I4274" s="3">
        <v>0.13</v>
      </c>
      <c r="J4274" s="2">
        <f t="shared" si="198"/>
        <v>347.13</v>
      </c>
      <c r="K4274" s="2">
        <f t="shared" si="199"/>
        <v>62.483399999999996</v>
      </c>
      <c r="L4274" s="2">
        <f t="shared" si="200"/>
        <v>409.61340000000001</v>
      </c>
    </row>
    <row r="4275" spans="1:12" x14ac:dyDescent="0.25">
      <c r="A4275" t="s">
        <v>4280</v>
      </c>
      <c r="B4275" s="1">
        <v>46222</v>
      </c>
      <c r="C4275" t="s">
        <v>10009</v>
      </c>
      <c r="D4275" t="s">
        <v>10019</v>
      </c>
      <c r="E4275">
        <f>+_xlfn.XLOOKUP(TablaVentas[[#This Row],[PRODUCTOS]],TablaPrecios[PRODUCTOS],TablaPrecios[PRECIOS UNITARIOS],"No encontado")</f>
        <v>1200</v>
      </c>
      <c r="F4275">
        <v>14</v>
      </c>
      <c r="G4275" t="s">
        <v>10027</v>
      </c>
      <c r="H4275" s="2">
        <v>498</v>
      </c>
      <c r="I4275" s="3">
        <v>0.12</v>
      </c>
      <c r="J4275" s="2">
        <f t="shared" si="198"/>
        <v>438.24</v>
      </c>
      <c r="K4275" s="2">
        <f t="shared" si="199"/>
        <v>78.883200000000002</v>
      </c>
      <c r="L4275" s="2">
        <f t="shared" si="200"/>
        <v>517.1232</v>
      </c>
    </row>
    <row r="4276" spans="1:12" x14ac:dyDescent="0.25">
      <c r="A4276" t="s">
        <v>4281</v>
      </c>
      <c r="B4276" s="1">
        <v>46256</v>
      </c>
      <c r="C4276" t="s">
        <v>10010</v>
      </c>
      <c r="D4276" t="s">
        <v>10018</v>
      </c>
      <c r="E4276">
        <f>+_xlfn.XLOOKUP(TablaVentas[[#This Row],[PRODUCTOS]],TablaPrecios[PRODUCTOS],TablaPrecios[PRECIOS UNITARIOS],"No encontado")</f>
        <v>850</v>
      </c>
      <c r="F4276">
        <v>14</v>
      </c>
      <c r="G4276" t="s">
        <v>10027</v>
      </c>
      <c r="H4276" s="2">
        <v>211</v>
      </c>
      <c r="I4276" s="3">
        <v>0.13</v>
      </c>
      <c r="J4276" s="2">
        <f t="shared" si="198"/>
        <v>183.57</v>
      </c>
      <c r="K4276" s="2">
        <f t="shared" si="199"/>
        <v>33.0426</v>
      </c>
      <c r="L4276" s="2">
        <f t="shared" si="200"/>
        <v>216.61259999999999</v>
      </c>
    </row>
    <row r="4277" spans="1:12" x14ac:dyDescent="0.25">
      <c r="A4277" t="s">
        <v>4282</v>
      </c>
      <c r="B4277" s="1">
        <v>46167</v>
      </c>
      <c r="C4277" t="s">
        <v>10011</v>
      </c>
      <c r="D4277" t="s">
        <v>10017</v>
      </c>
      <c r="E4277">
        <f>+_xlfn.XLOOKUP(TablaVentas[[#This Row],[PRODUCTOS]],TablaPrecios[PRODUCTOS],TablaPrecios[PRECIOS UNITARIOS],"No encontado")</f>
        <v>50</v>
      </c>
      <c r="F4277">
        <v>17</v>
      </c>
      <c r="G4277" t="s">
        <v>10027</v>
      </c>
      <c r="H4277" s="2">
        <v>217</v>
      </c>
      <c r="I4277" s="3">
        <v>0.18</v>
      </c>
      <c r="J4277" s="2">
        <f t="shared" si="198"/>
        <v>177.94</v>
      </c>
      <c r="K4277" s="2">
        <f t="shared" si="199"/>
        <v>32.029199999999996</v>
      </c>
      <c r="L4277" s="2">
        <f t="shared" si="200"/>
        <v>209.9692</v>
      </c>
    </row>
    <row r="4278" spans="1:12" x14ac:dyDescent="0.25">
      <c r="A4278" t="s">
        <v>4283</v>
      </c>
      <c r="B4278" s="1">
        <v>46059</v>
      </c>
      <c r="C4278" t="s">
        <v>10011</v>
      </c>
      <c r="D4278" t="s">
        <v>10017</v>
      </c>
      <c r="E4278">
        <f>+_xlfn.XLOOKUP(TablaVentas[[#This Row],[PRODUCTOS]],TablaPrecios[PRODUCTOS],TablaPrecios[PRECIOS UNITARIOS],"No encontado")</f>
        <v>50</v>
      </c>
      <c r="F4278">
        <v>19</v>
      </c>
      <c r="G4278" t="s">
        <v>10023</v>
      </c>
      <c r="H4278" s="2">
        <v>400</v>
      </c>
      <c r="I4278" s="3">
        <v>0.2</v>
      </c>
      <c r="J4278" s="2">
        <f t="shared" si="198"/>
        <v>320</v>
      </c>
      <c r="K4278" s="2">
        <f t="shared" si="199"/>
        <v>57.599999999999994</v>
      </c>
      <c r="L4278" s="2">
        <f t="shared" si="200"/>
        <v>377.6</v>
      </c>
    </row>
    <row r="4279" spans="1:12" x14ac:dyDescent="0.25">
      <c r="A4279" t="s">
        <v>4284</v>
      </c>
      <c r="B4279" s="1">
        <v>46274</v>
      </c>
      <c r="C4279" t="s">
        <v>10008</v>
      </c>
      <c r="D4279" t="s">
        <v>10017</v>
      </c>
      <c r="E4279">
        <f>+_xlfn.XLOOKUP(TablaVentas[[#This Row],[PRODUCTOS]],TablaPrecios[PRODUCTOS],TablaPrecios[PRECIOS UNITARIOS],"No encontado")</f>
        <v>50</v>
      </c>
      <c r="F4279">
        <v>19</v>
      </c>
      <c r="G4279" t="s">
        <v>10027</v>
      </c>
      <c r="H4279" s="2">
        <v>324</v>
      </c>
      <c r="I4279" s="3">
        <v>0.16</v>
      </c>
      <c r="J4279" s="2">
        <f t="shared" si="198"/>
        <v>272.15999999999997</v>
      </c>
      <c r="K4279" s="2">
        <f t="shared" si="199"/>
        <v>48.988799999999991</v>
      </c>
      <c r="L4279" s="2">
        <f t="shared" si="200"/>
        <v>321.14879999999994</v>
      </c>
    </row>
    <row r="4280" spans="1:12" x14ac:dyDescent="0.25">
      <c r="A4280" t="s">
        <v>4285</v>
      </c>
      <c r="B4280" s="1">
        <v>46278</v>
      </c>
      <c r="C4280" t="s">
        <v>10012</v>
      </c>
      <c r="D4280" t="s">
        <v>10017</v>
      </c>
      <c r="E4280">
        <f>+_xlfn.XLOOKUP(TablaVentas[[#This Row],[PRODUCTOS]],TablaPrecios[PRODUCTOS],TablaPrecios[PRECIOS UNITARIOS],"No encontado")</f>
        <v>50</v>
      </c>
      <c r="F4280">
        <v>12</v>
      </c>
      <c r="G4280" t="s">
        <v>10027</v>
      </c>
      <c r="H4280" s="2">
        <v>299</v>
      </c>
      <c r="I4280" s="3">
        <v>0.16</v>
      </c>
      <c r="J4280" s="2">
        <f t="shared" si="198"/>
        <v>251.16</v>
      </c>
      <c r="K4280" s="2">
        <f t="shared" si="199"/>
        <v>45.208799999999997</v>
      </c>
      <c r="L4280" s="2">
        <f t="shared" si="200"/>
        <v>296.36879999999996</v>
      </c>
    </row>
    <row r="4281" spans="1:12" x14ac:dyDescent="0.25">
      <c r="A4281" t="s">
        <v>4286</v>
      </c>
      <c r="B4281" s="1">
        <v>46069</v>
      </c>
      <c r="C4281" t="s">
        <v>10011</v>
      </c>
      <c r="D4281" t="s">
        <v>10020</v>
      </c>
      <c r="E4281">
        <f>+_xlfn.XLOOKUP(TablaVentas[[#This Row],[PRODUCTOS]],TablaPrecios[PRODUCTOS],TablaPrecios[PRECIOS UNITARIOS],"No encontado")</f>
        <v>150</v>
      </c>
      <c r="F4281">
        <v>10</v>
      </c>
      <c r="G4281" t="s">
        <v>10025</v>
      </c>
      <c r="H4281" s="2">
        <v>376</v>
      </c>
      <c r="I4281" s="3">
        <v>0.2</v>
      </c>
      <c r="J4281" s="2">
        <f t="shared" si="198"/>
        <v>300.8</v>
      </c>
      <c r="K4281" s="2">
        <f t="shared" si="199"/>
        <v>54.143999999999998</v>
      </c>
      <c r="L4281" s="2">
        <f t="shared" si="200"/>
        <v>354.94400000000002</v>
      </c>
    </row>
    <row r="4282" spans="1:12" x14ac:dyDescent="0.25">
      <c r="A4282" t="s">
        <v>4287</v>
      </c>
      <c r="B4282" s="1">
        <v>46286</v>
      </c>
      <c r="C4282" t="s">
        <v>10009</v>
      </c>
      <c r="D4282" t="s">
        <v>10021</v>
      </c>
      <c r="E4282">
        <f>+_xlfn.XLOOKUP(TablaVentas[[#This Row],[PRODUCTOS]],TablaPrecios[PRODUCTOS],TablaPrecios[PRECIOS UNITARIOS],"No encontado")</f>
        <v>200</v>
      </c>
      <c r="F4282">
        <v>7</v>
      </c>
      <c r="G4282" t="s">
        <v>10023</v>
      </c>
      <c r="H4282" s="2">
        <v>166</v>
      </c>
      <c r="I4282" s="3">
        <v>0.1</v>
      </c>
      <c r="J4282" s="2">
        <f t="shared" si="198"/>
        <v>149.4</v>
      </c>
      <c r="K4282" s="2">
        <f t="shared" si="199"/>
        <v>26.891999999999999</v>
      </c>
      <c r="L4282" s="2">
        <f t="shared" si="200"/>
        <v>176.292</v>
      </c>
    </row>
    <row r="4283" spans="1:12" x14ac:dyDescent="0.25">
      <c r="A4283" t="s">
        <v>4288</v>
      </c>
      <c r="B4283" s="1">
        <v>46183</v>
      </c>
      <c r="C4283" t="s">
        <v>10009</v>
      </c>
      <c r="D4283" t="s">
        <v>10018</v>
      </c>
      <c r="E4283">
        <f>+_xlfn.XLOOKUP(TablaVentas[[#This Row],[PRODUCTOS]],TablaPrecios[PRODUCTOS],TablaPrecios[PRECIOS UNITARIOS],"No encontado")</f>
        <v>850</v>
      </c>
      <c r="F4283">
        <v>7</v>
      </c>
      <c r="G4283" t="s">
        <v>10024</v>
      </c>
      <c r="H4283" s="2">
        <v>239</v>
      </c>
      <c r="I4283" s="3">
        <v>0.14000000000000001</v>
      </c>
      <c r="J4283" s="2">
        <f t="shared" si="198"/>
        <v>205.54</v>
      </c>
      <c r="K4283" s="2">
        <f t="shared" si="199"/>
        <v>36.997199999999999</v>
      </c>
      <c r="L4283" s="2">
        <f t="shared" si="200"/>
        <v>242.53719999999998</v>
      </c>
    </row>
    <row r="4284" spans="1:12" x14ac:dyDescent="0.25">
      <c r="A4284" t="s">
        <v>4289</v>
      </c>
      <c r="B4284" s="1">
        <v>46099</v>
      </c>
      <c r="C4284" t="s">
        <v>10010</v>
      </c>
      <c r="D4284" t="s">
        <v>10018</v>
      </c>
      <c r="E4284">
        <f>+_xlfn.XLOOKUP(TablaVentas[[#This Row],[PRODUCTOS]],TablaPrecios[PRODUCTOS],TablaPrecios[PRECIOS UNITARIOS],"No encontado")</f>
        <v>850</v>
      </c>
      <c r="F4284">
        <v>18</v>
      </c>
      <c r="G4284" t="s">
        <v>10023</v>
      </c>
      <c r="H4284" s="2">
        <v>62</v>
      </c>
      <c r="I4284" s="3">
        <v>0.17</v>
      </c>
      <c r="J4284" s="2">
        <f t="shared" si="198"/>
        <v>51.46</v>
      </c>
      <c r="K4284" s="2">
        <f t="shared" si="199"/>
        <v>9.2628000000000004</v>
      </c>
      <c r="L4284" s="2">
        <f t="shared" si="200"/>
        <v>60.722799999999999</v>
      </c>
    </row>
    <row r="4285" spans="1:12" x14ac:dyDescent="0.25">
      <c r="A4285" t="s">
        <v>4290</v>
      </c>
      <c r="B4285" s="1">
        <v>46339</v>
      </c>
      <c r="C4285" t="s">
        <v>10010</v>
      </c>
      <c r="D4285" t="s">
        <v>10021</v>
      </c>
      <c r="E4285">
        <f>+_xlfn.XLOOKUP(TablaVentas[[#This Row],[PRODUCTOS]],TablaPrecios[PRODUCTOS],TablaPrecios[PRECIOS UNITARIOS],"No encontado")</f>
        <v>200</v>
      </c>
      <c r="F4285">
        <v>18</v>
      </c>
      <c r="G4285" t="s">
        <v>10026</v>
      </c>
      <c r="H4285" s="2">
        <v>217</v>
      </c>
      <c r="I4285" s="3">
        <v>0.19</v>
      </c>
      <c r="J4285" s="2">
        <f t="shared" si="198"/>
        <v>175.76999999999998</v>
      </c>
      <c r="K4285" s="2">
        <f t="shared" si="199"/>
        <v>31.638599999999997</v>
      </c>
      <c r="L4285" s="2">
        <f t="shared" si="200"/>
        <v>207.40859999999998</v>
      </c>
    </row>
    <row r="4286" spans="1:12" x14ac:dyDescent="0.25">
      <c r="A4286" t="s">
        <v>4291</v>
      </c>
      <c r="B4286" s="1">
        <v>46228</v>
      </c>
      <c r="C4286" t="s">
        <v>10009</v>
      </c>
      <c r="D4286" t="s">
        <v>10021</v>
      </c>
      <c r="E4286">
        <f>+_xlfn.XLOOKUP(TablaVentas[[#This Row],[PRODUCTOS]],TablaPrecios[PRODUCTOS],TablaPrecios[PRECIOS UNITARIOS],"No encontado")</f>
        <v>200</v>
      </c>
      <c r="F4286">
        <v>12</v>
      </c>
      <c r="G4286" t="s">
        <v>10027</v>
      </c>
      <c r="H4286" s="2">
        <v>127</v>
      </c>
      <c r="I4286" s="3">
        <v>0.17</v>
      </c>
      <c r="J4286" s="2">
        <f t="shared" si="198"/>
        <v>105.41</v>
      </c>
      <c r="K4286" s="2">
        <f t="shared" si="199"/>
        <v>18.973799999999997</v>
      </c>
      <c r="L4286" s="2">
        <f t="shared" si="200"/>
        <v>124.38379999999999</v>
      </c>
    </row>
    <row r="4287" spans="1:12" x14ac:dyDescent="0.25">
      <c r="A4287" t="s">
        <v>4292</v>
      </c>
      <c r="B4287" s="1">
        <v>46118</v>
      </c>
      <c r="C4287" t="s">
        <v>10008</v>
      </c>
      <c r="D4287" t="s">
        <v>10020</v>
      </c>
      <c r="E4287">
        <f>+_xlfn.XLOOKUP(TablaVentas[[#This Row],[PRODUCTOS]],TablaPrecios[PRODUCTOS],TablaPrecios[PRECIOS UNITARIOS],"No encontado")</f>
        <v>150</v>
      </c>
      <c r="F4287">
        <v>13</v>
      </c>
      <c r="G4287" t="s">
        <v>10024</v>
      </c>
      <c r="H4287" s="2">
        <v>481</v>
      </c>
      <c r="I4287" s="3">
        <v>0.16</v>
      </c>
      <c r="J4287" s="2">
        <f t="shared" si="198"/>
        <v>404.03999999999996</v>
      </c>
      <c r="K4287" s="2">
        <f t="shared" si="199"/>
        <v>72.727199999999996</v>
      </c>
      <c r="L4287" s="2">
        <f t="shared" si="200"/>
        <v>476.76719999999995</v>
      </c>
    </row>
    <row r="4288" spans="1:12" x14ac:dyDescent="0.25">
      <c r="A4288" t="s">
        <v>4293</v>
      </c>
      <c r="B4288" s="1">
        <v>46347</v>
      </c>
      <c r="C4288" t="s">
        <v>10011</v>
      </c>
      <c r="D4288" t="s">
        <v>10021</v>
      </c>
      <c r="E4288">
        <f>+_xlfn.XLOOKUP(TablaVentas[[#This Row],[PRODUCTOS]],TablaPrecios[PRODUCTOS],TablaPrecios[PRECIOS UNITARIOS],"No encontado")</f>
        <v>200</v>
      </c>
      <c r="F4288">
        <v>16</v>
      </c>
      <c r="G4288" t="s">
        <v>10027</v>
      </c>
      <c r="H4288" s="2">
        <v>315</v>
      </c>
      <c r="I4288" s="3">
        <v>0.12</v>
      </c>
      <c r="J4288" s="2">
        <f t="shared" si="198"/>
        <v>277.2</v>
      </c>
      <c r="K4288" s="2">
        <f t="shared" si="199"/>
        <v>49.895999999999994</v>
      </c>
      <c r="L4288" s="2">
        <f t="shared" si="200"/>
        <v>327.096</v>
      </c>
    </row>
    <row r="4289" spans="1:12" x14ac:dyDescent="0.25">
      <c r="A4289" t="s">
        <v>4294</v>
      </c>
      <c r="B4289" s="1">
        <v>46073</v>
      </c>
      <c r="C4289" t="s">
        <v>10009</v>
      </c>
      <c r="D4289" t="s">
        <v>10020</v>
      </c>
      <c r="E4289">
        <f>+_xlfn.XLOOKUP(TablaVentas[[#This Row],[PRODUCTOS]],TablaPrecios[PRODUCTOS],TablaPrecios[PRECIOS UNITARIOS],"No encontado")</f>
        <v>150</v>
      </c>
      <c r="F4289">
        <v>14</v>
      </c>
      <c r="G4289" t="s">
        <v>10023</v>
      </c>
      <c r="H4289" s="2">
        <v>372</v>
      </c>
      <c r="I4289" s="3">
        <v>0.1</v>
      </c>
      <c r="J4289" s="2">
        <f t="shared" si="198"/>
        <v>334.8</v>
      </c>
      <c r="K4289" s="2">
        <f t="shared" si="199"/>
        <v>60.264000000000003</v>
      </c>
      <c r="L4289" s="2">
        <f t="shared" si="200"/>
        <v>395.06400000000002</v>
      </c>
    </row>
    <row r="4290" spans="1:12" x14ac:dyDescent="0.25">
      <c r="A4290" t="s">
        <v>4295</v>
      </c>
      <c r="B4290" s="1">
        <v>46361</v>
      </c>
      <c r="C4290" t="s">
        <v>10010</v>
      </c>
      <c r="D4290" t="s">
        <v>10017</v>
      </c>
      <c r="E4290">
        <f>+_xlfn.XLOOKUP(TablaVentas[[#This Row],[PRODUCTOS]],TablaPrecios[PRODUCTOS],TablaPrecios[PRECIOS UNITARIOS],"No encontado")</f>
        <v>50</v>
      </c>
      <c r="F4290">
        <v>18</v>
      </c>
      <c r="G4290" t="s">
        <v>10024</v>
      </c>
      <c r="H4290" s="2">
        <v>309</v>
      </c>
      <c r="I4290" s="3">
        <v>0.11</v>
      </c>
      <c r="J4290" s="2">
        <f t="shared" si="198"/>
        <v>275.01</v>
      </c>
      <c r="K4290" s="2">
        <f t="shared" si="199"/>
        <v>49.501799999999996</v>
      </c>
      <c r="L4290" s="2">
        <f t="shared" si="200"/>
        <v>324.51179999999999</v>
      </c>
    </row>
    <row r="4291" spans="1:12" x14ac:dyDescent="0.25">
      <c r="A4291" t="s">
        <v>4296</v>
      </c>
      <c r="B4291" s="1">
        <v>46370</v>
      </c>
      <c r="C4291" t="s">
        <v>10009</v>
      </c>
      <c r="D4291" t="s">
        <v>10020</v>
      </c>
      <c r="E4291">
        <f>+_xlfn.XLOOKUP(TablaVentas[[#This Row],[PRODUCTOS]],TablaPrecios[PRODUCTOS],TablaPrecios[PRECIOS UNITARIOS],"No encontado")</f>
        <v>150</v>
      </c>
      <c r="F4291">
        <v>12</v>
      </c>
      <c r="G4291" t="s">
        <v>10023</v>
      </c>
      <c r="H4291" s="2">
        <v>326</v>
      </c>
      <c r="I4291" s="3">
        <v>0.17</v>
      </c>
      <c r="J4291" s="2">
        <f t="shared" ref="J4291:J4354" si="201">+H4291-H4291*I4291</f>
        <v>270.58</v>
      </c>
      <c r="K4291" s="2">
        <f t="shared" ref="K4291:K4354" si="202">+J4291*0.18</f>
        <v>48.704399999999993</v>
      </c>
      <c r="L4291" s="2">
        <f t="shared" ref="L4291:L4354" si="203">+J4291+K4291</f>
        <v>319.28440000000001</v>
      </c>
    </row>
    <row r="4292" spans="1:12" x14ac:dyDescent="0.25">
      <c r="A4292" t="s">
        <v>4297</v>
      </c>
      <c r="B4292" s="1">
        <v>46372</v>
      </c>
      <c r="C4292" t="s">
        <v>10009</v>
      </c>
      <c r="D4292" t="s">
        <v>10018</v>
      </c>
      <c r="E4292">
        <f>+_xlfn.XLOOKUP(TablaVentas[[#This Row],[PRODUCTOS]],TablaPrecios[PRODUCTOS],TablaPrecios[PRECIOS UNITARIOS],"No encontado")</f>
        <v>850</v>
      </c>
      <c r="F4292">
        <v>9</v>
      </c>
      <c r="G4292" t="s">
        <v>10026</v>
      </c>
      <c r="H4292" s="2">
        <v>292</v>
      </c>
      <c r="I4292" s="3">
        <v>0.12</v>
      </c>
      <c r="J4292" s="2">
        <f t="shared" si="201"/>
        <v>256.95999999999998</v>
      </c>
      <c r="K4292" s="2">
        <f t="shared" si="202"/>
        <v>46.252799999999993</v>
      </c>
      <c r="L4292" s="2">
        <f t="shared" si="203"/>
        <v>303.21279999999996</v>
      </c>
    </row>
    <row r="4293" spans="1:12" x14ac:dyDescent="0.25">
      <c r="A4293" t="s">
        <v>4298</v>
      </c>
      <c r="B4293" s="1">
        <v>46073</v>
      </c>
      <c r="C4293" t="s">
        <v>10009</v>
      </c>
      <c r="D4293" t="s">
        <v>10017</v>
      </c>
      <c r="E4293">
        <f>+_xlfn.XLOOKUP(TablaVentas[[#This Row],[PRODUCTOS]],TablaPrecios[PRODUCTOS],TablaPrecios[PRECIOS UNITARIOS],"No encontado")</f>
        <v>50</v>
      </c>
      <c r="F4293">
        <v>11</v>
      </c>
      <c r="G4293" t="s">
        <v>10026</v>
      </c>
      <c r="H4293" s="2">
        <v>436</v>
      </c>
      <c r="I4293" s="3">
        <v>0.19</v>
      </c>
      <c r="J4293" s="2">
        <f t="shared" si="201"/>
        <v>353.15999999999997</v>
      </c>
      <c r="K4293" s="2">
        <f t="shared" si="202"/>
        <v>63.568799999999989</v>
      </c>
      <c r="L4293" s="2">
        <f t="shared" si="203"/>
        <v>416.72879999999998</v>
      </c>
    </row>
    <row r="4294" spans="1:12" x14ac:dyDescent="0.25">
      <c r="A4294" t="s">
        <v>4299</v>
      </c>
      <c r="B4294" s="1">
        <v>46379</v>
      </c>
      <c r="C4294" t="s">
        <v>10012</v>
      </c>
      <c r="D4294" t="s">
        <v>10017</v>
      </c>
      <c r="E4294">
        <f>+_xlfn.XLOOKUP(TablaVentas[[#This Row],[PRODUCTOS]],TablaPrecios[PRODUCTOS],TablaPrecios[PRECIOS UNITARIOS],"No encontado")</f>
        <v>50</v>
      </c>
      <c r="F4294">
        <v>19</v>
      </c>
      <c r="G4294" t="s">
        <v>10026</v>
      </c>
      <c r="H4294" s="2">
        <v>354</v>
      </c>
      <c r="I4294" s="3">
        <v>0.16</v>
      </c>
      <c r="J4294" s="2">
        <f t="shared" si="201"/>
        <v>297.36</v>
      </c>
      <c r="K4294" s="2">
        <f t="shared" si="202"/>
        <v>53.524799999999999</v>
      </c>
      <c r="L4294" s="2">
        <f t="shared" si="203"/>
        <v>350.88480000000004</v>
      </c>
    </row>
    <row r="4295" spans="1:12" x14ac:dyDescent="0.25">
      <c r="A4295" t="s">
        <v>4300</v>
      </c>
      <c r="B4295" s="1">
        <v>46133</v>
      </c>
      <c r="C4295" t="s">
        <v>10012</v>
      </c>
      <c r="D4295" t="s">
        <v>10019</v>
      </c>
      <c r="E4295">
        <f>+_xlfn.XLOOKUP(TablaVentas[[#This Row],[PRODUCTOS]],TablaPrecios[PRODUCTOS],TablaPrecios[PRECIOS UNITARIOS],"No encontado")</f>
        <v>1200</v>
      </c>
      <c r="F4295">
        <v>12</v>
      </c>
      <c r="G4295" t="s">
        <v>10027</v>
      </c>
      <c r="H4295" s="2">
        <v>50</v>
      </c>
      <c r="I4295" s="3">
        <v>0.19</v>
      </c>
      <c r="J4295" s="2">
        <f t="shared" si="201"/>
        <v>40.5</v>
      </c>
      <c r="K4295" s="2">
        <f t="shared" si="202"/>
        <v>7.29</v>
      </c>
      <c r="L4295" s="2">
        <f t="shared" si="203"/>
        <v>47.79</v>
      </c>
    </row>
    <row r="4296" spans="1:12" x14ac:dyDescent="0.25">
      <c r="A4296" t="s">
        <v>4301</v>
      </c>
      <c r="B4296" s="1">
        <v>46258</v>
      </c>
      <c r="C4296" t="s">
        <v>10012</v>
      </c>
      <c r="D4296" t="s">
        <v>10021</v>
      </c>
      <c r="E4296">
        <f>+_xlfn.XLOOKUP(TablaVentas[[#This Row],[PRODUCTOS]],TablaPrecios[PRODUCTOS],TablaPrecios[PRECIOS UNITARIOS],"No encontado")</f>
        <v>200</v>
      </c>
      <c r="F4296">
        <v>19</v>
      </c>
      <c r="G4296" t="s">
        <v>10024</v>
      </c>
      <c r="H4296" s="2">
        <v>115</v>
      </c>
      <c r="I4296" s="3">
        <v>0.2</v>
      </c>
      <c r="J4296" s="2">
        <f t="shared" si="201"/>
        <v>92</v>
      </c>
      <c r="K4296" s="2">
        <f t="shared" si="202"/>
        <v>16.559999999999999</v>
      </c>
      <c r="L4296" s="2">
        <f t="shared" si="203"/>
        <v>108.56</v>
      </c>
    </row>
    <row r="4297" spans="1:12" x14ac:dyDescent="0.25">
      <c r="A4297" t="s">
        <v>4302</v>
      </c>
      <c r="B4297" s="1">
        <v>46355</v>
      </c>
      <c r="C4297" t="s">
        <v>10012</v>
      </c>
      <c r="D4297" t="s">
        <v>10021</v>
      </c>
      <c r="E4297">
        <f>+_xlfn.XLOOKUP(TablaVentas[[#This Row],[PRODUCTOS]],TablaPrecios[PRODUCTOS],TablaPrecios[PRECIOS UNITARIOS],"No encontado")</f>
        <v>200</v>
      </c>
      <c r="F4297">
        <v>15</v>
      </c>
      <c r="G4297" t="s">
        <v>10027</v>
      </c>
      <c r="H4297" s="2">
        <v>194</v>
      </c>
      <c r="I4297" s="3">
        <v>0.14000000000000001</v>
      </c>
      <c r="J4297" s="2">
        <f t="shared" si="201"/>
        <v>166.84</v>
      </c>
      <c r="K4297" s="2">
        <f t="shared" si="202"/>
        <v>30.031199999999998</v>
      </c>
      <c r="L4297" s="2">
        <f t="shared" si="203"/>
        <v>196.87119999999999</v>
      </c>
    </row>
    <row r="4298" spans="1:12" x14ac:dyDescent="0.25">
      <c r="A4298" t="s">
        <v>4303</v>
      </c>
      <c r="B4298" s="1">
        <v>46139</v>
      </c>
      <c r="C4298" t="s">
        <v>10010</v>
      </c>
      <c r="D4298" t="s">
        <v>10021</v>
      </c>
      <c r="E4298">
        <f>+_xlfn.XLOOKUP(TablaVentas[[#This Row],[PRODUCTOS]],TablaPrecios[PRODUCTOS],TablaPrecios[PRECIOS UNITARIOS],"No encontado")</f>
        <v>200</v>
      </c>
      <c r="F4298">
        <v>8</v>
      </c>
      <c r="G4298" t="s">
        <v>10025</v>
      </c>
      <c r="H4298" s="2">
        <v>280</v>
      </c>
      <c r="I4298" s="3">
        <v>0.1</v>
      </c>
      <c r="J4298" s="2">
        <f t="shared" si="201"/>
        <v>252</v>
      </c>
      <c r="K4298" s="2">
        <f t="shared" si="202"/>
        <v>45.36</v>
      </c>
      <c r="L4298" s="2">
        <f t="shared" si="203"/>
        <v>297.36</v>
      </c>
    </row>
    <row r="4299" spans="1:12" x14ac:dyDescent="0.25">
      <c r="A4299" t="s">
        <v>4304</v>
      </c>
      <c r="B4299" s="1">
        <v>46234</v>
      </c>
      <c r="C4299" t="s">
        <v>10009</v>
      </c>
      <c r="D4299" t="s">
        <v>10019</v>
      </c>
      <c r="E4299">
        <f>+_xlfn.XLOOKUP(TablaVentas[[#This Row],[PRODUCTOS]],TablaPrecios[PRODUCTOS],TablaPrecios[PRECIOS UNITARIOS],"No encontado")</f>
        <v>1200</v>
      </c>
      <c r="F4299">
        <v>13</v>
      </c>
      <c r="G4299" t="s">
        <v>10027</v>
      </c>
      <c r="H4299" s="2">
        <v>375</v>
      </c>
      <c r="I4299" s="3">
        <v>0.17</v>
      </c>
      <c r="J4299" s="2">
        <f t="shared" si="201"/>
        <v>311.25</v>
      </c>
      <c r="K4299" s="2">
        <f t="shared" si="202"/>
        <v>56.024999999999999</v>
      </c>
      <c r="L4299" s="2">
        <f t="shared" si="203"/>
        <v>367.27499999999998</v>
      </c>
    </row>
    <row r="4300" spans="1:12" x14ac:dyDescent="0.25">
      <c r="A4300" t="s">
        <v>4305</v>
      </c>
      <c r="B4300" s="1">
        <v>46151</v>
      </c>
      <c r="C4300" t="s">
        <v>10009</v>
      </c>
      <c r="D4300" t="s">
        <v>10020</v>
      </c>
      <c r="E4300">
        <f>+_xlfn.XLOOKUP(TablaVentas[[#This Row],[PRODUCTOS]],TablaPrecios[PRODUCTOS],TablaPrecios[PRECIOS UNITARIOS],"No encontado")</f>
        <v>150</v>
      </c>
      <c r="F4300">
        <v>8</v>
      </c>
      <c r="G4300" t="s">
        <v>10025</v>
      </c>
      <c r="H4300" s="2">
        <v>375</v>
      </c>
      <c r="I4300" s="3">
        <v>0.11</v>
      </c>
      <c r="J4300" s="2">
        <f t="shared" si="201"/>
        <v>333.75</v>
      </c>
      <c r="K4300" s="2">
        <f t="shared" si="202"/>
        <v>60.074999999999996</v>
      </c>
      <c r="L4300" s="2">
        <f t="shared" si="203"/>
        <v>393.82499999999999</v>
      </c>
    </row>
    <row r="4301" spans="1:12" x14ac:dyDescent="0.25">
      <c r="A4301" t="s">
        <v>4306</v>
      </c>
      <c r="B4301" s="1">
        <v>46035</v>
      </c>
      <c r="C4301" t="s">
        <v>10007</v>
      </c>
      <c r="D4301" t="s">
        <v>10021</v>
      </c>
      <c r="E4301">
        <f>+_xlfn.XLOOKUP(TablaVentas[[#This Row],[PRODUCTOS]],TablaPrecios[PRODUCTOS],TablaPrecios[PRECIOS UNITARIOS],"No encontado")</f>
        <v>200</v>
      </c>
      <c r="F4301">
        <v>13</v>
      </c>
      <c r="G4301" t="s">
        <v>10023</v>
      </c>
      <c r="H4301" s="2">
        <v>273</v>
      </c>
      <c r="I4301" s="3">
        <v>0.16</v>
      </c>
      <c r="J4301" s="2">
        <f t="shared" si="201"/>
        <v>229.32</v>
      </c>
      <c r="K4301" s="2">
        <f t="shared" si="202"/>
        <v>41.2776</v>
      </c>
      <c r="L4301" s="2">
        <f t="shared" si="203"/>
        <v>270.5976</v>
      </c>
    </row>
    <row r="4302" spans="1:12" x14ac:dyDescent="0.25">
      <c r="A4302" t="s">
        <v>4307</v>
      </c>
      <c r="B4302" s="1">
        <v>46232</v>
      </c>
      <c r="C4302" t="s">
        <v>10009</v>
      </c>
      <c r="D4302" t="s">
        <v>10017</v>
      </c>
      <c r="E4302">
        <f>+_xlfn.XLOOKUP(TablaVentas[[#This Row],[PRODUCTOS]],TablaPrecios[PRODUCTOS],TablaPrecios[PRECIOS UNITARIOS],"No encontado")</f>
        <v>50</v>
      </c>
      <c r="F4302">
        <v>13</v>
      </c>
      <c r="G4302" t="s">
        <v>10023</v>
      </c>
      <c r="H4302" s="2">
        <v>491</v>
      </c>
      <c r="I4302" s="3">
        <v>0.18</v>
      </c>
      <c r="J4302" s="2">
        <f t="shared" si="201"/>
        <v>402.62</v>
      </c>
      <c r="K4302" s="2">
        <f t="shared" si="202"/>
        <v>72.471599999999995</v>
      </c>
      <c r="L4302" s="2">
        <f t="shared" si="203"/>
        <v>475.09159999999997</v>
      </c>
    </row>
    <row r="4303" spans="1:12" x14ac:dyDescent="0.25">
      <c r="A4303" t="s">
        <v>4308</v>
      </c>
      <c r="B4303" s="1">
        <v>46341</v>
      </c>
      <c r="C4303" t="s">
        <v>10007</v>
      </c>
      <c r="D4303" t="s">
        <v>10019</v>
      </c>
      <c r="E4303">
        <f>+_xlfn.XLOOKUP(TablaVentas[[#This Row],[PRODUCTOS]],TablaPrecios[PRODUCTOS],TablaPrecios[PRECIOS UNITARIOS],"No encontado")</f>
        <v>1200</v>
      </c>
      <c r="F4303">
        <v>10</v>
      </c>
      <c r="G4303" t="s">
        <v>10024</v>
      </c>
      <c r="H4303" s="2">
        <v>83</v>
      </c>
      <c r="I4303" s="3">
        <v>0.13</v>
      </c>
      <c r="J4303" s="2">
        <f t="shared" si="201"/>
        <v>72.209999999999994</v>
      </c>
      <c r="K4303" s="2">
        <f t="shared" si="202"/>
        <v>12.997799999999998</v>
      </c>
      <c r="L4303" s="2">
        <f t="shared" si="203"/>
        <v>85.207799999999992</v>
      </c>
    </row>
    <row r="4304" spans="1:12" x14ac:dyDescent="0.25">
      <c r="A4304" t="s">
        <v>4309</v>
      </c>
      <c r="B4304" s="1">
        <v>46326</v>
      </c>
      <c r="C4304" t="s">
        <v>10008</v>
      </c>
      <c r="D4304" t="s">
        <v>10021</v>
      </c>
      <c r="E4304">
        <f>+_xlfn.XLOOKUP(TablaVentas[[#This Row],[PRODUCTOS]],TablaPrecios[PRODUCTOS],TablaPrecios[PRECIOS UNITARIOS],"No encontado")</f>
        <v>200</v>
      </c>
      <c r="F4304">
        <v>14</v>
      </c>
      <c r="G4304" t="s">
        <v>10027</v>
      </c>
      <c r="H4304" s="2">
        <v>363</v>
      </c>
      <c r="I4304" s="3">
        <v>0.17</v>
      </c>
      <c r="J4304" s="2">
        <f t="shared" si="201"/>
        <v>301.28999999999996</v>
      </c>
      <c r="K4304" s="2">
        <f t="shared" si="202"/>
        <v>54.232199999999992</v>
      </c>
      <c r="L4304" s="2">
        <f t="shared" si="203"/>
        <v>355.52219999999994</v>
      </c>
    </row>
    <row r="4305" spans="1:12" x14ac:dyDescent="0.25">
      <c r="A4305" t="s">
        <v>4310</v>
      </c>
      <c r="B4305" s="1">
        <v>46134</v>
      </c>
      <c r="C4305" t="s">
        <v>10011</v>
      </c>
      <c r="D4305" t="s">
        <v>10019</v>
      </c>
      <c r="E4305">
        <f>+_xlfn.XLOOKUP(TablaVentas[[#This Row],[PRODUCTOS]],TablaPrecios[PRODUCTOS],TablaPrecios[PRECIOS UNITARIOS],"No encontado")</f>
        <v>1200</v>
      </c>
      <c r="F4305">
        <v>10</v>
      </c>
      <c r="G4305" t="s">
        <v>10023</v>
      </c>
      <c r="H4305" s="2">
        <v>94</v>
      </c>
      <c r="I4305" s="3">
        <v>0.11</v>
      </c>
      <c r="J4305" s="2">
        <f t="shared" si="201"/>
        <v>83.66</v>
      </c>
      <c r="K4305" s="2">
        <f t="shared" si="202"/>
        <v>15.058799999999998</v>
      </c>
      <c r="L4305" s="2">
        <f t="shared" si="203"/>
        <v>98.718799999999987</v>
      </c>
    </row>
    <row r="4306" spans="1:12" x14ac:dyDescent="0.25">
      <c r="A4306" t="s">
        <v>4311</v>
      </c>
      <c r="B4306" s="1">
        <v>46352</v>
      </c>
      <c r="C4306" t="s">
        <v>10011</v>
      </c>
      <c r="D4306" t="s">
        <v>10020</v>
      </c>
      <c r="E4306">
        <f>+_xlfn.XLOOKUP(TablaVentas[[#This Row],[PRODUCTOS]],TablaPrecios[PRODUCTOS],TablaPrecios[PRECIOS UNITARIOS],"No encontado")</f>
        <v>150</v>
      </c>
      <c r="F4306">
        <v>16</v>
      </c>
      <c r="G4306" t="s">
        <v>10025</v>
      </c>
      <c r="H4306" s="2">
        <v>219</v>
      </c>
      <c r="I4306" s="3">
        <v>0.11</v>
      </c>
      <c r="J4306" s="2">
        <f t="shared" si="201"/>
        <v>194.91</v>
      </c>
      <c r="K4306" s="2">
        <f t="shared" si="202"/>
        <v>35.083799999999997</v>
      </c>
      <c r="L4306" s="2">
        <f t="shared" si="203"/>
        <v>229.99379999999999</v>
      </c>
    </row>
    <row r="4307" spans="1:12" x14ac:dyDescent="0.25">
      <c r="A4307" t="s">
        <v>4312</v>
      </c>
      <c r="B4307" s="1">
        <v>46372</v>
      </c>
      <c r="C4307" t="s">
        <v>10007</v>
      </c>
      <c r="D4307" t="s">
        <v>10020</v>
      </c>
      <c r="E4307">
        <f>+_xlfn.XLOOKUP(TablaVentas[[#This Row],[PRODUCTOS]],TablaPrecios[PRODUCTOS],TablaPrecios[PRECIOS UNITARIOS],"No encontado")</f>
        <v>150</v>
      </c>
      <c r="F4307">
        <v>6</v>
      </c>
      <c r="G4307" t="s">
        <v>10024</v>
      </c>
      <c r="H4307" s="2">
        <v>318</v>
      </c>
      <c r="I4307" s="3">
        <v>0.19</v>
      </c>
      <c r="J4307" s="2">
        <f t="shared" si="201"/>
        <v>257.58</v>
      </c>
      <c r="K4307" s="2">
        <f t="shared" si="202"/>
        <v>46.364399999999996</v>
      </c>
      <c r="L4307" s="2">
        <f t="shared" si="203"/>
        <v>303.94439999999997</v>
      </c>
    </row>
    <row r="4308" spans="1:12" x14ac:dyDescent="0.25">
      <c r="A4308" t="s">
        <v>4313</v>
      </c>
      <c r="B4308" s="1">
        <v>46341</v>
      </c>
      <c r="C4308" t="s">
        <v>10012</v>
      </c>
      <c r="D4308" t="s">
        <v>10021</v>
      </c>
      <c r="E4308">
        <f>+_xlfn.XLOOKUP(TablaVentas[[#This Row],[PRODUCTOS]],TablaPrecios[PRODUCTOS],TablaPrecios[PRECIOS UNITARIOS],"No encontado")</f>
        <v>200</v>
      </c>
      <c r="F4308">
        <v>10</v>
      </c>
      <c r="G4308" t="s">
        <v>10023</v>
      </c>
      <c r="H4308" s="2">
        <v>245</v>
      </c>
      <c r="I4308" s="3">
        <v>0.1</v>
      </c>
      <c r="J4308" s="2">
        <f t="shared" si="201"/>
        <v>220.5</v>
      </c>
      <c r="K4308" s="2">
        <f t="shared" si="202"/>
        <v>39.69</v>
      </c>
      <c r="L4308" s="2">
        <f t="shared" si="203"/>
        <v>260.19</v>
      </c>
    </row>
    <row r="4309" spans="1:12" x14ac:dyDescent="0.25">
      <c r="A4309" t="s">
        <v>4314</v>
      </c>
      <c r="B4309" s="1">
        <v>46184</v>
      </c>
      <c r="C4309" t="s">
        <v>10012</v>
      </c>
      <c r="D4309" t="s">
        <v>10020</v>
      </c>
      <c r="E4309">
        <f>+_xlfn.XLOOKUP(TablaVentas[[#This Row],[PRODUCTOS]],TablaPrecios[PRODUCTOS],TablaPrecios[PRECIOS UNITARIOS],"No encontado")</f>
        <v>150</v>
      </c>
      <c r="F4309">
        <v>5</v>
      </c>
      <c r="G4309" t="s">
        <v>10026</v>
      </c>
      <c r="H4309" s="2">
        <v>191</v>
      </c>
      <c r="I4309" s="3">
        <v>0.19</v>
      </c>
      <c r="J4309" s="2">
        <f t="shared" si="201"/>
        <v>154.71</v>
      </c>
      <c r="K4309" s="2">
        <f t="shared" si="202"/>
        <v>27.847799999999999</v>
      </c>
      <c r="L4309" s="2">
        <f t="shared" si="203"/>
        <v>182.55780000000001</v>
      </c>
    </row>
    <row r="4310" spans="1:12" x14ac:dyDescent="0.25">
      <c r="A4310" t="s">
        <v>4315</v>
      </c>
      <c r="B4310" s="1">
        <v>46104</v>
      </c>
      <c r="C4310" t="s">
        <v>10008</v>
      </c>
      <c r="D4310" t="s">
        <v>10017</v>
      </c>
      <c r="E4310">
        <f>+_xlfn.XLOOKUP(TablaVentas[[#This Row],[PRODUCTOS]],TablaPrecios[PRODUCTOS],TablaPrecios[PRECIOS UNITARIOS],"No encontado")</f>
        <v>50</v>
      </c>
      <c r="F4310">
        <v>8</v>
      </c>
      <c r="G4310" t="s">
        <v>10027</v>
      </c>
      <c r="H4310" s="2">
        <v>110</v>
      </c>
      <c r="I4310" s="3">
        <v>0.11</v>
      </c>
      <c r="J4310" s="2">
        <f t="shared" si="201"/>
        <v>97.9</v>
      </c>
      <c r="K4310" s="2">
        <f t="shared" si="202"/>
        <v>17.622</v>
      </c>
      <c r="L4310" s="2">
        <f t="shared" si="203"/>
        <v>115.52200000000001</v>
      </c>
    </row>
    <row r="4311" spans="1:12" x14ac:dyDescent="0.25">
      <c r="A4311" t="s">
        <v>4316</v>
      </c>
      <c r="B4311" s="1">
        <v>46377</v>
      </c>
      <c r="C4311" t="s">
        <v>10009</v>
      </c>
      <c r="D4311" t="s">
        <v>10017</v>
      </c>
      <c r="E4311">
        <f>+_xlfn.XLOOKUP(TablaVentas[[#This Row],[PRODUCTOS]],TablaPrecios[PRODUCTOS],TablaPrecios[PRECIOS UNITARIOS],"No encontado")</f>
        <v>50</v>
      </c>
      <c r="F4311">
        <v>20</v>
      </c>
      <c r="G4311" t="s">
        <v>10025</v>
      </c>
      <c r="H4311" s="2">
        <v>428</v>
      </c>
      <c r="I4311" s="3">
        <v>0.12</v>
      </c>
      <c r="J4311" s="2">
        <f t="shared" si="201"/>
        <v>376.64</v>
      </c>
      <c r="K4311" s="2">
        <f t="shared" si="202"/>
        <v>67.795199999999994</v>
      </c>
      <c r="L4311" s="2">
        <f t="shared" si="203"/>
        <v>444.43520000000001</v>
      </c>
    </row>
    <row r="4312" spans="1:12" x14ac:dyDescent="0.25">
      <c r="A4312" t="s">
        <v>4317</v>
      </c>
      <c r="B4312" s="1">
        <v>46216</v>
      </c>
      <c r="C4312" t="s">
        <v>10012</v>
      </c>
      <c r="D4312" t="s">
        <v>10017</v>
      </c>
      <c r="E4312">
        <f>+_xlfn.XLOOKUP(TablaVentas[[#This Row],[PRODUCTOS]],TablaPrecios[PRODUCTOS],TablaPrecios[PRECIOS UNITARIOS],"No encontado")</f>
        <v>50</v>
      </c>
      <c r="F4312">
        <v>14</v>
      </c>
      <c r="G4312" t="s">
        <v>10026</v>
      </c>
      <c r="H4312" s="2">
        <v>465</v>
      </c>
      <c r="I4312" s="3">
        <v>0.19</v>
      </c>
      <c r="J4312" s="2">
        <f t="shared" si="201"/>
        <v>376.65</v>
      </c>
      <c r="K4312" s="2">
        <f t="shared" si="202"/>
        <v>67.796999999999997</v>
      </c>
      <c r="L4312" s="2">
        <f t="shared" si="203"/>
        <v>444.447</v>
      </c>
    </row>
    <row r="4313" spans="1:12" x14ac:dyDescent="0.25">
      <c r="A4313" t="s">
        <v>4318</v>
      </c>
      <c r="B4313" s="1">
        <v>46061</v>
      </c>
      <c r="C4313" t="s">
        <v>10010</v>
      </c>
      <c r="D4313" t="s">
        <v>10018</v>
      </c>
      <c r="E4313">
        <f>+_xlfn.XLOOKUP(TablaVentas[[#This Row],[PRODUCTOS]],TablaPrecios[PRODUCTOS],TablaPrecios[PRECIOS UNITARIOS],"No encontado")</f>
        <v>850</v>
      </c>
      <c r="F4313">
        <v>7</v>
      </c>
      <c r="G4313" t="s">
        <v>10026</v>
      </c>
      <c r="H4313" s="2">
        <v>157</v>
      </c>
      <c r="I4313" s="3">
        <v>0.13</v>
      </c>
      <c r="J4313" s="2">
        <f t="shared" si="201"/>
        <v>136.59</v>
      </c>
      <c r="K4313" s="2">
        <f t="shared" si="202"/>
        <v>24.586199999999998</v>
      </c>
      <c r="L4313" s="2">
        <f t="shared" si="203"/>
        <v>161.17619999999999</v>
      </c>
    </row>
    <row r="4314" spans="1:12" x14ac:dyDescent="0.25">
      <c r="A4314" t="s">
        <v>4319</v>
      </c>
      <c r="B4314" s="1">
        <v>46271</v>
      </c>
      <c r="C4314" t="s">
        <v>10012</v>
      </c>
      <c r="D4314" t="s">
        <v>10021</v>
      </c>
      <c r="E4314">
        <f>+_xlfn.XLOOKUP(TablaVentas[[#This Row],[PRODUCTOS]],TablaPrecios[PRODUCTOS],TablaPrecios[PRECIOS UNITARIOS],"No encontado")</f>
        <v>200</v>
      </c>
      <c r="F4314">
        <v>9</v>
      </c>
      <c r="G4314" t="s">
        <v>10026</v>
      </c>
      <c r="H4314" s="2">
        <v>469</v>
      </c>
      <c r="I4314" s="3">
        <v>0.12</v>
      </c>
      <c r="J4314" s="2">
        <f t="shared" si="201"/>
        <v>412.72</v>
      </c>
      <c r="K4314" s="2">
        <f t="shared" si="202"/>
        <v>74.289600000000007</v>
      </c>
      <c r="L4314" s="2">
        <f t="shared" si="203"/>
        <v>487.00960000000003</v>
      </c>
    </row>
    <row r="4315" spans="1:12" x14ac:dyDescent="0.25">
      <c r="A4315" t="s">
        <v>4320</v>
      </c>
      <c r="B4315" s="1">
        <v>46158</v>
      </c>
      <c r="C4315" t="s">
        <v>10012</v>
      </c>
      <c r="D4315" t="s">
        <v>10020</v>
      </c>
      <c r="E4315">
        <f>+_xlfn.XLOOKUP(TablaVentas[[#This Row],[PRODUCTOS]],TablaPrecios[PRODUCTOS],TablaPrecios[PRECIOS UNITARIOS],"No encontado")</f>
        <v>150</v>
      </c>
      <c r="F4315">
        <v>16</v>
      </c>
      <c r="G4315" t="s">
        <v>10025</v>
      </c>
      <c r="H4315" s="2">
        <v>416</v>
      </c>
      <c r="I4315" s="3">
        <v>0.17</v>
      </c>
      <c r="J4315" s="2">
        <f t="shared" si="201"/>
        <v>345.28</v>
      </c>
      <c r="K4315" s="2">
        <f t="shared" si="202"/>
        <v>62.150399999999991</v>
      </c>
      <c r="L4315" s="2">
        <f t="shared" si="203"/>
        <v>407.43039999999996</v>
      </c>
    </row>
    <row r="4316" spans="1:12" x14ac:dyDescent="0.25">
      <c r="A4316" t="s">
        <v>4321</v>
      </c>
      <c r="B4316" s="1">
        <v>46296</v>
      </c>
      <c r="C4316" t="s">
        <v>10007</v>
      </c>
      <c r="D4316" t="s">
        <v>10020</v>
      </c>
      <c r="E4316">
        <f>+_xlfn.XLOOKUP(TablaVentas[[#This Row],[PRODUCTOS]],TablaPrecios[PRODUCTOS],TablaPrecios[PRECIOS UNITARIOS],"No encontado")</f>
        <v>150</v>
      </c>
      <c r="F4316">
        <v>13</v>
      </c>
      <c r="G4316" t="s">
        <v>10026</v>
      </c>
      <c r="H4316" s="2">
        <v>489</v>
      </c>
      <c r="I4316" s="3">
        <v>0.15</v>
      </c>
      <c r="J4316" s="2">
        <f t="shared" si="201"/>
        <v>415.65</v>
      </c>
      <c r="K4316" s="2">
        <f t="shared" si="202"/>
        <v>74.816999999999993</v>
      </c>
      <c r="L4316" s="2">
        <f t="shared" si="203"/>
        <v>490.46699999999998</v>
      </c>
    </row>
    <row r="4317" spans="1:12" x14ac:dyDescent="0.25">
      <c r="A4317" t="s">
        <v>4322</v>
      </c>
      <c r="B4317" s="1">
        <v>46226</v>
      </c>
      <c r="C4317" t="s">
        <v>10009</v>
      </c>
      <c r="D4317" t="s">
        <v>10017</v>
      </c>
      <c r="E4317">
        <f>+_xlfn.XLOOKUP(TablaVentas[[#This Row],[PRODUCTOS]],TablaPrecios[PRODUCTOS],TablaPrecios[PRECIOS UNITARIOS],"No encontado")</f>
        <v>50</v>
      </c>
      <c r="F4317">
        <v>17</v>
      </c>
      <c r="G4317" t="s">
        <v>10027</v>
      </c>
      <c r="H4317" s="2">
        <v>282</v>
      </c>
      <c r="I4317" s="3">
        <v>0.19</v>
      </c>
      <c r="J4317" s="2">
        <f t="shared" si="201"/>
        <v>228.42000000000002</v>
      </c>
      <c r="K4317" s="2">
        <f t="shared" si="202"/>
        <v>41.115600000000001</v>
      </c>
      <c r="L4317" s="2">
        <f t="shared" si="203"/>
        <v>269.53560000000004</v>
      </c>
    </row>
    <row r="4318" spans="1:12" x14ac:dyDescent="0.25">
      <c r="A4318" t="s">
        <v>4323</v>
      </c>
      <c r="B4318" s="1">
        <v>46247</v>
      </c>
      <c r="C4318" t="s">
        <v>10010</v>
      </c>
      <c r="D4318" t="s">
        <v>10017</v>
      </c>
      <c r="E4318">
        <f>+_xlfn.XLOOKUP(TablaVentas[[#This Row],[PRODUCTOS]],TablaPrecios[PRODUCTOS],TablaPrecios[PRECIOS UNITARIOS],"No encontado")</f>
        <v>50</v>
      </c>
      <c r="F4318">
        <v>11</v>
      </c>
      <c r="G4318" t="s">
        <v>10025</v>
      </c>
      <c r="H4318" s="2">
        <v>364</v>
      </c>
      <c r="I4318" s="3">
        <v>0.15</v>
      </c>
      <c r="J4318" s="2">
        <f t="shared" si="201"/>
        <v>309.39999999999998</v>
      </c>
      <c r="K4318" s="2">
        <f t="shared" si="202"/>
        <v>55.691999999999993</v>
      </c>
      <c r="L4318" s="2">
        <f t="shared" si="203"/>
        <v>365.09199999999998</v>
      </c>
    </row>
    <row r="4319" spans="1:12" x14ac:dyDescent="0.25">
      <c r="A4319" t="s">
        <v>4324</v>
      </c>
      <c r="B4319" s="1">
        <v>46337</v>
      </c>
      <c r="C4319" t="s">
        <v>10010</v>
      </c>
      <c r="D4319" t="s">
        <v>10021</v>
      </c>
      <c r="E4319">
        <f>+_xlfn.XLOOKUP(TablaVentas[[#This Row],[PRODUCTOS]],TablaPrecios[PRODUCTOS],TablaPrecios[PRECIOS UNITARIOS],"No encontado")</f>
        <v>200</v>
      </c>
      <c r="F4319">
        <v>15</v>
      </c>
      <c r="G4319" t="s">
        <v>10023</v>
      </c>
      <c r="H4319" s="2">
        <v>453</v>
      </c>
      <c r="I4319" s="3">
        <v>0.19</v>
      </c>
      <c r="J4319" s="2">
        <f t="shared" si="201"/>
        <v>366.93</v>
      </c>
      <c r="K4319" s="2">
        <f t="shared" si="202"/>
        <v>66.047399999999996</v>
      </c>
      <c r="L4319" s="2">
        <f t="shared" si="203"/>
        <v>432.97739999999999</v>
      </c>
    </row>
    <row r="4320" spans="1:12" x14ac:dyDescent="0.25">
      <c r="A4320" t="s">
        <v>4325</v>
      </c>
      <c r="B4320" s="1">
        <v>46243</v>
      </c>
      <c r="C4320" t="s">
        <v>10009</v>
      </c>
      <c r="D4320" t="s">
        <v>10019</v>
      </c>
      <c r="E4320">
        <f>+_xlfn.XLOOKUP(TablaVentas[[#This Row],[PRODUCTOS]],TablaPrecios[PRODUCTOS],TablaPrecios[PRECIOS UNITARIOS],"No encontado")</f>
        <v>1200</v>
      </c>
      <c r="F4320">
        <v>6</v>
      </c>
      <c r="G4320" t="s">
        <v>10027</v>
      </c>
      <c r="H4320" s="2">
        <v>473</v>
      </c>
      <c r="I4320" s="3">
        <v>0.14000000000000001</v>
      </c>
      <c r="J4320" s="2">
        <f t="shared" si="201"/>
        <v>406.78</v>
      </c>
      <c r="K4320" s="2">
        <f t="shared" si="202"/>
        <v>73.220399999999998</v>
      </c>
      <c r="L4320" s="2">
        <f t="shared" si="203"/>
        <v>480.00039999999996</v>
      </c>
    </row>
    <row r="4321" spans="1:12" x14ac:dyDescent="0.25">
      <c r="A4321" t="s">
        <v>4326</v>
      </c>
      <c r="B4321" s="1">
        <v>46247</v>
      </c>
      <c r="C4321" t="s">
        <v>10011</v>
      </c>
      <c r="D4321" t="s">
        <v>10020</v>
      </c>
      <c r="E4321">
        <f>+_xlfn.XLOOKUP(TablaVentas[[#This Row],[PRODUCTOS]],TablaPrecios[PRODUCTOS],TablaPrecios[PRECIOS UNITARIOS],"No encontado")</f>
        <v>150</v>
      </c>
      <c r="F4321">
        <v>20</v>
      </c>
      <c r="G4321" t="s">
        <v>10025</v>
      </c>
      <c r="H4321" s="2">
        <v>64</v>
      </c>
      <c r="I4321" s="3">
        <v>0.11</v>
      </c>
      <c r="J4321" s="2">
        <f t="shared" si="201"/>
        <v>56.96</v>
      </c>
      <c r="K4321" s="2">
        <f t="shared" si="202"/>
        <v>10.252800000000001</v>
      </c>
      <c r="L4321" s="2">
        <f t="shared" si="203"/>
        <v>67.212800000000001</v>
      </c>
    </row>
    <row r="4322" spans="1:12" x14ac:dyDescent="0.25">
      <c r="A4322" t="s">
        <v>4327</v>
      </c>
      <c r="B4322" s="1">
        <v>46206</v>
      </c>
      <c r="C4322" t="s">
        <v>10009</v>
      </c>
      <c r="D4322" t="s">
        <v>10021</v>
      </c>
      <c r="E4322">
        <f>+_xlfn.XLOOKUP(TablaVentas[[#This Row],[PRODUCTOS]],TablaPrecios[PRODUCTOS],TablaPrecios[PRECIOS UNITARIOS],"No encontado")</f>
        <v>200</v>
      </c>
      <c r="F4322">
        <v>13</v>
      </c>
      <c r="G4322" t="s">
        <v>10027</v>
      </c>
      <c r="H4322" s="2">
        <v>318</v>
      </c>
      <c r="I4322" s="3">
        <v>0.16</v>
      </c>
      <c r="J4322" s="2">
        <f t="shared" si="201"/>
        <v>267.12</v>
      </c>
      <c r="K4322" s="2">
        <f t="shared" si="202"/>
        <v>48.081600000000002</v>
      </c>
      <c r="L4322" s="2">
        <f t="shared" si="203"/>
        <v>315.20159999999998</v>
      </c>
    </row>
    <row r="4323" spans="1:12" x14ac:dyDescent="0.25">
      <c r="A4323" t="s">
        <v>4328</v>
      </c>
      <c r="B4323" s="1">
        <v>46198</v>
      </c>
      <c r="C4323" t="s">
        <v>10009</v>
      </c>
      <c r="D4323" t="s">
        <v>10020</v>
      </c>
      <c r="E4323">
        <f>+_xlfn.XLOOKUP(TablaVentas[[#This Row],[PRODUCTOS]],TablaPrecios[PRODUCTOS],TablaPrecios[PRECIOS UNITARIOS],"No encontado")</f>
        <v>150</v>
      </c>
      <c r="F4323">
        <v>15</v>
      </c>
      <c r="G4323" t="s">
        <v>10024</v>
      </c>
      <c r="H4323" s="2">
        <v>392</v>
      </c>
      <c r="I4323" s="3">
        <v>0.16</v>
      </c>
      <c r="J4323" s="2">
        <f t="shared" si="201"/>
        <v>329.28</v>
      </c>
      <c r="K4323" s="2">
        <f t="shared" si="202"/>
        <v>59.270399999999995</v>
      </c>
      <c r="L4323" s="2">
        <f t="shared" si="203"/>
        <v>388.55039999999997</v>
      </c>
    </row>
    <row r="4324" spans="1:12" x14ac:dyDescent="0.25">
      <c r="A4324" t="s">
        <v>4329</v>
      </c>
      <c r="B4324" s="1">
        <v>46290</v>
      </c>
      <c r="C4324" t="s">
        <v>10012</v>
      </c>
      <c r="D4324" t="s">
        <v>10019</v>
      </c>
      <c r="E4324">
        <f>+_xlfn.XLOOKUP(TablaVentas[[#This Row],[PRODUCTOS]],TablaPrecios[PRODUCTOS],TablaPrecios[PRECIOS UNITARIOS],"No encontado")</f>
        <v>1200</v>
      </c>
      <c r="F4324">
        <v>10</v>
      </c>
      <c r="G4324" t="s">
        <v>10023</v>
      </c>
      <c r="H4324" s="2">
        <v>236</v>
      </c>
      <c r="I4324" s="3">
        <v>0.16</v>
      </c>
      <c r="J4324" s="2">
        <f t="shared" si="201"/>
        <v>198.24</v>
      </c>
      <c r="K4324" s="2">
        <f t="shared" si="202"/>
        <v>35.683199999999999</v>
      </c>
      <c r="L4324" s="2">
        <f t="shared" si="203"/>
        <v>233.92320000000001</v>
      </c>
    </row>
    <row r="4325" spans="1:12" x14ac:dyDescent="0.25">
      <c r="A4325" t="s">
        <v>4330</v>
      </c>
      <c r="B4325" s="1">
        <v>46141</v>
      </c>
      <c r="C4325" t="s">
        <v>10007</v>
      </c>
      <c r="D4325" t="s">
        <v>10020</v>
      </c>
      <c r="E4325">
        <f>+_xlfn.XLOOKUP(TablaVentas[[#This Row],[PRODUCTOS]],TablaPrecios[PRODUCTOS],TablaPrecios[PRECIOS UNITARIOS],"No encontado")</f>
        <v>150</v>
      </c>
      <c r="F4325">
        <v>15</v>
      </c>
      <c r="G4325" t="s">
        <v>10027</v>
      </c>
      <c r="H4325" s="2">
        <v>397</v>
      </c>
      <c r="I4325" s="3">
        <v>0.13</v>
      </c>
      <c r="J4325" s="2">
        <f t="shared" si="201"/>
        <v>345.39</v>
      </c>
      <c r="K4325" s="2">
        <f t="shared" si="202"/>
        <v>62.170199999999994</v>
      </c>
      <c r="L4325" s="2">
        <f t="shared" si="203"/>
        <v>407.56020000000001</v>
      </c>
    </row>
    <row r="4326" spans="1:12" x14ac:dyDescent="0.25">
      <c r="A4326" t="s">
        <v>4331</v>
      </c>
      <c r="B4326" s="1">
        <v>46338</v>
      </c>
      <c r="C4326" t="s">
        <v>10009</v>
      </c>
      <c r="D4326" t="s">
        <v>10019</v>
      </c>
      <c r="E4326">
        <f>+_xlfn.XLOOKUP(TablaVentas[[#This Row],[PRODUCTOS]],TablaPrecios[PRODUCTOS],TablaPrecios[PRECIOS UNITARIOS],"No encontado")</f>
        <v>1200</v>
      </c>
      <c r="F4326">
        <v>6</v>
      </c>
      <c r="G4326" t="s">
        <v>10027</v>
      </c>
      <c r="H4326" s="2">
        <v>500</v>
      </c>
      <c r="I4326" s="3">
        <v>0.16</v>
      </c>
      <c r="J4326" s="2">
        <f t="shared" si="201"/>
        <v>420</v>
      </c>
      <c r="K4326" s="2">
        <f t="shared" si="202"/>
        <v>75.599999999999994</v>
      </c>
      <c r="L4326" s="2">
        <f t="shared" si="203"/>
        <v>495.6</v>
      </c>
    </row>
    <row r="4327" spans="1:12" x14ac:dyDescent="0.25">
      <c r="A4327" t="s">
        <v>4332</v>
      </c>
      <c r="B4327" s="1">
        <v>46077</v>
      </c>
      <c r="C4327" t="s">
        <v>10011</v>
      </c>
      <c r="D4327" t="s">
        <v>10020</v>
      </c>
      <c r="E4327">
        <f>+_xlfn.XLOOKUP(TablaVentas[[#This Row],[PRODUCTOS]],TablaPrecios[PRODUCTOS],TablaPrecios[PRECIOS UNITARIOS],"No encontado")</f>
        <v>150</v>
      </c>
      <c r="F4327">
        <v>9</v>
      </c>
      <c r="G4327" t="s">
        <v>10026</v>
      </c>
      <c r="H4327" s="2">
        <v>354</v>
      </c>
      <c r="I4327" s="3">
        <v>0.11</v>
      </c>
      <c r="J4327" s="2">
        <f t="shared" si="201"/>
        <v>315.06</v>
      </c>
      <c r="K4327" s="2">
        <f t="shared" si="202"/>
        <v>56.710799999999999</v>
      </c>
      <c r="L4327" s="2">
        <f t="shared" si="203"/>
        <v>371.77080000000001</v>
      </c>
    </row>
    <row r="4328" spans="1:12" x14ac:dyDescent="0.25">
      <c r="A4328" t="s">
        <v>4333</v>
      </c>
      <c r="B4328" s="1">
        <v>46073</v>
      </c>
      <c r="C4328" t="s">
        <v>10009</v>
      </c>
      <c r="D4328" t="s">
        <v>10020</v>
      </c>
      <c r="E4328">
        <f>+_xlfn.XLOOKUP(TablaVentas[[#This Row],[PRODUCTOS]],TablaPrecios[PRODUCTOS],TablaPrecios[PRECIOS UNITARIOS],"No encontado")</f>
        <v>150</v>
      </c>
      <c r="F4328">
        <v>10</v>
      </c>
      <c r="G4328" t="s">
        <v>10024</v>
      </c>
      <c r="H4328" s="2">
        <v>432</v>
      </c>
      <c r="I4328" s="3">
        <v>0.15</v>
      </c>
      <c r="J4328" s="2">
        <f t="shared" si="201"/>
        <v>367.2</v>
      </c>
      <c r="K4328" s="2">
        <f t="shared" si="202"/>
        <v>66.095999999999989</v>
      </c>
      <c r="L4328" s="2">
        <f t="shared" si="203"/>
        <v>433.29599999999999</v>
      </c>
    </row>
    <row r="4329" spans="1:12" x14ac:dyDescent="0.25">
      <c r="A4329" t="s">
        <v>4334</v>
      </c>
      <c r="B4329" s="1">
        <v>46264</v>
      </c>
      <c r="C4329" t="s">
        <v>10012</v>
      </c>
      <c r="D4329" t="s">
        <v>10021</v>
      </c>
      <c r="E4329">
        <f>+_xlfn.XLOOKUP(TablaVentas[[#This Row],[PRODUCTOS]],TablaPrecios[PRODUCTOS],TablaPrecios[PRECIOS UNITARIOS],"No encontado")</f>
        <v>200</v>
      </c>
      <c r="F4329">
        <v>10</v>
      </c>
      <c r="G4329" t="s">
        <v>10026</v>
      </c>
      <c r="H4329" s="2">
        <v>183</v>
      </c>
      <c r="I4329" s="3">
        <v>0.2</v>
      </c>
      <c r="J4329" s="2">
        <f t="shared" si="201"/>
        <v>146.4</v>
      </c>
      <c r="K4329" s="2">
        <f t="shared" si="202"/>
        <v>26.352</v>
      </c>
      <c r="L4329" s="2">
        <f t="shared" si="203"/>
        <v>172.75200000000001</v>
      </c>
    </row>
    <row r="4330" spans="1:12" x14ac:dyDescent="0.25">
      <c r="A4330" t="s">
        <v>4335</v>
      </c>
      <c r="B4330" s="1">
        <v>46093</v>
      </c>
      <c r="C4330" t="s">
        <v>10008</v>
      </c>
      <c r="D4330" t="s">
        <v>10018</v>
      </c>
      <c r="E4330">
        <f>+_xlfn.XLOOKUP(TablaVentas[[#This Row],[PRODUCTOS]],TablaPrecios[PRODUCTOS],TablaPrecios[PRECIOS UNITARIOS],"No encontado")</f>
        <v>850</v>
      </c>
      <c r="F4330">
        <v>16</v>
      </c>
      <c r="G4330" t="s">
        <v>10027</v>
      </c>
      <c r="H4330" s="2">
        <v>297</v>
      </c>
      <c r="I4330" s="3">
        <v>0.19</v>
      </c>
      <c r="J4330" s="2">
        <f t="shared" si="201"/>
        <v>240.57</v>
      </c>
      <c r="K4330" s="2">
        <f t="shared" si="202"/>
        <v>43.302599999999998</v>
      </c>
      <c r="L4330" s="2">
        <f t="shared" si="203"/>
        <v>283.87259999999998</v>
      </c>
    </row>
    <row r="4331" spans="1:12" x14ac:dyDescent="0.25">
      <c r="A4331" t="s">
        <v>4336</v>
      </c>
      <c r="B4331" s="1">
        <v>46090</v>
      </c>
      <c r="C4331" t="s">
        <v>10007</v>
      </c>
      <c r="D4331" t="s">
        <v>10020</v>
      </c>
      <c r="E4331">
        <f>+_xlfn.XLOOKUP(TablaVentas[[#This Row],[PRODUCTOS]],TablaPrecios[PRODUCTOS],TablaPrecios[PRECIOS UNITARIOS],"No encontado")</f>
        <v>150</v>
      </c>
      <c r="F4331">
        <v>9</v>
      </c>
      <c r="G4331" t="s">
        <v>10023</v>
      </c>
      <c r="H4331" s="2">
        <v>112</v>
      </c>
      <c r="I4331" s="3">
        <v>0.19</v>
      </c>
      <c r="J4331" s="2">
        <f t="shared" si="201"/>
        <v>90.72</v>
      </c>
      <c r="K4331" s="2">
        <f t="shared" si="202"/>
        <v>16.329599999999999</v>
      </c>
      <c r="L4331" s="2">
        <f t="shared" si="203"/>
        <v>107.0496</v>
      </c>
    </row>
    <row r="4332" spans="1:12" x14ac:dyDescent="0.25">
      <c r="A4332" t="s">
        <v>4337</v>
      </c>
      <c r="B4332" s="1">
        <v>46051</v>
      </c>
      <c r="C4332" t="s">
        <v>10011</v>
      </c>
      <c r="D4332" t="s">
        <v>10017</v>
      </c>
      <c r="E4332">
        <f>+_xlfn.XLOOKUP(TablaVentas[[#This Row],[PRODUCTOS]],TablaPrecios[PRODUCTOS],TablaPrecios[PRECIOS UNITARIOS],"No encontado")</f>
        <v>50</v>
      </c>
      <c r="F4332">
        <v>14</v>
      </c>
      <c r="G4332" t="s">
        <v>10023</v>
      </c>
      <c r="H4332" s="2">
        <v>299</v>
      </c>
      <c r="I4332" s="3">
        <v>0.12</v>
      </c>
      <c r="J4332" s="2">
        <f t="shared" si="201"/>
        <v>263.12</v>
      </c>
      <c r="K4332" s="2">
        <f t="shared" si="202"/>
        <v>47.361599999999996</v>
      </c>
      <c r="L4332" s="2">
        <f t="shared" si="203"/>
        <v>310.48160000000001</v>
      </c>
    </row>
    <row r="4333" spans="1:12" x14ac:dyDescent="0.25">
      <c r="A4333" t="s">
        <v>4338</v>
      </c>
      <c r="B4333" s="1">
        <v>46284</v>
      </c>
      <c r="C4333" t="s">
        <v>10007</v>
      </c>
      <c r="D4333" t="s">
        <v>10017</v>
      </c>
      <c r="E4333">
        <f>+_xlfn.XLOOKUP(TablaVentas[[#This Row],[PRODUCTOS]],TablaPrecios[PRODUCTOS],TablaPrecios[PRECIOS UNITARIOS],"No encontado")</f>
        <v>50</v>
      </c>
      <c r="F4333">
        <v>6</v>
      </c>
      <c r="G4333" t="s">
        <v>10025</v>
      </c>
      <c r="H4333" s="2">
        <v>80</v>
      </c>
      <c r="I4333" s="3">
        <v>0.15</v>
      </c>
      <c r="J4333" s="2">
        <f t="shared" si="201"/>
        <v>68</v>
      </c>
      <c r="K4333" s="2">
        <f t="shared" si="202"/>
        <v>12.24</v>
      </c>
      <c r="L4333" s="2">
        <f t="shared" si="203"/>
        <v>80.239999999999995</v>
      </c>
    </row>
    <row r="4334" spans="1:12" x14ac:dyDescent="0.25">
      <c r="A4334" t="s">
        <v>4339</v>
      </c>
      <c r="B4334" s="1">
        <v>46046</v>
      </c>
      <c r="C4334" t="s">
        <v>10009</v>
      </c>
      <c r="D4334" t="s">
        <v>10021</v>
      </c>
      <c r="E4334">
        <f>+_xlfn.XLOOKUP(TablaVentas[[#This Row],[PRODUCTOS]],TablaPrecios[PRODUCTOS],TablaPrecios[PRECIOS UNITARIOS],"No encontado")</f>
        <v>200</v>
      </c>
      <c r="F4334">
        <v>20</v>
      </c>
      <c r="G4334" t="s">
        <v>10027</v>
      </c>
      <c r="H4334" s="2">
        <v>369</v>
      </c>
      <c r="I4334" s="3">
        <v>0.17</v>
      </c>
      <c r="J4334" s="2">
        <f t="shared" si="201"/>
        <v>306.27</v>
      </c>
      <c r="K4334" s="2">
        <f t="shared" si="202"/>
        <v>55.128599999999992</v>
      </c>
      <c r="L4334" s="2">
        <f t="shared" si="203"/>
        <v>361.39859999999999</v>
      </c>
    </row>
    <row r="4335" spans="1:12" x14ac:dyDescent="0.25">
      <c r="A4335" t="s">
        <v>4340</v>
      </c>
      <c r="B4335" s="1">
        <v>46166</v>
      </c>
      <c r="C4335" t="s">
        <v>10008</v>
      </c>
      <c r="D4335" t="s">
        <v>10021</v>
      </c>
      <c r="E4335">
        <f>+_xlfn.XLOOKUP(TablaVentas[[#This Row],[PRODUCTOS]],TablaPrecios[PRODUCTOS],TablaPrecios[PRECIOS UNITARIOS],"No encontado")</f>
        <v>200</v>
      </c>
      <c r="F4335">
        <v>14</v>
      </c>
      <c r="G4335" t="s">
        <v>10026</v>
      </c>
      <c r="H4335" s="2">
        <v>100</v>
      </c>
      <c r="I4335" s="3">
        <v>0.15</v>
      </c>
      <c r="J4335" s="2">
        <f t="shared" si="201"/>
        <v>85</v>
      </c>
      <c r="K4335" s="2">
        <f t="shared" si="202"/>
        <v>15.299999999999999</v>
      </c>
      <c r="L4335" s="2">
        <f t="shared" si="203"/>
        <v>100.3</v>
      </c>
    </row>
    <row r="4336" spans="1:12" x14ac:dyDescent="0.25">
      <c r="A4336" t="s">
        <v>4341</v>
      </c>
      <c r="B4336" s="1">
        <v>46326</v>
      </c>
      <c r="C4336" t="s">
        <v>10010</v>
      </c>
      <c r="D4336" t="s">
        <v>10017</v>
      </c>
      <c r="E4336">
        <f>+_xlfn.XLOOKUP(TablaVentas[[#This Row],[PRODUCTOS]],TablaPrecios[PRODUCTOS],TablaPrecios[PRECIOS UNITARIOS],"No encontado")</f>
        <v>50</v>
      </c>
      <c r="F4336">
        <v>5</v>
      </c>
      <c r="G4336" t="s">
        <v>10024</v>
      </c>
      <c r="H4336" s="2">
        <v>289</v>
      </c>
      <c r="I4336" s="3">
        <v>0.19</v>
      </c>
      <c r="J4336" s="2">
        <f t="shared" si="201"/>
        <v>234.09</v>
      </c>
      <c r="K4336" s="2">
        <f t="shared" si="202"/>
        <v>42.136200000000002</v>
      </c>
      <c r="L4336" s="2">
        <f t="shared" si="203"/>
        <v>276.22620000000001</v>
      </c>
    </row>
    <row r="4337" spans="1:12" x14ac:dyDescent="0.25">
      <c r="A4337" t="s">
        <v>4342</v>
      </c>
      <c r="B4337" s="1">
        <v>46096</v>
      </c>
      <c r="C4337" t="s">
        <v>10008</v>
      </c>
      <c r="D4337" t="s">
        <v>10019</v>
      </c>
      <c r="E4337">
        <f>+_xlfn.XLOOKUP(TablaVentas[[#This Row],[PRODUCTOS]],TablaPrecios[PRODUCTOS],TablaPrecios[PRECIOS UNITARIOS],"No encontado")</f>
        <v>1200</v>
      </c>
      <c r="F4337">
        <v>6</v>
      </c>
      <c r="G4337" t="s">
        <v>10025</v>
      </c>
      <c r="H4337" s="2">
        <v>69</v>
      </c>
      <c r="I4337" s="3">
        <v>0.2</v>
      </c>
      <c r="J4337" s="2">
        <f t="shared" si="201"/>
        <v>55.2</v>
      </c>
      <c r="K4337" s="2">
        <f t="shared" si="202"/>
        <v>9.9359999999999999</v>
      </c>
      <c r="L4337" s="2">
        <f t="shared" si="203"/>
        <v>65.135999999999996</v>
      </c>
    </row>
    <row r="4338" spans="1:12" x14ac:dyDescent="0.25">
      <c r="A4338" t="s">
        <v>4343</v>
      </c>
      <c r="B4338" s="1">
        <v>46068</v>
      </c>
      <c r="C4338" t="s">
        <v>10011</v>
      </c>
      <c r="D4338" t="s">
        <v>10018</v>
      </c>
      <c r="E4338">
        <f>+_xlfn.XLOOKUP(TablaVentas[[#This Row],[PRODUCTOS]],TablaPrecios[PRODUCTOS],TablaPrecios[PRECIOS UNITARIOS],"No encontado")</f>
        <v>850</v>
      </c>
      <c r="F4338">
        <v>15</v>
      </c>
      <c r="G4338" t="s">
        <v>10026</v>
      </c>
      <c r="H4338" s="2">
        <v>88</v>
      </c>
      <c r="I4338" s="3">
        <v>0.11</v>
      </c>
      <c r="J4338" s="2">
        <f t="shared" si="201"/>
        <v>78.319999999999993</v>
      </c>
      <c r="K4338" s="2">
        <f t="shared" si="202"/>
        <v>14.097599999999998</v>
      </c>
      <c r="L4338" s="2">
        <f t="shared" si="203"/>
        <v>92.417599999999993</v>
      </c>
    </row>
    <row r="4339" spans="1:12" x14ac:dyDescent="0.25">
      <c r="A4339" t="s">
        <v>4344</v>
      </c>
      <c r="B4339" s="1">
        <v>46103</v>
      </c>
      <c r="C4339" t="s">
        <v>10012</v>
      </c>
      <c r="D4339" t="s">
        <v>10021</v>
      </c>
      <c r="E4339">
        <f>+_xlfn.XLOOKUP(TablaVentas[[#This Row],[PRODUCTOS]],TablaPrecios[PRODUCTOS],TablaPrecios[PRECIOS UNITARIOS],"No encontado")</f>
        <v>200</v>
      </c>
      <c r="F4339">
        <v>11</v>
      </c>
      <c r="G4339" t="s">
        <v>10027</v>
      </c>
      <c r="H4339" s="2">
        <v>61</v>
      </c>
      <c r="I4339" s="3">
        <v>0.17</v>
      </c>
      <c r="J4339" s="2">
        <f t="shared" si="201"/>
        <v>50.629999999999995</v>
      </c>
      <c r="K4339" s="2">
        <f t="shared" si="202"/>
        <v>9.1133999999999986</v>
      </c>
      <c r="L4339" s="2">
        <f t="shared" si="203"/>
        <v>59.743399999999994</v>
      </c>
    </row>
    <row r="4340" spans="1:12" x14ac:dyDescent="0.25">
      <c r="A4340" t="s">
        <v>4345</v>
      </c>
      <c r="B4340" s="1">
        <v>46258</v>
      </c>
      <c r="C4340" t="s">
        <v>10010</v>
      </c>
      <c r="D4340" t="s">
        <v>10020</v>
      </c>
      <c r="E4340">
        <f>+_xlfn.XLOOKUP(TablaVentas[[#This Row],[PRODUCTOS]],TablaPrecios[PRODUCTOS],TablaPrecios[PRECIOS UNITARIOS],"No encontado")</f>
        <v>150</v>
      </c>
      <c r="F4340">
        <v>19</v>
      </c>
      <c r="G4340" t="s">
        <v>10024</v>
      </c>
      <c r="H4340" s="2">
        <v>222</v>
      </c>
      <c r="I4340" s="3">
        <v>0.2</v>
      </c>
      <c r="J4340" s="2">
        <f t="shared" si="201"/>
        <v>177.6</v>
      </c>
      <c r="K4340" s="2">
        <f t="shared" si="202"/>
        <v>31.967999999999996</v>
      </c>
      <c r="L4340" s="2">
        <f t="shared" si="203"/>
        <v>209.56799999999998</v>
      </c>
    </row>
    <row r="4341" spans="1:12" x14ac:dyDescent="0.25">
      <c r="A4341" t="s">
        <v>4346</v>
      </c>
      <c r="B4341" s="1">
        <v>46080</v>
      </c>
      <c r="C4341" t="s">
        <v>10010</v>
      </c>
      <c r="D4341" t="s">
        <v>10019</v>
      </c>
      <c r="E4341">
        <f>+_xlfn.XLOOKUP(TablaVentas[[#This Row],[PRODUCTOS]],TablaPrecios[PRODUCTOS],TablaPrecios[PRECIOS UNITARIOS],"No encontado")</f>
        <v>1200</v>
      </c>
      <c r="F4341">
        <v>18</v>
      </c>
      <c r="G4341" t="s">
        <v>10026</v>
      </c>
      <c r="H4341" s="2">
        <v>208</v>
      </c>
      <c r="I4341" s="3">
        <v>0.17</v>
      </c>
      <c r="J4341" s="2">
        <f t="shared" si="201"/>
        <v>172.64</v>
      </c>
      <c r="K4341" s="2">
        <f t="shared" si="202"/>
        <v>31.075199999999995</v>
      </c>
      <c r="L4341" s="2">
        <f t="shared" si="203"/>
        <v>203.71519999999998</v>
      </c>
    </row>
    <row r="4342" spans="1:12" x14ac:dyDescent="0.25">
      <c r="A4342" t="s">
        <v>4347</v>
      </c>
      <c r="B4342" s="1">
        <v>46186</v>
      </c>
      <c r="C4342" t="s">
        <v>10008</v>
      </c>
      <c r="D4342" t="s">
        <v>10017</v>
      </c>
      <c r="E4342">
        <f>+_xlfn.XLOOKUP(TablaVentas[[#This Row],[PRODUCTOS]],TablaPrecios[PRODUCTOS],TablaPrecios[PRECIOS UNITARIOS],"No encontado")</f>
        <v>50</v>
      </c>
      <c r="F4342">
        <v>5</v>
      </c>
      <c r="G4342" t="s">
        <v>10026</v>
      </c>
      <c r="H4342" s="2">
        <v>265</v>
      </c>
      <c r="I4342" s="3">
        <v>0.19</v>
      </c>
      <c r="J4342" s="2">
        <f t="shared" si="201"/>
        <v>214.65</v>
      </c>
      <c r="K4342" s="2">
        <f t="shared" si="202"/>
        <v>38.637</v>
      </c>
      <c r="L4342" s="2">
        <f t="shared" si="203"/>
        <v>253.28700000000001</v>
      </c>
    </row>
    <row r="4343" spans="1:12" x14ac:dyDescent="0.25">
      <c r="A4343" t="s">
        <v>4348</v>
      </c>
      <c r="B4343" s="1">
        <v>46177</v>
      </c>
      <c r="C4343" t="s">
        <v>10010</v>
      </c>
      <c r="D4343" t="s">
        <v>10017</v>
      </c>
      <c r="E4343">
        <f>+_xlfn.XLOOKUP(TablaVentas[[#This Row],[PRODUCTOS]],TablaPrecios[PRODUCTOS],TablaPrecios[PRECIOS UNITARIOS],"No encontado")</f>
        <v>50</v>
      </c>
      <c r="F4343">
        <v>13</v>
      </c>
      <c r="G4343" t="s">
        <v>10023</v>
      </c>
      <c r="H4343" s="2">
        <v>303</v>
      </c>
      <c r="I4343" s="3">
        <v>0.15</v>
      </c>
      <c r="J4343" s="2">
        <f t="shared" si="201"/>
        <v>257.55</v>
      </c>
      <c r="K4343" s="2">
        <f t="shared" si="202"/>
        <v>46.359000000000002</v>
      </c>
      <c r="L4343" s="2">
        <f t="shared" si="203"/>
        <v>303.90899999999999</v>
      </c>
    </row>
    <row r="4344" spans="1:12" x14ac:dyDescent="0.25">
      <c r="A4344" t="s">
        <v>4349</v>
      </c>
      <c r="B4344" s="1">
        <v>46194</v>
      </c>
      <c r="C4344" t="s">
        <v>10011</v>
      </c>
      <c r="D4344" t="s">
        <v>10020</v>
      </c>
      <c r="E4344">
        <f>+_xlfn.XLOOKUP(TablaVentas[[#This Row],[PRODUCTOS]],TablaPrecios[PRODUCTOS],TablaPrecios[PRECIOS UNITARIOS],"No encontado")</f>
        <v>150</v>
      </c>
      <c r="F4344">
        <v>13</v>
      </c>
      <c r="G4344" t="s">
        <v>10027</v>
      </c>
      <c r="H4344" s="2">
        <v>495</v>
      </c>
      <c r="I4344" s="3">
        <v>0.12</v>
      </c>
      <c r="J4344" s="2">
        <f t="shared" si="201"/>
        <v>435.6</v>
      </c>
      <c r="K4344" s="2">
        <f t="shared" si="202"/>
        <v>78.408000000000001</v>
      </c>
      <c r="L4344" s="2">
        <f t="shared" si="203"/>
        <v>514.00800000000004</v>
      </c>
    </row>
    <row r="4345" spans="1:12" x14ac:dyDescent="0.25">
      <c r="A4345" t="s">
        <v>4350</v>
      </c>
      <c r="B4345" s="1">
        <v>46149</v>
      </c>
      <c r="C4345" t="s">
        <v>10009</v>
      </c>
      <c r="D4345" t="s">
        <v>10021</v>
      </c>
      <c r="E4345">
        <f>+_xlfn.XLOOKUP(TablaVentas[[#This Row],[PRODUCTOS]],TablaPrecios[PRODUCTOS],TablaPrecios[PRECIOS UNITARIOS],"No encontado")</f>
        <v>200</v>
      </c>
      <c r="F4345">
        <v>18</v>
      </c>
      <c r="G4345" t="s">
        <v>10023</v>
      </c>
      <c r="H4345" s="2">
        <v>256</v>
      </c>
      <c r="I4345" s="3">
        <v>0.19</v>
      </c>
      <c r="J4345" s="2">
        <f t="shared" si="201"/>
        <v>207.36</v>
      </c>
      <c r="K4345" s="2">
        <f t="shared" si="202"/>
        <v>37.324800000000003</v>
      </c>
      <c r="L4345" s="2">
        <f t="shared" si="203"/>
        <v>244.68480000000002</v>
      </c>
    </row>
    <row r="4346" spans="1:12" x14ac:dyDescent="0.25">
      <c r="A4346" t="s">
        <v>4351</v>
      </c>
      <c r="B4346" s="1">
        <v>46067</v>
      </c>
      <c r="C4346" t="s">
        <v>10007</v>
      </c>
      <c r="D4346" t="s">
        <v>10020</v>
      </c>
      <c r="E4346">
        <f>+_xlfn.XLOOKUP(TablaVentas[[#This Row],[PRODUCTOS]],TablaPrecios[PRODUCTOS],TablaPrecios[PRECIOS UNITARIOS],"No encontado")</f>
        <v>150</v>
      </c>
      <c r="F4346">
        <v>20</v>
      </c>
      <c r="G4346" t="s">
        <v>10025</v>
      </c>
      <c r="H4346" s="2">
        <v>484</v>
      </c>
      <c r="I4346" s="3">
        <v>0.13</v>
      </c>
      <c r="J4346" s="2">
        <f t="shared" si="201"/>
        <v>421.08</v>
      </c>
      <c r="K4346" s="2">
        <f t="shared" si="202"/>
        <v>75.794399999999996</v>
      </c>
      <c r="L4346" s="2">
        <f t="shared" si="203"/>
        <v>496.87439999999998</v>
      </c>
    </row>
    <row r="4347" spans="1:12" x14ac:dyDescent="0.25">
      <c r="A4347" t="s">
        <v>4352</v>
      </c>
      <c r="B4347" s="1">
        <v>46080</v>
      </c>
      <c r="C4347" t="s">
        <v>10012</v>
      </c>
      <c r="D4347" t="s">
        <v>10018</v>
      </c>
      <c r="E4347">
        <f>+_xlfn.XLOOKUP(TablaVentas[[#This Row],[PRODUCTOS]],TablaPrecios[PRODUCTOS],TablaPrecios[PRECIOS UNITARIOS],"No encontado")</f>
        <v>850</v>
      </c>
      <c r="F4347">
        <v>6</v>
      </c>
      <c r="G4347" t="s">
        <v>10025</v>
      </c>
      <c r="H4347" s="2">
        <v>271</v>
      </c>
      <c r="I4347" s="3">
        <v>0.12</v>
      </c>
      <c r="J4347" s="2">
        <f t="shared" si="201"/>
        <v>238.48000000000002</v>
      </c>
      <c r="K4347" s="2">
        <f t="shared" si="202"/>
        <v>42.926400000000001</v>
      </c>
      <c r="L4347" s="2">
        <f t="shared" si="203"/>
        <v>281.40640000000002</v>
      </c>
    </row>
    <row r="4348" spans="1:12" x14ac:dyDescent="0.25">
      <c r="A4348" t="s">
        <v>4353</v>
      </c>
      <c r="B4348" s="1">
        <v>46327</v>
      </c>
      <c r="C4348" t="s">
        <v>10011</v>
      </c>
      <c r="D4348" t="s">
        <v>10017</v>
      </c>
      <c r="E4348">
        <f>+_xlfn.XLOOKUP(TablaVentas[[#This Row],[PRODUCTOS]],TablaPrecios[PRODUCTOS],TablaPrecios[PRECIOS UNITARIOS],"No encontado")</f>
        <v>50</v>
      </c>
      <c r="F4348">
        <v>8</v>
      </c>
      <c r="G4348" t="s">
        <v>10024</v>
      </c>
      <c r="H4348" s="2">
        <v>223</v>
      </c>
      <c r="I4348" s="3">
        <v>0.14000000000000001</v>
      </c>
      <c r="J4348" s="2">
        <f t="shared" si="201"/>
        <v>191.78</v>
      </c>
      <c r="K4348" s="2">
        <f t="shared" si="202"/>
        <v>34.520400000000002</v>
      </c>
      <c r="L4348" s="2">
        <f t="shared" si="203"/>
        <v>226.3004</v>
      </c>
    </row>
    <row r="4349" spans="1:12" x14ac:dyDescent="0.25">
      <c r="A4349" t="s">
        <v>4354</v>
      </c>
      <c r="B4349" s="1">
        <v>46031</v>
      </c>
      <c r="C4349" t="s">
        <v>10008</v>
      </c>
      <c r="D4349" t="s">
        <v>10019</v>
      </c>
      <c r="E4349">
        <f>+_xlfn.XLOOKUP(TablaVentas[[#This Row],[PRODUCTOS]],TablaPrecios[PRODUCTOS],TablaPrecios[PRECIOS UNITARIOS],"No encontado")</f>
        <v>1200</v>
      </c>
      <c r="F4349">
        <v>18</v>
      </c>
      <c r="G4349" t="s">
        <v>10024</v>
      </c>
      <c r="H4349" s="2">
        <v>468</v>
      </c>
      <c r="I4349" s="3">
        <v>0.15</v>
      </c>
      <c r="J4349" s="2">
        <f t="shared" si="201"/>
        <v>397.8</v>
      </c>
      <c r="K4349" s="2">
        <f t="shared" si="202"/>
        <v>71.603999999999999</v>
      </c>
      <c r="L4349" s="2">
        <f t="shared" si="203"/>
        <v>469.404</v>
      </c>
    </row>
    <row r="4350" spans="1:12" x14ac:dyDescent="0.25">
      <c r="A4350" t="s">
        <v>4355</v>
      </c>
      <c r="B4350" s="1">
        <v>46366</v>
      </c>
      <c r="C4350" t="s">
        <v>10007</v>
      </c>
      <c r="D4350" t="s">
        <v>10020</v>
      </c>
      <c r="E4350">
        <f>+_xlfn.XLOOKUP(TablaVentas[[#This Row],[PRODUCTOS]],TablaPrecios[PRODUCTOS],TablaPrecios[PRECIOS UNITARIOS],"No encontado")</f>
        <v>150</v>
      </c>
      <c r="F4350">
        <v>17</v>
      </c>
      <c r="G4350" t="s">
        <v>10027</v>
      </c>
      <c r="H4350" s="2">
        <v>472</v>
      </c>
      <c r="I4350" s="3">
        <v>0.12</v>
      </c>
      <c r="J4350" s="2">
        <f t="shared" si="201"/>
        <v>415.36</v>
      </c>
      <c r="K4350" s="2">
        <f t="shared" si="202"/>
        <v>74.764799999999994</v>
      </c>
      <c r="L4350" s="2">
        <f t="shared" si="203"/>
        <v>490.12479999999999</v>
      </c>
    </row>
    <row r="4351" spans="1:12" x14ac:dyDescent="0.25">
      <c r="A4351" t="s">
        <v>4356</v>
      </c>
      <c r="B4351" s="1">
        <v>46032</v>
      </c>
      <c r="C4351" t="s">
        <v>10011</v>
      </c>
      <c r="D4351" t="s">
        <v>10018</v>
      </c>
      <c r="E4351">
        <f>+_xlfn.XLOOKUP(TablaVentas[[#This Row],[PRODUCTOS]],TablaPrecios[PRODUCTOS],TablaPrecios[PRECIOS UNITARIOS],"No encontado")</f>
        <v>850</v>
      </c>
      <c r="F4351">
        <v>13</v>
      </c>
      <c r="G4351" t="s">
        <v>10027</v>
      </c>
      <c r="H4351" s="2">
        <v>363</v>
      </c>
      <c r="I4351" s="3">
        <v>0.1</v>
      </c>
      <c r="J4351" s="2">
        <f t="shared" si="201"/>
        <v>326.7</v>
      </c>
      <c r="K4351" s="2">
        <f t="shared" si="202"/>
        <v>58.805999999999997</v>
      </c>
      <c r="L4351" s="2">
        <f t="shared" si="203"/>
        <v>385.50599999999997</v>
      </c>
    </row>
    <row r="4352" spans="1:12" x14ac:dyDescent="0.25">
      <c r="A4352" t="s">
        <v>4357</v>
      </c>
      <c r="B4352" s="1">
        <v>46249</v>
      </c>
      <c r="C4352" t="s">
        <v>10007</v>
      </c>
      <c r="D4352" t="s">
        <v>10020</v>
      </c>
      <c r="E4352">
        <f>+_xlfn.XLOOKUP(TablaVentas[[#This Row],[PRODUCTOS]],TablaPrecios[PRODUCTOS],TablaPrecios[PRECIOS UNITARIOS],"No encontado")</f>
        <v>150</v>
      </c>
      <c r="F4352">
        <v>16</v>
      </c>
      <c r="G4352" t="s">
        <v>10026</v>
      </c>
      <c r="H4352" s="2">
        <v>334</v>
      </c>
      <c r="I4352" s="3">
        <v>0.17</v>
      </c>
      <c r="J4352" s="2">
        <f t="shared" si="201"/>
        <v>277.22000000000003</v>
      </c>
      <c r="K4352" s="2">
        <f t="shared" si="202"/>
        <v>49.899600000000007</v>
      </c>
      <c r="L4352" s="2">
        <f t="shared" si="203"/>
        <v>327.11960000000005</v>
      </c>
    </row>
    <row r="4353" spans="1:12" x14ac:dyDescent="0.25">
      <c r="A4353" t="s">
        <v>4358</v>
      </c>
      <c r="B4353" s="1">
        <v>46286</v>
      </c>
      <c r="C4353" t="s">
        <v>10010</v>
      </c>
      <c r="D4353" t="s">
        <v>10017</v>
      </c>
      <c r="E4353">
        <f>+_xlfn.XLOOKUP(TablaVentas[[#This Row],[PRODUCTOS]],TablaPrecios[PRODUCTOS],TablaPrecios[PRECIOS UNITARIOS],"No encontado")</f>
        <v>50</v>
      </c>
      <c r="F4353">
        <v>15</v>
      </c>
      <c r="G4353" t="s">
        <v>10027</v>
      </c>
      <c r="H4353" s="2">
        <v>258</v>
      </c>
      <c r="I4353" s="3">
        <v>0.17</v>
      </c>
      <c r="J4353" s="2">
        <f t="shared" si="201"/>
        <v>214.14</v>
      </c>
      <c r="K4353" s="2">
        <f t="shared" si="202"/>
        <v>38.545199999999994</v>
      </c>
      <c r="L4353" s="2">
        <f t="shared" si="203"/>
        <v>252.68519999999998</v>
      </c>
    </row>
    <row r="4354" spans="1:12" x14ac:dyDescent="0.25">
      <c r="A4354" t="s">
        <v>4359</v>
      </c>
      <c r="B4354" s="1">
        <v>46093</v>
      </c>
      <c r="C4354" t="s">
        <v>10009</v>
      </c>
      <c r="D4354" t="s">
        <v>10017</v>
      </c>
      <c r="E4354">
        <f>+_xlfn.XLOOKUP(TablaVentas[[#This Row],[PRODUCTOS]],TablaPrecios[PRODUCTOS],TablaPrecios[PRECIOS UNITARIOS],"No encontado")</f>
        <v>50</v>
      </c>
      <c r="F4354">
        <v>9</v>
      </c>
      <c r="G4354" t="s">
        <v>10025</v>
      </c>
      <c r="H4354" s="2">
        <v>117</v>
      </c>
      <c r="I4354" s="3">
        <v>0.12</v>
      </c>
      <c r="J4354" s="2">
        <f t="shared" si="201"/>
        <v>102.96000000000001</v>
      </c>
      <c r="K4354" s="2">
        <f t="shared" si="202"/>
        <v>18.532800000000002</v>
      </c>
      <c r="L4354" s="2">
        <f t="shared" si="203"/>
        <v>121.49280000000002</v>
      </c>
    </row>
    <row r="4355" spans="1:12" x14ac:dyDescent="0.25">
      <c r="A4355" t="s">
        <v>4360</v>
      </c>
      <c r="B4355" s="1">
        <v>46141</v>
      </c>
      <c r="C4355" t="s">
        <v>10008</v>
      </c>
      <c r="D4355" t="s">
        <v>10020</v>
      </c>
      <c r="E4355">
        <f>+_xlfn.XLOOKUP(TablaVentas[[#This Row],[PRODUCTOS]],TablaPrecios[PRODUCTOS],TablaPrecios[PRECIOS UNITARIOS],"No encontado")</f>
        <v>150</v>
      </c>
      <c r="F4355">
        <v>20</v>
      </c>
      <c r="G4355" t="s">
        <v>10026</v>
      </c>
      <c r="H4355" s="2">
        <v>470</v>
      </c>
      <c r="I4355" s="3">
        <v>0.16</v>
      </c>
      <c r="J4355" s="2">
        <f t="shared" ref="J4355:J4418" si="204">+H4355-H4355*I4355</f>
        <v>394.8</v>
      </c>
      <c r="K4355" s="2">
        <f t="shared" ref="K4355:K4418" si="205">+J4355*0.18</f>
        <v>71.063999999999993</v>
      </c>
      <c r="L4355" s="2">
        <f t="shared" ref="L4355:L4418" si="206">+J4355+K4355</f>
        <v>465.86400000000003</v>
      </c>
    </row>
    <row r="4356" spans="1:12" x14ac:dyDescent="0.25">
      <c r="A4356" t="s">
        <v>4361</v>
      </c>
      <c r="B4356" s="1">
        <v>46361</v>
      </c>
      <c r="C4356" t="s">
        <v>10010</v>
      </c>
      <c r="D4356" t="s">
        <v>10020</v>
      </c>
      <c r="E4356">
        <f>+_xlfn.XLOOKUP(TablaVentas[[#This Row],[PRODUCTOS]],TablaPrecios[PRODUCTOS],TablaPrecios[PRECIOS UNITARIOS],"No encontado")</f>
        <v>150</v>
      </c>
      <c r="F4356">
        <v>13</v>
      </c>
      <c r="G4356" t="s">
        <v>10025</v>
      </c>
      <c r="H4356" s="2">
        <v>307</v>
      </c>
      <c r="I4356" s="3">
        <v>0.1</v>
      </c>
      <c r="J4356" s="2">
        <f t="shared" si="204"/>
        <v>276.3</v>
      </c>
      <c r="K4356" s="2">
        <f t="shared" si="205"/>
        <v>49.734000000000002</v>
      </c>
      <c r="L4356" s="2">
        <f t="shared" si="206"/>
        <v>326.03399999999999</v>
      </c>
    </row>
    <row r="4357" spans="1:12" x14ac:dyDescent="0.25">
      <c r="A4357" t="s">
        <v>4362</v>
      </c>
      <c r="B4357" s="1">
        <v>46373</v>
      </c>
      <c r="C4357" t="s">
        <v>10010</v>
      </c>
      <c r="D4357" t="s">
        <v>10017</v>
      </c>
      <c r="E4357">
        <f>+_xlfn.XLOOKUP(TablaVentas[[#This Row],[PRODUCTOS]],TablaPrecios[PRODUCTOS],TablaPrecios[PRECIOS UNITARIOS],"No encontado")</f>
        <v>50</v>
      </c>
      <c r="F4357">
        <v>9</v>
      </c>
      <c r="G4357" t="s">
        <v>10023</v>
      </c>
      <c r="H4357" s="2">
        <v>240</v>
      </c>
      <c r="I4357" s="3">
        <v>0.11</v>
      </c>
      <c r="J4357" s="2">
        <f t="shared" si="204"/>
        <v>213.6</v>
      </c>
      <c r="K4357" s="2">
        <f t="shared" si="205"/>
        <v>38.448</v>
      </c>
      <c r="L4357" s="2">
        <f t="shared" si="206"/>
        <v>252.048</v>
      </c>
    </row>
    <row r="4358" spans="1:12" x14ac:dyDescent="0.25">
      <c r="A4358" t="s">
        <v>4363</v>
      </c>
      <c r="B4358" s="1">
        <v>46278</v>
      </c>
      <c r="C4358" t="s">
        <v>10011</v>
      </c>
      <c r="D4358" t="s">
        <v>10017</v>
      </c>
      <c r="E4358">
        <f>+_xlfn.XLOOKUP(TablaVentas[[#This Row],[PRODUCTOS]],TablaPrecios[PRODUCTOS],TablaPrecios[PRECIOS UNITARIOS],"No encontado")</f>
        <v>50</v>
      </c>
      <c r="F4358">
        <v>7</v>
      </c>
      <c r="G4358" t="s">
        <v>10027</v>
      </c>
      <c r="H4358" s="2">
        <v>104</v>
      </c>
      <c r="I4358" s="3">
        <v>0.11</v>
      </c>
      <c r="J4358" s="2">
        <f t="shared" si="204"/>
        <v>92.56</v>
      </c>
      <c r="K4358" s="2">
        <f t="shared" si="205"/>
        <v>16.660799999999998</v>
      </c>
      <c r="L4358" s="2">
        <f t="shared" si="206"/>
        <v>109.2208</v>
      </c>
    </row>
    <row r="4359" spans="1:12" x14ac:dyDescent="0.25">
      <c r="A4359" t="s">
        <v>4364</v>
      </c>
      <c r="B4359" s="1">
        <v>46313</v>
      </c>
      <c r="C4359" t="s">
        <v>10010</v>
      </c>
      <c r="D4359" t="s">
        <v>10021</v>
      </c>
      <c r="E4359">
        <f>+_xlfn.XLOOKUP(TablaVentas[[#This Row],[PRODUCTOS]],TablaPrecios[PRODUCTOS],TablaPrecios[PRECIOS UNITARIOS],"No encontado")</f>
        <v>200</v>
      </c>
      <c r="F4359">
        <v>9</v>
      </c>
      <c r="G4359" t="s">
        <v>10023</v>
      </c>
      <c r="H4359" s="2">
        <v>484</v>
      </c>
      <c r="I4359" s="3">
        <v>0.19</v>
      </c>
      <c r="J4359" s="2">
        <f t="shared" si="204"/>
        <v>392.03999999999996</v>
      </c>
      <c r="K4359" s="2">
        <f t="shared" si="205"/>
        <v>70.567199999999985</v>
      </c>
      <c r="L4359" s="2">
        <f t="shared" si="206"/>
        <v>462.60719999999992</v>
      </c>
    </row>
    <row r="4360" spans="1:12" x14ac:dyDescent="0.25">
      <c r="A4360" t="s">
        <v>4365</v>
      </c>
      <c r="B4360" s="1">
        <v>46254</v>
      </c>
      <c r="C4360" t="s">
        <v>10012</v>
      </c>
      <c r="D4360" t="s">
        <v>10021</v>
      </c>
      <c r="E4360">
        <f>+_xlfn.XLOOKUP(TablaVentas[[#This Row],[PRODUCTOS]],TablaPrecios[PRODUCTOS],TablaPrecios[PRECIOS UNITARIOS],"No encontado")</f>
        <v>200</v>
      </c>
      <c r="F4360">
        <v>7</v>
      </c>
      <c r="G4360" t="s">
        <v>10024</v>
      </c>
      <c r="H4360" s="2">
        <v>273</v>
      </c>
      <c r="I4360" s="3">
        <v>0.18</v>
      </c>
      <c r="J4360" s="2">
        <f t="shared" si="204"/>
        <v>223.86</v>
      </c>
      <c r="K4360" s="2">
        <f t="shared" si="205"/>
        <v>40.294800000000002</v>
      </c>
      <c r="L4360" s="2">
        <f t="shared" si="206"/>
        <v>264.15480000000002</v>
      </c>
    </row>
    <row r="4361" spans="1:12" x14ac:dyDescent="0.25">
      <c r="A4361" t="s">
        <v>4366</v>
      </c>
      <c r="B4361" s="1">
        <v>46032</v>
      </c>
      <c r="C4361" t="s">
        <v>10008</v>
      </c>
      <c r="D4361" t="s">
        <v>10017</v>
      </c>
      <c r="E4361">
        <f>+_xlfn.XLOOKUP(TablaVentas[[#This Row],[PRODUCTOS]],TablaPrecios[PRODUCTOS],TablaPrecios[PRECIOS UNITARIOS],"No encontado")</f>
        <v>50</v>
      </c>
      <c r="F4361">
        <v>14</v>
      </c>
      <c r="G4361" t="s">
        <v>10025</v>
      </c>
      <c r="H4361" s="2">
        <v>280</v>
      </c>
      <c r="I4361" s="3">
        <v>0.14000000000000001</v>
      </c>
      <c r="J4361" s="2">
        <f t="shared" si="204"/>
        <v>240.8</v>
      </c>
      <c r="K4361" s="2">
        <f t="shared" si="205"/>
        <v>43.344000000000001</v>
      </c>
      <c r="L4361" s="2">
        <f t="shared" si="206"/>
        <v>284.14400000000001</v>
      </c>
    </row>
    <row r="4362" spans="1:12" x14ac:dyDescent="0.25">
      <c r="A4362" t="s">
        <v>4367</v>
      </c>
      <c r="B4362" s="1">
        <v>46351</v>
      </c>
      <c r="C4362" t="s">
        <v>10008</v>
      </c>
      <c r="D4362" t="s">
        <v>10017</v>
      </c>
      <c r="E4362">
        <f>+_xlfn.XLOOKUP(TablaVentas[[#This Row],[PRODUCTOS]],TablaPrecios[PRODUCTOS],TablaPrecios[PRECIOS UNITARIOS],"No encontado")</f>
        <v>50</v>
      </c>
      <c r="F4362">
        <v>6</v>
      </c>
      <c r="G4362" t="s">
        <v>10023</v>
      </c>
      <c r="H4362" s="2">
        <v>137</v>
      </c>
      <c r="I4362" s="3">
        <v>0.12</v>
      </c>
      <c r="J4362" s="2">
        <f t="shared" si="204"/>
        <v>120.56</v>
      </c>
      <c r="K4362" s="2">
        <f t="shared" si="205"/>
        <v>21.700800000000001</v>
      </c>
      <c r="L4362" s="2">
        <f t="shared" si="206"/>
        <v>142.26080000000002</v>
      </c>
    </row>
    <row r="4363" spans="1:12" x14ac:dyDescent="0.25">
      <c r="A4363" t="s">
        <v>4368</v>
      </c>
      <c r="B4363" s="1">
        <v>46242</v>
      </c>
      <c r="C4363" t="s">
        <v>10009</v>
      </c>
      <c r="D4363" t="s">
        <v>10017</v>
      </c>
      <c r="E4363">
        <f>+_xlfn.XLOOKUP(TablaVentas[[#This Row],[PRODUCTOS]],TablaPrecios[PRODUCTOS],TablaPrecios[PRECIOS UNITARIOS],"No encontado")</f>
        <v>50</v>
      </c>
      <c r="F4363">
        <v>10</v>
      </c>
      <c r="G4363" t="s">
        <v>10024</v>
      </c>
      <c r="H4363" s="2">
        <v>77</v>
      </c>
      <c r="I4363" s="3">
        <v>0.13</v>
      </c>
      <c r="J4363" s="2">
        <f t="shared" si="204"/>
        <v>66.989999999999995</v>
      </c>
      <c r="K4363" s="2">
        <f t="shared" si="205"/>
        <v>12.058199999999999</v>
      </c>
      <c r="L4363" s="2">
        <f t="shared" si="206"/>
        <v>79.048199999999994</v>
      </c>
    </row>
    <row r="4364" spans="1:12" x14ac:dyDescent="0.25">
      <c r="A4364" t="s">
        <v>4369</v>
      </c>
      <c r="B4364" s="1">
        <v>46287</v>
      </c>
      <c r="C4364" t="s">
        <v>10012</v>
      </c>
      <c r="D4364" t="s">
        <v>10018</v>
      </c>
      <c r="E4364">
        <f>+_xlfn.XLOOKUP(TablaVentas[[#This Row],[PRODUCTOS]],TablaPrecios[PRODUCTOS],TablaPrecios[PRECIOS UNITARIOS],"No encontado")</f>
        <v>850</v>
      </c>
      <c r="F4364">
        <v>16</v>
      </c>
      <c r="G4364" t="s">
        <v>10025</v>
      </c>
      <c r="H4364" s="2">
        <v>343</v>
      </c>
      <c r="I4364" s="3">
        <v>0.15</v>
      </c>
      <c r="J4364" s="2">
        <f t="shared" si="204"/>
        <v>291.55</v>
      </c>
      <c r="K4364" s="2">
        <f t="shared" si="205"/>
        <v>52.478999999999999</v>
      </c>
      <c r="L4364" s="2">
        <f t="shared" si="206"/>
        <v>344.029</v>
      </c>
    </row>
    <row r="4365" spans="1:12" x14ac:dyDescent="0.25">
      <c r="A4365" t="s">
        <v>4370</v>
      </c>
      <c r="B4365" s="1">
        <v>46093</v>
      </c>
      <c r="C4365" t="s">
        <v>10012</v>
      </c>
      <c r="D4365" t="s">
        <v>10018</v>
      </c>
      <c r="E4365">
        <f>+_xlfn.XLOOKUP(TablaVentas[[#This Row],[PRODUCTOS]],TablaPrecios[PRODUCTOS],TablaPrecios[PRECIOS UNITARIOS],"No encontado")</f>
        <v>850</v>
      </c>
      <c r="F4365">
        <v>18</v>
      </c>
      <c r="G4365" t="s">
        <v>10024</v>
      </c>
      <c r="H4365" s="2">
        <v>353</v>
      </c>
      <c r="I4365" s="3">
        <v>0.16</v>
      </c>
      <c r="J4365" s="2">
        <f t="shared" si="204"/>
        <v>296.52</v>
      </c>
      <c r="K4365" s="2">
        <f t="shared" si="205"/>
        <v>53.373599999999996</v>
      </c>
      <c r="L4365" s="2">
        <f t="shared" si="206"/>
        <v>349.89359999999999</v>
      </c>
    </row>
    <row r="4366" spans="1:12" x14ac:dyDescent="0.25">
      <c r="A4366" t="s">
        <v>4371</v>
      </c>
      <c r="B4366" s="1">
        <v>46145</v>
      </c>
      <c r="C4366" t="s">
        <v>10009</v>
      </c>
      <c r="D4366" t="s">
        <v>10018</v>
      </c>
      <c r="E4366">
        <f>+_xlfn.XLOOKUP(TablaVentas[[#This Row],[PRODUCTOS]],TablaPrecios[PRODUCTOS],TablaPrecios[PRECIOS UNITARIOS],"No encontado")</f>
        <v>850</v>
      </c>
      <c r="F4366">
        <v>8</v>
      </c>
      <c r="G4366" t="s">
        <v>10025</v>
      </c>
      <c r="H4366" s="2">
        <v>215</v>
      </c>
      <c r="I4366" s="3">
        <v>0.14000000000000001</v>
      </c>
      <c r="J4366" s="2">
        <f t="shared" si="204"/>
        <v>184.9</v>
      </c>
      <c r="K4366" s="2">
        <f t="shared" si="205"/>
        <v>33.281999999999996</v>
      </c>
      <c r="L4366" s="2">
        <f t="shared" si="206"/>
        <v>218.18200000000002</v>
      </c>
    </row>
    <row r="4367" spans="1:12" x14ac:dyDescent="0.25">
      <c r="A4367" t="s">
        <v>4372</v>
      </c>
      <c r="B4367" s="1">
        <v>46173</v>
      </c>
      <c r="C4367" t="s">
        <v>10012</v>
      </c>
      <c r="D4367" t="s">
        <v>10017</v>
      </c>
      <c r="E4367">
        <f>+_xlfn.XLOOKUP(TablaVentas[[#This Row],[PRODUCTOS]],TablaPrecios[PRODUCTOS],TablaPrecios[PRECIOS UNITARIOS],"No encontado")</f>
        <v>50</v>
      </c>
      <c r="F4367">
        <v>18</v>
      </c>
      <c r="G4367" t="s">
        <v>10026</v>
      </c>
      <c r="H4367" s="2">
        <v>346</v>
      </c>
      <c r="I4367" s="3">
        <v>0.1</v>
      </c>
      <c r="J4367" s="2">
        <f t="shared" si="204"/>
        <v>311.39999999999998</v>
      </c>
      <c r="K4367" s="2">
        <f t="shared" si="205"/>
        <v>56.051999999999992</v>
      </c>
      <c r="L4367" s="2">
        <f t="shared" si="206"/>
        <v>367.452</v>
      </c>
    </row>
    <row r="4368" spans="1:12" x14ac:dyDescent="0.25">
      <c r="A4368" t="s">
        <v>4373</v>
      </c>
      <c r="B4368" s="1">
        <v>46058</v>
      </c>
      <c r="C4368" t="s">
        <v>10012</v>
      </c>
      <c r="D4368" t="s">
        <v>10021</v>
      </c>
      <c r="E4368">
        <f>+_xlfn.XLOOKUP(TablaVentas[[#This Row],[PRODUCTOS]],TablaPrecios[PRODUCTOS],TablaPrecios[PRECIOS UNITARIOS],"No encontado")</f>
        <v>200</v>
      </c>
      <c r="F4368">
        <v>13</v>
      </c>
      <c r="G4368" t="s">
        <v>10024</v>
      </c>
      <c r="H4368" s="2">
        <v>124</v>
      </c>
      <c r="I4368" s="3">
        <v>0.14000000000000001</v>
      </c>
      <c r="J4368" s="2">
        <f t="shared" si="204"/>
        <v>106.64</v>
      </c>
      <c r="K4368" s="2">
        <f t="shared" si="205"/>
        <v>19.1952</v>
      </c>
      <c r="L4368" s="2">
        <f t="shared" si="206"/>
        <v>125.8352</v>
      </c>
    </row>
    <row r="4369" spans="1:12" x14ac:dyDescent="0.25">
      <c r="A4369" t="s">
        <v>4374</v>
      </c>
      <c r="B4369" s="1">
        <v>46362</v>
      </c>
      <c r="C4369" t="s">
        <v>10012</v>
      </c>
      <c r="D4369" t="s">
        <v>10021</v>
      </c>
      <c r="E4369">
        <f>+_xlfn.XLOOKUP(TablaVentas[[#This Row],[PRODUCTOS]],TablaPrecios[PRODUCTOS],TablaPrecios[PRECIOS UNITARIOS],"No encontado")</f>
        <v>200</v>
      </c>
      <c r="F4369">
        <v>16</v>
      </c>
      <c r="G4369" t="s">
        <v>10025</v>
      </c>
      <c r="H4369" s="2">
        <v>159</v>
      </c>
      <c r="I4369" s="3">
        <v>0.13</v>
      </c>
      <c r="J4369" s="2">
        <f t="shared" si="204"/>
        <v>138.32999999999998</v>
      </c>
      <c r="K4369" s="2">
        <f t="shared" si="205"/>
        <v>24.899399999999996</v>
      </c>
      <c r="L4369" s="2">
        <f t="shared" si="206"/>
        <v>163.22939999999997</v>
      </c>
    </row>
    <row r="4370" spans="1:12" x14ac:dyDescent="0.25">
      <c r="A4370" t="s">
        <v>4375</v>
      </c>
      <c r="B4370" s="1">
        <v>46264</v>
      </c>
      <c r="C4370" t="s">
        <v>10012</v>
      </c>
      <c r="D4370" t="s">
        <v>10018</v>
      </c>
      <c r="E4370">
        <f>+_xlfn.XLOOKUP(TablaVentas[[#This Row],[PRODUCTOS]],TablaPrecios[PRODUCTOS],TablaPrecios[PRECIOS UNITARIOS],"No encontado")</f>
        <v>850</v>
      </c>
      <c r="F4370">
        <v>20</v>
      </c>
      <c r="G4370" t="s">
        <v>10024</v>
      </c>
      <c r="H4370" s="2">
        <v>173</v>
      </c>
      <c r="I4370" s="3">
        <v>0.13</v>
      </c>
      <c r="J4370" s="2">
        <f t="shared" si="204"/>
        <v>150.51</v>
      </c>
      <c r="K4370" s="2">
        <f t="shared" si="205"/>
        <v>27.091799999999996</v>
      </c>
      <c r="L4370" s="2">
        <f t="shared" si="206"/>
        <v>177.6018</v>
      </c>
    </row>
    <row r="4371" spans="1:12" x14ac:dyDescent="0.25">
      <c r="A4371" t="s">
        <v>4376</v>
      </c>
      <c r="B4371" s="1">
        <v>46319</v>
      </c>
      <c r="C4371" t="s">
        <v>10011</v>
      </c>
      <c r="D4371" t="s">
        <v>10020</v>
      </c>
      <c r="E4371">
        <f>+_xlfn.XLOOKUP(TablaVentas[[#This Row],[PRODUCTOS]],TablaPrecios[PRODUCTOS],TablaPrecios[PRECIOS UNITARIOS],"No encontado")</f>
        <v>150</v>
      </c>
      <c r="F4371">
        <v>19</v>
      </c>
      <c r="G4371" t="s">
        <v>10027</v>
      </c>
      <c r="H4371" s="2">
        <v>462</v>
      </c>
      <c r="I4371" s="3">
        <v>0.17</v>
      </c>
      <c r="J4371" s="2">
        <f t="shared" si="204"/>
        <v>383.46</v>
      </c>
      <c r="K4371" s="2">
        <f t="shared" si="205"/>
        <v>69.022799999999989</v>
      </c>
      <c r="L4371" s="2">
        <f t="shared" si="206"/>
        <v>452.4828</v>
      </c>
    </row>
    <row r="4372" spans="1:12" x14ac:dyDescent="0.25">
      <c r="A4372" t="s">
        <v>4377</v>
      </c>
      <c r="B4372" s="1">
        <v>46206</v>
      </c>
      <c r="C4372" t="s">
        <v>10011</v>
      </c>
      <c r="D4372" t="s">
        <v>10021</v>
      </c>
      <c r="E4372">
        <f>+_xlfn.XLOOKUP(TablaVentas[[#This Row],[PRODUCTOS]],TablaPrecios[PRODUCTOS],TablaPrecios[PRECIOS UNITARIOS],"No encontado")</f>
        <v>200</v>
      </c>
      <c r="F4372">
        <v>15</v>
      </c>
      <c r="G4372" t="s">
        <v>10023</v>
      </c>
      <c r="H4372" s="2">
        <v>187</v>
      </c>
      <c r="I4372" s="3">
        <v>0.19</v>
      </c>
      <c r="J4372" s="2">
        <f t="shared" si="204"/>
        <v>151.47</v>
      </c>
      <c r="K4372" s="2">
        <f t="shared" si="205"/>
        <v>27.264599999999998</v>
      </c>
      <c r="L4372" s="2">
        <f t="shared" si="206"/>
        <v>178.7346</v>
      </c>
    </row>
    <row r="4373" spans="1:12" x14ac:dyDescent="0.25">
      <c r="A4373" t="s">
        <v>4378</v>
      </c>
      <c r="B4373" s="1">
        <v>46128</v>
      </c>
      <c r="C4373" t="s">
        <v>10012</v>
      </c>
      <c r="D4373" t="s">
        <v>10017</v>
      </c>
      <c r="E4373">
        <f>+_xlfn.XLOOKUP(TablaVentas[[#This Row],[PRODUCTOS]],TablaPrecios[PRODUCTOS],TablaPrecios[PRECIOS UNITARIOS],"No encontado")</f>
        <v>50</v>
      </c>
      <c r="F4373">
        <v>11</v>
      </c>
      <c r="G4373" t="s">
        <v>10027</v>
      </c>
      <c r="H4373" s="2">
        <v>223</v>
      </c>
      <c r="I4373" s="3">
        <v>0.18</v>
      </c>
      <c r="J4373" s="2">
        <f t="shared" si="204"/>
        <v>182.86</v>
      </c>
      <c r="K4373" s="2">
        <f t="shared" si="205"/>
        <v>32.9148</v>
      </c>
      <c r="L4373" s="2">
        <f t="shared" si="206"/>
        <v>215.77480000000003</v>
      </c>
    </row>
    <row r="4374" spans="1:12" x14ac:dyDescent="0.25">
      <c r="A4374" t="s">
        <v>4379</v>
      </c>
      <c r="B4374" s="1">
        <v>46291</v>
      </c>
      <c r="C4374" t="s">
        <v>10011</v>
      </c>
      <c r="D4374" t="s">
        <v>10017</v>
      </c>
      <c r="E4374">
        <f>+_xlfn.XLOOKUP(TablaVentas[[#This Row],[PRODUCTOS]],TablaPrecios[PRODUCTOS],TablaPrecios[PRECIOS UNITARIOS],"No encontado")</f>
        <v>50</v>
      </c>
      <c r="F4374">
        <v>6</v>
      </c>
      <c r="G4374" t="s">
        <v>10025</v>
      </c>
      <c r="H4374" s="2">
        <v>384</v>
      </c>
      <c r="I4374" s="3">
        <v>0.13</v>
      </c>
      <c r="J4374" s="2">
        <f t="shared" si="204"/>
        <v>334.08</v>
      </c>
      <c r="K4374" s="2">
        <f t="shared" si="205"/>
        <v>60.134399999999992</v>
      </c>
      <c r="L4374" s="2">
        <f t="shared" si="206"/>
        <v>394.21439999999996</v>
      </c>
    </row>
    <row r="4375" spans="1:12" x14ac:dyDescent="0.25">
      <c r="A4375" t="s">
        <v>4380</v>
      </c>
      <c r="B4375" s="1">
        <v>46095</v>
      </c>
      <c r="C4375" t="s">
        <v>10007</v>
      </c>
      <c r="D4375" t="s">
        <v>10020</v>
      </c>
      <c r="E4375">
        <f>+_xlfn.XLOOKUP(TablaVentas[[#This Row],[PRODUCTOS]],TablaPrecios[PRODUCTOS],TablaPrecios[PRECIOS UNITARIOS],"No encontado")</f>
        <v>150</v>
      </c>
      <c r="F4375">
        <v>19</v>
      </c>
      <c r="G4375" t="s">
        <v>10027</v>
      </c>
      <c r="H4375" s="2">
        <v>328</v>
      </c>
      <c r="I4375" s="3">
        <v>0.13</v>
      </c>
      <c r="J4375" s="2">
        <f t="shared" si="204"/>
        <v>285.36</v>
      </c>
      <c r="K4375" s="2">
        <f t="shared" si="205"/>
        <v>51.364800000000002</v>
      </c>
      <c r="L4375" s="2">
        <f t="shared" si="206"/>
        <v>336.72480000000002</v>
      </c>
    </row>
    <row r="4376" spans="1:12" x14ac:dyDescent="0.25">
      <c r="A4376" t="s">
        <v>4381</v>
      </c>
      <c r="B4376" s="1">
        <v>46182</v>
      </c>
      <c r="C4376" t="s">
        <v>10012</v>
      </c>
      <c r="D4376" t="s">
        <v>10021</v>
      </c>
      <c r="E4376">
        <f>+_xlfn.XLOOKUP(TablaVentas[[#This Row],[PRODUCTOS]],TablaPrecios[PRODUCTOS],TablaPrecios[PRECIOS UNITARIOS],"No encontado")</f>
        <v>200</v>
      </c>
      <c r="F4376">
        <v>5</v>
      </c>
      <c r="G4376" t="s">
        <v>10026</v>
      </c>
      <c r="H4376" s="2">
        <v>231</v>
      </c>
      <c r="I4376" s="3">
        <v>0.11</v>
      </c>
      <c r="J4376" s="2">
        <f t="shared" si="204"/>
        <v>205.59</v>
      </c>
      <c r="K4376" s="2">
        <f t="shared" si="205"/>
        <v>37.0062</v>
      </c>
      <c r="L4376" s="2">
        <f t="shared" si="206"/>
        <v>242.59620000000001</v>
      </c>
    </row>
    <row r="4377" spans="1:12" x14ac:dyDescent="0.25">
      <c r="A4377" t="s">
        <v>4382</v>
      </c>
      <c r="B4377" s="1">
        <v>46309</v>
      </c>
      <c r="C4377" t="s">
        <v>10011</v>
      </c>
      <c r="D4377" t="s">
        <v>10019</v>
      </c>
      <c r="E4377">
        <f>+_xlfn.XLOOKUP(TablaVentas[[#This Row],[PRODUCTOS]],TablaPrecios[PRODUCTOS],TablaPrecios[PRECIOS UNITARIOS],"No encontado")</f>
        <v>1200</v>
      </c>
      <c r="F4377">
        <v>13</v>
      </c>
      <c r="G4377" t="s">
        <v>10026</v>
      </c>
      <c r="H4377" s="2">
        <v>257</v>
      </c>
      <c r="I4377" s="3">
        <v>0.14000000000000001</v>
      </c>
      <c r="J4377" s="2">
        <f t="shared" si="204"/>
        <v>221.01999999999998</v>
      </c>
      <c r="K4377" s="2">
        <f t="shared" si="205"/>
        <v>39.783599999999993</v>
      </c>
      <c r="L4377" s="2">
        <f t="shared" si="206"/>
        <v>260.80359999999996</v>
      </c>
    </row>
    <row r="4378" spans="1:12" x14ac:dyDescent="0.25">
      <c r="A4378" t="s">
        <v>4383</v>
      </c>
      <c r="B4378" s="1">
        <v>46240</v>
      </c>
      <c r="C4378" t="s">
        <v>10007</v>
      </c>
      <c r="D4378" t="s">
        <v>10018</v>
      </c>
      <c r="E4378">
        <f>+_xlfn.XLOOKUP(TablaVentas[[#This Row],[PRODUCTOS]],TablaPrecios[PRODUCTOS],TablaPrecios[PRECIOS UNITARIOS],"No encontado")</f>
        <v>850</v>
      </c>
      <c r="F4378">
        <v>16</v>
      </c>
      <c r="G4378" t="s">
        <v>10024</v>
      </c>
      <c r="H4378" s="2">
        <v>458</v>
      </c>
      <c r="I4378" s="3">
        <v>0.13</v>
      </c>
      <c r="J4378" s="2">
        <f t="shared" si="204"/>
        <v>398.46</v>
      </c>
      <c r="K4378" s="2">
        <f t="shared" si="205"/>
        <v>71.722799999999992</v>
      </c>
      <c r="L4378" s="2">
        <f t="shared" si="206"/>
        <v>470.18279999999999</v>
      </c>
    </row>
    <row r="4379" spans="1:12" x14ac:dyDescent="0.25">
      <c r="A4379" t="s">
        <v>4384</v>
      </c>
      <c r="B4379" s="1">
        <v>46257</v>
      </c>
      <c r="C4379" t="s">
        <v>10009</v>
      </c>
      <c r="D4379" t="s">
        <v>10019</v>
      </c>
      <c r="E4379">
        <f>+_xlfn.XLOOKUP(TablaVentas[[#This Row],[PRODUCTOS]],TablaPrecios[PRODUCTOS],TablaPrecios[PRECIOS UNITARIOS],"No encontado")</f>
        <v>1200</v>
      </c>
      <c r="F4379">
        <v>8</v>
      </c>
      <c r="G4379" t="s">
        <v>10024</v>
      </c>
      <c r="H4379" s="2">
        <v>446</v>
      </c>
      <c r="I4379" s="3">
        <v>0.11</v>
      </c>
      <c r="J4379" s="2">
        <f t="shared" si="204"/>
        <v>396.94</v>
      </c>
      <c r="K4379" s="2">
        <f t="shared" si="205"/>
        <v>71.44919999999999</v>
      </c>
      <c r="L4379" s="2">
        <f t="shared" si="206"/>
        <v>468.38919999999996</v>
      </c>
    </row>
    <row r="4380" spans="1:12" x14ac:dyDescent="0.25">
      <c r="A4380" t="s">
        <v>4385</v>
      </c>
      <c r="B4380" s="1">
        <v>46376</v>
      </c>
      <c r="C4380" t="s">
        <v>10010</v>
      </c>
      <c r="D4380" t="s">
        <v>10019</v>
      </c>
      <c r="E4380">
        <f>+_xlfn.XLOOKUP(TablaVentas[[#This Row],[PRODUCTOS]],TablaPrecios[PRODUCTOS],TablaPrecios[PRECIOS UNITARIOS],"No encontado")</f>
        <v>1200</v>
      </c>
      <c r="F4380">
        <v>17</v>
      </c>
      <c r="G4380" t="s">
        <v>10027</v>
      </c>
      <c r="H4380" s="2">
        <v>320</v>
      </c>
      <c r="I4380" s="3">
        <v>0.11</v>
      </c>
      <c r="J4380" s="2">
        <f t="shared" si="204"/>
        <v>284.8</v>
      </c>
      <c r="K4380" s="2">
        <f t="shared" si="205"/>
        <v>51.264000000000003</v>
      </c>
      <c r="L4380" s="2">
        <f t="shared" si="206"/>
        <v>336.06400000000002</v>
      </c>
    </row>
    <row r="4381" spans="1:12" x14ac:dyDescent="0.25">
      <c r="A4381" t="s">
        <v>4386</v>
      </c>
      <c r="B4381" s="1">
        <v>46189</v>
      </c>
      <c r="C4381" t="s">
        <v>10007</v>
      </c>
      <c r="D4381" t="s">
        <v>10019</v>
      </c>
      <c r="E4381">
        <f>+_xlfn.XLOOKUP(TablaVentas[[#This Row],[PRODUCTOS]],TablaPrecios[PRODUCTOS],TablaPrecios[PRECIOS UNITARIOS],"No encontado")</f>
        <v>1200</v>
      </c>
      <c r="F4381">
        <v>20</v>
      </c>
      <c r="G4381" t="s">
        <v>10027</v>
      </c>
      <c r="H4381" s="2">
        <v>52</v>
      </c>
      <c r="I4381" s="3">
        <v>0.17</v>
      </c>
      <c r="J4381" s="2">
        <f t="shared" si="204"/>
        <v>43.16</v>
      </c>
      <c r="K4381" s="2">
        <f t="shared" si="205"/>
        <v>7.7687999999999988</v>
      </c>
      <c r="L4381" s="2">
        <f t="shared" si="206"/>
        <v>50.928799999999995</v>
      </c>
    </row>
    <row r="4382" spans="1:12" x14ac:dyDescent="0.25">
      <c r="A4382" t="s">
        <v>4387</v>
      </c>
      <c r="B4382" s="1">
        <v>46059</v>
      </c>
      <c r="C4382" t="s">
        <v>10009</v>
      </c>
      <c r="D4382" t="s">
        <v>10021</v>
      </c>
      <c r="E4382">
        <f>+_xlfn.XLOOKUP(TablaVentas[[#This Row],[PRODUCTOS]],TablaPrecios[PRODUCTOS],TablaPrecios[PRECIOS UNITARIOS],"No encontado")</f>
        <v>200</v>
      </c>
      <c r="F4382">
        <v>8</v>
      </c>
      <c r="G4382" t="s">
        <v>10025</v>
      </c>
      <c r="H4382" s="2">
        <v>126</v>
      </c>
      <c r="I4382" s="3">
        <v>0.2</v>
      </c>
      <c r="J4382" s="2">
        <f t="shared" si="204"/>
        <v>100.8</v>
      </c>
      <c r="K4382" s="2">
        <f t="shared" si="205"/>
        <v>18.143999999999998</v>
      </c>
      <c r="L4382" s="2">
        <f t="shared" si="206"/>
        <v>118.94399999999999</v>
      </c>
    </row>
    <row r="4383" spans="1:12" x14ac:dyDescent="0.25">
      <c r="A4383" t="s">
        <v>4388</v>
      </c>
      <c r="B4383" s="1">
        <v>46075</v>
      </c>
      <c r="C4383" t="s">
        <v>10012</v>
      </c>
      <c r="D4383" t="s">
        <v>10019</v>
      </c>
      <c r="E4383">
        <f>+_xlfn.XLOOKUP(TablaVentas[[#This Row],[PRODUCTOS]],TablaPrecios[PRODUCTOS],TablaPrecios[PRECIOS UNITARIOS],"No encontado")</f>
        <v>1200</v>
      </c>
      <c r="F4383">
        <v>15</v>
      </c>
      <c r="G4383" t="s">
        <v>10026</v>
      </c>
      <c r="H4383" s="2">
        <v>379</v>
      </c>
      <c r="I4383" s="3">
        <v>0.13</v>
      </c>
      <c r="J4383" s="2">
        <f t="shared" si="204"/>
        <v>329.73</v>
      </c>
      <c r="K4383" s="2">
        <f t="shared" si="205"/>
        <v>59.351399999999998</v>
      </c>
      <c r="L4383" s="2">
        <f t="shared" si="206"/>
        <v>389.08140000000003</v>
      </c>
    </row>
    <row r="4384" spans="1:12" x14ac:dyDescent="0.25">
      <c r="A4384" t="s">
        <v>4389</v>
      </c>
      <c r="B4384" s="1">
        <v>46038</v>
      </c>
      <c r="C4384" t="s">
        <v>10010</v>
      </c>
      <c r="D4384" t="s">
        <v>10019</v>
      </c>
      <c r="E4384">
        <f>+_xlfn.XLOOKUP(TablaVentas[[#This Row],[PRODUCTOS]],TablaPrecios[PRODUCTOS],TablaPrecios[PRECIOS UNITARIOS],"No encontado")</f>
        <v>1200</v>
      </c>
      <c r="F4384">
        <v>13</v>
      </c>
      <c r="G4384" t="s">
        <v>10027</v>
      </c>
      <c r="H4384" s="2">
        <v>352</v>
      </c>
      <c r="I4384" s="3">
        <v>0.18</v>
      </c>
      <c r="J4384" s="2">
        <f t="shared" si="204"/>
        <v>288.64</v>
      </c>
      <c r="K4384" s="2">
        <f t="shared" si="205"/>
        <v>51.955199999999998</v>
      </c>
      <c r="L4384" s="2">
        <f t="shared" si="206"/>
        <v>340.59519999999998</v>
      </c>
    </row>
    <row r="4385" spans="1:12" x14ac:dyDescent="0.25">
      <c r="A4385" t="s">
        <v>4390</v>
      </c>
      <c r="B4385" s="1">
        <v>46084</v>
      </c>
      <c r="C4385" t="s">
        <v>10008</v>
      </c>
      <c r="D4385" t="s">
        <v>10019</v>
      </c>
      <c r="E4385">
        <f>+_xlfn.XLOOKUP(TablaVentas[[#This Row],[PRODUCTOS]],TablaPrecios[PRODUCTOS],TablaPrecios[PRECIOS UNITARIOS],"No encontado")</f>
        <v>1200</v>
      </c>
      <c r="F4385">
        <v>6</v>
      </c>
      <c r="G4385" t="s">
        <v>10026</v>
      </c>
      <c r="H4385" s="2">
        <v>56</v>
      </c>
      <c r="I4385" s="3">
        <v>0.15</v>
      </c>
      <c r="J4385" s="2">
        <f t="shared" si="204"/>
        <v>47.6</v>
      </c>
      <c r="K4385" s="2">
        <f t="shared" si="205"/>
        <v>8.5679999999999996</v>
      </c>
      <c r="L4385" s="2">
        <f t="shared" si="206"/>
        <v>56.167999999999999</v>
      </c>
    </row>
    <row r="4386" spans="1:12" x14ac:dyDescent="0.25">
      <c r="A4386" t="s">
        <v>4391</v>
      </c>
      <c r="B4386" s="1">
        <v>46167</v>
      </c>
      <c r="C4386" t="s">
        <v>10011</v>
      </c>
      <c r="D4386" t="s">
        <v>10021</v>
      </c>
      <c r="E4386">
        <f>+_xlfn.XLOOKUP(TablaVentas[[#This Row],[PRODUCTOS]],TablaPrecios[PRODUCTOS],TablaPrecios[PRECIOS UNITARIOS],"No encontado")</f>
        <v>200</v>
      </c>
      <c r="F4386">
        <v>13</v>
      </c>
      <c r="G4386" t="s">
        <v>10025</v>
      </c>
      <c r="H4386" s="2">
        <v>110</v>
      </c>
      <c r="I4386" s="3">
        <v>0.18</v>
      </c>
      <c r="J4386" s="2">
        <f t="shared" si="204"/>
        <v>90.2</v>
      </c>
      <c r="K4386" s="2">
        <f t="shared" si="205"/>
        <v>16.236000000000001</v>
      </c>
      <c r="L4386" s="2">
        <f t="shared" si="206"/>
        <v>106.43600000000001</v>
      </c>
    </row>
    <row r="4387" spans="1:12" x14ac:dyDescent="0.25">
      <c r="A4387" t="s">
        <v>4392</v>
      </c>
      <c r="B4387" s="1">
        <v>46303</v>
      </c>
      <c r="C4387" t="s">
        <v>10010</v>
      </c>
      <c r="D4387" t="s">
        <v>10018</v>
      </c>
      <c r="E4387">
        <f>+_xlfn.XLOOKUP(TablaVentas[[#This Row],[PRODUCTOS]],TablaPrecios[PRODUCTOS],TablaPrecios[PRECIOS UNITARIOS],"No encontado")</f>
        <v>850</v>
      </c>
      <c r="F4387">
        <v>15</v>
      </c>
      <c r="G4387" t="s">
        <v>10023</v>
      </c>
      <c r="H4387" s="2">
        <v>195</v>
      </c>
      <c r="I4387" s="3">
        <v>0.19</v>
      </c>
      <c r="J4387" s="2">
        <f t="shared" si="204"/>
        <v>157.94999999999999</v>
      </c>
      <c r="K4387" s="2">
        <f t="shared" si="205"/>
        <v>28.430999999999997</v>
      </c>
      <c r="L4387" s="2">
        <f t="shared" si="206"/>
        <v>186.38099999999997</v>
      </c>
    </row>
    <row r="4388" spans="1:12" x14ac:dyDescent="0.25">
      <c r="A4388" t="s">
        <v>4393</v>
      </c>
      <c r="B4388" s="1">
        <v>46038</v>
      </c>
      <c r="C4388" t="s">
        <v>10012</v>
      </c>
      <c r="D4388" t="s">
        <v>10018</v>
      </c>
      <c r="E4388">
        <f>+_xlfn.XLOOKUP(TablaVentas[[#This Row],[PRODUCTOS]],TablaPrecios[PRODUCTOS],TablaPrecios[PRECIOS UNITARIOS],"No encontado")</f>
        <v>850</v>
      </c>
      <c r="F4388">
        <v>18</v>
      </c>
      <c r="G4388" t="s">
        <v>10027</v>
      </c>
      <c r="H4388" s="2">
        <v>137</v>
      </c>
      <c r="I4388" s="3">
        <v>0.2</v>
      </c>
      <c r="J4388" s="2">
        <f t="shared" si="204"/>
        <v>109.6</v>
      </c>
      <c r="K4388" s="2">
        <f t="shared" si="205"/>
        <v>19.727999999999998</v>
      </c>
      <c r="L4388" s="2">
        <f t="shared" si="206"/>
        <v>129.328</v>
      </c>
    </row>
    <row r="4389" spans="1:12" x14ac:dyDescent="0.25">
      <c r="A4389" t="s">
        <v>4394</v>
      </c>
      <c r="B4389" s="1">
        <v>46237</v>
      </c>
      <c r="C4389" t="s">
        <v>10008</v>
      </c>
      <c r="D4389" t="s">
        <v>10017</v>
      </c>
      <c r="E4389">
        <f>+_xlfn.XLOOKUP(TablaVentas[[#This Row],[PRODUCTOS]],TablaPrecios[PRODUCTOS],TablaPrecios[PRECIOS UNITARIOS],"No encontado")</f>
        <v>50</v>
      </c>
      <c r="F4389">
        <v>9</v>
      </c>
      <c r="G4389" t="s">
        <v>10026</v>
      </c>
      <c r="H4389" s="2">
        <v>359</v>
      </c>
      <c r="I4389" s="3">
        <v>0.19</v>
      </c>
      <c r="J4389" s="2">
        <f t="shared" si="204"/>
        <v>290.79000000000002</v>
      </c>
      <c r="K4389" s="2">
        <f t="shared" si="205"/>
        <v>52.342199999999998</v>
      </c>
      <c r="L4389" s="2">
        <f t="shared" si="206"/>
        <v>343.13220000000001</v>
      </c>
    </row>
    <row r="4390" spans="1:12" x14ac:dyDescent="0.25">
      <c r="A4390" t="s">
        <v>4395</v>
      </c>
      <c r="B4390" s="1">
        <v>46253</v>
      </c>
      <c r="C4390" t="s">
        <v>10012</v>
      </c>
      <c r="D4390" t="s">
        <v>10019</v>
      </c>
      <c r="E4390">
        <f>+_xlfn.XLOOKUP(TablaVentas[[#This Row],[PRODUCTOS]],TablaPrecios[PRODUCTOS],TablaPrecios[PRECIOS UNITARIOS],"No encontado")</f>
        <v>1200</v>
      </c>
      <c r="F4390">
        <v>19</v>
      </c>
      <c r="G4390" t="s">
        <v>10027</v>
      </c>
      <c r="H4390" s="2">
        <v>452</v>
      </c>
      <c r="I4390" s="3">
        <v>0.11</v>
      </c>
      <c r="J4390" s="2">
        <f t="shared" si="204"/>
        <v>402.28</v>
      </c>
      <c r="K4390" s="2">
        <f t="shared" si="205"/>
        <v>72.410399999999996</v>
      </c>
      <c r="L4390" s="2">
        <f t="shared" si="206"/>
        <v>474.69039999999995</v>
      </c>
    </row>
    <row r="4391" spans="1:12" x14ac:dyDescent="0.25">
      <c r="A4391" t="s">
        <v>4396</v>
      </c>
      <c r="B4391" s="1">
        <v>46335</v>
      </c>
      <c r="C4391" t="s">
        <v>10008</v>
      </c>
      <c r="D4391" t="s">
        <v>10019</v>
      </c>
      <c r="E4391">
        <f>+_xlfn.XLOOKUP(TablaVentas[[#This Row],[PRODUCTOS]],TablaPrecios[PRODUCTOS],TablaPrecios[PRECIOS UNITARIOS],"No encontado")</f>
        <v>1200</v>
      </c>
      <c r="F4391">
        <v>14</v>
      </c>
      <c r="G4391" t="s">
        <v>10027</v>
      </c>
      <c r="H4391" s="2">
        <v>492</v>
      </c>
      <c r="I4391" s="3">
        <v>0.11</v>
      </c>
      <c r="J4391" s="2">
        <f t="shared" si="204"/>
        <v>437.88</v>
      </c>
      <c r="K4391" s="2">
        <f t="shared" si="205"/>
        <v>78.818399999999997</v>
      </c>
      <c r="L4391" s="2">
        <f t="shared" si="206"/>
        <v>516.69839999999999</v>
      </c>
    </row>
    <row r="4392" spans="1:12" x14ac:dyDescent="0.25">
      <c r="A4392" t="s">
        <v>4397</v>
      </c>
      <c r="B4392" s="1">
        <v>46070</v>
      </c>
      <c r="C4392" t="s">
        <v>10011</v>
      </c>
      <c r="D4392" t="s">
        <v>10021</v>
      </c>
      <c r="E4392">
        <f>+_xlfn.XLOOKUP(TablaVentas[[#This Row],[PRODUCTOS]],TablaPrecios[PRODUCTOS],TablaPrecios[PRECIOS UNITARIOS],"No encontado")</f>
        <v>200</v>
      </c>
      <c r="F4392">
        <v>18</v>
      </c>
      <c r="G4392" t="s">
        <v>10023</v>
      </c>
      <c r="H4392" s="2">
        <v>125</v>
      </c>
      <c r="I4392" s="3">
        <v>0.14000000000000001</v>
      </c>
      <c r="J4392" s="2">
        <f t="shared" si="204"/>
        <v>107.5</v>
      </c>
      <c r="K4392" s="2">
        <f t="shared" si="205"/>
        <v>19.349999999999998</v>
      </c>
      <c r="L4392" s="2">
        <f t="shared" si="206"/>
        <v>126.85</v>
      </c>
    </row>
    <row r="4393" spans="1:12" x14ac:dyDescent="0.25">
      <c r="A4393" t="s">
        <v>4398</v>
      </c>
      <c r="B4393" s="1">
        <v>46317</v>
      </c>
      <c r="C4393" t="s">
        <v>10008</v>
      </c>
      <c r="D4393" t="s">
        <v>10021</v>
      </c>
      <c r="E4393">
        <f>+_xlfn.XLOOKUP(TablaVentas[[#This Row],[PRODUCTOS]],TablaPrecios[PRODUCTOS],TablaPrecios[PRECIOS UNITARIOS],"No encontado")</f>
        <v>200</v>
      </c>
      <c r="F4393">
        <v>13</v>
      </c>
      <c r="G4393" t="s">
        <v>10026</v>
      </c>
      <c r="H4393" s="2">
        <v>279</v>
      </c>
      <c r="I4393" s="3">
        <v>0.11</v>
      </c>
      <c r="J4393" s="2">
        <f t="shared" si="204"/>
        <v>248.31</v>
      </c>
      <c r="K4393" s="2">
        <f t="shared" si="205"/>
        <v>44.695799999999998</v>
      </c>
      <c r="L4393" s="2">
        <f t="shared" si="206"/>
        <v>293.00580000000002</v>
      </c>
    </row>
    <row r="4394" spans="1:12" x14ac:dyDescent="0.25">
      <c r="A4394" t="s">
        <v>4399</v>
      </c>
      <c r="B4394" s="1">
        <v>46187</v>
      </c>
      <c r="C4394" t="s">
        <v>10009</v>
      </c>
      <c r="D4394" t="s">
        <v>10017</v>
      </c>
      <c r="E4394">
        <f>+_xlfn.XLOOKUP(TablaVentas[[#This Row],[PRODUCTOS]],TablaPrecios[PRODUCTOS],TablaPrecios[PRECIOS UNITARIOS],"No encontado")</f>
        <v>50</v>
      </c>
      <c r="F4394">
        <v>15</v>
      </c>
      <c r="G4394" t="s">
        <v>10026</v>
      </c>
      <c r="H4394" s="2">
        <v>102</v>
      </c>
      <c r="I4394" s="3">
        <v>0.15</v>
      </c>
      <c r="J4394" s="2">
        <f t="shared" si="204"/>
        <v>86.7</v>
      </c>
      <c r="K4394" s="2">
        <f t="shared" si="205"/>
        <v>15.606</v>
      </c>
      <c r="L4394" s="2">
        <f t="shared" si="206"/>
        <v>102.306</v>
      </c>
    </row>
    <row r="4395" spans="1:12" x14ac:dyDescent="0.25">
      <c r="A4395" t="s">
        <v>4400</v>
      </c>
      <c r="B4395" s="1">
        <v>46176</v>
      </c>
      <c r="C4395" t="s">
        <v>10008</v>
      </c>
      <c r="D4395" t="s">
        <v>10021</v>
      </c>
      <c r="E4395">
        <f>+_xlfn.XLOOKUP(TablaVentas[[#This Row],[PRODUCTOS]],TablaPrecios[PRODUCTOS],TablaPrecios[PRECIOS UNITARIOS],"No encontado")</f>
        <v>200</v>
      </c>
      <c r="F4395">
        <v>11</v>
      </c>
      <c r="G4395" t="s">
        <v>10026</v>
      </c>
      <c r="H4395" s="2">
        <v>489</v>
      </c>
      <c r="I4395" s="3">
        <v>0.15</v>
      </c>
      <c r="J4395" s="2">
        <f t="shared" si="204"/>
        <v>415.65</v>
      </c>
      <c r="K4395" s="2">
        <f t="shared" si="205"/>
        <v>74.816999999999993</v>
      </c>
      <c r="L4395" s="2">
        <f t="shared" si="206"/>
        <v>490.46699999999998</v>
      </c>
    </row>
    <row r="4396" spans="1:12" x14ac:dyDescent="0.25">
      <c r="A4396" t="s">
        <v>4401</v>
      </c>
      <c r="B4396" s="1">
        <v>46123</v>
      </c>
      <c r="C4396" t="s">
        <v>10010</v>
      </c>
      <c r="D4396" t="s">
        <v>10021</v>
      </c>
      <c r="E4396">
        <f>+_xlfn.XLOOKUP(TablaVentas[[#This Row],[PRODUCTOS]],TablaPrecios[PRODUCTOS],TablaPrecios[PRECIOS UNITARIOS],"No encontado")</f>
        <v>200</v>
      </c>
      <c r="F4396">
        <v>7</v>
      </c>
      <c r="G4396" t="s">
        <v>10027</v>
      </c>
      <c r="H4396" s="2">
        <v>157</v>
      </c>
      <c r="I4396" s="3">
        <v>0.19</v>
      </c>
      <c r="J4396" s="2">
        <f t="shared" si="204"/>
        <v>127.17</v>
      </c>
      <c r="K4396" s="2">
        <f t="shared" si="205"/>
        <v>22.890599999999999</v>
      </c>
      <c r="L4396" s="2">
        <f t="shared" si="206"/>
        <v>150.06059999999999</v>
      </c>
    </row>
    <row r="4397" spans="1:12" x14ac:dyDescent="0.25">
      <c r="A4397" t="s">
        <v>4402</v>
      </c>
      <c r="B4397" s="1">
        <v>46226</v>
      </c>
      <c r="C4397" t="s">
        <v>10008</v>
      </c>
      <c r="D4397" t="s">
        <v>10021</v>
      </c>
      <c r="E4397">
        <f>+_xlfn.XLOOKUP(TablaVentas[[#This Row],[PRODUCTOS]],TablaPrecios[PRODUCTOS],TablaPrecios[PRECIOS UNITARIOS],"No encontado")</f>
        <v>200</v>
      </c>
      <c r="F4397">
        <v>19</v>
      </c>
      <c r="G4397" t="s">
        <v>10027</v>
      </c>
      <c r="H4397" s="2">
        <v>196</v>
      </c>
      <c r="I4397" s="3">
        <v>0.11</v>
      </c>
      <c r="J4397" s="2">
        <f t="shared" si="204"/>
        <v>174.44</v>
      </c>
      <c r="K4397" s="2">
        <f t="shared" si="205"/>
        <v>31.399199999999997</v>
      </c>
      <c r="L4397" s="2">
        <f t="shared" si="206"/>
        <v>205.83920000000001</v>
      </c>
    </row>
    <row r="4398" spans="1:12" x14ac:dyDescent="0.25">
      <c r="A4398" t="s">
        <v>4403</v>
      </c>
      <c r="B4398" s="1">
        <v>46376</v>
      </c>
      <c r="C4398" t="s">
        <v>10008</v>
      </c>
      <c r="D4398" t="s">
        <v>10021</v>
      </c>
      <c r="E4398">
        <f>+_xlfn.XLOOKUP(TablaVentas[[#This Row],[PRODUCTOS]],TablaPrecios[PRODUCTOS],TablaPrecios[PRECIOS UNITARIOS],"No encontado")</f>
        <v>200</v>
      </c>
      <c r="F4398">
        <v>10</v>
      </c>
      <c r="G4398" t="s">
        <v>10024</v>
      </c>
      <c r="H4398" s="2">
        <v>241</v>
      </c>
      <c r="I4398" s="3">
        <v>0.17</v>
      </c>
      <c r="J4398" s="2">
        <f t="shared" si="204"/>
        <v>200.03</v>
      </c>
      <c r="K4398" s="2">
        <f t="shared" si="205"/>
        <v>36.005400000000002</v>
      </c>
      <c r="L4398" s="2">
        <f t="shared" si="206"/>
        <v>236.03540000000001</v>
      </c>
    </row>
    <row r="4399" spans="1:12" x14ac:dyDescent="0.25">
      <c r="A4399" t="s">
        <v>4404</v>
      </c>
      <c r="B4399" s="1">
        <v>46126</v>
      </c>
      <c r="C4399" t="s">
        <v>10007</v>
      </c>
      <c r="D4399" t="s">
        <v>10017</v>
      </c>
      <c r="E4399">
        <f>+_xlfn.XLOOKUP(TablaVentas[[#This Row],[PRODUCTOS]],TablaPrecios[PRODUCTOS],TablaPrecios[PRECIOS UNITARIOS],"No encontado")</f>
        <v>50</v>
      </c>
      <c r="F4399">
        <v>8</v>
      </c>
      <c r="G4399" t="s">
        <v>10023</v>
      </c>
      <c r="H4399" s="2">
        <v>383</v>
      </c>
      <c r="I4399" s="3">
        <v>0.1</v>
      </c>
      <c r="J4399" s="2">
        <f t="shared" si="204"/>
        <v>344.7</v>
      </c>
      <c r="K4399" s="2">
        <f t="shared" si="205"/>
        <v>62.045999999999992</v>
      </c>
      <c r="L4399" s="2">
        <f t="shared" si="206"/>
        <v>406.74599999999998</v>
      </c>
    </row>
    <row r="4400" spans="1:12" x14ac:dyDescent="0.25">
      <c r="A4400" t="s">
        <v>4405</v>
      </c>
      <c r="B4400" s="1">
        <v>46065</v>
      </c>
      <c r="C4400" t="s">
        <v>10007</v>
      </c>
      <c r="D4400" t="s">
        <v>10019</v>
      </c>
      <c r="E4400">
        <f>+_xlfn.XLOOKUP(TablaVentas[[#This Row],[PRODUCTOS]],TablaPrecios[PRODUCTOS],TablaPrecios[PRECIOS UNITARIOS],"No encontado")</f>
        <v>1200</v>
      </c>
      <c r="F4400">
        <v>7</v>
      </c>
      <c r="G4400" t="s">
        <v>10027</v>
      </c>
      <c r="H4400" s="2">
        <v>99</v>
      </c>
      <c r="I4400" s="3">
        <v>0.19</v>
      </c>
      <c r="J4400" s="2">
        <f t="shared" si="204"/>
        <v>80.19</v>
      </c>
      <c r="K4400" s="2">
        <f t="shared" si="205"/>
        <v>14.434199999999999</v>
      </c>
      <c r="L4400" s="2">
        <f t="shared" si="206"/>
        <v>94.624200000000002</v>
      </c>
    </row>
    <row r="4401" spans="1:12" x14ac:dyDescent="0.25">
      <c r="A4401" t="s">
        <v>4406</v>
      </c>
      <c r="B4401" s="1">
        <v>46222</v>
      </c>
      <c r="C4401" t="s">
        <v>10012</v>
      </c>
      <c r="D4401" t="s">
        <v>10018</v>
      </c>
      <c r="E4401">
        <f>+_xlfn.XLOOKUP(TablaVentas[[#This Row],[PRODUCTOS]],TablaPrecios[PRODUCTOS],TablaPrecios[PRECIOS UNITARIOS],"No encontado")</f>
        <v>850</v>
      </c>
      <c r="F4401">
        <v>17</v>
      </c>
      <c r="G4401" t="s">
        <v>10026</v>
      </c>
      <c r="H4401" s="2">
        <v>95</v>
      </c>
      <c r="I4401" s="3">
        <v>0.14000000000000001</v>
      </c>
      <c r="J4401" s="2">
        <f t="shared" si="204"/>
        <v>81.7</v>
      </c>
      <c r="K4401" s="2">
        <f t="shared" si="205"/>
        <v>14.706</v>
      </c>
      <c r="L4401" s="2">
        <f t="shared" si="206"/>
        <v>96.406000000000006</v>
      </c>
    </row>
    <row r="4402" spans="1:12" x14ac:dyDescent="0.25">
      <c r="A4402" t="s">
        <v>4407</v>
      </c>
      <c r="B4402" s="1">
        <v>46286</v>
      </c>
      <c r="C4402" t="s">
        <v>10011</v>
      </c>
      <c r="D4402" t="s">
        <v>10019</v>
      </c>
      <c r="E4402">
        <f>+_xlfn.XLOOKUP(TablaVentas[[#This Row],[PRODUCTOS]],TablaPrecios[PRODUCTOS],TablaPrecios[PRECIOS UNITARIOS],"No encontado")</f>
        <v>1200</v>
      </c>
      <c r="F4402">
        <v>14</v>
      </c>
      <c r="G4402" t="s">
        <v>10026</v>
      </c>
      <c r="H4402" s="2">
        <v>491</v>
      </c>
      <c r="I4402" s="3">
        <v>0.13</v>
      </c>
      <c r="J4402" s="2">
        <f t="shared" si="204"/>
        <v>427.17</v>
      </c>
      <c r="K4402" s="2">
        <f t="shared" si="205"/>
        <v>76.890600000000006</v>
      </c>
      <c r="L4402" s="2">
        <f t="shared" si="206"/>
        <v>504.06060000000002</v>
      </c>
    </row>
    <row r="4403" spans="1:12" x14ac:dyDescent="0.25">
      <c r="A4403" t="s">
        <v>4408</v>
      </c>
      <c r="B4403" s="1">
        <v>46186</v>
      </c>
      <c r="C4403" t="s">
        <v>10008</v>
      </c>
      <c r="D4403" t="s">
        <v>10021</v>
      </c>
      <c r="E4403">
        <f>+_xlfn.XLOOKUP(TablaVentas[[#This Row],[PRODUCTOS]],TablaPrecios[PRODUCTOS],TablaPrecios[PRECIOS UNITARIOS],"No encontado")</f>
        <v>200</v>
      </c>
      <c r="F4403">
        <v>14</v>
      </c>
      <c r="G4403" t="s">
        <v>10024</v>
      </c>
      <c r="H4403" s="2">
        <v>102</v>
      </c>
      <c r="I4403" s="3">
        <v>0.1</v>
      </c>
      <c r="J4403" s="2">
        <f t="shared" si="204"/>
        <v>91.8</v>
      </c>
      <c r="K4403" s="2">
        <f t="shared" si="205"/>
        <v>16.523999999999997</v>
      </c>
      <c r="L4403" s="2">
        <f t="shared" si="206"/>
        <v>108.324</v>
      </c>
    </row>
    <row r="4404" spans="1:12" x14ac:dyDescent="0.25">
      <c r="A4404" t="s">
        <v>4409</v>
      </c>
      <c r="B4404" s="1">
        <v>46026</v>
      </c>
      <c r="C4404" t="s">
        <v>10010</v>
      </c>
      <c r="D4404" t="s">
        <v>10019</v>
      </c>
      <c r="E4404">
        <f>+_xlfn.XLOOKUP(TablaVentas[[#This Row],[PRODUCTOS]],TablaPrecios[PRODUCTOS],TablaPrecios[PRECIOS UNITARIOS],"No encontado")</f>
        <v>1200</v>
      </c>
      <c r="F4404">
        <v>10</v>
      </c>
      <c r="G4404" t="s">
        <v>10027</v>
      </c>
      <c r="H4404" s="2">
        <v>378</v>
      </c>
      <c r="I4404" s="3">
        <v>0.14000000000000001</v>
      </c>
      <c r="J4404" s="2">
        <f t="shared" si="204"/>
        <v>325.08</v>
      </c>
      <c r="K4404" s="2">
        <f t="shared" si="205"/>
        <v>58.514399999999995</v>
      </c>
      <c r="L4404" s="2">
        <f t="shared" si="206"/>
        <v>383.59439999999995</v>
      </c>
    </row>
    <row r="4405" spans="1:12" x14ac:dyDescent="0.25">
      <c r="A4405" t="s">
        <v>4410</v>
      </c>
      <c r="B4405" s="1">
        <v>46251</v>
      </c>
      <c r="C4405" t="s">
        <v>10009</v>
      </c>
      <c r="D4405" t="s">
        <v>10020</v>
      </c>
      <c r="E4405">
        <f>+_xlfn.XLOOKUP(TablaVentas[[#This Row],[PRODUCTOS]],TablaPrecios[PRODUCTOS],TablaPrecios[PRECIOS UNITARIOS],"No encontado")</f>
        <v>150</v>
      </c>
      <c r="F4405">
        <v>17</v>
      </c>
      <c r="G4405" t="s">
        <v>10024</v>
      </c>
      <c r="H4405" s="2">
        <v>321</v>
      </c>
      <c r="I4405" s="3">
        <v>0.16</v>
      </c>
      <c r="J4405" s="2">
        <f t="shared" si="204"/>
        <v>269.64</v>
      </c>
      <c r="K4405" s="2">
        <f t="shared" si="205"/>
        <v>48.535199999999996</v>
      </c>
      <c r="L4405" s="2">
        <f t="shared" si="206"/>
        <v>318.17519999999996</v>
      </c>
    </row>
    <row r="4406" spans="1:12" x14ac:dyDescent="0.25">
      <c r="A4406" t="s">
        <v>4411</v>
      </c>
      <c r="B4406" s="1">
        <v>46078</v>
      </c>
      <c r="C4406" t="s">
        <v>10007</v>
      </c>
      <c r="D4406" t="s">
        <v>10017</v>
      </c>
      <c r="E4406">
        <f>+_xlfn.XLOOKUP(TablaVentas[[#This Row],[PRODUCTOS]],TablaPrecios[PRODUCTOS],TablaPrecios[PRECIOS UNITARIOS],"No encontado")</f>
        <v>50</v>
      </c>
      <c r="F4406">
        <v>6</v>
      </c>
      <c r="G4406" t="s">
        <v>10026</v>
      </c>
      <c r="H4406" s="2">
        <v>95</v>
      </c>
      <c r="I4406" s="3">
        <v>0.17</v>
      </c>
      <c r="J4406" s="2">
        <f t="shared" si="204"/>
        <v>78.849999999999994</v>
      </c>
      <c r="K4406" s="2">
        <f t="shared" si="205"/>
        <v>14.192999999999998</v>
      </c>
      <c r="L4406" s="2">
        <f t="shared" si="206"/>
        <v>93.042999999999992</v>
      </c>
    </row>
    <row r="4407" spans="1:12" x14ac:dyDescent="0.25">
      <c r="A4407" t="s">
        <v>4412</v>
      </c>
      <c r="B4407" s="1">
        <v>46307</v>
      </c>
      <c r="C4407" t="s">
        <v>10012</v>
      </c>
      <c r="D4407" t="s">
        <v>10019</v>
      </c>
      <c r="E4407">
        <f>+_xlfn.XLOOKUP(TablaVentas[[#This Row],[PRODUCTOS]],TablaPrecios[PRODUCTOS],TablaPrecios[PRECIOS UNITARIOS],"No encontado")</f>
        <v>1200</v>
      </c>
      <c r="F4407">
        <v>17</v>
      </c>
      <c r="G4407" t="s">
        <v>10023</v>
      </c>
      <c r="H4407" s="2">
        <v>280</v>
      </c>
      <c r="I4407" s="3">
        <v>0.13</v>
      </c>
      <c r="J4407" s="2">
        <f t="shared" si="204"/>
        <v>243.6</v>
      </c>
      <c r="K4407" s="2">
        <f t="shared" si="205"/>
        <v>43.847999999999999</v>
      </c>
      <c r="L4407" s="2">
        <f t="shared" si="206"/>
        <v>287.44799999999998</v>
      </c>
    </row>
    <row r="4408" spans="1:12" x14ac:dyDescent="0.25">
      <c r="A4408" t="s">
        <v>4413</v>
      </c>
      <c r="B4408" s="1">
        <v>46309</v>
      </c>
      <c r="C4408" t="s">
        <v>10007</v>
      </c>
      <c r="D4408" t="s">
        <v>10021</v>
      </c>
      <c r="E4408">
        <f>+_xlfn.XLOOKUP(TablaVentas[[#This Row],[PRODUCTOS]],TablaPrecios[PRODUCTOS],TablaPrecios[PRECIOS UNITARIOS],"No encontado")</f>
        <v>200</v>
      </c>
      <c r="F4408">
        <v>6</v>
      </c>
      <c r="G4408" t="s">
        <v>10024</v>
      </c>
      <c r="H4408" s="2">
        <v>250</v>
      </c>
      <c r="I4408" s="3">
        <v>0.14000000000000001</v>
      </c>
      <c r="J4408" s="2">
        <f t="shared" si="204"/>
        <v>215</v>
      </c>
      <c r="K4408" s="2">
        <f t="shared" si="205"/>
        <v>38.699999999999996</v>
      </c>
      <c r="L4408" s="2">
        <f t="shared" si="206"/>
        <v>253.7</v>
      </c>
    </row>
    <row r="4409" spans="1:12" x14ac:dyDescent="0.25">
      <c r="A4409" t="s">
        <v>4414</v>
      </c>
      <c r="B4409" s="1">
        <v>46177</v>
      </c>
      <c r="C4409" t="s">
        <v>10008</v>
      </c>
      <c r="D4409" t="s">
        <v>10018</v>
      </c>
      <c r="E4409">
        <f>+_xlfn.XLOOKUP(TablaVentas[[#This Row],[PRODUCTOS]],TablaPrecios[PRODUCTOS],TablaPrecios[PRECIOS UNITARIOS],"No encontado")</f>
        <v>850</v>
      </c>
      <c r="F4409">
        <v>19</v>
      </c>
      <c r="G4409" t="s">
        <v>10025</v>
      </c>
      <c r="H4409" s="2">
        <v>240</v>
      </c>
      <c r="I4409" s="3">
        <v>0.17</v>
      </c>
      <c r="J4409" s="2">
        <f t="shared" si="204"/>
        <v>199.2</v>
      </c>
      <c r="K4409" s="2">
        <f t="shared" si="205"/>
        <v>35.855999999999995</v>
      </c>
      <c r="L4409" s="2">
        <f t="shared" si="206"/>
        <v>235.05599999999998</v>
      </c>
    </row>
    <row r="4410" spans="1:12" x14ac:dyDescent="0.25">
      <c r="A4410" t="s">
        <v>4415</v>
      </c>
      <c r="B4410" s="1">
        <v>46176</v>
      </c>
      <c r="C4410" t="s">
        <v>10010</v>
      </c>
      <c r="D4410" t="s">
        <v>10020</v>
      </c>
      <c r="E4410">
        <f>+_xlfn.XLOOKUP(TablaVentas[[#This Row],[PRODUCTOS]],TablaPrecios[PRODUCTOS],TablaPrecios[PRECIOS UNITARIOS],"No encontado")</f>
        <v>150</v>
      </c>
      <c r="F4410">
        <v>14</v>
      </c>
      <c r="G4410" t="s">
        <v>10024</v>
      </c>
      <c r="H4410" s="2">
        <v>222</v>
      </c>
      <c r="I4410" s="3">
        <v>0.17</v>
      </c>
      <c r="J4410" s="2">
        <f t="shared" si="204"/>
        <v>184.26</v>
      </c>
      <c r="K4410" s="2">
        <f t="shared" si="205"/>
        <v>33.166799999999995</v>
      </c>
      <c r="L4410" s="2">
        <f t="shared" si="206"/>
        <v>217.42679999999999</v>
      </c>
    </row>
    <row r="4411" spans="1:12" x14ac:dyDescent="0.25">
      <c r="A4411" t="s">
        <v>4416</v>
      </c>
      <c r="B4411" s="1">
        <v>46122</v>
      </c>
      <c r="C4411" t="s">
        <v>10011</v>
      </c>
      <c r="D4411" t="s">
        <v>10021</v>
      </c>
      <c r="E4411">
        <f>+_xlfn.XLOOKUP(TablaVentas[[#This Row],[PRODUCTOS]],TablaPrecios[PRODUCTOS],TablaPrecios[PRECIOS UNITARIOS],"No encontado")</f>
        <v>200</v>
      </c>
      <c r="F4411">
        <v>12</v>
      </c>
      <c r="G4411" t="s">
        <v>10026</v>
      </c>
      <c r="H4411" s="2">
        <v>270</v>
      </c>
      <c r="I4411" s="3">
        <v>0.17</v>
      </c>
      <c r="J4411" s="2">
        <f t="shared" si="204"/>
        <v>224.1</v>
      </c>
      <c r="K4411" s="2">
        <f t="shared" si="205"/>
        <v>40.338000000000001</v>
      </c>
      <c r="L4411" s="2">
        <f t="shared" si="206"/>
        <v>264.43799999999999</v>
      </c>
    </row>
    <row r="4412" spans="1:12" x14ac:dyDescent="0.25">
      <c r="A4412" t="s">
        <v>4417</v>
      </c>
      <c r="B4412" s="1">
        <v>46031</v>
      </c>
      <c r="C4412" t="s">
        <v>10011</v>
      </c>
      <c r="D4412" t="s">
        <v>10017</v>
      </c>
      <c r="E4412">
        <f>+_xlfn.XLOOKUP(TablaVentas[[#This Row],[PRODUCTOS]],TablaPrecios[PRODUCTOS],TablaPrecios[PRECIOS UNITARIOS],"No encontado")</f>
        <v>50</v>
      </c>
      <c r="F4412">
        <v>16</v>
      </c>
      <c r="G4412" t="s">
        <v>10027</v>
      </c>
      <c r="H4412" s="2">
        <v>368</v>
      </c>
      <c r="I4412" s="3">
        <v>0.14000000000000001</v>
      </c>
      <c r="J4412" s="2">
        <f t="shared" si="204"/>
        <v>316.48</v>
      </c>
      <c r="K4412" s="2">
        <f t="shared" si="205"/>
        <v>56.9664</v>
      </c>
      <c r="L4412" s="2">
        <f t="shared" si="206"/>
        <v>373.44640000000004</v>
      </c>
    </row>
    <row r="4413" spans="1:12" x14ac:dyDescent="0.25">
      <c r="A4413" t="s">
        <v>4418</v>
      </c>
      <c r="B4413" s="1">
        <v>46103</v>
      </c>
      <c r="C4413" t="s">
        <v>10007</v>
      </c>
      <c r="D4413" t="s">
        <v>10017</v>
      </c>
      <c r="E4413">
        <f>+_xlfn.XLOOKUP(TablaVentas[[#This Row],[PRODUCTOS]],TablaPrecios[PRODUCTOS],TablaPrecios[PRECIOS UNITARIOS],"No encontado")</f>
        <v>50</v>
      </c>
      <c r="F4413">
        <v>11</v>
      </c>
      <c r="G4413" t="s">
        <v>10026</v>
      </c>
      <c r="H4413" s="2">
        <v>254</v>
      </c>
      <c r="I4413" s="3">
        <v>0.1</v>
      </c>
      <c r="J4413" s="2">
        <f t="shared" si="204"/>
        <v>228.6</v>
      </c>
      <c r="K4413" s="2">
        <f t="shared" si="205"/>
        <v>41.147999999999996</v>
      </c>
      <c r="L4413" s="2">
        <f t="shared" si="206"/>
        <v>269.74799999999999</v>
      </c>
    </row>
    <row r="4414" spans="1:12" x14ac:dyDescent="0.25">
      <c r="A4414" t="s">
        <v>4419</v>
      </c>
      <c r="B4414" s="1">
        <v>46032</v>
      </c>
      <c r="C4414" t="s">
        <v>10010</v>
      </c>
      <c r="D4414" t="s">
        <v>10017</v>
      </c>
      <c r="E4414">
        <f>+_xlfn.XLOOKUP(TablaVentas[[#This Row],[PRODUCTOS]],TablaPrecios[PRODUCTOS],TablaPrecios[PRECIOS UNITARIOS],"No encontado")</f>
        <v>50</v>
      </c>
      <c r="F4414">
        <v>15</v>
      </c>
      <c r="G4414" t="s">
        <v>10027</v>
      </c>
      <c r="H4414" s="2">
        <v>449</v>
      </c>
      <c r="I4414" s="3">
        <v>0.17</v>
      </c>
      <c r="J4414" s="2">
        <f t="shared" si="204"/>
        <v>372.66999999999996</v>
      </c>
      <c r="K4414" s="2">
        <f t="shared" si="205"/>
        <v>67.08059999999999</v>
      </c>
      <c r="L4414" s="2">
        <f t="shared" si="206"/>
        <v>439.75059999999996</v>
      </c>
    </row>
    <row r="4415" spans="1:12" x14ac:dyDescent="0.25">
      <c r="A4415" t="s">
        <v>4420</v>
      </c>
      <c r="B4415" s="1">
        <v>46319</v>
      </c>
      <c r="C4415" t="s">
        <v>10007</v>
      </c>
      <c r="D4415" t="s">
        <v>10017</v>
      </c>
      <c r="E4415">
        <f>+_xlfn.XLOOKUP(TablaVentas[[#This Row],[PRODUCTOS]],TablaPrecios[PRODUCTOS],TablaPrecios[PRECIOS UNITARIOS],"No encontado")</f>
        <v>50</v>
      </c>
      <c r="F4415">
        <v>17</v>
      </c>
      <c r="G4415" t="s">
        <v>10027</v>
      </c>
      <c r="H4415" s="2">
        <v>93</v>
      </c>
      <c r="I4415" s="3">
        <v>0.2</v>
      </c>
      <c r="J4415" s="2">
        <f t="shared" si="204"/>
        <v>74.400000000000006</v>
      </c>
      <c r="K4415" s="2">
        <f t="shared" si="205"/>
        <v>13.392000000000001</v>
      </c>
      <c r="L4415" s="2">
        <f t="shared" si="206"/>
        <v>87.792000000000002</v>
      </c>
    </row>
    <row r="4416" spans="1:12" x14ac:dyDescent="0.25">
      <c r="A4416" t="s">
        <v>4421</v>
      </c>
      <c r="B4416" s="1">
        <v>46128</v>
      </c>
      <c r="C4416" t="s">
        <v>10008</v>
      </c>
      <c r="D4416" t="s">
        <v>10018</v>
      </c>
      <c r="E4416">
        <f>+_xlfn.XLOOKUP(TablaVentas[[#This Row],[PRODUCTOS]],TablaPrecios[PRODUCTOS],TablaPrecios[PRECIOS UNITARIOS],"No encontado")</f>
        <v>850</v>
      </c>
      <c r="F4416">
        <v>16</v>
      </c>
      <c r="G4416" t="s">
        <v>10024</v>
      </c>
      <c r="H4416" s="2">
        <v>147</v>
      </c>
      <c r="I4416" s="3">
        <v>0.16</v>
      </c>
      <c r="J4416" s="2">
        <f t="shared" si="204"/>
        <v>123.48</v>
      </c>
      <c r="K4416" s="2">
        <f t="shared" si="205"/>
        <v>22.226399999999998</v>
      </c>
      <c r="L4416" s="2">
        <f t="shared" si="206"/>
        <v>145.7064</v>
      </c>
    </row>
    <row r="4417" spans="1:12" x14ac:dyDescent="0.25">
      <c r="A4417" t="s">
        <v>4422</v>
      </c>
      <c r="B4417" s="1">
        <v>46284</v>
      </c>
      <c r="C4417" t="s">
        <v>10012</v>
      </c>
      <c r="D4417" t="s">
        <v>10019</v>
      </c>
      <c r="E4417">
        <f>+_xlfn.XLOOKUP(TablaVentas[[#This Row],[PRODUCTOS]],TablaPrecios[PRODUCTOS],TablaPrecios[PRECIOS UNITARIOS],"No encontado")</f>
        <v>1200</v>
      </c>
      <c r="F4417">
        <v>7</v>
      </c>
      <c r="G4417" t="s">
        <v>10026</v>
      </c>
      <c r="H4417" s="2">
        <v>127</v>
      </c>
      <c r="I4417" s="3">
        <v>0.19</v>
      </c>
      <c r="J4417" s="2">
        <f t="shared" si="204"/>
        <v>102.87</v>
      </c>
      <c r="K4417" s="2">
        <f t="shared" si="205"/>
        <v>18.5166</v>
      </c>
      <c r="L4417" s="2">
        <f t="shared" si="206"/>
        <v>121.3866</v>
      </c>
    </row>
    <row r="4418" spans="1:12" x14ac:dyDescent="0.25">
      <c r="A4418" t="s">
        <v>4423</v>
      </c>
      <c r="B4418" s="1">
        <v>46071</v>
      </c>
      <c r="C4418" t="s">
        <v>10007</v>
      </c>
      <c r="D4418" t="s">
        <v>10017</v>
      </c>
      <c r="E4418">
        <f>+_xlfn.XLOOKUP(TablaVentas[[#This Row],[PRODUCTOS]],TablaPrecios[PRODUCTOS],TablaPrecios[PRECIOS UNITARIOS],"No encontado")</f>
        <v>50</v>
      </c>
      <c r="F4418">
        <v>10</v>
      </c>
      <c r="G4418" t="s">
        <v>10025</v>
      </c>
      <c r="H4418" s="2">
        <v>217</v>
      </c>
      <c r="I4418" s="3">
        <v>0.16</v>
      </c>
      <c r="J4418" s="2">
        <f t="shared" si="204"/>
        <v>182.28</v>
      </c>
      <c r="K4418" s="2">
        <f t="shared" si="205"/>
        <v>32.810400000000001</v>
      </c>
      <c r="L4418" s="2">
        <f t="shared" si="206"/>
        <v>215.09039999999999</v>
      </c>
    </row>
    <row r="4419" spans="1:12" x14ac:dyDescent="0.25">
      <c r="A4419" t="s">
        <v>4424</v>
      </c>
      <c r="B4419" s="1">
        <v>46099</v>
      </c>
      <c r="C4419" t="s">
        <v>10008</v>
      </c>
      <c r="D4419" t="s">
        <v>10019</v>
      </c>
      <c r="E4419">
        <f>+_xlfn.XLOOKUP(TablaVentas[[#This Row],[PRODUCTOS]],TablaPrecios[PRODUCTOS],TablaPrecios[PRECIOS UNITARIOS],"No encontado")</f>
        <v>1200</v>
      </c>
      <c r="F4419">
        <v>20</v>
      </c>
      <c r="G4419" t="s">
        <v>10026</v>
      </c>
      <c r="H4419" s="2">
        <v>459</v>
      </c>
      <c r="I4419" s="3">
        <v>0.11</v>
      </c>
      <c r="J4419" s="2">
        <f t="shared" ref="J4419:J4482" si="207">+H4419-H4419*I4419</f>
        <v>408.51</v>
      </c>
      <c r="K4419" s="2">
        <f t="shared" ref="K4419:K4482" si="208">+J4419*0.18</f>
        <v>73.53179999999999</v>
      </c>
      <c r="L4419" s="2">
        <f t="shared" ref="L4419:L4482" si="209">+J4419+K4419</f>
        <v>482.04179999999997</v>
      </c>
    </row>
    <row r="4420" spans="1:12" x14ac:dyDescent="0.25">
      <c r="A4420" t="s">
        <v>4425</v>
      </c>
      <c r="B4420" s="1">
        <v>46324</v>
      </c>
      <c r="C4420" t="s">
        <v>10009</v>
      </c>
      <c r="D4420" t="s">
        <v>10021</v>
      </c>
      <c r="E4420">
        <f>+_xlfn.XLOOKUP(TablaVentas[[#This Row],[PRODUCTOS]],TablaPrecios[PRODUCTOS],TablaPrecios[PRECIOS UNITARIOS],"No encontado")</f>
        <v>200</v>
      </c>
      <c r="F4420">
        <v>8</v>
      </c>
      <c r="G4420" t="s">
        <v>10026</v>
      </c>
      <c r="H4420" s="2">
        <v>83</v>
      </c>
      <c r="I4420" s="3">
        <v>0.17</v>
      </c>
      <c r="J4420" s="2">
        <f t="shared" si="207"/>
        <v>68.89</v>
      </c>
      <c r="K4420" s="2">
        <f t="shared" si="208"/>
        <v>12.4002</v>
      </c>
      <c r="L4420" s="2">
        <f t="shared" si="209"/>
        <v>81.290199999999999</v>
      </c>
    </row>
    <row r="4421" spans="1:12" x14ac:dyDescent="0.25">
      <c r="A4421" t="s">
        <v>4426</v>
      </c>
      <c r="B4421" s="1">
        <v>46187</v>
      </c>
      <c r="C4421" t="s">
        <v>10011</v>
      </c>
      <c r="D4421" t="s">
        <v>10019</v>
      </c>
      <c r="E4421">
        <f>+_xlfn.XLOOKUP(TablaVentas[[#This Row],[PRODUCTOS]],TablaPrecios[PRODUCTOS],TablaPrecios[PRECIOS UNITARIOS],"No encontado")</f>
        <v>1200</v>
      </c>
      <c r="F4421">
        <v>17</v>
      </c>
      <c r="G4421" t="s">
        <v>10026</v>
      </c>
      <c r="H4421" s="2">
        <v>228</v>
      </c>
      <c r="I4421" s="3">
        <v>0.17</v>
      </c>
      <c r="J4421" s="2">
        <f t="shared" si="207"/>
        <v>189.24</v>
      </c>
      <c r="K4421" s="2">
        <f t="shared" si="208"/>
        <v>34.063200000000002</v>
      </c>
      <c r="L4421" s="2">
        <f t="shared" si="209"/>
        <v>223.3032</v>
      </c>
    </row>
    <row r="4422" spans="1:12" x14ac:dyDescent="0.25">
      <c r="A4422" t="s">
        <v>4427</v>
      </c>
      <c r="B4422" s="1">
        <v>46077</v>
      </c>
      <c r="C4422" t="s">
        <v>10012</v>
      </c>
      <c r="D4422" t="s">
        <v>10019</v>
      </c>
      <c r="E4422">
        <f>+_xlfn.XLOOKUP(TablaVentas[[#This Row],[PRODUCTOS]],TablaPrecios[PRODUCTOS],TablaPrecios[PRECIOS UNITARIOS],"No encontado")</f>
        <v>1200</v>
      </c>
      <c r="F4422">
        <v>11</v>
      </c>
      <c r="G4422" t="s">
        <v>10024</v>
      </c>
      <c r="H4422" s="2">
        <v>151</v>
      </c>
      <c r="I4422" s="3">
        <v>0.11</v>
      </c>
      <c r="J4422" s="2">
        <f t="shared" si="207"/>
        <v>134.38999999999999</v>
      </c>
      <c r="K4422" s="2">
        <f t="shared" si="208"/>
        <v>24.190199999999997</v>
      </c>
      <c r="L4422" s="2">
        <f t="shared" si="209"/>
        <v>158.58019999999999</v>
      </c>
    </row>
    <row r="4423" spans="1:12" x14ac:dyDescent="0.25">
      <c r="A4423" t="s">
        <v>4428</v>
      </c>
      <c r="B4423" s="1">
        <v>46130</v>
      </c>
      <c r="C4423" t="s">
        <v>10009</v>
      </c>
      <c r="D4423" t="s">
        <v>10019</v>
      </c>
      <c r="E4423">
        <f>+_xlfn.XLOOKUP(TablaVentas[[#This Row],[PRODUCTOS]],TablaPrecios[PRODUCTOS],TablaPrecios[PRECIOS UNITARIOS],"No encontado")</f>
        <v>1200</v>
      </c>
      <c r="F4423">
        <v>16</v>
      </c>
      <c r="G4423" t="s">
        <v>10025</v>
      </c>
      <c r="H4423" s="2">
        <v>201</v>
      </c>
      <c r="I4423" s="3">
        <v>0.19</v>
      </c>
      <c r="J4423" s="2">
        <f t="shared" si="207"/>
        <v>162.81</v>
      </c>
      <c r="K4423" s="2">
        <f t="shared" si="208"/>
        <v>29.305799999999998</v>
      </c>
      <c r="L4423" s="2">
        <f t="shared" si="209"/>
        <v>192.11580000000001</v>
      </c>
    </row>
    <row r="4424" spans="1:12" x14ac:dyDescent="0.25">
      <c r="A4424" t="s">
        <v>4429</v>
      </c>
      <c r="B4424" s="1">
        <v>46159</v>
      </c>
      <c r="C4424" t="s">
        <v>10008</v>
      </c>
      <c r="D4424" t="s">
        <v>10021</v>
      </c>
      <c r="E4424">
        <f>+_xlfn.XLOOKUP(TablaVentas[[#This Row],[PRODUCTOS]],TablaPrecios[PRODUCTOS],TablaPrecios[PRECIOS UNITARIOS],"No encontado")</f>
        <v>200</v>
      </c>
      <c r="F4424">
        <v>16</v>
      </c>
      <c r="G4424" t="s">
        <v>10027</v>
      </c>
      <c r="H4424" s="2">
        <v>493</v>
      </c>
      <c r="I4424" s="3">
        <v>0.17</v>
      </c>
      <c r="J4424" s="2">
        <f t="shared" si="207"/>
        <v>409.19</v>
      </c>
      <c r="K4424" s="2">
        <f t="shared" si="208"/>
        <v>73.654200000000003</v>
      </c>
      <c r="L4424" s="2">
        <f t="shared" si="209"/>
        <v>482.8442</v>
      </c>
    </row>
    <row r="4425" spans="1:12" x14ac:dyDescent="0.25">
      <c r="A4425" t="s">
        <v>4430</v>
      </c>
      <c r="B4425" s="1">
        <v>46238</v>
      </c>
      <c r="C4425" t="s">
        <v>10008</v>
      </c>
      <c r="D4425" t="s">
        <v>10020</v>
      </c>
      <c r="E4425">
        <f>+_xlfn.XLOOKUP(TablaVentas[[#This Row],[PRODUCTOS]],TablaPrecios[PRODUCTOS],TablaPrecios[PRECIOS UNITARIOS],"No encontado")</f>
        <v>150</v>
      </c>
      <c r="F4425">
        <v>6</v>
      </c>
      <c r="G4425" t="s">
        <v>10027</v>
      </c>
      <c r="H4425" s="2">
        <v>212</v>
      </c>
      <c r="I4425" s="3">
        <v>0.13</v>
      </c>
      <c r="J4425" s="2">
        <f t="shared" si="207"/>
        <v>184.44</v>
      </c>
      <c r="K4425" s="2">
        <f t="shared" si="208"/>
        <v>33.199199999999998</v>
      </c>
      <c r="L4425" s="2">
        <f t="shared" si="209"/>
        <v>217.63919999999999</v>
      </c>
    </row>
    <row r="4426" spans="1:12" x14ac:dyDescent="0.25">
      <c r="A4426" t="s">
        <v>4431</v>
      </c>
      <c r="B4426" s="1">
        <v>46182</v>
      </c>
      <c r="C4426" t="s">
        <v>10009</v>
      </c>
      <c r="D4426" t="s">
        <v>10018</v>
      </c>
      <c r="E4426">
        <f>+_xlfn.XLOOKUP(TablaVentas[[#This Row],[PRODUCTOS]],TablaPrecios[PRODUCTOS],TablaPrecios[PRECIOS UNITARIOS],"No encontado")</f>
        <v>850</v>
      </c>
      <c r="F4426">
        <v>10</v>
      </c>
      <c r="G4426" t="s">
        <v>10025</v>
      </c>
      <c r="H4426" s="2">
        <v>398</v>
      </c>
      <c r="I4426" s="3">
        <v>0.11</v>
      </c>
      <c r="J4426" s="2">
        <f t="shared" si="207"/>
        <v>354.22</v>
      </c>
      <c r="K4426" s="2">
        <f t="shared" si="208"/>
        <v>63.759600000000006</v>
      </c>
      <c r="L4426" s="2">
        <f t="shared" si="209"/>
        <v>417.9796</v>
      </c>
    </row>
    <row r="4427" spans="1:12" x14ac:dyDescent="0.25">
      <c r="A4427" t="s">
        <v>4432</v>
      </c>
      <c r="B4427" s="1">
        <v>46228</v>
      </c>
      <c r="C4427" t="s">
        <v>10009</v>
      </c>
      <c r="D4427" t="s">
        <v>10019</v>
      </c>
      <c r="E4427">
        <f>+_xlfn.XLOOKUP(TablaVentas[[#This Row],[PRODUCTOS]],TablaPrecios[PRODUCTOS],TablaPrecios[PRECIOS UNITARIOS],"No encontado")</f>
        <v>1200</v>
      </c>
      <c r="F4427">
        <v>5</v>
      </c>
      <c r="G4427" t="s">
        <v>10023</v>
      </c>
      <c r="H4427" s="2">
        <v>345</v>
      </c>
      <c r="I4427" s="3">
        <v>0.2</v>
      </c>
      <c r="J4427" s="2">
        <f t="shared" si="207"/>
        <v>276</v>
      </c>
      <c r="K4427" s="2">
        <f t="shared" si="208"/>
        <v>49.68</v>
      </c>
      <c r="L4427" s="2">
        <f t="shared" si="209"/>
        <v>325.68</v>
      </c>
    </row>
    <row r="4428" spans="1:12" x14ac:dyDescent="0.25">
      <c r="A4428" t="s">
        <v>4433</v>
      </c>
      <c r="B4428" s="1">
        <v>46385</v>
      </c>
      <c r="C4428" t="s">
        <v>10007</v>
      </c>
      <c r="D4428" t="s">
        <v>10020</v>
      </c>
      <c r="E4428">
        <f>+_xlfn.XLOOKUP(TablaVentas[[#This Row],[PRODUCTOS]],TablaPrecios[PRODUCTOS],TablaPrecios[PRECIOS UNITARIOS],"No encontado")</f>
        <v>150</v>
      </c>
      <c r="F4428">
        <v>5</v>
      </c>
      <c r="G4428" t="s">
        <v>10027</v>
      </c>
      <c r="H4428" s="2">
        <v>425</v>
      </c>
      <c r="I4428" s="3">
        <v>0.16</v>
      </c>
      <c r="J4428" s="2">
        <f t="shared" si="207"/>
        <v>357</v>
      </c>
      <c r="K4428" s="2">
        <f t="shared" si="208"/>
        <v>64.259999999999991</v>
      </c>
      <c r="L4428" s="2">
        <f t="shared" si="209"/>
        <v>421.26</v>
      </c>
    </row>
    <row r="4429" spans="1:12" x14ac:dyDescent="0.25">
      <c r="A4429" t="s">
        <v>4434</v>
      </c>
      <c r="B4429" s="1">
        <v>46027</v>
      </c>
      <c r="C4429" t="s">
        <v>10007</v>
      </c>
      <c r="D4429" t="s">
        <v>10020</v>
      </c>
      <c r="E4429">
        <f>+_xlfn.XLOOKUP(TablaVentas[[#This Row],[PRODUCTOS]],TablaPrecios[PRODUCTOS],TablaPrecios[PRECIOS UNITARIOS],"No encontado")</f>
        <v>150</v>
      </c>
      <c r="F4429">
        <v>13</v>
      </c>
      <c r="G4429" t="s">
        <v>10026</v>
      </c>
      <c r="H4429" s="2">
        <v>176</v>
      </c>
      <c r="I4429" s="3">
        <v>0.19</v>
      </c>
      <c r="J4429" s="2">
        <f t="shared" si="207"/>
        <v>142.56</v>
      </c>
      <c r="K4429" s="2">
        <f t="shared" si="208"/>
        <v>25.660799999999998</v>
      </c>
      <c r="L4429" s="2">
        <f t="shared" si="209"/>
        <v>168.2208</v>
      </c>
    </row>
    <row r="4430" spans="1:12" x14ac:dyDescent="0.25">
      <c r="A4430" t="s">
        <v>4435</v>
      </c>
      <c r="B4430" s="1">
        <v>46376</v>
      </c>
      <c r="C4430" t="s">
        <v>10011</v>
      </c>
      <c r="D4430" t="s">
        <v>10019</v>
      </c>
      <c r="E4430">
        <f>+_xlfn.XLOOKUP(TablaVentas[[#This Row],[PRODUCTOS]],TablaPrecios[PRODUCTOS],TablaPrecios[PRECIOS UNITARIOS],"No encontado")</f>
        <v>1200</v>
      </c>
      <c r="F4430">
        <v>15</v>
      </c>
      <c r="G4430" t="s">
        <v>10025</v>
      </c>
      <c r="H4430" s="2">
        <v>262</v>
      </c>
      <c r="I4430" s="3">
        <v>0.12</v>
      </c>
      <c r="J4430" s="2">
        <f t="shared" si="207"/>
        <v>230.56</v>
      </c>
      <c r="K4430" s="2">
        <f t="shared" si="208"/>
        <v>41.500799999999998</v>
      </c>
      <c r="L4430" s="2">
        <f t="shared" si="209"/>
        <v>272.06079999999997</v>
      </c>
    </row>
    <row r="4431" spans="1:12" x14ac:dyDescent="0.25">
      <c r="A4431" t="s">
        <v>4436</v>
      </c>
      <c r="B4431" s="1">
        <v>46178</v>
      </c>
      <c r="C4431" t="s">
        <v>10008</v>
      </c>
      <c r="D4431" t="s">
        <v>10021</v>
      </c>
      <c r="E4431">
        <f>+_xlfn.XLOOKUP(TablaVentas[[#This Row],[PRODUCTOS]],TablaPrecios[PRODUCTOS],TablaPrecios[PRECIOS UNITARIOS],"No encontado")</f>
        <v>200</v>
      </c>
      <c r="F4431">
        <v>6</v>
      </c>
      <c r="G4431" t="s">
        <v>10023</v>
      </c>
      <c r="H4431" s="2">
        <v>232</v>
      </c>
      <c r="I4431" s="3">
        <v>0.14000000000000001</v>
      </c>
      <c r="J4431" s="2">
        <f t="shared" si="207"/>
        <v>199.51999999999998</v>
      </c>
      <c r="K4431" s="2">
        <f t="shared" si="208"/>
        <v>35.913599999999995</v>
      </c>
      <c r="L4431" s="2">
        <f t="shared" si="209"/>
        <v>235.43359999999998</v>
      </c>
    </row>
    <row r="4432" spans="1:12" x14ac:dyDescent="0.25">
      <c r="A4432" t="s">
        <v>4437</v>
      </c>
      <c r="B4432" s="1">
        <v>46028</v>
      </c>
      <c r="C4432" t="s">
        <v>10009</v>
      </c>
      <c r="D4432" t="s">
        <v>10017</v>
      </c>
      <c r="E4432">
        <f>+_xlfn.XLOOKUP(TablaVentas[[#This Row],[PRODUCTOS]],TablaPrecios[PRODUCTOS],TablaPrecios[PRECIOS UNITARIOS],"No encontado")</f>
        <v>50</v>
      </c>
      <c r="F4432">
        <v>18</v>
      </c>
      <c r="G4432" t="s">
        <v>10027</v>
      </c>
      <c r="H4432" s="2">
        <v>389</v>
      </c>
      <c r="I4432" s="3">
        <v>0.14000000000000001</v>
      </c>
      <c r="J4432" s="2">
        <f t="shared" si="207"/>
        <v>334.53999999999996</v>
      </c>
      <c r="K4432" s="2">
        <f t="shared" si="208"/>
        <v>60.217199999999991</v>
      </c>
      <c r="L4432" s="2">
        <f t="shared" si="209"/>
        <v>394.75719999999995</v>
      </c>
    </row>
    <row r="4433" spans="1:12" x14ac:dyDescent="0.25">
      <c r="A4433" t="s">
        <v>4438</v>
      </c>
      <c r="B4433" s="1">
        <v>46092</v>
      </c>
      <c r="C4433" t="s">
        <v>10008</v>
      </c>
      <c r="D4433" t="s">
        <v>10019</v>
      </c>
      <c r="E4433">
        <f>+_xlfn.XLOOKUP(TablaVentas[[#This Row],[PRODUCTOS]],TablaPrecios[PRODUCTOS],TablaPrecios[PRECIOS UNITARIOS],"No encontado")</f>
        <v>1200</v>
      </c>
      <c r="F4433">
        <v>19</v>
      </c>
      <c r="G4433" t="s">
        <v>10026</v>
      </c>
      <c r="H4433" s="2">
        <v>121</v>
      </c>
      <c r="I4433" s="3">
        <v>0.15</v>
      </c>
      <c r="J4433" s="2">
        <f t="shared" si="207"/>
        <v>102.85</v>
      </c>
      <c r="K4433" s="2">
        <f t="shared" si="208"/>
        <v>18.512999999999998</v>
      </c>
      <c r="L4433" s="2">
        <f t="shared" si="209"/>
        <v>121.363</v>
      </c>
    </row>
    <row r="4434" spans="1:12" x14ac:dyDescent="0.25">
      <c r="A4434" t="s">
        <v>4439</v>
      </c>
      <c r="B4434" s="1">
        <v>46320</v>
      </c>
      <c r="C4434" t="s">
        <v>10012</v>
      </c>
      <c r="D4434" t="s">
        <v>10020</v>
      </c>
      <c r="E4434">
        <f>+_xlfn.XLOOKUP(TablaVentas[[#This Row],[PRODUCTOS]],TablaPrecios[PRODUCTOS],TablaPrecios[PRECIOS UNITARIOS],"No encontado")</f>
        <v>150</v>
      </c>
      <c r="F4434">
        <v>16</v>
      </c>
      <c r="G4434" t="s">
        <v>10026</v>
      </c>
      <c r="H4434" s="2">
        <v>378</v>
      </c>
      <c r="I4434" s="3">
        <v>0.14000000000000001</v>
      </c>
      <c r="J4434" s="2">
        <f t="shared" si="207"/>
        <v>325.08</v>
      </c>
      <c r="K4434" s="2">
        <f t="shared" si="208"/>
        <v>58.514399999999995</v>
      </c>
      <c r="L4434" s="2">
        <f t="shared" si="209"/>
        <v>383.59439999999995</v>
      </c>
    </row>
    <row r="4435" spans="1:12" x14ac:dyDescent="0.25">
      <c r="A4435" t="s">
        <v>4440</v>
      </c>
      <c r="B4435" s="1">
        <v>46049</v>
      </c>
      <c r="C4435" t="s">
        <v>10007</v>
      </c>
      <c r="D4435" t="s">
        <v>10017</v>
      </c>
      <c r="E4435">
        <f>+_xlfn.XLOOKUP(TablaVentas[[#This Row],[PRODUCTOS]],TablaPrecios[PRODUCTOS],TablaPrecios[PRECIOS UNITARIOS],"No encontado")</f>
        <v>50</v>
      </c>
      <c r="F4435">
        <v>9</v>
      </c>
      <c r="G4435" t="s">
        <v>10026</v>
      </c>
      <c r="H4435" s="2">
        <v>205</v>
      </c>
      <c r="I4435" s="3">
        <v>0.19</v>
      </c>
      <c r="J4435" s="2">
        <f t="shared" si="207"/>
        <v>166.05</v>
      </c>
      <c r="K4435" s="2">
        <f t="shared" si="208"/>
        <v>29.888999999999999</v>
      </c>
      <c r="L4435" s="2">
        <f t="shared" si="209"/>
        <v>195.93900000000002</v>
      </c>
    </row>
    <row r="4436" spans="1:12" x14ac:dyDescent="0.25">
      <c r="A4436" t="s">
        <v>4441</v>
      </c>
      <c r="B4436" s="1">
        <v>46356</v>
      </c>
      <c r="C4436" t="s">
        <v>10010</v>
      </c>
      <c r="D4436" t="s">
        <v>10017</v>
      </c>
      <c r="E4436">
        <f>+_xlfn.XLOOKUP(TablaVentas[[#This Row],[PRODUCTOS]],TablaPrecios[PRODUCTOS],TablaPrecios[PRECIOS UNITARIOS],"No encontado")</f>
        <v>50</v>
      </c>
      <c r="F4436">
        <v>6</v>
      </c>
      <c r="G4436" t="s">
        <v>10024</v>
      </c>
      <c r="H4436" s="2">
        <v>394</v>
      </c>
      <c r="I4436" s="3">
        <v>0.19</v>
      </c>
      <c r="J4436" s="2">
        <f t="shared" si="207"/>
        <v>319.14</v>
      </c>
      <c r="K4436" s="2">
        <f t="shared" si="208"/>
        <v>57.445199999999993</v>
      </c>
      <c r="L4436" s="2">
        <f t="shared" si="209"/>
        <v>376.58519999999999</v>
      </c>
    </row>
    <row r="4437" spans="1:12" x14ac:dyDescent="0.25">
      <c r="A4437" t="s">
        <v>4442</v>
      </c>
      <c r="B4437" s="1">
        <v>46044</v>
      </c>
      <c r="C4437" t="s">
        <v>10008</v>
      </c>
      <c r="D4437" t="s">
        <v>10018</v>
      </c>
      <c r="E4437">
        <f>+_xlfn.XLOOKUP(TablaVentas[[#This Row],[PRODUCTOS]],TablaPrecios[PRODUCTOS],TablaPrecios[PRECIOS UNITARIOS],"No encontado")</f>
        <v>850</v>
      </c>
      <c r="F4437">
        <v>8</v>
      </c>
      <c r="G4437" t="s">
        <v>10026</v>
      </c>
      <c r="H4437" s="2">
        <v>500</v>
      </c>
      <c r="I4437" s="3">
        <v>0.2</v>
      </c>
      <c r="J4437" s="2">
        <f t="shared" si="207"/>
        <v>400</v>
      </c>
      <c r="K4437" s="2">
        <f t="shared" si="208"/>
        <v>72</v>
      </c>
      <c r="L4437" s="2">
        <f t="shared" si="209"/>
        <v>472</v>
      </c>
    </row>
    <row r="4438" spans="1:12" x14ac:dyDescent="0.25">
      <c r="A4438" t="s">
        <v>4443</v>
      </c>
      <c r="B4438" s="1">
        <v>46035</v>
      </c>
      <c r="C4438" t="s">
        <v>10012</v>
      </c>
      <c r="D4438" t="s">
        <v>10019</v>
      </c>
      <c r="E4438">
        <f>+_xlfn.XLOOKUP(TablaVentas[[#This Row],[PRODUCTOS]],TablaPrecios[PRODUCTOS],TablaPrecios[PRECIOS UNITARIOS],"No encontado")</f>
        <v>1200</v>
      </c>
      <c r="F4438">
        <v>14</v>
      </c>
      <c r="G4438" t="s">
        <v>10026</v>
      </c>
      <c r="H4438" s="2">
        <v>186</v>
      </c>
      <c r="I4438" s="3">
        <v>0.14000000000000001</v>
      </c>
      <c r="J4438" s="2">
        <f t="shared" si="207"/>
        <v>159.96</v>
      </c>
      <c r="K4438" s="2">
        <f t="shared" si="208"/>
        <v>28.7928</v>
      </c>
      <c r="L4438" s="2">
        <f t="shared" si="209"/>
        <v>188.75280000000001</v>
      </c>
    </row>
    <row r="4439" spans="1:12" x14ac:dyDescent="0.25">
      <c r="A4439" t="s">
        <v>4444</v>
      </c>
      <c r="B4439" s="1">
        <v>46083</v>
      </c>
      <c r="C4439" t="s">
        <v>10011</v>
      </c>
      <c r="D4439" t="s">
        <v>10021</v>
      </c>
      <c r="E4439">
        <f>+_xlfn.XLOOKUP(TablaVentas[[#This Row],[PRODUCTOS]],TablaPrecios[PRODUCTOS],TablaPrecios[PRECIOS UNITARIOS],"No encontado")</f>
        <v>200</v>
      </c>
      <c r="F4439">
        <v>13</v>
      </c>
      <c r="G4439" t="s">
        <v>10024</v>
      </c>
      <c r="H4439" s="2">
        <v>75</v>
      </c>
      <c r="I4439" s="3">
        <v>0.11</v>
      </c>
      <c r="J4439" s="2">
        <f t="shared" si="207"/>
        <v>66.75</v>
      </c>
      <c r="K4439" s="2">
        <f t="shared" si="208"/>
        <v>12.014999999999999</v>
      </c>
      <c r="L4439" s="2">
        <f t="shared" si="209"/>
        <v>78.765000000000001</v>
      </c>
    </row>
    <row r="4440" spans="1:12" x14ac:dyDescent="0.25">
      <c r="A4440" t="s">
        <v>4445</v>
      </c>
      <c r="B4440" s="1">
        <v>46113</v>
      </c>
      <c r="C4440" t="s">
        <v>10009</v>
      </c>
      <c r="D4440" t="s">
        <v>10021</v>
      </c>
      <c r="E4440">
        <f>+_xlfn.XLOOKUP(TablaVentas[[#This Row],[PRODUCTOS]],TablaPrecios[PRODUCTOS],TablaPrecios[PRECIOS UNITARIOS],"No encontado")</f>
        <v>200</v>
      </c>
      <c r="F4440">
        <v>6</v>
      </c>
      <c r="G4440" t="s">
        <v>10026</v>
      </c>
      <c r="H4440" s="2">
        <v>372</v>
      </c>
      <c r="I4440" s="3">
        <v>0.18</v>
      </c>
      <c r="J4440" s="2">
        <f t="shared" si="207"/>
        <v>305.04000000000002</v>
      </c>
      <c r="K4440" s="2">
        <f t="shared" si="208"/>
        <v>54.907200000000003</v>
      </c>
      <c r="L4440" s="2">
        <f t="shared" si="209"/>
        <v>359.94720000000001</v>
      </c>
    </row>
    <row r="4441" spans="1:12" x14ac:dyDescent="0.25">
      <c r="A4441" t="s">
        <v>4446</v>
      </c>
      <c r="B4441" s="1">
        <v>46361</v>
      </c>
      <c r="C4441" t="s">
        <v>10010</v>
      </c>
      <c r="D4441" t="s">
        <v>10020</v>
      </c>
      <c r="E4441">
        <f>+_xlfn.XLOOKUP(TablaVentas[[#This Row],[PRODUCTOS]],TablaPrecios[PRODUCTOS],TablaPrecios[PRECIOS UNITARIOS],"No encontado")</f>
        <v>150</v>
      </c>
      <c r="F4441">
        <v>7</v>
      </c>
      <c r="G4441" t="s">
        <v>10023</v>
      </c>
      <c r="H4441" s="2">
        <v>124</v>
      </c>
      <c r="I4441" s="3">
        <v>0.11</v>
      </c>
      <c r="J4441" s="2">
        <f t="shared" si="207"/>
        <v>110.36</v>
      </c>
      <c r="K4441" s="2">
        <f t="shared" si="208"/>
        <v>19.864799999999999</v>
      </c>
      <c r="L4441" s="2">
        <f t="shared" si="209"/>
        <v>130.22479999999999</v>
      </c>
    </row>
    <row r="4442" spans="1:12" x14ac:dyDescent="0.25">
      <c r="A4442" t="s">
        <v>4447</v>
      </c>
      <c r="B4442" s="1">
        <v>46273</v>
      </c>
      <c r="C4442" t="s">
        <v>10009</v>
      </c>
      <c r="D4442" t="s">
        <v>10019</v>
      </c>
      <c r="E4442">
        <f>+_xlfn.XLOOKUP(TablaVentas[[#This Row],[PRODUCTOS]],TablaPrecios[PRODUCTOS],TablaPrecios[PRECIOS UNITARIOS],"No encontado")</f>
        <v>1200</v>
      </c>
      <c r="F4442">
        <v>15</v>
      </c>
      <c r="G4442" t="s">
        <v>10023</v>
      </c>
      <c r="H4442" s="2">
        <v>355</v>
      </c>
      <c r="I4442" s="3">
        <v>0.1</v>
      </c>
      <c r="J4442" s="2">
        <f t="shared" si="207"/>
        <v>319.5</v>
      </c>
      <c r="K4442" s="2">
        <f t="shared" si="208"/>
        <v>57.51</v>
      </c>
      <c r="L4442" s="2">
        <f t="shared" si="209"/>
        <v>377.01</v>
      </c>
    </row>
    <row r="4443" spans="1:12" x14ac:dyDescent="0.25">
      <c r="A4443" t="s">
        <v>4448</v>
      </c>
      <c r="B4443" s="1">
        <v>46160</v>
      </c>
      <c r="C4443" t="s">
        <v>10008</v>
      </c>
      <c r="D4443" t="s">
        <v>10019</v>
      </c>
      <c r="E4443">
        <f>+_xlfn.XLOOKUP(TablaVentas[[#This Row],[PRODUCTOS]],TablaPrecios[PRODUCTOS],TablaPrecios[PRECIOS UNITARIOS],"No encontado")</f>
        <v>1200</v>
      </c>
      <c r="F4443">
        <v>12</v>
      </c>
      <c r="G4443" t="s">
        <v>10023</v>
      </c>
      <c r="H4443" s="2">
        <v>479</v>
      </c>
      <c r="I4443" s="3">
        <v>0.14000000000000001</v>
      </c>
      <c r="J4443" s="2">
        <f t="shared" si="207"/>
        <v>411.94</v>
      </c>
      <c r="K4443" s="2">
        <f t="shared" si="208"/>
        <v>74.149199999999993</v>
      </c>
      <c r="L4443" s="2">
        <f t="shared" si="209"/>
        <v>486.08920000000001</v>
      </c>
    </row>
    <row r="4444" spans="1:12" x14ac:dyDescent="0.25">
      <c r="A4444" t="s">
        <v>4449</v>
      </c>
      <c r="B4444" s="1">
        <v>46217</v>
      </c>
      <c r="C4444" t="s">
        <v>10012</v>
      </c>
      <c r="D4444" t="s">
        <v>10018</v>
      </c>
      <c r="E4444">
        <f>+_xlfn.XLOOKUP(TablaVentas[[#This Row],[PRODUCTOS]],TablaPrecios[PRODUCTOS],TablaPrecios[PRECIOS UNITARIOS],"No encontado")</f>
        <v>850</v>
      </c>
      <c r="F4444">
        <v>7</v>
      </c>
      <c r="G4444" t="s">
        <v>10023</v>
      </c>
      <c r="H4444" s="2">
        <v>414</v>
      </c>
      <c r="I4444" s="3">
        <v>0.18</v>
      </c>
      <c r="J4444" s="2">
        <f t="shared" si="207"/>
        <v>339.48</v>
      </c>
      <c r="K4444" s="2">
        <f t="shared" si="208"/>
        <v>61.106400000000001</v>
      </c>
      <c r="L4444" s="2">
        <f t="shared" si="209"/>
        <v>400.58640000000003</v>
      </c>
    </row>
    <row r="4445" spans="1:12" x14ac:dyDescent="0.25">
      <c r="A4445" t="s">
        <v>4450</v>
      </c>
      <c r="B4445" s="1">
        <v>46255</v>
      </c>
      <c r="C4445" t="s">
        <v>10011</v>
      </c>
      <c r="D4445" t="s">
        <v>10018</v>
      </c>
      <c r="E4445">
        <f>+_xlfn.XLOOKUP(TablaVentas[[#This Row],[PRODUCTOS]],TablaPrecios[PRODUCTOS],TablaPrecios[PRECIOS UNITARIOS],"No encontado")</f>
        <v>850</v>
      </c>
      <c r="F4445">
        <v>13</v>
      </c>
      <c r="G4445" t="s">
        <v>10025</v>
      </c>
      <c r="H4445" s="2">
        <v>403</v>
      </c>
      <c r="I4445" s="3">
        <v>0.16</v>
      </c>
      <c r="J4445" s="2">
        <f t="shared" si="207"/>
        <v>338.52</v>
      </c>
      <c r="K4445" s="2">
        <f t="shared" si="208"/>
        <v>60.933599999999991</v>
      </c>
      <c r="L4445" s="2">
        <f t="shared" si="209"/>
        <v>399.45359999999999</v>
      </c>
    </row>
    <row r="4446" spans="1:12" x14ac:dyDescent="0.25">
      <c r="A4446" t="s">
        <v>4451</v>
      </c>
      <c r="B4446" s="1">
        <v>46252</v>
      </c>
      <c r="C4446" t="s">
        <v>10010</v>
      </c>
      <c r="D4446" t="s">
        <v>10019</v>
      </c>
      <c r="E4446">
        <f>+_xlfn.XLOOKUP(TablaVentas[[#This Row],[PRODUCTOS]],TablaPrecios[PRODUCTOS],TablaPrecios[PRECIOS UNITARIOS],"No encontado")</f>
        <v>1200</v>
      </c>
      <c r="F4446">
        <v>8</v>
      </c>
      <c r="G4446" t="s">
        <v>10027</v>
      </c>
      <c r="H4446" s="2">
        <v>339</v>
      </c>
      <c r="I4446" s="3">
        <v>0.11</v>
      </c>
      <c r="J4446" s="2">
        <f t="shared" si="207"/>
        <v>301.70999999999998</v>
      </c>
      <c r="K4446" s="2">
        <f t="shared" si="208"/>
        <v>54.307799999999993</v>
      </c>
      <c r="L4446" s="2">
        <f t="shared" si="209"/>
        <v>356.01779999999997</v>
      </c>
    </row>
    <row r="4447" spans="1:12" x14ac:dyDescent="0.25">
      <c r="A4447" t="s">
        <v>4452</v>
      </c>
      <c r="B4447" s="1">
        <v>46281</v>
      </c>
      <c r="C4447" t="s">
        <v>10009</v>
      </c>
      <c r="D4447" t="s">
        <v>10017</v>
      </c>
      <c r="E4447">
        <f>+_xlfn.XLOOKUP(TablaVentas[[#This Row],[PRODUCTOS]],TablaPrecios[PRODUCTOS],TablaPrecios[PRECIOS UNITARIOS],"No encontado")</f>
        <v>50</v>
      </c>
      <c r="F4447">
        <v>6</v>
      </c>
      <c r="G4447" t="s">
        <v>10027</v>
      </c>
      <c r="H4447" s="2">
        <v>438</v>
      </c>
      <c r="I4447" s="3">
        <v>0.2</v>
      </c>
      <c r="J4447" s="2">
        <f t="shared" si="207"/>
        <v>350.4</v>
      </c>
      <c r="K4447" s="2">
        <f t="shared" si="208"/>
        <v>63.071999999999996</v>
      </c>
      <c r="L4447" s="2">
        <f t="shared" si="209"/>
        <v>413.47199999999998</v>
      </c>
    </row>
    <row r="4448" spans="1:12" x14ac:dyDescent="0.25">
      <c r="A4448" t="s">
        <v>4453</v>
      </c>
      <c r="B4448" s="1">
        <v>46090</v>
      </c>
      <c r="C4448" t="s">
        <v>10008</v>
      </c>
      <c r="D4448" t="s">
        <v>10019</v>
      </c>
      <c r="E4448">
        <f>+_xlfn.XLOOKUP(TablaVentas[[#This Row],[PRODUCTOS]],TablaPrecios[PRODUCTOS],TablaPrecios[PRECIOS UNITARIOS],"No encontado")</f>
        <v>1200</v>
      </c>
      <c r="F4448">
        <v>16</v>
      </c>
      <c r="G4448" t="s">
        <v>10023</v>
      </c>
      <c r="H4448" s="2">
        <v>476</v>
      </c>
      <c r="I4448" s="3">
        <v>0.16</v>
      </c>
      <c r="J4448" s="2">
        <f t="shared" si="207"/>
        <v>399.84000000000003</v>
      </c>
      <c r="K4448" s="2">
        <f t="shared" si="208"/>
        <v>71.971199999999996</v>
      </c>
      <c r="L4448" s="2">
        <f t="shared" si="209"/>
        <v>471.81120000000004</v>
      </c>
    </row>
    <row r="4449" spans="1:12" x14ac:dyDescent="0.25">
      <c r="A4449" t="s">
        <v>4454</v>
      </c>
      <c r="B4449" s="1">
        <v>46253</v>
      </c>
      <c r="C4449" t="s">
        <v>10007</v>
      </c>
      <c r="D4449" t="s">
        <v>10018</v>
      </c>
      <c r="E4449">
        <f>+_xlfn.XLOOKUP(TablaVentas[[#This Row],[PRODUCTOS]],TablaPrecios[PRODUCTOS],TablaPrecios[PRECIOS UNITARIOS],"No encontado")</f>
        <v>850</v>
      </c>
      <c r="F4449">
        <v>19</v>
      </c>
      <c r="G4449" t="s">
        <v>10026</v>
      </c>
      <c r="H4449" s="2">
        <v>180</v>
      </c>
      <c r="I4449" s="3">
        <v>0.12</v>
      </c>
      <c r="J4449" s="2">
        <f t="shared" si="207"/>
        <v>158.4</v>
      </c>
      <c r="K4449" s="2">
        <f t="shared" si="208"/>
        <v>28.512</v>
      </c>
      <c r="L4449" s="2">
        <f t="shared" si="209"/>
        <v>186.91200000000001</v>
      </c>
    </row>
    <row r="4450" spans="1:12" x14ac:dyDescent="0.25">
      <c r="A4450" t="s">
        <v>4455</v>
      </c>
      <c r="B4450" s="1">
        <v>46213</v>
      </c>
      <c r="C4450" t="s">
        <v>10011</v>
      </c>
      <c r="D4450" t="s">
        <v>10018</v>
      </c>
      <c r="E4450">
        <f>+_xlfn.XLOOKUP(TablaVentas[[#This Row],[PRODUCTOS]],TablaPrecios[PRODUCTOS],TablaPrecios[PRECIOS UNITARIOS],"No encontado")</f>
        <v>850</v>
      </c>
      <c r="F4450">
        <v>16</v>
      </c>
      <c r="G4450" t="s">
        <v>10026</v>
      </c>
      <c r="H4450" s="2">
        <v>359</v>
      </c>
      <c r="I4450" s="3">
        <v>0.13</v>
      </c>
      <c r="J4450" s="2">
        <f t="shared" si="207"/>
        <v>312.33</v>
      </c>
      <c r="K4450" s="2">
        <f t="shared" si="208"/>
        <v>56.219399999999993</v>
      </c>
      <c r="L4450" s="2">
        <f t="shared" si="209"/>
        <v>368.54939999999999</v>
      </c>
    </row>
    <row r="4451" spans="1:12" x14ac:dyDescent="0.25">
      <c r="A4451" t="s">
        <v>4456</v>
      </c>
      <c r="B4451" s="1">
        <v>46129</v>
      </c>
      <c r="C4451" t="s">
        <v>10008</v>
      </c>
      <c r="D4451" t="s">
        <v>10017</v>
      </c>
      <c r="E4451">
        <f>+_xlfn.XLOOKUP(TablaVentas[[#This Row],[PRODUCTOS]],TablaPrecios[PRODUCTOS],TablaPrecios[PRECIOS UNITARIOS],"No encontado")</f>
        <v>50</v>
      </c>
      <c r="F4451">
        <v>14</v>
      </c>
      <c r="G4451" t="s">
        <v>10026</v>
      </c>
      <c r="H4451" s="2">
        <v>123</v>
      </c>
      <c r="I4451" s="3">
        <v>0.2</v>
      </c>
      <c r="J4451" s="2">
        <f t="shared" si="207"/>
        <v>98.4</v>
      </c>
      <c r="K4451" s="2">
        <f t="shared" si="208"/>
        <v>17.712</v>
      </c>
      <c r="L4451" s="2">
        <f t="shared" si="209"/>
        <v>116.11200000000001</v>
      </c>
    </row>
    <row r="4452" spans="1:12" x14ac:dyDescent="0.25">
      <c r="A4452" t="s">
        <v>4457</v>
      </c>
      <c r="B4452" s="1">
        <v>46256</v>
      </c>
      <c r="C4452" t="s">
        <v>10009</v>
      </c>
      <c r="D4452" t="s">
        <v>10020</v>
      </c>
      <c r="E4452">
        <f>+_xlfn.XLOOKUP(TablaVentas[[#This Row],[PRODUCTOS]],TablaPrecios[PRODUCTOS],TablaPrecios[PRECIOS UNITARIOS],"No encontado")</f>
        <v>150</v>
      </c>
      <c r="F4452">
        <v>7</v>
      </c>
      <c r="G4452" t="s">
        <v>10025</v>
      </c>
      <c r="H4452" s="2">
        <v>280</v>
      </c>
      <c r="I4452" s="3">
        <v>0.15</v>
      </c>
      <c r="J4452" s="2">
        <f t="shared" si="207"/>
        <v>238</v>
      </c>
      <c r="K4452" s="2">
        <f t="shared" si="208"/>
        <v>42.839999999999996</v>
      </c>
      <c r="L4452" s="2">
        <f t="shared" si="209"/>
        <v>280.83999999999997</v>
      </c>
    </row>
    <row r="4453" spans="1:12" x14ac:dyDescent="0.25">
      <c r="A4453" t="s">
        <v>4458</v>
      </c>
      <c r="B4453" s="1">
        <v>46272</v>
      </c>
      <c r="C4453" t="s">
        <v>10011</v>
      </c>
      <c r="D4453" t="s">
        <v>10020</v>
      </c>
      <c r="E4453">
        <f>+_xlfn.XLOOKUP(TablaVentas[[#This Row],[PRODUCTOS]],TablaPrecios[PRODUCTOS],TablaPrecios[PRECIOS UNITARIOS],"No encontado")</f>
        <v>150</v>
      </c>
      <c r="F4453">
        <v>13</v>
      </c>
      <c r="G4453" t="s">
        <v>10024</v>
      </c>
      <c r="H4453" s="2">
        <v>420</v>
      </c>
      <c r="I4453" s="3">
        <v>0.11</v>
      </c>
      <c r="J4453" s="2">
        <f t="shared" si="207"/>
        <v>373.8</v>
      </c>
      <c r="K4453" s="2">
        <f t="shared" si="208"/>
        <v>67.284000000000006</v>
      </c>
      <c r="L4453" s="2">
        <f t="shared" si="209"/>
        <v>441.084</v>
      </c>
    </row>
    <row r="4454" spans="1:12" x14ac:dyDescent="0.25">
      <c r="A4454" t="s">
        <v>4459</v>
      </c>
      <c r="B4454" s="1">
        <v>46384</v>
      </c>
      <c r="C4454" t="s">
        <v>10009</v>
      </c>
      <c r="D4454" t="s">
        <v>10021</v>
      </c>
      <c r="E4454">
        <f>+_xlfn.XLOOKUP(TablaVentas[[#This Row],[PRODUCTOS]],TablaPrecios[PRODUCTOS],TablaPrecios[PRECIOS UNITARIOS],"No encontado")</f>
        <v>200</v>
      </c>
      <c r="F4454">
        <v>10</v>
      </c>
      <c r="G4454" t="s">
        <v>10024</v>
      </c>
      <c r="H4454" s="2">
        <v>149</v>
      </c>
      <c r="I4454" s="3">
        <v>0.19</v>
      </c>
      <c r="J4454" s="2">
        <f t="shared" si="207"/>
        <v>120.69</v>
      </c>
      <c r="K4454" s="2">
        <f t="shared" si="208"/>
        <v>21.7242</v>
      </c>
      <c r="L4454" s="2">
        <f t="shared" si="209"/>
        <v>142.41419999999999</v>
      </c>
    </row>
    <row r="4455" spans="1:12" x14ac:dyDescent="0.25">
      <c r="A4455" t="s">
        <v>4460</v>
      </c>
      <c r="B4455" s="1">
        <v>46141</v>
      </c>
      <c r="C4455" t="s">
        <v>10008</v>
      </c>
      <c r="D4455" t="s">
        <v>10021</v>
      </c>
      <c r="E4455">
        <f>+_xlfn.XLOOKUP(TablaVentas[[#This Row],[PRODUCTOS]],TablaPrecios[PRODUCTOS],TablaPrecios[PRECIOS UNITARIOS],"No encontado")</f>
        <v>200</v>
      </c>
      <c r="F4455">
        <v>16</v>
      </c>
      <c r="G4455" t="s">
        <v>10025</v>
      </c>
      <c r="H4455" s="2">
        <v>291</v>
      </c>
      <c r="I4455" s="3">
        <v>0.18</v>
      </c>
      <c r="J4455" s="2">
        <f t="shared" si="207"/>
        <v>238.62</v>
      </c>
      <c r="K4455" s="2">
        <f t="shared" si="208"/>
        <v>42.951599999999999</v>
      </c>
      <c r="L4455" s="2">
        <f t="shared" si="209"/>
        <v>281.57159999999999</v>
      </c>
    </row>
    <row r="4456" spans="1:12" x14ac:dyDescent="0.25">
      <c r="A4456" t="s">
        <v>4461</v>
      </c>
      <c r="B4456" s="1">
        <v>46384</v>
      </c>
      <c r="C4456" t="s">
        <v>10011</v>
      </c>
      <c r="D4456" t="s">
        <v>10019</v>
      </c>
      <c r="E4456">
        <f>+_xlfn.XLOOKUP(TablaVentas[[#This Row],[PRODUCTOS]],TablaPrecios[PRODUCTOS],TablaPrecios[PRECIOS UNITARIOS],"No encontado")</f>
        <v>1200</v>
      </c>
      <c r="F4456">
        <v>19</v>
      </c>
      <c r="G4456" t="s">
        <v>10025</v>
      </c>
      <c r="H4456" s="2">
        <v>234</v>
      </c>
      <c r="I4456" s="3">
        <v>0.18</v>
      </c>
      <c r="J4456" s="2">
        <f t="shared" si="207"/>
        <v>191.88</v>
      </c>
      <c r="K4456" s="2">
        <f t="shared" si="208"/>
        <v>34.538399999999996</v>
      </c>
      <c r="L4456" s="2">
        <f t="shared" si="209"/>
        <v>226.41839999999999</v>
      </c>
    </row>
    <row r="4457" spans="1:12" x14ac:dyDescent="0.25">
      <c r="A4457" t="s">
        <v>4462</v>
      </c>
      <c r="B4457" s="1">
        <v>46182</v>
      </c>
      <c r="C4457" t="s">
        <v>10010</v>
      </c>
      <c r="D4457" t="s">
        <v>10018</v>
      </c>
      <c r="E4457">
        <f>+_xlfn.XLOOKUP(TablaVentas[[#This Row],[PRODUCTOS]],TablaPrecios[PRODUCTOS],TablaPrecios[PRECIOS UNITARIOS],"No encontado")</f>
        <v>850</v>
      </c>
      <c r="F4457">
        <v>7</v>
      </c>
      <c r="G4457" t="s">
        <v>10025</v>
      </c>
      <c r="H4457" s="2">
        <v>326</v>
      </c>
      <c r="I4457" s="3">
        <v>0.13</v>
      </c>
      <c r="J4457" s="2">
        <f t="shared" si="207"/>
        <v>283.62</v>
      </c>
      <c r="K4457" s="2">
        <f t="shared" si="208"/>
        <v>51.051600000000001</v>
      </c>
      <c r="L4457" s="2">
        <f t="shared" si="209"/>
        <v>334.67160000000001</v>
      </c>
    </row>
    <row r="4458" spans="1:12" x14ac:dyDescent="0.25">
      <c r="A4458" t="s">
        <v>4463</v>
      </c>
      <c r="B4458" s="1">
        <v>46260</v>
      </c>
      <c r="C4458" t="s">
        <v>10010</v>
      </c>
      <c r="D4458" t="s">
        <v>10017</v>
      </c>
      <c r="E4458">
        <f>+_xlfn.XLOOKUP(TablaVentas[[#This Row],[PRODUCTOS]],TablaPrecios[PRODUCTOS],TablaPrecios[PRECIOS UNITARIOS],"No encontado")</f>
        <v>50</v>
      </c>
      <c r="F4458">
        <v>17</v>
      </c>
      <c r="G4458" t="s">
        <v>10024</v>
      </c>
      <c r="H4458" s="2">
        <v>194</v>
      </c>
      <c r="I4458" s="3">
        <v>0.1</v>
      </c>
      <c r="J4458" s="2">
        <f t="shared" si="207"/>
        <v>174.6</v>
      </c>
      <c r="K4458" s="2">
        <f t="shared" si="208"/>
        <v>31.427999999999997</v>
      </c>
      <c r="L4458" s="2">
        <f t="shared" si="209"/>
        <v>206.02799999999999</v>
      </c>
    </row>
    <row r="4459" spans="1:12" x14ac:dyDescent="0.25">
      <c r="A4459" t="s">
        <v>4464</v>
      </c>
      <c r="B4459" s="1">
        <v>46289</v>
      </c>
      <c r="C4459" t="s">
        <v>10012</v>
      </c>
      <c r="D4459" t="s">
        <v>10020</v>
      </c>
      <c r="E4459">
        <f>+_xlfn.XLOOKUP(TablaVentas[[#This Row],[PRODUCTOS]],TablaPrecios[PRODUCTOS],TablaPrecios[PRECIOS UNITARIOS],"No encontado")</f>
        <v>150</v>
      </c>
      <c r="F4459">
        <v>18</v>
      </c>
      <c r="G4459" t="s">
        <v>10024</v>
      </c>
      <c r="H4459" s="2">
        <v>388</v>
      </c>
      <c r="I4459" s="3">
        <v>0.11</v>
      </c>
      <c r="J4459" s="2">
        <f t="shared" si="207"/>
        <v>345.32</v>
      </c>
      <c r="K4459" s="2">
        <f t="shared" si="208"/>
        <v>62.157599999999995</v>
      </c>
      <c r="L4459" s="2">
        <f t="shared" si="209"/>
        <v>407.4776</v>
      </c>
    </row>
    <row r="4460" spans="1:12" x14ac:dyDescent="0.25">
      <c r="A4460" t="s">
        <v>4465</v>
      </c>
      <c r="B4460" s="1">
        <v>46149</v>
      </c>
      <c r="C4460" t="s">
        <v>10011</v>
      </c>
      <c r="D4460" t="s">
        <v>10020</v>
      </c>
      <c r="E4460">
        <f>+_xlfn.XLOOKUP(TablaVentas[[#This Row],[PRODUCTOS]],TablaPrecios[PRODUCTOS],TablaPrecios[PRECIOS UNITARIOS],"No encontado")</f>
        <v>150</v>
      </c>
      <c r="F4460">
        <v>5</v>
      </c>
      <c r="G4460" t="s">
        <v>10027</v>
      </c>
      <c r="H4460" s="2">
        <v>479</v>
      </c>
      <c r="I4460" s="3">
        <v>0.11</v>
      </c>
      <c r="J4460" s="2">
        <f t="shared" si="207"/>
        <v>426.31</v>
      </c>
      <c r="K4460" s="2">
        <f t="shared" si="208"/>
        <v>76.735799999999998</v>
      </c>
      <c r="L4460" s="2">
        <f t="shared" si="209"/>
        <v>503.04579999999999</v>
      </c>
    </row>
    <row r="4461" spans="1:12" x14ac:dyDescent="0.25">
      <c r="A4461" t="s">
        <v>4466</v>
      </c>
      <c r="B4461" s="1">
        <v>46034</v>
      </c>
      <c r="C4461" t="s">
        <v>10008</v>
      </c>
      <c r="D4461" t="s">
        <v>10020</v>
      </c>
      <c r="E4461">
        <f>+_xlfn.XLOOKUP(TablaVentas[[#This Row],[PRODUCTOS]],TablaPrecios[PRODUCTOS],TablaPrecios[PRECIOS UNITARIOS],"No encontado")</f>
        <v>150</v>
      </c>
      <c r="F4461">
        <v>16</v>
      </c>
      <c r="G4461" t="s">
        <v>10026</v>
      </c>
      <c r="H4461" s="2">
        <v>164</v>
      </c>
      <c r="I4461" s="3">
        <v>0.18</v>
      </c>
      <c r="J4461" s="2">
        <f t="shared" si="207"/>
        <v>134.47999999999999</v>
      </c>
      <c r="K4461" s="2">
        <f t="shared" si="208"/>
        <v>24.206399999999999</v>
      </c>
      <c r="L4461" s="2">
        <f t="shared" si="209"/>
        <v>158.68639999999999</v>
      </c>
    </row>
    <row r="4462" spans="1:12" x14ac:dyDescent="0.25">
      <c r="A4462" t="s">
        <v>4467</v>
      </c>
      <c r="B4462" s="1">
        <v>46133</v>
      </c>
      <c r="C4462" t="s">
        <v>10011</v>
      </c>
      <c r="D4462" t="s">
        <v>10021</v>
      </c>
      <c r="E4462">
        <f>+_xlfn.XLOOKUP(TablaVentas[[#This Row],[PRODUCTOS]],TablaPrecios[PRODUCTOS],TablaPrecios[PRECIOS UNITARIOS],"No encontado")</f>
        <v>200</v>
      </c>
      <c r="F4462">
        <v>16</v>
      </c>
      <c r="G4462" t="s">
        <v>10027</v>
      </c>
      <c r="H4462" s="2">
        <v>82</v>
      </c>
      <c r="I4462" s="3">
        <v>0.13</v>
      </c>
      <c r="J4462" s="2">
        <f t="shared" si="207"/>
        <v>71.34</v>
      </c>
      <c r="K4462" s="2">
        <f t="shared" si="208"/>
        <v>12.841200000000001</v>
      </c>
      <c r="L4462" s="2">
        <f t="shared" si="209"/>
        <v>84.181200000000004</v>
      </c>
    </row>
    <row r="4463" spans="1:12" x14ac:dyDescent="0.25">
      <c r="A4463" t="s">
        <v>4468</v>
      </c>
      <c r="B4463" s="1">
        <v>46197</v>
      </c>
      <c r="C4463" t="s">
        <v>10008</v>
      </c>
      <c r="D4463" t="s">
        <v>10019</v>
      </c>
      <c r="E4463">
        <f>+_xlfn.XLOOKUP(TablaVentas[[#This Row],[PRODUCTOS]],TablaPrecios[PRODUCTOS],TablaPrecios[PRECIOS UNITARIOS],"No encontado")</f>
        <v>1200</v>
      </c>
      <c r="F4463">
        <v>13</v>
      </c>
      <c r="G4463" t="s">
        <v>10025</v>
      </c>
      <c r="H4463" s="2">
        <v>298</v>
      </c>
      <c r="I4463" s="3">
        <v>0.16</v>
      </c>
      <c r="J4463" s="2">
        <f t="shared" si="207"/>
        <v>250.32</v>
      </c>
      <c r="K4463" s="2">
        <f t="shared" si="208"/>
        <v>45.057599999999994</v>
      </c>
      <c r="L4463" s="2">
        <f t="shared" si="209"/>
        <v>295.37759999999997</v>
      </c>
    </row>
    <row r="4464" spans="1:12" x14ac:dyDescent="0.25">
      <c r="A4464" t="s">
        <v>4469</v>
      </c>
      <c r="B4464" s="1">
        <v>46239</v>
      </c>
      <c r="C4464" t="s">
        <v>10009</v>
      </c>
      <c r="D4464" t="s">
        <v>10020</v>
      </c>
      <c r="E4464">
        <f>+_xlfn.XLOOKUP(TablaVentas[[#This Row],[PRODUCTOS]],TablaPrecios[PRODUCTOS],TablaPrecios[PRECIOS UNITARIOS],"No encontado")</f>
        <v>150</v>
      </c>
      <c r="F4464">
        <v>9</v>
      </c>
      <c r="G4464" t="s">
        <v>10026</v>
      </c>
      <c r="H4464" s="2">
        <v>217</v>
      </c>
      <c r="I4464" s="3">
        <v>0.13</v>
      </c>
      <c r="J4464" s="2">
        <f t="shared" si="207"/>
        <v>188.79</v>
      </c>
      <c r="K4464" s="2">
        <f t="shared" si="208"/>
        <v>33.982199999999999</v>
      </c>
      <c r="L4464" s="2">
        <f t="shared" si="209"/>
        <v>222.7722</v>
      </c>
    </row>
    <row r="4465" spans="1:12" x14ac:dyDescent="0.25">
      <c r="A4465" t="s">
        <v>4470</v>
      </c>
      <c r="B4465" s="1">
        <v>46295</v>
      </c>
      <c r="C4465" t="s">
        <v>10010</v>
      </c>
      <c r="D4465" t="s">
        <v>10021</v>
      </c>
      <c r="E4465">
        <f>+_xlfn.XLOOKUP(TablaVentas[[#This Row],[PRODUCTOS]],TablaPrecios[PRODUCTOS],TablaPrecios[PRECIOS UNITARIOS],"No encontado")</f>
        <v>200</v>
      </c>
      <c r="F4465">
        <v>19</v>
      </c>
      <c r="G4465" t="s">
        <v>10025</v>
      </c>
      <c r="H4465" s="2">
        <v>491</v>
      </c>
      <c r="I4465" s="3">
        <v>0.17</v>
      </c>
      <c r="J4465" s="2">
        <f t="shared" si="207"/>
        <v>407.53</v>
      </c>
      <c r="K4465" s="2">
        <f t="shared" si="208"/>
        <v>73.355399999999989</v>
      </c>
      <c r="L4465" s="2">
        <f t="shared" si="209"/>
        <v>480.88539999999995</v>
      </c>
    </row>
    <row r="4466" spans="1:12" x14ac:dyDescent="0.25">
      <c r="A4466" t="s">
        <v>4471</v>
      </c>
      <c r="B4466" s="1">
        <v>46140</v>
      </c>
      <c r="C4466" t="s">
        <v>10010</v>
      </c>
      <c r="D4466" t="s">
        <v>10020</v>
      </c>
      <c r="E4466">
        <f>+_xlfn.XLOOKUP(TablaVentas[[#This Row],[PRODUCTOS]],TablaPrecios[PRODUCTOS],TablaPrecios[PRECIOS UNITARIOS],"No encontado")</f>
        <v>150</v>
      </c>
      <c r="F4466">
        <v>20</v>
      </c>
      <c r="G4466" t="s">
        <v>10024</v>
      </c>
      <c r="H4466" s="2">
        <v>326</v>
      </c>
      <c r="I4466" s="3">
        <v>0.16</v>
      </c>
      <c r="J4466" s="2">
        <f t="shared" si="207"/>
        <v>273.83999999999997</v>
      </c>
      <c r="K4466" s="2">
        <f t="shared" si="208"/>
        <v>49.291199999999996</v>
      </c>
      <c r="L4466" s="2">
        <f t="shared" si="209"/>
        <v>323.13119999999998</v>
      </c>
    </row>
    <row r="4467" spans="1:12" x14ac:dyDescent="0.25">
      <c r="A4467" t="s">
        <v>4472</v>
      </c>
      <c r="B4467" s="1">
        <v>46217</v>
      </c>
      <c r="C4467" t="s">
        <v>10012</v>
      </c>
      <c r="D4467" t="s">
        <v>10017</v>
      </c>
      <c r="E4467">
        <f>+_xlfn.XLOOKUP(TablaVentas[[#This Row],[PRODUCTOS]],TablaPrecios[PRODUCTOS],TablaPrecios[PRECIOS UNITARIOS],"No encontado")</f>
        <v>50</v>
      </c>
      <c r="F4467">
        <v>6</v>
      </c>
      <c r="G4467" t="s">
        <v>10027</v>
      </c>
      <c r="H4467" s="2">
        <v>142</v>
      </c>
      <c r="I4467" s="3">
        <v>0.13</v>
      </c>
      <c r="J4467" s="2">
        <f t="shared" si="207"/>
        <v>123.53999999999999</v>
      </c>
      <c r="K4467" s="2">
        <f t="shared" si="208"/>
        <v>22.237199999999998</v>
      </c>
      <c r="L4467" s="2">
        <f t="shared" si="209"/>
        <v>145.77719999999999</v>
      </c>
    </row>
    <row r="4468" spans="1:12" x14ac:dyDescent="0.25">
      <c r="A4468" t="s">
        <v>4473</v>
      </c>
      <c r="B4468" s="1">
        <v>46386</v>
      </c>
      <c r="C4468" t="s">
        <v>10007</v>
      </c>
      <c r="D4468" t="s">
        <v>10018</v>
      </c>
      <c r="E4468">
        <f>+_xlfn.XLOOKUP(TablaVentas[[#This Row],[PRODUCTOS]],TablaPrecios[PRODUCTOS],TablaPrecios[PRECIOS UNITARIOS],"No encontado")</f>
        <v>850</v>
      </c>
      <c r="F4468">
        <v>15</v>
      </c>
      <c r="G4468" t="s">
        <v>10023</v>
      </c>
      <c r="H4468" s="2">
        <v>320</v>
      </c>
      <c r="I4468" s="3">
        <v>0.14000000000000001</v>
      </c>
      <c r="J4468" s="2">
        <f t="shared" si="207"/>
        <v>275.2</v>
      </c>
      <c r="K4468" s="2">
        <f t="shared" si="208"/>
        <v>49.535999999999994</v>
      </c>
      <c r="L4468" s="2">
        <f t="shared" si="209"/>
        <v>324.73599999999999</v>
      </c>
    </row>
    <row r="4469" spans="1:12" x14ac:dyDescent="0.25">
      <c r="A4469" t="s">
        <v>4474</v>
      </c>
      <c r="B4469" s="1">
        <v>46051</v>
      </c>
      <c r="C4469" t="s">
        <v>10007</v>
      </c>
      <c r="D4469" t="s">
        <v>10020</v>
      </c>
      <c r="E4469">
        <f>+_xlfn.XLOOKUP(TablaVentas[[#This Row],[PRODUCTOS]],TablaPrecios[PRODUCTOS],TablaPrecios[PRECIOS UNITARIOS],"No encontado")</f>
        <v>150</v>
      </c>
      <c r="F4469">
        <v>5</v>
      </c>
      <c r="G4469" t="s">
        <v>10024</v>
      </c>
      <c r="H4469" s="2">
        <v>80</v>
      </c>
      <c r="I4469" s="3">
        <v>0.16</v>
      </c>
      <c r="J4469" s="2">
        <f t="shared" si="207"/>
        <v>67.2</v>
      </c>
      <c r="K4469" s="2">
        <f t="shared" si="208"/>
        <v>12.096</v>
      </c>
      <c r="L4469" s="2">
        <f t="shared" si="209"/>
        <v>79.296000000000006</v>
      </c>
    </row>
    <row r="4470" spans="1:12" x14ac:dyDescent="0.25">
      <c r="A4470" t="s">
        <v>4475</v>
      </c>
      <c r="B4470" s="1">
        <v>46064</v>
      </c>
      <c r="C4470" t="s">
        <v>10009</v>
      </c>
      <c r="D4470" t="s">
        <v>10019</v>
      </c>
      <c r="E4470">
        <f>+_xlfn.XLOOKUP(TablaVentas[[#This Row],[PRODUCTOS]],TablaPrecios[PRODUCTOS],TablaPrecios[PRECIOS UNITARIOS],"No encontado")</f>
        <v>1200</v>
      </c>
      <c r="F4470">
        <v>20</v>
      </c>
      <c r="G4470" t="s">
        <v>10024</v>
      </c>
      <c r="H4470" s="2">
        <v>230</v>
      </c>
      <c r="I4470" s="3">
        <v>0.17</v>
      </c>
      <c r="J4470" s="2">
        <f t="shared" si="207"/>
        <v>190.9</v>
      </c>
      <c r="K4470" s="2">
        <f t="shared" si="208"/>
        <v>34.362000000000002</v>
      </c>
      <c r="L4470" s="2">
        <f t="shared" si="209"/>
        <v>225.262</v>
      </c>
    </row>
    <row r="4471" spans="1:12" x14ac:dyDescent="0.25">
      <c r="A4471" t="s">
        <v>4476</v>
      </c>
      <c r="B4471" s="1">
        <v>46253</v>
      </c>
      <c r="C4471" t="s">
        <v>10007</v>
      </c>
      <c r="D4471" t="s">
        <v>10021</v>
      </c>
      <c r="E4471">
        <f>+_xlfn.XLOOKUP(TablaVentas[[#This Row],[PRODUCTOS]],TablaPrecios[PRODUCTOS],TablaPrecios[PRECIOS UNITARIOS],"No encontado")</f>
        <v>200</v>
      </c>
      <c r="F4471">
        <v>7</v>
      </c>
      <c r="G4471" t="s">
        <v>10024</v>
      </c>
      <c r="H4471" s="2">
        <v>73</v>
      </c>
      <c r="I4471" s="3">
        <v>0.2</v>
      </c>
      <c r="J4471" s="2">
        <f t="shared" si="207"/>
        <v>58.4</v>
      </c>
      <c r="K4471" s="2">
        <f t="shared" si="208"/>
        <v>10.511999999999999</v>
      </c>
      <c r="L4471" s="2">
        <f t="shared" si="209"/>
        <v>68.911999999999992</v>
      </c>
    </row>
    <row r="4472" spans="1:12" x14ac:dyDescent="0.25">
      <c r="A4472" t="s">
        <v>4477</v>
      </c>
      <c r="B4472" s="1">
        <v>46381</v>
      </c>
      <c r="C4472" t="s">
        <v>10009</v>
      </c>
      <c r="D4472" t="s">
        <v>10020</v>
      </c>
      <c r="E4472">
        <f>+_xlfn.XLOOKUP(TablaVentas[[#This Row],[PRODUCTOS]],TablaPrecios[PRODUCTOS],TablaPrecios[PRECIOS UNITARIOS],"No encontado")</f>
        <v>150</v>
      </c>
      <c r="F4472">
        <v>6</v>
      </c>
      <c r="G4472" t="s">
        <v>10025</v>
      </c>
      <c r="H4472" s="2">
        <v>292</v>
      </c>
      <c r="I4472" s="3">
        <v>0.14000000000000001</v>
      </c>
      <c r="J4472" s="2">
        <f t="shared" si="207"/>
        <v>251.12</v>
      </c>
      <c r="K4472" s="2">
        <f t="shared" si="208"/>
        <v>45.201599999999999</v>
      </c>
      <c r="L4472" s="2">
        <f t="shared" si="209"/>
        <v>296.32159999999999</v>
      </c>
    </row>
    <row r="4473" spans="1:12" x14ac:dyDescent="0.25">
      <c r="A4473" t="s">
        <v>4478</v>
      </c>
      <c r="B4473" s="1">
        <v>46315</v>
      </c>
      <c r="C4473" t="s">
        <v>10008</v>
      </c>
      <c r="D4473" t="s">
        <v>10019</v>
      </c>
      <c r="E4473">
        <f>+_xlfn.XLOOKUP(TablaVentas[[#This Row],[PRODUCTOS]],TablaPrecios[PRODUCTOS],TablaPrecios[PRECIOS UNITARIOS],"No encontado")</f>
        <v>1200</v>
      </c>
      <c r="F4473">
        <v>10</v>
      </c>
      <c r="G4473" t="s">
        <v>10023</v>
      </c>
      <c r="H4473" s="2">
        <v>52</v>
      </c>
      <c r="I4473" s="3">
        <v>0.18</v>
      </c>
      <c r="J4473" s="2">
        <f t="shared" si="207"/>
        <v>42.64</v>
      </c>
      <c r="K4473" s="2">
        <f t="shared" si="208"/>
        <v>7.6752000000000002</v>
      </c>
      <c r="L4473" s="2">
        <f t="shared" si="209"/>
        <v>50.315200000000004</v>
      </c>
    </row>
    <row r="4474" spans="1:12" x14ac:dyDescent="0.25">
      <c r="A4474" t="s">
        <v>4479</v>
      </c>
      <c r="B4474" s="1">
        <v>46138</v>
      </c>
      <c r="C4474" t="s">
        <v>10008</v>
      </c>
      <c r="D4474" t="s">
        <v>10017</v>
      </c>
      <c r="E4474">
        <f>+_xlfn.XLOOKUP(TablaVentas[[#This Row],[PRODUCTOS]],TablaPrecios[PRODUCTOS],TablaPrecios[PRECIOS UNITARIOS],"No encontado")</f>
        <v>50</v>
      </c>
      <c r="F4474">
        <v>13</v>
      </c>
      <c r="G4474" t="s">
        <v>10024</v>
      </c>
      <c r="H4474" s="2">
        <v>439</v>
      </c>
      <c r="I4474" s="3">
        <v>0.12</v>
      </c>
      <c r="J4474" s="2">
        <f t="shared" si="207"/>
        <v>386.32</v>
      </c>
      <c r="K4474" s="2">
        <f t="shared" si="208"/>
        <v>69.537599999999998</v>
      </c>
      <c r="L4474" s="2">
        <f t="shared" si="209"/>
        <v>455.85759999999999</v>
      </c>
    </row>
    <row r="4475" spans="1:12" x14ac:dyDescent="0.25">
      <c r="A4475" t="s">
        <v>4480</v>
      </c>
      <c r="B4475" s="1">
        <v>46146</v>
      </c>
      <c r="C4475" t="s">
        <v>10012</v>
      </c>
      <c r="D4475" t="s">
        <v>10017</v>
      </c>
      <c r="E4475">
        <f>+_xlfn.XLOOKUP(TablaVentas[[#This Row],[PRODUCTOS]],TablaPrecios[PRODUCTOS],TablaPrecios[PRECIOS UNITARIOS],"No encontado")</f>
        <v>50</v>
      </c>
      <c r="F4475">
        <v>15</v>
      </c>
      <c r="G4475" t="s">
        <v>10025</v>
      </c>
      <c r="H4475" s="2">
        <v>357</v>
      </c>
      <c r="I4475" s="3">
        <v>0.17</v>
      </c>
      <c r="J4475" s="2">
        <f t="shared" si="207"/>
        <v>296.31</v>
      </c>
      <c r="K4475" s="2">
        <f t="shared" si="208"/>
        <v>53.335799999999999</v>
      </c>
      <c r="L4475" s="2">
        <f t="shared" si="209"/>
        <v>349.64580000000001</v>
      </c>
    </row>
    <row r="4476" spans="1:12" x14ac:dyDescent="0.25">
      <c r="A4476" t="s">
        <v>4481</v>
      </c>
      <c r="B4476" s="1">
        <v>46251</v>
      </c>
      <c r="C4476" t="s">
        <v>10009</v>
      </c>
      <c r="D4476" t="s">
        <v>10019</v>
      </c>
      <c r="E4476">
        <f>+_xlfn.XLOOKUP(TablaVentas[[#This Row],[PRODUCTOS]],TablaPrecios[PRODUCTOS],TablaPrecios[PRECIOS UNITARIOS],"No encontado")</f>
        <v>1200</v>
      </c>
      <c r="F4476">
        <v>12</v>
      </c>
      <c r="G4476" t="s">
        <v>10027</v>
      </c>
      <c r="H4476" s="2">
        <v>80</v>
      </c>
      <c r="I4476" s="3">
        <v>0.16</v>
      </c>
      <c r="J4476" s="2">
        <f t="shared" si="207"/>
        <v>67.2</v>
      </c>
      <c r="K4476" s="2">
        <f t="shared" si="208"/>
        <v>12.096</v>
      </c>
      <c r="L4476" s="2">
        <f t="shared" si="209"/>
        <v>79.296000000000006</v>
      </c>
    </row>
    <row r="4477" spans="1:12" x14ac:dyDescent="0.25">
      <c r="A4477" t="s">
        <v>4482</v>
      </c>
      <c r="B4477" s="1">
        <v>46095</v>
      </c>
      <c r="C4477" t="s">
        <v>10010</v>
      </c>
      <c r="D4477" t="s">
        <v>10018</v>
      </c>
      <c r="E4477">
        <f>+_xlfn.XLOOKUP(TablaVentas[[#This Row],[PRODUCTOS]],TablaPrecios[PRODUCTOS],TablaPrecios[PRECIOS UNITARIOS],"No encontado")</f>
        <v>850</v>
      </c>
      <c r="F4477">
        <v>16</v>
      </c>
      <c r="G4477" t="s">
        <v>10026</v>
      </c>
      <c r="H4477" s="2">
        <v>484</v>
      </c>
      <c r="I4477" s="3">
        <v>0.12</v>
      </c>
      <c r="J4477" s="2">
        <f t="shared" si="207"/>
        <v>425.92</v>
      </c>
      <c r="K4477" s="2">
        <f t="shared" si="208"/>
        <v>76.665599999999998</v>
      </c>
      <c r="L4477" s="2">
        <f t="shared" si="209"/>
        <v>502.5856</v>
      </c>
    </row>
    <row r="4478" spans="1:12" x14ac:dyDescent="0.25">
      <c r="A4478" t="s">
        <v>4483</v>
      </c>
      <c r="B4478" s="1">
        <v>46103</v>
      </c>
      <c r="C4478" t="s">
        <v>10009</v>
      </c>
      <c r="D4478" t="s">
        <v>10019</v>
      </c>
      <c r="E4478">
        <f>+_xlfn.XLOOKUP(TablaVentas[[#This Row],[PRODUCTOS]],TablaPrecios[PRODUCTOS],TablaPrecios[PRECIOS UNITARIOS],"No encontado")</f>
        <v>1200</v>
      </c>
      <c r="F4478">
        <v>11</v>
      </c>
      <c r="G4478" t="s">
        <v>10026</v>
      </c>
      <c r="H4478" s="2">
        <v>368</v>
      </c>
      <c r="I4478" s="3">
        <v>0.17</v>
      </c>
      <c r="J4478" s="2">
        <f t="shared" si="207"/>
        <v>305.44</v>
      </c>
      <c r="K4478" s="2">
        <f t="shared" si="208"/>
        <v>54.979199999999999</v>
      </c>
      <c r="L4478" s="2">
        <f t="shared" si="209"/>
        <v>360.41919999999999</v>
      </c>
    </row>
    <row r="4479" spans="1:12" x14ac:dyDescent="0.25">
      <c r="A4479" t="s">
        <v>4484</v>
      </c>
      <c r="B4479" s="1">
        <v>46134</v>
      </c>
      <c r="C4479" t="s">
        <v>10010</v>
      </c>
      <c r="D4479" t="s">
        <v>10019</v>
      </c>
      <c r="E4479">
        <f>+_xlfn.XLOOKUP(TablaVentas[[#This Row],[PRODUCTOS]],TablaPrecios[PRODUCTOS],TablaPrecios[PRECIOS UNITARIOS],"No encontado")</f>
        <v>1200</v>
      </c>
      <c r="F4479">
        <v>7</v>
      </c>
      <c r="G4479" t="s">
        <v>10025</v>
      </c>
      <c r="H4479" s="2">
        <v>309</v>
      </c>
      <c r="I4479" s="3">
        <v>0.13</v>
      </c>
      <c r="J4479" s="2">
        <f t="shared" si="207"/>
        <v>268.83</v>
      </c>
      <c r="K4479" s="2">
        <f t="shared" si="208"/>
        <v>48.389399999999995</v>
      </c>
      <c r="L4479" s="2">
        <f t="shared" si="209"/>
        <v>317.21939999999995</v>
      </c>
    </row>
    <row r="4480" spans="1:12" x14ac:dyDescent="0.25">
      <c r="A4480" t="s">
        <v>4485</v>
      </c>
      <c r="B4480" s="1">
        <v>46088</v>
      </c>
      <c r="C4480" t="s">
        <v>10012</v>
      </c>
      <c r="D4480" t="s">
        <v>10017</v>
      </c>
      <c r="E4480">
        <f>+_xlfn.XLOOKUP(TablaVentas[[#This Row],[PRODUCTOS]],TablaPrecios[PRODUCTOS],TablaPrecios[PRECIOS UNITARIOS],"No encontado")</f>
        <v>50</v>
      </c>
      <c r="F4480">
        <v>20</v>
      </c>
      <c r="G4480" t="s">
        <v>10027</v>
      </c>
      <c r="H4480" s="2">
        <v>479</v>
      </c>
      <c r="I4480" s="3">
        <v>0.18</v>
      </c>
      <c r="J4480" s="2">
        <f t="shared" si="207"/>
        <v>392.78</v>
      </c>
      <c r="K4480" s="2">
        <f t="shared" si="208"/>
        <v>70.700399999999988</v>
      </c>
      <c r="L4480" s="2">
        <f t="shared" si="209"/>
        <v>463.48039999999997</v>
      </c>
    </row>
    <row r="4481" spans="1:12" x14ac:dyDescent="0.25">
      <c r="A4481" t="s">
        <v>4486</v>
      </c>
      <c r="B4481" s="1">
        <v>46194</v>
      </c>
      <c r="C4481" t="s">
        <v>10008</v>
      </c>
      <c r="D4481" t="s">
        <v>10021</v>
      </c>
      <c r="E4481">
        <f>+_xlfn.XLOOKUP(TablaVentas[[#This Row],[PRODUCTOS]],TablaPrecios[PRODUCTOS],TablaPrecios[PRECIOS UNITARIOS],"No encontado")</f>
        <v>200</v>
      </c>
      <c r="F4481">
        <v>5</v>
      </c>
      <c r="G4481" t="s">
        <v>10027</v>
      </c>
      <c r="H4481" s="2">
        <v>392</v>
      </c>
      <c r="I4481" s="3">
        <v>0.17</v>
      </c>
      <c r="J4481" s="2">
        <f t="shared" si="207"/>
        <v>325.36</v>
      </c>
      <c r="K4481" s="2">
        <f t="shared" si="208"/>
        <v>58.564799999999998</v>
      </c>
      <c r="L4481" s="2">
        <f t="shared" si="209"/>
        <v>383.9248</v>
      </c>
    </row>
    <row r="4482" spans="1:12" x14ac:dyDescent="0.25">
      <c r="A4482" t="s">
        <v>4487</v>
      </c>
      <c r="B4482" s="1">
        <v>46208</v>
      </c>
      <c r="C4482" t="s">
        <v>10008</v>
      </c>
      <c r="D4482" t="s">
        <v>10017</v>
      </c>
      <c r="E4482">
        <f>+_xlfn.XLOOKUP(TablaVentas[[#This Row],[PRODUCTOS]],TablaPrecios[PRODUCTOS],TablaPrecios[PRECIOS UNITARIOS],"No encontado")</f>
        <v>50</v>
      </c>
      <c r="F4482">
        <v>8</v>
      </c>
      <c r="G4482" t="s">
        <v>10024</v>
      </c>
      <c r="H4482" s="2">
        <v>247</v>
      </c>
      <c r="I4482" s="3">
        <v>0.19</v>
      </c>
      <c r="J4482" s="2">
        <f t="shared" si="207"/>
        <v>200.07</v>
      </c>
      <c r="K4482" s="2">
        <f t="shared" si="208"/>
        <v>36.012599999999999</v>
      </c>
      <c r="L4482" s="2">
        <f t="shared" si="209"/>
        <v>236.08259999999999</v>
      </c>
    </row>
    <row r="4483" spans="1:12" x14ac:dyDescent="0.25">
      <c r="A4483" t="s">
        <v>4488</v>
      </c>
      <c r="B4483" s="1">
        <v>46051</v>
      </c>
      <c r="C4483" t="s">
        <v>10008</v>
      </c>
      <c r="D4483" t="s">
        <v>10017</v>
      </c>
      <c r="E4483">
        <f>+_xlfn.XLOOKUP(TablaVentas[[#This Row],[PRODUCTOS]],TablaPrecios[PRODUCTOS],TablaPrecios[PRECIOS UNITARIOS],"No encontado")</f>
        <v>50</v>
      </c>
      <c r="F4483">
        <v>14</v>
      </c>
      <c r="G4483" t="s">
        <v>10027</v>
      </c>
      <c r="H4483" s="2">
        <v>113</v>
      </c>
      <c r="I4483" s="3">
        <v>0.12</v>
      </c>
      <c r="J4483" s="2">
        <f t="shared" ref="J4483:J4546" si="210">+H4483-H4483*I4483</f>
        <v>99.44</v>
      </c>
      <c r="K4483" s="2">
        <f t="shared" ref="K4483:K4546" si="211">+J4483*0.18</f>
        <v>17.8992</v>
      </c>
      <c r="L4483" s="2">
        <f t="shared" ref="L4483:L4546" si="212">+J4483+K4483</f>
        <v>117.33920000000001</v>
      </c>
    </row>
    <row r="4484" spans="1:12" x14ac:dyDescent="0.25">
      <c r="A4484" t="s">
        <v>4489</v>
      </c>
      <c r="B4484" s="1">
        <v>46024</v>
      </c>
      <c r="C4484" t="s">
        <v>10007</v>
      </c>
      <c r="D4484" t="s">
        <v>10017</v>
      </c>
      <c r="E4484">
        <f>+_xlfn.XLOOKUP(TablaVentas[[#This Row],[PRODUCTOS]],TablaPrecios[PRODUCTOS],TablaPrecios[PRECIOS UNITARIOS],"No encontado")</f>
        <v>50</v>
      </c>
      <c r="F4484">
        <v>19</v>
      </c>
      <c r="G4484" t="s">
        <v>10026</v>
      </c>
      <c r="H4484" s="2">
        <v>463</v>
      </c>
      <c r="I4484" s="3">
        <v>0.11</v>
      </c>
      <c r="J4484" s="2">
        <f t="shared" si="210"/>
        <v>412.07</v>
      </c>
      <c r="K4484" s="2">
        <f t="shared" si="211"/>
        <v>74.172600000000003</v>
      </c>
      <c r="L4484" s="2">
        <f t="shared" si="212"/>
        <v>486.24259999999998</v>
      </c>
    </row>
    <row r="4485" spans="1:12" x14ac:dyDescent="0.25">
      <c r="A4485" t="s">
        <v>4490</v>
      </c>
      <c r="B4485" s="1">
        <v>46335</v>
      </c>
      <c r="C4485" t="s">
        <v>10012</v>
      </c>
      <c r="D4485" t="s">
        <v>10018</v>
      </c>
      <c r="E4485">
        <f>+_xlfn.XLOOKUP(TablaVentas[[#This Row],[PRODUCTOS]],TablaPrecios[PRODUCTOS],TablaPrecios[PRECIOS UNITARIOS],"No encontado")</f>
        <v>850</v>
      </c>
      <c r="F4485">
        <v>14</v>
      </c>
      <c r="G4485" t="s">
        <v>10026</v>
      </c>
      <c r="H4485" s="2">
        <v>266</v>
      </c>
      <c r="I4485" s="3">
        <v>0.1</v>
      </c>
      <c r="J4485" s="2">
        <f t="shared" si="210"/>
        <v>239.4</v>
      </c>
      <c r="K4485" s="2">
        <f t="shared" si="211"/>
        <v>43.091999999999999</v>
      </c>
      <c r="L4485" s="2">
        <f t="shared" si="212"/>
        <v>282.49200000000002</v>
      </c>
    </row>
    <row r="4486" spans="1:12" x14ac:dyDescent="0.25">
      <c r="A4486" t="s">
        <v>4491</v>
      </c>
      <c r="B4486" s="1">
        <v>46197</v>
      </c>
      <c r="C4486" t="s">
        <v>10009</v>
      </c>
      <c r="D4486" t="s">
        <v>10017</v>
      </c>
      <c r="E4486">
        <f>+_xlfn.XLOOKUP(TablaVentas[[#This Row],[PRODUCTOS]],TablaPrecios[PRODUCTOS],TablaPrecios[PRECIOS UNITARIOS],"No encontado")</f>
        <v>50</v>
      </c>
      <c r="F4486">
        <v>7</v>
      </c>
      <c r="G4486" t="s">
        <v>10024</v>
      </c>
      <c r="H4486" s="2">
        <v>59</v>
      </c>
      <c r="I4486" s="3">
        <v>0.12</v>
      </c>
      <c r="J4486" s="2">
        <f t="shared" si="210"/>
        <v>51.92</v>
      </c>
      <c r="K4486" s="2">
        <f t="shared" si="211"/>
        <v>9.3455999999999992</v>
      </c>
      <c r="L4486" s="2">
        <f t="shared" si="212"/>
        <v>61.265599999999999</v>
      </c>
    </row>
    <row r="4487" spans="1:12" x14ac:dyDescent="0.25">
      <c r="A4487" t="s">
        <v>4492</v>
      </c>
      <c r="B4487" s="1">
        <v>46083</v>
      </c>
      <c r="C4487" t="s">
        <v>10010</v>
      </c>
      <c r="D4487" t="s">
        <v>10019</v>
      </c>
      <c r="E4487">
        <f>+_xlfn.XLOOKUP(TablaVentas[[#This Row],[PRODUCTOS]],TablaPrecios[PRODUCTOS],TablaPrecios[PRECIOS UNITARIOS],"No encontado")</f>
        <v>1200</v>
      </c>
      <c r="F4487">
        <v>20</v>
      </c>
      <c r="G4487" t="s">
        <v>10027</v>
      </c>
      <c r="H4487" s="2">
        <v>185</v>
      </c>
      <c r="I4487" s="3">
        <v>0.11</v>
      </c>
      <c r="J4487" s="2">
        <f t="shared" si="210"/>
        <v>164.65</v>
      </c>
      <c r="K4487" s="2">
        <f t="shared" si="211"/>
        <v>29.637</v>
      </c>
      <c r="L4487" s="2">
        <f t="shared" si="212"/>
        <v>194.28700000000001</v>
      </c>
    </row>
    <row r="4488" spans="1:12" x14ac:dyDescent="0.25">
      <c r="A4488" t="s">
        <v>4493</v>
      </c>
      <c r="B4488" s="1">
        <v>46117</v>
      </c>
      <c r="C4488" t="s">
        <v>10010</v>
      </c>
      <c r="D4488" t="s">
        <v>10018</v>
      </c>
      <c r="E4488">
        <f>+_xlfn.XLOOKUP(TablaVentas[[#This Row],[PRODUCTOS]],TablaPrecios[PRODUCTOS],TablaPrecios[PRECIOS UNITARIOS],"No encontado")</f>
        <v>850</v>
      </c>
      <c r="F4488">
        <v>18</v>
      </c>
      <c r="G4488" t="s">
        <v>10027</v>
      </c>
      <c r="H4488" s="2">
        <v>326</v>
      </c>
      <c r="I4488" s="3">
        <v>0.19</v>
      </c>
      <c r="J4488" s="2">
        <f t="shared" si="210"/>
        <v>264.06</v>
      </c>
      <c r="K4488" s="2">
        <f t="shared" si="211"/>
        <v>47.530799999999999</v>
      </c>
      <c r="L4488" s="2">
        <f t="shared" si="212"/>
        <v>311.5908</v>
      </c>
    </row>
    <row r="4489" spans="1:12" x14ac:dyDescent="0.25">
      <c r="A4489" t="s">
        <v>4494</v>
      </c>
      <c r="B4489" s="1">
        <v>46127</v>
      </c>
      <c r="C4489" t="s">
        <v>10011</v>
      </c>
      <c r="D4489" t="s">
        <v>10020</v>
      </c>
      <c r="E4489">
        <f>+_xlfn.XLOOKUP(TablaVentas[[#This Row],[PRODUCTOS]],TablaPrecios[PRODUCTOS],TablaPrecios[PRECIOS UNITARIOS],"No encontado")</f>
        <v>150</v>
      </c>
      <c r="F4489">
        <v>12</v>
      </c>
      <c r="G4489" t="s">
        <v>10027</v>
      </c>
      <c r="H4489" s="2">
        <v>170</v>
      </c>
      <c r="I4489" s="3">
        <v>0.2</v>
      </c>
      <c r="J4489" s="2">
        <f t="shared" si="210"/>
        <v>136</v>
      </c>
      <c r="K4489" s="2">
        <f t="shared" si="211"/>
        <v>24.48</v>
      </c>
      <c r="L4489" s="2">
        <f t="shared" si="212"/>
        <v>160.47999999999999</v>
      </c>
    </row>
    <row r="4490" spans="1:12" x14ac:dyDescent="0.25">
      <c r="A4490" t="s">
        <v>4495</v>
      </c>
      <c r="B4490" s="1">
        <v>46078</v>
      </c>
      <c r="C4490" t="s">
        <v>10007</v>
      </c>
      <c r="D4490" t="s">
        <v>10020</v>
      </c>
      <c r="E4490">
        <f>+_xlfn.XLOOKUP(TablaVentas[[#This Row],[PRODUCTOS]],TablaPrecios[PRODUCTOS],TablaPrecios[PRECIOS UNITARIOS],"No encontado")</f>
        <v>150</v>
      </c>
      <c r="F4490">
        <v>9</v>
      </c>
      <c r="G4490" t="s">
        <v>10027</v>
      </c>
      <c r="H4490" s="2">
        <v>240</v>
      </c>
      <c r="I4490" s="3">
        <v>0.15</v>
      </c>
      <c r="J4490" s="2">
        <f t="shared" si="210"/>
        <v>204</v>
      </c>
      <c r="K4490" s="2">
        <f t="shared" si="211"/>
        <v>36.72</v>
      </c>
      <c r="L4490" s="2">
        <f t="shared" si="212"/>
        <v>240.72</v>
      </c>
    </row>
    <row r="4491" spans="1:12" x14ac:dyDescent="0.25">
      <c r="A4491" t="s">
        <v>4496</v>
      </c>
      <c r="B4491" s="1">
        <v>46228</v>
      </c>
      <c r="C4491" t="s">
        <v>10010</v>
      </c>
      <c r="D4491" t="s">
        <v>10018</v>
      </c>
      <c r="E4491">
        <f>+_xlfn.XLOOKUP(TablaVentas[[#This Row],[PRODUCTOS]],TablaPrecios[PRODUCTOS],TablaPrecios[PRECIOS UNITARIOS],"No encontado")</f>
        <v>850</v>
      </c>
      <c r="F4491">
        <v>14</v>
      </c>
      <c r="G4491" t="s">
        <v>10023</v>
      </c>
      <c r="H4491" s="2">
        <v>267</v>
      </c>
      <c r="I4491" s="3">
        <v>0.2</v>
      </c>
      <c r="J4491" s="2">
        <f t="shared" si="210"/>
        <v>213.6</v>
      </c>
      <c r="K4491" s="2">
        <f t="shared" si="211"/>
        <v>38.448</v>
      </c>
      <c r="L4491" s="2">
        <f t="shared" si="212"/>
        <v>252.048</v>
      </c>
    </row>
    <row r="4492" spans="1:12" x14ac:dyDescent="0.25">
      <c r="A4492" t="s">
        <v>4497</v>
      </c>
      <c r="B4492" s="1">
        <v>46242</v>
      </c>
      <c r="C4492" t="s">
        <v>10007</v>
      </c>
      <c r="D4492" t="s">
        <v>10017</v>
      </c>
      <c r="E4492">
        <f>+_xlfn.XLOOKUP(TablaVentas[[#This Row],[PRODUCTOS]],TablaPrecios[PRODUCTOS],TablaPrecios[PRECIOS UNITARIOS],"No encontado")</f>
        <v>50</v>
      </c>
      <c r="F4492">
        <v>17</v>
      </c>
      <c r="G4492" t="s">
        <v>10025</v>
      </c>
      <c r="H4492" s="2">
        <v>204</v>
      </c>
      <c r="I4492" s="3">
        <v>0.19</v>
      </c>
      <c r="J4492" s="2">
        <f t="shared" si="210"/>
        <v>165.24</v>
      </c>
      <c r="K4492" s="2">
        <f t="shared" si="211"/>
        <v>29.743200000000002</v>
      </c>
      <c r="L4492" s="2">
        <f t="shared" si="212"/>
        <v>194.98320000000001</v>
      </c>
    </row>
    <row r="4493" spans="1:12" x14ac:dyDescent="0.25">
      <c r="A4493" t="s">
        <v>4498</v>
      </c>
      <c r="B4493" s="1">
        <v>46145</v>
      </c>
      <c r="C4493" t="s">
        <v>10007</v>
      </c>
      <c r="D4493" t="s">
        <v>10018</v>
      </c>
      <c r="E4493">
        <f>+_xlfn.XLOOKUP(TablaVentas[[#This Row],[PRODUCTOS]],TablaPrecios[PRODUCTOS],TablaPrecios[PRECIOS UNITARIOS],"No encontado")</f>
        <v>850</v>
      </c>
      <c r="F4493">
        <v>18</v>
      </c>
      <c r="G4493" t="s">
        <v>10023</v>
      </c>
      <c r="H4493" s="2">
        <v>217</v>
      </c>
      <c r="I4493" s="3">
        <v>0.16</v>
      </c>
      <c r="J4493" s="2">
        <f t="shared" si="210"/>
        <v>182.28</v>
      </c>
      <c r="K4493" s="2">
        <f t="shared" si="211"/>
        <v>32.810400000000001</v>
      </c>
      <c r="L4493" s="2">
        <f t="shared" si="212"/>
        <v>215.09039999999999</v>
      </c>
    </row>
    <row r="4494" spans="1:12" x14ac:dyDescent="0.25">
      <c r="A4494" t="s">
        <v>4499</v>
      </c>
      <c r="B4494" s="1">
        <v>46149</v>
      </c>
      <c r="C4494" t="s">
        <v>10008</v>
      </c>
      <c r="D4494" t="s">
        <v>10019</v>
      </c>
      <c r="E4494">
        <f>+_xlfn.XLOOKUP(TablaVentas[[#This Row],[PRODUCTOS]],TablaPrecios[PRODUCTOS],TablaPrecios[PRECIOS UNITARIOS],"No encontado")</f>
        <v>1200</v>
      </c>
      <c r="F4494">
        <v>15</v>
      </c>
      <c r="G4494" t="s">
        <v>10026</v>
      </c>
      <c r="H4494" s="2">
        <v>360</v>
      </c>
      <c r="I4494" s="3">
        <v>0.13</v>
      </c>
      <c r="J4494" s="2">
        <f t="shared" si="210"/>
        <v>313.2</v>
      </c>
      <c r="K4494" s="2">
        <f t="shared" si="211"/>
        <v>56.375999999999998</v>
      </c>
      <c r="L4494" s="2">
        <f t="shared" si="212"/>
        <v>369.57599999999996</v>
      </c>
    </row>
    <row r="4495" spans="1:12" x14ac:dyDescent="0.25">
      <c r="A4495" t="s">
        <v>4500</v>
      </c>
      <c r="B4495" s="1">
        <v>46142</v>
      </c>
      <c r="C4495" t="s">
        <v>10010</v>
      </c>
      <c r="D4495" t="s">
        <v>10021</v>
      </c>
      <c r="E4495">
        <f>+_xlfn.XLOOKUP(TablaVentas[[#This Row],[PRODUCTOS]],TablaPrecios[PRODUCTOS],TablaPrecios[PRECIOS UNITARIOS],"No encontado")</f>
        <v>200</v>
      </c>
      <c r="F4495">
        <v>9</v>
      </c>
      <c r="G4495" t="s">
        <v>10024</v>
      </c>
      <c r="H4495" s="2">
        <v>59</v>
      </c>
      <c r="I4495" s="3">
        <v>0.1</v>
      </c>
      <c r="J4495" s="2">
        <f t="shared" si="210"/>
        <v>53.1</v>
      </c>
      <c r="K4495" s="2">
        <f t="shared" si="211"/>
        <v>9.5579999999999998</v>
      </c>
      <c r="L4495" s="2">
        <f t="shared" si="212"/>
        <v>62.658000000000001</v>
      </c>
    </row>
    <row r="4496" spans="1:12" x14ac:dyDescent="0.25">
      <c r="A4496" t="s">
        <v>4501</v>
      </c>
      <c r="B4496" s="1">
        <v>46230</v>
      </c>
      <c r="C4496" t="s">
        <v>10007</v>
      </c>
      <c r="D4496" t="s">
        <v>10020</v>
      </c>
      <c r="E4496">
        <f>+_xlfn.XLOOKUP(TablaVentas[[#This Row],[PRODUCTOS]],TablaPrecios[PRODUCTOS],TablaPrecios[PRECIOS UNITARIOS],"No encontado")</f>
        <v>150</v>
      </c>
      <c r="F4496">
        <v>11</v>
      </c>
      <c r="G4496" t="s">
        <v>10023</v>
      </c>
      <c r="H4496" s="2">
        <v>425</v>
      </c>
      <c r="I4496" s="3">
        <v>0.18</v>
      </c>
      <c r="J4496" s="2">
        <f t="shared" si="210"/>
        <v>348.5</v>
      </c>
      <c r="K4496" s="2">
        <f t="shared" si="211"/>
        <v>62.73</v>
      </c>
      <c r="L4496" s="2">
        <f t="shared" si="212"/>
        <v>411.23</v>
      </c>
    </row>
    <row r="4497" spans="1:12" x14ac:dyDescent="0.25">
      <c r="A4497" t="s">
        <v>4502</v>
      </c>
      <c r="B4497" s="1">
        <v>46117</v>
      </c>
      <c r="C4497" t="s">
        <v>10011</v>
      </c>
      <c r="D4497" t="s">
        <v>10017</v>
      </c>
      <c r="E4497">
        <f>+_xlfn.XLOOKUP(TablaVentas[[#This Row],[PRODUCTOS]],TablaPrecios[PRODUCTOS],TablaPrecios[PRECIOS UNITARIOS],"No encontado")</f>
        <v>50</v>
      </c>
      <c r="F4497">
        <v>11</v>
      </c>
      <c r="G4497" t="s">
        <v>10027</v>
      </c>
      <c r="H4497" s="2">
        <v>397</v>
      </c>
      <c r="I4497" s="3">
        <v>0.1</v>
      </c>
      <c r="J4497" s="2">
        <f t="shared" si="210"/>
        <v>357.3</v>
      </c>
      <c r="K4497" s="2">
        <f t="shared" si="211"/>
        <v>64.313999999999993</v>
      </c>
      <c r="L4497" s="2">
        <f t="shared" si="212"/>
        <v>421.61400000000003</v>
      </c>
    </row>
    <row r="4498" spans="1:12" x14ac:dyDescent="0.25">
      <c r="A4498" t="s">
        <v>4503</v>
      </c>
      <c r="B4498" s="1">
        <v>46028</v>
      </c>
      <c r="C4498" t="s">
        <v>10008</v>
      </c>
      <c r="D4498" t="s">
        <v>10018</v>
      </c>
      <c r="E4498">
        <f>+_xlfn.XLOOKUP(TablaVentas[[#This Row],[PRODUCTOS]],TablaPrecios[PRODUCTOS],TablaPrecios[PRECIOS UNITARIOS],"No encontado")</f>
        <v>850</v>
      </c>
      <c r="F4498">
        <v>19</v>
      </c>
      <c r="G4498" t="s">
        <v>10026</v>
      </c>
      <c r="H4498" s="2">
        <v>243</v>
      </c>
      <c r="I4498" s="3">
        <v>0.14000000000000001</v>
      </c>
      <c r="J4498" s="2">
        <f t="shared" si="210"/>
        <v>208.98</v>
      </c>
      <c r="K4498" s="2">
        <f t="shared" si="211"/>
        <v>37.616399999999999</v>
      </c>
      <c r="L4498" s="2">
        <f t="shared" si="212"/>
        <v>246.59639999999999</v>
      </c>
    </row>
    <row r="4499" spans="1:12" x14ac:dyDescent="0.25">
      <c r="A4499" t="s">
        <v>4504</v>
      </c>
      <c r="B4499" s="1">
        <v>46068</v>
      </c>
      <c r="C4499" t="s">
        <v>10008</v>
      </c>
      <c r="D4499" t="s">
        <v>10019</v>
      </c>
      <c r="E4499">
        <f>+_xlfn.XLOOKUP(TablaVentas[[#This Row],[PRODUCTOS]],TablaPrecios[PRODUCTOS],TablaPrecios[PRECIOS UNITARIOS],"No encontado")</f>
        <v>1200</v>
      </c>
      <c r="F4499">
        <v>9</v>
      </c>
      <c r="G4499" t="s">
        <v>10027</v>
      </c>
      <c r="H4499" s="2">
        <v>371</v>
      </c>
      <c r="I4499" s="3">
        <v>0.17</v>
      </c>
      <c r="J4499" s="2">
        <f t="shared" si="210"/>
        <v>307.93</v>
      </c>
      <c r="K4499" s="2">
        <f t="shared" si="211"/>
        <v>55.427399999999999</v>
      </c>
      <c r="L4499" s="2">
        <f t="shared" si="212"/>
        <v>363.35739999999998</v>
      </c>
    </row>
    <row r="4500" spans="1:12" x14ac:dyDescent="0.25">
      <c r="A4500" t="s">
        <v>4505</v>
      </c>
      <c r="B4500" s="1">
        <v>46160</v>
      </c>
      <c r="C4500" t="s">
        <v>10012</v>
      </c>
      <c r="D4500" t="s">
        <v>10018</v>
      </c>
      <c r="E4500">
        <f>+_xlfn.XLOOKUP(TablaVentas[[#This Row],[PRODUCTOS]],TablaPrecios[PRODUCTOS],TablaPrecios[PRECIOS UNITARIOS],"No encontado")</f>
        <v>850</v>
      </c>
      <c r="F4500">
        <v>9</v>
      </c>
      <c r="G4500" t="s">
        <v>10024</v>
      </c>
      <c r="H4500" s="2">
        <v>485</v>
      </c>
      <c r="I4500" s="3">
        <v>0.11</v>
      </c>
      <c r="J4500" s="2">
        <f t="shared" si="210"/>
        <v>431.65</v>
      </c>
      <c r="K4500" s="2">
        <f t="shared" si="211"/>
        <v>77.696999999999989</v>
      </c>
      <c r="L4500" s="2">
        <f t="shared" si="212"/>
        <v>509.34699999999998</v>
      </c>
    </row>
    <row r="4501" spans="1:12" x14ac:dyDescent="0.25">
      <c r="A4501" t="s">
        <v>4506</v>
      </c>
      <c r="B4501" s="1">
        <v>46362</v>
      </c>
      <c r="C4501" t="s">
        <v>10012</v>
      </c>
      <c r="D4501" t="s">
        <v>10020</v>
      </c>
      <c r="E4501">
        <f>+_xlfn.XLOOKUP(TablaVentas[[#This Row],[PRODUCTOS]],TablaPrecios[PRODUCTOS],TablaPrecios[PRECIOS UNITARIOS],"No encontado")</f>
        <v>150</v>
      </c>
      <c r="F4501">
        <v>15</v>
      </c>
      <c r="G4501" t="s">
        <v>10024</v>
      </c>
      <c r="H4501" s="2">
        <v>103</v>
      </c>
      <c r="I4501" s="3">
        <v>0.14000000000000001</v>
      </c>
      <c r="J4501" s="2">
        <f t="shared" si="210"/>
        <v>88.58</v>
      </c>
      <c r="K4501" s="2">
        <f t="shared" si="211"/>
        <v>15.9444</v>
      </c>
      <c r="L4501" s="2">
        <f t="shared" si="212"/>
        <v>104.5244</v>
      </c>
    </row>
    <row r="4502" spans="1:12" x14ac:dyDescent="0.25">
      <c r="A4502" t="s">
        <v>4507</v>
      </c>
      <c r="B4502" s="1">
        <v>46266</v>
      </c>
      <c r="C4502" t="s">
        <v>10011</v>
      </c>
      <c r="D4502" t="s">
        <v>10019</v>
      </c>
      <c r="E4502">
        <f>+_xlfn.XLOOKUP(TablaVentas[[#This Row],[PRODUCTOS]],TablaPrecios[PRODUCTOS],TablaPrecios[PRECIOS UNITARIOS],"No encontado")</f>
        <v>1200</v>
      </c>
      <c r="F4502">
        <v>20</v>
      </c>
      <c r="G4502" t="s">
        <v>10024</v>
      </c>
      <c r="H4502" s="2">
        <v>335</v>
      </c>
      <c r="I4502" s="3">
        <v>0.15</v>
      </c>
      <c r="J4502" s="2">
        <f t="shared" si="210"/>
        <v>284.75</v>
      </c>
      <c r="K4502" s="2">
        <f t="shared" si="211"/>
        <v>51.254999999999995</v>
      </c>
      <c r="L4502" s="2">
        <f t="shared" si="212"/>
        <v>336.005</v>
      </c>
    </row>
    <row r="4503" spans="1:12" x14ac:dyDescent="0.25">
      <c r="A4503" t="s">
        <v>4508</v>
      </c>
      <c r="B4503" s="1">
        <v>46028</v>
      </c>
      <c r="C4503" t="s">
        <v>10008</v>
      </c>
      <c r="D4503" t="s">
        <v>10021</v>
      </c>
      <c r="E4503">
        <f>+_xlfn.XLOOKUP(TablaVentas[[#This Row],[PRODUCTOS]],TablaPrecios[PRODUCTOS],TablaPrecios[PRECIOS UNITARIOS],"No encontado")</f>
        <v>200</v>
      </c>
      <c r="F4503">
        <v>14</v>
      </c>
      <c r="G4503" t="s">
        <v>10024</v>
      </c>
      <c r="H4503" s="2">
        <v>50</v>
      </c>
      <c r="I4503" s="3">
        <v>0.14000000000000001</v>
      </c>
      <c r="J4503" s="2">
        <f t="shared" si="210"/>
        <v>43</v>
      </c>
      <c r="K4503" s="2">
        <f t="shared" si="211"/>
        <v>7.7399999999999993</v>
      </c>
      <c r="L4503" s="2">
        <f t="shared" si="212"/>
        <v>50.74</v>
      </c>
    </row>
    <row r="4504" spans="1:12" x14ac:dyDescent="0.25">
      <c r="A4504" t="s">
        <v>4509</v>
      </c>
      <c r="B4504" s="1">
        <v>46132</v>
      </c>
      <c r="C4504" t="s">
        <v>10010</v>
      </c>
      <c r="D4504" t="s">
        <v>10019</v>
      </c>
      <c r="E4504">
        <f>+_xlfn.XLOOKUP(TablaVentas[[#This Row],[PRODUCTOS]],TablaPrecios[PRODUCTOS],TablaPrecios[PRECIOS UNITARIOS],"No encontado")</f>
        <v>1200</v>
      </c>
      <c r="F4504">
        <v>7</v>
      </c>
      <c r="G4504" t="s">
        <v>10024</v>
      </c>
      <c r="H4504" s="2">
        <v>112</v>
      </c>
      <c r="I4504" s="3">
        <v>0.11</v>
      </c>
      <c r="J4504" s="2">
        <f t="shared" si="210"/>
        <v>99.68</v>
      </c>
      <c r="K4504" s="2">
        <f t="shared" si="211"/>
        <v>17.942399999999999</v>
      </c>
      <c r="L4504" s="2">
        <f t="shared" si="212"/>
        <v>117.6224</v>
      </c>
    </row>
    <row r="4505" spans="1:12" x14ac:dyDescent="0.25">
      <c r="A4505" t="s">
        <v>4510</v>
      </c>
      <c r="B4505" s="1">
        <v>46374</v>
      </c>
      <c r="C4505" t="s">
        <v>10009</v>
      </c>
      <c r="D4505" t="s">
        <v>10021</v>
      </c>
      <c r="E4505">
        <f>+_xlfn.XLOOKUP(TablaVentas[[#This Row],[PRODUCTOS]],TablaPrecios[PRODUCTOS],TablaPrecios[PRECIOS UNITARIOS],"No encontado")</f>
        <v>200</v>
      </c>
      <c r="F4505">
        <v>18</v>
      </c>
      <c r="G4505" t="s">
        <v>10023</v>
      </c>
      <c r="H4505" s="2">
        <v>206</v>
      </c>
      <c r="I4505" s="3">
        <v>0.12</v>
      </c>
      <c r="J4505" s="2">
        <f t="shared" si="210"/>
        <v>181.28</v>
      </c>
      <c r="K4505" s="2">
        <f t="shared" si="211"/>
        <v>32.630400000000002</v>
      </c>
      <c r="L4505" s="2">
        <f t="shared" si="212"/>
        <v>213.91040000000001</v>
      </c>
    </row>
    <row r="4506" spans="1:12" x14ac:dyDescent="0.25">
      <c r="A4506" t="s">
        <v>4511</v>
      </c>
      <c r="B4506" s="1">
        <v>46245</v>
      </c>
      <c r="C4506" t="s">
        <v>10010</v>
      </c>
      <c r="D4506" t="s">
        <v>10017</v>
      </c>
      <c r="E4506">
        <f>+_xlfn.XLOOKUP(TablaVentas[[#This Row],[PRODUCTOS]],TablaPrecios[PRODUCTOS],TablaPrecios[PRECIOS UNITARIOS],"No encontado")</f>
        <v>50</v>
      </c>
      <c r="F4506">
        <v>14</v>
      </c>
      <c r="G4506" t="s">
        <v>10025</v>
      </c>
      <c r="H4506" s="2">
        <v>59</v>
      </c>
      <c r="I4506" s="3">
        <v>0.12</v>
      </c>
      <c r="J4506" s="2">
        <f t="shared" si="210"/>
        <v>51.92</v>
      </c>
      <c r="K4506" s="2">
        <f t="shared" si="211"/>
        <v>9.3455999999999992</v>
      </c>
      <c r="L4506" s="2">
        <f t="shared" si="212"/>
        <v>61.265599999999999</v>
      </c>
    </row>
    <row r="4507" spans="1:12" x14ac:dyDescent="0.25">
      <c r="A4507" t="s">
        <v>4512</v>
      </c>
      <c r="B4507" s="1">
        <v>46303</v>
      </c>
      <c r="C4507" t="s">
        <v>10008</v>
      </c>
      <c r="D4507" t="s">
        <v>10019</v>
      </c>
      <c r="E4507">
        <f>+_xlfn.XLOOKUP(TablaVentas[[#This Row],[PRODUCTOS]],TablaPrecios[PRODUCTOS],TablaPrecios[PRECIOS UNITARIOS],"No encontado")</f>
        <v>1200</v>
      </c>
      <c r="F4507">
        <v>8</v>
      </c>
      <c r="G4507" t="s">
        <v>10025</v>
      </c>
      <c r="H4507" s="2">
        <v>244</v>
      </c>
      <c r="I4507" s="3">
        <v>0.11</v>
      </c>
      <c r="J4507" s="2">
        <f t="shared" si="210"/>
        <v>217.16</v>
      </c>
      <c r="K4507" s="2">
        <f t="shared" si="211"/>
        <v>39.088799999999999</v>
      </c>
      <c r="L4507" s="2">
        <f t="shared" si="212"/>
        <v>256.24880000000002</v>
      </c>
    </row>
    <row r="4508" spans="1:12" x14ac:dyDescent="0.25">
      <c r="A4508" t="s">
        <v>4513</v>
      </c>
      <c r="B4508" s="1">
        <v>46161</v>
      </c>
      <c r="C4508" t="s">
        <v>10010</v>
      </c>
      <c r="D4508" t="s">
        <v>10021</v>
      </c>
      <c r="E4508">
        <f>+_xlfn.XLOOKUP(TablaVentas[[#This Row],[PRODUCTOS]],TablaPrecios[PRODUCTOS],TablaPrecios[PRECIOS UNITARIOS],"No encontado")</f>
        <v>200</v>
      </c>
      <c r="F4508">
        <v>13</v>
      </c>
      <c r="G4508" t="s">
        <v>10024</v>
      </c>
      <c r="H4508" s="2">
        <v>204</v>
      </c>
      <c r="I4508" s="3">
        <v>0.16</v>
      </c>
      <c r="J4508" s="2">
        <f t="shared" si="210"/>
        <v>171.36</v>
      </c>
      <c r="K4508" s="2">
        <f t="shared" si="211"/>
        <v>30.844800000000003</v>
      </c>
      <c r="L4508" s="2">
        <f t="shared" si="212"/>
        <v>202.20480000000001</v>
      </c>
    </row>
    <row r="4509" spans="1:12" x14ac:dyDescent="0.25">
      <c r="A4509" t="s">
        <v>4514</v>
      </c>
      <c r="B4509" s="1">
        <v>46360</v>
      </c>
      <c r="C4509" t="s">
        <v>10010</v>
      </c>
      <c r="D4509" t="s">
        <v>10021</v>
      </c>
      <c r="E4509">
        <f>+_xlfn.XLOOKUP(TablaVentas[[#This Row],[PRODUCTOS]],TablaPrecios[PRODUCTOS],TablaPrecios[PRECIOS UNITARIOS],"No encontado")</f>
        <v>200</v>
      </c>
      <c r="F4509">
        <v>8</v>
      </c>
      <c r="G4509" t="s">
        <v>10027</v>
      </c>
      <c r="H4509" s="2">
        <v>201</v>
      </c>
      <c r="I4509" s="3">
        <v>0.14000000000000001</v>
      </c>
      <c r="J4509" s="2">
        <f t="shared" si="210"/>
        <v>172.85999999999999</v>
      </c>
      <c r="K4509" s="2">
        <f t="shared" si="211"/>
        <v>31.114799999999995</v>
      </c>
      <c r="L4509" s="2">
        <f t="shared" si="212"/>
        <v>203.97479999999999</v>
      </c>
    </row>
    <row r="4510" spans="1:12" x14ac:dyDescent="0.25">
      <c r="A4510" t="s">
        <v>4515</v>
      </c>
      <c r="B4510" s="1">
        <v>46255</v>
      </c>
      <c r="C4510" t="s">
        <v>10007</v>
      </c>
      <c r="D4510" t="s">
        <v>10017</v>
      </c>
      <c r="E4510">
        <f>+_xlfn.XLOOKUP(TablaVentas[[#This Row],[PRODUCTOS]],TablaPrecios[PRODUCTOS],TablaPrecios[PRECIOS UNITARIOS],"No encontado")</f>
        <v>50</v>
      </c>
      <c r="F4510">
        <v>11</v>
      </c>
      <c r="G4510" t="s">
        <v>10024</v>
      </c>
      <c r="H4510" s="2">
        <v>158</v>
      </c>
      <c r="I4510" s="3">
        <v>0.17</v>
      </c>
      <c r="J4510" s="2">
        <f t="shared" si="210"/>
        <v>131.13999999999999</v>
      </c>
      <c r="K4510" s="2">
        <f t="shared" si="211"/>
        <v>23.605199999999996</v>
      </c>
      <c r="L4510" s="2">
        <f t="shared" si="212"/>
        <v>154.74519999999998</v>
      </c>
    </row>
    <row r="4511" spans="1:12" x14ac:dyDescent="0.25">
      <c r="A4511" t="s">
        <v>4516</v>
      </c>
      <c r="B4511" s="1">
        <v>46235</v>
      </c>
      <c r="C4511" t="s">
        <v>10012</v>
      </c>
      <c r="D4511" t="s">
        <v>10019</v>
      </c>
      <c r="E4511">
        <f>+_xlfn.XLOOKUP(TablaVentas[[#This Row],[PRODUCTOS]],TablaPrecios[PRODUCTOS],TablaPrecios[PRECIOS UNITARIOS],"No encontado")</f>
        <v>1200</v>
      </c>
      <c r="F4511">
        <v>9</v>
      </c>
      <c r="G4511" t="s">
        <v>10024</v>
      </c>
      <c r="H4511" s="2">
        <v>435</v>
      </c>
      <c r="I4511" s="3">
        <v>0.13</v>
      </c>
      <c r="J4511" s="2">
        <f t="shared" si="210"/>
        <v>378.45</v>
      </c>
      <c r="K4511" s="2">
        <f t="shared" si="211"/>
        <v>68.120999999999995</v>
      </c>
      <c r="L4511" s="2">
        <f t="shared" si="212"/>
        <v>446.57099999999997</v>
      </c>
    </row>
    <row r="4512" spans="1:12" x14ac:dyDescent="0.25">
      <c r="A4512" t="s">
        <v>4517</v>
      </c>
      <c r="B4512" s="1">
        <v>46175</v>
      </c>
      <c r="C4512" t="s">
        <v>10009</v>
      </c>
      <c r="D4512" t="s">
        <v>10017</v>
      </c>
      <c r="E4512">
        <f>+_xlfn.XLOOKUP(TablaVentas[[#This Row],[PRODUCTOS]],TablaPrecios[PRODUCTOS],TablaPrecios[PRECIOS UNITARIOS],"No encontado")</f>
        <v>50</v>
      </c>
      <c r="F4512">
        <v>20</v>
      </c>
      <c r="G4512" t="s">
        <v>10023</v>
      </c>
      <c r="H4512" s="2">
        <v>238</v>
      </c>
      <c r="I4512" s="3">
        <v>0.12</v>
      </c>
      <c r="J4512" s="2">
        <f t="shared" si="210"/>
        <v>209.44</v>
      </c>
      <c r="K4512" s="2">
        <f t="shared" si="211"/>
        <v>37.699199999999998</v>
      </c>
      <c r="L4512" s="2">
        <f t="shared" si="212"/>
        <v>247.13919999999999</v>
      </c>
    </row>
    <row r="4513" spans="1:12" x14ac:dyDescent="0.25">
      <c r="A4513" t="s">
        <v>4518</v>
      </c>
      <c r="B4513" s="1">
        <v>46059</v>
      </c>
      <c r="C4513" t="s">
        <v>10010</v>
      </c>
      <c r="D4513" t="s">
        <v>10019</v>
      </c>
      <c r="E4513">
        <f>+_xlfn.XLOOKUP(TablaVentas[[#This Row],[PRODUCTOS]],TablaPrecios[PRODUCTOS],TablaPrecios[PRECIOS UNITARIOS],"No encontado")</f>
        <v>1200</v>
      </c>
      <c r="F4513">
        <v>19</v>
      </c>
      <c r="G4513" t="s">
        <v>10027</v>
      </c>
      <c r="H4513" s="2">
        <v>450</v>
      </c>
      <c r="I4513" s="3">
        <v>0.16</v>
      </c>
      <c r="J4513" s="2">
        <f t="shared" si="210"/>
        <v>378</v>
      </c>
      <c r="K4513" s="2">
        <f t="shared" si="211"/>
        <v>68.039999999999992</v>
      </c>
      <c r="L4513" s="2">
        <f t="shared" si="212"/>
        <v>446.03999999999996</v>
      </c>
    </row>
    <row r="4514" spans="1:12" x14ac:dyDescent="0.25">
      <c r="A4514" t="s">
        <v>4519</v>
      </c>
      <c r="B4514" s="1">
        <v>46228</v>
      </c>
      <c r="C4514" t="s">
        <v>10009</v>
      </c>
      <c r="D4514" t="s">
        <v>10017</v>
      </c>
      <c r="E4514">
        <f>+_xlfn.XLOOKUP(TablaVentas[[#This Row],[PRODUCTOS]],TablaPrecios[PRODUCTOS],TablaPrecios[PRECIOS UNITARIOS],"No encontado")</f>
        <v>50</v>
      </c>
      <c r="F4514">
        <v>8</v>
      </c>
      <c r="G4514" t="s">
        <v>10027</v>
      </c>
      <c r="H4514" s="2">
        <v>190</v>
      </c>
      <c r="I4514" s="3">
        <v>0.14000000000000001</v>
      </c>
      <c r="J4514" s="2">
        <f t="shared" si="210"/>
        <v>163.4</v>
      </c>
      <c r="K4514" s="2">
        <f t="shared" si="211"/>
        <v>29.411999999999999</v>
      </c>
      <c r="L4514" s="2">
        <f t="shared" si="212"/>
        <v>192.81200000000001</v>
      </c>
    </row>
    <row r="4515" spans="1:12" x14ac:dyDescent="0.25">
      <c r="A4515" t="s">
        <v>4520</v>
      </c>
      <c r="B4515" s="1">
        <v>46371</v>
      </c>
      <c r="C4515" t="s">
        <v>10011</v>
      </c>
      <c r="D4515" t="s">
        <v>10017</v>
      </c>
      <c r="E4515">
        <f>+_xlfn.XLOOKUP(TablaVentas[[#This Row],[PRODUCTOS]],TablaPrecios[PRODUCTOS],TablaPrecios[PRECIOS UNITARIOS],"No encontado")</f>
        <v>50</v>
      </c>
      <c r="F4515">
        <v>10</v>
      </c>
      <c r="G4515" t="s">
        <v>10024</v>
      </c>
      <c r="H4515" s="2">
        <v>336</v>
      </c>
      <c r="I4515" s="3">
        <v>0.16</v>
      </c>
      <c r="J4515" s="2">
        <f t="shared" si="210"/>
        <v>282.24</v>
      </c>
      <c r="K4515" s="2">
        <f t="shared" si="211"/>
        <v>50.803199999999997</v>
      </c>
      <c r="L4515" s="2">
        <f t="shared" si="212"/>
        <v>333.04320000000001</v>
      </c>
    </row>
    <row r="4516" spans="1:12" x14ac:dyDescent="0.25">
      <c r="A4516" t="s">
        <v>4521</v>
      </c>
      <c r="B4516" s="1">
        <v>46165</v>
      </c>
      <c r="C4516" t="s">
        <v>10009</v>
      </c>
      <c r="D4516" t="s">
        <v>10017</v>
      </c>
      <c r="E4516">
        <f>+_xlfn.XLOOKUP(TablaVentas[[#This Row],[PRODUCTOS]],TablaPrecios[PRODUCTOS],TablaPrecios[PRECIOS UNITARIOS],"No encontado")</f>
        <v>50</v>
      </c>
      <c r="F4516">
        <v>9</v>
      </c>
      <c r="G4516" t="s">
        <v>10023</v>
      </c>
      <c r="H4516" s="2">
        <v>179</v>
      </c>
      <c r="I4516" s="3">
        <v>0.13</v>
      </c>
      <c r="J4516" s="2">
        <f t="shared" si="210"/>
        <v>155.72999999999999</v>
      </c>
      <c r="K4516" s="2">
        <f t="shared" si="211"/>
        <v>28.031399999999998</v>
      </c>
      <c r="L4516" s="2">
        <f t="shared" si="212"/>
        <v>183.76139999999998</v>
      </c>
    </row>
    <row r="4517" spans="1:12" x14ac:dyDescent="0.25">
      <c r="A4517" t="s">
        <v>4522</v>
      </c>
      <c r="B4517" s="1">
        <v>46311</v>
      </c>
      <c r="C4517" t="s">
        <v>10011</v>
      </c>
      <c r="D4517" t="s">
        <v>10020</v>
      </c>
      <c r="E4517">
        <f>+_xlfn.XLOOKUP(TablaVentas[[#This Row],[PRODUCTOS]],TablaPrecios[PRODUCTOS],TablaPrecios[PRECIOS UNITARIOS],"No encontado")</f>
        <v>150</v>
      </c>
      <c r="F4517">
        <v>7</v>
      </c>
      <c r="G4517" t="s">
        <v>10025</v>
      </c>
      <c r="H4517" s="2">
        <v>114</v>
      </c>
      <c r="I4517" s="3">
        <v>0.2</v>
      </c>
      <c r="J4517" s="2">
        <f t="shared" si="210"/>
        <v>91.2</v>
      </c>
      <c r="K4517" s="2">
        <f t="shared" si="211"/>
        <v>16.416</v>
      </c>
      <c r="L4517" s="2">
        <f t="shared" si="212"/>
        <v>107.616</v>
      </c>
    </row>
    <row r="4518" spans="1:12" x14ac:dyDescent="0.25">
      <c r="A4518" t="s">
        <v>4523</v>
      </c>
      <c r="B4518" s="1">
        <v>46265</v>
      </c>
      <c r="C4518" t="s">
        <v>10009</v>
      </c>
      <c r="D4518" t="s">
        <v>10018</v>
      </c>
      <c r="E4518">
        <f>+_xlfn.XLOOKUP(TablaVentas[[#This Row],[PRODUCTOS]],TablaPrecios[PRODUCTOS],TablaPrecios[PRECIOS UNITARIOS],"No encontado")</f>
        <v>850</v>
      </c>
      <c r="F4518">
        <v>5</v>
      </c>
      <c r="G4518" t="s">
        <v>10024</v>
      </c>
      <c r="H4518" s="2">
        <v>471</v>
      </c>
      <c r="I4518" s="3">
        <v>0.18</v>
      </c>
      <c r="J4518" s="2">
        <f t="shared" si="210"/>
        <v>386.22</v>
      </c>
      <c r="K4518" s="2">
        <f t="shared" si="211"/>
        <v>69.519599999999997</v>
      </c>
      <c r="L4518" s="2">
        <f t="shared" si="212"/>
        <v>455.7396</v>
      </c>
    </row>
    <row r="4519" spans="1:12" x14ac:dyDescent="0.25">
      <c r="A4519" t="s">
        <v>4524</v>
      </c>
      <c r="B4519" s="1">
        <v>46027</v>
      </c>
      <c r="C4519" t="s">
        <v>10010</v>
      </c>
      <c r="D4519" t="s">
        <v>10017</v>
      </c>
      <c r="E4519">
        <f>+_xlfn.XLOOKUP(TablaVentas[[#This Row],[PRODUCTOS]],TablaPrecios[PRODUCTOS],TablaPrecios[PRECIOS UNITARIOS],"No encontado")</f>
        <v>50</v>
      </c>
      <c r="F4519">
        <v>12</v>
      </c>
      <c r="G4519" t="s">
        <v>10026</v>
      </c>
      <c r="H4519" s="2">
        <v>176</v>
      </c>
      <c r="I4519" s="3">
        <v>0.12</v>
      </c>
      <c r="J4519" s="2">
        <f t="shared" si="210"/>
        <v>154.88</v>
      </c>
      <c r="K4519" s="2">
        <f t="shared" si="211"/>
        <v>27.878399999999999</v>
      </c>
      <c r="L4519" s="2">
        <f t="shared" si="212"/>
        <v>182.75839999999999</v>
      </c>
    </row>
    <row r="4520" spans="1:12" x14ac:dyDescent="0.25">
      <c r="A4520" t="s">
        <v>4525</v>
      </c>
      <c r="B4520" s="1">
        <v>46328</v>
      </c>
      <c r="C4520" t="s">
        <v>10007</v>
      </c>
      <c r="D4520" t="s">
        <v>10021</v>
      </c>
      <c r="E4520">
        <f>+_xlfn.XLOOKUP(TablaVentas[[#This Row],[PRODUCTOS]],TablaPrecios[PRODUCTOS],TablaPrecios[PRECIOS UNITARIOS],"No encontado")</f>
        <v>200</v>
      </c>
      <c r="F4520">
        <v>9</v>
      </c>
      <c r="G4520" t="s">
        <v>10023</v>
      </c>
      <c r="H4520" s="2">
        <v>160</v>
      </c>
      <c r="I4520" s="3">
        <v>0.1</v>
      </c>
      <c r="J4520" s="2">
        <f t="shared" si="210"/>
        <v>144</v>
      </c>
      <c r="K4520" s="2">
        <f t="shared" si="211"/>
        <v>25.919999999999998</v>
      </c>
      <c r="L4520" s="2">
        <f t="shared" si="212"/>
        <v>169.92</v>
      </c>
    </row>
    <row r="4521" spans="1:12" x14ac:dyDescent="0.25">
      <c r="A4521" t="s">
        <v>4526</v>
      </c>
      <c r="B4521" s="1">
        <v>46340</v>
      </c>
      <c r="C4521" t="s">
        <v>10011</v>
      </c>
      <c r="D4521" t="s">
        <v>10021</v>
      </c>
      <c r="E4521">
        <f>+_xlfn.XLOOKUP(TablaVentas[[#This Row],[PRODUCTOS]],TablaPrecios[PRODUCTOS],TablaPrecios[PRECIOS UNITARIOS],"No encontado")</f>
        <v>200</v>
      </c>
      <c r="F4521">
        <v>13</v>
      </c>
      <c r="G4521" t="s">
        <v>10023</v>
      </c>
      <c r="H4521" s="2">
        <v>95</v>
      </c>
      <c r="I4521" s="3">
        <v>0.15</v>
      </c>
      <c r="J4521" s="2">
        <f t="shared" si="210"/>
        <v>80.75</v>
      </c>
      <c r="K4521" s="2">
        <f t="shared" si="211"/>
        <v>14.535</v>
      </c>
      <c r="L4521" s="2">
        <f t="shared" si="212"/>
        <v>95.284999999999997</v>
      </c>
    </row>
    <row r="4522" spans="1:12" x14ac:dyDescent="0.25">
      <c r="A4522" t="s">
        <v>4527</v>
      </c>
      <c r="B4522" s="1">
        <v>46224</v>
      </c>
      <c r="C4522" t="s">
        <v>10012</v>
      </c>
      <c r="D4522" t="s">
        <v>10021</v>
      </c>
      <c r="E4522">
        <f>+_xlfn.XLOOKUP(TablaVentas[[#This Row],[PRODUCTOS]],TablaPrecios[PRODUCTOS],TablaPrecios[PRECIOS UNITARIOS],"No encontado")</f>
        <v>200</v>
      </c>
      <c r="F4522">
        <v>18</v>
      </c>
      <c r="G4522" t="s">
        <v>10026</v>
      </c>
      <c r="H4522" s="2">
        <v>199</v>
      </c>
      <c r="I4522" s="3">
        <v>0.15</v>
      </c>
      <c r="J4522" s="2">
        <f t="shared" si="210"/>
        <v>169.15</v>
      </c>
      <c r="K4522" s="2">
        <f t="shared" si="211"/>
        <v>30.446999999999999</v>
      </c>
      <c r="L4522" s="2">
        <f t="shared" si="212"/>
        <v>199.59700000000001</v>
      </c>
    </row>
    <row r="4523" spans="1:12" x14ac:dyDescent="0.25">
      <c r="A4523" t="s">
        <v>4528</v>
      </c>
      <c r="B4523" s="1">
        <v>46241</v>
      </c>
      <c r="C4523" t="s">
        <v>10012</v>
      </c>
      <c r="D4523" t="s">
        <v>10021</v>
      </c>
      <c r="E4523">
        <f>+_xlfn.XLOOKUP(TablaVentas[[#This Row],[PRODUCTOS]],TablaPrecios[PRODUCTOS],TablaPrecios[PRECIOS UNITARIOS],"No encontado")</f>
        <v>200</v>
      </c>
      <c r="F4523">
        <v>13</v>
      </c>
      <c r="G4523" t="s">
        <v>10027</v>
      </c>
      <c r="H4523" s="2">
        <v>478</v>
      </c>
      <c r="I4523" s="3">
        <v>0.11</v>
      </c>
      <c r="J4523" s="2">
        <f t="shared" si="210"/>
        <v>425.42</v>
      </c>
      <c r="K4523" s="2">
        <f t="shared" si="211"/>
        <v>76.575599999999994</v>
      </c>
      <c r="L4523" s="2">
        <f t="shared" si="212"/>
        <v>501.99560000000002</v>
      </c>
    </row>
    <row r="4524" spans="1:12" x14ac:dyDescent="0.25">
      <c r="A4524" t="s">
        <v>4529</v>
      </c>
      <c r="B4524" s="1">
        <v>46102</v>
      </c>
      <c r="C4524" t="s">
        <v>10009</v>
      </c>
      <c r="D4524" t="s">
        <v>10019</v>
      </c>
      <c r="E4524">
        <f>+_xlfn.XLOOKUP(TablaVentas[[#This Row],[PRODUCTOS]],TablaPrecios[PRODUCTOS],TablaPrecios[PRECIOS UNITARIOS],"No encontado")</f>
        <v>1200</v>
      </c>
      <c r="F4524">
        <v>9</v>
      </c>
      <c r="G4524" t="s">
        <v>10024</v>
      </c>
      <c r="H4524" s="2">
        <v>162</v>
      </c>
      <c r="I4524" s="3">
        <v>0.18</v>
      </c>
      <c r="J4524" s="2">
        <f t="shared" si="210"/>
        <v>132.84</v>
      </c>
      <c r="K4524" s="2">
        <f t="shared" si="211"/>
        <v>23.911200000000001</v>
      </c>
      <c r="L4524" s="2">
        <f t="shared" si="212"/>
        <v>156.75120000000001</v>
      </c>
    </row>
    <row r="4525" spans="1:12" x14ac:dyDescent="0.25">
      <c r="A4525" t="s">
        <v>4530</v>
      </c>
      <c r="B4525" s="1">
        <v>46296</v>
      </c>
      <c r="C4525" t="s">
        <v>10007</v>
      </c>
      <c r="D4525" t="s">
        <v>10017</v>
      </c>
      <c r="E4525">
        <f>+_xlfn.XLOOKUP(TablaVentas[[#This Row],[PRODUCTOS]],TablaPrecios[PRODUCTOS],TablaPrecios[PRECIOS UNITARIOS],"No encontado")</f>
        <v>50</v>
      </c>
      <c r="F4525">
        <v>5</v>
      </c>
      <c r="G4525" t="s">
        <v>10026</v>
      </c>
      <c r="H4525" s="2">
        <v>403</v>
      </c>
      <c r="I4525" s="3">
        <v>0.14000000000000001</v>
      </c>
      <c r="J4525" s="2">
        <f t="shared" si="210"/>
        <v>346.58</v>
      </c>
      <c r="K4525" s="2">
        <f t="shared" si="211"/>
        <v>62.384399999999992</v>
      </c>
      <c r="L4525" s="2">
        <f t="shared" si="212"/>
        <v>408.96439999999996</v>
      </c>
    </row>
    <row r="4526" spans="1:12" x14ac:dyDescent="0.25">
      <c r="A4526" t="s">
        <v>4531</v>
      </c>
      <c r="B4526" s="1">
        <v>46115</v>
      </c>
      <c r="C4526" t="s">
        <v>10011</v>
      </c>
      <c r="D4526" t="s">
        <v>10017</v>
      </c>
      <c r="E4526">
        <f>+_xlfn.XLOOKUP(TablaVentas[[#This Row],[PRODUCTOS]],TablaPrecios[PRODUCTOS],TablaPrecios[PRECIOS UNITARIOS],"No encontado")</f>
        <v>50</v>
      </c>
      <c r="F4526">
        <v>16</v>
      </c>
      <c r="G4526" t="s">
        <v>10024</v>
      </c>
      <c r="H4526" s="2">
        <v>488</v>
      </c>
      <c r="I4526" s="3">
        <v>0.1</v>
      </c>
      <c r="J4526" s="2">
        <f t="shared" si="210"/>
        <v>439.2</v>
      </c>
      <c r="K4526" s="2">
        <f t="shared" si="211"/>
        <v>79.055999999999997</v>
      </c>
      <c r="L4526" s="2">
        <f t="shared" si="212"/>
        <v>518.25599999999997</v>
      </c>
    </row>
    <row r="4527" spans="1:12" x14ac:dyDescent="0.25">
      <c r="A4527" t="s">
        <v>4532</v>
      </c>
      <c r="B4527" s="1">
        <v>46258</v>
      </c>
      <c r="C4527" t="s">
        <v>10009</v>
      </c>
      <c r="D4527" t="s">
        <v>10020</v>
      </c>
      <c r="E4527">
        <f>+_xlfn.XLOOKUP(TablaVentas[[#This Row],[PRODUCTOS]],TablaPrecios[PRODUCTOS],TablaPrecios[PRECIOS UNITARIOS],"No encontado")</f>
        <v>150</v>
      </c>
      <c r="F4527">
        <v>18</v>
      </c>
      <c r="G4527" t="s">
        <v>10026</v>
      </c>
      <c r="H4527" s="2">
        <v>308</v>
      </c>
      <c r="I4527" s="3">
        <v>0.19</v>
      </c>
      <c r="J4527" s="2">
        <f t="shared" si="210"/>
        <v>249.48</v>
      </c>
      <c r="K4527" s="2">
        <f t="shared" si="211"/>
        <v>44.906399999999998</v>
      </c>
      <c r="L4527" s="2">
        <f t="shared" si="212"/>
        <v>294.38639999999998</v>
      </c>
    </row>
    <row r="4528" spans="1:12" x14ac:dyDescent="0.25">
      <c r="A4528" t="s">
        <v>4533</v>
      </c>
      <c r="B4528" s="1">
        <v>46107</v>
      </c>
      <c r="C4528" t="s">
        <v>10008</v>
      </c>
      <c r="D4528" t="s">
        <v>10017</v>
      </c>
      <c r="E4528">
        <f>+_xlfn.XLOOKUP(TablaVentas[[#This Row],[PRODUCTOS]],TablaPrecios[PRODUCTOS],TablaPrecios[PRECIOS UNITARIOS],"No encontado")</f>
        <v>50</v>
      </c>
      <c r="F4528">
        <v>7</v>
      </c>
      <c r="G4528" t="s">
        <v>10026</v>
      </c>
      <c r="H4528" s="2">
        <v>468</v>
      </c>
      <c r="I4528" s="3">
        <v>0.15</v>
      </c>
      <c r="J4528" s="2">
        <f t="shared" si="210"/>
        <v>397.8</v>
      </c>
      <c r="K4528" s="2">
        <f t="shared" si="211"/>
        <v>71.603999999999999</v>
      </c>
      <c r="L4528" s="2">
        <f t="shared" si="212"/>
        <v>469.404</v>
      </c>
    </row>
    <row r="4529" spans="1:12" x14ac:dyDescent="0.25">
      <c r="A4529" t="s">
        <v>4534</v>
      </c>
      <c r="B4529" s="1">
        <v>46303</v>
      </c>
      <c r="C4529" t="s">
        <v>10009</v>
      </c>
      <c r="D4529" t="s">
        <v>10019</v>
      </c>
      <c r="E4529">
        <f>+_xlfn.XLOOKUP(TablaVentas[[#This Row],[PRODUCTOS]],TablaPrecios[PRODUCTOS],TablaPrecios[PRECIOS UNITARIOS],"No encontado")</f>
        <v>1200</v>
      </c>
      <c r="F4529">
        <v>7</v>
      </c>
      <c r="G4529" t="s">
        <v>10025</v>
      </c>
      <c r="H4529" s="2">
        <v>62</v>
      </c>
      <c r="I4529" s="3">
        <v>0.1</v>
      </c>
      <c r="J4529" s="2">
        <f t="shared" si="210"/>
        <v>55.8</v>
      </c>
      <c r="K4529" s="2">
        <f t="shared" si="211"/>
        <v>10.043999999999999</v>
      </c>
      <c r="L4529" s="2">
        <f t="shared" si="212"/>
        <v>65.843999999999994</v>
      </c>
    </row>
    <row r="4530" spans="1:12" x14ac:dyDescent="0.25">
      <c r="A4530" t="s">
        <v>4535</v>
      </c>
      <c r="B4530" s="1">
        <v>46092</v>
      </c>
      <c r="C4530" t="s">
        <v>10009</v>
      </c>
      <c r="D4530" t="s">
        <v>10021</v>
      </c>
      <c r="E4530">
        <f>+_xlfn.XLOOKUP(TablaVentas[[#This Row],[PRODUCTOS]],TablaPrecios[PRODUCTOS],TablaPrecios[PRECIOS UNITARIOS],"No encontado")</f>
        <v>200</v>
      </c>
      <c r="F4530">
        <v>18</v>
      </c>
      <c r="G4530" t="s">
        <v>10024</v>
      </c>
      <c r="H4530" s="2">
        <v>140</v>
      </c>
      <c r="I4530" s="3">
        <v>0.18</v>
      </c>
      <c r="J4530" s="2">
        <f t="shared" si="210"/>
        <v>114.8</v>
      </c>
      <c r="K4530" s="2">
        <f t="shared" si="211"/>
        <v>20.663999999999998</v>
      </c>
      <c r="L4530" s="2">
        <f t="shared" si="212"/>
        <v>135.464</v>
      </c>
    </row>
    <row r="4531" spans="1:12" x14ac:dyDescent="0.25">
      <c r="A4531" t="s">
        <v>4536</v>
      </c>
      <c r="B4531" s="1">
        <v>46050</v>
      </c>
      <c r="C4531" t="s">
        <v>10010</v>
      </c>
      <c r="D4531" t="s">
        <v>10017</v>
      </c>
      <c r="E4531">
        <f>+_xlfn.XLOOKUP(TablaVentas[[#This Row],[PRODUCTOS]],TablaPrecios[PRODUCTOS],TablaPrecios[PRECIOS UNITARIOS],"No encontado")</f>
        <v>50</v>
      </c>
      <c r="F4531">
        <v>12</v>
      </c>
      <c r="G4531" t="s">
        <v>10026</v>
      </c>
      <c r="H4531" s="2">
        <v>97</v>
      </c>
      <c r="I4531" s="3">
        <v>0.17</v>
      </c>
      <c r="J4531" s="2">
        <f t="shared" si="210"/>
        <v>80.509999999999991</v>
      </c>
      <c r="K4531" s="2">
        <f t="shared" si="211"/>
        <v>14.491799999999998</v>
      </c>
      <c r="L4531" s="2">
        <f t="shared" si="212"/>
        <v>95.001799999999989</v>
      </c>
    </row>
    <row r="4532" spans="1:12" x14ac:dyDescent="0.25">
      <c r="A4532" t="s">
        <v>4537</v>
      </c>
      <c r="B4532" s="1">
        <v>46353</v>
      </c>
      <c r="C4532" t="s">
        <v>10011</v>
      </c>
      <c r="D4532" t="s">
        <v>10021</v>
      </c>
      <c r="E4532">
        <f>+_xlfn.XLOOKUP(TablaVentas[[#This Row],[PRODUCTOS]],TablaPrecios[PRODUCTOS],TablaPrecios[PRECIOS UNITARIOS],"No encontado")</f>
        <v>200</v>
      </c>
      <c r="F4532">
        <v>14</v>
      </c>
      <c r="G4532" t="s">
        <v>10026</v>
      </c>
      <c r="H4532" s="2">
        <v>211</v>
      </c>
      <c r="I4532" s="3">
        <v>0.11</v>
      </c>
      <c r="J4532" s="2">
        <f t="shared" si="210"/>
        <v>187.79</v>
      </c>
      <c r="K4532" s="2">
        <f t="shared" si="211"/>
        <v>33.802199999999999</v>
      </c>
      <c r="L4532" s="2">
        <f t="shared" si="212"/>
        <v>221.59219999999999</v>
      </c>
    </row>
    <row r="4533" spans="1:12" x14ac:dyDescent="0.25">
      <c r="A4533" t="s">
        <v>4538</v>
      </c>
      <c r="B4533" s="1">
        <v>46315</v>
      </c>
      <c r="C4533" t="s">
        <v>10011</v>
      </c>
      <c r="D4533" t="s">
        <v>10021</v>
      </c>
      <c r="E4533">
        <f>+_xlfn.XLOOKUP(TablaVentas[[#This Row],[PRODUCTOS]],TablaPrecios[PRODUCTOS],TablaPrecios[PRECIOS UNITARIOS],"No encontado")</f>
        <v>200</v>
      </c>
      <c r="F4533">
        <v>11</v>
      </c>
      <c r="G4533" t="s">
        <v>10026</v>
      </c>
      <c r="H4533" s="2">
        <v>421</v>
      </c>
      <c r="I4533" s="3">
        <v>0.11</v>
      </c>
      <c r="J4533" s="2">
        <f t="shared" si="210"/>
        <v>374.69</v>
      </c>
      <c r="K4533" s="2">
        <f t="shared" si="211"/>
        <v>67.444199999999995</v>
      </c>
      <c r="L4533" s="2">
        <f t="shared" si="212"/>
        <v>442.13419999999996</v>
      </c>
    </row>
    <row r="4534" spans="1:12" x14ac:dyDescent="0.25">
      <c r="A4534" t="s">
        <v>4539</v>
      </c>
      <c r="B4534" s="1">
        <v>46219</v>
      </c>
      <c r="C4534" t="s">
        <v>10010</v>
      </c>
      <c r="D4534" t="s">
        <v>10021</v>
      </c>
      <c r="E4534">
        <f>+_xlfn.XLOOKUP(TablaVentas[[#This Row],[PRODUCTOS]],TablaPrecios[PRODUCTOS],TablaPrecios[PRECIOS UNITARIOS],"No encontado")</f>
        <v>200</v>
      </c>
      <c r="F4534">
        <v>13</v>
      </c>
      <c r="G4534" t="s">
        <v>10023</v>
      </c>
      <c r="H4534" s="2">
        <v>412</v>
      </c>
      <c r="I4534" s="3">
        <v>0.15</v>
      </c>
      <c r="J4534" s="2">
        <f t="shared" si="210"/>
        <v>350.2</v>
      </c>
      <c r="K4534" s="2">
        <f t="shared" si="211"/>
        <v>63.035999999999994</v>
      </c>
      <c r="L4534" s="2">
        <f t="shared" si="212"/>
        <v>413.23599999999999</v>
      </c>
    </row>
    <row r="4535" spans="1:12" x14ac:dyDescent="0.25">
      <c r="A4535" t="s">
        <v>4540</v>
      </c>
      <c r="B4535" s="1">
        <v>46258</v>
      </c>
      <c r="C4535" t="s">
        <v>10007</v>
      </c>
      <c r="D4535" t="s">
        <v>10020</v>
      </c>
      <c r="E4535">
        <f>+_xlfn.XLOOKUP(TablaVentas[[#This Row],[PRODUCTOS]],TablaPrecios[PRODUCTOS],TablaPrecios[PRECIOS UNITARIOS],"No encontado")</f>
        <v>150</v>
      </c>
      <c r="F4535">
        <v>20</v>
      </c>
      <c r="G4535" t="s">
        <v>10026</v>
      </c>
      <c r="H4535" s="2">
        <v>59</v>
      </c>
      <c r="I4535" s="3">
        <v>0.2</v>
      </c>
      <c r="J4535" s="2">
        <f t="shared" si="210"/>
        <v>47.2</v>
      </c>
      <c r="K4535" s="2">
        <f t="shared" si="211"/>
        <v>8.4960000000000004</v>
      </c>
      <c r="L4535" s="2">
        <f t="shared" si="212"/>
        <v>55.696000000000005</v>
      </c>
    </row>
    <row r="4536" spans="1:12" x14ac:dyDescent="0.25">
      <c r="A4536" t="s">
        <v>4541</v>
      </c>
      <c r="B4536" s="1">
        <v>46202</v>
      </c>
      <c r="C4536" t="s">
        <v>10007</v>
      </c>
      <c r="D4536" t="s">
        <v>10018</v>
      </c>
      <c r="E4536">
        <f>+_xlfn.XLOOKUP(TablaVentas[[#This Row],[PRODUCTOS]],TablaPrecios[PRODUCTOS],TablaPrecios[PRECIOS UNITARIOS],"No encontado")</f>
        <v>850</v>
      </c>
      <c r="F4536">
        <v>5</v>
      </c>
      <c r="G4536" t="s">
        <v>10026</v>
      </c>
      <c r="H4536" s="2">
        <v>261</v>
      </c>
      <c r="I4536" s="3">
        <v>0.15</v>
      </c>
      <c r="J4536" s="2">
        <f t="shared" si="210"/>
        <v>221.85</v>
      </c>
      <c r="K4536" s="2">
        <f t="shared" si="211"/>
        <v>39.933</v>
      </c>
      <c r="L4536" s="2">
        <f t="shared" si="212"/>
        <v>261.78300000000002</v>
      </c>
    </row>
    <row r="4537" spans="1:12" x14ac:dyDescent="0.25">
      <c r="A4537" t="s">
        <v>4542</v>
      </c>
      <c r="B4537" s="1">
        <v>46335</v>
      </c>
      <c r="C4537" t="s">
        <v>10008</v>
      </c>
      <c r="D4537" t="s">
        <v>10019</v>
      </c>
      <c r="E4537">
        <f>+_xlfn.XLOOKUP(TablaVentas[[#This Row],[PRODUCTOS]],TablaPrecios[PRODUCTOS],TablaPrecios[PRECIOS UNITARIOS],"No encontado")</f>
        <v>1200</v>
      </c>
      <c r="F4537">
        <v>14</v>
      </c>
      <c r="G4537" t="s">
        <v>10023</v>
      </c>
      <c r="H4537" s="2">
        <v>308</v>
      </c>
      <c r="I4537" s="3">
        <v>0.14000000000000001</v>
      </c>
      <c r="J4537" s="2">
        <f t="shared" si="210"/>
        <v>264.88</v>
      </c>
      <c r="K4537" s="2">
        <f t="shared" si="211"/>
        <v>47.678399999999996</v>
      </c>
      <c r="L4537" s="2">
        <f t="shared" si="212"/>
        <v>312.55840000000001</v>
      </c>
    </row>
    <row r="4538" spans="1:12" x14ac:dyDescent="0.25">
      <c r="A4538" t="s">
        <v>4543</v>
      </c>
      <c r="B4538" s="1">
        <v>46179</v>
      </c>
      <c r="C4538" t="s">
        <v>10011</v>
      </c>
      <c r="D4538" t="s">
        <v>10019</v>
      </c>
      <c r="E4538">
        <f>+_xlfn.XLOOKUP(TablaVentas[[#This Row],[PRODUCTOS]],TablaPrecios[PRODUCTOS],TablaPrecios[PRECIOS UNITARIOS],"No encontado")</f>
        <v>1200</v>
      </c>
      <c r="F4538">
        <v>7</v>
      </c>
      <c r="G4538" t="s">
        <v>10027</v>
      </c>
      <c r="H4538" s="2">
        <v>229</v>
      </c>
      <c r="I4538" s="3">
        <v>0.19</v>
      </c>
      <c r="J4538" s="2">
        <f t="shared" si="210"/>
        <v>185.49</v>
      </c>
      <c r="K4538" s="2">
        <f t="shared" si="211"/>
        <v>33.388199999999998</v>
      </c>
      <c r="L4538" s="2">
        <f t="shared" si="212"/>
        <v>218.87819999999999</v>
      </c>
    </row>
    <row r="4539" spans="1:12" x14ac:dyDescent="0.25">
      <c r="A4539" t="s">
        <v>4544</v>
      </c>
      <c r="B4539" s="1">
        <v>46226</v>
      </c>
      <c r="C4539" t="s">
        <v>10007</v>
      </c>
      <c r="D4539" t="s">
        <v>10018</v>
      </c>
      <c r="E4539">
        <f>+_xlfn.XLOOKUP(TablaVentas[[#This Row],[PRODUCTOS]],TablaPrecios[PRODUCTOS],TablaPrecios[PRECIOS UNITARIOS],"No encontado")</f>
        <v>850</v>
      </c>
      <c r="F4539">
        <v>19</v>
      </c>
      <c r="G4539" t="s">
        <v>10023</v>
      </c>
      <c r="H4539" s="2">
        <v>167</v>
      </c>
      <c r="I4539" s="3">
        <v>0.16</v>
      </c>
      <c r="J4539" s="2">
        <f t="shared" si="210"/>
        <v>140.28</v>
      </c>
      <c r="K4539" s="2">
        <f t="shared" si="211"/>
        <v>25.250399999999999</v>
      </c>
      <c r="L4539" s="2">
        <f t="shared" si="212"/>
        <v>165.53039999999999</v>
      </c>
    </row>
    <row r="4540" spans="1:12" x14ac:dyDescent="0.25">
      <c r="A4540" t="s">
        <v>4545</v>
      </c>
      <c r="B4540" s="1">
        <v>46134</v>
      </c>
      <c r="C4540" t="s">
        <v>10012</v>
      </c>
      <c r="D4540" t="s">
        <v>10019</v>
      </c>
      <c r="E4540">
        <f>+_xlfn.XLOOKUP(TablaVentas[[#This Row],[PRODUCTOS]],TablaPrecios[PRODUCTOS],TablaPrecios[PRECIOS UNITARIOS],"No encontado")</f>
        <v>1200</v>
      </c>
      <c r="F4540">
        <v>13</v>
      </c>
      <c r="G4540" t="s">
        <v>10025</v>
      </c>
      <c r="H4540" s="2">
        <v>406</v>
      </c>
      <c r="I4540" s="3">
        <v>0.18</v>
      </c>
      <c r="J4540" s="2">
        <f t="shared" si="210"/>
        <v>332.92</v>
      </c>
      <c r="K4540" s="2">
        <f t="shared" si="211"/>
        <v>59.925600000000003</v>
      </c>
      <c r="L4540" s="2">
        <f t="shared" si="212"/>
        <v>392.84559999999999</v>
      </c>
    </row>
    <row r="4541" spans="1:12" x14ac:dyDescent="0.25">
      <c r="A4541" t="s">
        <v>4546</v>
      </c>
      <c r="B4541" s="1">
        <v>46304</v>
      </c>
      <c r="C4541" t="s">
        <v>10008</v>
      </c>
      <c r="D4541" t="s">
        <v>10019</v>
      </c>
      <c r="E4541">
        <f>+_xlfn.XLOOKUP(TablaVentas[[#This Row],[PRODUCTOS]],TablaPrecios[PRODUCTOS],TablaPrecios[PRECIOS UNITARIOS],"No encontado")</f>
        <v>1200</v>
      </c>
      <c r="F4541">
        <v>20</v>
      </c>
      <c r="G4541" t="s">
        <v>10027</v>
      </c>
      <c r="H4541" s="2">
        <v>148</v>
      </c>
      <c r="I4541" s="3">
        <v>0.11</v>
      </c>
      <c r="J4541" s="2">
        <f t="shared" si="210"/>
        <v>131.72</v>
      </c>
      <c r="K4541" s="2">
        <f t="shared" si="211"/>
        <v>23.709599999999998</v>
      </c>
      <c r="L4541" s="2">
        <f t="shared" si="212"/>
        <v>155.42959999999999</v>
      </c>
    </row>
    <row r="4542" spans="1:12" x14ac:dyDescent="0.25">
      <c r="A4542" t="s">
        <v>4547</v>
      </c>
      <c r="B4542" s="1">
        <v>46258</v>
      </c>
      <c r="C4542" t="s">
        <v>10012</v>
      </c>
      <c r="D4542" t="s">
        <v>10021</v>
      </c>
      <c r="E4542">
        <f>+_xlfn.XLOOKUP(TablaVentas[[#This Row],[PRODUCTOS]],TablaPrecios[PRODUCTOS],TablaPrecios[PRECIOS UNITARIOS],"No encontado")</f>
        <v>200</v>
      </c>
      <c r="F4542">
        <v>11</v>
      </c>
      <c r="G4542" t="s">
        <v>10024</v>
      </c>
      <c r="H4542" s="2">
        <v>318</v>
      </c>
      <c r="I4542" s="3">
        <v>0.15</v>
      </c>
      <c r="J4542" s="2">
        <f t="shared" si="210"/>
        <v>270.3</v>
      </c>
      <c r="K4542" s="2">
        <f t="shared" si="211"/>
        <v>48.654000000000003</v>
      </c>
      <c r="L4542" s="2">
        <f t="shared" si="212"/>
        <v>318.95400000000001</v>
      </c>
    </row>
    <row r="4543" spans="1:12" x14ac:dyDescent="0.25">
      <c r="A4543" t="s">
        <v>4548</v>
      </c>
      <c r="B4543" s="1">
        <v>46198</v>
      </c>
      <c r="C4543" t="s">
        <v>10007</v>
      </c>
      <c r="D4543" t="s">
        <v>10019</v>
      </c>
      <c r="E4543">
        <f>+_xlfn.XLOOKUP(TablaVentas[[#This Row],[PRODUCTOS]],TablaPrecios[PRODUCTOS],TablaPrecios[PRECIOS UNITARIOS],"No encontado")</f>
        <v>1200</v>
      </c>
      <c r="F4543">
        <v>17</v>
      </c>
      <c r="G4543" t="s">
        <v>10024</v>
      </c>
      <c r="H4543" s="2">
        <v>110</v>
      </c>
      <c r="I4543" s="3">
        <v>0.15</v>
      </c>
      <c r="J4543" s="2">
        <f t="shared" si="210"/>
        <v>93.5</v>
      </c>
      <c r="K4543" s="2">
        <f t="shared" si="211"/>
        <v>16.829999999999998</v>
      </c>
      <c r="L4543" s="2">
        <f t="shared" si="212"/>
        <v>110.33</v>
      </c>
    </row>
    <row r="4544" spans="1:12" x14ac:dyDescent="0.25">
      <c r="A4544" t="s">
        <v>4549</v>
      </c>
      <c r="B4544" s="1">
        <v>46119</v>
      </c>
      <c r="C4544" t="s">
        <v>10011</v>
      </c>
      <c r="D4544" t="s">
        <v>10018</v>
      </c>
      <c r="E4544">
        <f>+_xlfn.XLOOKUP(TablaVentas[[#This Row],[PRODUCTOS]],TablaPrecios[PRODUCTOS],TablaPrecios[PRECIOS UNITARIOS],"No encontado")</f>
        <v>850</v>
      </c>
      <c r="F4544">
        <v>10</v>
      </c>
      <c r="G4544" t="s">
        <v>10027</v>
      </c>
      <c r="H4544" s="2">
        <v>96</v>
      </c>
      <c r="I4544" s="3">
        <v>0.11</v>
      </c>
      <c r="J4544" s="2">
        <f t="shared" si="210"/>
        <v>85.44</v>
      </c>
      <c r="K4544" s="2">
        <f t="shared" si="211"/>
        <v>15.379199999999999</v>
      </c>
      <c r="L4544" s="2">
        <f t="shared" si="212"/>
        <v>100.8192</v>
      </c>
    </row>
    <row r="4545" spans="1:12" x14ac:dyDescent="0.25">
      <c r="A4545" t="s">
        <v>4550</v>
      </c>
      <c r="B4545" s="1">
        <v>46067</v>
      </c>
      <c r="C4545" t="s">
        <v>10010</v>
      </c>
      <c r="D4545" t="s">
        <v>10017</v>
      </c>
      <c r="E4545">
        <f>+_xlfn.XLOOKUP(TablaVentas[[#This Row],[PRODUCTOS]],TablaPrecios[PRODUCTOS],TablaPrecios[PRECIOS UNITARIOS],"No encontado")</f>
        <v>50</v>
      </c>
      <c r="F4545">
        <v>7</v>
      </c>
      <c r="G4545" t="s">
        <v>10025</v>
      </c>
      <c r="H4545" s="2">
        <v>114</v>
      </c>
      <c r="I4545" s="3">
        <v>0.18</v>
      </c>
      <c r="J4545" s="2">
        <f t="shared" si="210"/>
        <v>93.48</v>
      </c>
      <c r="K4545" s="2">
        <f t="shared" si="211"/>
        <v>16.8264</v>
      </c>
      <c r="L4545" s="2">
        <f t="shared" si="212"/>
        <v>110.3064</v>
      </c>
    </row>
    <row r="4546" spans="1:12" x14ac:dyDescent="0.25">
      <c r="A4546" t="s">
        <v>4551</v>
      </c>
      <c r="B4546" s="1">
        <v>46258</v>
      </c>
      <c r="C4546" t="s">
        <v>10008</v>
      </c>
      <c r="D4546" t="s">
        <v>10020</v>
      </c>
      <c r="E4546">
        <f>+_xlfn.XLOOKUP(TablaVentas[[#This Row],[PRODUCTOS]],TablaPrecios[PRODUCTOS],TablaPrecios[PRECIOS UNITARIOS],"No encontado")</f>
        <v>150</v>
      </c>
      <c r="F4546">
        <v>18</v>
      </c>
      <c r="G4546" t="s">
        <v>10027</v>
      </c>
      <c r="H4546" s="2">
        <v>247</v>
      </c>
      <c r="I4546" s="3">
        <v>0.15</v>
      </c>
      <c r="J4546" s="2">
        <f t="shared" si="210"/>
        <v>209.95</v>
      </c>
      <c r="K4546" s="2">
        <f t="shared" si="211"/>
        <v>37.790999999999997</v>
      </c>
      <c r="L4546" s="2">
        <f t="shared" si="212"/>
        <v>247.74099999999999</v>
      </c>
    </row>
    <row r="4547" spans="1:12" x14ac:dyDescent="0.25">
      <c r="A4547" t="s">
        <v>4552</v>
      </c>
      <c r="B4547" s="1">
        <v>46320</v>
      </c>
      <c r="C4547" t="s">
        <v>10012</v>
      </c>
      <c r="D4547" t="s">
        <v>10020</v>
      </c>
      <c r="E4547">
        <f>+_xlfn.XLOOKUP(TablaVentas[[#This Row],[PRODUCTOS]],TablaPrecios[PRODUCTOS],TablaPrecios[PRECIOS UNITARIOS],"No encontado")</f>
        <v>150</v>
      </c>
      <c r="F4547">
        <v>5</v>
      </c>
      <c r="G4547" t="s">
        <v>10023</v>
      </c>
      <c r="H4547" s="2">
        <v>126</v>
      </c>
      <c r="I4547" s="3">
        <v>0.11</v>
      </c>
      <c r="J4547" s="2">
        <f t="shared" ref="J4547:J4610" si="213">+H4547-H4547*I4547</f>
        <v>112.14</v>
      </c>
      <c r="K4547" s="2">
        <f t="shared" ref="K4547:K4610" si="214">+J4547*0.18</f>
        <v>20.185199999999998</v>
      </c>
      <c r="L4547" s="2">
        <f t="shared" ref="L4547:L4610" si="215">+J4547+K4547</f>
        <v>132.3252</v>
      </c>
    </row>
    <row r="4548" spans="1:12" x14ac:dyDescent="0.25">
      <c r="A4548" t="s">
        <v>4553</v>
      </c>
      <c r="B4548" s="1">
        <v>46305</v>
      </c>
      <c r="C4548" t="s">
        <v>10010</v>
      </c>
      <c r="D4548" t="s">
        <v>10018</v>
      </c>
      <c r="E4548">
        <f>+_xlfn.XLOOKUP(TablaVentas[[#This Row],[PRODUCTOS]],TablaPrecios[PRODUCTOS],TablaPrecios[PRECIOS UNITARIOS],"No encontado")</f>
        <v>850</v>
      </c>
      <c r="F4548">
        <v>6</v>
      </c>
      <c r="G4548" t="s">
        <v>10026</v>
      </c>
      <c r="H4548" s="2">
        <v>477</v>
      </c>
      <c r="I4548" s="3">
        <v>0.13</v>
      </c>
      <c r="J4548" s="2">
        <f t="shared" si="213"/>
        <v>414.99</v>
      </c>
      <c r="K4548" s="2">
        <f t="shared" si="214"/>
        <v>74.6982</v>
      </c>
      <c r="L4548" s="2">
        <f t="shared" si="215"/>
        <v>489.68819999999999</v>
      </c>
    </row>
    <row r="4549" spans="1:12" x14ac:dyDescent="0.25">
      <c r="A4549" t="s">
        <v>4554</v>
      </c>
      <c r="B4549" s="1">
        <v>46217</v>
      </c>
      <c r="C4549" t="s">
        <v>10007</v>
      </c>
      <c r="D4549" t="s">
        <v>10019</v>
      </c>
      <c r="E4549">
        <f>+_xlfn.XLOOKUP(TablaVentas[[#This Row],[PRODUCTOS]],TablaPrecios[PRODUCTOS],TablaPrecios[PRECIOS UNITARIOS],"No encontado")</f>
        <v>1200</v>
      </c>
      <c r="F4549">
        <v>8</v>
      </c>
      <c r="G4549" t="s">
        <v>10024</v>
      </c>
      <c r="H4549" s="2">
        <v>402</v>
      </c>
      <c r="I4549" s="3">
        <v>0.1</v>
      </c>
      <c r="J4549" s="2">
        <f t="shared" si="213"/>
        <v>361.8</v>
      </c>
      <c r="K4549" s="2">
        <f t="shared" si="214"/>
        <v>65.123999999999995</v>
      </c>
      <c r="L4549" s="2">
        <f t="shared" si="215"/>
        <v>426.92399999999998</v>
      </c>
    </row>
    <row r="4550" spans="1:12" x14ac:dyDescent="0.25">
      <c r="A4550" t="s">
        <v>4555</v>
      </c>
      <c r="B4550" s="1">
        <v>46298</v>
      </c>
      <c r="C4550" t="s">
        <v>10009</v>
      </c>
      <c r="D4550" t="s">
        <v>10020</v>
      </c>
      <c r="E4550">
        <f>+_xlfn.XLOOKUP(TablaVentas[[#This Row],[PRODUCTOS]],TablaPrecios[PRODUCTOS],TablaPrecios[PRECIOS UNITARIOS],"No encontado")</f>
        <v>150</v>
      </c>
      <c r="F4550">
        <v>11</v>
      </c>
      <c r="G4550" t="s">
        <v>10027</v>
      </c>
      <c r="H4550" s="2">
        <v>308</v>
      </c>
      <c r="I4550" s="3">
        <v>0.1</v>
      </c>
      <c r="J4550" s="2">
        <f t="shared" si="213"/>
        <v>277.2</v>
      </c>
      <c r="K4550" s="2">
        <f t="shared" si="214"/>
        <v>49.895999999999994</v>
      </c>
      <c r="L4550" s="2">
        <f t="shared" si="215"/>
        <v>327.096</v>
      </c>
    </row>
    <row r="4551" spans="1:12" x14ac:dyDescent="0.25">
      <c r="A4551" t="s">
        <v>4556</v>
      </c>
      <c r="B4551" s="1">
        <v>46262</v>
      </c>
      <c r="C4551" t="s">
        <v>10007</v>
      </c>
      <c r="D4551" t="s">
        <v>10021</v>
      </c>
      <c r="E4551">
        <f>+_xlfn.XLOOKUP(TablaVentas[[#This Row],[PRODUCTOS]],TablaPrecios[PRODUCTOS],TablaPrecios[PRECIOS UNITARIOS],"No encontado")</f>
        <v>200</v>
      </c>
      <c r="F4551">
        <v>10</v>
      </c>
      <c r="G4551" t="s">
        <v>10025</v>
      </c>
      <c r="H4551" s="2">
        <v>159</v>
      </c>
      <c r="I4551" s="3">
        <v>0.1</v>
      </c>
      <c r="J4551" s="2">
        <f t="shared" si="213"/>
        <v>143.1</v>
      </c>
      <c r="K4551" s="2">
        <f t="shared" si="214"/>
        <v>25.757999999999999</v>
      </c>
      <c r="L4551" s="2">
        <f t="shared" si="215"/>
        <v>168.858</v>
      </c>
    </row>
    <row r="4552" spans="1:12" x14ac:dyDescent="0.25">
      <c r="A4552" t="s">
        <v>4557</v>
      </c>
      <c r="B4552" s="1">
        <v>46222</v>
      </c>
      <c r="C4552" t="s">
        <v>10009</v>
      </c>
      <c r="D4552" t="s">
        <v>10019</v>
      </c>
      <c r="E4552">
        <f>+_xlfn.XLOOKUP(TablaVentas[[#This Row],[PRODUCTOS]],TablaPrecios[PRODUCTOS],TablaPrecios[PRECIOS UNITARIOS],"No encontado")</f>
        <v>1200</v>
      </c>
      <c r="F4552">
        <v>15</v>
      </c>
      <c r="G4552" t="s">
        <v>10026</v>
      </c>
      <c r="H4552" s="2">
        <v>215</v>
      </c>
      <c r="I4552" s="3">
        <v>0.12</v>
      </c>
      <c r="J4552" s="2">
        <f t="shared" si="213"/>
        <v>189.2</v>
      </c>
      <c r="K4552" s="2">
        <f t="shared" si="214"/>
        <v>34.055999999999997</v>
      </c>
      <c r="L4552" s="2">
        <f t="shared" si="215"/>
        <v>223.25599999999997</v>
      </c>
    </row>
    <row r="4553" spans="1:12" x14ac:dyDescent="0.25">
      <c r="A4553" t="s">
        <v>4558</v>
      </c>
      <c r="B4553" s="1">
        <v>46216</v>
      </c>
      <c r="C4553" t="s">
        <v>10009</v>
      </c>
      <c r="D4553" t="s">
        <v>10019</v>
      </c>
      <c r="E4553">
        <f>+_xlfn.XLOOKUP(TablaVentas[[#This Row],[PRODUCTOS]],TablaPrecios[PRODUCTOS],TablaPrecios[PRECIOS UNITARIOS],"No encontado")</f>
        <v>1200</v>
      </c>
      <c r="F4553">
        <v>7</v>
      </c>
      <c r="G4553" t="s">
        <v>10025</v>
      </c>
      <c r="H4553" s="2">
        <v>305</v>
      </c>
      <c r="I4553" s="3">
        <v>0.15</v>
      </c>
      <c r="J4553" s="2">
        <f t="shared" si="213"/>
        <v>259.25</v>
      </c>
      <c r="K4553" s="2">
        <f t="shared" si="214"/>
        <v>46.664999999999999</v>
      </c>
      <c r="L4553" s="2">
        <f t="shared" si="215"/>
        <v>305.91500000000002</v>
      </c>
    </row>
    <row r="4554" spans="1:12" x14ac:dyDescent="0.25">
      <c r="A4554" t="s">
        <v>4559</v>
      </c>
      <c r="B4554" s="1">
        <v>46192</v>
      </c>
      <c r="C4554" t="s">
        <v>10008</v>
      </c>
      <c r="D4554" t="s">
        <v>10017</v>
      </c>
      <c r="E4554">
        <f>+_xlfn.XLOOKUP(TablaVentas[[#This Row],[PRODUCTOS]],TablaPrecios[PRODUCTOS],TablaPrecios[PRECIOS UNITARIOS],"No encontado")</f>
        <v>50</v>
      </c>
      <c r="F4554">
        <v>14</v>
      </c>
      <c r="G4554" t="s">
        <v>10023</v>
      </c>
      <c r="H4554" s="2">
        <v>227</v>
      </c>
      <c r="I4554" s="3">
        <v>0.19</v>
      </c>
      <c r="J4554" s="2">
        <f t="shared" si="213"/>
        <v>183.87</v>
      </c>
      <c r="K4554" s="2">
        <f t="shared" si="214"/>
        <v>33.096600000000002</v>
      </c>
      <c r="L4554" s="2">
        <f t="shared" si="215"/>
        <v>216.9666</v>
      </c>
    </row>
    <row r="4555" spans="1:12" x14ac:dyDescent="0.25">
      <c r="A4555" t="s">
        <v>4560</v>
      </c>
      <c r="B4555" s="1">
        <v>46324</v>
      </c>
      <c r="C4555" t="s">
        <v>10009</v>
      </c>
      <c r="D4555" t="s">
        <v>10017</v>
      </c>
      <c r="E4555">
        <f>+_xlfn.XLOOKUP(TablaVentas[[#This Row],[PRODUCTOS]],TablaPrecios[PRODUCTOS],TablaPrecios[PRECIOS UNITARIOS],"No encontado")</f>
        <v>50</v>
      </c>
      <c r="F4555">
        <v>7</v>
      </c>
      <c r="G4555" t="s">
        <v>10024</v>
      </c>
      <c r="H4555" s="2">
        <v>422</v>
      </c>
      <c r="I4555" s="3">
        <v>0.13</v>
      </c>
      <c r="J4555" s="2">
        <f t="shared" si="213"/>
        <v>367.14</v>
      </c>
      <c r="K4555" s="2">
        <f t="shared" si="214"/>
        <v>66.0852</v>
      </c>
      <c r="L4555" s="2">
        <f t="shared" si="215"/>
        <v>433.22519999999997</v>
      </c>
    </row>
    <row r="4556" spans="1:12" x14ac:dyDescent="0.25">
      <c r="A4556" t="s">
        <v>4561</v>
      </c>
      <c r="B4556" s="1">
        <v>46055</v>
      </c>
      <c r="C4556" t="s">
        <v>10010</v>
      </c>
      <c r="D4556" t="s">
        <v>10017</v>
      </c>
      <c r="E4556">
        <f>+_xlfn.XLOOKUP(TablaVentas[[#This Row],[PRODUCTOS]],TablaPrecios[PRODUCTOS],TablaPrecios[PRECIOS UNITARIOS],"No encontado")</f>
        <v>50</v>
      </c>
      <c r="F4556">
        <v>17</v>
      </c>
      <c r="G4556" t="s">
        <v>10024</v>
      </c>
      <c r="H4556" s="2">
        <v>90</v>
      </c>
      <c r="I4556" s="3">
        <v>0.19</v>
      </c>
      <c r="J4556" s="2">
        <f t="shared" si="213"/>
        <v>72.900000000000006</v>
      </c>
      <c r="K4556" s="2">
        <f t="shared" si="214"/>
        <v>13.122</v>
      </c>
      <c r="L4556" s="2">
        <f t="shared" si="215"/>
        <v>86.022000000000006</v>
      </c>
    </row>
    <row r="4557" spans="1:12" x14ac:dyDescent="0.25">
      <c r="A4557" t="s">
        <v>4562</v>
      </c>
      <c r="B4557" s="1">
        <v>46368</v>
      </c>
      <c r="C4557" t="s">
        <v>10009</v>
      </c>
      <c r="D4557" t="s">
        <v>10017</v>
      </c>
      <c r="E4557">
        <f>+_xlfn.XLOOKUP(TablaVentas[[#This Row],[PRODUCTOS]],TablaPrecios[PRODUCTOS],TablaPrecios[PRECIOS UNITARIOS],"No encontado")</f>
        <v>50</v>
      </c>
      <c r="F4557">
        <v>11</v>
      </c>
      <c r="G4557" t="s">
        <v>10025</v>
      </c>
      <c r="H4557" s="2">
        <v>416</v>
      </c>
      <c r="I4557" s="3">
        <v>0.19</v>
      </c>
      <c r="J4557" s="2">
        <f t="shared" si="213"/>
        <v>336.96</v>
      </c>
      <c r="K4557" s="2">
        <f t="shared" si="214"/>
        <v>60.652799999999992</v>
      </c>
      <c r="L4557" s="2">
        <f t="shared" si="215"/>
        <v>397.61279999999999</v>
      </c>
    </row>
    <row r="4558" spans="1:12" x14ac:dyDescent="0.25">
      <c r="A4558" t="s">
        <v>4563</v>
      </c>
      <c r="B4558" s="1">
        <v>46132</v>
      </c>
      <c r="C4558" t="s">
        <v>10011</v>
      </c>
      <c r="D4558" t="s">
        <v>10021</v>
      </c>
      <c r="E4558">
        <f>+_xlfn.XLOOKUP(TablaVentas[[#This Row],[PRODUCTOS]],TablaPrecios[PRODUCTOS],TablaPrecios[PRECIOS UNITARIOS],"No encontado")</f>
        <v>200</v>
      </c>
      <c r="F4558">
        <v>15</v>
      </c>
      <c r="G4558" t="s">
        <v>10025</v>
      </c>
      <c r="H4558" s="2">
        <v>167</v>
      </c>
      <c r="I4558" s="3">
        <v>0.13</v>
      </c>
      <c r="J4558" s="2">
        <f t="shared" si="213"/>
        <v>145.29</v>
      </c>
      <c r="K4558" s="2">
        <f t="shared" si="214"/>
        <v>26.152199999999997</v>
      </c>
      <c r="L4558" s="2">
        <f t="shared" si="215"/>
        <v>171.44219999999999</v>
      </c>
    </row>
    <row r="4559" spans="1:12" x14ac:dyDescent="0.25">
      <c r="A4559" t="s">
        <v>4564</v>
      </c>
      <c r="B4559" s="1">
        <v>46319</v>
      </c>
      <c r="C4559" t="s">
        <v>10011</v>
      </c>
      <c r="D4559" t="s">
        <v>10018</v>
      </c>
      <c r="E4559">
        <f>+_xlfn.XLOOKUP(TablaVentas[[#This Row],[PRODUCTOS]],TablaPrecios[PRODUCTOS],TablaPrecios[PRECIOS UNITARIOS],"No encontado")</f>
        <v>850</v>
      </c>
      <c r="F4559">
        <v>8</v>
      </c>
      <c r="G4559" t="s">
        <v>10026</v>
      </c>
      <c r="H4559" s="2">
        <v>176</v>
      </c>
      <c r="I4559" s="3">
        <v>0.17</v>
      </c>
      <c r="J4559" s="2">
        <f t="shared" si="213"/>
        <v>146.07999999999998</v>
      </c>
      <c r="K4559" s="2">
        <f t="shared" si="214"/>
        <v>26.294399999999996</v>
      </c>
      <c r="L4559" s="2">
        <f t="shared" si="215"/>
        <v>172.37439999999998</v>
      </c>
    </row>
    <row r="4560" spans="1:12" x14ac:dyDescent="0.25">
      <c r="A4560" t="s">
        <v>4565</v>
      </c>
      <c r="B4560" s="1">
        <v>46055</v>
      </c>
      <c r="C4560" t="s">
        <v>10009</v>
      </c>
      <c r="D4560" t="s">
        <v>10019</v>
      </c>
      <c r="E4560">
        <f>+_xlfn.XLOOKUP(TablaVentas[[#This Row],[PRODUCTOS]],TablaPrecios[PRODUCTOS],TablaPrecios[PRECIOS UNITARIOS],"No encontado")</f>
        <v>1200</v>
      </c>
      <c r="F4560">
        <v>16</v>
      </c>
      <c r="G4560" t="s">
        <v>10023</v>
      </c>
      <c r="H4560" s="2">
        <v>56</v>
      </c>
      <c r="I4560" s="3">
        <v>0.12</v>
      </c>
      <c r="J4560" s="2">
        <f t="shared" si="213"/>
        <v>49.28</v>
      </c>
      <c r="K4560" s="2">
        <f t="shared" si="214"/>
        <v>8.8704000000000001</v>
      </c>
      <c r="L4560" s="2">
        <f t="shared" si="215"/>
        <v>58.150400000000005</v>
      </c>
    </row>
    <row r="4561" spans="1:12" x14ac:dyDescent="0.25">
      <c r="A4561" t="s">
        <v>4566</v>
      </c>
      <c r="B4561" s="1">
        <v>46098</v>
      </c>
      <c r="C4561" t="s">
        <v>10011</v>
      </c>
      <c r="D4561" t="s">
        <v>10018</v>
      </c>
      <c r="E4561">
        <f>+_xlfn.XLOOKUP(TablaVentas[[#This Row],[PRODUCTOS]],TablaPrecios[PRODUCTOS],TablaPrecios[PRECIOS UNITARIOS],"No encontado")</f>
        <v>850</v>
      </c>
      <c r="F4561">
        <v>6</v>
      </c>
      <c r="G4561" t="s">
        <v>10027</v>
      </c>
      <c r="H4561" s="2">
        <v>167</v>
      </c>
      <c r="I4561" s="3">
        <v>0.13</v>
      </c>
      <c r="J4561" s="2">
        <f t="shared" si="213"/>
        <v>145.29</v>
      </c>
      <c r="K4561" s="2">
        <f t="shared" si="214"/>
        <v>26.152199999999997</v>
      </c>
      <c r="L4561" s="2">
        <f t="shared" si="215"/>
        <v>171.44219999999999</v>
      </c>
    </row>
    <row r="4562" spans="1:12" x14ac:dyDescent="0.25">
      <c r="A4562" t="s">
        <v>4567</v>
      </c>
      <c r="B4562" s="1">
        <v>46255</v>
      </c>
      <c r="C4562" t="s">
        <v>10011</v>
      </c>
      <c r="D4562" t="s">
        <v>10017</v>
      </c>
      <c r="E4562">
        <f>+_xlfn.XLOOKUP(TablaVentas[[#This Row],[PRODUCTOS]],TablaPrecios[PRODUCTOS],TablaPrecios[PRECIOS UNITARIOS],"No encontado")</f>
        <v>50</v>
      </c>
      <c r="F4562">
        <v>6</v>
      </c>
      <c r="G4562" t="s">
        <v>10024</v>
      </c>
      <c r="H4562" s="2">
        <v>447</v>
      </c>
      <c r="I4562" s="3">
        <v>0.19</v>
      </c>
      <c r="J4562" s="2">
        <f t="shared" si="213"/>
        <v>362.07</v>
      </c>
      <c r="K4562" s="2">
        <f t="shared" si="214"/>
        <v>65.172600000000003</v>
      </c>
      <c r="L4562" s="2">
        <f t="shared" si="215"/>
        <v>427.24259999999998</v>
      </c>
    </row>
    <row r="4563" spans="1:12" x14ac:dyDescent="0.25">
      <c r="A4563" t="s">
        <v>4568</v>
      </c>
      <c r="B4563" s="1">
        <v>46373</v>
      </c>
      <c r="C4563" t="s">
        <v>10010</v>
      </c>
      <c r="D4563" t="s">
        <v>10017</v>
      </c>
      <c r="E4563">
        <f>+_xlfn.XLOOKUP(TablaVentas[[#This Row],[PRODUCTOS]],TablaPrecios[PRODUCTOS],TablaPrecios[PRECIOS UNITARIOS],"No encontado")</f>
        <v>50</v>
      </c>
      <c r="F4563">
        <v>17</v>
      </c>
      <c r="G4563" t="s">
        <v>10024</v>
      </c>
      <c r="H4563" s="2">
        <v>496</v>
      </c>
      <c r="I4563" s="3">
        <v>0.13</v>
      </c>
      <c r="J4563" s="2">
        <f t="shared" si="213"/>
        <v>431.52</v>
      </c>
      <c r="K4563" s="2">
        <f t="shared" si="214"/>
        <v>77.673599999999993</v>
      </c>
      <c r="L4563" s="2">
        <f t="shared" si="215"/>
        <v>509.19359999999995</v>
      </c>
    </row>
    <row r="4564" spans="1:12" x14ac:dyDescent="0.25">
      <c r="A4564" t="s">
        <v>4569</v>
      </c>
      <c r="B4564" s="1">
        <v>46031</v>
      </c>
      <c r="C4564" t="s">
        <v>10009</v>
      </c>
      <c r="D4564" t="s">
        <v>10019</v>
      </c>
      <c r="E4564">
        <f>+_xlfn.XLOOKUP(TablaVentas[[#This Row],[PRODUCTOS]],TablaPrecios[PRODUCTOS],TablaPrecios[PRECIOS UNITARIOS],"No encontado")</f>
        <v>1200</v>
      </c>
      <c r="F4564">
        <v>13</v>
      </c>
      <c r="G4564" t="s">
        <v>10024</v>
      </c>
      <c r="H4564" s="2">
        <v>401</v>
      </c>
      <c r="I4564" s="3">
        <v>0.19</v>
      </c>
      <c r="J4564" s="2">
        <f t="shared" si="213"/>
        <v>324.81</v>
      </c>
      <c r="K4564" s="2">
        <f t="shared" si="214"/>
        <v>58.465800000000002</v>
      </c>
      <c r="L4564" s="2">
        <f t="shared" si="215"/>
        <v>383.2758</v>
      </c>
    </row>
    <row r="4565" spans="1:12" x14ac:dyDescent="0.25">
      <c r="A4565" t="s">
        <v>4570</v>
      </c>
      <c r="B4565" s="1">
        <v>46060</v>
      </c>
      <c r="C4565" t="s">
        <v>10008</v>
      </c>
      <c r="D4565" t="s">
        <v>10017</v>
      </c>
      <c r="E4565">
        <f>+_xlfn.XLOOKUP(TablaVentas[[#This Row],[PRODUCTOS]],TablaPrecios[PRODUCTOS],TablaPrecios[PRECIOS UNITARIOS],"No encontado")</f>
        <v>50</v>
      </c>
      <c r="F4565">
        <v>16</v>
      </c>
      <c r="G4565" t="s">
        <v>10027</v>
      </c>
      <c r="H4565" s="2">
        <v>182</v>
      </c>
      <c r="I4565" s="3">
        <v>0.18</v>
      </c>
      <c r="J4565" s="2">
        <f t="shared" si="213"/>
        <v>149.24</v>
      </c>
      <c r="K4565" s="2">
        <f t="shared" si="214"/>
        <v>26.863199999999999</v>
      </c>
      <c r="L4565" s="2">
        <f t="shared" si="215"/>
        <v>176.10320000000002</v>
      </c>
    </row>
    <row r="4566" spans="1:12" x14ac:dyDescent="0.25">
      <c r="A4566" t="s">
        <v>4571</v>
      </c>
      <c r="B4566" s="1">
        <v>46226</v>
      </c>
      <c r="C4566" t="s">
        <v>10011</v>
      </c>
      <c r="D4566" t="s">
        <v>10019</v>
      </c>
      <c r="E4566">
        <f>+_xlfn.XLOOKUP(TablaVentas[[#This Row],[PRODUCTOS]],TablaPrecios[PRODUCTOS],TablaPrecios[PRECIOS UNITARIOS],"No encontado")</f>
        <v>1200</v>
      </c>
      <c r="F4566">
        <v>9</v>
      </c>
      <c r="G4566" t="s">
        <v>10026</v>
      </c>
      <c r="H4566" s="2">
        <v>368</v>
      </c>
      <c r="I4566" s="3">
        <v>0.11</v>
      </c>
      <c r="J4566" s="2">
        <f t="shared" si="213"/>
        <v>327.52</v>
      </c>
      <c r="K4566" s="2">
        <f t="shared" si="214"/>
        <v>58.953599999999994</v>
      </c>
      <c r="L4566" s="2">
        <f t="shared" si="215"/>
        <v>386.47359999999998</v>
      </c>
    </row>
    <row r="4567" spans="1:12" x14ac:dyDescent="0.25">
      <c r="A4567" t="s">
        <v>4572</v>
      </c>
      <c r="B4567" s="1">
        <v>46282</v>
      </c>
      <c r="C4567" t="s">
        <v>10009</v>
      </c>
      <c r="D4567" t="s">
        <v>10021</v>
      </c>
      <c r="E4567">
        <f>+_xlfn.XLOOKUP(TablaVentas[[#This Row],[PRODUCTOS]],TablaPrecios[PRODUCTOS],TablaPrecios[PRECIOS UNITARIOS],"No encontado")</f>
        <v>200</v>
      </c>
      <c r="F4567">
        <v>13</v>
      </c>
      <c r="G4567" t="s">
        <v>10027</v>
      </c>
      <c r="H4567" s="2">
        <v>373</v>
      </c>
      <c r="I4567" s="3">
        <v>0.16</v>
      </c>
      <c r="J4567" s="2">
        <f t="shared" si="213"/>
        <v>313.32</v>
      </c>
      <c r="K4567" s="2">
        <f t="shared" si="214"/>
        <v>56.397599999999997</v>
      </c>
      <c r="L4567" s="2">
        <f t="shared" si="215"/>
        <v>369.7176</v>
      </c>
    </row>
    <row r="4568" spans="1:12" x14ac:dyDescent="0.25">
      <c r="A4568" t="s">
        <v>4573</v>
      </c>
      <c r="B4568" s="1">
        <v>46041</v>
      </c>
      <c r="C4568" t="s">
        <v>10007</v>
      </c>
      <c r="D4568" t="s">
        <v>10018</v>
      </c>
      <c r="E4568">
        <f>+_xlfn.XLOOKUP(TablaVentas[[#This Row],[PRODUCTOS]],TablaPrecios[PRODUCTOS],TablaPrecios[PRECIOS UNITARIOS],"No encontado")</f>
        <v>850</v>
      </c>
      <c r="F4568">
        <v>5</v>
      </c>
      <c r="G4568" t="s">
        <v>10026</v>
      </c>
      <c r="H4568" s="2">
        <v>473</v>
      </c>
      <c r="I4568" s="3">
        <v>0.12</v>
      </c>
      <c r="J4568" s="2">
        <f t="shared" si="213"/>
        <v>416.24</v>
      </c>
      <c r="K4568" s="2">
        <f t="shared" si="214"/>
        <v>74.923199999999994</v>
      </c>
      <c r="L4568" s="2">
        <f t="shared" si="215"/>
        <v>491.16320000000002</v>
      </c>
    </row>
    <row r="4569" spans="1:12" x14ac:dyDescent="0.25">
      <c r="A4569" t="s">
        <v>4574</v>
      </c>
      <c r="B4569" s="1">
        <v>46142</v>
      </c>
      <c r="C4569" t="s">
        <v>10010</v>
      </c>
      <c r="D4569" t="s">
        <v>10017</v>
      </c>
      <c r="E4569">
        <f>+_xlfn.XLOOKUP(TablaVentas[[#This Row],[PRODUCTOS]],TablaPrecios[PRODUCTOS],TablaPrecios[PRECIOS UNITARIOS],"No encontado")</f>
        <v>50</v>
      </c>
      <c r="F4569">
        <v>7</v>
      </c>
      <c r="G4569" t="s">
        <v>10024</v>
      </c>
      <c r="H4569" s="2">
        <v>60</v>
      </c>
      <c r="I4569" s="3">
        <v>0.18</v>
      </c>
      <c r="J4569" s="2">
        <f t="shared" si="213"/>
        <v>49.2</v>
      </c>
      <c r="K4569" s="2">
        <f t="shared" si="214"/>
        <v>8.8559999999999999</v>
      </c>
      <c r="L4569" s="2">
        <f t="shared" si="215"/>
        <v>58.056000000000004</v>
      </c>
    </row>
    <row r="4570" spans="1:12" x14ac:dyDescent="0.25">
      <c r="A4570" t="s">
        <v>4575</v>
      </c>
      <c r="B4570" s="1">
        <v>46152</v>
      </c>
      <c r="C4570" t="s">
        <v>10012</v>
      </c>
      <c r="D4570" t="s">
        <v>10020</v>
      </c>
      <c r="E4570">
        <f>+_xlfn.XLOOKUP(TablaVentas[[#This Row],[PRODUCTOS]],TablaPrecios[PRODUCTOS],TablaPrecios[PRECIOS UNITARIOS],"No encontado")</f>
        <v>150</v>
      </c>
      <c r="F4570">
        <v>18</v>
      </c>
      <c r="G4570" t="s">
        <v>10025</v>
      </c>
      <c r="H4570" s="2">
        <v>386</v>
      </c>
      <c r="I4570" s="3">
        <v>0.18</v>
      </c>
      <c r="J4570" s="2">
        <f t="shared" si="213"/>
        <v>316.52</v>
      </c>
      <c r="K4570" s="2">
        <f t="shared" si="214"/>
        <v>56.973599999999998</v>
      </c>
      <c r="L4570" s="2">
        <f t="shared" si="215"/>
        <v>373.49359999999996</v>
      </c>
    </row>
    <row r="4571" spans="1:12" x14ac:dyDescent="0.25">
      <c r="A4571" t="s">
        <v>4576</v>
      </c>
      <c r="B4571" s="1">
        <v>46375</v>
      </c>
      <c r="C4571" t="s">
        <v>10010</v>
      </c>
      <c r="D4571" t="s">
        <v>10019</v>
      </c>
      <c r="E4571">
        <f>+_xlfn.XLOOKUP(TablaVentas[[#This Row],[PRODUCTOS]],TablaPrecios[PRODUCTOS],TablaPrecios[PRECIOS UNITARIOS],"No encontado")</f>
        <v>1200</v>
      </c>
      <c r="F4571">
        <v>19</v>
      </c>
      <c r="G4571" t="s">
        <v>10024</v>
      </c>
      <c r="H4571" s="2">
        <v>272</v>
      </c>
      <c r="I4571" s="3">
        <v>0.16</v>
      </c>
      <c r="J4571" s="2">
        <f t="shared" si="213"/>
        <v>228.48</v>
      </c>
      <c r="K4571" s="2">
        <f t="shared" si="214"/>
        <v>41.126399999999997</v>
      </c>
      <c r="L4571" s="2">
        <f t="shared" si="215"/>
        <v>269.60640000000001</v>
      </c>
    </row>
    <row r="4572" spans="1:12" x14ac:dyDescent="0.25">
      <c r="A4572" t="s">
        <v>4577</v>
      </c>
      <c r="B4572" s="1">
        <v>46294</v>
      </c>
      <c r="C4572" t="s">
        <v>10009</v>
      </c>
      <c r="D4572" t="s">
        <v>10017</v>
      </c>
      <c r="E4572">
        <f>+_xlfn.XLOOKUP(TablaVentas[[#This Row],[PRODUCTOS]],TablaPrecios[PRODUCTOS],TablaPrecios[PRECIOS UNITARIOS],"No encontado")</f>
        <v>50</v>
      </c>
      <c r="F4572">
        <v>14</v>
      </c>
      <c r="G4572" t="s">
        <v>10023</v>
      </c>
      <c r="H4572" s="2">
        <v>238</v>
      </c>
      <c r="I4572" s="3">
        <v>0.13</v>
      </c>
      <c r="J4572" s="2">
        <f t="shared" si="213"/>
        <v>207.06</v>
      </c>
      <c r="K4572" s="2">
        <f t="shared" si="214"/>
        <v>37.270800000000001</v>
      </c>
      <c r="L4572" s="2">
        <f t="shared" si="215"/>
        <v>244.33080000000001</v>
      </c>
    </row>
    <row r="4573" spans="1:12" x14ac:dyDescent="0.25">
      <c r="A4573" t="s">
        <v>4578</v>
      </c>
      <c r="B4573" s="1">
        <v>46375</v>
      </c>
      <c r="C4573" t="s">
        <v>10007</v>
      </c>
      <c r="D4573" t="s">
        <v>10019</v>
      </c>
      <c r="E4573">
        <f>+_xlfn.XLOOKUP(TablaVentas[[#This Row],[PRODUCTOS]],TablaPrecios[PRODUCTOS],TablaPrecios[PRECIOS UNITARIOS],"No encontado")</f>
        <v>1200</v>
      </c>
      <c r="F4573">
        <v>10</v>
      </c>
      <c r="G4573" t="s">
        <v>10027</v>
      </c>
      <c r="H4573" s="2">
        <v>359</v>
      </c>
      <c r="I4573" s="3">
        <v>0.13</v>
      </c>
      <c r="J4573" s="2">
        <f t="shared" si="213"/>
        <v>312.33</v>
      </c>
      <c r="K4573" s="2">
        <f t="shared" si="214"/>
        <v>56.219399999999993</v>
      </c>
      <c r="L4573" s="2">
        <f t="shared" si="215"/>
        <v>368.54939999999999</v>
      </c>
    </row>
    <row r="4574" spans="1:12" x14ac:dyDescent="0.25">
      <c r="A4574" t="s">
        <v>4579</v>
      </c>
      <c r="B4574" s="1">
        <v>46056</v>
      </c>
      <c r="C4574" t="s">
        <v>10010</v>
      </c>
      <c r="D4574" t="s">
        <v>10019</v>
      </c>
      <c r="E4574">
        <f>+_xlfn.XLOOKUP(TablaVentas[[#This Row],[PRODUCTOS]],TablaPrecios[PRODUCTOS],TablaPrecios[PRECIOS UNITARIOS],"No encontado")</f>
        <v>1200</v>
      </c>
      <c r="F4574">
        <v>7</v>
      </c>
      <c r="G4574" t="s">
        <v>10024</v>
      </c>
      <c r="H4574" s="2">
        <v>83</v>
      </c>
      <c r="I4574" s="3">
        <v>0.16</v>
      </c>
      <c r="J4574" s="2">
        <f t="shared" si="213"/>
        <v>69.72</v>
      </c>
      <c r="K4574" s="2">
        <f t="shared" si="214"/>
        <v>12.5496</v>
      </c>
      <c r="L4574" s="2">
        <f t="shared" si="215"/>
        <v>82.269599999999997</v>
      </c>
    </row>
    <row r="4575" spans="1:12" x14ac:dyDescent="0.25">
      <c r="A4575" t="s">
        <v>4580</v>
      </c>
      <c r="B4575" s="1">
        <v>46050</v>
      </c>
      <c r="C4575" t="s">
        <v>10010</v>
      </c>
      <c r="D4575" t="s">
        <v>10020</v>
      </c>
      <c r="E4575">
        <f>+_xlfn.XLOOKUP(TablaVentas[[#This Row],[PRODUCTOS]],TablaPrecios[PRODUCTOS],TablaPrecios[PRECIOS UNITARIOS],"No encontado")</f>
        <v>150</v>
      </c>
      <c r="F4575">
        <v>19</v>
      </c>
      <c r="G4575" t="s">
        <v>10023</v>
      </c>
      <c r="H4575" s="2">
        <v>270</v>
      </c>
      <c r="I4575" s="3">
        <v>0.16</v>
      </c>
      <c r="J4575" s="2">
        <f t="shared" si="213"/>
        <v>226.8</v>
      </c>
      <c r="K4575" s="2">
        <f t="shared" si="214"/>
        <v>40.823999999999998</v>
      </c>
      <c r="L4575" s="2">
        <f t="shared" si="215"/>
        <v>267.62400000000002</v>
      </c>
    </row>
    <row r="4576" spans="1:12" x14ac:dyDescent="0.25">
      <c r="A4576" t="s">
        <v>4581</v>
      </c>
      <c r="B4576" s="1">
        <v>46334</v>
      </c>
      <c r="C4576" t="s">
        <v>10009</v>
      </c>
      <c r="D4576" t="s">
        <v>10017</v>
      </c>
      <c r="E4576">
        <f>+_xlfn.XLOOKUP(TablaVentas[[#This Row],[PRODUCTOS]],TablaPrecios[PRODUCTOS],TablaPrecios[PRECIOS UNITARIOS],"No encontado")</f>
        <v>50</v>
      </c>
      <c r="F4576">
        <v>6</v>
      </c>
      <c r="G4576" t="s">
        <v>10023</v>
      </c>
      <c r="H4576" s="2">
        <v>433</v>
      </c>
      <c r="I4576" s="3">
        <v>0.18</v>
      </c>
      <c r="J4576" s="2">
        <f t="shared" si="213"/>
        <v>355.06</v>
      </c>
      <c r="K4576" s="2">
        <f t="shared" si="214"/>
        <v>63.910799999999995</v>
      </c>
      <c r="L4576" s="2">
        <f t="shared" si="215"/>
        <v>418.9708</v>
      </c>
    </row>
    <row r="4577" spans="1:12" x14ac:dyDescent="0.25">
      <c r="A4577" t="s">
        <v>4582</v>
      </c>
      <c r="B4577" s="1">
        <v>46317</v>
      </c>
      <c r="C4577" t="s">
        <v>10011</v>
      </c>
      <c r="D4577" t="s">
        <v>10019</v>
      </c>
      <c r="E4577">
        <f>+_xlfn.XLOOKUP(TablaVentas[[#This Row],[PRODUCTOS]],TablaPrecios[PRODUCTOS],TablaPrecios[PRECIOS UNITARIOS],"No encontado")</f>
        <v>1200</v>
      </c>
      <c r="F4577">
        <v>13</v>
      </c>
      <c r="G4577" t="s">
        <v>10023</v>
      </c>
      <c r="H4577" s="2">
        <v>321</v>
      </c>
      <c r="I4577" s="3">
        <v>0.19</v>
      </c>
      <c r="J4577" s="2">
        <f t="shared" si="213"/>
        <v>260.01</v>
      </c>
      <c r="K4577" s="2">
        <f t="shared" si="214"/>
        <v>46.8018</v>
      </c>
      <c r="L4577" s="2">
        <f t="shared" si="215"/>
        <v>306.81180000000001</v>
      </c>
    </row>
    <row r="4578" spans="1:12" x14ac:dyDescent="0.25">
      <c r="A4578" t="s">
        <v>4583</v>
      </c>
      <c r="B4578" s="1">
        <v>46146</v>
      </c>
      <c r="C4578" t="s">
        <v>10009</v>
      </c>
      <c r="D4578" t="s">
        <v>10017</v>
      </c>
      <c r="E4578">
        <f>+_xlfn.XLOOKUP(TablaVentas[[#This Row],[PRODUCTOS]],TablaPrecios[PRODUCTOS],TablaPrecios[PRECIOS UNITARIOS],"No encontado")</f>
        <v>50</v>
      </c>
      <c r="F4578">
        <v>15</v>
      </c>
      <c r="G4578" t="s">
        <v>10023</v>
      </c>
      <c r="H4578" s="2">
        <v>160</v>
      </c>
      <c r="I4578" s="3">
        <v>0.2</v>
      </c>
      <c r="J4578" s="2">
        <f t="shared" si="213"/>
        <v>128</v>
      </c>
      <c r="K4578" s="2">
        <f t="shared" si="214"/>
        <v>23.04</v>
      </c>
      <c r="L4578" s="2">
        <f t="shared" si="215"/>
        <v>151.04</v>
      </c>
    </row>
    <row r="4579" spans="1:12" x14ac:dyDescent="0.25">
      <c r="A4579" t="s">
        <v>4584</v>
      </c>
      <c r="B4579" s="1">
        <v>46321</v>
      </c>
      <c r="C4579" t="s">
        <v>10007</v>
      </c>
      <c r="D4579" t="s">
        <v>10019</v>
      </c>
      <c r="E4579">
        <f>+_xlfn.XLOOKUP(TablaVentas[[#This Row],[PRODUCTOS]],TablaPrecios[PRODUCTOS],TablaPrecios[PRECIOS UNITARIOS],"No encontado")</f>
        <v>1200</v>
      </c>
      <c r="F4579">
        <v>10</v>
      </c>
      <c r="G4579" t="s">
        <v>10027</v>
      </c>
      <c r="H4579" s="2">
        <v>99</v>
      </c>
      <c r="I4579" s="3">
        <v>0.19</v>
      </c>
      <c r="J4579" s="2">
        <f t="shared" si="213"/>
        <v>80.19</v>
      </c>
      <c r="K4579" s="2">
        <f t="shared" si="214"/>
        <v>14.434199999999999</v>
      </c>
      <c r="L4579" s="2">
        <f t="shared" si="215"/>
        <v>94.624200000000002</v>
      </c>
    </row>
    <row r="4580" spans="1:12" x14ac:dyDescent="0.25">
      <c r="A4580" t="s">
        <v>4585</v>
      </c>
      <c r="B4580" s="1">
        <v>46285</v>
      </c>
      <c r="C4580" t="s">
        <v>10012</v>
      </c>
      <c r="D4580" t="s">
        <v>10019</v>
      </c>
      <c r="E4580">
        <f>+_xlfn.XLOOKUP(TablaVentas[[#This Row],[PRODUCTOS]],TablaPrecios[PRODUCTOS],TablaPrecios[PRECIOS UNITARIOS],"No encontado")</f>
        <v>1200</v>
      </c>
      <c r="F4580">
        <v>5</v>
      </c>
      <c r="G4580" t="s">
        <v>10023</v>
      </c>
      <c r="H4580" s="2">
        <v>446</v>
      </c>
      <c r="I4580" s="3">
        <v>0.18</v>
      </c>
      <c r="J4580" s="2">
        <f t="shared" si="213"/>
        <v>365.72</v>
      </c>
      <c r="K4580" s="2">
        <f t="shared" si="214"/>
        <v>65.829599999999999</v>
      </c>
      <c r="L4580" s="2">
        <f t="shared" si="215"/>
        <v>431.54960000000005</v>
      </c>
    </row>
    <row r="4581" spans="1:12" x14ac:dyDescent="0.25">
      <c r="A4581" t="s">
        <v>4586</v>
      </c>
      <c r="B4581" s="1">
        <v>46111</v>
      </c>
      <c r="C4581" t="s">
        <v>10011</v>
      </c>
      <c r="D4581" t="s">
        <v>10018</v>
      </c>
      <c r="E4581">
        <f>+_xlfn.XLOOKUP(TablaVentas[[#This Row],[PRODUCTOS]],TablaPrecios[PRODUCTOS],TablaPrecios[PRECIOS UNITARIOS],"No encontado")</f>
        <v>850</v>
      </c>
      <c r="F4581">
        <v>19</v>
      </c>
      <c r="G4581" t="s">
        <v>10023</v>
      </c>
      <c r="H4581" s="2">
        <v>318</v>
      </c>
      <c r="I4581" s="3">
        <v>0.19</v>
      </c>
      <c r="J4581" s="2">
        <f t="shared" si="213"/>
        <v>257.58</v>
      </c>
      <c r="K4581" s="2">
        <f t="shared" si="214"/>
        <v>46.364399999999996</v>
      </c>
      <c r="L4581" s="2">
        <f t="shared" si="215"/>
        <v>303.94439999999997</v>
      </c>
    </row>
    <row r="4582" spans="1:12" x14ac:dyDescent="0.25">
      <c r="A4582" t="s">
        <v>4587</v>
      </c>
      <c r="B4582" s="1">
        <v>46147</v>
      </c>
      <c r="C4582" t="s">
        <v>10011</v>
      </c>
      <c r="D4582" t="s">
        <v>10017</v>
      </c>
      <c r="E4582">
        <f>+_xlfn.XLOOKUP(TablaVentas[[#This Row],[PRODUCTOS]],TablaPrecios[PRODUCTOS],TablaPrecios[PRECIOS UNITARIOS],"No encontado")</f>
        <v>50</v>
      </c>
      <c r="F4582">
        <v>19</v>
      </c>
      <c r="G4582" t="s">
        <v>10025</v>
      </c>
      <c r="H4582" s="2">
        <v>113</v>
      </c>
      <c r="I4582" s="3">
        <v>0.16</v>
      </c>
      <c r="J4582" s="2">
        <f t="shared" si="213"/>
        <v>94.92</v>
      </c>
      <c r="K4582" s="2">
        <f t="shared" si="214"/>
        <v>17.085599999999999</v>
      </c>
      <c r="L4582" s="2">
        <f t="shared" si="215"/>
        <v>112.0056</v>
      </c>
    </row>
    <row r="4583" spans="1:12" x14ac:dyDescent="0.25">
      <c r="A4583" t="s">
        <v>4588</v>
      </c>
      <c r="B4583" s="1">
        <v>46191</v>
      </c>
      <c r="C4583" t="s">
        <v>10012</v>
      </c>
      <c r="D4583" t="s">
        <v>10017</v>
      </c>
      <c r="E4583">
        <f>+_xlfn.XLOOKUP(TablaVentas[[#This Row],[PRODUCTOS]],TablaPrecios[PRODUCTOS],TablaPrecios[PRECIOS UNITARIOS],"No encontado")</f>
        <v>50</v>
      </c>
      <c r="F4583">
        <v>9</v>
      </c>
      <c r="G4583" t="s">
        <v>10025</v>
      </c>
      <c r="H4583" s="2">
        <v>236</v>
      </c>
      <c r="I4583" s="3">
        <v>0.17</v>
      </c>
      <c r="J4583" s="2">
        <f t="shared" si="213"/>
        <v>195.88</v>
      </c>
      <c r="K4583" s="2">
        <f t="shared" si="214"/>
        <v>35.258399999999995</v>
      </c>
      <c r="L4583" s="2">
        <f t="shared" si="215"/>
        <v>231.13839999999999</v>
      </c>
    </row>
    <row r="4584" spans="1:12" x14ac:dyDescent="0.25">
      <c r="A4584" t="s">
        <v>4589</v>
      </c>
      <c r="B4584" s="1">
        <v>46260</v>
      </c>
      <c r="C4584" t="s">
        <v>10012</v>
      </c>
      <c r="D4584" t="s">
        <v>10019</v>
      </c>
      <c r="E4584">
        <f>+_xlfn.XLOOKUP(TablaVentas[[#This Row],[PRODUCTOS]],TablaPrecios[PRODUCTOS],TablaPrecios[PRECIOS UNITARIOS],"No encontado")</f>
        <v>1200</v>
      </c>
      <c r="F4584">
        <v>13</v>
      </c>
      <c r="G4584" t="s">
        <v>10024</v>
      </c>
      <c r="H4584" s="2">
        <v>360</v>
      </c>
      <c r="I4584" s="3">
        <v>0.18</v>
      </c>
      <c r="J4584" s="2">
        <f t="shared" si="213"/>
        <v>295.2</v>
      </c>
      <c r="K4584" s="2">
        <f t="shared" si="214"/>
        <v>53.135999999999996</v>
      </c>
      <c r="L4584" s="2">
        <f t="shared" si="215"/>
        <v>348.33600000000001</v>
      </c>
    </row>
    <row r="4585" spans="1:12" x14ac:dyDescent="0.25">
      <c r="A4585" t="s">
        <v>4590</v>
      </c>
      <c r="B4585" s="1">
        <v>46237</v>
      </c>
      <c r="C4585" t="s">
        <v>10008</v>
      </c>
      <c r="D4585" t="s">
        <v>10021</v>
      </c>
      <c r="E4585">
        <f>+_xlfn.XLOOKUP(TablaVentas[[#This Row],[PRODUCTOS]],TablaPrecios[PRODUCTOS],TablaPrecios[PRECIOS UNITARIOS],"No encontado")</f>
        <v>200</v>
      </c>
      <c r="F4585">
        <v>15</v>
      </c>
      <c r="G4585" t="s">
        <v>10023</v>
      </c>
      <c r="H4585" s="2">
        <v>384</v>
      </c>
      <c r="I4585" s="3">
        <v>0.12</v>
      </c>
      <c r="J4585" s="2">
        <f t="shared" si="213"/>
        <v>337.92</v>
      </c>
      <c r="K4585" s="2">
        <f t="shared" si="214"/>
        <v>60.825600000000001</v>
      </c>
      <c r="L4585" s="2">
        <f t="shared" si="215"/>
        <v>398.74560000000002</v>
      </c>
    </row>
    <row r="4586" spans="1:12" x14ac:dyDescent="0.25">
      <c r="A4586" t="s">
        <v>4591</v>
      </c>
      <c r="B4586" s="1">
        <v>46120</v>
      </c>
      <c r="C4586" t="s">
        <v>10010</v>
      </c>
      <c r="D4586" t="s">
        <v>10021</v>
      </c>
      <c r="E4586">
        <f>+_xlfn.XLOOKUP(TablaVentas[[#This Row],[PRODUCTOS]],TablaPrecios[PRODUCTOS],TablaPrecios[PRECIOS UNITARIOS],"No encontado")</f>
        <v>200</v>
      </c>
      <c r="F4586">
        <v>18</v>
      </c>
      <c r="G4586" t="s">
        <v>10027</v>
      </c>
      <c r="H4586" s="2">
        <v>460</v>
      </c>
      <c r="I4586" s="3">
        <v>0.17</v>
      </c>
      <c r="J4586" s="2">
        <f t="shared" si="213"/>
        <v>381.8</v>
      </c>
      <c r="K4586" s="2">
        <f t="shared" si="214"/>
        <v>68.724000000000004</v>
      </c>
      <c r="L4586" s="2">
        <f t="shared" si="215"/>
        <v>450.524</v>
      </c>
    </row>
    <row r="4587" spans="1:12" x14ac:dyDescent="0.25">
      <c r="A4587" t="s">
        <v>4592</v>
      </c>
      <c r="B4587" s="1">
        <v>46088</v>
      </c>
      <c r="C4587" t="s">
        <v>10008</v>
      </c>
      <c r="D4587" t="s">
        <v>10021</v>
      </c>
      <c r="E4587">
        <f>+_xlfn.XLOOKUP(TablaVentas[[#This Row],[PRODUCTOS]],TablaPrecios[PRODUCTOS],TablaPrecios[PRECIOS UNITARIOS],"No encontado")</f>
        <v>200</v>
      </c>
      <c r="F4587">
        <v>12</v>
      </c>
      <c r="G4587" t="s">
        <v>10026</v>
      </c>
      <c r="H4587" s="2">
        <v>89</v>
      </c>
      <c r="I4587" s="3">
        <v>0.2</v>
      </c>
      <c r="J4587" s="2">
        <f t="shared" si="213"/>
        <v>71.2</v>
      </c>
      <c r="K4587" s="2">
        <f t="shared" si="214"/>
        <v>12.816000000000001</v>
      </c>
      <c r="L4587" s="2">
        <f t="shared" si="215"/>
        <v>84.016000000000005</v>
      </c>
    </row>
    <row r="4588" spans="1:12" x14ac:dyDescent="0.25">
      <c r="A4588" t="s">
        <v>4593</v>
      </c>
      <c r="B4588" s="1">
        <v>46149</v>
      </c>
      <c r="C4588" t="s">
        <v>10009</v>
      </c>
      <c r="D4588" t="s">
        <v>10020</v>
      </c>
      <c r="E4588">
        <f>+_xlfn.XLOOKUP(TablaVentas[[#This Row],[PRODUCTOS]],TablaPrecios[PRODUCTOS],TablaPrecios[PRECIOS UNITARIOS],"No encontado")</f>
        <v>150</v>
      </c>
      <c r="F4588">
        <v>18</v>
      </c>
      <c r="G4588" t="s">
        <v>10026</v>
      </c>
      <c r="H4588" s="2">
        <v>264</v>
      </c>
      <c r="I4588" s="3">
        <v>0.17</v>
      </c>
      <c r="J4588" s="2">
        <f t="shared" si="213"/>
        <v>219.12</v>
      </c>
      <c r="K4588" s="2">
        <f t="shared" si="214"/>
        <v>39.441600000000001</v>
      </c>
      <c r="L4588" s="2">
        <f t="shared" si="215"/>
        <v>258.5616</v>
      </c>
    </row>
    <row r="4589" spans="1:12" x14ac:dyDescent="0.25">
      <c r="A4589" t="s">
        <v>4594</v>
      </c>
      <c r="B4589" s="1">
        <v>46054</v>
      </c>
      <c r="C4589" t="s">
        <v>10008</v>
      </c>
      <c r="D4589" t="s">
        <v>10018</v>
      </c>
      <c r="E4589">
        <f>+_xlfn.XLOOKUP(TablaVentas[[#This Row],[PRODUCTOS]],TablaPrecios[PRODUCTOS],TablaPrecios[PRECIOS UNITARIOS],"No encontado")</f>
        <v>850</v>
      </c>
      <c r="F4589">
        <v>11</v>
      </c>
      <c r="G4589" t="s">
        <v>10025</v>
      </c>
      <c r="H4589" s="2">
        <v>276</v>
      </c>
      <c r="I4589" s="3">
        <v>0.15</v>
      </c>
      <c r="J4589" s="2">
        <f t="shared" si="213"/>
        <v>234.6</v>
      </c>
      <c r="K4589" s="2">
        <f t="shared" si="214"/>
        <v>42.227999999999994</v>
      </c>
      <c r="L4589" s="2">
        <f t="shared" si="215"/>
        <v>276.82799999999997</v>
      </c>
    </row>
    <row r="4590" spans="1:12" x14ac:dyDescent="0.25">
      <c r="A4590" t="s">
        <v>4595</v>
      </c>
      <c r="B4590" s="1">
        <v>46167</v>
      </c>
      <c r="C4590" t="s">
        <v>10008</v>
      </c>
      <c r="D4590" t="s">
        <v>10019</v>
      </c>
      <c r="E4590">
        <f>+_xlfn.XLOOKUP(TablaVentas[[#This Row],[PRODUCTOS]],TablaPrecios[PRODUCTOS],TablaPrecios[PRECIOS UNITARIOS],"No encontado")</f>
        <v>1200</v>
      </c>
      <c r="F4590">
        <v>20</v>
      </c>
      <c r="G4590" t="s">
        <v>10024</v>
      </c>
      <c r="H4590" s="2">
        <v>128</v>
      </c>
      <c r="I4590" s="3">
        <v>0.11</v>
      </c>
      <c r="J4590" s="2">
        <f t="shared" si="213"/>
        <v>113.92</v>
      </c>
      <c r="K4590" s="2">
        <f t="shared" si="214"/>
        <v>20.505600000000001</v>
      </c>
      <c r="L4590" s="2">
        <f t="shared" si="215"/>
        <v>134.4256</v>
      </c>
    </row>
    <row r="4591" spans="1:12" x14ac:dyDescent="0.25">
      <c r="A4591" t="s">
        <v>4596</v>
      </c>
      <c r="B4591" s="1">
        <v>46066</v>
      </c>
      <c r="C4591" t="s">
        <v>10011</v>
      </c>
      <c r="D4591" t="s">
        <v>10021</v>
      </c>
      <c r="E4591">
        <f>+_xlfn.XLOOKUP(TablaVentas[[#This Row],[PRODUCTOS]],TablaPrecios[PRODUCTOS],TablaPrecios[PRECIOS UNITARIOS],"No encontado")</f>
        <v>200</v>
      </c>
      <c r="F4591">
        <v>19</v>
      </c>
      <c r="G4591" t="s">
        <v>10023</v>
      </c>
      <c r="H4591" s="2">
        <v>148</v>
      </c>
      <c r="I4591" s="3">
        <v>0.14000000000000001</v>
      </c>
      <c r="J4591" s="2">
        <f t="shared" si="213"/>
        <v>127.28</v>
      </c>
      <c r="K4591" s="2">
        <f t="shared" si="214"/>
        <v>22.910399999999999</v>
      </c>
      <c r="L4591" s="2">
        <f t="shared" si="215"/>
        <v>150.19040000000001</v>
      </c>
    </row>
    <row r="4592" spans="1:12" x14ac:dyDescent="0.25">
      <c r="A4592" t="s">
        <v>4597</v>
      </c>
      <c r="B4592" s="1">
        <v>46122</v>
      </c>
      <c r="C4592" t="s">
        <v>10008</v>
      </c>
      <c r="D4592" t="s">
        <v>10021</v>
      </c>
      <c r="E4592">
        <f>+_xlfn.XLOOKUP(TablaVentas[[#This Row],[PRODUCTOS]],TablaPrecios[PRODUCTOS],TablaPrecios[PRECIOS UNITARIOS],"No encontado")</f>
        <v>200</v>
      </c>
      <c r="F4592">
        <v>19</v>
      </c>
      <c r="G4592" t="s">
        <v>10027</v>
      </c>
      <c r="H4592" s="2">
        <v>229</v>
      </c>
      <c r="I4592" s="3">
        <v>0.13</v>
      </c>
      <c r="J4592" s="2">
        <f t="shared" si="213"/>
        <v>199.23</v>
      </c>
      <c r="K4592" s="2">
        <f t="shared" si="214"/>
        <v>35.861399999999996</v>
      </c>
      <c r="L4592" s="2">
        <f t="shared" si="215"/>
        <v>235.09139999999999</v>
      </c>
    </row>
    <row r="4593" spans="1:12" x14ac:dyDescent="0.25">
      <c r="A4593" t="s">
        <v>4598</v>
      </c>
      <c r="B4593" s="1">
        <v>46030</v>
      </c>
      <c r="C4593" t="s">
        <v>10009</v>
      </c>
      <c r="D4593" t="s">
        <v>10018</v>
      </c>
      <c r="E4593">
        <f>+_xlfn.XLOOKUP(TablaVentas[[#This Row],[PRODUCTOS]],TablaPrecios[PRODUCTOS],TablaPrecios[PRECIOS UNITARIOS],"No encontado")</f>
        <v>850</v>
      </c>
      <c r="F4593">
        <v>12</v>
      </c>
      <c r="G4593" t="s">
        <v>10027</v>
      </c>
      <c r="H4593" s="2">
        <v>388</v>
      </c>
      <c r="I4593" s="3">
        <v>0.19</v>
      </c>
      <c r="J4593" s="2">
        <f t="shared" si="213"/>
        <v>314.27999999999997</v>
      </c>
      <c r="K4593" s="2">
        <f t="shared" si="214"/>
        <v>56.570399999999992</v>
      </c>
      <c r="L4593" s="2">
        <f t="shared" si="215"/>
        <v>370.85039999999998</v>
      </c>
    </row>
    <row r="4594" spans="1:12" x14ac:dyDescent="0.25">
      <c r="A4594" t="s">
        <v>4599</v>
      </c>
      <c r="B4594" s="1">
        <v>46261</v>
      </c>
      <c r="C4594" t="s">
        <v>10012</v>
      </c>
      <c r="D4594" t="s">
        <v>10020</v>
      </c>
      <c r="E4594">
        <f>+_xlfn.XLOOKUP(TablaVentas[[#This Row],[PRODUCTOS]],TablaPrecios[PRODUCTOS],TablaPrecios[PRECIOS UNITARIOS],"No encontado")</f>
        <v>150</v>
      </c>
      <c r="F4594">
        <v>9</v>
      </c>
      <c r="G4594" t="s">
        <v>10024</v>
      </c>
      <c r="H4594" s="2">
        <v>161</v>
      </c>
      <c r="I4594" s="3">
        <v>0.15</v>
      </c>
      <c r="J4594" s="2">
        <f t="shared" si="213"/>
        <v>136.85</v>
      </c>
      <c r="K4594" s="2">
        <f t="shared" si="214"/>
        <v>24.632999999999999</v>
      </c>
      <c r="L4594" s="2">
        <f t="shared" si="215"/>
        <v>161.483</v>
      </c>
    </row>
    <row r="4595" spans="1:12" x14ac:dyDescent="0.25">
      <c r="A4595" t="s">
        <v>4600</v>
      </c>
      <c r="B4595" s="1">
        <v>46355</v>
      </c>
      <c r="C4595" t="s">
        <v>10012</v>
      </c>
      <c r="D4595" t="s">
        <v>10019</v>
      </c>
      <c r="E4595">
        <f>+_xlfn.XLOOKUP(TablaVentas[[#This Row],[PRODUCTOS]],TablaPrecios[PRODUCTOS],TablaPrecios[PRECIOS UNITARIOS],"No encontado")</f>
        <v>1200</v>
      </c>
      <c r="F4595">
        <v>10</v>
      </c>
      <c r="G4595" t="s">
        <v>10027</v>
      </c>
      <c r="H4595" s="2">
        <v>274</v>
      </c>
      <c r="I4595" s="3">
        <v>0.15</v>
      </c>
      <c r="J4595" s="2">
        <f t="shared" si="213"/>
        <v>232.9</v>
      </c>
      <c r="K4595" s="2">
        <f t="shared" si="214"/>
        <v>41.921999999999997</v>
      </c>
      <c r="L4595" s="2">
        <f t="shared" si="215"/>
        <v>274.822</v>
      </c>
    </row>
    <row r="4596" spans="1:12" x14ac:dyDescent="0.25">
      <c r="A4596" t="s">
        <v>4601</v>
      </c>
      <c r="B4596" s="1">
        <v>46372</v>
      </c>
      <c r="C4596" t="s">
        <v>10011</v>
      </c>
      <c r="D4596" t="s">
        <v>10021</v>
      </c>
      <c r="E4596">
        <f>+_xlfn.XLOOKUP(TablaVentas[[#This Row],[PRODUCTOS]],TablaPrecios[PRODUCTOS],TablaPrecios[PRECIOS UNITARIOS],"No encontado")</f>
        <v>200</v>
      </c>
      <c r="F4596">
        <v>18</v>
      </c>
      <c r="G4596" t="s">
        <v>10026</v>
      </c>
      <c r="H4596" s="2">
        <v>186</v>
      </c>
      <c r="I4596" s="3">
        <v>0.12</v>
      </c>
      <c r="J4596" s="2">
        <f t="shared" si="213"/>
        <v>163.68</v>
      </c>
      <c r="K4596" s="2">
        <f t="shared" si="214"/>
        <v>29.462399999999999</v>
      </c>
      <c r="L4596" s="2">
        <f t="shared" si="215"/>
        <v>193.14240000000001</v>
      </c>
    </row>
    <row r="4597" spans="1:12" x14ac:dyDescent="0.25">
      <c r="A4597" t="s">
        <v>4602</v>
      </c>
      <c r="B4597" s="1">
        <v>46087</v>
      </c>
      <c r="C4597" t="s">
        <v>10009</v>
      </c>
      <c r="D4597" t="s">
        <v>10019</v>
      </c>
      <c r="E4597">
        <f>+_xlfn.XLOOKUP(TablaVentas[[#This Row],[PRODUCTOS]],TablaPrecios[PRODUCTOS],TablaPrecios[PRECIOS UNITARIOS],"No encontado")</f>
        <v>1200</v>
      </c>
      <c r="F4597">
        <v>14</v>
      </c>
      <c r="G4597" t="s">
        <v>10023</v>
      </c>
      <c r="H4597" s="2">
        <v>298</v>
      </c>
      <c r="I4597" s="3">
        <v>0.19</v>
      </c>
      <c r="J4597" s="2">
        <f t="shared" si="213"/>
        <v>241.38</v>
      </c>
      <c r="K4597" s="2">
        <f t="shared" si="214"/>
        <v>43.448399999999999</v>
      </c>
      <c r="L4597" s="2">
        <f t="shared" si="215"/>
        <v>284.82839999999999</v>
      </c>
    </row>
    <row r="4598" spans="1:12" x14ac:dyDescent="0.25">
      <c r="A4598" t="s">
        <v>4603</v>
      </c>
      <c r="B4598" s="1">
        <v>46282</v>
      </c>
      <c r="C4598" t="s">
        <v>10009</v>
      </c>
      <c r="D4598" t="s">
        <v>10018</v>
      </c>
      <c r="E4598">
        <f>+_xlfn.XLOOKUP(TablaVentas[[#This Row],[PRODUCTOS]],TablaPrecios[PRODUCTOS],TablaPrecios[PRECIOS UNITARIOS],"No encontado")</f>
        <v>850</v>
      </c>
      <c r="F4598">
        <v>9</v>
      </c>
      <c r="G4598" t="s">
        <v>10025</v>
      </c>
      <c r="H4598" s="2">
        <v>227</v>
      </c>
      <c r="I4598" s="3">
        <v>0.14000000000000001</v>
      </c>
      <c r="J4598" s="2">
        <f t="shared" si="213"/>
        <v>195.22</v>
      </c>
      <c r="K4598" s="2">
        <f t="shared" si="214"/>
        <v>35.139600000000002</v>
      </c>
      <c r="L4598" s="2">
        <f t="shared" si="215"/>
        <v>230.3596</v>
      </c>
    </row>
    <row r="4599" spans="1:12" x14ac:dyDescent="0.25">
      <c r="A4599" t="s">
        <v>4604</v>
      </c>
      <c r="B4599" s="1">
        <v>46352</v>
      </c>
      <c r="C4599" t="s">
        <v>10007</v>
      </c>
      <c r="D4599" t="s">
        <v>10018</v>
      </c>
      <c r="E4599">
        <f>+_xlfn.XLOOKUP(TablaVentas[[#This Row],[PRODUCTOS]],TablaPrecios[PRODUCTOS],TablaPrecios[PRECIOS UNITARIOS],"No encontado")</f>
        <v>850</v>
      </c>
      <c r="F4599">
        <v>8</v>
      </c>
      <c r="G4599" t="s">
        <v>10024</v>
      </c>
      <c r="H4599" s="2">
        <v>73</v>
      </c>
      <c r="I4599" s="3">
        <v>0.18</v>
      </c>
      <c r="J4599" s="2">
        <f t="shared" si="213"/>
        <v>59.86</v>
      </c>
      <c r="K4599" s="2">
        <f t="shared" si="214"/>
        <v>10.774799999999999</v>
      </c>
      <c r="L4599" s="2">
        <f t="shared" si="215"/>
        <v>70.634799999999998</v>
      </c>
    </row>
    <row r="4600" spans="1:12" x14ac:dyDescent="0.25">
      <c r="A4600" t="s">
        <v>4605</v>
      </c>
      <c r="B4600" s="1">
        <v>46218</v>
      </c>
      <c r="C4600" t="s">
        <v>10007</v>
      </c>
      <c r="D4600" t="s">
        <v>10020</v>
      </c>
      <c r="E4600">
        <f>+_xlfn.XLOOKUP(TablaVentas[[#This Row],[PRODUCTOS]],TablaPrecios[PRODUCTOS],TablaPrecios[PRECIOS UNITARIOS],"No encontado")</f>
        <v>150</v>
      </c>
      <c r="F4600">
        <v>10</v>
      </c>
      <c r="G4600" t="s">
        <v>10027</v>
      </c>
      <c r="H4600" s="2">
        <v>292</v>
      </c>
      <c r="I4600" s="3">
        <v>0.13</v>
      </c>
      <c r="J4600" s="2">
        <f t="shared" si="213"/>
        <v>254.04</v>
      </c>
      <c r="K4600" s="2">
        <f t="shared" si="214"/>
        <v>45.727199999999996</v>
      </c>
      <c r="L4600" s="2">
        <f t="shared" si="215"/>
        <v>299.7672</v>
      </c>
    </row>
    <row r="4601" spans="1:12" x14ac:dyDescent="0.25">
      <c r="A4601" t="s">
        <v>4606</v>
      </c>
      <c r="B4601" s="1">
        <v>46169</v>
      </c>
      <c r="C4601" t="s">
        <v>10011</v>
      </c>
      <c r="D4601" t="s">
        <v>10019</v>
      </c>
      <c r="E4601">
        <f>+_xlfn.XLOOKUP(TablaVentas[[#This Row],[PRODUCTOS]],TablaPrecios[PRODUCTOS],TablaPrecios[PRECIOS UNITARIOS],"No encontado")</f>
        <v>1200</v>
      </c>
      <c r="F4601">
        <v>12</v>
      </c>
      <c r="G4601" t="s">
        <v>10027</v>
      </c>
      <c r="H4601" s="2">
        <v>223</v>
      </c>
      <c r="I4601" s="3">
        <v>0.16</v>
      </c>
      <c r="J4601" s="2">
        <f t="shared" si="213"/>
        <v>187.32</v>
      </c>
      <c r="K4601" s="2">
        <f t="shared" si="214"/>
        <v>33.717599999999997</v>
      </c>
      <c r="L4601" s="2">
        <f t="shared" si="215"/>
        <v>221.0376</v>
      </c>
    </row>
    <row r="4602" spans="1:12" x14ac:dyDescent="0.25">
      <c r="A4602" t="s">
        <v>4607</v>
      </c>
      <c r="B4602" s="1">
        <v>46181</v>
      </c>
      <c r="C4602" t="s">
        <v>10008</v>
      </c>
      <c r="D4602" t="s">
        <v>10018</v>
      </c>
      <c r="E4602">
        <f>+_xlfn.XLOOKUP(TablaVentas[[#This Row],[PRODUCTOS]],TablaPrecios[PRODUCTOS],TablaPrecios[PRECIOS UNITARIOS],"No encontado")</f>
        <v>850</v>
      </c>
      <c r="F4602">
        <v>13</v>
      </c>
      <c r="G4602" t="s">
        <v>10025</v>
      </c>
      <c r="H4602" s="2">
        <v>91</v>
      </c>
      <c r="I4602" s="3">
        <v>0.11</v>
      </c>
      <c r="J4602" s="2">
        <f t="shared" si="213"/>
        <v>80.989999999999995</v>
      </c>
      <c r="K4602" s="2">
        <f t="shared" si="214"/>
        <v>14.578199999999999</v>
      </c>
      <c r="L4602" s="2">
        <f t="shared" si="215"/>
        <v>95.56819999999999</v>
      </c>
    </row>
    <row r="4603" spans="1:12" x14ac:dyDescent="0.25">
      <c r="A4603" t="s">
        <v>4608</v>
      </c>
      <c r="B4603" s="1">
        <v>46107</v>
      </c>
      <c r="C4603" t="s">
        <v>10011</v>
      </c>
      <c r="D4603" t="s">
        <v>10019</v>
      </c>
      <c r="E4603">
        <f>+_xlfn.XLOOKUP(TablaVentas[[#This Row],[PRODUCTOS]],TablaPrecios[PRODUCTOS],TablaPrecios[PRECIOS UNITARIOS],"No encontado")</f>
        <v>1200</v>
      </c>
      <c r="F4603">
        <v>11</v>
      </c>
      <c r="G4603" t="s">
        <v>10024</v>
      </c>
      <c r="H4603" s="2">
        <v>471</v>
      </c>
      <c r="I4603" s="3">
        <v>0.17</v>
      </c>
      <c r="J4603" s="2">
        <f t="shared" si="213"/>
        <v>390.93</v>
      </c>
      <c r="K4603" s="2">
        <f t="shared" si="214"/>
        <v>70.367400000000004</v>
      </c>
      <c r="L4603" s="2">
        <f t="shared" si="215"/>
        <v>461.29740000000004</v>
      </c>
    </row>
    <row r="4604" spans="1:12" x14ac:dyDescent="0.25">
      <c r="A4604" t="s">
        <v>4609</v>
      </c>
      <c r="B4604" s="1">
        <v>46305</v>
      </c>
      <c r="C4604" t="s">
        <v>10010</v>
      </c>
      <c r="D4604" t="s">
        <v>10020</v>
      </c>
      <c r="E4604">
        <f>+_xlfn.XLOOKUP(TablaVentas[[#This Row],[PRODUCTOS]],TablaPrecios[PRODUCTOS],TablaPrecios[PRECIOS UNITARIOS],"No encontado")</f>
        <v>150</v>
      </c>
      <c r="F4604">
        <v>8</v>
      </c>
      <c r="G4604" t="s">
        <v>10024</v>
      </c>
      <c r="H4604" s="2">
        <v>51</v>
      </c>
      <c r="I4604" s="3">
        <v>0.12</v>
      </c>
      <c r="J4604" s="2">
        <f t="shared" si="213"/>
        <v>44.88</v>
      </c>
      <c r="K4604" s="2">
        <f t="shared" si="214"/>
        <v>8.0784000000000002</v>
      </c>
      <c r="L4604" s="2">
        <f t="shared" si="215"/>
        <v>52.958400000000005</v>
      </c>
    </row>
    <row r="4605" spans="1:12" x14ac:dyDescent="0.25">
      <c r="A4605" t="s">
        <v>4610</v>
      </c>
      <c r="B4605" s="1">
        <v>46158</v>
      </c>
      <c r="C4605" t="s">
        <v>10009</v>
      </c>
      <c r="D4605" t="s">
        <v>10019</v>
      </c>
      <c r="E4605">
        <f>+_xlfn.XLOOKUP(TablaVentas[[#This Row],[PRODUCTOS]],TablaPrecios[PRODUCTOS],TablaPrecios[PRECIOS UNITARIOS],"No encontado")</f>
        <v>1200</v>
      </c>
      <c r="F4605">
        <v>9</v>
      </c>
      <c r="G4605" t="s">
        <v>10027</v>
      </c>
      <c r="H4605" s="2">
        <v>69</v>
      </c>
      <c r="I4605" s="3">
        <v>0.17</v>
      </c>
      <c r="J4605" s="2">
        <f t="shared" si="213"/>
        <v>57.269999999999996</v>
      </c>
      <c r="K4605" s="2">
        <f t="shared" si="214"/>
        <v>10.308599999999998</v>
      </c>
      <c r="L4605" s="2">
        <f t="shared" si="215"/>
        <v>67.578599999999994</v>
      </c>
    </row>
    <row r="4606" spans="1:12" x14ac:dyDescent="0.25">
      <c r="A4606" t="s">
        <v>4611</v>
      </c>
      <c r="B4606" s="1">
        <v>46315</v>
      </c>
      <c r="C4606" t="s">
        <v>10012</v>
      </c>
      <c r="D4606" t="s">
        <v>10020</v>
      </c>
      <c r="E4606">
        <f>+_xlfn.XLOOKUP(TablaVentas[[#This Row],[PRODUCTOS]],TablaPrecios[PRODUCTOS],TablaPrecios[PRECIOS UNITARIOS],"No encontado")</f>
        <v>150</v>
      </c>
      <c r="F4606">
        <v>9</v>
      </c>
      <c r="G4606" t="s">
        <v>10023</v>
      </c>
      <c r="H4606" s="2">
        <v>219</v>
      </c>
      <c r="I4606" s="3">
        <v>0.14000000000000001</v>
      </c>
      <c r="J4606" s="2">
        <f t="shared" si="213"/>
        <v>188.34</v>
      </c>
      <c r="K4606" s="2">
        <f t="shared" si="214"/>
        <v>33.901200000000003</v>
      </c>
      <c r="L4606" s="2">
        <f t="shared" si="215"/>
        <v>222.24119999999999</v>
      </c>
    </row>
    <row r="4607" spans="1:12" x14ac:dyDescent="0.25">
      <c r="A4607" t="s">
        <v>4612</v>
      </c>
      <c r="B4607" s="1">
        <v>46059</v>
      </c>
      <c r="C4607" t="s">
        <v>10011</v>
      </c>
      <c r="D4607" t="s">
        <v>10020</v>
      </c>
      <c r="E4607">
        <f>+_xlfn.XLOOKUP(TablaVentas[[#This Row],[PRODUCTOS]],TablaPrecios[PRODUCTOS],TablaPrecios[PRECIOS UNITARIOS],"No encontado")</f>
        <v>150</v>
      </c>
      <c r="F4607">
        <v>19</v>
      </c>
      <c r="G4607" t="s">
        <v>10027</v>
      </c>
      <c r="H4607" s="2">
        <v>380</v>
      </c>
      <c r="I4607" s="3">
        <v>0.11</v>
      </c>
      <c r="J4607" s="2">
        <f t="shared" si="213"/>
        <v>338.2</v>
      </c>
      <c r="K4607" s="2">
        <f t="shared" si="214"/>
        <v>60.875999999999998</v>
      </c>
      <c r="L4607" s="2">
        <f t="shared" si="215"/>
        <v>399.07599999999996</v>
      </c>
    </row>
    <row r="4608" spans="1:12" x14ac:dyDescent="0.25">
      <c r="A4608" t="s">
        <v>4613</v>
      </c>
      <c r="B4608" s="1">
        <v>46256</v>
      </c>
      <c r="C4608" t="s">
        <v>10011</v>
      </c>
      <c r="D4608" t="s">
        <v>10019</v>
      </c>
      <c r="E4608">
        <f>+_xlfn.XLOOKUP(TablaVentas[[#This Row],[PRODUCTOS]],TablaPrecios[PRODUCTOS],TablaPrecios[PRECIOS UNITARIOS],"No encontado")</f>
        <v>1200</v>
      </c>
      <c r="F4608">
        <v>13</v>
      </c>
      <c r="G4608" t="s">
        <v>10024</v>
      </c>
      <c r="H4608" s="2">
        <v>246</v>
      </c>
      <c r="I4608" s="3">
        <v>0.14000000000000001</v>
      </c>
      <c r="J4608" s="2">
        <f t="shared" si="213"/>
        <v>211.56</v>
      </c>
      <c r="K4608" s="2">
        <f t="shared" si="214"/>
        <v>38.080799999999996</v>
      </c>
      <c r="L4608" s="2">
        <f t="shared" si="215"/>
        <v>249.64080000000001</v>
      </c>
    </row>
    <row r="4609" spans="1:12" x14ac:dyDescent="0.25">
      <c r="A4609" t="s">
        <v>4614</v>
      </c>
      <c r="B4609" s="1">
        <v>46113</v>
      </c>
      <c r="C4609" t="s">
        <v>10010</v>
      </c>
      <c r="D4609" t="s">
        <v>10019</v>
      </c>
      <c r="E4609">
        <f>+_xlfn.XLOOKUP(TablaVentas[[#This Row],[PRODUCTOS]],TablaPrecios[PRODUCTOS],TablaPrecios[PRECIOS UNITARIOS],"No encontado")</f>
        <v>1200</v>
      </c>
      <c r="F4609">
        <v>14</v>
      </c>
      <c r="G4609" t="s">
        <v>10025</v>
      </c>
      <c r="H4609" s="2">
        <v>78</v>
      </c>
      <c r="I4609" s="3">
        <v>0.15</v>
      </c>
      <c r="J4609" s="2">
        <f t="shared" si="213"/>
        <v>66.3</v>
      </c>
      <c r="K4609" s="2">
        <f t="shared" si="214"/>
        <v>11.933999999999999</v>
      </c>
      <c r="L4609" s="2">
        <f t="shared" si="215"/>
        <v>78.233999999999995</v>
      </c>
    </row>
    <row r="4610" spans="1:12" x14ac:dyDescent="0.25">
      <c r="A4610" t="s">
        <v>4615</v>
      </c>
      <c r="B4610" s="1">
        <v>46127</v>
      </c>
      <c r="C4610" t="s">
        <v>10007</v>
      </c>
      <c r="D4610" t="s">
        <v>10017</v>
      </c>
      <c r="E4610">
        <f>+_xlfn.XLOOKUP(TablaVentas[[#This Row],[PRODUCTOS]],TablaPrecios[PRODUCTOS],TablaPrecios[PRECIOS UNITARIOS],"No encontado")</f>
        <v>50</v>
      </c>
      <c r="F4610">
        <v>17</v>
      </c>
      <c r="G4610" t="s">
        <v>10027</v>
      </c>
      <c r="H4610" s="2">
        <v>166</v>
      </c>
      <c r="I4610" s="3">
        <v>0.18</v>
      </c>
      <c r="J4610" s="2">
        <f t="shared" si="213"/>
        <v>136.12</v>
      </c>
      <c r="K4610" s="2">
        <f t="shared" si="214"/>
        <v>24.5016</v>
      </c>
      <c r="L4610" s="2">
        <f t="shared" si="215"/>
        <v>160.6216</v>
      </c>
    </row>
    <row r="4611" spans="1:12" x14ac:dyDescent="0.25">
      <c r="A4611" t="s">
        <v>4616</v>
      </c>
      <c r="B4611" s="1">
        <v>46205</v>
      </c>
      <c r="C4611" t="s">
        <v>10010</v>
      </c>
      <c r="D4611" t="s">
        <v>10019</v>
      </c>
      <c r="E4611">
        <f>+_xlfn.XLOOKUP(TablaVentas[[#This Row],[PRODUCTOS]],TablaPrecios[PRODUCTOS],TablaPrecios[PRECIOS UNITARIOS],"No encontado")</f>
        <v>1200</v>
      </c>
      <c r="F4611">
        <v>8</v>
      </c>
      <c r="G4611" t="s">
        <v>10024</v>
      </c>
      <c r="H4611" s="2">
        <v>134</v>
      </c>
      <c r="I4611" s="3">
        <v>0.12</v>
      </c>
      <c r="J4611" s="2">
        <f t="shared" ref="J4611:J4674" si="216">+H4611-H4611*I4611</f>
        <v>117.92</v>
      </c>
      <c r="K4611" s="2">
        <f t="shared" ref="K4611:K4674" si="217">+J4611*0.18</f>
        <v>21.2256</v>
      </c>
      <c r="L4611" s="2">
        <f t="shared" ref="L4611:L4674" si="218">+J4611+K4611</f>
        <v>139.1456</v>
      </c>
    </row>
    <row r="4612" spans="1:12" x14ac:dyDescent="0.25">
      <c r="A4612" t="s">
        <v>4617</v>
      </c>
      <c r="B4612" s="1">
        <v>46371</v>
      </c>
      <c r="C4612" t="s">
        <v>10010</v>
      </c>
      <c r="D4612" t="s">
        <v>10017</v>
      </c>
      <c r="E4612">
        <f>+_xlfn.XLOOKUP(TablaVentas[[#This Row],[PRODUCTOS]],TablaPrecios[PRODUCTOS],TablaPrecios[PRECIOS UNITARIOS],"No encontado")</f>
        <v>50</v>
      </c>
      <c r="F4612">
        <v>12</v>
      </c>
      <c r="G4612" t="s">
        <v>10027</v>
      </c>
      <c r="H4612" s="2">
        <v>111</v>
      </c>
      <c r="I4612" s="3">
        <v>0.16</v>
      </c>
      <c r="J4612" s="2">
        <f t="shared" si="216"/>
        <v>93.24</v>
      </c>
      <c r="K4612" s="2">
        <f t="shared" si="217"/>
        <v>16.783199999999997</v>
      </c>
      <c r="L4612" s="2">
        <f t="shared" si="218"/>
        <v>110.02319999999999</v>
      </c>
    </row>
    <row r="4613" spans="1:12" x14ac:dyDescent="0.25">
      <c r="A4613" t="s">
        <v>4618</v>
      </c>
      <c r="B4613" s="1">
        <v>46056</v>
      </c>
      <c r="C4613" t="s">
        <v>10011</v>
      </c>
      <c r="D4613" t="s">
        <v>10017</v>
      </c>
      <c r="E4613">
        <f>+_xlfn.XLOOKUP(TablaVentas[[#This Row],[PRODUCTOS]],TablaPrecios[PRODUCTOS],TablaPrecios[PRECIOS UNITARIOS],"No encontado")</f>
        <v>50</v>
      </c>
      <c r="F4613">
        <v>7</v>
      </c>
      <c r="G4613" t="s">
        <v>10024</v>
      </c>
      <c r="H4613" s="2">
        <v>243</v>
      </c>
      <c r="I4613" s="3">
        <v>0.18</v>
      </c>
      <c r="J4613" s="2">
        <f t="shared" si="216"/>
        <v>199.26</v>
      </c>
      <c r="K4613" s="2">
        <f t="shared" si="217"/>
        <v>35.866799999999998</v>
      </c>
      <c r="L4613" s="2">
        <f t="shared" si="218"/>
        <v>235.1268</v>
      </c>
    </row>
    <row r="4614" spans="1:12" x14ac:dyDescent="0.25">
      <c r="A4614" t="s">
        <v>4619</v>
      </c>
      <c r="B4614" s="1">
        <v>46380</v>
      </c>
      <c r="C4614" t="s">
        <v>10010</v>
      </c>
      <c r="D4614" t="s">
        <v>10017</v>
      </c>
      <c r="E4614">
        <f>+_xlfn.XLOOKUP(TablaVentas[[#This Row],[PRODUCTOS]],TablaPrecios[PRODUCTOS],TablaPrecios[PRECIOS UNITARIOS],"No encontado")</f>
        <v>50</v>
      </c>
      <c r="F4614">
        <v>5</v>
      </c>
      <c r="G4614" t="s">
        <v>10027</v>
      </c>
      <c r="H4614" s="2">
        <v>177</v>
      </c>
      <c r="I4614" s="3">
        <v>0.2</v>
      </c>
      <c r="J4614" s="2">
        <f t="shared" si="216"/>
        <v>141.6</v>
      </c>
      <c r="K4614" s="2">
        <f t="shared" si="217"/>
        <v>25.488</v>
      </c>
      <c r="L4614" s="2">
        <f t="shared" si="218"/>
        <v>167.08799999999999</v>
      </c>
    </row>
    <row r="4615" spans="1:12" x14ac:dyDescent="0.25">
      <c r="A4615" t="s">
        <v>4620</v>
      </c>
      <c r="B4615" s="1">
        <v>46158</v>
      </c>
      <c r="C4615" t="s">
        <v>10009</v>
      </c>
      <c r="D4615" t="s">
        <v>10019</v>
      </c>
      <c r="E4615">
        <f>+_xlfn.XLOOKUP(TablaVentas[[#This Row],[PRODUCTOS]],TablaPrecios[PRODUCTOS],TablaPrecios[PRECIOS UNITARIOS],"No encontado")</f>
        <v>1200</v>
      </c>
      <c r="F4615">
        <v>12</v>
      </c>
      <c r="G4615" t="s">
        <v>10027</v>
      </c>
      <c r="H4615" s="2">
        <v>450</v>
      </c>
      <c r="I4615" s="3">
        <v>0.19</v>
      </c>
      <c r="J4615" s="2">
        <f t="shared" si="216"/>
        <v>364.5</v>
      </c>
      <c r="K4615" s="2">
        <f t="shared" si="217"/>
        <v>65.61</v>
      </c>
      <c r="L4615" s="2">
        <f t="shared" si="218"/>
        <v>430.11</v>
      </c>
    </row>
    <row r="4616" spans="1:12" x14ac:dyDescent="0.25">
      <c r="A4616" t="s">
        <v>4621</v>
      </c>
      <c r="B4616" s="1">
        <v>46339</v>
      </c>
      <c r="C4616" t="s">
        <v>10008</v>
      </c>
      <c r="D4616" t="s">
        <v>10017</v>
      </c>
      <c r="E4616">
        <f>+_xlfn.XLOOKUP(TablaVentas[[#This Row],[PRODUCTOS]],TablaPrecios[PRODUCTOS],TablaPrecios[PRECIOS UNITARIOS],"No encontado")</f>
        <v>50</v>
      </c>
      <c r="F4616">
        <v>12</v>
      </c>
      <c r="G4616" t="s">
        <v>10023</v>
      </c>
      <c r="H4616" s="2">
        <v>145</v>
      </c>
      <c r="I4616" s="3">
        <v>0.19</v>
      </c>
      <c r="J4616" s="2">
        <f t="shared" si="216"/>
        <v>117.45</v>
      </c>
      <c r="K4616" s="2">
        <f t="shared" si="217"/>
        <v>21.140999999999998</v>
      </c>
      <c r="L4616" s="2">
        <f t="shared" si="218"/>
        <v>138.59100000000001</v>
      </c>
    </row>
    <row r="4617" spans="1:12" x14ac:dyDescent="0.25">
      <c r="A4617" t="s">
        <v>4622</v>
      </c>
      <c r="B4617" s="1">
        <v>46279</v>
      </c>
      <c r="C4617" t="s">
        <v>10010</v>
      </c>
      <c r="D4617" t="s">
        <v>10017</v>
      </c>
      <c r="E4617">
        <f>+_xlfn.XLOOKUP(TablaVentas[[#This Row],[PRODUCTOS]],TablaPrecios[PRODUCTOS],TablaPrecios[PRECIOS UNITARIOS],"No encontado")</f>
        <v>50</v>
      </c>
      <c r="F4617">
        <v>20</v>
      </c>
      <c r="G4617" t="s">
        <v>10027</v>
      </c>
      <c r="H4617" s="2">
        <v>359</v>
      </c>
      <c r="I4617" s="3">
        <v>0.16</v>
      </c>
      <c r="J4617" s="2">
        <f t="shared" si="216"/>
        <v>301.56</v>
      </c>
      <c r="K4617" s="2">
        <f t="shared" si="217"/>
        <v>54.280799999999999</v>
      </c>
      <c r="L4617" s="2">
        <f t="shared" si="218"/>
        <v>355.8408</v>
      </c>
    </row>
    <row r="4618" spans="1:12" x14ac:dyDescent="0.25">
      <c r="A4618" t="s">
        <v>4623</v>
      </c>
      <c r="B4618" s="1">
        <v>46085</v>
      </c>
      <c r="C4618" t="s">
        <v>10010</v>
      </c>
      <c r="D4618" t="s">
        <v>10017</v>
      </c>
      <c r="E4618">
        <f>+_xlfn.XLOOKUP(TablaVentas[[#This Row],[PRODUCTOS]],TablaPrecios[PRODUCTOS],TablaPrecios[PRECIOS UNITARIOS],"No encontado")</f>
        <v>50</v>
      </c>
      <c r="F4618">
        <v>15</v>
      </c>
      <c r="G4618" t="s">
        <v>10027</v>
      </c>
      <c r="H4618" s="2">
        <v>236</v>
      </c>
      <c r="I4618" s="3">
        <v>0.11</v>
      </c>
      <c r="J4618" s="2">
        <f t="shared" si="216"/>
        <v>210.04</v>
      </c>
      <c r="K4618" s="2">
        <f t="shared" si="217"/>
        <v>37.807199999999995</v>
      </c>
      <c r="L4618" s="2">
        <f t="shared" si="218"/>
        <v>247.84719999999999</v>
      </c>
    </row>
    <row r="4619" spans="1:12" x14ac:dyDescent="0.25">
      <c r="A4619" t="s">
        <v>4624</v>
      </c>
      <c r="B4619" s="1">
        <v>46096</v>
      </c>
      <c r="C4619" t="s">
        <v>10010</v>
      </c>
      <c r="D4619" t="s">
        <v>10017</v>
      </c>
      <c r="E4619">
        <f>+_xlfn.XLOOKUP(TablaVentas[[#This Row],[PRODUCTOS]],TablaPrecios[PRODUCTOS],TablaPrecios[PRECIOS UNITARIOS],"No encontado")</f>
        <v>50</v>
      </c>
      <c r="F4619">
        <v>18</v>
      </c>
      <c r="G4619" t="s">
        <v>10023</v>
      </c>
      <c r="H4619" s="2">
        <v>61</v>
      </c>
      <c r="I4619" s="3">
        <v>0.18</v>
      </c>
      <c r="J4619" s="2">
        <f t="shared" si="216"/>
        <v>50.019999999999996</v>
      </c>
      <c r="K4619" s="2">
        <f t="shared" si="217"/>
        <v>9.0035999999999987</v>
      </c>
      <c r="L4619" s="2">
        <f t="shared" si="218"/>
        <v>59.023599999999995</v>
      </c>
    </row>
    <row r="4620" spans="1:12" x14ac:dyDescent="0.25">
      <c r="A4620" t="s">
        <v>4625</v>
      </c>
      <c r="B4620" s="1">
        <v>46376</v>
      </c>
      <c r="C4620" t="s">
        <v>10008</v>
      </c>
      <c r="D4620" t="s">
        <v>10020</v>
      </c>
      <c r="E4620">
        <f>+_xlfn.XLOOKUP(TablaVentas[[#This Row],[PRODUCTOS]],TablaPrecios[PRODUCTOS],TablaPrecios[PRECIOS UNITARIOS],"No encontado")</f>
        <v>150</v>
      </c>
      <c r="F4620">
        <v>8</v>
      </c>
      <c r="G4620" t="s">
        <v>10024</v>
      </c>
      <c r="H4620" s="2">
        <v>231</v>
      </c>
      <c r="I4620" s="3">
        <v>0.19</v>
      </c>
      <c r="J4620" s="2">
        <f t="shared" si="216"/>
        <v>187.11</v>
      </c>
      <c r="K4620" s="2">
        <f t="shared" si="217"/>
        <v>33.6798</v>
      </c>
      <c r="L4620" s="2">
        <f t="shared" si="218"/>
        <v>220.78980000000001</v>
      </c>
    </row>
    <row r="4621" spans="1:12" x14ac:dyDescent="0.25">
      <c r="A4621" t="s">
        <v>4626</v>
      </c>
      <c r="B4621" s="1">
        <v>46320</v>
      </c>
      <c r="C4621" t="s">
        <v>10010</v>
      </c>
      <c r="D4621" t="s">
        <v>10017</v>
      </c>
      <c r="E4621">
        <f>+_xlfn.XLOOKUP(TablaVentas[[#This Row],[PRODUCTOS]],TablaPrecios[PRODUCTOS],TablaPrecios[PRECIOS UNITARIOS],"No encontado")</f>
        <v>50</v>
      </c>
      <c r="F4621">
        <v>6</v>
      </c>
      <c r="G4621" t="s">
        <v>10024</v>
      </c>
      <c r="H4621" s="2">
        <v>374</v>
      </c>
      <c r="I4621" s="3">
        <v>0.14000000000000001</v>
      </c>
      <c r="J4621" s="2">
        <f t="shared" si="216"/>
        <v>321.64</v>
      </c>
      <c r="K4621" s="2">
        <f t="shared" si="217"/>
        <v>57.895199999999996</v>
      </c>
      <c r="L4621" s="2">
        <f t="shared" si="218"/>
        <v>379.53519999999997</v>
      </c>
    </row>
    <row r="4622" spans="1:12" x14ac:dyDescent="0.25">
      <c r="A4622" t="s">
        <v>4627</v>
      </c>
      <c r="B4622" s="1">
        <v>46381</v>
      </c>
      <c r="C4622" t="s">
        <v>10012</v>
      </c>
      <c r="D4622" t="s">
        <v>10021</v>
      </c>
      <c r="E4622">
        <f>+_xlfn.XLOOKUP(TablaVentas[[#This Row],[PRODUCTOS]],TablaPrecios[PRODUCTOS],TablaPrecios[PRECIOS UNITARIOS],"No encontado")</f>
        <v>200</v>
      </c>
      <c r="F4622">
        <v>6</v>
      </c>
      <c r="G4622" t="s">
        <v>10026</v>
      </c>
      <c r="H4622" s="2">
        <v>228</v>
      </c>
      <c r="I4622" s="3">
        <v>0.17</v>
      </c>
      <c r="J4622" s="2">
        <f t="shared" si="216"/>
        <v>189.24</v>
      </c>
      <c r="K4622" s="2">
        <f t="shared" si="217"/>
        <v>34.063200000000002</v>
      </c>
      <c r="L4622" s="2">
        <f t="shared" si="218"/>
        <v>223.3032</v>
      </c>
    </row>
    <row r="4623" spans="1:12" x14ac:dyDescent="0.25">
      <c r="A4623" t="s">
        <v>4628</v>
      </c>
      <c r="B4623" s="1">
        <v>46361</v>
      </c>
      <c r="C4623" t="s">
        <v>10008</v>
      </c>
      <c r="D4623" t="s">
        <v>10020</v>
      </c>
      <c r="E4623">
        <f>+_xlfn.XLOOKUP(TablaVentas[[#This Row],[PRODUCTOS]],TablaPrecios[PRODUCTOS],TablaPrecios[PRECIOS UNITARIOS],"No encontado")</f>
        <v>150</v>
      </c>
      <c r="F4623">
        <v>13</v>
      </c>
      <c r="G4623" t="s">
        <v>10025</v>
      </c>
      <c r="H4623" s="2">
        <v>200</v>
      </c>
      <c r="I4623" s="3">
        <v>0.17</v>
      </c>
      <c r="J4623" s="2">
        <f t="shared" si="216"/>
        <v>166</v>
      </c>
      <c r="K4623" s="2">
        <f t="shared" si="217"/>
        <v>29.88</v>
      </c>
      <c r="L4623" s="2">
        <f t="shared" si="218"/>
        <v>195.88</v>
      </c>
    </row>
    <row r="4624" spans="1:12" x14ac:dyDescent="0.25">
      <c r="A4624" t="s">
        <v>4629</v>
      </c>
      <c r="B4624" s="1">
        <v>46178</v>
      </c>
      <c r="C4624" t="s">
        <v>10009</v>
      </c>
      <c r="D4624" t="s">
        <v>10019</v>
      </c>
      <c r="E4624">
        <f>+_xlfn.XLOOKUP(TablaVentas[[#This Row],[PRODUCTOS]],TablaPrecios[PRODUCTOS],TablaPrecios[PRECIOS UNITARIOS],"No encontado")</f>
        <v>1200</v>
      </c>
      <c r="F4624">
        <v>15</v>
      </c>
      <c r="G4624" t="s">
        <v>10027</v>
      </c>
      <c r="H4624" s="2">
        <v>212</v>
      </c>
      <c r="I4624" s="3">
        <v>0.15</v>
      </c>
      <c r="J4624" s="2">
        <f t="shared" si="216"/>
        <v>180.2</v>
      </c>
      <c r="K4624" s="2">
        <f t="shared" si="217"/>
        <v>32.436</v>
      </c>
      <c r="L4624" s="2">
        <f t="shared" si="218"/>
        <v>212.636</v>
      </c>
    </row>
    <row r="4625" spans="1:12" x14ac:dyDescent="0.25">
      <c r="A4625" t="s">
        <v>4630</v>
      </c>
      <c r="B4625" s="1">
        <v>46099</v>
      </c>
      <c r="C4625" t="s">
        <v>10008</v>
      </c>
      <c r="D4625" t="s">
        <v>10018</v>
      </c>
      <c r="E4625">
        <f>+_xlfn.XLOOKUP(TablaVentas[[#This Row],[PRODUCTOS]],TablaPrecios[PRODUCTOS],TablaPrecios[PRECIOS UNITARIOS],"No encontado")</f>
        <v>850</v>
      </c>
      <c r="F4625">
        <v>11</v>
      </c>
      <c r="G4625" t="s">
        <v>10025</v>
      </c>
      <c r="H4625" s="2">
        <v>140</v>
      </c>
      <c r="I4625" s="3">
        <v>0.19</v>
      </c>
      <c r="J4625" s="2">
        <f t="shared" si="216"/>
        <v>113.4</v>
      </c>
      <c r="K4625" s="2">
        <f t="shared" si="217"/>
        <v>20.411999999999999</v>
      </c>
      <c r="L4625" s="2">
        <f t="shared" si="218"/>
        <v>133.81200000000001</v>
      </c>
    </row>
    <row r="4626" spans="1:12" x14ac:dyDescent="0.25">
      <c r="A4626" t="s">
        <v>4631</v>
      </c>
      <c r="B4626" s="1">
        <v>46185</v>
      </c>
      <c r="C4626" t="s">
        <v>10011</v>
      </c>
      <c r="D4626" t="s">
        <v>10018</v>
      </c>
      <c r="E4626">
        <f>+_xlfn.XLOOKUP(TablaVentas[[#This Row],[PRODUCTOS]],TablaPrecios[PRODUCTOS],TablaPrecios[PRECIOS UNITARIOS],"No encontado")</f>
        <v>850</v>
      </c>
      <c r="F4626">
        <v>5</v>
      </c>
      <c r="G4626" t="s">
        <v>10023</v>
      </c>
      <c r="H4626" s="2">
        <v>138</v>
      </c>
      <c r="I4626" s="3">
        <v>0.14000000000000001</v>
      </c>
      <c r="J4626" s="2">
        <f t="shared" si="216"/>
        <v>118.68</v>
      </c>
      <c r="K4626" s="2">
        <f t="shared" si="217"/>
        <v>21.362400000000001</v>
      </c>
      <c r="L4626" s="2">
        <f t="shared" si="218"/>
        <v>140.04240000000001</v>
      </c>
    </row>
    <row r="4627" spans="1:12" x14ac:dyDescent="0.25">
      <c r="A4627" t="s">
        <v>4632</v>
      </c>
      <c r="B4627" s="1">
        <v>46334</v>
      </c>
      <c r="C4627" t="s">
        <v>10007</v>
      </c>
      <c r="D4627" t="s">
        <v>10017</v>
      </c>
      <c r="E4627">
        <f>+_xlfn.XLOOKUP(TablaVentas[[#This Row],[PRODUCTOS]],TablaPrecios[PRODUCTOS],TablaPrecios[PRECIOS UNITARIOS],"No encontado")</f>
        <v>50</v>
      </c>
      <c r="F4627">
        <v>7</v>
      </c>
      <c r="G4627" t="s">
        <v>10025</v>
      </c>
      <c r="H4627" s="2">
        <v>339</v>
      </c>
      <c r="I4627" s="3">
        <v>0.15</v>
      </c>
      <c r="J4627" s="2">
        <f t="shared" si="216"/>
        <v>288.14999999999998</v>
      </c>
      <c r="K4627" s="2">
        <f t="shared" si="217"/>
        <v>51.866999999999997</v>
      </c>
      <c r="L4627" s="2">
        <f t="shared" si="218"/>
        <v>340.017</v>
      </c>
    </row>
    <row r="4628" spans="1:12" x14ac:dyDescent="0.25">
      <c r="A4628" t="s">
        <v>4633</v>
      </c>
      <c r="B4628" s="1">
        <v>46125</v>
      </c>
      <c r="C4628" t="s">
        <v>10008</v>
      </c>
      <c r="D4628" t="s">
        <v>10020</v>
      </c>
      <c r="E4628">
        <f>+_xlfn.XLOOKUP(TablaVentas[[#This Row],[PRODUCTOS]],TablaPrecios[PRODUCTOS],TablaPrecios[PRECIOS UNITARIOS],"No encontado")</f>
        <v>150</v>
      </c>
      <c r="F4628">
        <v>5</v>
      </c>
      <c r="G4628" t="s">
        <v>10023</v>
      </c>
      <c r="H4628" s="2">
        <v>420</v>
      </c>
      <c r="I4628" s="3">
        <v>0.1</v>
      </c>
      <c r="J4628" s="2">
        <f t="shared" si="216"/>
        <v>378</v>
      </c>
      <c r="K4628" s="2">
        <f t="shared" si="217"/>
        <v>68.039999999999992</v>
      </c>
      <c r="L4628" s="2">
        <f t="shared" si="218"/>
        <v>446.03999999999996</v>
      </c>
    </row>
    <row r="4629" spans="1:12" x14ac:dyDescent="0.25">
      <c r="A4629" t="s">
        <v>4634</v>
      </c>
      <c r="B4629" s="1">
        <v>46309</v>
      </c>
      <c r="C4629" t="s">
        <v>10009</v>
      </c>
      <c r="D4629" t="s">
        <v>10018</v>
      </c>
      <c r="E4629">
        <f>+_xlfn.XLOOKUP(TablaVentas[[#This Row],[PRODUCTOS]],TablaPrecios[PRODUCTOS],TablaPrecios[PRECIOS UNITARIOS],"No encontado")</f>
        <v>850</v>
      </c>
      <c r="F4629">
        <v>6</v>
      </c>
      <c r="G4629" t="s">
        <v>10024</v>
      </c>
      <c r="H4629" s="2">
        <v>192</v>
      </c>
      <c r="I4629" s="3">
        <v>0.19</v>
      </c>
      <c r="J4629" s="2">
        <f t="shared" si="216"/>
        <v>155.51999999999998</v>
      </c>
      <c r="K4629" s="2">
        <f t="shared" si="217"/>
        <v>27.993599999999997</v>
      </c>
      <c r="L4629" s="2">
        <f t="shared" si="218"/>
        <v>183.51359999999997</v>
      </c>
    </row>
    <row r="4630" spans="1:12" x14ac:dyDescent="0.25">
      <c r="A4630" t="s">
        <v>4635</v>
      </c>
      <c r="B4630" s="1">
        <v>46044</v>
      </c>
      <c r="C4630" t="s">
        <v>10010</v>
      </c>
      <c r="D4630" t="s">
        <v>10017</v>
      </c>
      <c r="E4630">
        <f>+_xlfn.XLOOKUP(TablaVentas[[#This Row],[PRODUCTOS]],TablaPrecios[PRODUCTOS],TablaPrecios[PRECIOS UNITARIOS],"No encontado")</f>
        <v>50</v>
      </c>
      <c r="F4630">
        <v>8</v>
      </c>
      <c r="G4630" t="s">
        <v>10024</v>
      </c>
      <c r="H4630" s="2">
        <v>474</v>
      </c>
      <c r="I4630" s="3">
        <v>0.1</v>
      </c>
      <c r="J4630" s="2">
        <f t="shared" si="216"/>
        <v>426.6</v>
      </c>
      <c r="K4630" s="2">
        <f t="shared" si="217"/>
        <v>76.787999999999997</v>
      </c>
      <c r="L4630" s="2">
        <f t="shared" si="218"/>
        <v>503.38800000000003</v>
      </c>
    </row>
    <row r="4631" spans="1:12" x14ac:dyDescent="0.25">
      <c r="A4631" t="s">
        <v>4636</v>
      </c>
      <c r="B4631" s="1">
        <v>46164</v>
      </c>
      <c r="C4631" t="s">
        <v>10010</v>
      </c>
      <c r="D4631" t="s">
        <v>10021</v>
      </c>
      <c r="E4631">
        <f>+_xlfn.XLOOKUP(TablaVentas[[#This Row],[PRODUCTOS]],TablaPrecios[PRODUCTOS],TablaPrecios[PRECIOS UNITARIOS],"No encontado")</f>
        <v>200</v>
      </c>
      <c r="F4631">
        <v>17</v>
      </c>
      <c r="G4631" t="s">
        <v>10023</v>
      </c>
      <c r="H4631" s="2">
        <v>157</v>
      </c>
      <c r="I4631" s="3">
        <v>0.18</v>
      </c>
      <c r="J4631" s="2">
        <f t="shared" si="216"/>
        <v>128.74</v>
      </c>
      <c r="K4631" s="2">
        <f t="shared" si="217"/>
        <v>23.173200000000001</v>
      </c>
      <c r="L4631" s="2">
        <f t="shared" si="218"/>
        <v>151.91320000000002</v>
      </c>
    </row>
    <row r="4632" spans="1:12" x14ac:dyDescent="0.25">
      <c r="A4632" t="s">
        <v>4637</v>
      </c>
      <c r="B4632" s="1">
        <v>46184</v>
      </c>
      <c r="C4632" t="s">
        <v>10012</v>
      </c>
      <c r="D4632" t="s">
        <v>10017</v>
      </c>
      <c r="E4632">
        <f>+_xlfn.XLOOKUP(TablaVentas[[#This Row],[PRODUCTOS]],TablaPrecios[PRODUCTOS],TablaPrecios[PRECIOS UNITARIOS],"No encontado")</f>
        <v>50</v>
      </c>
      <c r="F4632">
        <v>20</v>
      </c>
      <c r="G4632" t="s">
        <v>10027</v>
      </c>
      <c r="H4632" s="2">
        <v>71</v>
      </c>
      <c r="I4632" s="3">
        <v>0.19</v>
      </c>
      <c r="J4632" s="2">
        <f t="shared" si="216"/>
        <v>57.51</v>
      </c>
      <c r="K4632" s="2">
        <f t="shared" si="217"/>
        <v>10.351799999999999</v>
      </c>
      <c r="L4632" s="2">
        <f t="shared" si="218"/>
        <v>67.861800000000002</v>
      </c>
    </row>
    <row r="4633" spans="1:12" x14ac:dyDescent="0.25">
      <c r="A4633" t="s">
        <v>4638</v>
      </c>
      <c r="B4633" s="1">
        <v>46070</v>
      </c>
      <c r="C4633" t="s">
        <v>10009</v>
      </c>
      <c r="D4633" t="s">
        <v>10021</v>
      </c>
      <c r="E4633">
        <f>+_xlfn.XLOOKUP(TablaVentas[[#This Row],[PRODUCTOS]],TablaPrecios[PRODUCTOS],TablaPrecios[PRECIOS UNITARIOS],"No encontado")</f>
        <v>200</v>
      </c>
      <c r="F4633">
        <v>18</v>
      </c>
      <c r="G4633" t="s">
        <v>10024</v>
      </c>
      <c r="H4633" s="2">
        <v>192</v>
      </c>
      <c r="I4633" s="3">
        <v>0.13</v>
      </c>
      <c r="J4633" s="2">
        <f t="shared" si="216"/>
        <v>167.04</v>
      </c>
      <c r="K4633" s="2">
        <f t="shared" si="217"/>
        <v>30.067199999999996</v>
      </c>
      <c r="L4633" s="2">
        <f t="shared" si="218"/>
        <v>197.10719999999998</v>
      </c>
    </row>
    <row r="4634" spans="1:12" x14ac:dyDescent="0.25">
      <c r="A4634" t="s">
        <v>4639</v>
      </c>
      <c r="B4634" s="1">
        <v>46206</v>
      </c>
      <c r="C4634" t="s">
        <v>10011</v>
      </c>
      <c r="D4634" t="s">
        <v>10017</v>
      </c>
      <c r="E4634">
        <f>+_xlfn.XLOOKUP(TablaVentas[[#This Row],[PRODUCTOS]],TablaPrecios[PRODUCTOS],TablaPrecios[PRECIOS UNITARIOS],"No encontado")</f>
        <v>50</v>
      </c>
      <c r="F4634">
        <v>16</v>
      </c>
      <c r="G4634" t="s">
        <v>10027</v>
      </c>
      <c r="H4634" s="2">
        <v>261</v>
      </c>
      <c r="I4634" s="3">
        <v>0.15</v>
      </c>
      <c r="J4634" s="2">
        <f t="shared" si="216"/>
        <v>221.85</v>
      </c>
      <c r="K4634" s="2">
        <f t="shared" si="217"/>
        <v>39.933</v>
      </c>
      <c r="L4634" s="2">
        <f t="shared" si="218"/>
        <v>261.78300000000002</v>
      </c>
    </row>
    <row r="4635" spans="1:12" x14ac:dyDescent="0.25">
      <c r="A4635" t="s">
        <v>4640</v>
      </c>
      <c r="B4635" s="1">
        <v>46072</v>
      </c>
      <c r="C4635" t="s">
        <v>10011</v>
      </c>
      <c r="D4635" t="s">
        <v>10021</v>
      </c>
      <c r="E4635">
        <f>+_xlfn.XLOOKUP(TablaVentas[[#This Row],[PRODUCTOS]],TablaPrecios[PRODUCTOS],TablaPrecios[PRECIOS UNITARIOS],"No encontado")</f>
        <v>200</v>
      </c>
      <c r="F4635">
        <v>10</v>
      </c>
      <c r="G4635" t="s">
        <v>10027</v>
      </c>
      <c r="H4635" s="2">
        <v>422</v>
      </c>
      <c r="I4635" s="3">
        <v>0.18</v>
      </c>
      <c r="J4635" s="2">
        <f t="shared" si="216"/>
        <v>346.04</v>
      </c>
      <c r="K4635" s="2">
        <f t="shared" si="217"/>
        <v>62.287199999999999</v>
      </c>
      <c r="L4635" s="2">
        <f t="shared" si="218"/>
        <v>408.3272</v>
      </c>
    </row>
    <row r="4636" spans="1:12" x14ac:dyDescent="0.25">
      <c r="A4636" t="s">
        <v>4641</v>
      </c>
      <c r="B4636" s="1">
        <v>46094</v>
      </c>
      <c r="C4636" t="s">
        <v>10009</v>
      </c>
      <c r="D4636" t="s">
        <v>10020</v>
      </c>
      <c r="E4636">
        <f>+_xlfn.XLOOKUP(TablaVentas[[#This Row],[PRODUCTOS]],TablaPrecios[PRODUCTOS],TablaPrecios[PRECIOS UNITARIOS],"No encontado")</f>
        <v>150</v>
      </c>
      <c r="F4636">
        <v>20</v>
      </c>
      <c r="G4636" t="s">
        <v>10025</v>
      </c>
      <c r="H4636" s="2">
        <v>298</v>
      </c>
      <c r="I4636" s="3">
        <v>0.12</v>
      </c>
      <c r="J4636" s="2">
        <f t="shared" si="216"/>
        <v>262.24</v>
      </c>
      <c r="K4636" s="2">
        <f t="shared" si="217"/>
        <v>47.203200000000002</v>
      </c>
      <c r="L4636" s="2">
        <f t="shared" si="218"/>
        <v>309.44319999999999</v>
      </c>
    </row>
    <row r="4637" spans="1:12" x14ac:dyDescent="0.25">
      <c r="A4637" t="s">
        <v>4642</v>
      </c>
      <c r="B4637" s="1">
        <v>46307</v>
      </c>
      <c r="C4637" t="s">
        <v>10010</v>
      </c>
      <c r="D4637" t="s">
        <v>10020</v>
      </c>
      <c r="E4637">
        <f>+_xlfn.XLOOKUP(TablaVentas[[#This Row],[PRODUCTOS]],TablaPrecios[PRODUCTOS],TablaPrecios[PRECIOS UNITARIOS],"No encontado")</f>
        <v>150</v>
      </c>
      <c r="F4637">
        <v>15</v>
      </c>
      <c r="G4637" t="s">
        <v>10024</v>
      </c>
      <c r="H4637" s="2">
        <v>192</v>
      </c>
      <c r="I4637" s="3">
        <v>0.17</v>
      </c>
      <c r="J4637" s="2">
        <f t="shared" si="216"/>
        <v>159.36000000000001</v>
      </c>
      <c r="K4637" s="2">
        <f t="shared" si="217"/>
        <v>28.684800000000003</v>
      </c>
      <c r="L4637" s="2">
        <f t="shared" si="218"/>
        <v>188.04480000000001</v>
      </c>
    </row>
    <row r="4638" spans="1:12" x14ac:dyDescent="0.25">
      <c r="A4638" t="s">
        <v>4643</v>
      </c>
      <c r="B4638" s="1">
        <v>46131</v>
      </c>
      <c r="C4638" t="s">
        <v>10012</v>
      </c>
      <c r="D4638" t="s">
        <v>10017</v>
      </c>
      <c r="E4638">
        <f>+_xlfn.XLOOKUP(TablaVentas[[#This Row],[PRODUCTOS]],TablaPrecios[PRODUCTOS],TablaPrecios[PRECIOS UNITARIOS],"No encontado")</f>
        <v>50</v>
      </c>
      <c r="F4638">
        <v>17</v>
      </c>
      <c r="G4638" t="s">
        <v>10027</v>
      </c>
      <c r="H4638" s="2">
        <v>497</v>
      </c>
      <c r="I4638" s="3">
        <v>0.1</v>
      </c>
      <c r="J4638" s="2">
        <f t="shared" si="216"/>
        <v>447.3</v>
      </c>
      <c r="K4638" s="2">
        <f t="shared" si="217"/>
        <v>80.513999999999996</v>
      </c>
      <c r="L4638" s="2">
        <f t="shared" si="218"/>
        <v>527.81399999999996</v>
      </c>
    </row>
    <row r="4639" spans="1:12" x14ac:dyDescent="0.25">
      <c r="A4639" t="s">
        <v>4644</v>
      </c>
      <c r="B4639" s="1">
        <v>46216</v>
      </c>
      <c r="C4639" t="s">
        <v>10011</v>
      </c>
      <c r="D4639" t="s">
        <v>10019</v>
      </c>
      <c r="E4639">
        <f>+_xlfn.XLOOKUP(TablaVentas[[#This Row],[PRODUCTOS]],TablaPrecios[PRODUCTOS],TablaPrecios[PRECIOS UNITARIOS],"No encontado")</f>
        <v>1200</v>
      </c>
      <c r="F4639">
        <v>18</v>
      </c>
      <c r="G4639" t="s">
        <v>10023</v>
      </c>
      <c r="H4639" s="2">
        <v>191</v>
      </c>
      <c r="I4639" s="3">
        <v>0.14000000000000001</v>
      </c>
      <c r="J4639" s="2">
        <f t="shared" si="216"/>
        <v>164.26</v>
      </c>
      <c r="K4639" s="2">
        <f t="shared" si="217"/>
        <v>29.566799999999997</v>
      </c>
      <c r="L4639" s="2">
        <f t="shared" si="218"/>
        <v>193.82679999999999</v>
      </c>
    </row>
    <row r="4640" spans="1:12" x14ac:dyDescent="0.25">
      <c r="A4640" t="s">
        <v>4645</v>
      </c>
      <c r="B4640" s="1">
        <v>46329</v>
      </c>
      <c r="C4640" t="s">
        <v>10008</v>
      </c>
      <c r="D4640" t="s">
        <v>10019</v>
      </c>
      <c r="E4640">
        <f>+_xlfn.XLOOKUP(TablaVentas[[#This Row],[PRODUCTOS]],TablaPrecios[PRODUCTOS],TablaPrecios[PRECIOS UNITARIOS],"No encontado")</f>
        <v>1200</v>
      </c>
      <c r="F4640">
        <v>16</v>
      </c>
      <c r="G4640" t="s">
        <v>10023</v>
      </c>
      <c r="H4640" s="2">
        <v>292</v>
      </c>
      <c r="I4640" s="3">
        <v>0.2</v>
      </c>
      <c r="J4640" s="2">
        <f t="shared" si="216"/>
        <v>233.6</v>
      </c>
      <c r="K4640" s="2">
        <f t="shared" si="217"/>
        <v>42.047999999999995</v>
      </c>
      <c r="L4640" s="2">
        <f t="shared" si="218"/>
        <v>275.64799999999997</v>
      </c>
    </row>
    <row r="4641" spans="1:12" x14ac:dyDescent="0.25">
      <c r="A4641" t="s">
        <v>4646</v>
      </c>
      <c r="B4641" s="1">
        <v>46037</v>
      </c>
      <c r="C4641" t="s">
        <v>10011</v>
      </c>
      <c r="D4641" t="s">
        <v>10018</v>
      </c>
      <c r="E4641">
        <f>+_xlfn.XLOOKUP(TablaVentas[[#This Row],[PRODUCTOS]],TablaPrecios[PRODUCTOS],TablaPrecios[PRECIOS UNITARIOS],"No encontado")</f>
        <v>850</v>
      </c>
      <c r="F4641">
        <v>12</v>
      </c>
      <c r="G4641" t="s">
        <v>10027</v>
      </c>
      <c r="H4641" s="2">
        <v>375</v>
      </c>
      <c r="I4641" s="3">
        <v>0.18</v>
      </c>
      <c r="J4641" s="2">
        <f t="shared" si="216"/>
        <v>307.5</v>
      </c>
      <c r="K4641" s="2">
        <f t="shared" si="217"/>
        <v>55.35</v>
      </c>
      <c r="L4641" s="2">
        <f t="shared" si="218"/>
        <v>362.85</v>
      </c>
    </row>
    <row r="4642" spans="1:12" x14ac:dyDescent="0.25">
      <c r="A4642" t="s">
        <v>4647</v>
      </c>
      <c r="B4642" s="1">
        <v>46323</v>
      </c>
      <c r="C4642" t="s">
        <v>10011</v>
      </c>
      <c r="D4642" t="s">
        <v>10017</v>
      </c>
      <c r="E4642">
        <f>+_xlfn.XLOOKUP(TablaVentas[[#This Row],[PRODUCTOS]],TablaPrecios[PRODUCTOS],TablaPrecios[PRECIOS UNITARIOS],"No encontado")</f>
        <v>50</v>
      </c>
      <c r="F4642">
        <v>16</v>
      </c>
      <c r="G4642" t="s">
        <v>10024</v>
      </c>
      <c r="H4642" s="2">
        <v>408</v>
      </c>
      <c r="I4642" s="3">
        <v>0.2</v>
      </c>
      <c r="J4642" s="2">
        <f t="shared" si="216"/>
        <v>326.39999999999998</v>
      </c>
      <c r="K4642" s="2">
        <f t="shared" si="217"/>
        <v>58.751999999999995</v>
      </c>
      <c r="L4642" s="2">
        <f t="shared" si="218"/>
        <v>385.15199999999999</v>
      </c>
    </row>
    <row r="4643" spans="1:12" x14ac:dyDescent="0.25">
      <c r="A4643" t="s">
        <v>4648</v>
      </c>
      <c r="B4643" s="1">
        <v>46089</v>
      </c>
      <c r="C4643" t="s">
        <v>10007</v>
      </c>
      <c r="D4643" t="s">
        <v>10018</v>
      </c>
      <c r="E4643">
        <f>+_xlfn.XLOOKUP(TablaVentas[[#This Row],[PRODUCTOS]],TablaPrecios[PRODUCTOS],TablaPrecios[PRECIOS UNITARIOS],"No encontado")</f>
        <v>850</v>
      </c>
      <c r="F4643">
        <v>11</v>
      </c>
      <c r="G4643" t="s">
        <v>10025</v>
      </c>
      <c r="H4643" s="2">
        <v>312</v>
      </c>
      <c r="I4643" s="3">
        <v>0.11</v>
      </c>
      <c r="J4643" s="2">
        <f t="shared" si="216"/>
        <v>277.68</v>
      </c>
      <c r="K4643" s="2">
        <f t="shared" si="217"/>
        <v>49.982399999999998</v>
      </c>
      <c r="L4643" s="2">
        <f t="shared" si="218"/>
        <v>327.66239999999999</v>
      </c>
    </row>
    <row r="4644" spans="1:12" x14ac:dyDescent="0.25">
      <c r="A4644" t="s">
        <v>4649</v>
      </c>
      <c r="B4644" s="1">
        <v>46056</v>
      </c>
      <c r="C4644" t="s">
        <v>10011</v>
      </c>
      <c r="D4644" t="s">
        <v>10020</v>
      </c>
      <c r="E4644">
        <f>+_xlfn.XLOOKUP(TablaVentas[[#This Row],[PRODUCTOS]],TablaPrecios[PRODUCTOS],TablaPrecios[PRECIOS UNITARIOS],"No encontado")</f>
        <v>150</v>
      </c>
      <c r="F4644">
        <v>14</v>
      </c>
      <c r="G4644" t="s">
        <v>10023</v>
      </c>
      <c r="H4644" s="2">
        <v>120</v>
      </c>
      <c r="I4644" s="3">
        <v>0.17</v>
      </c>
      <c r="J4644" s="2">
        <f t="shared" si="216"/>
        <v>99.6</v>
      </c>
      <c r="K4644" s="2">
        <f t="shared" si="217"/>
        <v>17.927999999999997</v>
      </c>
      <c r="L4644" s="2">
        <f t="shared" si="218"/>
        <v>117.52799999999999</v>
      </c>
    </row>
    <row r="4645" spans="1:12" x14ac:dyDescent="0.25">
      <c r="A4645" t="s">
        <v>4650</v>
      </c>
      <c r="B4645" s="1">
        <v>46107</v>
      </c>
      <c r="C4645" t="s">
        <v>10007</v>
      </c>
      <c r="D4645" t="s">
        <v>10017</v>
      </c>
      <c r="E4645">
        <f>+_xlfn.XLOOKUP(TablaVentas[[#This Row],[PRODUCTOS]],TablaPrecios[PRODUCTOS],TablaPrecios[PRECIOS UNITARIOS],"No encontado")</f>
        <v>50</v>
      </c>
      <c r="F4645">
        <v>8</v>
      </c>
      <c r="G4645" t="s">
        <v>10025</v>
      </c>
      <c r="H4645" s="2">
        <v>323</v>
      </c>
      <c r="I4645" s="3">
        <v>0.16</v>
      </c>
      <c r="J4645" s="2">
        <f t="shared" si="216"/>
        <v>271.32</v>
      </c>
      <c r="K4645" s="2">
        <f t="shared" si="217"/>
        <v>48.837599999999995</v>
      </c>
      <c r="L4645" s="2">
        <f t="shared" si="218"/>
        <v>320.1576</v>
      </c>
    </row>
    <row r="4646" spans="1:12" x14ac:dyDescent="0.25">
      <c r="A4646" t="s">
        <v>4651</v>
      </c>
      <c r="B4646" s="1">
        <v>46360</v>
      </c>
      <c r="C4646" t="s">
        <v>10009</v>
      </c>
      <c r="D4646" t="s">
        <v>10019</v>
      </c>
      <c r="E4646">
        <f>+_xlfn.XLOOKUP(TablaVentas[[#This Row],[PRODUCTOS]],TablaPrecios[PRODUCTOS],TablaPrecios[PRECIOS UNITARIOS],"No encontado")</f>
        <v>1200</v>
      </c>
      <c r="F4646">
        <v>15</v>
      </c>
      <c r="G4646" t="s">
        <v>10025</v>
      </c>
      <c r="H4646" s="2">
        <v>138</v>
      </c>
      <c r="I4646" s="3">
        <v>0.11</v>
      </c>
      <c r="J4646" s="2">
        <f t="shared" si="216"/>
        <v>122.82</v>
      </c>
      <c r="K4646" s="2">
        <f t="shared" si="217"/>
        <v>22.107599999999998</v>
      </c>
      <c r="L4646" s="2">
        <f t="shared" si="218"/>
        <v>144.92759999999998</v>
      </c>
    </row>
    <row r="4647" spans="1:12" x14ac:dyDescent="0.25">
      <c r="A4647" t="s">
        <v>4652</v>
      </c>
      <c r="B4647" s="1">
        <v>46293</v>
      </c>
      <c r="C4647" t="s">
        <v>10009</v>
      </c>
      <c r="D4647" t="s">
        <v>10021</v>
      </c>
      <c r="E4647">
        <f>+_xlfn.XLOOKUP(TablaVentas[[#This Row],[PRODUCTOS]],TablaPrecios[PRODUCTOS],TablaPrecios[PRECIOS UNITARIOS],"No encontado")</f>
        <v>200</v>
      </c>
      <c r="F4647">
        <v>12</v>
      </c>
      <c r="G4647" t="s">
        <v>10023</v>
      </c>
      <c r="H4647" s="2">
        <v>235</v>
      </c>
      <c r="I4647" s="3">
        <v>0.14000000000000001</v>
      </c>
      <c r="J4647" s="2">
        <f t="shared" si="216"/>
        <v>202.1</v>
      </c>
      <c r="K4647" s="2">
        <f t="shared" si="217"/>
        <v>36.378</v>
      </c>
      <c r="L4647" s="2">
        <f t="shared" si="218"/>
        <v>238.47800000000001</v>
      </c>
    </row>
    <row r="4648" spans="1:12" x14ac:dyDescent="0.25">
      <c r="A4648" t="s">
        <v>4653</v>
      </c>
      <c r="B4648" s="1">
        <v>46361</v>
      </c>
      <c r="C4648" t="s">
        <v>10012</v>
      </c>
      <c r="D4648" t="s">
        <v>10020</v>
      </c>
      <c r="E4648">
        <f>+_xlfn.XLOOKUP(TablaVentas[[#This Row],[PRODUCTOS]],TablaPrecios[PRODUCTOS],TablaPrecios[PRECIOS UNITARIOS],"No encontado")</f>
        <v>150</v>
      </c>
      <c r="F4648">
        <v>20</v>
      </c>
      <c r="G4648" t="s">
        <v>10024</v>
      </c>
      <c r="H4648" s="2">
        <v>331</v>
      </c>
      <c r="I4648" s="3">
        <v>0.13</v>
      </c>
      <c r="J4648" s="2">
        <f t="shared" si="216"/>
        <v>287.97000000000003</v>
      </c>
      <c r="K4648" s="2">
        <f t="shared" si="217"/>
        <v>51.834600000000002</v>
      </c>
      <c r="L4648" s="2">
        <f t="shared" si="218"/>
        <v>339.80460000000005</v>
      </c>
    </row>
    <row r="4649" spans="1:12" x14ac:dyDescent="0.25">
      <c r="A4649" t="s">
        <v>4654</v>
      </c>
      <c r="B4649" s="1">
        <v>46182</v>
      </c>
      <c r="C4649" t="s">
        <v>10009</v>
      </c>
      <c r="D4649" t="s">
        <v>10017</v>
      </c>
      <c r="E4649">
        <f>+_xlfn.XLOOKUP(TablaVentas[[#This Row],[PRODUCTOS]],TablaPrecios[PRODUCTOS],TablaPrecios[PRECIOS UNITARIOS],"No encontado")</f>
        <v>50</v>
      </c>
      <c r="F4649">
        <v>13</v>
      </c>
      <c r="G4649" t="s">
        <v>10023</v>
      </c>
      <c r="H4649" s="2">
        <v>278</v>
      </c>
      <c r="I4649" s="3">
        <v>0.11</v>
      </c>
      <c r="J4649" s="2">
        <f t="shared" si="216"/>
        <v>247.42</v>
      </c>
      <c r="K4649" s="2">
        <f t="shared" si="217"/>
        <v>44.535599999999995</v>
      </c>
      <c r="L4649" s="2">
        <f t="shared" si="218"/>
        <v>291.9556</v>
      </c>
    </row>
    <row r="4650" spans="1:12" x14ac:dyDescent="0.25">
      <c r="A4650" t="s">
        <v>4655</v>
      </c>
      <c r="B4650" s="1">
        <v>46036</v>
      </c>
      <c r="C4650" t="s">
        <v>10008</v>
      </c>
      <c r="D4650" t="s">
        <v>10021</v>
      </c>
      <c r="E4650">
        <f>+_xlfn.XLOOKUP(TablaVentas[[#This Row],[PRODUCTOS]],TablaPrecios[PRODUCTOS],TablaPrecios[PRECIOS UNITARIOS],"No encontado")</f>
        <v>200</v>
      </c>
      <c r="F4650">
        <v>8</v>
      </c>
      <c r="G4650" t="s">
        <v>10027</v>
      </c>
      <c r="H4650" s="2">
        <v>249</v>
      </c>
      <c r="I4650" s="3">
        <v>0.13</v>
      </c>
      <c r="J4650" s="2">
        <f t="shared" si="216"/>
        <v>216.63</v>
      </c>
      <c r="K4650" s="2">
        <f t="shared" si="217"/>
        <v>38.993400000000001</v>
      </c>
      <c r="L4650" s="2">
        <f t="shared" si="218"/>
        <v>255.6234</v>
      </c>
    </row>
    <row r="4651" spans="1:12" x14ac:dyDescent="0.25">
      <c r="A4651" t="s">
        <v>4656</v>
      </c>
      <c r="B4651" s="1">
        <v>46319</v>
      </c>
      <c r="C4651" t="s">
        <v>10009</v>
      </c>
      <c r="D4651" t="s">
        <v>10020</v>
      </c>
      <c r="E4651">
        <f>+_xlfn.XLOOKUP(TablaVentas[[#This Row],[PRODUCTOS]],TablaPrecios[PRODUCTOS],TablaPrecios[PRECIOS UNITARIOS],"No encontado")</f>
        <v>150</v>
      </c>
      <c r="F4651">
        <v>5</v>
      </c>
      <c r="G4651" t="s">
        <v>10025</v>
      </c>
      <c r="H4651" s="2">
        <v>77</v>
      </c>
      <c r="I4651" s="3">
        <v>0.1</v>
      </c>
      <c r="J4651" s="2">
        <f t="shared" si="216"/>
        <v>69.3</v>
      </c>
      <c r="K4651" s="2">
        <f t="shared" si="217"/>
        <v>12.473999999999998</v>
      </c>
      <c r="L4651" s="2">
        <f t="shared" si="218"/>
        <v>81.774000000000001</v>
      </c>
    </row>
    <row r="4652" spans="1:12" x14ac:dyDescent="0.25">
      <c r="A4652" t="s">
        <v>4657</v>
      </c>
      <c r="B4652" s="1">
        <v>46071</v>
      </c>
      <c r="C4652" t="s">
        <v>10009</v>
      </c>
      <c r="D4652" t="s">
        <v>10018</v>
      </c>
      <c r="E4652">
        <f>+_xlfn.XLOOKUP(TablaVentas[[#This Row],[PRODUCTOS]],TablaPrecios[PRODUCTOS],TablaPrecios[PRECIOS UNITARIOS],"No encontado")</f>
        <v>850</v>
      </c>
      <c r="F4652">
        <v>10</v>
      </c>
      <c r="G4652" t="s">
        <v>10025</v>
      </c>
      <c r="H4652" s="2">
        <v>323</v>
      </c>
      <c r="I4652" s="3">
        <v>0.12</v>
      </c>
      <c r="J4652" s="2">
        <f t="shared" si="216"/>
        <v>284.24</v>
      </c>
      <c r="K4652" s="2">
        <f t="shared" si="217"/>
        <v>51.163199999999996</v>
      </c>
      <c r="L4652" s="2">
        <f t="shared" si="218"/>
        <v>335.40320000000003</v>
      </c>
    </row>
    <row r="4653" spans="1:12" x14ac:dyDescent="0.25">
      <c r="A4653" t="s">
        <v>4658</v>
      </c>
      <c r="B4653" s="1">
        <v>46257</v>
      </c>
      <c r="C4653" t="s">
        <v>10012</v>
      </c>
      <c r="D4653" t="s">
        <v>10018</v>
      </c>
      <c r="E4653">
        <f>+_xlfn.XLOOKUP(TablaVentas[[#This Row],[PRODUCTOS]],TablaPrecios[PRODUCTOS],TablaPrecios[PRECIOS UNITARIOS],"No encontado")</f>
        <v>850</v>
      </c>
      <c r="F4653">
        <v>16</v>
      </c>
      <c r="G4653" t="s">
        <v>10026</v>
      </c>
      <c r="H4653" s="2">
        <v>344</v>
      </c>
      <c r="I4653" s="3">
        <v>0.12</v>
      </c>
      <c r="J4653" s="2">
        <f t="shared" si="216"/>
        <v>302.72000000000003</v>
      </c>
      <c r="K4653" s="2">
        <f t="shared" si="217"/>
        <v>54.489600000000003</v>
      </c>
      <c r="L4653" s="2">
        <f t="shared" si="218"/>
        <v>357.20960000000002</v>
      </c>
    </row>
    <row r="4654" spans="1:12" x14ac:dyDescent="0.25">
      <c r="A4654" t="s">
        <v>4659</v>
      </c>
      <c r="B4654" s="1">
        <v>46312</v>
      </c>
      <c r="C4654" t="s">
        <v>10012</v>
      </c>
      <c r="D4654" t="s">
        <v>10018</v>
      </c>
      <c r="E4654">
        <f>+_xlfn.XLOOKUP(TablaVentas[[#This Row],[PRODUCTOS]],TablaPrecios[PRODUCTOS],TablaPrecios[PRECIOS UNITARIOS],"No encontado")</f>
        <v>850</v>
      </c>
      <c r="F4654">
        <v>17</v>
      </c>
      <c r="G4654" t="s">
        <v>10025</v>
      </c>
      <c r="H4654" s="2">
        <v>402</v>
      </c>
      <c r="I4654" s="3">
        <v>0.14000000000000001</v>
      </c>
      <c r="J4654" s="2">
        <f t="shared" si="216"/>
        <v>345.71999999999997</v>
      </c>
      <c r="K4654" s="2">
        <f t="shared" si="217"/>
        <v>62.229599999999991</v>
      </c>
      <c r="L4654" s="2">
        <f t="shared" si="218"/>
        <v>407.94959999999998</v>
      </c>
    </row>
    <row r="4655" spans="1:12" x14ac:dyDescent="0.25">
      <c r="A4655" t="s">
        <v>4660</v>
      </c>
      <c r="B4655" s="1">
        <v>46352</v>
      </c>
      <c r="C4655" t="s">
        <v>10012</v>
      </c>
      <c r="D4655" t="s">
        <v>10017</v>
      </c>
      <c r="E4655">
        <f>+_xlfn.XLOOKUP(TablaVentas[[#This Row],[PRODUCTOS]],TablaPrecios[PRODUCTOS],TablaPrecios[PRECIOS UNITARIOS],"No encontado")</f>
        <v>50</v>
      </c>
      <c r="F4655">
        <v>5</v>
      </c>
      <c r="G4655" t="s">
        <v>10026</v>
      </c>
      <c r="H4655" s="2">
        <v>269</v>
      </c>
      <c r="I4655" s="3">
        <v>0.18</v>
      </c>
      <c r="J4655" s="2">
        <f t="shared" si="216"/>
        <v>220.57999999999998</v>
      </c>
      <c r="K4655" s="2">
        <f t="shared" si="217"/>
        <v>39.704399999999993</v>
      </c>
      <c r="L4655" s="2">
        <f t="shared" si="218"/>
        <v>260.28440000000001</v>
      </c>
    </row>
    <row r="4656" spans="1:12" x14ac:dyDescent="0.25">
      <c r="A4656" t="s">
        <v>4661</v>
      </c>
      <c r="B4656" s="1">
        <v>46027</v>
      </c>
      <c r="C4656" t="s">
        <v>10009</v>
      </c>
      <c r="D4656" t="s">
        <v>10020</v>
      </c>
      <c r="E4656">
        <f>+_xlfn.XLOOKUP(TablaVentas[[#This Row],[PRODUCTOS]],TablaPrecios[PRODUCTOS],TablaPrecios[PRECIOS UNITARIOS],"No encontado")</f>
        <v>150</v>
      </c>
      <c r="F4656">
        <v>20</v>
      </c>
      <c r="G4656" t="s">
        <v>10027</v>
      </c>
      <c r="H4656" s="2">
        <v>322</v>
      </c>
      <c r="I4656" s="3">
        <v>0.14000000000000001</v>
      </c>
      <c r="J4656" s="2">
        <f t="shared" si="216"/>
        <v>276.92</v>
      </c>
      <c r="K4656" s="2">
        <f t="shared" si="217"/>
        <v>49.845600000000005</v>
      </c>
      <c r="L4656" s="2">
        <f t="shared" si="218"/>
        <v>326.76560000000001</v>
      </c>
    </row>
    <row r="4657" spans="1:12" x14ac:dyDescent="0.25">
      <c r="A4657" t="s">
        <v>4662</v>
      </c>
      <c r="B4657" s="1">
        <v>46301</v>
      </c>
      <c r="C4657" t="s">
        <v>10008</v>
      </c>
      <c r="D4657" t="s">
        <v>10020</v>
      </c>
      <c r="E4657">
        <f>+_xlfn.XLOOKUP(TablaVentas[[#This Row],[PRODUCTOS]],TablaPrecios[PRODUCTOS],TablaPrecios[PRECIOS UNITARIOS],"No encontado")</f>
        <v>150</v>
      </c>
      <c r="F4657">
        <v>15</v>
      </c>
      <c r="G4657" t="s">
        <v>10026</v>
      </c>
      <c r="H4657" s="2">
        <v>86</v>
      </c>
      <c r="I4657" s="3">
        <v>0.2</v>
      </c>
      <c r="J4657" s="2">
        <f t="shared" si="216"/>
        <v>68.8</v>
      </c>
      <c r="K4657" s="2">
        <f t="shared" si="217"/>
        <v>12.383999999999999</v>
      </c>
      <c r="L4657" s="2">
        <f t="shared" si="218"/>
        <v>81.183999999999997</v>
      </c>
    </row>
    <row r="4658" spans="1:12" x14ac:dyDescent="0.25">
      <c r="A4658" t="s">
        <v>4663</v>
      </c>
      <c r="B4658" s="1">
        <v>46028</v>
      </c>
      <c r="C4658" t="s">
        <v>10008</v>
      </c>
      <c r="D4658" t="s">
        <v>10021</v>
      </c>
      <c r="E4658">
        <f>+_xlfn.XLOOKUP(TablaVentas[[#This Row],[PRODUCTOS]],TablaPrecios[PRODUCTOS],TablaPrecios[PRECIOS UNITARIOS],"No encontado")</f>
        <v>200</v>
      </c>
      <c r="F4658">
        <v>13</v>
      </c>
      <c r="G4658" t="s">
        <v>10023</v>
      </c>
      <c r="H4658" s="2">
        <v>384</v>
      </c>
      <c r="I4658" s="3">
        <v>0.13</v>
      </c>
      <c r="J4658" s="2">
        <f t="shared" si="216"/>
        <v>334.08</v>
      </c>
      <c r="K4658" s="2">
        <f t="shared" si="217"/>
        <v>60.134399999999992</v>
      </c>
      <c r="L4658" s="2">
        <f t="shared" si="218"/>
        <v>394.21439999999996</v>
      </c>
    </row>
    <row r="4659" spans="1:12" x14ac:dyDescent="0.25">
      <c r="A4659" t="s">
        <v>4664</v>
      </c>
      <c r="B4659" s="1">
        <v>46093</v>
      </c>
      <c r="C4659" t="s">
        <v>10010</v>
      </c>
      <c r="D4659" t="s">
        <v>10020</v>
      </c>
      <c r="E4659">
        <f>+_xlfn.XLOOKUP(TablaVentas[[#This Row],[PRODUCTOS]],TablaPrecios[PRODUCTOS],TablaPrecios[PRECIOS UNITARIOS],"No encontado")</f>
        <v>150</v>
      </c>
      <c r="F4659">
        <v>12</v>
      </c>
      <c r="G4659" t="s">
        <v>10026</v>
      </c>
      <c r="H4659" s="2">
        <v>143</v>
      </c>
      <c r="I4659" s="3">
        <v>0.16</v>
      </c>
      <c r="J4659" s="2">
        <f t="shared" si="216"/>
        <v>120.12</v>
      </c>
      <c r="K4659" s="2">
        <f t="shared" si="217"/>
        <v>21.621600000000001</v>
      </c>
      <c r="L4659" s="2">
        <f t="shared" si="218"/>
        <v>141.74160000000001</v>
      </c>
    </row>
    <row r="4660" spans="1:12" x14ac:dyDescent="0.25">
      <c r="A4660" t="s">
        <v>4665</v>
      </c>
      <c r="B4660" s="1">
        <v>46350</v>
      </c>
      <c r="C4660" t="s">
        <v>10009</v>
      </c>
      <c r="D4660" t="s">
        <v>10019</v>
      </c>
      <c r="E4660">
        <f>+_xlfn.XLOOKUP(TablaVentas[[#This Row],[PRODUCTOS]],TablaPrecios[PRODUCTOS],TablaPrecios[PRECIOS UNITARIOS],"No encontado")</f>
        <v>1200</v>
      </c>
      <c r="F4660">
        <v>18</v>
      </c>
      <c r="G4660" t="s">
        <v>10023</v>
      </c>
      <c r="H4660" s="2">
        <v>93</v>
      </c>
      <c r="I4660" s="3">
        <v>0.12</v>
      </c>
      <c r="J4660" s="2">
        <f t="shared" si="216"/>
        <v>81.84</v>
      </c>
      <c r="K4660" s="2">
        <f t="shared" si="217"/>
        <v>14.731199999999999</v>
      </c>
      <c r="L4660" s="2">
        <f t="shared" si="218"/>
        <v>96.571200000000005</v>
      </c>
    </row>
    <row r="4661" spans="1:12" x14ac:dyDescent="0.25">
      <c r="A4661" t="s">
        <v>4666</v>
      </c>
      <c r="B4661" s="1">
        <v>46158</v>
      </c>
      <c r="C4661" t="s">
        <v>10007</v>
      </c>
      <c r="D4661" t="s">
        <v>10021</v>
      </c>
      <c r="E4661">
        <f>+_xlfn.XLOOKUP(TablaVentas[[#This Row],[PRODUCTOS]],TablaPrecios[PRODUCTOS],TablaPrecios[PRECIOS UNITARIOS],"No encontado")</f>
        <v>200</v>
      </c>
      <c r="F4661">
        <v>11</v>
      </c>
      <c r="G4661" t="s">
        <v>10027</v>
      </c>
      <c r="H4661" s="2">
        <v>137</v>
      </c>
      <c r="I4661" s="3">
        <v>0.15</v>
      </c>
      <c r="J4661" s="2">
        <f t="shared" si="216"/>
        <v>116.45</v>
      </c>
      <c r="K4661" s="2">
        <f t="shared" si="217"/>
        <v>20.960999999999999</v>
      </c>
      <c r="L4661" s="2">
        <f t="shared" si="218"/>
        <v>137.411</v>
      </c>
    </row>
    <row r="4662" spans="1:12" x14ac:dyDescent="0.25">
      <c r="A4662" t="s">
        <v>4667</v>
      </c>
      <c r="B4662" s="1">
        <v>46042</v>
      </c>
      <c r="C4662" t="s">
        <v>10012</v>
      </c>
      <c r="D4662" t="s">
        <v>10017</v>
      </c>
      <c r="E4662">
        <f>+_xlfn.XLOOKUP(TablaVentas[[#This Row],[PRODUCTOS]],TablaPrecios[PRODUCTOS],TablaPrecios[PRECIOS UNITARIOS],"No encontado")</f>
        <v>50</v>
      </c>
      <c r="F4662">
        <v>17</v>
      </c>
      <c r="G4662" t="s">
        <v>10027</v>
      </c>
      <c r="H4662" s="2">
        <v>78</v>
      </c>
      <c r="I4662" s="3">
        <v>0.15</v>
      </c>
      <c r="J4662" s="2">
        <f t="shared" si="216"/>
        <v>66.3</v>
      </c>
      <c r="K4662" s="2">
        <f t="shared" si="217"/>
        <v>11.933999999999999</v>
      </c>
      <c r="L4662" s="2">
        <f t="shared" si="218"/>
        <v>78.233999999999995</v>
      </c>
    </row>
    <row r="4663" spans="1:12" x14ac:dyDescent="0.25">
      <c r="A4663" t="s">
        <v>4668</v>
      </c>
      <c r="B4663" s="1">
        <v>46084</v>
      </c>
      <c r="C4663" t="s">
        <v>10008</v>
      </c>
      <c r="D4663" t="s">
        <v>10017</v>
      </c>
      <c r="E4663">
        <f>+_xlfn.XLOOKUP(TablaVentas[[#This Row],[PRODUCTOS]],TablaPrecios[PRODUCTOS],TablaPrecios[PRECIOS UNITARIOS],"No encontado")</f>
        <v>50</v>
      </c>
      <c r="F4663">
        <v>7</v>
      </c>
      <c r="G4663" t="s">
        <v>10025</v>
      </c>
      <c r="H4663" s="2">
        <v>104</v>
      </c>
      <c r="I4663" s="3">
        <v>0.2</v>
      </c>
      <c r="J4663" s="2">
        <f t="shared" si="216"/>
        <v>83.2</v>
      </c>
      <c r="K4663" s="2">
        <f t="shared" si="217"/>
        <v>14.975999999999999</v>
      </c>
      <c r="L4663" s="2">
        <f t="shared" si="218"/>
        <v>98.176000000000002</v>
      </c>
    </row>
    <row r="4664" spans="1:12" x14ac:dyDescent="0.25">
      <c r="A4664" t="s">
        <v>4669</v>
      </c>
      <c r="B4664" s="1">
        <v>46212</v>
      </c>
      <c r="C4664" t="s">
        <v>10009</v>
      </c>
      <c r="D4664" t="s">
        <v>10017</v>
      </c>
      <c r="E4664">
        <f>+_xlfn.XLOOKUP(TablaVentas[[#This Row],[PRODUCTOS]],TablaPrecios[PRODUCTOS],TablaPrecios[PRECIOS UNITARIOS],"No encontado")</f>
        <v>50</v>
      </c>
      <c r="F4664">
        <v>11</v>
      </c>
      <c r="G4664" t="s">
        <v>10025</v>
      </c>
      <c r="H4664" s="2">
        <v>207</v>
      </c>
      <c r="I4664" s="3">
        <v>0.13</v>
      </c>
      <c r="J4664" s="2">
        <f t="shared" si="216"/>
        <v>180.09</v>
      </c>
      <c r="K4664" s="2">
        <f t="shared" si="217"/>
        <v>32.416199999999996</v>
      </c>
      <c r="L4664" s="2">
        <f t="shared" si="218"/>
        <v>212.50620000000001</v>
      </c>
    </row>
    <row r="4665" spans="1:12" x14ac:dyDescent="0.25">
      <c r="A4665" t="s">
        <v>4670</v>
      </c>
      <c r="B4665" s="1">
        <v>46322</v>
      </c>
      <c r="C4665" t="s">
        <v>10008</v>
      </c>
      <c r="D4665" t="s">
        <v>10018</v>
      </c>
      <c r="E4665">
        <f>+_xlfn.XLOOKUP(TablaVentas[[#This Row],[PRODUCTOS]],TablaPrecios[PRODUCTOS],TablaPrecios[PRECIOS UNITARIOS],"No encontado")</f>
        <v>850</v>
      </c>
      <c r="F4665">
        <v>19</v>
      </c>
      <c r="G4665" t="s">
        <v>10024</v>
      </c>
      <c r="H4665" s="2">
        <v>495</v>
      </c>
      <c r="I4665" s="3">
        <v>0.12</v>
      </c>
      <c r="J4665" s="2">
        <f t="shared" si="216"/>
        <v>435.6</v>
      </c>
      <c r="K4665" s="2">
        <f t="shared" si="217"/>
        <v>78.408000000000001</v>
      </c>
      <c r="L4665" s="2">
        <f t="shared" si="218"/>
        <v>514.00800000000004</v>
      </c>
    </row>
    <row r="4666" spans="1:12" x14ac:dyDescent="0.25">
      <c r="A4666" t="s">
        <v>4671</v>
      </c>
      <c r="B4666" s="1">
        <v>46123</v>
      </c>
      <c r="C4666" t="s">
        <v>10007</v>
      </c>
      <c r="D4666" t="s">
        <v>10019</v>
      </c>
      <c r="E4666">
        <f>+_xlfn.XLOOKUP(TablaVentas[[#This Row],[PRODUCTOS]],TablaPrecios[PRODUCTOS],TablaPrecios[PRECIOS UNITARIOS],"No encontado")</f>
        <v>1200</v>
      </c>
      <c r="F4666">
        <v>20</v>
      </c>
      <c r="G4666" t="s">
        <v>10025</v>
      </c>
      <c r="H4666" s="2">
        <v>421</v>
      </c>
      <c r="I4666" s="3">
        <v>0.13</v>
      </c>
      <c r="J4666" s="2">
        <f t="shared" si="216"/>
        <v>366.27</v>
      </c>
      <c r="K4666" s="2">
        <f t="shared" si="217"/>
        <v>65.928599999999989</v>
      </c>
      <c r="L4666" s="2">
        <f t="shared" si="218"/>
        <v>432.19859999999994</v>
      </c>
    </row>
    <row r="4667" spans="1:12" x14ac:dyDescent="0.25">
      <c r="A4667" t="s">
        <v>4672</v>
      </c>
      <c r="B4667" s="1">
        <v>46112</v>
      </c>
      <c r="C4667" t="s">
        <v>10010</v>
      </c>
      <c r="D4667" t="s">
        <v>10019</v>
      </c>
      <c r="E4667">
        <f>+_xlfn.XLOOKUP(TablaVentas[[#This Row],[PRODUCTOS]],TablaPrecios[PRODUCTOS],TablaPrecios[PRECIOS UNITARIOS],"No encontado")</f>
        <v>1200</v>
      </c>
      <c r="F4667">
        <v>7</v>
      </c>
      <c r="G4667" t="s">
        <v>10024</v>
      </c>
      <c r="H4667" s="2">
        <v>260</v>
      </c>
      <c r="I4667" s="3">
        <v>0.18</v>
      </c>
      <c r="J4667" s="2">
        <f t="shared" si="216"/>
        <v>213.2</v>
      </c>
      <c r="K4667" s="2">
        <f t="shared" si="217"/>
        <v>38.375999999999998</v>
      </c>
      <c r="L4667" s="2">
        <f t="shared" si="218"/>
        <v>251.57599999999999</v>
      </c>
    </row>
    <row r="4668" spans="1:12" x14ac:dyDescent="0.25">
      <c r="A4668" t="s">
        <v>4673</v>
      </c>
      <c r="B4668" s="1">
        <v>46290</v>
      </c>
      <c r="C4668" t="s">
        <v>10009</v>
      </c>
      <c r="D4668" t="s">
        <v>10020</v>
      </c>
      <c r="E4668">
        <f>+_xlfn.XLOOKUP(TablaVentas[[#This Row],[PRODUCTOS]],TablaPrecios[PRODUCTOS],TablaPrecios[PRECIOS UNITARIOS],"No encontado")</f>
        <v>150</v>
      </c>
      <c r="F4668">
        <v>10</v>
      </c>
      <c r="G4668" t="s">
        <v>10023</v>
      </c>
      <c r="H4668" s="2">
        <v>70</v>
      </c>
      <c r="I4668" s="3">
        <v>0.17</v>
      </c>
      <c r="J4668" s="2">
        <f t="shared" si="216"/>
        <v>58.1</v>
      </c>
      <c r="K4668" s="2">
        <f t="shared" si="217"/>
        <v>10.458</v>
      </c>
      <c r="L4668" s="2">
        <f t="shared" si="218"/>
        <v>68.558000000000007</v>
      </c>
    </row>
    <row r="4669" spans="1:12" x14ac:dyDescent="0.25">
      <c r="A4669" t="s">
        <v>4674</v>
      </c>
      <c r="B4669" s="1">
        <v>46262</v>
      </c>
      <c r="C4669" t="s">
        <v>10009</v>
      </c>
      <c r="D4669" t="s">
        <v>10021</v>
      </c>
      <c r="E4669">
        <f>+_xlfn.XLOOKUP(TablaVentas[[#This Row],[PRODUCTOS]],TablaPrecios[PRODUCTOS],TablaPrecios[PRECIOS UNITARIOS],"No encontado")</f>
        <v>200</v>
      </c>
      <c r="F4669">
        <v>8</v>
      </c>
      <c r="G4669" t="s">
        <v>10027</v>
      </c>
      <c r="H4669" s="2">
        <v>407</v>
      </c>
      <c r="I4669" s="3">
        <v>0.14000000000000001</v>
      </c>
      <c r="J4669" s="2">
        <f t="shared" si="216"/>
        <v>350.02</v>
      </c>
      <c r="K4669" s="2">
        <f t="shared" si="217"/>
        <v>63.003599999999992</v>
      </c>
      <c r="L4669" s="2">
        <f t="shared" si="218"/>
        <v>413.02359999999999</v>
      </c>
    </row>
    <row r="4670" spans="1:12" x14ac:dyDescent="0.25">
      <c r="A4670" t="s">
        <v>4675</v>
      </c>
      <c r="B4670" s="1">
        <v>46195</v>
      </c>
      <c r="C4670" t="s">
        <v>10011</v>
      </c>
      <c r="D4670" t="s">
        <v>10019</v>
      </c>
      <c r="E4670">
        <f>+_xlfn.XLOOKUP(TablaVentas[[#This Row],[PRODUCTOS]],TablaPrecios[PRODUCTOS],TablaPrecios[PRECIOS UNITARIOS],"No encontado")</f>
        <v>1200</v>
      </c>
      <c r="F4670">
        <v>19</v>
      </c>
      <c r="G4670" t="s">
        <v>10023</v>
      </c>
      <c r="H4670" s="2">
        <v>274</v>
      </c>
      <c r="I4670" s="3">
        <v>0.15</v>
      </c>
      <c r="J4670" s="2">
        <f t="shared" si="216"/>
        <v>232.9</v>
      </c>
      <c r="K4670" s="2">
        <f t="shared" si="217"/>
        <v>41.921999999999997</v>
      </c>
      <c r="L4670" s="2">
        <f t="shared" si="218"/>
        <v>274.822</v>
      </c>
    </row>
    <row r="4671" spans="1:12" x14ac:dyDescent="0.25">
      <c r="A4671" t="s">
        <v>4676</v>
      </c>
      <c r="B4671" s="1">
        <v>46307</v>
      </c>
      <c r="C4671" t="s">
        <v>10012</v>
      </c>
      <c r="D4671" t="s">
        <v>10019</v>
      </c>
      <c r="E4671">
        <f>+_xlfn.XLOOKUP(TablaVentas[[#This Row],[PRODUCTOS]],TablaPrecios[PRODUCTOS],TablaPrecios[PRECIOS UNITARIOS],"No encontado")</f>
        <v>1200</v>
      </c>
      <c r="F4671">
        <v>20</v>
      </c>
      <c r="G4671" t="s">
        <v>10026</v>
      </c>
      <c r="H4671" s="2">
        <v>113</v>
      </c>
      <c r="I4671" s="3">
        <v>0.15</v>
      </c>
      <c r="J4671" s="2">
        <f t="shared" si="216"/>
        <v>96.05</v>
      </c>
      <c r="K4671" s="2">
        <f t="shared" si="217"/>
        <v>17.288999999999998</v>
      </c>
      <c r="L4671" s="2">
        <f t="shared" si="218"/>
        <v>113.339</v>
      </c>
    </row>
    <row r="4672" spans="1:12" x14ac:dyDescent="0.25">
      <c r="A4672" t="s">
        <v>4677</v>
      </c>
      <c r="B4672" s="1">
        <v>46166</v>
      </c>
      <c r="C4672" t="s">
        <v>10012</v>
      </c>
      <c r="D4672" t="s">
        <v>10017</v>
      </c>
      <c r="E4672">
        <f>+_xlfn.XLOOKUP(TablaVentas[[#This Row],[PRODUCTOS]],TablaPrecios[PRODUCTOS],TablaPrecios[PRECIOS UNITARIOS],"No encontado")</f>
        <v>50</v>
      </c>
      <c r="F4672">
        <v>18</v>
      </c>
      <c r="G4672" t="s">
        <v>10025</v>
      </c>
      <c r="H4672" s="2">
        <v>405</v>
      </c>
      <c r="I4672" s="3">
        <v>0.12</v>
      </c>
      <c r="J4672" s="2">
        <f t="shared" si="216"/>
        <v>356.4</v>
      </c>
      <c r="K4672" s="2">
        <f t="shared" si="217"/>
        <v>64.151999999999987</v>
      </c>
      <c r="L4672" s="2">
        <f t="shared" si="218"/>
        <v>420.55199999999996</v>
      </c>
    </row>
    <row r="4673" spans="1:12" x14ac:dyDescent="0.25">
      <c r="A4673" t="s">
        <v>4678</v>
      </c>
      <c r="B4673" s="1">
        <v>46319</v>
      </c>
      <c r="C4673" t="s">
        <v>10010</v>
      </c>
      <c r="D4673" t="s">
        <v>10019</v>
      </c>
      <c r="E4673">
        <f>+_xlfn.XLOOKUP(TablaVentas[[#This Row],[PRODUCTOS]],TablaPrecios[PRODUCTOS],TablaPrecios[PRECIOS UNITARIOS],"No encontado")</f>
        <v>1200</v>
      </c>
      <c r="F4673">
        <v>19</v>
      </c>
      <c r="G4673" t="s">
        <v>10023</v>
      </c>
      <c r="H4673" s="2">
        <v>440</v>
      </c>
      <c r="I4673" s="3">
        <v>0.14000000000000001</v>
      </c>
      <c r="J4673" s="2">
        <f t="shared" si="216"/>
        <v>378.4</v>
      </c>
      <c r="K4673" s="2">
        <f t="shared" si="217"/>
        <v>68.111999999999995</v>
      </c>
      <c r="L4673" s="2">
        <f t="shared" si="218"/>
        <v>446.51199999999994</v>
      </c>
    </row>
    <row r="4674" spans="1:12" x14ac:dyDescent="0.25">
      <c r="A4674" t="s">
        <v>4679</v>
      </c>
      <c r="B4674" s="1">
        <v>46275</v>
      </c>
      <c r="C4674" t="s">
        <v>10010</v>
      </c>
      <c r="D4674" t="s">
        <v>10020</v>
      </c>
      <c r="E4674">
        <f>+_xlfn.XLOOKUP(TablaVentas[[#This Row],[PRODUCTOS]],TablaPrecios[PRODUCTOS],TablaPrecios[PRECIOS UNITARIOS],"No encontado")</f>
        <v>150</v>
      </c>
      <c r="F4674">
        <v>10</v>
      </c>
      <c r="G4674" t="s">
        <v>10024</v>
      </c>
      <c r="H4674" s="2">
        <v>376</v>
      </c>
      <c r="I4674" s="3">
        <v>0.19</v>
      </c>
      <c r="J4674" s="2">
        <f t="shared" si="216"/>
        <v>304.56</v>
      </c>
      <c r="K4674" s="2">
        <f t="shared" si="217"/>
        <v>54.820799999999998</v>
      </c>
      <c r="L4674" s="2">
        <f t="shared" si="218"/>
        <v>359.38080000000002</v>
      </c>
    </row>
    <row r="4675" spans="1:12" x14ac:dyDescent="0.25">
      <c r="A4675" t="s">
        <v>4680</v>
      </c>
      <c r="B4675" s="1">
        <v>46160</v>
      </c>
      <c r="C4675" t="s">
        <v>10009</v>
      </c>
      <c r="D4675" t="s">
        <v>10020</v>
      </c>
      <c r="E4675">
        <f>+_xlfn.XLOOKUP(TablaVentas[[#This Row],[PRODUCTOS]],TablaPrecios[PRODUCTOS],TablaPrecios[PRECIOS UNITARIOS],"No encontado")</f>
        <v>150</v>
      </c>
      <c r="F4675">
        <v>19</v>
      </c>
      <c r="G4675" t="s">
        <v>10025</v>
      </c>
      <c r="H4675" s="2">
        <v>142</v>
      </c>
      <c r="I4675" s="3">
        <v>0.19</v>
      </c>
      <c r="J4675" s="2">
        <f t="shared" ref="J4675:J4738" si="219">+H4675-H4675*I4675</f>
        <v>115.02</v>
      </c>
      <c r="K4675" s="2">
        <f t="shared" ref="K4675:K4738" si="220">+J4675*0.18</f>
        <v>20.703599999999998</v>
      </c>
      <c r="L4675" s="2">
        <f t="shared" ref="L4675:L4738" si="221">+J4675+K4675</f>
        <v>135.7236</v>
      </c>
    </row>
    <row r="4676" spans="1:12" x14ac:dyDescent="0.25">
      <c r="A4676" t="s">
        <v>4681</v>
      </c>
      <c r="B4676" s="1">
        <v>46254</v>
      </c>
      <c r="C4676" t="s">
        <v>10012</v>
      </c>
      <c r="D4676" t="s">
        <v>10020</v>
      </c>
      <c r="E4676">
        <f>+_xlfn.XLOOKUP(TablaVentas[[#This Row],[PRODUCTOS]],TablaPrecios[PRODUCTOS],TablaPrecios[PRECIOS UNITARIOS],"No encontado")</f>
        <v>150</v>
      </c>
      <c r="F4676">
        <v>5</v>
      </c>
      <c r="G4676" t="s">
        <v>10025</v>
      </c>
      <c r="H4676" s="2">
        <v>481</v>
      </c>
      <c r="I4676" s="3">
        <v>0.13</v>
      </c>
      <c r="J4676" s="2">
        <f t="shared" si="219"/>
        <v>418.47</v>
      </c>
      <c r="K4676" s="2">
        <f t="shared" si="220"/>
        <v>75.324600000000004</v>
      </c>
      <c r="L4676" s="2">
        <f t="shared" si="221"/>
        <v>493.79460000000006</v>
      </c>
    </row>
    <row r="4677" spans="1:12" x14ac:dyDescent="0.25">
      <c r="A4677" t="s">
        <v>4682</v>
      </c>
      <c r="B4677" s="1">
        <v>46083</v>
      </c>
      <c r="C4677" t="s">
        <v>10007</v>
      </c>
      <c r="D4677" t="s">
        <v>10021</v>
      </c>
      <c r="E4677">
        <f>+_xlfn.XLOOKUP(TablaVentas[[#This Row],[PRODUCTOS]],TablaPrecios[PRODUCTOS],TablaPrecios[PRECIOS UNITARIOS],"No encontado")</f>
        <v>200</v>
      </c>
      <c r="F4677">
        <v>20</v>
      </c>
      <c r="G4677" t="s">
        <v>10023</v>
      </c>
      <c r="H4677" s="2">
        <v>431</v>
      </c>
      <c r="I4677" s="3">
        <v>0.17</v>
      </c>
      <c r="J4677" s="2">
        <f t="shared" si="219"/>
        <v>357.73</v>
      </c>
      <c r="K4677" s="2">
        <f t="shared" si="220"/>
        <v>64.391400000000004</v>
      </c>
      <c r="L4677" s="2">
        <f t="shared" si="221"/>
        <v>422.12139999999999</v>
      </c>
    </row>
    <row r="4678" spans="1:12" x14ac:dyDescent="0.25">
      <c r="A4678" t="s">
        <v>4683</v>
      </c>
      <c r="B4678" s="1">
        <v>46159</v>
      </c>
      <c r="C4678" t="s">
        <v>10010</v>
      </c>
      <c r="D4678" t="s">
        <v>10020</v>
      </c>
      <c r="E4678">
        <f>+_xlfn.XLOOKUP(TablaVentas[[#This Row],[PRODUCTOS]],TablaPrecios[PRODUCTOS],TablaPrecios[PRECIOS UNITARIOS],"No encontado")</f>
        <v>150</v>
      </c>
      <c r="F4678">
        <v>9</v>
      </c>
      <c r="G4678" t="s">
        <v>10026</v>
      </c>
      <c r="H4678" s="2">
        <v>257</v>
      </c>
      <c r="I4678" s="3">
        <v>0.18</v>
      </c>
      <c r="J4678" s="2">
        <f t="shared" si="219"/>
        <v>210.74</v>
      </c>
      <c r="K4678" s="2">
        <f t="shared" si="220"/>
        <v>37.933199999999999</v>
      </c>
      <c r="L4678" s="2">
        <f t="shared" si="221"/>
        <v>248.67320000000001</v>
      </c>
    </row>
    <row r="4679" spans="1:12" x14ac:dyDescent="0.25">
      <c r="A4679" t="s">
        <v>4684</v>
      </c>
      <c r="B4679" s="1">
        <v>46150</v>
      </c>
      <c r="C4679" t="s">
        <v>10008</v>
      </c>
      <c r="D4679" t="s">
        <v>10021</v>
      </c>
      <c r="E4679">
        <f>+_xlfn.XLOOKUP(TablaVentas[[#This Row],[PRODUCTOS]],TablaPrecios[PRODUCTOS],TablaPrecios[PRECIOS UNITARIOS],"No encontado")</f>
        <v>200</v>
      </c>
      <c r="F4679">
        <v>11</v>
      </c>
      <c r="G4679" t="s">
        <v>10026</v>
      </c>
      <c r="H4679" s="2">
        <v>388</v>
      </c>
      <c r="I4679" s="3">
        <v>0.15</v>
      </c>
      <c r="J4679" s="2">
        <f t="shared" si="219"/>
        <v>329.8</v>
      </c>
      <c r="K4679" s="2">
        <f t="shared" si="220"/>
        <v>59.363999999999997</v>
      </c>
      <c r="L4679" s="2">
        <f t="shared" si="221"/>
        <v>389.16399999999999</v>
      </c>
    </row>
    <row r="4680" spans="1:12" x14ac:dyDescent="0.25">
      <c r="A4680" t="s">
        <v>4685</v>
      </c>
      <c r="B4680" s="1">
        <v>46372</v>
      </c>
      <c r="C4680" t="s">
        <v>10010</v>
      </c>
      <c r="D4680" t="s">
        <v>10019</v>
      </c>
      <c r="E4680">
        <f>+_xlfn.XLOOKUP(TablaVentas[[#This Row],[PRODUCTOS]],TablaPrecios[PRODUCTOS],TablaPrecios[PRECIOS UNITARIOS],"No encontado")</f>
        <v>1200</v>
      </c>
      <c r="F4680">
        <v>11</v>
      </c>
      <c r="G4680" t="s">
        <v>10024</v>
      </c>
      <c r="H4680" s="2">
        <v>314</v>
      </c>
      <c r="I4680" s="3">
        <v>0.19</v>
      </c>
      <c r="J4680" s="2">
        <f t="shared" si="219"/>
        <v>254.34</v>
      </c>
      <c r="K4680" s="2">
        <f t="shared" si="220"/>
        <v>45.781199999999998</v>
      </c>
      <c r="L4680" s="2">
        <f t="shared" si="221"/>
        <v>300.12119999999999</v>
      </c>
    </row>
    <row r="4681" spans="1:12" x14ac:dyDescent="0.25">
      <c r="A4681" t="s">
        <v>4686</v>
      </c>
      <c r="B4681" s="1">
        <v>46129</v>
      </c>
      <c r="C4681" t="s">
        <v>10012</v>
      </c>
      <c r="D4681" t="s">
        <v>10020</v>
      </c>
      <c r="E4681">
        <f>+_xlfn.XLOOKUP(TablaVentas[[#This Row],[PRODUCTOS]],TablaPrecios[PRODUCTOS],TablaPrecios[PRECIOS UNITARIOS],"No encontado")</f>
        <v>150</v>
      </c>
      <c r="F4681">
        <v>12</v>
      </c>
      <c r="G4681" t="s">
        <v>10025</v>
      </c>
      <c r="H4681" s="2">
        <v>282</v>
      </c>
      <c r="I4681" s="3">
        <v>0.18</v>
      </c>
      <c r="J4681" s="2">
        <f t="shared" si="219"/>
        <v>231.24</v>
      </c>
      <c r="K4681" s="2">
        <f t="shared" si="220"/>
        <v>41.623199999999997</v>
      </c>
      <c r="L4681" s="2">
        <f t="shared" si="221"/>
        <v>272.86320000000001</v>
      </c>
    </row>
    <row r="4682" spans="1:12" x14ac:dyDescent="0.25">
      <c r="A4682" t="s">
        <v>4687</v>
      </c>
      <c r="B4682" s="1">
        <v>46023</v>
      </c>
      <c r="C4682" t="s">
        <v>10009</v>
      </c>
      <c r="D4682" t="s">
        <v>10021</v>
      </c>
      <c r="E4682">
        <f>+_xlfn.XLOOKUP(TablaVentas[[#This Row],[PRODUCTOS]],TablaPrecios[PRODUCTOS],TablaPrecios[PRECIOS UNITARIOS],"No encontado")</f>
        <v>200</v>
      </c>
      <c r="F4682">
        <v>16</v>
      </c>
      <c r="G4682" t="s">
        <v>10025</v>
      </c>
      <c r="H4682" s="2">
        <v>199</v>
      </c>
      <c r="I4682" s="3">
        <v>0.12</v>
      </c>
      <c r="J4682" s="2">
        <f t="shared" si="219"/>
        <v>175.12</v>
      </c>
      <c r="K4682" s="2">
        <f t="shared" si="220"/>
        <v>31.521599999999999</v>
      </c>
      <c r="L4682" s="2">
        <f t="shared" si="221"/>
        <v>206.64160000000001</v>
      </c>
    </row>
    <row r="4683" spans="1:12" x14ac:dyDescent="0.25">
      <c r="A4683" t="s">
        <v>4688</v>
      </c>
      <c r="B4683" s="1">
        <v>46216</v>
      </c>
      <c r="C4683" t="s">
        <v>10012</v>
      </c>
      <c r="D4683" t="s">
        <v>10021</v>
      </c>
      <c r="E4683">
        <f>+_xlfn.XLOOKUP(TablaVentas[[#This Row],[PRODUCTOS]],TablaPrecios[PRODUCTOS],TablaPrecios[PRECIOS UNITARIOS],"No encontado")</f>
        <v>200</v>
      </c>
      <c r="F4683">
        <v>15</v>
      </c>
      <c r="G4683" t="s">
        <v>10025</v>
      </c>
      <c r="H4683" s="2">
        <v>70</v>
      </c>
      <c r="I4683" s="3">
        <v>0.14000000000000001</v>
      </c>
      <c r="J4683" s="2">
        <f t="shared" si="219"/>
        <v>60.2</v>
      </c>
      <c r="K4683" s="2">
        <f t="shared" si="220"/>
        <v>10.836</v>
      </c>
      <c r="L4683" s="2">
        <f t="shared" si="221"/>
        <v>71.036000000000001</v>
      </c>
    </row>
    <row r="4684" spans="1:12" x14ac:dyDescent="0.25">
      <c r="A4684" t="s">
        <v>4689</v>
      </c>
      <c r="B4684" s="1">
        <v>46162</v>
      </c>
      <c r="C4684" t="s">
        <v>10010</v>
      </c>
      <c r="D4684" t="s">
        <v>10021</v>
      </c>
      <c r="E4684">
        <f>+_xlfn.XLOOKUP(TablaVentas[[#This Row],[PRODUCTOS]],TablaPrecios[PRODUCTOS],TablaPrecios[PRECIOS UNITARIOS],"No encontado")</f>
        <v>200</v>
      </c>
      <c r="F4684">
        <v>5</v>
      </c>
      <c r="G4684" t="s">
        <v>10027</v>
      </c>
      <c r="H4684" s="2">
        <v>248</v>
      </c>
      <c r="I4684" s="3">
        <v>0.18</v>
      </c>
      <c r="J4684" s="2">
        <f t="shared" si="219"/>
        <v>203.36</v>
      </c>
      <c r="K4684" s="2">
        <f t="shared" si="220"/>
        <v>36.604800000000004</v>
      </c>
      <c r="L4684" s="2">
        <f t="shared" si="221"/>
        <v>239.96480000000003</v>
      </c>
    </row>
    <row r="4685" spans="1:12" x14ac:dyDescent="0.25">
      <c r="A4685" t="s">
        <v>4690</v>
      </c>
      <c r="B4685" s="1">
        <v>46106</v>
      </c>
      <c r="C4685" t="s">
        <v>10010</v>
      </c>
      <c r="D4685" t="s">
        <v>10018</v>
      </c>
      <c r="E4685">
        <f>+_xlfn.XLOOKUP(TablaVentas[[#This Row],[PRODUCTOS]],TablaPrecios[PRODUCTOS],TablaPrecios[PRECIOS UNITARIOS],"No encontado")</f>
        <v>850</v>
      </c>
      <c r="F4685">
        <v>10</v>
      </c>
      <c r="G4685" t="s">
        <v>10026</v>
      </c>
      <c r="H4685" s="2">
        <v>288</v>
      </c>
      <c r="I4685" s="3">
        <v>0.11</v>
      </c>
      <c r="J4685" s="2">
        <f t="shared" si="219"/>
        <v>256.32</v>
      </c>
      <c r="K4685" s="2">
        <f t="shared" si="220"/>
        <v>46.137599999999999</v>
      </c>
      <c r="L4685" s="2">
        <f t="shared" si="221"/>
        <v>302.45760000000001</v>
      </c>
    </row>
    <row r="4686" spans="1:12" x14ac:dyDescent="0.25">
      <c r="A4686" t="s">
        <v>4691</v>
      </c>
      <c r="B4686" s="1">
        <v>46068</v>
      </c>
      <c r="C4686" t="s">
        <v>10011</v>
      </c>
      <c r="D4686" t="s">
        <v>10020</v>
      </c>
      <c r="E4686">
        <f>+_xlfn.XLOOKUP(TablaVentas[[#This Row],[PRODUCTOS]],TablaPrecios[PRODUCTOS],TablaPrecios[PRECIOS UNITARIOS],"No encontado")</f>
        <v>150</v>
      </c>
      <c r="F4686">
        <v>6</v>
      </c>
      <c r="G4686" t="s">
        <v>10024</v>
      </c>
      <c r="H4686" s="2">
        <v>83</v>
      </c>
      <c r="I4686" s="3">
        <v>0.11</v>
      </c>
      <c r="J4686" s="2">
        <f t="shared" si="219"/>
        <v>73.87</v>
      </c>
      <c r="K4686" s="2">
        <f t="shared" si="220"/>
        <v>13.2966</v>
      </c>
      <c r="L4686" s="2">
        <f t="shared" si="221"/>
        <v>87.166600000000003</v>
      </c>
    </row>
    <row r="4687" spans="1:12" x14ac:dyDescent="0.25">
      <c r="A4687" t="s">
        <v>4692</v>
      </c>
      <c r="B4687" s="1">
        <v>46063</v>
      </c>
      <c r="C4687" t="s">
        <v>10010</v>
      </c>
      <c r="D4687" t="s">
        <v>10021</v>
      </c>
      <c r="E4687">
        <f>+_xlfn.XLOOKUP(TablaVentas[[#This Row],[PRODUCTOS]],TablaPrecios[PRODUCTOS],TablaPrecios[PRECIOS UNITARIOS],"No encontado")</f>
        <v>200</v>
      </c>
      <c r="F4687">
        <v>14</v>
      </c>
      <c r="G4687" t="s">
        <v>10026</v>
      </c>
      <c r="H4687" s="2">
        <v>271</v>
      </c>
      <c r="I4687" s="3">
        <v>0.12</v>
      </c>
      <c r="J4687" s="2">
        <f t="shared" si="219"/>
        <v>238.48000000000002</v>
      </c>
      <c r="K4687" s="2">
        <f t="shared" si="220"/>
        <v>42.926400000000001</v>
      </c>
      <c r="L4687" s="2">
        <f t="shared" si="221"/>
        <v>281.40640000000002</v>
      </c>
    </row>
    <row r="4688" spans="1:12" x14ac:dyDescent="0.25">
      <c r="A4688" t="s">
        <v>4693</v>
      </c>
      <c r="B4688" s="1">
        <v>46322</v>
      </c>
      <c r="C4688" t="s">
        <v>10010</v>
      </c>
      <c r="D4688" t="s">
        <v>10018</v>
      </c>
      <c r="E4688">
        <f>+_xlfn.XLOOKUP(TablaVentas[[#This Row],[PRODUCTOS]],TablaPrecios[PRODUCTOS],TablaPrecios[PRECIOS UNITARIOS],"No encontado")</f>
        <v>850</v>
      </c>
      <c r="F4688">
        <v>10</v>
      </c>
      <c r="G4688" t="s">
        <v>10025</v>
      </c>
      <c r="H4688" s="2">
        <v>185</v>
      </c>
      <c r="I4688" s="3">
        <v>0.17</v>
      </c>
      <c r="J4688" s="2">
        <f t="shared" si="219"/>
        <v>153.55000000000001</v>
      </c>
      <c r="K4688" s="2">
        <f t="shared" si="220"/>
        <v>27.638999999999999</v>
      </c>
      <c r="L4688" s="2">
        <f t="shared" si="221"/>
        <v>181.18900000000002</v>
      </c>
    </row>
    <row r="4689" spans="1:12" x14ac:dyDescent="0.25">
      <c r="A4689" t="s">
        <v>4694</v>
      </c>
      <c r="B4689" s="1">
        <v>46307</v>
      </c>
      <c r="C4689" t="s">
        <v>10009</v>
      </c>
      <c r="D4689" t="s">
        <v>10018</v>
      </c>
      <c r="E4689">
        <f>+_xlfn.XLOOKUP(TablaVentas[[#This Row],[PRODUCTOS]],TablaPrecios[PRODUCTOS],TablaPrecios[PRECIOS UNITARIOS],"No encontado")</f>
        <v>850</v>
      </c>
      <c r="F4689">
        <v>12</v>
      </c>
      <c r="G4689" t="s">
        <v>10026</v>
      </c>
      <c r="H4689" s="2">
        <v>375</v>
      </c>
      <c r="I4689" s="3">
        <v>0.1</v>
      </c>
      <c r="J4689" s="2">
        <f t="shared" si="219"/>
        <v>337.5</v>
      </c>
      <c r="K4689" s="2">
        <f t="shared" si="220"/>
        <v>60.75</v>
      </c>
      <c r="L4689" s="2">
        <f t="shared" si="221"/>
        <v>398.25</v>
      </c>
    </row>
    <row r="4690" spans="1:12" x14ac:dyDescent="0.25">
      <c r="A4690" t="s">
        <v>4695</v>
      </c>
      <c r="B4690" s="1">
        <v>46357</v>
      </c>
      <c r="C4690" t="s">
        <v>10012</v>
      </c>
      <c r="D4690" t="s">
        <v>10019</v>
      </c>
      <c r="E4690">
        <f>+_xlfn.XLOOKUP(TablaVentas[[#This Row],[PRODUCTOS]],TablaPrecios[PRODUCTOS],TablaPrecios[PRECIOS UNITARIOS],"No encontado")</f>
        <v>1200</v>
      </c>
      <c r="F4690">
        <v>20</v>
      </c>
      <c r="G4690" t="s">
        <v>10024</v>
      </c>
      <c r="H4690" s="2">
        <v>80</v>
      </c>
      <c r="I4690" s="3">
        <v>0.14000000000000001</v>
      </c>
      <c r="J4690" s="2">
        <f t="shared" si="219"/>
        <v>68.8</v>
      </c>
      <c r="K4690" s="2">
        <f t="shared" si="220"/>
        <v>12.383999999999999</v>
      </c>
      <c r="L4690" s="2">
        <f t="shared" si="221"/>
        <v>81.183999999999997</v>
      </c>
    </row>
    <row r="4691" spans="1:12" x14ac:dyDescent="0.25">
      <c r="A4691" t="s">
        <v>4696</v>
      </c>
      <c r="B4691" s="1">
        <v>46296</v>
      </c>
      <c r="C4691" t="s">
        <v>10009</v>
      </c>
      <c r="D4691" t="s">
        <v>10021</v>
      </c>
      <c r="E4691">
        <f>+_xlfn.XLOOKUP(TablaVentas[[#This Row],[PRODUCTOS]],TablaPrecios[PRODUCTOS],TablaPrecios[PRECIOS UNITARIOS],"No encontado")</f>
        <v>200</v>
      </c>
      <c r="F4691">
        <v>18</v>
      </c>
      <c r="G4691" t="s">
        <v>10026</v>
      </c>
      <c r="H4691" s="2">
        <v>405</v>
      </c>
      <c r="I4691" s="3">
        <v>0.17</v>
      </c>
      <c r="J4691" s="2">
        <f t="shared" si="219"/>
        <v>336.15</v>
      </c>
      <c r="K4691" s="2">
        <f t="shared" si="220"/>
        <v>60.506999999999991</v>
      </c>
      <c r="L4691" s="2">
        <f t="shared" si="221"/>
        <v>396.65699999999998</v>
      </c>
    </row>
    <row r="4692" spans="1:12" x14ac:dyDescent="0.25">
      <c r="A4692" t="s">
        <v>4697</v>
      </c>
      <c r="B4692" s="1">
        <v>46147</v>
      </c>
      <c r="C4692" t="s">
        <v>10007</v>
      </c>
      <c r="D4692" t="s">
        <v>10020</v>
      </c>
      <c r="E4692">
        <f>+_xlfn.XLOOKUP(TablaVentas[[#This Row],[PRODUCTOS]],TablaPrecios[PRODUCTOS],TablaPrecios[PRECIOS UNITARIOS],"No encontado")</f>
        <v>150</v>
      </c>
      <c r="F4692">
        <v>5</v>
      </c>
      <c r="G4692" t="s">
        <v>10027</v>
      </c>
      <c r="H4692" s="2">
        <v>464</v>
      </c>
      <c r="I4692" s="3">
        <v>0.12</v>
      </c>
      <c r="J4692" s="2">
        <f t="shared" si="219"/>
        <v>408.32</v>
      </c>
      <c r="K4692" s="2">
        <f t="shared" si="220"/>
        <v>73.497599999999991</v>
      </c>
      <c r="L4692" s="2">
        <f t="shared" si="221"/>
        <v>481.81759999999997</v>
      </c>
    </row>
    <row r="4693" spans="1:12" x14ac:dyDescent="0.25">
      <c r="A4693" t="s">
        <v>4698</v>
      </c>
      <c r="B4693" s="1">
        <v>46283</v>
      </c>
      <c r="C4693" t="s">
        <v>10007</v>
      </c>
      <c r="D4693" t="s">
        <v>10018</v>
      </c>
      <c r="E4693">
        <f>+_xlfn.XLOOKUP(TablaVentas[[#This Row],[PRODUCTOS]],TablaPrecios[PRODUCTOS],TablaPrecios[PRECIOS UNITARIOS],"No encontado")</f>
        <v>850</v>
      </c>
      <c r="F4693">
        <v>16</v>
      </c>
      <c r="G4693" t="s">
        <v>10027</v>
      </c>
      <c r="H4693" s="2">
        <v>290</v>
      </c>
      <c r="I4693" s="3">
        <v>0.16</v>
      </c>
      <c r="J4693" s="2">
        <f t="shared" si="219"/>
        <v>243.6</v>
      </c>
      <c r="K4693" s="2">
        <f t="shared" si="220"/>
        <v>43.847999999999999</v>
      </c>
      <c r="L4693" s="2">
        <f t="shared" si="221"/>
        <v>287.44799999999998</v>
      </c>
    </row>
    <row r="4694" spans="1:12" x14ac:dyDescent="0.25">
      <c r="A4694" t="s">
        <v>4699</v>
      </c>
      <c r="B4694" s="1">
        <v>46287</v>
      </c>
      <c r="C4694" t="s">
        <v>10012</v>
      </c>
      <c r="D4694" t="s">
        <v>10019</v>
      </c>
      <c r="E4694">
        <f>+_xlfn.XLOOKUP(TablaVentas[[#This Row],[PRODUCTOS]],TablaPrecios[PRODUCTOS],TablaPrecios[PRECIOS UNITARIOS],"No encontado")</f>
        <v>1200</v>
      </c>
      <c r="F4694">
        <v>20</v>
      </c>
      <c r="G4694" t="s">
        <v>10025</v>
      </c>
      <c r="H4694" s="2">
        <v>210</v>
      </c>
      <c r="I4694" s="3">
        <v>0.17</v>
      </c>
      <c r="J4694" s="2">
        <f t="shared" si="219"/>
        <v>174.3</v>
      </c>
      <c r="K4694" s="2">
        <f t="shared" si="220"/>
        <v>31.374000000000002</v>
      </c>
      <c r="L4694" s="2">
        <f t="shared" si="221"/>
        <v>205.67400000000001</v>
      </c>
    </row>
    <row r="4695" spans="1:12" x14ac:dyDescent="0.25">
      <c r="A4695" t="s">
        <v>4700</v>
      </c>
      <c r="B4695" s="1">
        <v>46171</v>
      </c>
      <c r="C4695" t="s">
        <v>10007</v>
      </c>
      <c r="D4695" t="s">
        <v>10017</v>
      </c>
      <c r="E4695">
        <f>+_xlfn.XLOOKUP(TablaVentas[[#This Row],[PRODUCTOS]],TablaPrecios[PRODUCTOS],TablaPrecios[PRECIOS UNITARIOS],"No encontado")</f>
        <v>50</v>
      </c>
      <c r="F4695">
        <v>8</v>
      </c>
      <c r="G4695" t="s">
        <v>10024</v>
      </c>
      <c r="H4695" s="2">
        <v>339</v>
      </c>
      <c r="I4695" s="3">
        <v>0.12</v>
      </c>
      <c r="J4695" s="2">
        <f t="shared" si="219"/>
        <v>298.32</v>
      </c>
      <c r="K4695" s="2">
        <f t="shared" si="220"/>
        <v>53.697599999999994</v>
      </c>
      <c r="L4695" s="2">
        <f t="shared" si="221"/>
        <v>352.01760000000002</v>
      </c>
    </row>
    <row r="4696" spans="1:12" x14ac:dyDescent="0.25">
      <c r="A4696" t="s">
        <v>4701</v>
      </c>
      <c r="B4696" s="1">
        <v>46082</v>
      </c>
      <c r="C4696" t="s">
        <v>10011</v>
      </c>
      <c r="D4696" t="s">
        <v>10020</v>
      </c>
      <c r="E4696">
        <f>+_xlfn.XLOOKUP(TablaVentas[[#This Row],[PRODUCTOS]],TablaPrecios[PRODUCTOS],TablaPrecios[PRECIOS UNITARIOS],"No encontado")</f>
        <v>150</v>
      </c>
      <c r="F4696">
        <v>20</v>
      </c>
      <c r="G4696" t="s">
        <v>10023</v>
      </c>
      <c r="H4696" s="2">
        <v>325</v>
      </c>
      <c r="I4696" s="3">
        <v>0.17</v>
      </c>
      <c r="J4696" s="2">
        <f t="shared" si="219"/>
        <v>269.75</v>
      </c>
      <c r="K4696" s="2">
        <f t="shared" si="220"/>
        <v>48.555</v>
      </c>
      <c r="L4696" s="2">
        <f t="shared" si="221"/>
        <v>318.30500000000001</v>
      </c>
    </row>
    <row r="4697" spans="1:12" x14ac:dyDescent="0.25">
      <c r="A4697" t="s">
        <v>4702</v>
      </c>
      <c r="B4697" s="1">
        <v>46062</v>
      </c>
      <c r="C4697" t="s">
        <v>10012</v>
      </c>
      <c r="D4697" t="s">
        <v>10019</v>
      </c>
      <c r="E4697">
        <f>+_xlfn.XLOOKUP(TablaVentas[[#This Row],[PRODUCTOS]],TablaPrecios[PRODUCTOS],TablaPrecios[PRECIOS UNITARIOS],"No encontado")</f>
        <v>1200</v>
      </c>
      <c r="F4697">
        <v>15</v>
      </c>
      <c r="G4697" t="s">
        <v>10024</v>
      </c>
      <c r="H4697" s="2">
        <v>278</v>
      </c>
      <c r="I4697" s="3">
        <v>0.2</v>
      </c>
      <c r="J4697" s="2">
        <f t="shared" si="219"/>
        <v>222.4</v>
      </c>
      <c r="K4697" s="2">
        <f t="shared" si="220"/>
        <v>40.031999999999996</v>
      </c>
      <c r="L4697" s="2">
        <f t="shared" si="221"/>
        <v>262.43200000000002</v>
      </c>
    </row>
    <row r="4698" spans="1:12" x14ac:dyDescent="0.25">
      <c r="A4698" t="s">
        <v>4703</v>
      </c>
      <c r="B4698" s="1">
        <v>46386</v>
      </c>
      <c r="C4698" t="s">
        <v>10007</v>
      </c>
      <c r="D4698" t="s">
        <v>10018</v>
      </c>
      <c r="E4698">
        <f>+_xlfn.XLOOKUP(TablaVentas[[#This Row],[PRODUCTOS]],TablaPrecios[PRODUCTOS],TablaPrecios[PRECIOS UNITARIOS],"No encontado")</f>
        <v>850</v>
      </c>
      <c r="F4698">
        <v>9</v>
      </c>
      <c r="G4698" t="s">
        <v>10025</v>
      </c>
      <c r="H4698" s="2">
        <v>311</v>
      </c>
      <c r="I4698" s="3">
        <v>0.14000000000000001</v>
      </c>
      <c r="J4698" s="2">
        <f t="shared" si="219"/>
        <v>267.45999999999998</v>
      </c>
      <c r="K4698" s="2">
        <f t="shared" si="220"/>
        <v>48.142799999999994</v>
      </c>
      <c r="L4698" s="2">
        <f t="shared" si="221"/>
        <v>315.6028</v>
      </c>
    </row>
    <row r="4699" spans="1:12" x14ac:dyDescent="0.25">
      <c r="A4699" t="s">
        <v>4704</v>
      </c>
      <c r="B4699" s="1">
        <v>46253</v>
      </c>
      <c r="C4699" t="s">
        <v>10008</v>
      </c>
      <c r="D4699" t="s">
        <v>10018</v>
      </c>
      <c r="E4699">
        <f>+_xlfn.XLOOKUP(TablaVentas[[#This Row],[PRODUCTOS]],TablaPrecios[PRODUCTOS],TablaPrecios[PRECIOS UNITARIOS],"No encontado")</f>
        <v>850</v>
      </c>
      <c r="F4699">
        <v>6</v>
      </c>
      <c r="G4699" t="s">
        <v>10027</v>
      </c>
      <c r="H4699" s="2">
        <v>369</v>
      </c>
      <c r="I4699" s="3">
        <v>0.11</v>
      </c>
      <c r="J4699" s="2">
        <f t="shared" si="219"/>
        <v>328.40999999999997</v>
      </c>
      <c r="K4699" s="2">
        <f t="shared" si="220"/>
        <v>59.113799999999991</v>
      </c>
      <c r="L4699" s="2">
        <f t="shared" si="221"/>
        <v>387.52379999999994</v>
      </c>
    </row>
    <row r="4700" spans="1:12" x14ac:dyDescent="0.25">
      <c r="A4700" t="s">
        <v>4705</v>
      </c>
      <c r="B4700" s="1">
        <v>46363</v>
      </c>
      <c r="C4700" t="s">
        <v>10011</v>
      </c>
      <c r="D4700" t="s">
        <v>10018</v>
      </c>
      <c r="E4700">
        <f>+_xlfn.XLOOKUP(TablaVentas[[#This Row],[PRODUCTOS]],TablaPrecios[PRODUCTOS],TablaPrecios[PRECIOS UNITARIOS],"No encontado")</f>
        <v>850</v>
      </c>
      <c r="F4700">
        <v>9</v>
      </c>
      <c r="G4700" t="s">
        <v>10027</v>
      </c>
      <c r="H4700" s="2">
        <v>156</v>
      </c>
      <c r="I4700" s="3">
        <v>0.18</v>
      </c>
      <c r="J4700" s="2">
        <f t="shared" si="219"/>
        <v>127.92</v>
      </c>
      <c r="K4700" s="2">
        <f t="shared" si="220"/>
        <v>23.025600000000001</v>
      </c>
      <c r="L4700" s="2">
        <f t="shared" si="221"/>
        <v>150.94560000000001</v>
      </c>
    </row>
    <row r="4701" spans="1:12" x14ac:dyDescent="0.25">
      <c r="A4701" t="s">
        <v>4706</v>
      </c>
      <c r="B4701" s="1">
        <v>46239</v>
      </c>
      <c r="C4701" t="s">
        <v>10010</v>
      </c>
      <c r="D4701" t="s">
        <v>10017</v>
      </c>
      <c r="E4701">
        <f>+_xlfn.XLOOKUP(TablaVentas[[#This Row],[PRODUCTOS]],TablaPrecios[PRODUCTOS],TablaPrecios[PRECIOS UNITARIOS],"No encontado")</f>
        <v>50</v>
      </c>
      <c r="F4701">
        <v>17</v>
      </c>
      <c r="G4701" t="s">
        <v>10025</v>
      </c>
      <c r="H4701" s="2">
        <v>231</v>
      </c>
      <c r="I4701" s="3">
        <v>0.2</v>
      </c>
      <c r="J4701" s="2">
        <f t="shared" si="219"/>
        <v>184.8</v>
      </c>
      <c r="K4701" s="2">
        <f t="shared" si="220"/>
        <v>33.264000000000003</v>
      </c>
      <c r="L4701" s="2">
        <f t="shared" si="221"/>
        <v>218.06400000000002</v>
      </c>
    </row>
    <row r="4702" spans="1:12" x14ac:dyDescent="0.25">
      <c r="A4702" t="s">
        <v>4707</v>
      </c>
      <c r="B4702" s="1">
        <v>46087</v>
      </c>
      <c r="C4702" t="s">
        <v>10007</v>
      </c>
      <c r="D4702" t="s">
        <v>10021</v>
      </c>
      <c r="E4702">
        <f>+_xlfn.XLOOKUP(TablaVentas[[#This Row],[PRODUCTOS]],TablaPrecios[PRODUCTOS],TablaPrecios[PRECIOS UNITARIOS],"No encontado")</f>
        <v>200</v>
      </c>
      <c r="F4702">
        <v>15</v>
      </c>
      <c r="G4702" t="s">
        <v>10023</v>
      </c>
      <c r="H4702" s="2">
        <v>66</v>
      </c>
      <c r="I4702" s="3">
        <v>0.11</v>
      </c>
      <c r="J4702" s="2">
        <f t="shared" si="219"/>
        <v>58.74</v>
      </c>
      <c r="K4702" s="2">
        <f t="shared" si="220"/>
        <v>10.5732</v>
      </c>
      <c r="L4702" s="2">
        <f t="shared" si="221"/>
        <v>69.313199999999995</v>
      </c>
    </row>
    <row r="4703" spans="1:12" x14ac:dyDescent="0.25">
      <c r="A4703" t="s">
        <v>4708</v>
      </c>
      <c r="B4703" s="1">
        <v>46103</v>
      </c>
      <c r="C4703" t="s">
        <v>10011</v>
      </c>
      <c r="D4703" t="s">
        <v>10017</v>
      </c>
      <c r="E4703">
        <f>+_xlfn.XLOOKUP(TablaVentas[[#This Row],[PRODUCTOS]],TablaPrecios[PRODUCTOS],TablaPrecios[PRECIOS UNITARIOS],"No encontado")</f>
        <v>50</v>
      </c>
      <c r="F4703">
        <v>12</v>
      </c>
      <c r="G4703" t="s">
        <v>10026</v>
      </c>
      <c r="H4703" s="2">
        <v>446</v>
      </c>
      <c r="I4703" s="3">
        <v>0.17</v>
      </c>
      <c r="J4703" s="2">
        <f t="shared" si="219"/>
        <v>370.18</v>
      </c>
      <c r="K4703" s="2">
        <f t="shared" si="220"/>
        <v>66.632400000000004</v>
      </c>
      <c r="L4703" s="2">
        <f t="shared" si="221"/>
        <v>436.81240000000003</v>
      </c>
    </row>
    <row r="4704" spans="1:12" x14ac:dyDescent="0.25">
      <c r="A4704" t="s">
        <v>4709</v>
      </c>
      <c r="B4704" s="1">
        <v>46037</v>
      </c>
      <c r="C4704" t="s">
        <v>10010</v>
      </c>
      <c r="D4704" t="s">
        <v>10020</v>
      </c>
      <c r="E4704">
        <f>+_xlfn.XLOOKUP(TablaVentas[[#This Row],[PRODUCTOS]],TablaPrecios[PRODUCTOS],TablaPrecios[PRECIOS UNITARIOS],"No encontado")</f>
        <v>150</v>
      </c>
      <c r="F4704">
        <v>12</v>
      </c>
      <c r="G4704" t="s">
        <v>10025</v>
      </c>
      <c r="H4704" s="2">
        <v>391</v>
      </c>
      <c r="I4704" s="3">
        <v>0.18</v>
      </c>
      <c r="J4704" s="2">
        <f t="shared" si="219"/>
        <v>320.62</v>
      </c>
      <c r="K4704" s="2">
        <f t="shared" si="220"/>
        <v>57.711599999999997</v>
      </c>
      <c r="L4704" s="2">
        <f t="shared" si="221"/>
        <v>378.33159999999998</v>
      </c>
    </row>
    <row r="4705" spans="1:12" x14ac:dyDescent="0.25">
      <c r="A4705" t="s">
        <v>4710</v>
      </c>
      <c r="B4705" s="1">
        <v>46185</v>
      </c>
      <c r="C4705" t="s">
        <v>10011</v>
      </c>
      <c r="D4705" t="s">
        <v>10021</v>
      </c>
      <c r="E4705">
        <f>+_xlfn.XLOOKUP(TablaVentas[[#This Row],[PRODUCTOS]],TablaPrecios[PRODUCTOS],TablaPrecios[PRECIOS UNITARIOS],"No encontado")</f>
        <v>200</v>
      </c>
      <c r="F4705">
        <v>18</v>
      </c>
      <c r="G4705" t="s">
        <v>10026</v>
      </c>
      <c r="H4705" s="2">
        <v>259</v>
      </c>
      <c r="I4705" s="3">
        <v>0.17</v>
      </c>
      <c r="J4705" s="2">
        <f t="shared" si="219"/>
        <v>214.97</v>
      </c>
      <c r="K4705" s="2">
        <f t="shared" si="220"/>
        <v>38.694600000000001</v>
      </c>
      <c r="L4705" s="2">
        <f t="shared" si="221"/>
        <v>253.66460000000001</v>
      </c>
    </row>
    <row r="4706" spans="1:12" x14ac:dyDescent="0.25">
      <c r="A4706" t="s">
        <v>4711</v>
      </c>
      <c r="B4706" s="1">
        <v>46324</v>
      </c>
      <c r="C4706" t="s">
        <v>10011</v>
      </c>
      <c r="D4706" t="s">
        <v>10021</v>
      </c>
      <c r="E4706">
        <f>+_xlfn.XLOOKUP(TablaVentas[[#This Row],[PRODUCTOS]],TablaPrecios[PRODUCTOS],TablaPrecios[PRECIOS UNITARIOS],"No encontado")</f>
        <v>200</v>
      </c>
      <c r="F4706">
        <v>15</v>
      </c>
      <c r="G4706" t="s">
        <v>10023</v>
      </c>
      <c r="H4706" s="2">
        <v>134</v>
      </c>
      <c r="I4706" s="3">
        <v>0.15</v>
      </c>
      <c r="J4706" s="2">
        <f t="shared" si="219"/>
        <v>113.9</v>
      </c>
      <c r="K4706" s="2">
        <f t="shared" si="220"/>
        <v>20.501999999999999</v>
      </c>
      <c r="L4706" s="2">
        <f t="shared" si="221"/>
        <v>134.40200000000002</v>
      </c>
    </row>
    <row r="4707" spans="1:12" x14ac:dyDescent="0.25">
      <c r="A4707" t="s">
        <v>4712</v>
      </c>
      <c r="B4707" s="1">
        <v>46185</v>
      </c>
      <c r="C4707" t="s">
        <v>10010</v>
      </c>
      <c r="D4707" t="s">
        <v>10020</v>
      </c>
      <c r="E4707">
        <f>+_xlfn.XLOOKUP(TablaVentas[[#This Row],[PRODUCTOS]],TablaPrecios[PRODUCTOS],TablaPrecios[PRECIOS UNITARIOS],"No encontado")</f>
        <v>150</v>
      </c>
      <c r="F4707">
        <v>12</v>
      </c>
      <c r="G4707" t="s">
        <v>10023</v>
      </c>
      <c r="H4707" s="2">
        <v>476</v>
      </c>
      <c r="I4707" s="3">
        <v>0.13</v>
      </c>
      <c r="J4707" s="2">
        <f t="shared" si="219"/>
        <v>414.12</v>
      </c>
      <c r="K4707" s="2">
        <f t="shared" si="220"/>
        <v>74.541600000000003</v>
      </c>
      <c r="L4707" s="2">
        <f t="shared" si="221"/>
        <v>488.66160000000002</v>
      </c>
    </row>
    <row r="4708" spans="1:12" x14ac:dyDescent="0.25">
      <c r="A4708" t="s">
        <v>4713</v>
      </c>
      <c r="B4708" s="1">
        <v>46387</v>
      </c>
      <c r="C4708" t="s">
        <v>10012</v>
      </c>
      <c r="D4708" t="s">
        <v>10018</v>
      </c>
      <c r="E4708">
        <f>+_xlfn.XLOOKUP(TablaVentas[[#This Row],[PRODUCTOS]],TablaPrecios[PRODUCTOS],TablaPrecios[PRECIOS UNITARIOS],"No encontado")</f>
        <v>850</v>
      </c>
      <c r="F4708">
        <v>18</v>
      </c>
      <c r="G4708" t="s">
        <v>10023</v>
      </c>
      <c r="H4708" s="2">
        <v>270</v>
      </c>
      <c r="I4708" s="3">
        <v>0.11</v>
      </c>
      <c r="J4708" s="2">
        <f t="shared" si="219"/>
        <v>240.3</v>
      </c>
      <c r="K4708" s="2">
        <f t="shared" si="220"/>
        <v>43.253999999999998</v>
      </c>
      <c r="L4708" s="2">
        <f t="shared" si="221"/>
        <v>283.55400000000003</v>
      </c>
    </row>
    <row r="4709" spans="1:12" x14ac:dyDescent="0.25">
      <c r="A4709" t="s">
        <v>4714</v>
      </c>
      <c r="B4709" s="1">
        <v>46146</v>
      </c>
      <c r="C4709" t="s">
        <v>10009</v>
      </c>
      <c r="D4709" t="s">
        <v>10021</v>
      </c>
      <c r="E4709">
        <f>+_xlfn.XLOOKUP(TablaVentas[[#This Row],[PRODUCTOS]],TablaPrecios[PRODUCTOS],TablaPrecios[PRECIOS UNITARIOS],"No encontado")</f>
        <v>200</v>
      </c>
      <c r="F4709">
        <v>17</v>
      </c>
      <c r="G4709" t="s">
        <v>10025</v>
      </c>
      <c r="H4709" s="2">
        <v>71</v>
      </c>
      <c r="I4709" s="3">
        <v>0.17</v>
      </c>
      <c r="J4709" s="2">
        <f t="shared" si="219"/>
        <v>58.93</v>
      </c>
      <c r="K4709" s="2">
        <f t="shared" si="220"/>
        <v>10.6074</v>
      </c>
      <c r="L4709" s="2">
        <f t="shared" si="221"/>
        <v>69.537400000000005</v>
      </c>
    </row>
    <row r="4710" spans="1:12" x14ac:dyDescent="0.25">
      <c r="A4710" t="s">
        <v>4715</v>
      </c>
      <c r="B4710" s="1">
        <v>46266</v>
      </c>
      <c r="C4710" t="s">
        <v>10011</v>
      </c>
      <c r="D4710" t="s">
        <v>10018</v>
      </c>
      <c r="E4710">
        <f>+_xlfn.XLOOKUP(TablaVentas[[#This Row],[PRODUCTOS]],TablaPrecios[PRODUCTOS],TablaPrecios[PRECIOS UNITARIOS],"No encontado")</f>
        <v>850</v>
      </c>
      <c r="F4710">
        <v>11</v>
      </c>
      <c r="G4710" t="s">
        <v>10026</v>
      </c>
      <c r="H4710" s="2">
        <v>188</v>
      </c>
      <c r="I4710" s="3">
        <v>0.16</v>
      </c>
      <c r="J4710" s="2">
        <f t="shared" si="219"/>
        <v>157.91999999999999</v>
      </c>
      <c r="K4710" s="2">
        <f t="shared" si="220"/>
        <v>28.425599999999996</v>
      </c>
      <c r="L4710" s="2">
        <f t="shared" si="221"/>
        <v>186.34559999999999</v>
      </c>
    </row>
    <row r="4711" spans="1:12" x14ac:dyDescent="0.25">
      <c r="A4711" t="s">
        <v>4716</v>
      </c>
      <c r="B4711" s="1">
        <v>46029</v>
      </c>
      <c r="C4711" t="s">
        <v>10011</v>
      </c>
      <c r="D4711" t="s">
        <v>10019</v>
      </c>
      <c r="E4711">
        <f>+_xlfn.XLOOKUP(TablaVentas[[#This Row],[PRODUCTOS]],TablaPrecios[PRODUCTOS],TablaPrecios[PRECIOS UNITARIOS],"No encontado")</f>
        <v>1200</v>
      </c>
      <c r="F4711">
        <v>20</v>
      </c>
      <c r="G4711" t="s">
        <v>10023</v>
      </c>
      <c r="H4711" s="2">
        <v>486</v>
      </c>
      <c r="I4711" s="3">
        <v>0.15</v>
      </c>
      <c r="J4711" s="2">
        <f t="shared" si="219"/>
        <v>413.1</v>
      </c>
      <c r="K4711" s="2">
        <f t="shared" si="220"/>
        <v>74.358000000000004</v>
      </c>
      <c r="L4711" s="2">
        <f t="shared" si="221"/>
        <v>487.45800000000003</v>
      </c>
    </row>
    <row r="4712" spans="1:12" x14ac:dyDescent="0.25">
      <c r="A4712" t="s">
        <v>4717</v>
      </c>
      <c r="B4712" s="1">
        <v>46219</v>
      </c>
      <c r="C4712" t="s">
        <v>10009</v>
      </c>
      <c r="D4712" t="s">
        <v>10018</v>
      </c>
      <c r="E4712">
        <f>+_xlfn.XLOOKUP(TablaVentas[[#This Row],[PRODUCTOS]],TablaPrecios[PRODUCTOS],TablaPrecios[PRECIOS UNITARIOS],"No encontado")</f>
        <v>850</v>
      </c>
      <c r="F4712">
        <v>11</v>
      </c>
      <c r="G4712" t="s">
        <v>10026</v>
      </c>
      <c r="H4712" s="2">
        <v>471</v>
      </c>
      <c r="I4712" s="3">
        <v>0.17</v>
      </c>
      <c r="J4712" s="2">
        <f t="shared" si="219"/>
        <v>390.93</v>
      </c>
      <c r="K4712" s="2">
        <f t="shared" si="220"/>
        <v>70.367400000000004</v>
      </c>
      <c r="L4712" s="2">
        <f t="shared" si="221"/>
        <v>461.29740000000004</v>
      </c>
    </row>
    <row r="4713" spans="1:12" x14ac:dyDescent="0.25">
      <c r="A4713" t="s">
        <v>4718</v>
      </c>
      <c r="B4713" s="1">
        <v>46385</v>
      </c>
      <c r="C4713" t="s">
        <v>10011</v>
      </c>
      <c r="D4713" t="s">
        <v>10018</v>
      </c>
      <c r="E4713">
        <f>+_xlfn.XLOOKUP(TablaVentas[[#This Row],[PRODUCTOS]],TablaPrecios[PRODUCTOS],TablaPrecios[PRECIOS UNITARIOS],"No encontado")</f>
        <v>850</v>
      </c>
      <c r="F4713">
        <v>6</v>
      </c>
      <c r="G4713" t="s">
        <v>10024</v>
      </c>
      <c r="H4713" s="2">
        <v>240</v>
      </c>
      <c r="I4713" s="3">
        <v>0.14000000000000001</v>
      </c>
      <c r="J4713" s="2">
        <f t="shared" si="219"/>
        <v>206.4</v>
      </c>
      <c r="K4713" s="2">
        <f t="shared" si="220"/>
        <v>37.152000000000001</v>
      </c>
      <c r="L4713" s="2">
        <f t="shared" si="221"/>
        <v>243.55200000000002</v>
      </c>
    </row>
    <row r="4714" spans="1:12" x14ac:dyDescent="0.25">
      <c r="A4714" t="s">
        <v>4719</v>
      </c>
      <c r="B4714" s="1">
        <v>46358</v>
      </c>
      <c r="C4714" t="s">
        <v>10007</v>
      </c>
      <c r="D4714" t="s">
        <v>10019</v>
      </c>
      <c r="E4714">
        <f>+_xlfn.XLOOKUP(TablaVentas[[#This Row],[PRODUCTOS]],TablaPrecios[PRODUCTOS],TablaPrecios[PRECIOS UNITARIOS],"No encontado")</f>
        <v>1200</v>
      </c>
      <c r="F4714">
        <v>10</v>
      </c>
      <c r="G4714" t="s">
        <v>10023</v>
      </c>
      <c r="H4714" s="2">
        <v>273</v>
      </c>
      <c r="I4714" s="3">
        <v>0.13</v>
      </c>
      <c r="J4714" s="2">
        <f t="shared" si="219"/>
        <v>237.51</v>
      </c>
      <c r="K4714" s="2">
        <f t="shared" si="220"/>
        <v>42.751799999999996</v>
      </c>
      <c r="L4714" s="2">
        <f t="shared" si="221"/>
        <v>280.26179999999999</v>
      </c>
    </row>
    <row r="4715" spans="1:12" x14ac:dyDescent="0.25">
      <c r="A4715" t="s">
        <v>4720</v>
      </c>
      <c r="B4715" s="1">
        <v>46087</v>
      </c>
      <c r="C4715" t="s">
        <v>10008</v>
      </c>
      <c r="D4715" t="s">
        <v>10017</v>
      </c>
      <c r="E4715">
        <f>+_xlfn.XLOOKUP(TablaVentas[[#This Row],[PRODUCTOS]],TablaPrecios[PRODUCTOS],TablaPrecios[PRECIOS UNITARIOS],"No encontado")</f>
        <v>50</v>
      </c>
      <c r="F4715">
        <v>20</v>
      </c>
      <c r="G4715" t="s">
        <v>10026</v>
      </c>
      <c r="H4715" s="2">
        <v>270</v>
      </c>
      <c r="I4715" s="3">
        <v>0.19</v>
      </c>
      <c r="J4715" s="2">
        <f t="shared" si="219"/>
        <v>218.7</v>
      </c>
      <c r="K4715" s="2">
        <f t="shared" si="220"/>
        <v>39.366</v>
      </c>
      <c r="L4715" s="2">
        <f t="shared" si="221"/>
        <v>258.06599999999997</v>
      </c>
    </row>
    <row r="4716" spans="1:12" x14ac:dyDescent="0.25">
      <c r="A4716" t="s">
        <v>4721</v>
      </c>
      <c r="B4716" s="1">
        <v>46152</v>
      </c>
      <c r="C4716" t="s">
        <v>10008</v>
      </c>
      <c r="D4716" t="s">
        <v>10020</v>
      </c>
      <c r="E4716">
        <f>+_xlfn.XLOOKUP(TablaVentas[[#This Row],[PRODUCTOS]],TablaPrecios[PRODUCTOS],TablaPrecios[PRECIOS UNITARIOS],"No encontado")</f>
        <v>150</v>
      </c>
      <c r="F4716">
        <v>19</v>
      </c>
      <c r="G4716" t="s">
        <v>10025</v>
      </c>
      <c r="H4716" s="2">
        <v>228</v>
      </c>
      <c r="I4716" s="3">
        <v>0.16</v>
      </c>
      <c r="J4716" s="2">
        <f t="shared" si="219"/>
        <v>191.51999999999998</v>
      </c>
      <c r="K4716" s="2">
        <f t="shared" si="220"/>
        <v>34.473599999999998</v>
      </c>
      <c r="L4716" s="2">
        <f t="shared" si="221"/>
        <v>225.99359999999999</v>
      </c>
    </row>
    <row r="4717" spans="1:12" x14ac:dyDescent="0.25">
      <c r="A4717" t="s">
        <v>4722</v>
      </c>
      <c r="B4717" s="1">
        <v>46156</v>
      </c>
      <c r="C4717" t="s">
        <v>10007</v>
      </c>
      <c r="D4717" t="s">
        <v>10018</v>
      </c>
      <c r="E4717">
        <f>+_xlfn.XLOOKUP(TablaVentas[[#This Row],[PRODUCTOS]],TablaPrecios[PRODUCTOS],TablaPrecios[PRECIOS UNITARIOS],"No encontado")</f>
        <v>850</v>
      </c>
      <c r="F4717">
        <v>6</v>
      </c>
      <c r="G4717" t="s">
        <v>10025</v>
      </c>
      <c r="H4717" s="2">
        <v>440</v>
      </c>
      <c r="I4717" s="3">
        <v>0.15</v>
      </c>
      <c r="J4717" s="2">
        <f t="shared" si="219"/>
        <v>374</v>
      </c>
      <c r="K4717" s="2">
        <f t="shared" si="220"/>
        <v>67.319999999999993</v>
      </c>
      <c r="L4717" s="2">
        <f t="shared" si="221"/>
        <v>441.32</v>
      </c>
    </row>
    <row r="4718" spans="1:12" x14ac:dyDescent="0.25">
      <c r="A4718" t="s">
        <v>4723</v>
      </c>
      <c r="B4718" s="1">
        <v>46252</v>
      </c>
      <c r="C4718" t="s">
        <v>10010</v>
      </c>
      <c r="D4718" t="s">
        <v>10020</v>
      </c>
      <c r="E4718">
        <f>+_xlfn.XLOOKUP(TablaVentas[[#This Row],[PRODUCTOS]],TablaPrecios[PRODUCTOS],TablaPrecios[PRECIOS UNITARIOS],"No encontado")</f>
        <v>150</v>
      </c>
      <c r="F4718">
        <v>14</v>
      </c>
      <c r="G4718" t="s">
        <v>10025</v>
      </c>
      <c r="H4718" s="2">
        <v>247</v>
      </c>
      <c r="I4718" s="3">
        <v>0.16</v>
      </c>
      <c r="J4718" s="2">
        <f t="shared" si="219"/>
        <v>207.48</v>
      </c>
      <c r="K4718" s="2">
        <f t="shared" si="220"/>
        <v>37.346399999999996</v>
      </c>
      <c r="L4718" s="2">
        <f t="shared" si="221"/>
        <v>244.82639999999998</v>
      </c>
    </row>
    <row r="4719" spans="1:12" x14ac:dyDescent="0.25">
      <c r="A4719" t="s">
        <v>4724</v>
      </c>
      <c r="B4719" s="1">
        <v>46135</v>
      </c>
      <c r="C4719" t="s">
        <v>10012</v>
      </c>
      <c r="D4719" t="s">
        <v>10018</v>
      </c>
      <c r="E4719">
        <f>+_xlfn.XLOOKUP(TablaVentas[[#This Row],[PRODUCTOS]],TablaPrecios[PRODUCTOS],TablaPrecios[PRECIOS UNITARIOS],"No encontado")</f>
        <v>850</v>
      </c>
      <c r="F4719">
        <v>5</v>
      </c>
      <c r="G4719" t="s">
        <v>10023</v>
      </c>
      <c r="H4719" s="2">
        <v>57</v>
      </c>
      <c r="I4719" s="3">
        <v>0.12</v>
      </c>
      <c r="J4719" s="2">
        <f t="shared" si="219"/>
        <v>50.16</v>
      </c>
      <c r="K4719" s="2">
        <f t="shared" si="220"/>
        <v>9.0287999999999986</v>
      </c>
      <c r="L4719" s="2">
        <f t="shared" si="221"/>
        <v>59.188799999999993</v>
      </c>
    </row>
    <row r="4720" spans="1:12" x14ac:dyDescent="0.25">
      <c r="A4720" t="s">
        <v>4725</v>
      </c>
      <c r="B4720" s="1">
        <v>46288</v>
      </c>
      <c r="C4720" t="s">
        <v>10010</v>
      </c>
      <c r="D4720" t="s">
        <v>10020</v>
      </c>
      <c r="E4720">
        <f>+_xlfn.XLOOKUP(TablaVentas[[#This Row],[PRODUCTOS]],TablaPrecios[PRODUCTOS],TablaPrecios[PRECIOS UNITARIOS],"No encontado")</f>
        <v>150</v>
      </c>
      <c r="F4720">
        <v>14</v>
      </c>
      <c r="G4720" t="s">
        <v>10023</v>
      </c>
      <c r="H4720" s="2">
        <v>363</v>
      </c>
      <c r="I4720" s="3">
        <v>0.19</v>
      </c>
      <c r="J4720" s="2">
        <f t="shared" si="219"/>
        <v>294.02999999999997</v>
      </c>
      <c r="K4720" s="2">
        <f t="shared" si="220"/>
        <v>52.925399999999996</v>
      </c>
      <c r="L4720" s="2">
        <f t="shared" si="221"/>
        <v>346.95539999999994</v>
      </c>
    </row>
    <row r="4721" spans="1:12" x14ac:dyDescent="0.25">
      <c r="A4721" t="s">
        <v>4726</v>
      </c>
      <c r="B4721" s="1">
        <v>46181</v>
      </c>
      <c r="C4721" t="s">
        <v>10012</v>
      </c>
      <c r="D4721" t="s">
        <v>10021</v>
      </c>
      <c r="E4721">
        <f>+_xlfn.XLOOKUP(TablaVentas[[#This Row],[PRODUCTOS]],TablaPrecios[PRODUCTOS],TablaPrecios[PRECIOS UNITARIOS],"No encontado")</f>
        <v>200</v>
      </c>
      <c r="F4721">
        <v>6</v>
      </c>
      <c r="G4721" t="s">
        <v>10023</v>
      </c>
      <c r="H4721" s="2">
        <v>134</v>
      </c>
      <c r="I4721" s="3">
        <v>0.14000000000000001</v>
      </c>
      <c r="J4721" s="2">
        <f t="shared" si="219"/>
        <v>115.24</v>
      </c>
      <c r="K4721" s="2">
        <f t="shared" si="220"/>
        <v>20.743199999999998</v>
      </c>
      <c r="L4721" s="2">
        <f t="shared" si="221"/>
        <v>135.98319999999998</v>
      </c>
    </row>
    <row r="4722" spans="1:12" x14ac:dyDescent="0.25">
      <c r="A4722" t="s">
        <v>4727</v>
      </c>
      <c r="B4722" s="1">
        <v>46331</v>
      </c>
      <c r="C4722" t="s">
        <v>10007</v>
      </c>
      <c r="D4722" t="s">
        <v>10017</v>
      </c>
      <c r="E4722">
        <f>+_xlfn.XLOOKUP(TablaVentas[[#This Row],[PRODUCTOS]],TablaPrecios[PRODUCTOS],TablaPrecios[PRECIOS UNITARIOS],"No encontado")</f>
        <v>50</v>
      </c>
      <c r="F4722">
        <v>7</v>
      </c>
      <c r="G4722" t="s">
        <v>10023</v>
      </c>
      <c r="H4722" s="2">
        <v>249</v>
      </c>
      <c r="I4722" s="3">
        <v>0.18</v>
      </c>
      <c r="J4722" s="2">
        <f t="shared" si="219"/>
        <v>204.18</v>
      </c>
      <c r="K4722" s="2">
        <f t="shared" si="220"/>
        <v>36.752400000000002</v>
      </c>
      <c r="L4722" s="2">
        <f t="shared" si="221"/>
        <v>240.9324</v>
      </c>
    </row>
    <row r="4723" spans="1:12" x14ac:dyDescent="0.25">
      <c r="A4723" t="s">
        <v>4728</v>
      </c>
      <c r="B4723" s="1">
        <v>46345</v>
      </c>
      <c r="C4723" t="s">
        <v>10012</v>
      </c>
      <c r="D4723" t="s">
        <v>10021</v>
      </c>
      <c r="E4723">
        <f>+_xlfn.XLOOKUP(TablaVentas[[#This Row],[PRODUCTOS]],TablaPrecios[PRODUCTOS],TablaPrecios[PRECIOS UNITARIOS],"No encontado")</f>
        <v>200</v>
      </c>
      <c r="F4723">
        <v>14</v>
      </c>
      <c r="G4723" t="s">
        <v>10026</v>
      </c>
      <c r="H4723" s="2">
        <v>65</v>
      </c>
      <c r="I4723" s="3">
        <v>0.14000000000000001</v>
      </c>
      <c r="J4723" s="2">
        <f t="shared" si="219"/>
        <v>55.9</v>
      </c>
      <c r="K4723" s="2">
        <f t="shared" si="220"/>
        <v>10.061999999999999</v>
      </c>
      <c r="L4723" s="2">
        <f t="shared" si="221"/>
        <v>65.962000000000003</v>
      </c>
    </row>
    <row r="4724" spans="1:12" x14ac:dyDescent="0.25">
      <c r="A4724" t="s">
        <v>4729</v>
      </c>
      <c r="B4724" s="1">
        <v>46074</v>
      </c>
      <c r="C4724" t="s">
        <v>10010</v>
      </c>
      <c r="D4724" t="s">
        <v>10021</v>
      </c>
      <c r="E4724">
        <f>+_xlfn.XLOOKUP(TablaVentas[[#This Row],[PRODUCTOS]],TablaPrecios[PRODUCTOS],TablaPrecios[PRECIOS UNITARIOS],"No encontado")</f>
        <v>200</v>
      </c>
      <c r="F4724">
        <v>18</v>
      </c>
      <c r="G4724" t="s">
        <v>10024</v>
      </c>
      <c r="H4724" s="2">
        <v>322</v>
      </c>
      <c r="I4724" s="3">
        <v>0.14000000000000001</v>
      </c>
      <c r="J4724" s="2">
        <f t="shared" si="219"/>
        <v>276.92</v>
      </c>
      <c r="K4724" s="2">
        <f t="shared" si="220"/>
        <v>49.845600000000005</v>
      </c>
      <c r="L4724" s="2">
        <f t="shared" si="221"/>
        <v>326.76560000000001</v>
      </c>
    </row>
    <row r="4725" spans="1:12" x14ac:dyDescent="0.25">
      <c r="A4725" t="s">
        <v>4730</v>
      </c>
      <c r="B4725" s="1">
        <v>46343</v>
      </c>
      <c r="C4725" t="s">
        <v>10007</v>
      </c>
      <c r="D4725" t="s">
        <v>10019</v>
      </c>
      <c r="E4725">
        <f>+_xlfn.XLOOKUP(TablaVentas[[#This Row],[PRODUCTOS]],TablaPrecios[PRODUCTOS],TablaPrecios[PRECIOS UNITARIOS],"No encontado")</f>
        <v>1200</v>
      </c>
      <c r="F4725">
        <v>9</v>
      </c>
      <c r="G4725" t="s">
        <v>10027</v>
      </c>
      <c r="H4725" s="2">
        <v>94</v>
      </c>
      <c r="I4725" s="3">
        <v>0.2</v>
      </c>
      <c r="J4725" s="2">
        <f t="shared" si="219"/>
        <v>75.2</v>
      </c>
      <c r="K4725" s="2">
        <f t="shared" si="220"/>
        <v>13.536</v>
      </c>
      <c r="L4725" s="2">
        <f t="shared" si="221"/>
        <v>88.736000000000004</v>
      </c>
    </row>
    <row r="4726" spans="1:12" x14ac:dyDescent="0.25">
      <c r="A4726" t="s">
        <v>4731</v>
      </c>
      <c r="B4726" s="1">
        <v>46313</v>
      </c>
      <c r="C4726" t="s">
        <v>10009</v>
      </c>
      <c r="D4726" t="s">
        <v>10020</v>
      </c>
      <c r="E4726">
        <f>+_xlfn.XLOOKUP(TablaVentas[[#This Row],[PRODUCTOS]],TablaPrecios[PRODUCTOS],TablaPrecios[PRECIOS UNITARIOS],"No encontado")</f>
        <v>150</v>
      </c>
      <c r="F4726">
        <v>10</v>
      </c>
      <c r="G4726" t="s">
        <v>10027</v>
      </c>
      <c r="H4726" s="2">
        <v>399</v>
      </c>
      <c r="I4726" s="3">
        <v>0.18</v>
      </c>
      <c r="J4726" s="2">
        <f t="shared" si="219"/>
        <v>327.18</v>
      </c>
      <c r="K4726" s="2">
        <f t="shared" si="220"/>
        <v>58.892400000000002</v>
      </c>
      <c r="L4726" s="2">
        <f t="shared" si="221"/>
        <v>386.07240000000002</v>
      </c>
    </row>
    <row r="4727" spans="1:12" x14ac:dyDescent="0.25">
      <c r="A4727" t="s">
        <v>4732</v>
      </c>
      <c r="B4727" s="1">
        <v>46205</v>
      </c>
      <c r="C4727" t="s">
        <v>10007</v>
      </c>
      <c r="D4727" t="s">
        <v>10020</v>
      </c>
      <c r="E4727">
        <f>+_xlfn.XLOOKUP(TablaVentas[[#This Row],[PRODUCTOS]],TablaPrecios[PRODUCTOS],TablaPrecios[PRECIOS UNITARIOS],"No encontado")</f>
        <v>150</v>
      </c>
      <c r="F4727">
        <v>14</v>
      </c>
      <c r="G4727" t="s">
        <v>10023</v>
      </c>
      <c r="H4727" s="2">
        <v>291</v>
      </c>
      <c r="I4727" s="3">
        <v>0.15</v>
      </c>
      <c r="J4727" s="2">
        <f t="shared" si="219"/>
        <v>247.35</v>
      </c>
      <c r="K4727" s="2">
        <f t="shared" si="220"/>
        <v>44.522999999999996</v>
      </c>
      <c r="L4727" s="2">
        <f t="shared" si="221"/>
        <v>291.87299999999999</v>
      </c>
    </row>
    <row r="4728" spans="1:12" x14ac:dyDescent="0.25">
      <c r="A4728" t="s">
        <v>4733</v>
      </c>
      <c r="B4728" s="1">
        <v>46181</v>
      </c>
      <c r="C4728" t="s">
        <v>10008</v>
      </c>
      <c r="D4728" t="s">
        <v>10021</v>
      </c>
      <c r="E4728">
        <f>+_xlfn.XLOOKUP(TablaVentas[[#This Row],[PRODUCTOS]],TablaPrecios[PRODUCTOS],TablaPrecios[PRECIOS UNITARIOS],"No encontado")</f>
        <v>200</v>
      </c>
      <c r="F4728">
        <v>6</v>
      </c>
      <c r="G4728" t="s">
        <v>10027</v>
      </c>
      <c r="H4728" s="2">
        <v>242</v>
      </c>
      <c r="I4728" s="3">
        <v>0.11</v>
      </c>
      <c r="J4728" s="2">
        <f t="shared" si="219"/>
        <v>215.38</v>
      </c>
      <c r="K4728" s="2">
        <f t="shared" si="220"/>
        <v>38.7684</v>
      </c>
      <c r="L4728" s="2">
        <f t="shared" si="221"/>
        <v>254.14839999999998</v>
      </c>
    </row>
    <row r="4729" spans="1:12" x14ac:dyDescent="0.25">
      <c r="A4729" t="s">
        <v>4734</v>
      </c>
      <c r="B4729" s="1">
        <v>46260</v>
      </c>
      <c r="C4729" t="s">
        <v>10009</v>
      </c>
      <c r="D4729" t="s">
        <v>10020</v>
      </c>
      <c r="E4729">
        <f>+_xlfn.XLOOKUP(TablaVentas[[#This Row],[PRODUCTOS]],TablaPrecios[PRODUCTOS],TablaPrecios[PRECIOS UNITARIOS],"No encontado")</f>
        <v>150</v>
      </c>
      <c r="F4729">
        <v>13</v>
      </c>
      <c r="G4729" t="s">
        <v>10026</v>
      </c>
      <c r="H4729" s="2">
        <v>292</v>
      </c>
      <c r="I4729" s="3">
        <v>0.19</v>
      </c>
      <c r="J4729" s="2">
        <f t="shared" si="219"/>
        <v>236.51999999999998</v>
      </c>
      <c r="K4729" s="2">
        <f t="shared" si="220"/>
        <v>42.573599999999992</v>
      </c>
      <c r="L4729" s="2">
        <f t="shared" si="221"/>
        <v>279.09359999999998</v>
      </c>
    </row>
    <row r="4730" spans="1:12" x14ac:dyDescent="0.25">
      <c r="A4730" t="s">
        <v>4735</v>
      </c>
      <c r="B4730" s="1">
        <v>46149</v>
      </c>
      <c r="C4730" t="s">
        <v>10010</v>
      </c>
      <c r="D4730" t="s">
        <v>10020</v>
      </c>
      <c r="E4730">
        <f>+_xlfn.XLOOKUP(TablaVentas[[#This Row],[PRODUCTOS]],TablaPrecios[PRODUCTOS],TablaPrecios[PRECIOS UNITARIOS],"No encontado")</f>
        <v>150</v>
      </c>
      <c r="F4730">
        <v>6</v>
      </c>
      <c r="G4730" t="s">
        <v>10026</v>
      </c>
      <c r="H4730" s="2">
        <v>381</v>
      </c>
      <c r="I4730" s="3">
        <v>0.13</v>
      </c>
      <c r="J4730" s="2">
        <f t="shared" si="219"/>
        <v>331.47</v>
      </c>
      <c r="K4730" s="2">
        <f t="shared" si="220"/>
        <v>59.6646</v>
      </c>
      <c r="L4730" s="2">
        <f t="shared" si="221"/>
        <v>391.13460000000003</v>
      </c>
    </row>
    <row r="4731" spans="1:12" x14ac:dyDescent="0.25">
      <c r="A4731" t="s">
        <v>4736</v>
      </c>
      <c r="B4731" s="1">
        <v>46173</v>
      </c>
      <c r="C4731" t="s">
        <v>10008</v>
      </c>
      <c r="D4731" t="s">
        <v>10021</v>
      </c>
      <c r="E4731">
        <f>+_xlfn.XLOOKUP(TablaVentas[[#This Row],[PRODUCTOS]],TablaPrecios[PRODUCTOS],TablaPrecios[PRECIOS UNITARIOS],"No encontado")</f>
        <v>200</v>
      </c>
      <c r="F4731">
        <v>12</v>
      </c>
      <c r="G4731" t="s">
        <v>10023</v>
      </c>
      <c r="H4731" s="2">
        <v>362</v>
      </c>
      <c r="I4731" s="3">
        <v>0.16</v>
      </c>
      <c r="J4731" s="2">
        <f t="shared" si="219"/>
        <v>304.08</v>
      </c>
      <c r="K4731" s="2">
        <f t="shared" si="220"/>
        <v>54.734399999999994</v>
      </c>
      <c r="L4731" s="2">
        <f t="shared" si="221"/>
        <v>358.81439999999998</v>
      </c>
    </row>
    <row r="4732" spans="1:12" x14ac:dyDescent="0.25">
      <c r="A4732" t="s">
        <v>4737</v>
      </c>
      <c r="B4732" s="1">
        <v>46355</v>
      </c>
      <c r="C4732" t="s">
        <v>10008</v>
      </c>
      <c r="D4732" t="s">
        <v>10018</v>
      </c>
      <c r="E4732">
        <f>+_xlfn.XLOOKUP(TablaVentas[[#This Row],[PRODUCTOS]],TablaPrecios[PRODUCTOS],TablaPrecios[PRECIOS UNITARIOS],"No encontado")</f>
        <v>850</v>
      </c>
      <c r="F4732">
        <v>15</v>
      </c>
      <c r="G4732" t="s">
        <v>10024</v>
      </c>
      <c r="H4732" s="2">
        <v>166</v>
      </c>
      <c r="I4732" s="3">
        <v>0.2</v>
      </c>
      <c r="J4732" s="2">
        <f t="shared" si="219"/>
        <v>132.80000000000001</v>
      </c>
      <c r="K4732" s="2">
        <f t="shared" si="220"/>
        <v>23.904</v>
      </c>
      <c r="L4732" s="2">
        <f t="shared" si="221"/>
        <v>156.70400000000001</v>
      </c>
    </row>
    <row r="4733" spans="1:12" x14ac:dyDescent="0.25">
      <c r="A4733" t="s">
        <v>4738</v>
      </c>
      <c r="B4733" s="1">
        <v>46265</v>
      </c>
      <c r="C4733" t="s">
        <v>10009</v>
      </c>
      <c r="D4733" t="s">
        <v>10018</v>
      </c>
      <c r="E4733">
        <f>+_xlfn.XLOOKUP(TablaVentas[[#This Row],[PRODUCTOS]],TablaPrecios[PRODUCTOS],TablaPrecios[PRECIOS UNITARIOS],"No encontado")</f>
        <v>850</v>
      </c>
      <c r="F4733">
        <v>20</v>
      </c>
      <c r="G4733" t="s">
        <v>10027</v>
      </c>
      <c r="H4733" s="2">
        <v>340</v>
      </c>
      <c r="I4733" s="3">
        <v>0.2</v>
      </c>
      <c r="J4733" s="2">
        <f t="shared" si="219"/>
        <v>272</v>
      </c>
      <c r="K4733" s="2">
        <f t="shared" si="220"/>
        <v>48.96</v>
      </c>
      <c r="L4733" s="2">
        <f t="shared" si="221"/>
        <v>320.95999999999998</v>
      </c>
    </row>
    <row r="4734" spans="1:12" x14ac:dyDescent="0.25">
      <c r="A4734" t="s">
        <v>4739</v>
      </c>
      <c r="B4734" s="1">
        <v>46244</v>
      </c>
      <c r="C4734" t="s">
        <v>10011</v>
      </c>
      <c r="D4734" t="s">
        <v>10019</v>
      </c>
      <c r="E4734">
        <f>+_xlfn.XLOOKUP(TablaVentas[[#This Row],[PRODUCTOS]],TablaPrecios[PRODUCTOS],TablaPrecios[PRECIOS UNITARIOS],"No encontado")</f>
        <v>1200</v>
      </c>
      <c r="F4734">
        <v>13</v>
      </c>
      <c r="G4734" t="s">
        <v>10024</v>
      </c>
      <c r="H4734" s="2">
        <v>93</v>
      </c>
      <c r="I4734" s="3">
        <v>0.19</v>
      </c>
      <c r="J4734" s="2">
        <f t="shared" si="219"/>
        <v>75.33</v>
      </c>
      <c r="K4734" s="2">
        <f t="shared" si="220"/>
        <v>13.559399999999998</v>
      </c>
      <c r="L4734" s="2">
        <f t="shared" si="221"/>
        <v>88.889399999999995</v>
      </c>
    </row>
    <row r="4735" spans="1:12" x14ac:dyDescent="0.25">
      <c r="A4735" t="s">
        <v>4740</v>
      </c>
      <c r="B4735" s="1">
        <v>46317</v>
      </c>
      <c r="C4735" t="s">
        <v>10010</v>
      </c>
      <c r="D4735" t="s">
        <v>10021</v>
      </c>
      <c r="E4735">
        <f>+_xlfn.XLOOKUP(TablaVentas[[#This Row],[PRODUCTOS]],TablaPrecios[PRODUCTOS],TablaPrecios[PRECIOS UNITARIOS],"No encontado")</f>
        <v>200</v>
      </c>
      <c r="F4735">
        <v>8</v>
      </c>
      <c r="G4735" t="s">
        <v>10026</v>
      </c>
      <c r="H4735" s="2">
        <v>68</v>
      </c>
      <c r="I4735" s="3">
        <v>0.19</v>
      </c>
      <c r="J4735" s="2">
        <f t="shared" si="219"/>
        <v>55.08</v>
      </c>
      <c r="K4735" s="2">
        <f t="shared" si="220"/>
        <v>9.9143999999999988</v>
      </c>
      <c r="L4735" s="2">
        <f t="shared" si="221"/>
        <v>64.994399999999999</v>
      </c>
    </row>
    <row r="4736" spans="1:12" x14ac:dyDescent="0.25">
      <c r="A4736" t="s">
        <v>4741</v>
      </c>
      <c r="B4736" s="1">
        <v>46032</v>
      </c>
      <c r="C4736" t="s">
        <v>10011</v>
      </c>
      <c r="D4736" t="s">
        <v>10019</v>
      </c>
      <c r="E4736">
        <f>+_xlfn.XLOOKUP(TablaVentas[[#This Row],[PRODUCTOS]],TablaPrecios[PRODUCTOS],TablaPrecios[PRECIOS UNITARIOS],"No encontado")</f>
        <v>1200</v>
      </c>
      <c r="F4736">
        <v>7</v>
      </c>
      <c r="G4736" t="s">
        <v>10027</v>
      </c>
      <c r="H4736" s="2">
        <v>351</v>
      </c>
      <c r="I4736" s="3">
        <v>0.11</v>
      </c>
      <c r="J4736" s="2">
        <f t="shared" si="219"/>
        <v>312.39</v>
      </c>
      <c r="K4736" s="2">
        <f t="shared" si="220"/>
        <v>56.230199999999996</v>
      </c>
      <c r="L4736" s="2">
        <f t="shared" si="221"/>
        <v>368.62019999999995</v>
      </c>
    </row>
    <row r="4737" spans="1:12" x14ac:dyDescent="0.25">
      <c r="A4737" t="s">
        <v>4742</v>
      </c>
      <c r="B4737" s="1">
        <v>46329</v>
      </c>
      <c r="C4737" t="s">
        <v>10012</v>
      </c>
      <c r="D4737" t="s">
        <v>10017</v>
      </c>
      <c r="E4737">
        <f>+_xlfn.XLOOKUP(TablaVentas[[#This Row],[PRODUCTOS]],TablaPrecios[PRODUCTOS],TablaPrecios[PRECIOS UNITARIOS],"No encontado")</f>
        <v>50</v>
      </c>
      <c r="F4737">
        <v>5</v>
      </c>
      <c r="G4737" t="s">
        <v>10023</v>
      </c>
      <c r="H4737" s="2">
        <v>347</v>
      </c>
      <c r="I4737" s="3">
        <v>0.13</v>
      </c>
      <c r="J4737" s="2">
        <f t="shared" si="219"/>
        <v>301.89</v>
      </c>
      <c r="K4737" s="2">
        <f t="shared" si="220"/>
        <v>54.340199999999996</v>
      </c>
      <c r="L4737" s="2">
        <f t="shared" si="221"/>
        <v>356.23019999999997</v>
      </c>
    </row>
    <row r="4738" spans="1:12" x14ac:dyDescent="0.25">
      <c r="A4738" t="s">
        <v>4743</v>
      </c>
      <c r="B4738" s="1">
        <v>46031</v>
      </c>
      <c r="C4738" t="s">
        <v>10007</v>
      </c>
      <c r="D4738" t="s">
        <v>10021</v>
      </c>
      <c r="E4738">
        <f>+_xlfn.XLOOKUP(TablaVentas[[#This Row],[PRODUCTOS]],TablaPrecios[PRODUCTOS],TablaPrecios[PRECIOS UNITARIOS],"No encontado")</f>
        <v>200</v>
      </c>
      <c r="F4738">
        <v>17</v>
      </c>
      <c r="G4738" t="s">
        <v>10027</v>
      </c>
      <c r="H4738" s="2">
        <v>436</v>
      </c>
      <c r="I4738" s="3">
        <v>0.11</v>
      </c>
      <c r="J4738" s="2">
        <f t="shared" si="219"/>
        <v>388.04</v>
      </c>
      <c r="K4738" s="2">
        <f t="shared" si="220"/>
        <v>69.847200000000001</v>
      </c>
      <c r="L4738" s="2">
        <f t="shared" si="221"/>
        <v>457.88720000000001</v>
      </c>
    </row>
    <row r="4739" spans="1:12" x14ac:dyDescent="0.25">
      <c r="A4739" t="s">
        <v>4744</v>
      </c>
      <c r="B4739" s="1">
        <v>46080</v>
      </c>
      <c r="C4739" t="s">
        <v>10012</v>
      </c>
      <c r="D4739" t="s">
        <v>10019</v>
      </c>
      <c r="E4739">
        <f>+_xlfn.XLOOKUP(TablaVentas[[#This Row],[PRODUCTOS]],TablaPrecios[PRODUCTOS],TablaPrecios[PRECIOS UNITARIOS],"No encontado")</f>
        <v>1200</v>
      </c>
      <c r="F4739">
        <v>13</v>
      </c>
      <c r="G4739" t="s">
        <v>10023</v>
      </c>
      <c r="H4739" s="2">
        <v>268</v>
      </c>
      <c r="I4739" s="3">
        <v>0.12</v>
      </c>
      <c r="J4739" s="2">
        <f t="shared" ref="J4739:J4802" si="222">+H4739-H4739*I4739</f>
        <v>235.84</v>
      </c>
      <c r="K4739" s="2">
        <f t="shared" ref="K4739:K4802" si="223">+J4739*0.18</f>
        <v>42.4512</v>
      </c>
      <c r="L4739" s="2">
        <f t="shared" ref="L4739:L4802" si="224">+J4739+K4739</f>
        <v>278.2912</v>
      </c>
    </row>
    <row r="4740" spans="1:12" x14ac:dyDescent="0.25">
      <c r="A4740" t="s">
        <v>4745</v>
      </c>
      <c r="B4740" s="1">
        <v>46325</v>
      </c>
      <c r="C4740" t="s">
        <v>10011</v>
      </c>
      <c r="D4740" t="s">
        <v>10020</v>
      </c>
      <c r="E4740">
        <f>+_xlfn.XLOOKUP(TablaVentas[[#This Row],[PRODUCTOS]],TablaPrecios[PRODUCTOS],TablaPrecios[PRECIOS UNITARIOS],"No encontado")</f>
        <v>150</v>
      </c>
      <c r="F4740">
        <v>20</v>
      </c>
      <c r="G4740" t="s">
        <v>10024</v>
      </c>
      <c r="H4740" s="2">
        <v>449</v>
      </c>
      <c r="I4740" s="3">
        <v>0.18</v>
      </c>
      <c r="J4740" s="2">
        <f t="shared" si="222"/>
        <v>368.18</v>
      </c>
      <c r="K4740" s="2">
        <f t="shared" si="223"/>
        <v>66.272400000000005</v>
      </c>
      <c r="L4740" s="2">
        <f t="shared" si="224"/>
        <v>434.45240000000001</v>
      </c>
    </row>
    <row r="4741" spans="1:12" x14ac:dyDescent="0.25">
      <c r="A4741" t="s">
        <v>4746</v>
      </c>
      <c r="B4741" s="1">
        <v>46361</v>
      </c>
      <c r="C4741" t="s">
        <v>10008</v>
      </c>
      <c r="D4741" t="s">
        <v>10017</v>
      </c>
      <c r="E4741">
        <f>+_xlfn.XLOOKUP(TablaVentas[[#This Row],[PRODUCTOS]],TablaPrecios[PRODUCTOS],TablaPrecios[PRECIOS UNITARIOS],"No encontado")</f>
        <v>50</v>
      </c>
      <c r="F4741">
        <v>5</v>
      </c>
      <c r="G4741" t="s">
        <v>10026</v>
      </c>
      <c r="H4741" s="2">
        <v>167</v>
      </c>
      <c r="I4741" s="3">
        <v>0.18</v>
      </c>
      <c r="J4741" s="2">
        <f t="shared" si="222"/>
        <v>136.94</v>
      </c>
      <c r="K4741" s="2">
        <f t="shared" si="223"/>
        <v>24.6492</v>
      </c>
      <c r="L4741" s="2">
        <f t="shared" si="224"/>
        <v>161.58920000000001</v>
      </c>
    </row>
    <row r="4742" spans="1:12" x14ac:dyDescent="0.25">
      <c r="A4742" t="s">
        <v>4747</v>
      </c>
      <c r="B4742" s="1">
        <v>46337</v>
      </c>
      <c r="C4742" t="s">
        <v>10011</v>
      </c>
      <c r="D4742" t="s">
        <v>10021</v>
      </c>
      <c r="E4742">
        <f>+_xlfn.XLOOKUP(TablaVentas[[#This Row],[PRODUCTOS]],TablaPrecios[PRODUCTOS],TablaPrecios[PRECIOS UNITARIOS],"No encontado")</f>
        <v>200</v>
      </c>
      <c r="F4742">
        <v>16</v>
      </c>
      <c r="G4742" t="s">
        <v>10023</v>
      </c>
      <c r="H4742" s="2">
        <v>262</v>
      </c>
      <c r="I4742" s="3">
        <v>0.1</v>
      </c>
      <c r="J4742" s="2">
        <f t="shared" si="222"/>
        <v>235.8</v>
      </c>
      <c r="K4742" s="2">
        <f t="shared" si="223"/>
        <v>42.444000000000003</v>
      </c>
      <c r="L4742" s="2">
        <f t="shared" si="224"/>
        <v>278.24400000000003</v>
      </c>
    </row>
    <row r="4743" spans="1:12" x14ac:dyDescent="0.25">
      <c r="A4743" t="s">
        <v>4748</v>
      </c>
      <c r="B4743" s="1">
        <v>46288</v>
      </c>
      <c r="C4743" t="s">
        <v>10011</v>
      </c>
      <c r="D4743" t="s">
        <v>10020</v>
      </c>
      <c r="E4743">
        <f>+_xlfn.XLOOKUP(TablaVentas[[#This Row],[PRODUCTOS]],TablaPrecios[PRODUCTOS],TablaPrecios[PRECIOS UNITARIOS],"No encontado")</f>
        <v>150</v>
      </c>
      <c r="F4743">
        <v>19</v>
      </c>
      <c r="G4743" t="s">
        <v>10027</v>
      </c>
      <c r="H4743" s="2">
        <v>381</v>
      </c>
      <c r="I4743" s="3">
        <v>0.11</v>
      </c>
      <c r="J4743" s="2">
        <f t="shared" si="222"/>
        <v>339.09</v>
      </c>
      <c r="K4743" s="2">
        <f t="shared" si="223"/>
        <v>61.036199999999994</v>
      </c>
      <c r="L4743" s="2">
        <f t="shared" si="224"/>
        <v>400.12619999999998</v>
      </c>
    </row>
    <row r="4744" spans="1:12" x14ac:dyDescent="0.25">
      <c r="A4744" t="s">
        <v>4749</v>
      </c>
      <c r="B4744" s="1">
        <v>46188</v>
      </c>
      <c r="C4744" t="s">
        <v>10010</v>
      </c>
      <c r="D4744" t="s">
        <v>10017</v>
      </c>
      <c r="E4744">
        <f>+_xlfn.XLOOKUP(TablaVentas[[#This Row],[PRODUCTOS]],TablaPrecios[PRODUCTOS],TablaPrecios[PRECIOS UNITARIOS],"No encontado")</f>
        <v>50</v>
      </c>
      <c r="F4744">
        <v>18</v>
      </c>
      <c r="G4744" t="s">
        <v>10025</v>
      </c>
      <c r="H4744" s="2">
        <v>453</v>
      </c>
      <c r="I4744" s="3">
        <v>0.2</v>
      </c>
      <c r="J4744" s="2">
        <f t="shared" si="222"/>
        <v>362.4</v>
      </c>
      <c r="K4744" s="2">
        <f t="shared" si="223"/>
        <v>65.231999999999999</v>
      </c>
      <c r="L4744" s="2">
        <f t="shared" si="224"/>
        <v>427.63199999999995</v>
      </c>
    </row>
    <row r="4745" spans="1:12" x14ac:dyDescent="0.25">
      <c r="A4745" t="s">
        <v>4750</v>
      </c>
      <c r="B4745" s="1">
        <v>46362</v>
      </c>
      <c r="C4745" t="s">
        <v>10009</v>
      </c>
      <c r="D4745" t="s">
        <v>10017</v>
      </c>
      <c r="E4745">
        <f>+_xlfn.XLOOKUP(TablaVentas[[#This Row],[PRODUCTOS]],TablaPrecios[PRODUCTOS],TablaPrecios[PRECIOS UNITARIOS],"No encontado")</f>
        <v>50</v>
      </c>
      <c r="F4745">
        <v>5</v>
      </c>
      <c r="G4745" t="s">
        <v>10026</v>
      </c>
      <c r="H4745" s="2">
        <v>94</v>
      </c>
      <c r="I4745" s="3">
        <v>0.17</v>
      </c>
      <c r="J4745" s="2">
        <f t="shared" si="222"/>
        <v>78.02</v>
      </c>
      <c r="K4745" s="2">
        <f t="shared" si="223"/>
        <v>14.0436</v>
      </c>
      <c r="L4745" s="2">
        <f t="shared" si="224"/>
        <v>92.063599999999994</v>
      </c>
    </row>
    <row r="4746" spans="1:12" x14ac:dyDescent="0.25">
      <c r="A4746" t="s">
        <v>4751</v>
      </c>
      <c r="B4746" s="1">
        <v>46171</v>
      </c>
      <c r="C4746" t="s">
        <v>10008</v>
      </c>
      <c r="D4746" t="s">
        <v>10018</v>
      </c>
      <c r="E4746">
        <f>+_xlfn.XLOOKUP(TablaVentas[[#This Row],[PRODUCTOS]],TablaPrecios[PRODUCTOS],TablaPrecios[PRECIOS UNITARIOS],"No encontado")</f>
        <v>850</v>
      </c>
      <c r="F4746">
        <v>9</v>
      </c>
      <c r="G4746" t="s">
        <v>10026</v>
      </c>
      <c r="H4746" s="2">
        <v>299</v>
      </c>
      <c r="I4746" s="3">
        <v>0.19</v>
      </c>
      <c r="J4746" s="2">
        <f t="shared" si="222"/>
        <v>242.19</v>
      </c>
      <c r="K4746" s="2">
        <f t="shared" si="223"/>
        <v>43.594200000000001</v>
      </c>
      <c r="L4746" s="2">
        <f t="shared" si="224"/>
        <v>285.7842</v>
      </c>
    </row>
    <row r="4747" spans="1:12" x14ac:dyDescent="0.25">
      <c r="A4747" t="s">
        <v>4752</v>
      </c>
      <c r="B4747" s="1">
        <v>46260</v>
      </c>
      <c r="C4747" t="s">
        <v>10007</v>
      </c>
      <c r="D4747" t="s">
        <v>10019</v>
      </c>
      <c r="E4747">
        <f>+_xlfn.XLOOKUP(TablaVentas[[#This Row],[PRODUCTOS]],TablaPrecios[PRODUCTOS],TablaPrecios[PRECIOS UNITARIOS],"No encontado")</f>
        <v>1200</v>
      </c>
      <c r="F4747">
        <v>12</v>
      </c>
      <c r="G4747" t="s">
        <v>10027</v>
      </c>
      <c r="H4747" s="2">
        <v>444</v>
      </c>
      <c r="I4747" s="3">
        <v>0.19</v>
      </c>
      <c r="J4747" s="2">
        <f t="shared" si="222"/>
        <v>359.64</v>
      </c>
      <c r="K4747" s="2">
        <f t="shared" si="223"/>
        <v>64.735199999999992</v>
      </c>
      <c r="L4747" s="2">
        <f t="shared" si="224"/>
        <v>424.37519999999995</v>
      </c>
    </row>
    <row r="4748" spans="1:12" x14ac:dyDescent="0.25">
      <c r="A4748" t="s">
        <v>4753</v>
      </c>
      <c r="B4748" s="1">
        <v>46297</v>
      </c>
      <c r="C4748" t="s">
        <v>10008</v>
      </c>
      <c r="D4748" t="s">
        <v>10018</v>
      </c>
      <c r="E4748">
        <f>+_xlfn.XLOOKUP(TablaVentas[[#This Row],[PRODUCTOS]],TablaPrecios[PRODUCTOS],TablaPrecios[PRECIOS UNITARIOS],"No encontado")</f>
        <v>850</v>
      </c>
      <c r="F4748">
        <v>7</v>
      </c>
      <c r="G4748" t="s">
        <v>10027</v>
      </c>
      <c r="H4748" s="2">
        <v>195</v>
      </c>
      <c r="I4748" s="3">
        <v>0.18</v>
      </c>
      <c r="J4748" s="2">
        <f t="shared" si="222"/>
        <v>159.9</v>
      </c>
      <c r="K4748" s="2">
        <f t="shared" si="223"/>
        <v>28.782</v>
      </c>
      <c r="L4748" s="2">
        <f t="shared" si="224"/>
        <v>188.68200000000002</v>
      </c>
    </row>
    <row r="4749" spans="1:12" x14ac:dyDescent="0.25">
      <c r="A4749" t="s">
        <v>4754</v>
      </c>
      <c r="B4749" s="1">
        <v>46293</v>
      </c>
      <c r="C4749" t="s">
        <v>10008</v>
      </c>
      <c r="D4749" t="s">
        <v>10019</v>
      </c>
      <c r="E4749">
        <f>+_xlfn.XLOOKUP(TablaVentas[[#This Row],[PRODUCTOS]],TablaPrecios[PRODUCTOS],TablaPrecios[PRECIOS UNITARIOS],"No encontado")</f>
        <v>1200</v>
      </c>
      <c r="F4749">
        <v>10</v>
      </c>
      <c r="G4749" t="s">
        <v>10024</v>
      </c>
      <c r="H4749" s="2">
        <v>238</v>
      </c>
      <c r="I4749" s="3">
        <v>0.11</v>
      </c>
      <c r="J4749" s="2">
        <f t="shared" si="222"/>
        <v>211.82</v>
      </c>
      <c r="K4749" s="2">
        <f t="shared" si="223"/>
        <v>38.127599999999994</v>
      </c>
      <c r="L4749" s="2">
        <f t="shared" si="224"/>
        <v>249.94759999999999</v>
      </c>
    </row>
    <row r="4750" spans="1:12" x14ac:dyDescent="0.25">
      <c r="A4750" t="s">
        <v>4755</v>
      </c>
      <c r="B4750" s="1">
        <v>46132</v>
      </c>
      <c r="C4750" t="s">
        <v>10010</v>
      </c>
      <c r="D4750" t="s">
        <v>10018</v>
      </c>
      <c r="E4750">
        <f>+_xlfn.XLOOKUP(TablaVentas[[#This Row],[PRODUCTOS]],TablaPrecios[PRODUCTOS],TablaPrecios[PRECIOS UNITARIOS],"No encontado")</f>
        <v>850</v>
      </c>
      <c r="F4750">
        <v>18</v>
      </c>
      <c r="G4750" t="s">
        <v>10026</v>
      </c>
      <c r="H4750" s="2">
        <v>321</v>
      </c>
      <c r="I4750" s="3">
        <v>0.14000000000000001</v>
      </c>
      <c r="J4750" s="2">
        <f t="shared" si="222"/>
        <v>276.06</v>
      </c>
      <c r="K4750" s="2">
        <f t="shared" si="223"/>
        <v>49.690799999999996</v>
      </c>
      <c r="L4750" s="2">
        <f t="shared" si="224"/>
        <v>325.75080000000003</v>
      </c>
    </row>
    <row r="4751" spans="1:12" x14ac:dyDescent="0.25">
      <c r="A4751" t="s">
        <v>4756</v>
      </c>
      <c r="B4751" s="1">
        <v>46327</v>
      </c>
      <c r="C4751" t="s">
        <v>10009</v>
      </c>
      <c r="D4751" t="s">
        <v>10021</v>
      </c>
      <c r="E4751">
        <f>+_xlfn.XLOOKUP(TablaVentas[[#This Row],[PRODUCTOS]],TablaPrecios[PRODUCTOS],TablaPrecios[PRECIOS UNITARIOS],"No encontado")</f>
        <v>200</v>
      </c>
      <c r="F4751">
        <v>19</v>
      </c>
      <c r="G4751" t="s">
        <v>10025</v>
      </c>
      <c r="H4751" s="2">
        <v>278</v>
      </c>
      <c r="I4751" s="3">
        <v>0.19</v>
      </c>
      <c r="J4751" s="2">
        <f t="shared" si="222"/>
        <v>225.18</v>
      </c>
      <c r="K4751" s="2">
        <f t="shared" si="223"/>
        <v>40.532400000000003</v>
      </c>
      <c r="L4751" s="2">
        <f t="shared" si="224"/>
        <v>265.7124</v>
      </c>
    </row>
    <row r="4752" spans="1:12" x14ac:dyDescent="0.25">
      <c r="A4752" t="s">
        <v>4757</v>
      </c>
      <c r="B4752" s="1">
        <v>46274</v>
      </c>
      <c r="C4752" t="s">
        <v>10012</v>
      </c>
      <c r="D4752" t="s">
        <v>10019</v>
      </c>
      <c r="E4752">
        <f>+_xlfn.XLOOKUP(TablaVentas[[#This Row],[PRODUCTOS]],TablaPrecios[PRODUCTOS],TablaPrecios[PRECIOS UNITARIOS],"No encontado")</f>
        <v>1200</v>
      </c>
      <c r="F4752">
        <v>9</v>
      </c>
      <c r="G4752" t="s">
        <v>10024</v>
      </c>
      <c r="H4752" s="2">
        <v>404</v>
      </c>
      <c r="I4752" s="3">
        <v>0.11</v>
      </c>
      <c r="J4752" s="2">
        <f t="shared" si="222"/>
        <v>359.56</v>
      </c>
      <c r="K4752" s="2">
        <f t="shared" si="223"/>
        <v>64.720799999999997</v>
      </c>
      <c r="L4752" s="2">
        <f t="shared" si="224"/>
        <v>424.2808</v>
      </c>
    </row>
    <row r="4753" spans="1:12" x14ac:dyDescent="0.25">
      <c r="A4753" t="s">
        <v>4758</v>
      </c>
      <c r="B4753" s="1">
        <v>46186</v>
      </c>
      <c r="C4753" t="s">
        <v>10007</v>
      </c>
      <c r="D4753" t="s">
        <v>10020</v>
      </c>
      <c r="E4753">
        <f>+_xlfn.XLOOKUP(TablaVentas[[#This Row],[PRODUCTOS]],TablaPrecios[PRODUCTOS],TablaPrecios[PRECIOS UNITARIOS],"No encontado")</f>
        <v>150</v>
      </c>
      <c r="F4753">
        <v>10</v>
      </c>
      <c r="G4753" t="s">
        <v>10026</v>
      </c>
      <c r="H4753" s="2">
        <v>183</v>
      </c>
      <c r="I4753" s="3">
        <v>0.12</v>
      </c>
      <c r="J4753" s="2">
        <f t="shared" si="222"/>
        <v>161.04</v>
      </c>
      <c r="K4753" s="2">
        <f t="shared" si="223"/>
        <v>28.987199999999998</v>
      </c>
      <c r="L4753" s="2">
        <f t="shared" si="224"/>
        <v>190.02719999999999</v>
      </c>
    </row>
    <row r="4754" spans="1:12" x14ac:dyDescent="0.25">
      <c r="A4754" t="s">
        <v>4759</v>
      </c>
      <c r="B4754" s="1">
        <v>46373</v>
      </c>
      <c r="C4754" t="s">
        <v>10010</v>
      </c>
      <c r="D4754" t="s">
        <v>10019</v>
      </c>
      <c r="E4754">
        <f>+_xlfn.XLOOKUP(TablaVentas[[#This Row],[PRODUCTOS]],TablaPrecios[PRODUCTOS],TablaPrecios[PRECIOS UNITARIOS],"No encontado")</f>
        <v>1200</v>
      </c>
      <c r="F4754">
        <v>6</v>
      </c>
      <c r="G4754" t="s">
        <v>10023</v>
      </c>
      <c r="H4754" s="2">
        <v>149</v>
      </c>
      <c r="I4754" s="3">
        <v>0.11</v>
      </c>
      <c r="J4754" s="2">
        <f t="shared" si="222"/>
        <v>132.61000000000001</v>
      </c>
      <c r="K4754" s="2">
        <f t="shared" si="223"/>
        <v>23.869800000000001</v>
      </c>
      <c r="L4754" s="2">
        <f t="shared" si="224"/>
        <v>156.47980000000001</v>
      </c>
    </row>
    <row r="4755" spans="1:12" x14ac:dyDescent="0.25">
      <c r="A4755" t="s">
        <v>4760</v>
      </c>
      <c r="B4755" s="1">
        <v>46189</v>
      </c>
      <c r="C4755" t="s">
        <v>10012</v>
      </c>
      <c r="D4755" t="s">
        <v>10020</v>
      </c>
      <c r="E4755">
        <f>+_xlfn.XLOOKUP(TablaVentas[[#This Row],[PRODUCTOS]],TablaPrecios[PRODUCTOS],TablaPrecios[PRECIOS UNITARIOS],"No encontado")</f>
        <v>150</v>
      </c>
      <c r="F4755">
        <v>15</v>
      </c>
      <c r="G4755" t="s">
        <v>10027</v>
      </c>
      <c r="H4755" s="2">
        <v>399</v>
      </c>
      <c r="I4755" s="3">
        <v>0.19</v>
      </c>
      <c r="J4755" s="2">
        <f t="shared" si="222"/>
        <v>323.19</v>
      </c>
      <c r="K4755" s="2">
        <f t="shared" si="223"/>
        <v>58.174199999999999</v>
      </c>
      <c r="L4755" s="2">
        <f t="shared" si="224"/>
        <v>381.36419999999998</v>
      </c>
    </row>
    <row r="4756" spans="1:12" x14ac:dyDescent="0.25">
      <c r="A4756" t="s">
        <v>4761</v>
      </c>
      <c r="B4756" s="1">
        <v>46326</v>
      </c>
      <c r="C4756" t="s">
        <v>10007</v>
      </c>
      <c r="D4756" t="s">
        <v>10021</v>
      </c>
      <c r="E4756">
        <f>+_xlfn.XLOOKUP(TablaVentas[[#This Row],[PRODUCTOS]],TablaPrecios[PRODUCTOS],TablaPrecios[PRECIOS UNITARIOS],"No encontado")</f>
        <v>200</v>
      </c>
      <c r="F4756">
        <v>5</v>
      </c>
      <c r="G4756" t="s">
        <v>10025</v>
      </c>
      <c r="H4756" s="2">
        <v>113</v>
      </c>
      <c r="I4756" s="3">
        <v>0.16</v>
      </c>
      <c r="J4756" s="2">
        <f t="shared" si="222"/>
        <v>94.92</v>
      </c>
      <c r="K4756" s="2">
        <f t="shared" si="223"/>
        <v>17.085599999999999</v>
      </c>
      <c r="L4756" s="2">
        <f t="shared" si="224"/>
        <v>112.0056</v>
      </c>
    </row>
    <row r="4757" spans="1:12" x14ac:dyDescent="0.25">
      <c r="A4757" t="s">
        <v>4762</v>
      </c>
      <c r="B4757" s="1">
        <v>46369</v>
      </c>
      <c r="C4757" t="s">
        <v>10007</v>
      </c>
      <c r="D4757" t="s">
        <v>10019</v>
      </c>
      <c r="E4757">
        <f>+_xlfn.XLOOKUP(TablaVentas[[#This Row],[PRODUCTOS]],TablaPrecios[PRODUCTOS],TablaPrecios[PRECIOS UNITARIOS],"No encontado")</f>
        <v>1200</v>
      </c>
      <c r="F4757">
        <v>5</v>
      </c>
      <c r="G4757" t="s">
        <v>10027</v>
      </c>
      <c r="H4757" s="2">
        <v>387</v>
      </c>
      <c r="I4757" s="3">
        <v>0.19</v>
      </c>
      <c r="J4757" s="2">
        <f t="shared" si="222"/>
        <v>313.47000000000003</v>
      </c>
      <c r="K4757" s="2">
        <f t="shared" si="223"/>
        <v>56.424600000000005</v>
      </c>
      <c r="L4757" s="2">
        <f t="shared" si="224"/>
        <v>369.89460000000003</v>
      </c>
    </row>
    <row r="4758" spans="1:12" x14ac:dyDescent="0.25">
      <c r="A4758" t="s">
        <v>4763</v>
      </c>
      <c r="B4758" s="1">
        <v>46376</v>
      </c>
      <c r="C4758" t="s">
        <v>10009</v>
      </c>
      <c r="D4758" t="s">
        <v>10021</v>
      </c>
      <c r="E4758">
        <f>+_xlfn.XLOOKUP(TablaVentas[[#This Row],[PRODUCTOS]],TablaPrecios[PRODUCTOS],TablaPrecios[PRECIOS UNITARIOS],"No encontado")</f>
        <v>200</v>
      </c>
      <c r="F4758">
        <v>19</v>
      </c>
      <c r="G4758" t="s">
        <v>10026</v>
      </c>
      <c r="H4758" s="2">
        <v>66</v>
      </c>
      <c r="I4758" s="3">
        <v>0.18</v>
      </c>
      <c r="J4758" s="2">
        <f t="shared" si="222"/>
        <v>54.120000000000005</v>
      </c>
      <c r="K4758" s="2">
        <f t="shared" si="223"/>
        <v>9.7416</v>
      </c>
      <c r="L4758" s="2">
        <f t="shared" si="224"/>
        <v>63.861600000000003</v>
      </c>
    </row>
    <row r="4759" spans="1:12" x14ac:dyDescent="0.25">
      <c r="A4759" t="s">
        <v>4764</v>
      </c>
      <c r="B4759" s="1">
        <v>46069</v>
      </c>
      <c r="C4759" t="s">
        <v>10012</v>
      </c>
      <c r="D4759" t="s">
        <v>10020</v>
      </c>
      <c r="E4759">
        <f>+_xlfn.XLOOKUP(TablaVentas[[#This Row],[PRODUCTOS]],TablaPrecios[PRODUCTOS],TablaPrecios[PRECIOS UNITARIOS],"No encontado")</f>
        <v>150</v>
      </c>
      <c r="F4759">
        <v>15</v>
      </c>
      <c r="G4759" t="s">
        <v>10026</v>
      </c>
      <c r="H4759" s="2">
        <v>52</v>
      </c>
      <c r="I4759" s="3">
        <v>0.19</v>
      </c>
      <c r="J4759" s="2">
        <f t="shared" si="222"/>
        <v>42.12</v>
      </c>
      <c r="K4759" s="2">
        <f t="shared" si="223"/>
        <v>7.581599999999999</v>
      </c>
      <c r="L4759" s="2">
        <f t="shared" si="224"/>
        <v>49.701599999999999</v>
      </c>
    </row>
    <row r="4760" spans="1:12" x14ac:dyDescent="0.25">
      <c r="A4760" t="s">
        <v>4765</v>
      </c>
      <c r="B4760" s="1">
        <v>46251</v>
      </c>
      <c r="C4760" t="s">
        <v>10009</v>
      </c>
      <c r="D4760" t="s">
        <v>10020</v>
      </c>
      <c r="E4760">
        <f>+_xlfn.XLOOKUP(TablaVentas[[#This Row],[PRODUCTOS]],TablaPrecios[PRODUCTOS],TablaPrecios[PRECIOS UNITARIOS],"No encontado")</f>
        <v>150</v>
      </c>
      <c r="F4760">
        <v>15</v>
      </c>
      <c r="G4760" t="s">
        <v>10023</v>
      </c>
      <c r="H4760" s="2">
        <v>280</v>
      </c>
      <c r="I4760" s="3">
        <v>0.15</v>
      </c>
      <c r="J4760" s="2">
        <f t="shared" si="222"/>
        <v>238</v>
      </c>
      <c r="K4760" s="2">
        <f t="shared" si="223"/>
        <v>42.839999999999996</v>
      </c>
      <c r="L4760" s="2">
        <f t="shared" si="224"/>
        <v>280.83999999999997</v>
      </c>
    </row>
    <row r="4761" spans="1:12" x14ac:dyDescent="0.25">
      <c r="A4761" t="s">
        <v>4766</v>
      </c>
      <c r="B4761" s="1">
        <v>46064</v>
      </c>
      <c r="C4761" t="s">
        <v>10007</v>
      </c>
      <c r="D4761" t="s">
        <v>10021</v>
      </c>
      <c r="E4761">
        <f>+_xlfn.XLOOKUP(TablaVentas[[#This Row],[PRODUCTOS]],TablaPrecios[PRODUCTOS],TablaPrecios[PRECIOS UNITARIOS],"No encontado")</f>
        <v>200</v>
      </c>
      <c r="F4761">
        <v>11</v>
      </c>
      <c r="G4761" t="s">
        <v>10024</v>
      </c>
      <c r="H4761" s="2">
        <v>110</v>
      </c>
      <c r="I4761" s="3">
        <v>0.16</v>
      </c>
      <c r="J4761" s="2">
        <f t="shared" si="222"/>
        <v>92.4</v>
      </c>
      <c r="K4761" s="2">
        <f t="shared" si="223"/>
        <v>16.632000000000001</v>
      </c>
      <c r="L4761" s="2">
        <f t="shared" si="224"/>
        <v>109.03200000000001</v>
      </c>
    </row>
    <row r="4762" spans="1:12" x14ac:dyDescent="0.25">
      <c r="A4762" t="s">
        <v>4767</v>
      </c>
      <c r="B4762" s="1">
        <v>46366</v>
      </c>
      <c r="C4762" t="s">
        <v>10007</v>
      </c>
      <c r="D4762" t="s">
        <v>10017</v>
      </c>
      <c r="E4762">
        <f>+_xlfn.XLOOKUP(TablaVentas[[#This Row],[PRODUCTOS]],TablaPrecios[PRODUCTOS],TablaPrecios[PRECIOS UNITARIOS],"No encontado")</f>
        <v>50</v>
      </c>
      <c r="F4762">
        <v>20</v>
      </c>
      <c r="G4762" t="s">
        <v>10026</v>
      </c>
      <c r="H4762" s="2">
        <v>173</v>
      </c>
      <c r="I4762" s="3">
        <v>0.17</v>
      </c>
      <c r="J4762" s="2">
        <f t="shared" si="222"/>
        <v>143.59</v>
      </c>
      <c r="K4762" s="2">
        <f t="shared" si="223"/>
        <v>25.8462</v>
      </c>
      <c r="L4762" s="2">
        <f t="shared" si="224"/>
        <v>169.43620000000001</v>
      </c>
    </row>
    <row r="4763" spans="1:12" x14ac:dyDescent="0.25">
      <c r="A4763" t="s">
        <v>4768</v>
      </c>
      <c r="B4763" s="1">
        <v>46144</v>
      </c>
      <c r="C4763" t="s">
        <v>10008</v>
      </c>
      <c r="D4763" t="s">
        <v>10021</v>
      </c>
      <c r="E4763">
        <f>+_xlfn.XLOOKUP(TablaVentas[[#This Row],[PRODUCTOS]],TablaPrecios[PRODUCTOS],TablaPrecios[PRECIOS UNITARIOS],"No encontado")</f>
        <v>200</v>
      </c>
      <c r="F4763">
        <v>7</v>
      </c>
      <c r="G4763" t="s">
        <v>10027</v>
      </c>
      <c r="H4763" s="2">
        <v>205</v>
      </c>
      <c r="I4763" s="3">
        <v>0.11</v>
      </c>
      <c r="J4763" s="2">
        <f t="shared" si="222"/>
        <v>182.45</v>
      </c>
      <c r="K4763" s="2">
        <f t="shared" si="223"/>
        <v>32.840999999999994</v>
      </c>
      <c r="L4763" s="2">
        <f t="shared" si="224"/>
        <v>215.291</v>
      </c>
    </row>
    <row r="4764" spans="1:12" x14ac:dyDescent="0.25">
      <c r="A4764" t="s">
        <v>4769</v>
      </c>
      <c r="B4764" s="1">
        <v>46203</v>
      </c>
      <c r="C4764" t="s">
        <v>10011</v>
      </c>
      <c r="D4764" t="s">
        <v>10019</v>
      </c>
      <c r="E4764">
        <f>+_xlfn.XLOOKUP(TablaVentas[[#This Row],[PRODUCTOS]],TablaPrecios[PRODUCTOS],TablaPrecios[PRECIOS UNITARIOS],"No encontado")</f>
        <v>1200</v>
      </c>
      <c r="F4764">
        <v>8</v>
      </c>
      <c r="G4764" t="s">
        <v>10026</v>
      </c>
      <c r="H4764" s="2">
        <v>256</v>
      </c>
      <c r="I4764" s="3">
        <v>0.18</v>
      </c>
      <c r="J4764" s="2">
        <f t="shared" si="222"/>
        <v>209.92000000000002</v>
      </c>
      <c r="K4764" s="2">
        <f t="shared" si="223"/>
        <v>37.785600000000002</v>
      </c>
      <c r="L4764" s="2">
        <f t="shared" si="224"/>
        <v>247.7056</v>
      </c>
    </row>
    <row r="4765" spans="1:12" x14ac:dyDescent="0.25">
      <c r="A4765" t="s">
        <v>4770</v>
      </c>
      <c r="B4765" s="1">
        <v>46285</v>
      </c>
      <c r="C4765" t="s">
        <v>10008</v>
      </c>
      <c r="D4765" t="s">
        <v>10017</v>
      </c>
      <c r="E4765">
        <f>+_xlfn.XLOOKUP(TablaVentas[[#This Row],[PRODUCTOS]],TablaPrecios[PRODUCTOS],TablaPrecios[PRECIOS UNITARIOS],"No encontado")</f>
        <v>50</v>
      </c>
      <c r="F4765">
        <v>6</v>
      </c>
      <c r="G4765" t="s">
        <v>10027</v>
      </c>
      <c r="H4765" s="2">
        <v>68</v>
      </c>
      <c r="I4765" s="3">
        <v>0.19</v>
      </c>
      <c r="J4765" s="2">
        <f t="shared" si="222"/>
        <v>55.08</v>
      </c>
      <c r="K4765" s="2">
        <f t="shared" si="223"/>
        <v>9.9143999999999988</v>
      </c>
      <c r="L4765" s="2">
        <f t="shared" si="224"/>
        <v>64.994399999999999</v>
      </c>
    </row>
    <row r="4766" spans="1:12" x14ac:dyDescent="0.25">
      <c r="A4766" t="s">
        <v>4771</v>
      </c>
      <c r="B4766" s="1">
        <v>46069</v>
      </c>
      <c r="C4766" t="s">
        <v>10011</v>
      </c>
      <c r="D4766" t="s">
        <v>10021</v>
      </c>
      <c r="E4766">
        <f>+_xlfn.XLOOKUP(TablaVentas[[#This Row],[PRODUCTOS]],TablaPrecios[PRODUCTOS],TablaPrecios[PRECIOS UNITARIOS],"No encontado")</f>
        <v>200</v>
      </c>
      <c r="F4766">
        <v>11</v>
      </c>
      <c r="G4766" t="s">
        <v>10025</v>
      </c>
      <c r="H4766" s="2">
        <v>232</v>
      </c>
      <c r="I4766" s="3">
        <v>0.14000000000000001</v>
      </c>
      <c r="J4766" s="2">
        <f t="shared" si="222"/>
        <v>199.51999999999998</v>
      </c>
      <c r="K4766" s="2">
        <f t="shared" si="223"/>
        <v>35.913599999999995</v>
      </c>
      <c r="L4766" s="2">
        <f t="shared" si="224"/>
        <v>235.43359999999998</v>
      </c>
    </row>
    <row r="4767" spans="1:12" x14ac:dyDescent="0.25">
      <c r="A4767" t="s">
        <v>4772</v>
      </c>
      <c r="B4767" s="1">
        <v>46100</v>
      </c>
      <c r="C4767" t="s">
        <v>10011</v>
      </c>
      <c r="D4767" t="s">
        <v>10021</v>
      </c>
      <c r="E4767">
        <f>+_xlfn.XLOOKUP(TablaVentas[[#This Row],[PRODUCTOS]],TablaPrecios[PRODUCTOS],TablaPrecios[PRECIOS UNITARIOS],"No encontado")</f>
        <v>200</v>
      </c>
      <c r="F4767">
        <v>15</v>
      </c>
      <c r="G4767" t="s">
        <v>10025</v>
      </c>
      <c r="H4767" s="2">
        <v>232</v>
      </c>
      <c r="I4767" s="3">
        <v>0.19</v>
      </c>
      <c r="J4767" s="2">
        <f t="shared" si="222"/>
        <v>187.92000000000002</v>
      </c>
      <c r="K4767" s="2">
        <f t="shared" si="223"/>
        <v>33.825600000000001</v>
      </c>
      <c r="L4767" s="2">
        <f t="shared" si="224"/>
        <v>221.74560000000002</v>
      </c>
    </row>
    <row r="4768" spans="1:12" x14ac:dyDescent="0.25">
      <c r="A4768" t="s">
        <v>4773</v>
      </c>
      <c r="B4768" s="1">
        <v>46061</v>
      </c>
      <c r="C4768" t="s">
        <v>10011</v>
      </c>
      <c r="D4768" t="s">
        <v>10020</v>
      </c>
      <c r="E4768">
        <f>+_xlfn.XLOOKUP(TablaVentas[[#This Row],[PRODUCTOS]],TablaPrecios[PRODUCTOS],TablaPrecios[PRECIOS UNITARIOS],"No encontado")</f>
        <v>150</v>
      </c>
      <c r="F4768">
        <v>20</v>
      </c>
      <c r="G4768" t="s">
        <v>10027</v>
      </c>
      <c r="H4768" s="2">
        <v>218</v>
      </c>
      <c r="I4768" s="3">
        <v>0.1</v>
      </c>
      <c r="J4768" s="2">
        <f t="shared" si="222"/>
        <v>196.2</v>
      </c>
      <c r="K4768" s="2">
        <f t="shared" si="223"/>
        <v>35.315999999999995</v>
      </c>
      <c r="L4768" s="2">
        <f t="shared" si="224"/>
        <v>231.51599999999999</v>
      </c>
    </row>
    <row r="4769" spans="1:12" x14ac:dyDescent="0.25">
      <c r="A4769" t="s">
        <v>4774</v>
      </c>
      <c r="B4769" s="1">
        <v>46183</v>
      </c>
      <c r="C4769" t="s">
        <v>10007</v>
      </c>
      <c r="D4769" t="s">
        <v>10019</v>
      </c>
      <c r="E4769">
        <f>+_xlfn.XLOOKUP(TablaVentas[[#This Row],[PRODUCTOS]],TablaPrecios[PRODUCTOS],TablaPrecios[PRECIOS UNITARIOS],"No encontado")</f>
        <v>1200</v>
      </c>
      <c r="F4769">
        <v>13</v>
      </c>
      <c r="G4769" t="s">
        <v>10023</v>
      </c>
      <c r="H4769" s="2">
        <v>408</v>
      </c>
      <c r="I4769" s="3">
        <v>0.18</v>
      </c>
      <c r="J4769" s="2">
        <f t="shared" si="222"/>
        <v>334.56</v>
      </c>
      <c r="K4769" s="2">
        <f t="shared" si="223"/>
        <v>60.220799999999997</v>
      </c>
      <c r="L4769" s="2">
        <f t="shared" si="224"/>
        <v>394.7808</v>
      </c>
    </row>
    <row r="4770" spans="1:12" x14ac:dyDescent="0.25">
      <c r="A4770" t="s">
        <v>4775</v>
      </c>
      <c r="B4770" s="1">
        <v>46314</v>
      </c>
      <c r="C4770" t="s">
        <v>10009</v>
      </c>
      <c r="D4770" t="s">
        <v>10020</v>
      </c>
      <c r="E4770">
        <f>+_xlfn.XLOOKUP(TablaVentas[[#This Row],[PRODUCTOS]],TablaPrecios[PRODUCTOS],TablaPrecios[PRECIOS UNITARIOS],"No encontado")</f>
        <v>150</v>
      </c>
      <c r="F4770">
        <v>13</v>
      </c>
      <c r="G4770" t="s">
        <v>10025</v>
      </c>
      <c r="H4770" s="2">
        <v>206</v>
      </c>
      <c r="I4770" s="3">
        <v>0.15</v>
      </c>
      <c r="J4770" s="2">
        <f t="shared" si="222"/>
        <v>175.1</v>
      </c>
      <c r="K4770" s="2">
        <f t="shared" si="223"/>
        <v>31.517999999999997</v>
      </c>
      <c r="L4770" s="2">
        <f t="shared" si="224"/>
        <v>206.61799999999999</v>
      </c>
    </row>
    <row r="4771" spans="1:12" x14ac:dyDescent="0.25">
      <c r="A4771" t="s">
        <v>4776</v>
      </c>
      <c r="B4771" s="1">
        <v>46192</v>
      </c>
      <c r="C4771" t="s">
        <v>10012</v>
      </c>
      <c r="D4771" t="s">
        <v>10021</v>
      </c>
      <c r="E4771">
        <f>+_xlfn.XLOOKUP(TablaVentas[[#This Row],[PRODUCTOS]],TablaPrecios[PRODUCTOS],TablaPrecios[PRECIOS UNITARIOS],"No encontado")</f>
        <v>200</v>
      </c>
      <c r="F4771">
        <v>9</v>
      </c>
      <c r="G4771" t="s">
        <v>10024</v>
      </c>
      <c r="H4771" s="2">
        <v>413</v>
      </c>
      <c r="I4771" s="3">
        <v>0.13</v>
      </c>
      <c r="J4771" s="2">
        <f t="shared" si="222"/>
        <v>359.31</v>
      </c>
      <c r="K4771" s="2">
        <f t="shared" si="223"/>
        <v>64.675799999999995</v>
      </c>
      <c r="L4771" s="2">
        <f t="shared" si="224"/>
        <v>423.98579999999998</v>
      </c>
    </row>
    <row r="4772" spans="1:12" x14ac:dyDescent="0.25">
      <c r="A4772" t="s">
        <v>4777</v>
      </c>
      <c r="B4772" s="1">
        <v>46380</v>
      </c>
      <c r="C4772" t="s">
        <v>10007</v>
      </c>
      <c r="D4772" t="s">
        <v>10021</v>
      </c>
      <c r="E4772">
        <f>+_xlfn.XLOOKUP(TablaVentas[[#This Row],[PRODUCTOS]],TablaPrecios[PRODUCTOS],TablaPrecios[PRECIOS UNITARIOS],"No encontado")</f>
        <v>200</v>
      </c>
      <c r="F4772">
        <v>8</v>
      </c>
      <c r="G4772" t="s">
        <v>10024</v>
      </c>
      <c r="H4772" s="2">
        <v>421</v>
      </c>
      <c r="I4772" s="3">
        <v>0.16</v>
      </c>
      <c r="J4772" s="2">
        <f t="shared" si="222"/>
        <v>353.64</v>
      </c>
      <c r="K4772" s="2">
        <f t="shared" si="223"/>
        <v>63.655199999999994</v>
      </c>
      <c r="L4772" s="2">
        <f t="shared" si="224"/>
        <v>417.29519999999997</v>
      </c>
    </row>
    <row r="4773" spans="1:12" x14ac:dyDescent="0.25">
      <c r="A4773" t="s">
        <v>4778</v>
      </c>
      <c r="B4773" s="1">
        <v>46206</v>
      </c>
      <c r="C4773" t="s">
        <v>10012</v>
      </c>
      <c r="D4773" t="s">
        <v>10019</v>
      </c>
      <c r="E4773">
        <f>+_xlfn.XLOOKUP(TablaVentas[[#This Row],[PRODUCTOS]],TablaPrecios[PRODUCTOS],TablaPrecios[PRECIOS UNITARIOS],"No encontado")</f>
        <v>1200</v>
      </c>
      <c r="F4773">
        <v>12</v>
      </c>
      <c r="G4773" t="s">
        <v>10024</v>
      </c>
      <c r="H4773" s="2">
        <v>99</v>
      </c>
      <c r="I4773" s="3">
        <v>0.11</v>
      </c>
      <c r="J4773" s="2">
        <f t="shared" si="222"/>
        <v>88.11</v>
      </c>
      <c r="K4773" s="2">
        <f t="shared" si="223"/>
        <v>15.8598</v>
      </c>
      <c r="L4773" s="2">
        <f t="shared" si="224"/>
        <v>103.96979999999999</v>
      </c>
    </row>
    <row r="4774" spans="1:12" x14ac:dyDescent="0.25">
      <c r="A4774" t="s">
        <v>4779</v>
      </c>
      <c r="B4774" s="1">
        <v>46364</v>
      </c>
      <c r="C4774" t="s">
        <v>10009</v>
      </c>
      <c r="D4774" t="s">
        <v>10018</v>
      </c>
      <c r="E4774">
        <f>+_xlfn.XLOOKUP(TablaVentas[[#This Row],[PRODUCTOS]],TablaPrecios[PRODUCTOS],TablaPrecios[PRECIOS UNITARIOS],"No encontado")</f>
        <v>850</v>
      </c>
      <c r="F4774">
        <v>7</v>
      </c>
      <c r="G4774" t="s">
        <v>10025</v>
      </c>
      <c r="H4774" s="2">
        <v>367</v>
      </c>
      <c r="I4774" s="3">
        <v>0.14000000000000001</v>
      </c>
      <c r="J4774" s="2">
        <f t="shared" si="222"/>
        <v>315.62</v>
      </c>
      <c r="K4774" s="2">
        <f t="shared" si="223"/>
        <v>56.811599999999999</v>
      </c>
      <c r="L4774" s="2">
        <f t="shared" si="224"/>
        <v>372.4316</v>
      </c>
    </row>
    <row r="4775" spans="1:12" x14ac:dyDescent="0.25">
      <c r="A4775" t="s">
        <v>4780</v>
      </c>
      <c r="B4775" s="1">
        <v>46183</v>
      </c>
      <c r="C4775" t="s">
        <v>10012</v>
      </c>
      <c r="D4775" t="s">
        <v>10021</v>
      </c>
      <c r="E4775">
        <f>+_xlfn.XLOOKUP(TablaVentas[[#This Row],[PRODUCTOS]],TablaPrecios[PRODUCTOS],TablaPrecios[PRECIOS UNITARIOS],"No encontado")</f>
        <v>200</v>
      </c>
      <c r="F4775">
        <v>9</v>
      </c>
      <c r="G4775" t="s">
        <v>10025</v>
      </c>
      <c r="H4775" s="2">
        <v>93</v>
      </c>
      <c r="I4775" s="3">
        <v>0.14000000000000001</v>
      </c>
      <c r="J4775" s="2">
        <f t="shared" si="222"/>
        <v>79.98</v>
      </c>
      <c r="K4775" s="2">
        <f t="shared" si="223"/>
        <v>14.3964</v>
      </c>
      <c r="L4775" s="2">
        <f t="shared" si="224"/>
        <v>94.376400000000004</v>
      </c>
    </row>
    <row r="4776" spans="1:12" x14ac:dyDescent="0.25">
      <c r="A4776" t="s">
        <v>4781</v>
      </c>
      <c r="B4776" s="1">
        <v>46365</v>
      </c>
      <c r="C4776" t="s">
        <v>10008</v>
      </c>
      <c r="D4776" t="s">
        <v>10020</v>
      </c>
      <c r="E4776">
        <f>+_xlfn.XLOOKUP(TablaVentas[[#This Row],[PRODUCTOS]],TablaPrecios[PRODUCTOS],TablaPrecios[PRECIOS UNITARIOS],"No encontado")</f>
        <v>150</v>
      </c>
      <c r="F4776">
        <v>9</v>
      </c>
      <c r="G4776" t="s">
        <v>10023</v>
      </c>
      <c r="H4776" s="2">
        <v>327</v>
      </c>
      <c r="I4776" s="3">
        <v>0.12</v>
      </c>
      <c r="J4776" s="2">
        <f t="shared" si="222"/>
        <v>287.76</v>
      </c>
      <c r="K4776" s="2">
        <f t="shared" si="223"/>
        <v>51.796799999999998</v>
      </c>
      <c r="L4776" s="2">
        <f t="shared" si="224"/>
        <v>339.55680000000001</v>
      </c>
    </row>
    <row r="4777" spans="1:12" x14ac:dyDescent="0.25">
      <c r="A4777" t="s">
        <v>4782</v>
      </c>
      <c r="B4777" s="1">
        <v>46259</v>
      </c>
      <c r="C4777" t="s">
        <v>10009</v>
      </c>
      <c r="D4777" t="s">
        <v>10017</v>
      </c>
      <c r="E4777">
        <f>+_xlfn.XLOOKUP(TablaVentas[[#This Row],[PRODUCTOS]],TablaPrecios[PRODUCTOS],TablaPrecios[PRECIOS UNITARIOS],"No encontado")</f>
        <v>50</v>
      </c>
      <c r="F4777">
        <v>13</v>
      </c>
      <c r="G4777" t="s">
        <v>10026</v>
      </c>
      <c r="H4777" s="2">
        <v>86</v>
      </c>
      <c r="I4777" s="3">
        <v>0.11</v>
      </c>
      <c r="J4777" s="2">
        <f t="shared" si="222"/>
        <v>76.539999999999992</v>
      </c>
      <c r="K4777" s="2">
        <f t="shared" si="223"/>
        <v>13.777199999999999</v>
      </c>
      <c r="L4777" s="2">
        <f t="shared" si="224"/>
        <v>90.317199999999985</v>
      </c>
    </row>
    <row r="4778" spans="1:12" x14ac:dyDescent="0.25">
      <c r="A4778" t="s">
        <v>4783</v>
      </c>
      <c r="B4778" s="1">
        <v>46201</v>
      </c>
      <c r="C4778" t="s">
        <v>10012</v>
      </c>
      <c r="D4778" t="s">
        <v>10017</v>
      </c>
      <c r="E4778">
        <f>+_xlfn.XLOOKUP(TablaVentas[[#This Row],[PRODUCTOS]],TablaPrecios[PRODUCTOS],TablaPrecios[PRECIOS UNITARIOS],"No encontado")</f>
        <v>50</v>
      </c>
      <c r="F4778">
        <v>14</v>
      </c>
      <c r="G4778" t="s">
        <v>10023</v>
      </c>
      <c r="H4778" s="2">
        <v>262</v>
      </c>
      <c r="I4778" s="3">
        <v>0.2</v>
      </c>
      <c r="J4778" s="2">
        <f t="shared" si="222"/>
        <v>209.6</v>
      </c>
      <c r="K4778" s="2">
        <f t="shared" si="223"/>
        <v>37.727999999999994</v>
      </c>
      <c r="L4778" s="2">
        <f t="shared" si="224"/>
        <v>247.32799999999997</v>
      </c>
    </row>
    <row r="4779" spans="1:12" x14ac:dyDescent="0.25">
      <c r="A4779" t="s">
        <v>4784</v>
      </c>
      <c r="B4779" s="1">
        <v>46116</v>
      </c>
      <c r="C4779" t="s">
        <v>10010</v>
      </c>
      <c r="D4779" t="s">
        <v>10019</v>
      </c>
      <c r="E4779">
        <f>+_xlfn.XLOOKUP(TablaVentas[[#This Row],[PRODUCTOS]],TablaPrecios[PRODUCTOS],TablaPrecios[PRECIOS UNITARIOS],"No encontado")</f>
        <v>1200</v>
      </c>
      <c r="F4779">
        <v>17</v>
      </c>
      <c r="G4779" t="s">
        <v>10024</v>
      </c>
      <c r="H4779" s="2">
        <v>242</v>
      </c>
      <c r="I4779" s="3">
        <v>0.13</v>
      </c>
      <c r="J4779" s="2">
        <f t="shared" si="222"/>
        <v>210.54</v>
      </c>
      <c r="K4779" s="2">
        <f t="shared" si="223"/>
        <v>37.897199999999998</v>
      </c>
      <c r="L4779" s="2">
        <f t="shared" si="224"/>
        <v>248.43719999999999</v>
      </c>
    </row>
    <row r="4780" spans="1:12" x14ac:dyDescent="0.25">
      <c r="A4780" t="s">
        <v>4785</v>
      </c>
      <c r="B4780" s="1">
        <v>46089</v>
      </c>
      <c r="C4780" t="s">
        <v>10012</v>
      </c>
      <c r="D4780" t="s">
        <v>10018</v>
      </c>
      <c r="E4780">
        <f>+_xlfn.XLOOKUP(TablaVentas[[#This Row],[PRODUCTOS]],TablaPrecios[PRODUCTOS],TablaPrecios[PRECIOS UNITARIOS],"No encontado")</f>
        <v>850</v>
      </c>
      <c r="F4780">
        <v>12</v>
      </c>
      <c r="G4780" t="s">
        <v>10027</v>
      </c>
      <c r="H4780" s="2">
        <v>214</v>
      </c>
      <c r="I4780" s="3">
        <v>0.16</v>
      </c>
      <c r="J4780" s="2">
        <f t="shared" si="222"/>
        <v>179.76</v>
      </c>
      <c r="K4780" s="2">
        <f t="shared" si="223"/>
        <v>32.3568</v>
      </c>
      <c r="L4780" s="2">
        <f t="shared" si="224"/>
        <v>212.11679999999998</v>
      </c>
    </row>
    <row r="4781" spans="1:12" x14ac:dyDescent="0.25">
      <c r="A4781" t="s">
        <v>4786</v>
      </c>
      <c r="B4781" s="1">
        <v>46188</v>
      </c>
      <c r="C4781" t="s">
        <v>10011</v>
      </c>
      <c r="D4781" t="s">
        <v>10018</v>
      </c>
      <c r="E4781">
        <f>+_xlfn.XLOOKUP(TablaVentas[[#This Row],[PRODUCTOS]],TablaPrecios[PRODUCTOS],TablaPrecios[PRECIOS UNITARIOS],"No encontado")</f>
        <v>850</v>
      </c>
      <c r="F4781">
        <v>16</v>
      </c>
      <c r="G4781" t="s">
        <v>10026</v>
      </c>
      <c r="H4781" s="2">
        <v>189</v>
      </c>
      <c r="I4781" s="3">
        <v>0.14000000000000001</v>
      </c>
      <c r="J4781" s="2">
        <f t="shared" si="222"/>
        <v>162.54</v>
      </c>
      <c r="K4781" s="2">
        <f t="shared" si="223"/>
        <v>29.257199999999997</v>
      </c>
      <c r="L4781" s="2">
        <f t="shared" si="224"/>
        <v>191.79719999999998</v>
      </c>
    </row>
    <row r="4782" spans="1:12" x14ac:dyDescent="0.25">
      <c r="A4782" t="s">
        <v>4787</v>
      </c>
      <c r="B4782" s="1">
        <v>46335</v>
      </c>
      <c r="C4782" t="s">
        <v>10008</v>
      </c>
      <c r="D4782" t="s">
        <v>10020</v>
      </c>
      <c r="E4782">
        <f>+_xlfn.XLOOKUP(TablaVentas[[#This Row],[PRODUCTOS]],TablaPrecios[PRODUCTOS],TablaPrecios[PRECIOS UNITARIOS],"No encontado")</f>
        <v>150</v>
      </c>
      <c r="F4782">
        <v>18</v>
      </c>
      <c r="G4782" t="s">
        <v>10026</v>
      </c>
      <c r="H4782" s="2">
        <v>61</v>
      </c>
      <c r="I4782" s="3">
        <v>0.19</v>
      </c>
      <c r="J4782" s="2">
        <f t="shared" si="222"/>
        <v>49.41</v>
      </c>
      <c r="K4782" s="2">
        <f t="shared" si="223"/>
        <v>8.8937999999999988</v>
      </c>
      <c r="L4782" s="2">
        <f t="shared" si="224"/>
        <v>58.303799999999995</v>
      </c>
    </row>
    <row r="4783" spans="1:12" x14ac:dyDescent="0.25">
      <c r="A4783" t="s">
        <v>4788</v>
      </c>
      <c r="B4783" s="1">
        <v>46268</v>
      </c>
      <c r="C4783" t="s">
        <v>10009</v>
      </c>
      <c r="D4783" t="s">
        <v>10021</v>
      </c>
      <c r="E4783">
        <f>+_xlfn.XLOOKUP(TablaVentas[[#This Row],[PRODUCTOS]],TablaPrecios[PRODUCTOS],TablaPrecios[PRECIOS UNITARIOS],"No encontado")</f>
        <v>200</v>
      </c>
      <c r="F4783">
        <v>15</v>
      </c>
      <c r="G4783" t="s">
        <v>10025</v>
      </c>
      <c r="H4783" s="2">
        <v>374</v>
      </c>
      <c r="I4783" s="3">
        <v>0.19</v>
      </c>
      <c r="J4783" s="2">
        <f t="shared" si="222"/>
        <v>302.94</v>
      </c>
      <c r="K4783" s="2">
        <f t="shared" si="223"/>
        <v>54.529199999999996</v>
      </c>
      <c r="L4783" s="2">
        <f t="shared" si="224"/>
        <v>357.4692</v>
      </c>
    </row>
    <row r="4784" spans="1:12" x14ac:dyDescent="0.25">
      <c r="A4784" t="s">
        <v>4789</v>
      </c>
      <c r="B4784" s="1">
        <v>46039</v>
      </c>
      <c r="C4784" t="s">
        <v>10011</v>
      </c>
      <c r="D4784" t="s">
        <v>10017</v>
      </c>
      <c r="E4784">
        <f>+_xlfn.XLOOKUP(TablaVentas[[#This Row],[PRODUCTOS]],TablaPrecios[PRODUCTOS],TablaPrecios[PRECIOS UNITARIOS],"No encontado")</f>
        <v>50</v>
      </c>
      <c r="F4784">
        <v>20</v>
      </c>
      <c r="G4784" t="s">
        <v>10024</v>
      </c>
      <c r="H4784" s="2">
        <v>113</v>
      </c>
      <c r="I4784" s="3">
        <v>0.13</v>
      </c>
      <c r="J4784" s="2">
        <f t="shared" si="222"/>
        <v>98.31</v>
      </c>
      <c r="K4784" s="2">
        <f t="shared" si="223"/>
        <v>17.695799999999998</v>
      </c>
      <c r="L4784" s="2">
        <f t="shared" si="224"/>
        <v>116.00579999999999</v>
      </c>
    </row>
    <row r="4785" spans="1:12" x14ac:dyDescent="0.25">
      <c r="A4785" t="s">
        <v>4790</v>
      </c>
      <c r="B4785" s="1">
        <v>46280</v>
      </c>
      <c r="C4785" t="s">
        <v>10007</v>
      </c>
      <c r="D4785" t="s">
        <v>10020</v>
      </c>
      <c r="E4785">
        <f>+_xlfn.XLOOKUP(TablaVentas[[#This Row],[PRODUCTOS]],TablaPrecios[PRODUCTOS],TablaPrecios[PRECIOS UNITARIOS],"No encontado")</f>
        <v>150</v>
      </c>
      <c r="F4785">
        <v>13</v>
      </c>
      <c r="G4785" t="s">
        <v>10023</v>
      </c>
      <c r="H4785" s="2">
        <v>481</v>
      </c>
      <c r="I4785" s="3">
        <v>0.14000000000000001</v>
      </c>
      <c r="J4785" s="2">
        <f t="shared" si="222"/>
        <v>413.65999999999997</v>
      </c>
      <c r="K4785" s="2">
        <f t="shared" si="223"/>
        <v>74.458799999999997</v>
      </c>
      <c r="L4785" s="2">
        <f t="shared" si="224"/>
        <v>488.11879999999996</v>
      </c>
    </row>
    <row r="4786" spans="1:12" x14ac:dyDescent="0.25">
      <c r="A4786" t="s">
        <v>4791</v>
      </c>
      <c r="B4786" s="1">
        <v>46045</v>
      </c>
      <c r="C4786" t="s">
        <v>10012</v>
      </c>
      <c r="D4786" t="s">
        <v>10020</v>
      </c>
      <c r="E4786">
        <f>+_xlfn.XLOOKUP(TablaVentas[[#This Row],[PRODUCTOS]],TablaPrecios[PRODUCTOS],TablaPrecios[PRECIOS UNITARIOS],"No encontado")</f>
        <v>150</v>
      </c>
      <c r="F4786">
        <v>6</v>
      </c>
      <c r="G4786" t="s">
        <v>10025</v>
      </c>
      <c r="H4786" s="2">
        <v>484</v>
      </c>
      <c r="I4786" s="3">
        <v>0.12</v>
      </c>
      <c r="J4786" s="2">
        <f t="shared" si="222"/>
        <v>425.92</v>
      </c>
      <c r="K4786" s="2">
        <f t="shared" si="223"/>
        <v>76.665599999999998</v>
      </c>
      <c r="L4786" s="2">
        <f t="shared" si="224"/>
        <v>502.5856</v>
      </c>
    </row>
    <row r="4787" spans="1:12" x14ac:dyDescent="0.25">
      <c r="A4787" t="s">
        <v>4792</v>
      </c>
      <c r="B4787" s="1">
        <v>46206</v>
      </c>
      <c r="C4787" t="s">
        <v>10008</v>
      </c>
      <c r="D4787" t="s">
        <v>10018</v>
      </c>
      <c r="E4787">
        <f>+_xlfn.XLOOKUP(TablaVentas[[#This Row],[PRODUCTOS]],TablaPrecios[PRODUCTOS],TablaPrecios[PRECIOS UNITARIOS],"No encontado")</f>
        <v>850</v>
      </c>
      <c r="F4787">
        <v>18</v>
      </c>
      <c r="G4787" t="s">
        <v>10025</v>
      </c>
      <c r="H4787" s="2">
        <v>447</v>
      </c>
      <c r="I4787" s="3">
        <v>0.15</v>
      </c>
      <c r="J4787" s="2">
        <f t="shared" si="222"/>
        <v>379.95</v>
      </c>
      <c r="K4787" s="2">
        <f t="shared" si="223"/>
        <v>68.390999999999991</v>
      </c>
      <c r="L4787" s="2">
        <f t="shared" si="224"/>
        <v>448.34100000000001</v>
      </c>
    </row>
    <row r="4788" spans="1:12" x14ac:dyDescent="0.25">
      <c r="A4788" t="s">
        <v>4793</v>
      </c>
      <c r="B4788" s="1">
        <v>46176</v>
      </c>
      <c r="C4788" t="s">
        <v>10008</v>
      </c>
      <c r="D4788" t="s">
        <v>10020</v>
      </c>
      <c r="E4788">
        <f>+_xlfn.XLOOKUP(TablaVentas[[#This Row],[PRODUCTOS]],TablaPrecios[PRODUCTOS],TablaPrecios[PRECIOS UNITARIOS],"No encontado")</f>
        <v>150</v>
      </c>
      <c r="F4788">
        <v>19</v>
      </c>
      <c r="G4788" t="s">
        <v>10024</v>
      </c>
      <c r="H4788" s="2">
        <v>290</v>
      </c>
      <c r="I4788" s="3">
        <v>0.18</v>
      </c>
      <c r="J4788" s="2">
        <f t="shared" si="222"/>
        <v>237.8</v>
      </c>
      <c r="K4788" s="2">
        <f t="shared" si="223"/>
        <v>42.804000000000002</v>
      </c>
      <c r="L4788" s="2">
        <f t="shared" si="224"/>
        <v>280.60400000000004</v>
      </c>
    </row>
    <row r="4789" spans="1:12" x14ac:dyDescent="0.25">
      <c r="A4789" t="s">
        <v>4794</v>
      </c>
      <c r="B4789" s="1">
        <v>46154</v>
      </c>
      <c r="C4789" t="s">
        <v>10010</v>
      </c>
      <c r="D4789" t="s">
        <v>10020</v>
      </c>
      <c r="E4789">
        <f>+_xlfn.XLOOKUP(TablaVentas[[#This Row],[PRODUCTOS]],TablaPrecios[PRODUCTOS],TablaPrecios[PRECIOS UNITARIOS],"No encontado")</f>
        <v>150</v>
      </c>
      <c r="F4789">
        <v>5</v>
      </c>
      <c r="G4789" t="s">
        <v>10026</v>
      </c>
      <c r="H4789" s="2">
        <v>431</v>
      </c>
      <c r="I4789" s="3">
        <v>0.13</v>
      </c>
      <c r="J4789" s="2">
        <f t="shared" si="222"/>
        <v>374.97</v>
      </c>
      <c r="K4789" s="2">
        <f t="shared" si="223"/>
        <v>67.494600000000005</v>
      </c>
      <c r="L4789" s="2">
        <f t="shared" si="224"/>
        <v>442.46460000000002</v>
      </c>
    </row>
    <row r="4790" spans="1:12" x14ac:dyDescent="0.25">
      <c r="A4790" t="s">
        <v>4795</v>
      </c>
      <c r="B4790" s="1">
        <v>46136</v>
      </c>
      <c r="C4790" t="s">
        <v>10007</v>
      </c>
      <c r="D4790" t="s">
        <v>10020</v>
      </c>
      <c r="E4790">
        <f>+_xlfn.XLOOKUP(TablaVentas[[#This Row],[PRODUCTOS]],TablaPrecios[PRODUCTOS],TablaPrecios[PRECIOS UNITARIOS],"No encontado")</f>
        <v>150</v>
      </c>
      <c r="F4790">
        <v>9</v>
      </c>
      <c r="G4790" t="s">
        <v>10025</v>
      </c>
      <c r="H4790" s="2">
        <v>459</v>
      </c>
      <c r="I4790" s="3">
        <v>0.19</v>
      </c>
      <c r="J4790" s="2">
        <f t="shared" si="222"/>
        <v>371.78999999999996</v>
      </c>
      <c r="K4790" s="2">
        <f t="shared" si="223"/>
        <v>66.922199999999989</v>
      </c>
      <c r="L4790" s="2">
        <f t="shared" si="224"/>
        <v>438.71219999999994</v>
      </c>
    </row>
    <row r="4791" spans="1:12" x14ac:dyDescent="0.25">
      <c r="A4791" t="s">
        <v>4796</v>
      </c>
      <c r="B4791" s="1">
        <v>46267</v>
      </c>
      <c r="C4791" t="s">
        <v>10010</v>
      </c>
      <c r="D4791" t="s">
        <v>10021</v>
      </c>
      <c r="E4791">
        <f>+_xlfn.XLOOKUP(TablaVentas[[#This Row],[PRODUCTOS]],TablaPrecios[PRODUCTOS],TablaPrecios[PRECIOS UNITARIOS],"No encontado")</f>
        <v>200</v>
      </c>
      <c r="F4791">
        <v>9</v>
      </c>
      <c r="G4791" t="s">
        <v>10026</v>
      </c>
      <c r="H4791" s="2">
        <v>71</v>
      </c>
      <c r="I4791" s="3">
        <v>0.19</v>
      </c>
      <c r="J4791" s="2">
        <f t="shared" si="222"/>
        <v>57.51</v>
      </c>
      <c r="K4791" s="2">
        <f t="shared" si="223"/>
        <v>10.351799999999999</v>
      </c>
      <c r="L4791" s="2">
        <f t="shared" si="224"/>
        <v>67.861800000000002</v>
      </c>
    </row>
    <row r="4792" spans="1:12" x14ac:dyDescent="0.25">
      <c r="A4792" t="s">
        <v>4797</v>
      </c>
      <c r="B4792" s="1">
        <v>46040</v>
      </c>
      <c r="C4792" t="s">
        <v>10012</v>
      </c>
      <c r="D4792" t="s">
        <v>10019</v>
      </c>
      <c r="E4792">
        <f>+_xlfn.XLOOKUP(TablaVentas[[#This Row],[PRODUCTOS]],TablaPrecios[PRODUCTOS],TablaPrecios[PRECIOS UNITARIOS],"No encontado")</f>
        <v>1200</v>
      </c>
      <c r="F4792">
        <v>16</v>
      </c>
      <c r="G4792" t="s">
        <v>10024</v>
      </c>
      <c r="H4792" s="2">
        <v>432</v>
      </c>
      <c r="I4792" s="3">
        <v>0.14000000000000001</v>
      </c>
      <c r="J4792" s="2">
        <f t="shared" si="222"/>
        <v>371.52</v>
      </c>
      <c r="K4792" s="2">
        <f t="shared" si="223"/>
        <v>66.873599999999996</v>
      </c>
      <c r="L4792" s="2">
        <f t="shared" si="224"/>
        <v>438.39359999999999</v>
      </c>
    </row>
    <row r="4793" spans="1:12" x14ac:dyDescent="0.25">
      <c r="A4793" t="s">
        <v>4798</v>
      </c>
      <c r="B4793" s="1">
        <v>46097</v>
      </c>
      <c r="C4793" t="s">
        <v>10008</v>
      </c>
      <c r="D4793" t="s">
        <v>10017</v>
      </c>
      <c r="E4793">
        <f>+_xlfn.XLOOKUP(TablaVentas[[#This Row],[PRODUCTOS]],TablaPrecios[PRODUCTOS],TablaPrecios[PRECIOS UNITARIOS],"No encontado")</f>
        <v>50</v>
      </c>
      <c r="F4793">
        <v>17</v>
      </c>
      <c r="G4793" t="s">
        <v>10027</v>
      </c>
      <c r="H4793" s="2">
        <v>312</v>
      </c>
      <c r="I4793" s="3">
        <v>0.19</v>
      </c>
      <c r="J4793" s="2">
        <f t="shared" si="222"/>
        <v>252.72</v>
      </c>
      <c r="K4793" s="2">
        <f t="shared" si="223"/>
        <v>45.489599999999996</v>
      </c>
      <c r="L4793" s="2">
        <f t="shared" si="224"/>
        <v>298.20960000000002</v>
      </c>
    </row>
    <row r="4794" spans="1:12" x14ac:dyDescent="0.25">
      <c r="A4794" t="s">
        <v>4799</v>
      </c>
      <c r="B4794" s="1">
        <v>46218</v>
      </c>
      <c r="C4794" t="s">
        <v>10008</v>
      </c>
      <c r="D4794" t="s">
        <v>10018</v>
      </c>
      <c r="E4794">
        <f>+_xlfn.XLOOKUP(TablaVentas[[#This Row],[PRODUCTOS]],TablaPrecios[PRODUCTOS],TablaPrecios[PRECIOS UNITARIOS],"No encontado")</f>
        <v>850</v>
      </c>
      <c r="F4794">
        <v>18</v>
      </c>
      <c r="G4794" t="s">
        <v>10026</v>
      </c>
      <c r="H4794" s="2">
        <v>249</v>
      </c>
      <c r="I4794" s="3">
        <v>0.13</v>
      </c>
      <c r="J4794" s="2">
        <f t="shared" si="222"/>
        <v>216.63</v>
      </c>
      <c r="K4794" s="2">
        <f t="shared" si="223"/>
        <v>38.993400000000001</v>
      </c>
      <c r="L4794" s="2">
        <f t="shared" si="224"/>
        <v>255.6234</v>
      </c>
    </row>
    <row r="4795" spans="1:12" x14ac:dyDescent="0.25">
      <c r="A4795" t="s">
        <v>4800</v>
      </c>
      <c r="B4795" s="1">
        <v>46099</v>
      </c>
      <c r="C4795" t="s">
        <v>10007</v>
      </c>
      <c r="D4795" t="s">
        <v>10019</v>
      </c>
      <c r="E4795">
        <f>+_xlfn.XLOOKUP(TablaVentas[[#This Row],[PRODUCTOS]],TablaPrecios[PRODUCTOS],TablaPrecios[PRECIOS UNITARIOS],"No encontado")</f>
        <v>1200</v>
      </c>
      <c r="F4795">
        <v>17</v>
      </c>
      <c r="G4795" t="s">
        <v>10026</v>
      </c>
      <c r="H4795" s="2">
        <v>230</v>
      </c>
      <c r="I4795" s="3">
        <v>0.17</v>
      </c>
      <c r="J4795" s="2">
        <f t="shared" si="222"/>
        <v>190.9</v>
      </c>
      <c r="K4795" s="2">
        <f t="shared" si="223"/>
        <v>34.362000000000002</v>
      </c>
      <c r="L4795" s="2">
        <f t="shared" si="224"/>
        <v>225.262</v>
      </c>
    </row>
    <row r="4796" spans="1:12" x14ac:dyDescent="0.25">
      <c r="A4796" t="s">
        <v>4801</v>
      </c>
      <c r="B4796" s="1">
        <v>46187</v>
      </c>
      <c r="C4796" t="s">
        <v>10008</v>
      </c>
      <c r="D4796" t="s">
        <v>10019</v>
      </c>
      <c r="E4796">
        <f>+_xlfn.XLOOKUP(TablaVentas[[#This Row],[PRODUCTOS]],TablaPrecios[PRODUCTOS],TablaPrecios[PRECIOS UNITARIOS],"No encontado")</f>
        <v>1200</v>
      </c>
      <c r="F4796">
        <v>6</v>
      </c>
      <c r="G4796" t="s">
        <v>10027</v>
      </c>
      <c r="H4796" s="2">
        <v>149</v>
      </c>
      <c r="I4796" s="3">
        <v>0.19</v>
      </c>
      <c r="J4796" s="2">
        <f t="shared" si="222"/>
        <v>120.69</v>
      </c>
      <c r="K4796" s="2">
        <f t="shared" si="223"/>
        <v>21.7242</v>
      </c>
      <c r="L4796" s="2">
        <f t="shared" si="224"/>
        <v>142.41419999999999</v>
      </c>
    </row>
    <row r="4797" spans="1:12" x14ac:dyDescent="0.25">
      <c r="A4797" t="s">
        <v>4802</v>
      </c>
      <c r="B4797" s="1">
        <v>46133</v>
      </c>
      <c r="C4797" t="s">
        <v>10012</v>
      </c>
      <c r="D4797" t="s">
        <v>10021</v>
      </c>
      <c r="E4797">
        <f>+_xlfn.XLOOKUP(TablaVentas[[#This Row],[PRODUCTOS]],TablaPrecios[PRODUCTOS],TablaPrecios[PRECIOS UNITARIOS],"No encontado")</f>
        <v>200</v>
      </c>
      <c r="F4797">
        <v>18</v>
      </c>
      <c r="G4797" t="s">
        <v>10025</v>
      </c>
      <c r="H4797" s="2">
        <v>483</v>
      </c>
      <c r="I4797" s="3">
        <v>0.16</v>
      </c>
      <c r="J4797" s="2">
        <f t="shared" si="222"/>
        <v>405.72</v>
      </c>
      <c r="K4797" s="2">
        <f t="shared" si="223"/>
        <v>73.029600000000002</v>
      </c>
      <c r="L4797" s="2">
        <f t="shared" si="224"/>
        <v>478.74960000000004</v>
      </c>
    </row>
    <row r="4798" spans="1:12" x14ac:dyDescent="0.25">
      <c r="A4798" t="s">
        <v>4803</v>
      </c>
      <c r="B4798" s="1">
        <v>46296</v>
      </c>
      <c r="C4798" t="s">
        <v>10007</v>
      </c>
      <c r="D4798" t="s">
        <v>10017</v>
      </c>
      <c r="E4798">
        <f>+_xlfn.XLOOKUP(TablaVentas[[#This Row],[PRODUCTOS]],TablaPrecios[PRODUCTOS],TablaPrecios[PRECIOS UNITARIOS],"No encontado")</f>
        <v>50</v>
      </c>
      <c r="F4798">
        <v>11</v>
      </c>
      <c r="G4798" t="s">
        <v>10023</v>
      </c>
      <c r="H4798" s="2">
        <v>192</v>
      </c>
      <c r="I4798" s="3">
        <v>0.15</v>
      </c>
      <c r="J4798" s="2">
        <f t="shared" si="222"/>
        <v>163.19999999999999</v>
      </c>
      <c r="K4798" s="2">
        <f t="shared" si="223"/>
        <v>29.375999999999998</v>
      </c>
      <c r="L4798" s="2">
        <f t="shared" si="224"/>
        <v>192.57599999999999</v>
      </c>
    </row>
    <row r="4799" spans="1:12" x14ac:dyDescent="0.25">
      <c r="A4799" t="s">
        <v>4804</v>
      </c>
      <c r="B4799" s="1">
        <v>46215</v>
      </c>
      <c r="C4799" t="s">
        <v>10010</v>
      </c>
      <c r="D4799" t="s">
        <v>10020</v>
      </c>
      <c r="E4799">
        <f>+_xlfn.XLOOKUP(TablaVentas[[#This Row],[PRODUCTOS]],TablaPrecios[PRODUCTOS],TablaPrecios[PRECIOS UNITARIOS],"No encontado")</f>
        <v>150</v>
      </c>
      <c r="F4799">
        <v>8</v>
      </c>
      <c r="G4799" t="s">
        <v>10027</v>
      </c>
      <c r="H4799" s="2">
        <v>249</v>
      </c>
      <c r="I4799" s="3">
        <v>0.17</v>
      </c>
      <c r="J4799" s="2">
        <f t="shared" si="222"/>
        <v>206.67</v>
      </c>
      <c r="K4799" s="2">
        <f t="shared" si="223"/>
        <v>37.200599999999994</v>
      </c>
      <c r="L4799" s="2">
        <f t="shared" si="224"/>
        <v>243.87059999999997</v>
      </c>
    </row>
    <row r="4800" spans="1:12" x14ac:dyDescent="0.25">
      <c r="A4800" t="s">
        <v>4805</v>
      </c>
      <c r="B4800" s="1">
        <v>46129</v>
      </c>
      <c r="C4800" t="s">
        <v>10009</v>
      </c>
      <c r="D4800" t="s">
        <v>10019</v>
      </c>
      <c r="E4800">
        <f>+_xlfn.XLOOKUP(TablaVentas[[#This Row],[PRODUCTOS]],TablaPrecios[PRODUCTOS],TablaPrecios[PRECIOS UNITARIOS],"No encontado")</f>
        <v>1200</v>
      </c>
      <c r="F4800">
        <v>12</v>
      </c>
      <c r="G4800" t="s">
        <v>10024</v>
      </c>
      <c r="H4800" s="2">
        <v>234</v>
      </c>
      <c r="I4800" s="3">
        <v>0.13</v>
      </c>
      <c r="J4800" s="2">
        <f t="shared" si="222"/>
        <v>203.57999999999998</v>
      </c>
      <c r="K4800" s="2">
        <f t="shared" si="223"/>
        <v>36.644399999999997</v>
      </c>
      <c r="L4800" s="2">
        <f t="shared" si="224"/>
        <v>240.22439999999997</v>
      </c>
    </row>
    <row r="4801" spans="1:12" x14ac:dyDescent="0.25">
      <c r="A4801" t="s">
        <v>4806</v>
      </c>
      <c r="B4801" s="1">
        <v>46159</v>
      </c>
      <c r="C4801" t="s">
        <v>10011</v>
      </c>
      <c r="D4801" t="s">
        <v>10019</v>
      </c>
      <c r="E4801">
        <f>+_xlfn.XLOOKUP(TablaVentas[[#This Row],[PRODUCTOS]],TablaPrecios[PRODUCTOS],TablaPrecios[PRECIOS UNITARIOS],"No encontado")</f>
        <v>1200</v>
      </c>
      <c r="F4801">
        <v>15</v>
      </c>
      <c r="G4801" t="s">
        <v>10025</v>
      </c>
      <c r="H4801" s="2">
        <v>93</v>
      </c>
      <c r="I4801" s="3">
        <v>0.13</v>
      </c>
      <c r="J4801" s="2">
        <f t="shared" si="222"/>
        <v>80.91</v>
      </c>
      <c r="K4801" s="2">
        <f t="shared" si="223"/>
        <v>14.563799999999999</v>
      </c>
      <c r="L4801" s="2">
        <f t="shared" si="224"/>
        <v>95.473799999999997</v>
      </c>
    </row>
    <row r="4802" spans="1:12" x14ac:dyDescent="0.25">
      <c r="A4802" t="s">
        <v>4807</v>
      </c>
      <c r="B4802" s="1">
        <v>46127</v>
      </c>
      <c r="C4802" t="s">
        <v>10009</v>
      </c>
      <c r="D4802" t="s">
        <v>10017</v>
      </c>
      <c r="E4802">
        <f>+_xlfn.XLOOKUP(TablaVentas[[#This Row],[PRODUCTOS]],TablaPrecios[PRODUCTOS],TablaPrecios[PRECIOS UNITARIOS],"No encontado")</f>
        <v>50</v>
      </c>
      <c r="F4802">
        <v>19</v>
      </c>
      <c r="G4802" t="s">
        <v>10024</v>
      </c>
      <c r="H4802" s="2">
        <v>352</v>
      </c>
      <c r="I4802" s="3">
        <v>0.11</v>
      </c>
      <c r="J4802" s="2">
        <f t="shared" si="222"/>
        <v>313.27999999999997</v>
      </c>
      <c r="K4802" s="2">
        <f t="shared" si="223"/>
        <v>56.390399999999993</v>
      </c>
      <c r="L4802" s="2">
        <f t="shared" si="224"/>
        <v>369.67039999999997</v>
      </c>
    </row>
    <row r="4803" spans="1:12" x14ac:dyDescent="0.25">
      <c r="A4803" t="s">
        <v>4808</v>
      </c>
      <c r="B4803" s="1">
        <v>46108</v>
      </c>
      <c r="C4803" t="s">
        <v>10012</v>
      </c>
      <c r="D4803" t="s">
        <v>10019</v>
      </c>
      <c r="E4803">
        <f>+_xlfn.XLOOKUP(TablaVentas[[#This Row],[PRODUCTOS]],TablaPrecios[PRODUCTOS],TablaPrecios[PRECIOS UNITARIOS],"No encontado")</f>
        <v>1200</v>
      </c>
      <c r="F4803">
        <v>5</v>
      </c>
      <c r="G4803" t="s">
        <v>10026</v>
      </c>
      <c r="H4803" s="2">
        <v>141</v>
      </c>
      <c r="I4803" s="3">
        <v>0.17</v>
      </c>
      <c r="J4803" s="2">
        <f t="shared" ref="J4803:J4866" si="225">+H4803-H4803*I4803</f>
        <v>117.03</v>
      </c>
      <c r="K4803" s="2">
        <f t="shared" ref="K4803:K4866" si="226">+J4803*0.18</f>
        <v>21.0654</v>
      </c>
      <c r="L4803" s="2">
        <f t="shared" ref="L4803:L4866" si="227">+J4803+K4803</f>
        <v>138.09540000000001</v>
      </c>
    </row>
    <row r="4804" spans="1:12" x14ac:dyDescent="0.25">
      <c r="A4804" t="s">
        <v>4809</v>
      </c>
      <c r="B4804" s="1">
        <v>46379</v>
      </c>
      <c r="C4804" t="s">
        <v>10009</v>
      </c>
      <c r="D4804" t="s">
        <v>10021</v>
      </c>
      <c r="E4804">
        <f>+_xlfn.XLOOKUP(TablaVentas[[#This Row],[PRODUCTOS]],TablaPrecios[PRODUCTOS],TablaPrecios[PRECIOS UNITARIOS],"No encontado")</f>
        <v>200</v>
      </c>
      <c r="F4804">
        <v>13</v>
      </c>
      <c r="G4804" t="s">
        <v>10023</v>
      </c>
      <c r="H4804" s="2">
        <v>414</v>
      </c>
      <c r="I4804" s="3">
        <v>0.12</v>
      </c>
      <c r="J4804" s="2">
        <f t="shared" si="225"/>
        <v>364.32</v>
      </c>
      <c r="K4804" s="2">
        <f t="shared" si="226"/>
        <v>65.57759999999999</v>
      </c>
      <c r="L4804" s="2">
        <f t="shared" si="227"/>
        <v>429.89760000000001</v>
      </c>
    </row>
    <row r="4805" spans="1:12" x14ac:dyDescent="0.25">
      <c r="A4805" t="s">
        <v>4810</v>
      </c>
      <c r="B4805" s="1">
        <v>46308</v>
      </c>
      <c r="C4805" t="s">
        <v>10010</v>
      </c>
      <c r="D4805" t="s">
        <v>10021</v>
      </c>
      <c r="E4805">
        <f>+_xlfn.XLOOKUP(TablaVentas[[#This Row],[PRODUCTOS]],TablaPrecios[PRODUCTOS],TablaPrecios[PRECIOS UNITARIOS],"No encontado")</f>
        <v>200</v>
      </c>
      <c r="F4805">
        <v>5</v>
      </c>
      <c r="G4805" t="s">
        <v>10024</v>
      </c>
      <c r="H4805" s="2">
        <v>272</v>
      </c>
      <c r="I4805" s="3">
        <v>0.1</v>
      </c>
      <c r="J4805" s="2">
        <f t="shared" si="225"/>
        <v>244.8</v>
      </c>
      <c r="K4805" s="2">
        <f t="shared" si="226"/>
        <v>44.064</v>
      </c>
      <c r="L4805" s="2">
        <f t="shared" si="227"/>
        <v>288.86400000000003</v>
      </c>
    </row>
    <row r="4806" spans="1:12" x14ac:dyDescent="0.25">
      <c r="A4806" t="s">
        <v>4811</v>
      </c>
      <c r="B4806" s="1">
        <v>46220</v>
      </c>
      <c r="C4806" t="s">
        <v>10008</v>
      </c>
      <c r="D4806" t="s">
        <v>10020</v>
      </c>
      <c r="E4806">
        <f>+_xlfn.XLOOKUP(TablaVentas[[#This Row],[PRODUCTOS]],TablaPrecios[PRODUCTOS],TablaPrecios[PRECIOS UNITARIOS],"No encontado")</f>
        <v>150</v>
      </c>
      <c r="F4806">
        <v>10</v>
      </c>
      <c r="G4806" t="s">
        <v>10024</v>
      </c>
      <c r="H4806" s="2">
        <v>382</v>
      </c>
      <c r="I4806" s="3">
        <v>0.13</v>
      </c>
      <c r="J4806" s="2">
        <f t="shared" si="225"/>
        <v>332.34</v>
      </c>
      <c r="K4806" s="2">
        <f t="shared" si="226"/>
        <v>59.82119999999999</v>
      </c>
      <c r="L4806" s="2">
        <f t="shared" si="227"/>
        <v>392.16119999999995</v>
      </c>
    </row>
    <row r="4807" spans="1:12" x14ac:dyDescent="0.25">
      <c r="A4807" t="s">
        <v>4812</v>
      </c>
      <c r="B4807" s="1">
        <v>46247</v>
      </c>
      <c r="C4807" t="s">
        <v>10009</v>
      </c>
      <c r="D4807" t="s">
        <v>10017</v>
      </c>
      <c r="E4807">
        <f>+_xlfn.XLOOKUP(TablaVentas[[#This Row],[PRODUCTOS]],TablaPrecios[PRODUCTOS],TablaPrecios[PRECIOS UNITARIOS],"No encontado")</f>
        <v>50</v>
      </c>
      <c r="F4807">
        <v>5</v>
      </c>
      <c r="G4807" t="s">
        <v>10023</v>
      </c>
      <c r="H4807" s="2">
        <v>351</v>
      </c>
      <c r="I4807" s="3">
        <v>0.2</v>
      </c>
      <c r="J4807" s="2">
        <f t="shared" si="225"/>
        <v>280.8</v>
      </c>
      <c r="K4807" s="2">
        <f t="shared" si="226"/>
        <v>50.543999999999997</v>
      </c>
      <c r="L4807" s="2">
        <f t="shared" si="227"/>
        <v>331.34399999999999</v>
      </c>
    </row>
    <row r="4808" spans="1:12" x14ac:dyDescent="0.25">
      <c r="A4808" t="s">
        <v>4813</v>
      </c>
      <c r="B4808" s="1">
        <v>46098</v>
      </c>
      <c r="C4808" t="s">
        <v>10011</v>
      </c>
      <c r="D4808" t="s">
        <v>10019</v>
      </c>
      <c r="E4808">
        <f>+_xlfn.XLOOKUP(TablaVentas[[#This Row],[PRODUCTOS]],TablaPrecios[PRODUCTOS],TablaPrecios[PRECIOS UNITARIOS],"No encontado")</f>
        <v>1200</v>
      </c>
      <c r="F4808">
        <v>19</v>
      </c>
      <c r="G4808" t="s">
        <v>10023</v>
      </c>
      <c r="H4808" s="2">
        <v>491</v>
      </c>
      <c r="I4808" s="3">
        <v>0.1</v>
      </c>
      <c r="J4808" s="2">
        <f t="shared" si="225"/>
        <v>441.9</v>
      </c>
      <c r="K4808" s="2">
        <f t="shared" si="226"/>
        <v>79.541999999999987</v>
      </c>
      <c r="L4808" s="2">
        <f t="shared" si="227"/>
        <v>521.44200000000001</v>
      </c>
    </row>
    <row r="4809" spans="1:12" x14ac:dyDescent="0.25">
      <c r="A4809" t="s">
        <v>4814</v>
      </c>
      <c r="B4809" s="1">
        <v>46251</v>
      </c>
      <c r="C4809" t="s">
        <v>10009</v>
      </c>
      <c r="D4809" t="s">
        <v>10021</v>
      </c>
      <c r="E4809">
        <f>+_xlfn.XLOOKUP(TablaVentas[[#This Row],[PRODUCTOS]],TablaPrecios[PRODUCTOS],TablaPrecios[PRECIOS UNITARIOS],"No encontado")</f>
        <v>200</v>
      </c>
      <c r="F4809">
        <v>16</v>
      </c>
      <c r="G4809" t="s">
        <v>10024</v>
      </c>
      <c r="H4809" s="2">
        <v>328</v>
      </c>
      <c r="I4809" s="3">
        <v>0.15</v>
      </c>
      <c r="J4809" s="2">
        <f t="shared" si="225"/>
        <v>278.8</v>
      </c>
      <c r="K4809" s="2">
        <f t="shared" si="226"/>
        <v>50.183999999999997</v>
      </c>
      <c r="L4809" s="2">
        <f t="shared" si="227"/>
        <v>328.98400000000004</v>
      </c>
    </row>
    <row r="4810" spans="1:12" x14ac:dyDescent="0.25">
      <c r="A4810" t="s">
        <v>4815</v>
      </c>
      <c r="B4810" s="1">
        <v>46301</v>
      </c>
      <c r="C4810" t="s">
        <v>10010</v>
      </c>
      <c r="D4810" t="s">
        <v>10020</v>
      </c>
      <c r="E4810">
        <f>+_xlfn.XLOOKUP(TablaVentas[[#This Row],[PRODUCTOS]],TablaPrecios[PRODUCTOS],TablaPrecios[PRECIOS UNITARIOS],"No encontado")</f>
        <v>150</v>
      </c>
      <c r="F4810">
        <v>6</v>
      </c>
      <c r="G4810" t="s">
        <v>10024</v>
      </c>
      <c r="H4810" s="2">
        <v>198</v>
      </c>
      <c r="I4810" s="3">
        <v>0.17</v>
      </c>
      <c r="J4810" s="2">
        <f t="shared" si="225"/>
        <v>164.34</v>
      </c>
      <c r="K4810" s="2">
        <f t="shared" si="226"/>
        <v>29.581199999999999</v>
      </c>
      <c r="L4810" s="2">
        <f t="shared" si="227"/>
        <v>193.9212</v>
      </c>
    </row>
    <row r="4811" spans="1:12" x14ac:dyDescent="0.25">
      <c r="A4811" t="s">
        <v>4816</v>
      </c>
      <c r="B4811" s="1">
        <v>46347</v>
      </c>
      <c r="C4811" t="s">
        <v>10012</v>
      </c>
      <c r="D4811" t="s">
        <v>10017</v>
      </c>
      <c r="E4811">
        <f>+_xlfn.XLOOKUP(TablaVentas[[#This Row],[PRODUCTOS]],TablaPrecios[PRODUCTOS],TablaPrecios[PRECIOS UNITARIOS],"No encontado")</f>
        <v>50</v>
      </c>
      <c r="F4811">
        <v>9</v>
      </c>
      <c r="G4811" t="s">
        <v>10026</v>
      </c>
      <c r="H4811" s="2">
        <v>352</v>
      </c>
      <c r="I4811" s="3">
        <v>0.13</v>
      </c>
      <c r="J4811" s="2">
        <f t="shared" si="225"/>
        <v>306.24</v>
      </c>
      <c r="K4811" s="2">
        <f t="shared" si="226"/>
        <v>55.123199999999997</v>
      </c>
      <c r="L4811" s="2">
        <f t="shared" si="227"/>
        <v>361.36320000000001</v>
      </c>
    </row>
    <row r="4812" spans="1:12" x14ac:dyDescent="0.25">
      <c r="A4812" t="s">
        <v>4817</v>
      </c>
      <c r="B4812" s="1">
        <v>46326</v>
      </c>
      <c r="C4812" t="s">
        <v>10008</v>
      </c>
      <c r="D4812" t="s">
        <v>10017</v>
      </c>
      <c r="E4812">
        <f>+_xlfn.XLOOKUP(TablaVentas[[#This Row],[PRODUCTOS]],TablaPrecios[PRODUCTOS],TablaPrecios[PRECIOS UNITARIOS],"No encontado")</f>
        <v>50</v>
      </c>
      <c r="F4812">
        <v>13</v>
      </c>
      <c r="G4812" t="s">
        <v>10027</v>
      </c>
      <c r="H4812" s="2">
        <v>296</v>
      </c>
      <c r="I4812" s="3">
        <v>0.11</v>
      </c>
      <c r="J4812" s="2">
        <f t="shared" si="225"/>
        <v>263.44</v>
      </c>
      <c r="K4812" s="2">
        <f t="shared" si="226"/>
        <v>47.419199999999996</v>
      </c>
      <c r="L4812" s="2">
        <f t="shared" si="227"/>
        <v>310.85919999999999</v>
      </c>
    </row>
    <row r="4813" spans="1:12" x14ac:dyDescent="0.25">
      <c r="A4813" t="s">
        <v>4818</v>
      </c>
      <c r="B4813" s="1">
        <v>46136</v>
      </c>
      <c r="C4813" t="s">
        <v>10011</v>
      </c>
      <c r="D4813" t="s">
        <v>10020</v>
      </c>
      <c r="E4813">
        <f>+_xlfn.XLOOKUP(TablaVentas[[#This Row],[PRODUCTOS]],TablaPrecios[PRODUCTOS],TablaPrecios[PRECIOS UNITARIOS],"No encontado")</f>
        <v>150</v>
      </c>
      <c r="F4813">
        <v>8</v>
      </c>
      <c r="G4813" t="s">
        <v>10023</v>
      </c>
      <c r="H4813" s="2">
        <v>254</v>
      </c>
      <c r="I4813" s="3">
        <v>0.17</v>
      </c>
      <c r="J4813" s="2">
        <f t="shared" si="225"/>
        <v>210.82</v>
      </c>
      <c r="K4813" s="2">
        <f t="shared" si="226"/>
        <v>37.947599999999994</v>
      </c>
      <c r="L4813" s="2">
        <f t="shared" si="227"/>
        <v>248.76759999999999</v>
      </c>
    </row>
    <row r="4814" spans="1:12" x14ac:dyDescent="0.25">
      <c r="A4814" t="s">
        <v>4819</v>
      </c>
      <c r="B4814" s="1">
        <v>46234</v>
      </c>
      <c r="C4814" t="s">
        <v>10011</v>
      </c>
      <c r="D4814" t="s">
        <v>10020</v>
      </c>
      <c r="E4814">
        <f>+_xlfn.XLOOKUP(TablaVentas[[#This Row],[PRODUCTOS]],TablaPrecios[PRODUCTOS],TablaPrecios[PRECIOS UNITARIOS],"No encontado")</f>
        <v>150</v>
      </c>
      <c r="F4814">
        <v>11</v>
      </c>
      <c r="G4814" t="s">
        <v>10023</v>
      </c>
      <c r="H4814" s="2">
        <v>500</v>
      </c>
      <c r="I4814" s="3">
        <v>0.19</v>
      </c>
      <c r="J4814" s="2">
        <f t="shared" si="225"/>
        <v>405</v>
      </c>
      <c r="K4814" s="2">
        <f t="shared" si="226"/>
        <v>72.899999999999991</v>
      </c>
      <c r="L4814" s="2">
        <f t="shared" si="227"/>
        <v>477.9</v>
      </c>
    </row>
    <row r="4815" spans="1:12" x14ac:dyDescent="0.25">
      <c r="A4815" t="s">
        <v>4820</v>
      </c>
      <c r="B4815" s="1">
        <v>46134</v>
      </c>
      <c r="C4815" t="s">
        <v>10010</v>
      </c>
      <c r="D4815" t="s">
        <v>10018</v>
      </c>
      <c r="E4815">
        <f>+_xlfn.XLOOKUP(TablaVentas[[#This Row],[PRODUCTOS]],TablaPrecios[PRODUCTOS],TablaPrecios[PRECIOS UNITARIOS],"No encontado")</f>
        <v>850</v>
      </c>
      <c r="F4815">
        <v>15</v>
      </c>
      <c r="G4815" t="s">
        <v>10024</v>
      </c>
      <c r="H4815" s="2">
        <v>181</v>
      </c>
      <c r="I4815" s="3">
        <v>0.11</v>
      </c>
      <c r="J4815" s="2">
        <f t="shared" si="225"/>
        <v>161.09</v>
      </c>
      <c r="K4815" s="2">
        <f t="shared" si="226"/>
        <v>28.996199999999998</v>
      </c>
      <c r="L4815" s="2">
        <f t="shared" si="227"/>
        <v>190.08619999999999</v>
      </c>
    </row>
    <row r="4816" spans="1:12" x14ac:dyDescent="0.25">
      <c r="A4816" t="s">
        <v>4821</v>
      </c>
      <c r="B4816" s="1">
        <v>46381</v>
      </c>
      <c r="C4816" t="s">
        <v>10008</v>
      </c>
      <c r="D4816" t="s">
        <v>10021</v>
      </c>
      <c r="E4816">
        <f>+_xlfn.XLOOKUP(TablaVentas[[#This Row],[PRODUCTOS]],TablaPrecios[PRODUCTOS],TablaPrecios[PRECIOS UNITARIOS],"No encontado")</f>
        <v>200</v>
      </c>
      <c r="F4816">
        <v>11</v>
      </c>
      <c r="G4816" t="s">
        <v>10023</v>
      </c>
      <c r="H4816" s="2">
        <v>51</v>
      </c>
      <c r="I4816" s="3">
        <v>0.11</v>
      </c>
      <c r="J4816" s="2">
        <f t="shared" si="225"/>
        <v>45.39</v>
      </c>
      <c r="K4816" s="2">
        <f t="shared" si="226"/>
        <v>8.1701999999999995</v>
      </c>
      <c r="L4816" s="2">
        <f t="shared" si="227"/>
        <v>53.560200000000002</v>
      </c>
    </row>
    <row r="4817" spans="1:12" x14ac:dyDescent="0.25">
      <c r="A4817" t="s">
        <v>4822</v>
      </c>
      <c r="B4817" s="1">
        <v>46137</v>
      </c>
      <c r="C4817" t="s">
        <v>10007</v>
      </c>
      <c r="D4817" t="s">
        <v>10017</v>
      </c>
      <c r="E4817">
        <f>+_xlfn.XLOOKUP(TablaVentas[[#This Row],[PRODUCTOS]],TablaPrecios[PRODUCTOS],TablaPrecios[PRECIOS UNITARIOS],"No encontado")</f>
        <v>50</v>
      </c>
      <c r="F4817">
        <v>16</v>
      </c>
      <c r="G4817" t="s">
        <v>10026</v>
      </c>
      <c r="H4817" s="2">
        <v>424</v>
      </c>
      <c r="I4817" s="3">
        <v>0.19</v>
      </c>
      <c r="J4817" s="2">
        <f t="shared" si="225"/>
        <v>343.44</v>
      </c>
      <c r="K4817" s="2">
        <f t="shared" si="226"/>
        <v>61.819199999999995</v>
      </c>
      <c r="L4817" s="2">
        <f t="shared" si="227"/>
        <v>405.25919999999996</v>
      </c>
    </row>
    <row r="4818" spans="1:12" x14ac:dyDescent="0.25">
      <c r="A4818" t="s">
        <v>4823</v>
      </c>
      <c r="B4818" s="1">
        <v>46243</v>
      </c>
      <c r="C4818" t="s">
        <v>10007</v>
      </c>
      <c r="D4818" t="s">
        <v>10017</v>
      </c>
      <c r="E4818">
        <f>+_xlfn.XLOOKUP(TablaVentas[[#This Row],[PRODUCTOS]],TablaPrecios[PRODUCTOS],TablaPrecios[PRECIOS UNITARIOS],"No encontado")</f>
        <v>50</v>
      </c>
      <c r="F4818">
        <v>5</v>
      </c>
      <c r="G4818" t="s">
        <v>10025</v>
      </c>
      <c r="H4818" s="2">
        <v>288</v>
      </c>
      <c r="I4818" s="3">
        <v>0.18</v>
      </c>
      <c r="J4818" s="2">
        <f t="shared" si="225"/>
        <v>236.16</v>
      </c>
      <c r="K4818" s="2">
        <f t="shared" si="226"/>
        <v>42.508800000000001</v>
      </c>
      <c r="L4818" s="2">
        <f t="shared" si="227"/>
        <v>278.66879999999998</v>
      </c>
    </row>
    <row r="4819" spans="1:12" x14ac:dyDescent="0.25">
      <c r="A4819" t="s">
        <v>4824</v>
      </c>
      <c r="B4819" s="1">
        <v>46273</v>
      </c>
      <c r="C4819" t="s">
        <v>10009</v>
      </c>
      <c r="D4819" t="s">
        <v>10020</v>
      </c>
      <c r="E4819">
        <f>+_xlfn.XLOOKUP(TablaVentas[[#This Row],[PRODUCTOS]],TablaPrecios[PRODUCTOS],TablaPrecios[PRECIOS UNITARIOS],"No encontado")</f>
        <v>150</v>
      </c>
      <c r="F4819">
        <v>5</v>
      </c>
      <c r="G4819" t="s">
        <v>10027</v>
      </c>
      <c r="H4819" s="2">
        <v>107</v>
      </c>
      <c r="I4819" s="3">
        <v>0.18</v>
      </c>
      <c r="J4819" s="2">
        <f t="shared" si="225"/>
        <v>87.740000000000009</v>
      </c>
      <c r="K4819" s="2">
        <f t="shared" si="226"/>
        <v>15.793200000000001</v>
      </c>
      <c r="L4819" s="2">
        <f t="shared" si="227"/>
        <v>103.53320000000001</v>
      </c>
    </row>
    <row r="4820" spans="1:12" x14ac:dyDescent="0.25">
      <c r="A4820" t="s">
        <v>4825</v>
      </c>
      <c r="B4820" s="1">
        <v>46109</v>
      </c>
      <c r="C4820" t="s">
        <v>10011</v>
      </c>
      <c r="D4820" t="s">
        <v>10021</v>
      </c>
      <c r="E4820">
        <f>+_xlfn.XLOOKUP(TablaVentas[[#This Row],[PRODUCTOS]],TablaPrecios[PRODUCTOS],TablaPrecios[PRECIOS UNITARIOS],"No encontado")</f>
        <v>200</v>
      </c>
      <c r="F4820">
        <v>11</v>
      </c>
      <c r="G4820" t="s">
        <v>10026</v>
      </c>
      <c r="H4820" s="2">
        <v>345</v>
      </c>
      <c r="I4820" s="3">
        <v>0.19</v>
      </c>
      <c r="J4820" s="2">
        <f t="shared" si="225"/>
        <v>279.45</v>
      </c>
      <c r="K4820" s="2">
        <f t="shared" si="226"/>
        <v>50.300999999999995</v>
      </c>
      <c r="L4820" s="2">
        <f t="shared" si="227"/>
        <v>329.75099999999998</v>
      </c>
    </row>
    <row r="4821" spans="1:12" x14ac:dyDescent="0.25">
      <c r="A4821" t="s">
        <v>4826</v>
      </c>
      <c r="B4821" s="1">
        <v>46359</v>
      </c>
      <c r="C4821" t="s">
        <v>10007</v>
      </c>
      <c r="D4821" t="s">
        <v>10018</v>
      </c>
      <c r="E4821">
        <f>+_xlfn.XLOOKUP(TablaVentas[[#This Row],[PRODUCTOS]],TablaPrecios[PRODUCTOS],TablaPrecios[PRECIOS UNITARIOS],"No encontado")</f>
        <v>850</v>
      </c>
      <c r="F4821">
        <v>11</v>
      </c>
      <c r="G4821" t="s">
        <v>10024</v>
      </c>
      <c r="H4821" s="2">
        <v>394</v>
      </c>
      <c r="I4821" s="3">
        <v>0.15</v>
      </c>
      <c r="J4821" s="2">
        <f t="shared" si="225"/>
        <v>334.9</v>
      </c>
      <c r="K4821" s="2">
        <f t="shared" si="226"/>
        <v>60.281999999999996</v>
      </c>
      <c r="L4821" s="2">
        <f t="shared" si="227"/>
        <v>395.18199999999996</v>
      </c>
    </row>
    <row r="4822" spans="1:12" x14ac:dyDescent="0.25">
      <c r="A4822" t="s">
        <v>4827</v>
      </c>
      <c r="B4822" s="1">
        <v>46086</v>
      </c>
      <c r="C4822" t="s">
        <v>10008</v>
      </c>
      <c r="D4822" t="s">
        <v>10021</v>
      </c>
      <c r="E4822">
        <f>+_xlfn.XLOOKUP(TablaVentas[[#This Row],[PRODUCTOS]],TablaPrecios[PRODUCTOS],TablaPrecios[PRECIOS UNITARIOS],"No encontado")</f>
        <v>200</v>
      </c>
      <c r="F4822">
        <v>5</v>
      </c>
      <c r="G4822" t="s">
        <v>10025</v>
      </c>
      <c r="H4822" s="2">
        <v>162</v>
      </c>
      <c r="I4822" s="3">
        <v>0.16</v>
      </c>
      <c r="J4822" s="2">
        <f t="shared" si="225"/>
        <v>136.07999999999998</v>
      </c>
      <c r="K4822" s="2">
        <f t="shared" si="226"/>
        <v>24.494399999999995</v>
      </c>
      <c r="L4822" s="2">
        <f t="shared" si="227"/>
        <v>160.57439999999997</v>
      </c>
    </row>
    <row r="4823" spans="1:12" x14ac:dyDescent="0.25">
      <c r="A4823" t="s">
        <v>4828</v>
      </c>
      <c r="B4823" s="1">
        <v>46258</v>
      </c>
      <c r="C4823" t="s">
        <v>10011</v>
      </c>
      <c r="D4823" t="s">
        <v>10019</v>
      </c>
      <c r="E4823">
        <f>+_xlfn.XLOOKUP(TablaVentas[[#This Row],[PRODUCTOS]],TablaPrecios[PRODUCTOS],TablaPrecios[PRECIOS UNITARIOS],"No encontado")</f>
        <v>1200</v>
      </c>
      <c r="F4823">
        <v>10</v>
      </c>
      <c r="G4823" t="s">
        <v>10026</v>
      </c>
      <c r="H4823" s="2">
        <v>102</v>
      </c>
      <c r="I4823" s="3">
        <v>0.19</v>
      </c>
      <c r="J4823" s="2">
        <f t="shared" si="225"/>
        <v>82.62</v>
      </c>
      <c r="K4823" s="2">
        <f t="shared" si="226"/>
        <v>14.871600000000001</v>
      </c>
      <c r="L4823" s="2">
        <f t="shared" si="227"/>
        <v>97.491600000000005</v>
      </c>
    </row>
    <row r="4824" spans="1:12" x14ac:dyDescent="0.25">
      <c r="A4824" t="s">
        <v>4829</v>
      </c>
      <c r="B4824" s="1">
        <v>46054</v>
      </c>
      <c r="C4824" t="s">
        <v>10009</v>
      </c>
      <c r="D4824" t="s">
        <v>10017</v>
      </c>
      <c r="E4824">
        <f>+_xlfn.XLOOKUP(TablaVentas[[#This Row],[PRODUCTOS]],TablaPrecios[PRODUCTOS],TablaPrecios[PRECIOS UNITARIOS],"No encontado")</f>
        <v>50</v>
      </c>
      <c r="F4824">
        <v>16</v>
      </c>
      <c r="G4824" t="s">
        <v>10023</v>
      </c>
      <c r="H4824" s="2">
        <v>88</v>
      </c>
      <c r="I4824" s="3">
        <v>0.13</v>
      </c>
      <c r="J4824" s="2">
        <f t="shared" si="225"/>
        <v>76.56</v>
      </c>
      <c r="K4824" s="2">
        <f t="shared" si="226"/>
        <v>13.780799999999999</v>
      </c>
      <c r="L4824" s="2">
        <f t="shared" si="227"/>
        <v>90.340800000000002</v>
      </c>
    </row>
    <row r="4825" spans="1:12" x14ac:dyDescent="0.25">
      <c r="A4825" t="s">
        <v>4830</v>
      </c>
      <c r="B4825" s="1">
        <v>46275</v>
      </c>
      <c r="C4825" t="s">
        <v>10008</v>
      </c>
      <c r="D4825" t="s">
        <v>10019</v>
      </c>
      <c r="E4825">
        <f>+_xlfn.XLOOKUP(TablaVentas[[#This Row],[PRODUCTOS]],TablaPrecios[PRODUCTOS],TablaPrecios[PRECIOS UNITARIOS],"No encontado")</f>
        <v>1200</v>
      </c>
      <c r="F4825">
        <v>16</v>
      </c>
      <c r="G4825" t="s">
        <v>10025</v>
      </c>
      <c r="H4825" s="2">
        <v>335</v>
      </c>
      <c r="I4825" s="3">
        <v>0.13</v>
      </c>
      <c r="J4825" s="2">
        <f t="shared" si="225"/>
        <v>291.45</v>
      </c>
      <c r="K4825" s="2">
        <f t="shared" si="226"/>
        <v>52.460999999999999</v>
      </c>
      <c r="L4825" s="2">
        <f t="shared" si="227"/>
        <v>343.911</v>
      </c>
    </row>
    <row r="4826" spans="1:12" x14ac:dyDescent="0.25">
      <c r="A4826" t="s">
        <v>4831</v>
      </c>
      <c r="B4826" s="1">
        <v>46154</v>
      </c>
      <c r="C4826" t="s">
        <v>10010</v>
      </c>
      <c r="D4826" t="s">
        <v>10018</v>
      </c>
      <c r="E4826">
        <f>+_xlfn.XLOOKUP(TablaVentas[[#This Row],[PRODUCTOS]],TablaPrecios[PRODUCTOS],TablaPrecios[PRECIOS UNITARIOS],"No encontado")</f>
        <v>850</v>
      </c>
      <c r="F4826">
        <v>6</v>
      </c>
      <c r="G4826" t="s">
        <v>10026</v>
      </c>
      <c r="H4826" s="2">
        <v>407</v>
      </c>
      <c r="I4826" s="3">
        <v>0.18</v>
      </c>
      <c r="J4826" s="2">
        <f t="shared" si="225"/>
        <v>333.74</v>
      </c>
      <c r="K4826" s="2">
        <f t="shared" si="226"/>
        <v>60.0732</v>
      </c>
      <c r="L4826" s="2">
        <f t="shared" si="227"/>
        <v>393.81319999999999</v>
      </c>
    </row>
    <row r="4827" spans="1:12" x14ac:dyDescent="0.25">
      <c r="A4827" t="s">
        <v>4832</v>
      </c>
      <c r="B4827" s="1">
        <v>46190</v>
      </c>
      <c r="C4827" t="s">
        <v>10009</v>
      </c>
      <c r="D4827" t="s">
        <v>10020</v>
      </c>
      <c r="E4827">
        <f>+_xlfn.XLOOKUP(TablaVentas[[#This Row],[PRODUCTOS]],TablaPrecios[PRODUCTOS],TablaPrecios[PRECIOS UNITARIOS],"No encontado")</f>
        <v>150</v>
      </c>
      <c r="F4827">
        <v>13</v>
      </c>
      <c r="G4827" t="s">
        <v>10025</v>
      </c>
      <c r="H4827" s="2">
        <v>139</v>
      </c>
      <c r="I4827" s="3">
        <v>0.12</v>
      </c>
      <c r="J4827" s="2">
        <f t="shared" si="225"/>
        <v>122.32</v>
      </c>
      <c r="K4827" s="2">
        <f t="shared" si="226"/>
        <v>22.017599999999998</v>
      </c>
      <c r="L4827" s="2">
        <f t="shared" si="227"/>
        <v>144.33759999999998</v>
      </c>
    </row>
    <row r="4828" spans="1:12" x14ac:dyDescent="0.25">
      <c r="A4828" t="s">
        <v>4833</v>
      </c>
      <c r="B4828" s="1">
        <v>46331</v>
      </c>
      <c r="C4828" t="s">
        <v>10009</v>
      </c>
      <c r="D4828" t="s">
        <v>10021</v>
      </c>
      <c r="E4828">
        <f>+_xlfn.XLOOKUP(TablaVentas[[#This Row],[PRODUCTOS]],TablaPrecios[PRODUCTOS],TablaPrecios[PRECIOS UNITARIOS],"No encontado")</f>
        <v>200</v>
      </c>
      <c r="F4828">
        <v>17</v>
      </c>
      <c r="G4828" t="s">
        <v>10024</v>
      </c>
      <c r="H4828" s="2">
        <v>68</v>
      </c>
      <c r="I4828" s="3">
        <v>0.2</v>
      </c>
      <c r="J4828" s="2">
        <f t="shared" si="225"/>
        <v>54.4</v>
      </c>
      <c r="K4828" s="2">
        <f t="shared" si="226"/>
        <v>9.7919999999999998</v>
      </c>
      <c r="L4828" s="2">
        <f t="shared" si="227"/>
        <v>64.191999999999993</v>
      </c>
    </row>
    <row r="4829" spans="1:12" x14ac:dyDescent="0.25">
      <c r="A4829" t="s">
        <v>4834</v>
      </c>
      <c r="B4829" s="1">
        <v>46311</v>
      </c>
      <c r="C4829" t="s">
        <v>10010</v>
      </c>
      <c r="D4829" t="s">
        <v>10020</v>
      </c>
      <c r="E4829">
        <f>+_xlfn.XLOOKUP(TablaVentas[[#This Row],[PRODUCTOS]],TablaPrecios[PRODUCTOS],TablaPrecios[PRECIOS UNITARIOS],"No encontado")</f>
        <v>150</v>
      </c>
      <c r="F4829">
        <v>6</v>
      </c>
      <c r="G4829" t="s">
        <v>10027</v>
      </c>
      <c r="H4829" s="2">
        <v>312</v>
      </c>
      <c r="I4829" s="3">
        <v>0.1</v>
      </c>
      <c r="J4829" s="2">
        <f t="shared" si="225"/>
        <v>280.8</v>
      </c>
      <c r="K4829" s="2">
        <f t="shared" si="226"/>
        <v>50.543999999999997</v>
      </c>
      <c r="L4829" s="2">
        <f t="shared" si="227"/>
        <v>331.34399999999999</v>
      </c>
    </row>
    <row r="4830" spans="1:12" x14ac:dyDescent="0.25">
      <c r="A4830" t="s">
        <v>4835</v>
      </c>
      <c r="B4830" s="1">
        <v>46244</v>
      </c>
      <c r="C4830" t="s">
        <v>10010</v>
      </c>
      <c r="D4830" t="s">
        <v>10018</v>
      </c>
      <c r="E4830">
        <f>+_xlfn.XLOOKUP(TablaVentas[[#This Row],[PRODUCTOS]],TablaPrecios[PRODUCTOS],TablaPrecios[PRECIOS UNITARIOS],"No encontado")</f>
        <v>850</v>
      </c>
      <c r="F4830">
        <v>13</v>
      </c>
      <c r="G4830" t="s">
        <v>10025</v>
      </c>
      <c r="H4830" s="2">
        <v>321</v>
      </c>
      <c r="I4830" s="3">
        <v>0.12</v>
      </c>
      <c r="J4830" s="2">
        <f t="shared" si="225"/>
        <v>282.48</v>
      </c>
      <c r="K4830" s="2">
        <f t="shared" si="226"/>
        <v>50.846400000000003</v>
      </c>
      <c r="L4830" s="2">
        <f t="shared" si="227"/>
        <v>333.32640000000004</v>
      </c>
    </row>
    <row r="4831" spans="1:12" x14ac:dyDescent="0.25">
      <c r="A4831" t="s">
        <v>4836</v>
      </c>
      <c r="B4831" s="1">
        <v>46241</v>
      </c>
      <c r="C4831" t="s">
        <v>10009</v>
      </c>
      <c r="D4831" t="s">
        <v>10021</v>
      </c>
      <c r="E4831">
        <f>+_xlfn.XLOOKUP(TablaVentas[[#This Row],[PRODUCTOS]],TablaPrecios[PRODUCTOS],TablaPrecios[PRECIOS UNITARIOS],"No encontado")</f>
        <v>200</v>
      </c>
      <c r="F4831">
        <v>15</v>
      </c>
      <c r="G4831" t="s">
        <v>10024</v>
      </c>
      <c r="H4831" s="2">
        <v>67</v>
      </c>
      <c r="I4831" s="3">
        <v>0.2</v>
      </c>
      <c r="J4831" s="2">
        <f t="shared" si="225"/>
        <v>53.6</v>
      </c>
      <c r="K4831" s="2">
        <f t="shared" si="226"/>
        <v>9.6479999999999997</v>
      </c>
      <c r="L4831" s="2">
        <f t="shared" si="227"/>
        <v>63.248000000000005</v>
      </c>
    </row>
    <row r="4832" spans="1:12" x14ac:dyDescent="0.25">
      <c r="A4832" t="s">
        <v>4837</v>
      </c>
      <c r="B4832" s="1">
        <v>46333</v>
      </c>
      <c r="C4832" t="s">
        <v>10010</v>
      </c>
      <c r="D4832" t="s">
        <v>10019</v>
      </c>
      <c r="E4832">
        <f>+_xlfn.XLOOKUP(TablaVentas[[#This Row],[PRODUCTOS]],TablaPrecios[PRODUCTOS],TablaPrecios[PRECIOS UNITARIOS],"No encontado")</f>
        <v>1200</v>
      </c>
      <c r="F4832">
        <v>14</v>
      </c>
      <c r="G4832" t="s">
        <v>10027</v>
      </c>
      <c r="H4832" s="2">
        <v>135</v>
      </c>
      <c r="I4832" s="3">
        <v>0.16</v>
      </c>
      <c r="J4832" s="2">
        <f t="shared" si="225"/>
        <v>113.4</v>
      </c>
      <c r="K4832" s="2">
        <f t="shared" si="226"/>
        <v>20.411999999999999</v>
      </c>
      <c r="L4832" s="2">
        <f t="shared" si="227"/>
        <v>133.81200000000001</v>
      </c>
    </row>
    <row r="4833" spans="1:12" x14ac:dyDescent="0.25">
      <c r="A4833" t="s">
        <v>4838</v>
      </c>
      <c r="B4833" s="1">
        <v>46122</v>
      </c>
      <c r="C4833" t="s">
        <v>10009</v>
      </c>
      <c r="D4833" t="s">
        <v>10018</v>
      </c>
      <c r="E4833">
        <f>+_xlfn.XLOOKUP(TablaVentas[[#This Row],[PRODUCTOS]],TablaPrecios[PRODUCTOS],TablaPrecios[PRECIOS UNITARIOS],"No encontado")</f>
        <v>850</v>
      </c>
      <c r="F4833">
        <v>6</v>
      </c>
      <c r="G4833" t="s">
        <v>10026</v>
      </c>
      <c r="H4833" s="2">
        <v>163</v>
      </c>
      <c r="I4833" s="3">
        <v>0.13</v>
      </c>
      <c r="J4833" s="2">
        <f t="shared" si="225"/>
        <v>141.81</v>
      </c>
      <c r="K4833" s="2">
        <f t="shared" si="226"/>
        <v>25.5258</v>
      </c>
      <c r="L4833" s="2">
        <f t="shared" si="227"/>
        <v>167.33580000000001</v>
      </c>
    </row>
    <row r="4834" spans="1:12" x14ac:dyDescent="0.25">
      <c r="A4834" t="s">
        <v>4839</v>
      </c>
      <c r="B4834" s="1">
        <v>46102</v>
      </c>
      <c r="C4834" t="s">
        <v>10011</v>
      </c>
      <c r="D4834" t="s">
        <v>10017</v>
      </c>
      <c r="E4834">
        <f>+_xlfn.XLOOKUP(TablaVentas[[#This Row],[PRODUCTOS]],TablaPrecios[PRODUCTOS],TablaPrecios[PRECIOS UNITARIOS],"No encontado")</f>
        <v>50</v>
      </c>
      <c r="F4834">
        <v>8</v>
      </c>
      <c r="G4834" t="s">
        <v>10023</v>
      </c>
      <c r="H4834" s="2">
        <v>61</v>
      </c>
      <c r="I4834" s="3">
        <v>0.13</v>
      </c>
      <c r="J4834" s="2">
        <f t="shared" si="225"/>
        <v>53.07</v>
      </c>
      <c r="K4834" s="2">
        <f t="shared" si="226"/>
        <v>9.5526</v>
      </c>
      <c r="L4834" s="2">
        <f t="shared" si="227"/>
        <v>62.622599999999998</v>
      </c>
    </row>
    <row r="4835" spans="1:12" x14ac:dyDescent="0.25">
      <c r="A4835" t="s">
        <v>4840</v>
      </c>
      <c r="B4835" s="1">
        <v>46240</v>
      </c>
      <c r="C4835" t="s">
        <v>10012</v>
      </c>
      <c r="D4835" t="s">
        <v>10018</v>
      </c>
      <c r="E4835">
        <f>+_xlfn.XLOOKUP(TablaVentas[[#This Row],[PRODUCTOS]],TablaPrecios[PRODUCTOS],TablaPrecios[PRECIOS UNITARIOS],"No encontado")</f>
        <v>850</v>
      </c>
      <c r="F4835">
        <v>7</v>
      </c>
      <c r="G4835" t="s">
        <v>10025</v>
      </c>
      <c r="H4835" s="2">
        <v>335</v>
      </c>
      <c r="I4835" s="3">
        <v>0.16</v>
      </c>
      <c r="J4835" s="2">
        <f t="shared" si="225"/>
        <v>281.39999999999998</v>
      </c>
      <c r="K4835" s="2">
        <f t="shared" si="226"/>
        <v>50.651999999999994</v>
      </c>
      <c r="L4835" s="2">
        <f t="shared" si="227"/>
        <v>332.05199999999996</v>
      </c>
    </row>
    <row r="4836" spans="1:12" x14ac:dyDescent="0.25">
      <c r="A4836" t="s">
        <v>4841</v>
      </c>
      <c r="B4836" s="1">
        <v>46337</v>
      </c>
      <c r="C4836" t="s">
        <v>10009</v>
      </c>
      <c r="D4836" t="s">
        <v>10018</v>
      </c>
      <c r="E4836">
        <f>+_xlfn.XLOOKUP(TablaVentas[[#This Row],[PRODUCTOS]],TablaPrecios[PRODUCTOS],TablaPrecios[PRECIOS UNITARIOS],"No encontado")</f>
        <v>850</v>
      </c>
      <c r="F4836">
        <v>16</v>
      </c>
      <c r="G4836" t="s">
        <v>10024</v>
      </c>
      <c r="H4836" s="2">
        <v>56</v>
      </c>
      <c r="I4836" s="3">
        <v>0.18</v>
      </c>
      <c r="J4836" s="2">
        <f t="shared" si="225"/>
        <v>45.92</v>
      </c>
      <c r="K4836" s="2">
        <f t="shared" si="226"/>
        <v>8.2655999999999992</v>
      </c>
      <c r="L4836" s="2">
        <f t="shared" si="227"/>
        <v>54.185600000000001</v>
      </c>
    </row>
    <row r="4837" spans="1:12" x14ac:dyDescent="0.25">
      <c r="A4837" t="s">
        <v>4842</v>
      </c>
      <c r="B4837" s="1">
        <v>46176</v>
      </c>
      <c r="C4837" t="s">
        <v>10007</v>
      </c>
      <c r="D4837" t="s">
        <v>10020</v>
      </c>
      <c r="E4837">
        <f>+_xlfn.XLOOKUP(TablaVentas[[#This Row],[PRODUCTOS]],TablaPrecios[PRODUCTOS],TablaPrecios[PRECIOS UNITARIOS],"No encontado")</f>
        <v>150</v>
      </c>
      <c r="F4837">
        <v>7</v>
      </c>
      <c r="G4837" t="s">
        <v>10026</v>
      </c>
      <c r="H4837" s="2">
        <v>202</v>
      </c>
      <c r="I4837" s="3">
        <v>0.1</v>
      </c>
      <c r="J4837" s="2">
        <f t="shared" si="225"/>
        <v>181.8</v>
      </c>
      <c r="K4837" s="2">
        <f t="shared" si="226"/>
        <v>32.724000000000004</v>
      </c>
      <c r="L4837" s="2">
        <f t="shared" si="227"/>
        <v>214.524</v>
      </c>
    </row>
    <row r="4838" spans="1:12" x14ac:dyDescent="0.25">
      <c r="A4838" t="s">
        <v>4843</v>
      </c>
      <c r="B4838" s="1">
        <v>46124</v>
      </c>
      <c r="C4838" t="s">
        <v>10007</v>
      </c>
      <c r="D4838" t="s">
        <v>10021</v>
      </c>
      <c r="E4838">
        <f>+_xlfn.XLOOKUP(TablaVentas[[#This Row],[PRODUCTOS]],TablaPrecios[PRODUCTOS],TablaPrecios[PRECIOS UNITARIOS],"No encontado")</f>
        <v>200</v>
      </c>
      <c r="F4838">
        <v>12</v>
      </c>
      <c r="G4838" t="s">
        <v>10023</v>
      </c>
      <c r="H4838" s="2">
        <v>285</v>
      </c>
      <c r="I4838" s="3">
        <v>0.14000000000000001</v>
      </c>
      <c r="J4838" s="2">
        <f t="shared" si="225"/>
        <v>245.1</v>
      </c>
      <c r="K4838" s="2">
        <f t="shared" si="226"/>
        <v>44.117999999999995</v>
      </c>
      <c r="L4838" s="2">
        <f t="shared" si="227"/>
        <v>289.21799999999996</v>
      </c>
    </row>
    <row r="4839" spans="1:12" x14ac:dyDescent="0.25">
      <c r="A4839" t="s">
        <v>4844</v>
      </c>
      <c r="B4839" s="1">
        <v>46333</v>
      </c>
      <c r="C4839" t="s">
        <v>10007</v>
      </c>
      <c r="D4839" t="s">
        <v>10017</v>
      </c>
      <c r="E4839">
        <f>+_xlfn.XLOOKUP(TablaVentas[[#This Row],[PRODUCTOS]],TablaPrecios[PRODUCTOS],TablaPrecios[PRECIOS UNITARIOS],"No encontado")</f>
        <v>50</v>
      </c>
      <c r="F4839">
        <v>16</v>
      </c>
      <c r="G4839" t="s">
        <v>10023</v>
      </c>
      <c r="H4839" s="2">
        <v>109</v>
      </c>
      <c r="I4839" s="3">
        <v>0.18</v>
      </c>
      <c r="J4839" s="2">
        <f t="shared" si="225"/>
        <v>89.38</v>
      </c>
      <c r="K4839" s="2">
        <f t="shared" si="226"/>
        <v>16.0884</v>
      </c>
      <c r="L4839" s="2">
        <f t="shared" si="227"/>
        <v>105.4684</v>
      </c>
    </row>
    <row r="4840" spans="1:12" x14ac:dyDescent="0.25">
      <c r="A4840" t="s">
        <v>4845</v>
      </c>
      <c r="B4840" s="1">
        <v>46359</v>
      </c>
      <c r="C4840" t="s">
        <v>10011</v>
      </c>
      <c r="D4840" t="s">
        <v>10021</v>
      </c>
      <c r="E4840">
        <f>+_xlfn.XLOOKUP(TablaVentas[[#This Row],[PRODUCTOS]],TablaPrecios[PRODUCTOS],TablaPrecios[PRECIOS UNITARIOS],"No encontado")</f>
        <v>200</v>
      </c>
      <c r="F4840">
        <v>18</v>
      </c>
      <c r="G4840" t="s">
        <v>10023</v>
      </c>
      <c r="H4840" s="2">
        <v>467</v>
      </c>
      <c r="I4840" s="3">
        <v>0.17</v>
      </c>
      <c r="J4840" s="2">
        <f t="shared" si="225"/>
        <v>387.61</v>
      </c>
      <c r="K4840" s="2">
        <f t="shared" si="226"/>
        <v>69.769800000000004</v>
      </c>
      <c r="L4840" s="2">
        <f t="shared" si="227"/>
        <v>457.37980000000005</v>
      </c>
    </row>
    <row r="4841" spans="1:12" x14ac:dyDescent="0.25">
      <c r="A4841" t="s">
        <v>4846</v>
      </c>
      <c r="B4841" s="1">
        <v>46263</v>
      </c>
      <c r="C4841" t="s">
        <v>10012</v>
      </c>
      <c r="D4841" t="s">
        <v>10019</v>
      </c>
      <c r="E4841">
        <f>+_xlfn.XLOOKUP(TablaVentas[[#This Row],[PRODUCTOS]],TablaPrecios[PRODUCTOS],TablaPrecios[PRECIOS UNITARIOS],"No encontado")</f>
        <v>1200</v>
      </c>
      <c r="F4841">
        <v>14</v>
      </c>
      <c r="G4841" t="s">
        <v>10026</v>
      </c>
      <c r="H4841" s="2">
        <v>267</v>
      </c>
      <c r="I4841" s="3">
        <v>0.18</v>
      </c>
      <c r="J4841" s="2">
        <f t="shared" si="225"/>
        <v>218.94</v>
      </c>
      <c r="K4841" s="2">
        <f t="shared" si="226"/>
        <v>39.409199999999998</v>
      </c>
      <c r="L4841" s="2">
        <f t="shared" si="227"/>
        <v>258.3492</v>
      </c>
    </row>
    <row r="4842" spans="1:12" x14ac:dyDescent="0.25">
      <c r="A4842" t="s">
        <v>4847</v>
      </c>
      <c r="B4842" s="1">
        <v>46115</v>
      </c>
      <c r="C4842" t="s">
        <v>10010</v>
      </c>
      <c r="D4842" t="s">
        <v>10019</v>
      </c>
      <c r="E4842">
        <f>+_xlfn.XLOOKUP(TablaVentas[[#This Row],[PRODUCTOS]],TablaPrecios[PRODUCTOS],TablaPrecios[PRECIOS UNITARIOS],"No encontado")</f>
        <v>1200</v>
      </c>
      <c r="F4842">
        <v>11</v>
      </c>
      <c r="G4842" t="s">
        <v>10025</v>
      </c>
      <c r="H4842" s="2">
        <v>311</v>
      </c>
      <c r="I4842" s="3">
        <v>0.13</v>
      </c>
      <c r="J4842" s="2">
        <f t="shared" si="225"/>
        <v>270.57</v>
      </c>
      <c r="K4842" s="2">
        <f t="shared" si="226"/>
        <v>48.702599999999997</v>
      </c>
      <c r="L4842" s="2">
        <f t="shared" si="227"/>
        <v>319.27260000000001</v>
      </c>
    </row>
    <row r="4843" spans="1:12" x14ac:dyDescent="0.25">
      <c r="A4843" t="s">
        <v>4848</v>
      </c>
      <c r="B4843" s="1">
        <v>46339</v>
      </c>
      <c r="C4843" t="s">
        <v>10007</v>
      </c>
      <c r="D4843" t="s">
        <v>10021</v>
      </c>
      <c r="E4843">
        <f>+_xlfn.XLOOKUP(TablaVentas[[#This Row],[PRODUCTOS]],TablaPrecios[PRODUCTOS],TablaPrecios[PRECIOS UNITARIOS],"No encontado")</f>
        <v>200</v>
      </c>
      <c r="F4843">
        <v>15</v>
      </c>
      <c r="G4843" t="s">
        <v>10026</v>
      </c>
      <c r="H4843" s="2">
        <v>274</v>
      </c>
      <c r="I4843" s="3">
        <v>0.14000000000000001</v>
      </c>
      <c r="J4843" s="2">
        <f t="shared" si="225"/>
        <v>235.64</v>
      </c>
      <c r="K4843" s="2">
        <f t="shared" si="226"/>
        <v>42.415199999999999</v>
      </c>
      <c r="L4843" s="2">
        <f t="shared" si="227"/>
        <v>278.05520000000001</v>
      </c>
    </row>
    <row r="4844" spans="1:12" x14ac:dyDescent="0.25">
      <c r="A4844" t="s">
        <v>4849</v>
      </c>
      <c r="B4844" s="1">
        <v>46250</v>
      </c>
      <c r="C4844" t="s">
        <v>10007</v>
      </c>
      <c r="D4844" t="s">
        <v>10021</v>
      </c>
      <c r="E4844">
        <f>+_xlfn.XLOOKUP(TablaVentas[[#This Row],[PRODUCTOS]],TablaPrecios[PRODUCTOS],TablaPrecios[PRECIOS UNITARIOS],"No encontado")</f>
        <v>200</v>
      </c>
      <c r="F4844">
        <v>19</v>
      </c>
      <c r="G4844" t="s">
        <v>10025</v>
      </c>
      <c r="H4844" s="2">
        <v>408</v>
      </c>
      <c r="I4844" s="3">
        <v>0.17</v>
      </c>
      <c r="J4844" s="2">
        <f t="shared" si="225"/>
        <v>338.64</v>
      </c>
      <c r="K4844" s="2">
        <f t="shared" si="226"/>
        <v>60.955199999999998</v>
      </c>
      <c r="L4844" s="2">
        <f t="shared" si="227"/>
        <v>399.59519999999998</v>
      </c>
    </row>
    <row r="4845" spans="1:12" x14ac:dyDescent="0.25">
      <c r="A4845" t="s">
        <v>4850</v>
      </c>
      <c r="B4845" s="1">
        <v>46065</v>
      </c>
      <c r="C4845" t="s">
        <v>10010</v>
      </c>
      <c r="D4845" t="s">
        <v>10018</v>
      </c>
      <c r="E4845">
        <f>+_xlfn.XLOOKUP(TablaVentas[[#This Row],[PRODUCTOS]],TablaPrecios[PRODUCTOS],TablaPrecios[PRECIOS UNITARIOS],"No encontado")</f>
        <v>850</v>
      </c>
      <c r="F4845">
        <v>14</v>
      </c>
      <c r="G4845" t="s">
        <v>10027</v>
      </c>
      <c r="H4845" s="2">
        <v>442</v>
      </c>
      <c r="I4845" s="3">
        <v>0.12</v>
      </c>
      <c r="J4845" s="2">
        <f t="shared" si="225"/>
        <v>388.96</v>
      </c>
      <c r="K4845" s="2">
        <f t="shared" si="226"/>
        <v>70.012799999999999</v>
      </c>
      <c r="L4845" s="2">
        <f t="shared" si="227"/>
        <v>458.97280000000001</v>
      </c>
    </row>
    <row r="4846" spans="1:12" x14ac:dyDescent="0.25">
      <c r="A4846" t="s">
        <v>4851</v>
      </c>
      <c r="B4846" s="1">
        <v>46311</v>
      </c>
      <c r="C4846" t="s">
        <v>10010</v>
      </c>
      <c r="D4846" t="s">
        <v>10021</v>
      </c>
      <c r="E4846">
        <f>+_xlfn.XLOOKUP(TablaVentas[[#This Row],[PRODUCTOS]],TablaPrecios[PRODUCTOS],TablaPrecios[PRECIOS UNITARIOS],"No encontado")</f>
        <v>200</v>
      </c>
      <c r="F4846">
        <v>11</v>
      </c>
      <c r="G4846" t="s">
        <v>10024</v>
      </c>
      <c r="H4846" s="2">
        <v>385</v>
      </c>
      <c r="I4846" s="3">
        <v>0.12</v>
      </c>
      <c r="J4846" s="2">
        <f t="shared" si="225"/>
        <v>338.8</v>
      </c>
      <c r="K4846" s="2">
        <f t="shared" si="226"/>
        <v>60.984000000000002</v>
      </c>
      <c r="L4846" s="2">
        <f t="shared" si="227"/>
        <v>399.78399999999999</v>
      </c>
    </row>
    <row r="4847" spans="1:12" x14ac:dyDescent="0.25">
      <c r="A4847" t="s">
        <v>4852</v>
      </c>
      <c r="B4847" s="1">
        <v>46202</v>
      </c>
      <c r="C4847" t="s">
        <v>10011</v>
      </c>
      <c r="D4847" t="s">
        <v>10019</v>
      </c>
      <c r="E4847">
        <f>+_xlfn.XLOOKUP(TablaVentas[[#This Row],[PRODUCTOS]],TablaPrecios[PRODUCTOS],TablaPrecios[PRECIOS UNITARIOS],"No encontado")</f>
        <v>1200</v>
      </c>
      <c r="F4847">
        <v>12</v>
      </c>
      <c r="G4847" t="s">
        <v>10024</v>
      </c>
      <c r="H4847" s="2">
        <v>275</v>
      </c>
      <c r="I4847" s="3">
        <v>0.16</v>
      </c>
      <c r="J4847" s="2">
        <f t="shared" si="225"/>
        <v>231</v>
      </c>
      <c r="K4847" s="2">
        <f t="shared" si="226"/>
        <v>41.58</v>
      </c>
      <c r="L4847" s="2">
        <f t="shared" si="227"/>
        <v>272.58</v>
      </c>
    </row>
    <row r="4848" spans="1:12" x14ac:dyDescent="0.25">
      <c r="A4848" t="s">
        <v>4853</v>
      </c>
      <c r="B4848" s="1">
        <v>46263</v>
      </c>
      <c r="C4848" t="s">
        <v>10010</v>
      </c>
      <c r="D4848" t="s">
        <v>10017</v>
      </c>
      <c r="E4848">
        <f>+_xlfn.XLOOKUP(TablaVentas[[#This Row],[PRODUCTOS]],TablaPrecios[PRODUCTOS],TablaPrecios[PRECIOS UNITARIOS],"No encontado")</f>
        <v>50</v>
      </c>
      <c r="F4848">
        <v>7</v>
      </c>
      <c r="G4848" t="s">
        <v>10027</v>
      </c>
      <c r="H4848" s="2">
        <v>359</v>
      </c>
      <c r="I4848" s="3">
        <v>0.16</v>
      </c>
      <c r="J4848" s="2">
        <f t="shared" si="225"/>
        <v>301.56</v>
      </c>
      <c r="K4848" s="2">
        <f t="shared" si="226"/>
        <v>54.280799999999999</v>
      </c>
      <c r="L4848" s="2">
        <f t="shared" si="227"/>
        <v>355.8408</v>
      </c>
    </row>
    <row r="4849" spans="1:12" x14ac:dyDescent="0.25">
      <c r="A4849" t="s">
        <v>4854</v>
      </c>
      <c r="B4849" s="1">
        <v>46280</v>
      </c>
      <c r="C4849" t="s">
        <v>10012</v>
      </c>
      <c r="D4849" t="s">
        <v>10021</v>
      </c>
      <c r="E4849">
        <f>+_xlfn.XLOOKUP(TablaVentas[[#This Row],[PRODUCTOS]],TablaPrecios[PRODUCTOS],TablaPrecios[PRECIOS UNITARIOS],"No encontado")</f>
        <v>200</v>
      </c>
      <c r="F4849">
        <v>6</v>
      </c>
      <c r="G4849" t="s">
        <v>10027</v>
      </c>
      <c r="H4849" s="2">
        <v>345</v>
      </c>
      <c r="I4849" s="3">
        <v>0.11</v>
      </c>
      <c r="J4849" s="2">
        <f t="shared" si="225"/>
        <v>307.05</v>
      </c>
      <c r="K4849" s="2">
        <f t="shared" si="226"/>
        <v>55.268999999999998</v>
      </c>
      <c r="L4849" s="2">
        <f t="shared" si="227"/>
        <v>362.31900000000002</v>
      </c>
    </row>
    <row r="4850" spans="1:12" x14ac:dyDescent="0.25">
      <c r="A4850" t="s">
        <v>4855</v>
      </c>
      <c r="B4850" s="1">
        <v>46335</v>
      </c>
      <c r="C4850" t="s">
        <v>10007</v>
      </c>
      <c r="D4850" t="s">
        <v>10019</v>
      </c>
      <c r="E4850">
        <f>+_xlfn.XLOOKUP(TablaVentas[[#This Row],[PRODUCTOS]],TablaPrecios[PRODUCTOS],TablaPrecios[PRECIOS UNITARIOS],"No encontado")</f>
        <v>1200</v>
      </c>
      <c r="F4850">
        <v>16</v>
      </c>
      <c r="G4850" t="s">
        <v>10026</v>
      </c>
      <c r="H4850" s="2">
        <v>243</v>
      </c>
      <c r="I4850" s="3">
        <v>0.17</v>
      </c>
      <c r="J4850" s="2">
        <f t="shared" si="225"/>
        <v>201.69</v>
      </c>
      <c r="K4850" s="2">
        <f t="shared" si="226"/>
        <v>36.304200000000002</v>
      </c>
      <c r="L4850" s="2">
        <f t="shared" si="227"/>
        <v>237.99420000000001</v>
      </c>
    </row>
    <row r="4851" spans="1:12" x14ac:dyDescent="0.25">
      <c r="A4851" t="s">
        <v>4856</v>
      </c>
      <c r="B4851" s="1">
        <v>46119</v>
      </c>
      <c r="C4851" t="s">
        <v>10007</v>
      </c>
      <c r="D4851" t="s">
        <v>10020</v>
      </c>
      <c r="E4851">
        <f>+_xlfn.XLOOKUP(TablaVentas[[#This Row],[PRODUCTOS]],TablaPrecios[PRODUCTOS],TablaPrecios[PRECIOS UNITARIOS],"No encontado")</f>
        <v>150</v>
      </c>
      <c r="F4851">
        <v>17</v>
      </c>
      <c r="G4851" t="s">
        <v>10026</v>
      </c>
      <c r="H4851" s="2">
        <v>240</v>
      </c>
      <c r="I4851" s="3">
        <v>0.15</v>
      </c>
      <c r="J4851" s="2">
        <f t="shared" si="225"/>
        <v>204</v>
      </c>
      <c r="K4851" s="2">
        <f t="shared" si="226"/>
        <v>36.72</v>
      </c>
      <c r="L4851" s="2">
        <f t="shared" si="227"/>
        <v>240.72</v>
      </c>
    </row>
    <row r="4852" spans="1:12" x14ac:dyDescent="0.25">
      <c r="A4852" t="s">
        <v>4857</v>
      </c>
      <c r="B4852" s="1">
        <v>46117</v>
      </c>
      <c r="C4852" t="s">
        <v>10009</v>
      </c>
      <c r="D4852" t="s">
        <v>10020</v>
      </c>
      <c r="E4852">
        <f>+_xlfn.XLOOKUP(TablaVentas[[#This Row],[PRODUCTOS]],TablaPrecios[PRODUCTOS],TablaPrecios[PRECIOS UNITARIOS],"No encontado")</f>
        <v>150</v>
      </c>
      <c r="F4852">
        <v>10</v>
      </c>
      <c r="G4852" t="s">
        <v>10024</v>
      </c>
      <c r="H4852" s="2">
        <v>395</v>
      </c>
      <c r="I4852" s="3">
        <v>0.11</v>
      </c>
      <c r="J4852" s="2">
        <f t="shared" si="225"/>
        <v>351.55</v>
      </c>
      <c r="K4852" s="2">
        <f t="shared" si="226"/>
        <v>63.278999999999996</v>
      </c>
      <c r="L4852" s="2">
        <f t="shared" si="227"/>
        <v>414.82900000000001</v>
      </c>
    </row>
    <row r="4853" spans="1:12" x14ac:dyDescent="0.25">
      <c r="A4853" t="s">
        <v>4858</v>
      </c>
      <c r="B4853" s="1">
        <v>46180</v>
      </c>
      <c r="C4853" t="s">
        <v>10007</v>
      </c>
      <c r="D4853" t="s">
        <v>10020</v>
      </c>
      <c r="E4853">
        <f>+_xlfn.XLOOKUP(TablaVentas[[#This Row],[PRODUCTOS]],TablaPrecios[PRODUCTOS],TablaPrecios[PRECIOS UNITARIOS],"No encontado")</f>
        <v>150</v>
      </c>
      <c r="F4853">
        <v>8</v>
      </c>
      <c r="G4853" t="s">
        <v>10027</v>
      </c>
      <c r="H4853" s="2">
        <v>351</v>
      </c>
      <c r="I4853" s="3">
        <v>0.12</v>
      </c>
      <c r="J4853" s="2">
        <f t="shared" si="225"/>
        <v>308.88</v>
      </c>
      <c r="K4853" s="2">
        <f t="shared" si="226"/>
        <v>55.598399999999998</v>
      </c>
      <c r="L4853" s="2">
        <f t="shared" si="227"/>
        <v>364.47839999999997</v>
      </c>
    </row>
    <row r="4854" spans="1:12" x14ac:dyDescent="0.25">
      <c r="A4854" t="s">
        <v>4859</v>
      </c>
      <c r="B4854" s="1">
        <v>46276</v>
      </c>
      <c r="C4854" t="s">
        <v>10007</v>
      </c>
      <c r="D4854" t="s">
        <v>10018</v>
      </c>
      <c r="E4854">
        <f>+_xlfn.XLOOKUP(TablaVentas[[#This Row],[PRODUCTOS]],TablaPrecios[PRODUCTOS],TablaPrecios[PRECIOS UNITARIOS],"No encontado")</f>
        <v>850</v>
      </c>
      <c r="F4854">
        <v>14</v>
      </c>
      <c r="G4854" t="s">
        <v>10026</v>
      </c>
      <c r="H4854" s="2">
        <v>109</v>
      </c>
      <c r="I4854" s="3">
        <v>0.14000000000000001</v>
      </c>
      <c r="J4854" s="2">
        <f t="shared" si="225"/>
        <v>93.74</v>
      </c>
      <c r="K4854" s="2">
        <f t="shared" si="226"/>
        <v>16.873199999999997</v>
      </c>
      <c r="L4854" s="2">
        <f t="shared" si="227"/>
        <v>110.61319999999999</v>
      </c>
    </row>
    <row r="4855" spans="1:12" x14ac:dyDescent="0.25">
      <c r="A4855" t="s">
        <v>4860</v>
      </c>
      <c r="B4855" s="1">
        <v>46170</v>
      </c>
      <c r="C4855" t="s">
        <v>10010</v>
      </c>
      <c r="D4855" t="s">
        <v>10017</v>
      </c>
      <c r="E4855">
        <f>+_xlfn.XLOOKUP(TablaVentas[[#This Row],[PRODUCTOS]],TablaPrecios[PRODUCTOS],TablaPrecios[PRECIOS UNITARIOS],"No encontado")</f>
        <v>50</v>
      </c>
      <c r="F4855">
        <v>5</v>
      </c>
      <c r="G4855" t="s">
        <v>10027</v>
      </c>
      <c r="H4855" s="2">
        <v>241</v>
      </c>
      <c r="I4855" s="3">
        <v>0.14000000000000001</v>
      </c>
      <c r="J4855" s="2">
        <f t="shared" si="225"/>
        <v>207.26</v>
      </c>
      <c r="K4855" s="2">
        <f t="shared" si="226"/>
        <v>37.306799999999996</v>
      </c>
      <c r="L4855" s="2">
        <f t="shared" si="227"/>
        <v>244.5668</v>
      </c>
    </row>
    <row r="4856" spans="1:12" x14ac:dyDescent="0.25">
      <c r="A4856" t="s">
        <v>4861</v>
      </c>
      <c r="B4856" s="1">
        <v>46274</v>
      </c>
      <c r="C4856" t="s">
        <v>10009</v>
      </c>
      <c r="D4856" t="s">
        <v>10021</v>
      </c>
      <c r="E4856">
        <f>+_xlfn.XLOOKUP(TablaVentas[[#This Row],[PRODUCTOS]],TablaPrecios[PRODUCTOS],TablaPrecios[PRECIOS UNITARIOS],"No encontado")</f>
        <v>200</v>
      </c>
      <c r="F4856">
        <v>6</v>
      </c>
      <c r="G4856" t="s">
        <v>10024</v>
      </c>
      <c r="H4856" s="2">
        <v>77</v>
      </c>
      <c r="I4856" s="3">
        <v>0.12</v>
      </c>
      <c r="J4856" s="2">
        <f t="shared" si="225"/>
        <v>67.760000000000005</v>
      </c>
      <c r="K4856" s="2">
        <f t="shared" si="226"/>
        <v>12.1968</v>
      </c>
      <c r="L4856" s="2">
        <f t="shared" si="227"/>
        <v>79.956800000000001</v>
      </c>
    </row>
    <row r="4857" spans="1:12" x14ac:dyDescent="0.25">
      <c r="A4857" t="s">
        <v>4862</v>
      </c>
      <c r="B4857" s="1">
        <v>46321</v>
      </c>
      <c r="C4857" t="s">
        <v>10012</v>
      </c>
      <c r="D4857" t="s">
        <v>10019</v>
      </c>
      <c r="E4857">
        <f>+_xlfn.XLOOKUP(TablaVentas[[#This Row],[PRODUCTOS]],TablaPrecios[PRODUCTOS],TablaPrecios[PRECIOS UNITARIOS],"No encontado")</f>
        <v>1200</v>
      </c>
      <c r="F4857">
        <v>11</v>
      </c>
      <c r="G4857" t="s">
        <v>10026</v>
      </c>
      <c r="H4857" s="2">
        <v>241</v>
      </c>
      <c r="I4857" s="3">
        <v>0.13</v>
      </c>
      <c r="J4857" s="2">
        <f t="shared" si="225"/>
        <v>209.67</v>
      </c>
      <c r="K4857" s="2">
        <f t="shared" si="226"/>
        <v>37.740599999999993</v>
      </c>
      <c r="L4857" s="2">
        <f t="shared" si="227"/>
        <v>247.41059999999999</v>
      </c>
    </row>
    <row r="4858" spans="1:12" x14ac:dyDescent="0.25">
      <c r="A4858" t="s">
        <v>4863</v>
      </c>
      <c r="B4858" s="1">
        <v>46345</v>
      </c>
      <c r="C4858" t="s">
        <v>10009</v>
      </c>
      <c r="D4858" t="s">
        <v>10019</v>
      </c>
      <c r="E4858">
        <f>+_xlfn.XLOOKUP(TablaVentas[[#This Row],[PRODUCTOS]],TablaPrecios[PRODUCTOS],TablaPrecios[PRECIOS UNITARIOS],"No encontado")</f>
        <v>1200</v>
      </c>
      <c r="F4858">
        <v>12</v>
      </c>
      <c r="G4858" t="s">
        <v>10025</v>
      </c>
      <c r="H4858" s="2">
        <v>209</v>
      </c>
      <c r="I4858" s="3">
        <v>0.16</v>
      </c>
      <c r="J4858" s="2">
        <f t="shared" si="225"/>
        <v>175.56</v>
      </c>
      <c r="K4858" s="2">
        <f t="shared" si="226"/>
        <v>31.6008</v>
      </c>
      <c r="L4858" s="2">
        <f t="shared" si="227"/>
        <v>207.16079999999999</v>
      </c>
    </row>
    <row r="4859" spans="1:12" x14ac:dyDescent="0.25">
      <c r="A4859" t="s">
        <v>4864</v>
      </c>
      <c r="B4859" s="1">
        <v>46310</v>
      </c>
      <c r="C4859" t="s">
        <v>10008</v>
      </c>
      <c r="D4859" t="s">
        <v>10017</v>
      </c>
      <c r="E4859">
        <f>+_xlfn.XLOOKUP(TablaVentas[[#This Row],[PRODUCTOS]],TablaPrecios[PRODUCTOS],TablaPrecios[PRECIOS UNITARIOS],"No encontado")</f>
        <v>50</v>
      </c>
      <c r="F4859">
        <v>18</v>
      </c>
      <c r="G4859" t="s">
        <v>10026</v>
      </c>
      <c r="H4859" s="2">
        <v>229</v>
      </c>
      <c r="I4859" s="3">
        <v>0.18</v>
      </c>
      <c r="J4859" s="2">
        <f t="shared" si="225"/>
        <v>187.78</v>
      </c>
      <c r="K4859" s="2">
        <f t="shared" si="226"/>
        <v>33.800399999999996</v>
      </c>
      <c r="L4859" s="2">
        <f t="shared" si="227"/>
        <v>221.5804</v>
      </c>
    </row>
    <row r="4860" spans="1:12" x14ac:dyDescent="0.25">
      <c r="A4860" t="s">
        <v>4865</v>
      </c>
      <c r="B4860" s="1">
        <v>46071</v>
      </c>
      <c r="C4860" t="s">
        <v>10011</v>
      </c>
      <c r="D4860" t="s">
        <v>10017</v>
      </c>
      <c r="E4860">
        <f>+_xlfn.XLOOKUP(TablaVentas[[#This Row],[PRODUCTOS]],TablaPrecios[PRODUCTOS],TablaPrecios[PRECIOS UNITARIOS],"No encontado")</f>
        <v>50</v>
      </c>
      <c r="F4860">
        <v>9</v>
      </c>
      <c r="G4860" t="s">
        <v>10026</v>
      </c>
      <c r="H4860" s="2">
        <v>73</v>
      </c>
      <c r="I4860" s="3">
        <v>0.18</v>
      </c>
      <c r="J4860" s="2">
        <f t="shared" si="225"/>
        <v>59.86</v>
      </c>
      <c r="K4860" s="2">
        <f t="shared" si="226"/>
        <v>10.774799999999999</v>
      </c>
      <c r="L4860" s="2">
        <f t="shared" si="227"/>
        <v>70.634799999999998</v>
      </c>
    </row>
    <row r="4861" spans="1:12" x14ac:dyDescent="0.25">
      <c r="A4861" t="s">
        <v>4866</v>
      </c>
      <c r="B4861" s="1">
        <v>46373</v>
      </c>
      <c r="C4861" t="s">
        <v>10011</v>
      </c>
      <c r="D4861" t="s">
        <v>10020</v>
      </c>
      <c r="E4861">
        <f>+_xlfn.XLOOKUP(TablaVentas[[#This Row],[PRODUCTOS]],TablaPrecios[PRODUCTOS],TablaPrecios[PRECIOS UNITARIOS],"No encontado")</f>
        <v>150</v>
      </c>
      <c r="F4861">
        <v>9</v>
      </c>
      <c r="G4861" t="s">
        <v>10027</v>
      </c>
      <c r="H4861" s="2">
        <v>137</v>
      </c>
      <c r="I4861" s="3">
        <v>0.19</v>
      </c>
      <c r="J4861" s="2">
        <f t="shared" si="225"/>
        <v>110.97</v>
      </c>
      <c r="K4861" s="2">
        <f t="shared" si="226"/>
        <v>19.974599999999999</v>
      </c>
      <c r="L4861" s="2">
        <f t="shared" si="227"/>
        <v>130.94460000000001</v>
      </c>
    </row>
    <row r="4862" spans="1:12" x14ac:dyDescent="0.25">
      <c r="A4862" t="s">
        <v>4867</v>
      </c>
      <c r="B4862" s="1">
        <v>46258</v>
      </c>
      <c r="C4862" t="s">
        <v>10010</v>
      </c>
      <c r="D4862" t="s">
        <v>10017</v>
      </c>
      <c r="E4862">
        <f>+_xlfn.XLOOKUP(TablaVentas[[#This Row],[PRODUCTOS]],TablaPrecios[PRODUCTOS],TablaPrecios[PRECIOS UNITARIOS],"No encontado")</f>
        <v>50</v>
      </c>
      <c r="F4862">
        <v>6</v>
      </c>
      <c r="G4862" t="s">
        <v>10023</v>
      </c>
      <c r="H4862" s="2">
        <v>201</v>
      </c>
      <c r="I4862" s="3">
        <v>0.14000000000000001</v>
      </c>
      <c r="J4862" s="2">
        <f t="shared" si="225"/>
        <v>172.85999999999999</v>
      </c>
      <c r="K4862" s="2">
        <f t="shared" si="226"/>
        <v>31.114799999999995</v>
      </c>
      <c r="L4862" s="2">
        <f t="shared" si="227"/>
        <v>203.97479999999999</v>
      </c>
    </row>
    <row r="4863" spans="1:12" x14ac:dyDescent="0.25">
      <c r="A4863" t="s">
        <v>4868</v>
      </c>
      <c r="B4863" s="1">
        <v>46345</v>
      </c>
      <c r="C4863" t="s">
        <v>10012</v>
      </c>
      <c r="D4863" t="s">
        <v>10021</v>
      </c>
      <c r="E4863">
        <f>+_xlfn.XLOOKUP(TablaVentas[[#This Row],[PRODUCTOS]],TablaPrecios[PRODUCTOS],TablaPrecios[PRECIOS UNITARIOS],"No encontado")</f>
        <v>200</v>
      </c>
      <c r="F4863">
        <v>19</v>
      </c>
      <c r="G4863" t="s">
        <v>10023</v>
      </c>
      <c r="H4863" s="2">
        <v>319</v>
      </c>
      <c r="I4863" s="3">
        <v>0.13</v>
      </c>
      <c r="J4863" s="2">
        <f t="shared" si="225"/>
        <v>277.52999999999997</v>
      </c>
      <c r="K4863" s="2">
        <f t="shared" si="226"/>
        <v>49.95539999999999</v>
      </c>
      <c r="L4863" s="2">
        <f t="shared" si="227"/>
        <v>327.48539999999997</v>
      </c>
    </row>
    <row r="4864" spans="1:12" x14ac:dyDescent="0.25">
      <c r="A4864" t="s">
        <v>4869</v>
      </c>
      <c r="B4864" s="1">
        <v>46350</v>
      </c>
      <c r="C4864" t="s">
        <v>10009</v>
      </c>
      <c r="D4864" t="s">
        <v>10020</v>
      </c>
      <c r="E4864">
        <f>+_xlfn.XLOOKUP(TablaVentas[[#This Row],[PRODUCTOS]],TablaPrecios[PRODUCTOS],TablaPrecios[PRECIOS UNITARIOS],"No encontado")</f>
        <v>150</v>
      </c>
      <c r="F4864">
        <v>6</v>
      </c>
      <c r="G4864" t="s">
        <v>10025</v>
      </c>
      <c r="H4864" s="2">
        <v>182</v>
      </c>
      <c r="I4864" s="3">
        <v>0.19</v>
      </c>
      <c r="J4864" s="2">
        <f t="shared" si="225"/>
        <v>147.42000000000002</v>
      </c>
      <c r="K4864" s="2">
        <f t="shared" si="226"/>
        <v>26.535600000000002</v>
      </c>
      <c r="L4864" s="2">
        <f t="shared" si="227"/>
        <v>173.9556</v>
      </c>
    </row>
    <row r="4865" spans="1:12" x14ac:dyDescent="0.25">
      <c r="A4865" t="s">
        <v>4870</v>
      </c>
      <c r="B4865" s="1">
        <v>46178</v>
      </c>
      <c r="C4865" t="s">
        <v>10007</v>
      </c>
      <c r="D4865" t="s">
        <v>10020</v>
      </c>
      <c r="E4865">
        <f>+_xlfn.XLOOKUP(TablaVentas[[#This Row],[PRODUCTOS]],TablaPrecios[PRODUCTOS],TablaPrecios[PRECIOS UNITARIOS],"No encontado")</f>
        <v>150</v>
      </c>
      <c r="F4865">
        <v>8</v>
      </c>
      <c r="G4865" t="s">
        <v>10023</v>
      </c>
      <c r="H4865" s="2">
        <v>396</v>
      </c>
      <c r="I4865" s="3">
        <v>0.2</v>
      </c>
      <c r="J4865" s="2">
        <f t="shared" si="225"/>
        <v>316.8</v>
      </c>
      <c r="K4865" s="2">
        <f t="shared" si="226"/>
        <v>57.024000000000001</v>
      </c>
      <c r="L4865" s="2">
        <f t="shared" si="227"/>
        <v>373.82400000000001</v>
      </c>
    </row>
    <row r="4866" spans="1:12" x14ac:dyDescent="0.25">
      <c r="A4866" t="s">
        <v>4871</v>
      </c>
      <c r="B4866" s="1">
        <v>46274</v>
      </c>
      <c r="C4866" t="s">
        <v>10009</v>
      </c>
      <c r="D4866" t="s">
        <v>10021</v>
      </c>
      <c r="E4866">
        <f>+_xlfn.XLOOKUP(TablaVentas[[#This Row],[PRODUCTOS]],TablaPrecios[PRODUCTOS],TablaPrecios[PRECIOS UNITARIOS],"No encontado")</f>
        <v>200</v>
      </c>
      <c r="F4866">
        <v>9</v>
      </c>
      <c r="G4866" t="s">
        <v>10027</v>
      </c>
      <c r="H4866" s="2">
        <v>287</v>
      </c>
      <c r="I4866" s="3">
        <v>0.15</v>
      </c>
      <c r="J4866" s="2">
        <f t="shared" si="225"/>
        <v>243.95</v>
      </c>
      <c r="K4866" s="2">
        <f t="shared" si="226"/>
        <v>43.910999999999994</v>
      </c>
      <c r="L4866" s="2">
        <f t="shared" si="227"/>
        <v>287.86099999999999</v>
      </c>
    </row>
    <row r="4867" spans="1:12" x14ac:dyDescent="0.25">
      <c r="A4867" t="s">
        <v>4872</v>
      </c>
      <c r="B4867" s="1">
        <v>46234</v>
      </c>
      <c r="C4867" t="s">
        <v>10011</v>
      </c>
      <c r="D4867" t="s">
        <v>10019</v>
      </c>
      <c r="E4867">
        <f>+_xlfn.XLOOKUP(TablaVentas[[#This Row],[PRODUCTOS]],TablaPrecios[PRODUCTOS],TablaPrecios[PRECIOS UNITARIOS],"No encontado")</f>
        <v>1200</v>
      </c>
      <c r="F4867">
        <v>20</v>
      </c>
      <c r="G4867" t="s">
        <v>10024</v>
      </c>
      <c r="H4867" s="2">
        <v>82</v>
      </c>
      <c r="I4867" s="3">
        <v>0.11</v>
      </c>
      <c r="J4867" s="2">
        <f t="shared" ref="J4867:J4930" si="228">+H4867-H4867*I4867</f>
        <v>72.98</v>
      </c>
      <c r="K4867" s="2">
        <f t="shared" ref="K4867:K4930" si="229">+J4867*0.18</f>
        <v>13.1364</v>
      </c>
      <c r="L4867" s="2">
        <f t="shared" ref="L4867:L4930" si="230">+J4867+K4867</f>
        <v>86.116399999999999</v>
      </c>
    </row>
    <row r="4868" spans="1:12" x14ac:dyDescent="0.25">
      <c r="A4868" t="s">
        <v>4873</v>
      </c>
      <c r="B4868" s="1">
        <v>46173</v>
      </c>
      <c r="C4868" t="s">
        <v>10008</v>
      </c>
      <c r="D4868" t="s">
        <v>10017</v>
      </c>
      <c r="E4868">
        <f>+_xlfn.XLOOKUP(TablaVentas[[#This Row],[PRODUCTOS]],TablaPrecios[PRODUCTOS],TablaPrecios[PRECIOS UNITARIOS],"No encontado")</f>
        <v>50</v>
      </c>
      <c r="F4868">
        <v>14</v>
      </c>
      <c r="G4868" t="s">
        <v>10026</v>
      </c>
      <c r="H4868" s="2">
        <v>282</v>
      </c>
      <c r="I4868" s="3">
        <v>0.15</v>
      </c>
      <c r="J4868" s="2">
        <f t="shared" si="228"/>
        <v>239.7</v>
      </c>
      <c r="K4868" s="2">
        <f t="shared" si="229"/>
        <v>43.145999999999994</v>
      </c>
      <c r="L4868" s="2">
        <f t="shared" si="230"/>
        <v>282.846</v>
      </c>
    </row>
    <row r="4869" spans="1:12" x14ac:dyDescent="0.25">
      <c r="A4869" t="s">
        <v>4874</v>
      </c>
      <c r="B4869" s="1">
        <v>46102</v>
      </c>
      <c r="C4869" t="s">
        <v>10012</v>
      </c>
      <c r="D4869" t="s">
        <v>10019</v>
      </c>
      <c r="E4869">
        <f>+_xlfn.XLOOKUP(TablaVentas[[#This Row],[PRODUCTOS]],TablaPrecios[PRODUCTOS],TablaPrecios[PRECIOS UNITARIOS],"No encontado")</f>
        <v>1200</v>
      </c>
      <c r="F4869">
        <v>7</v>
      </c>
      <c r="G4869" t="s">
        <v>10026</v>
      </c>
      <c r="H4869" s="2">
        <v>272</v>
      </c>
      <c r="I4869" s="3">
        <v>0.13</v>
      </c>
      <c r="J4869" s="2">
        <f t="shared" si="228"/>
        <v>236.64</v>
      </c>
      <c r="K4869" s="2">
        <f t="shared" si="229"/>
        <v>42.595199999999998</v>
      </c>
      <c r="L4869" s="2">
        <f t="shared" si="230"/>
        <v>279.23519999999996</v>
      </c>
    </row>
    <row r="4870" spans="1:12" x14ac:dyDescent="0.25">
      <c r="A4870" t="s">
        <v>4875</v>
      </c>
      <c r="B4870" s="1">
        <v>46285</v>
      </c>
      <c r="C4870" t="s">
        <v>10008</v>
      </c>
      <c r="D4870" t="s">
        <v>10017</v>
      </c>
      <c r="E4870">
        <f>+_xlfn.XLOOKUP(TablaVentas[[#This Row],[PRODUCTOS]],TablaPrecios[PRODUCTOS],TablaPrecios[PRECIOS UNITARIOS],"No encontado")</f>
        <v>50</v>
      </c>
      <c r="F4870">
        <v>17</v>
      </c>
      <c r="G4870" t="s">
        <v>10023</v>
      </c>
      <c r="H4870" s="2">
        <v>104</v>
      </c>
      <c r="I4870" s="3">
        <v>0.18</v>
      </c>
      <c r="J4870" s="2">
        <f t="shared" si="228"/>
        <v>85.28</v>
      </c>
      <c r="K4870" s="2">
        <f t="shared" si="229"/>
        <v>15.3504</v>
      </c>
      <c r="L4870" s="2">
        <f t="shared" si="230"/>
        <v>100.63040000000001</v>
      </c>
    </row>
    <row r="4871" spans="1:12" x14ac:dyDescent="0.25">
      <c r="A4871" t="s">
        <v>4876</v>
      </c>
      <c r="B4871" s="1">
        <v>46275</v>
      </c>
      <c r="C4871" t="s">
        <v>10010</v>
      </c>
      <c r="D4871" t="s">
        <v>10021</v>
      </c>
      <c r="E4871">
        <f>+_xlfn.XLOOKUP(TablaVentas[[#This Row],[PRODUCTOS]],TablaPrecios[PRODUCTOS],TablaPrecios[PRECIOS UNITARIOS],"No encontado")</f>
        <v>200</v>
      </c>
      <c r="F4871">
        <v>18</v>
      </c>
      <c r="G4871" t="s">
        <v>10023</v>
      </c>
      <c r="H4871" s="2">
        <v>315</v>
      </c>
      <c r="I4871" s="3">
        <v>0.15</v>
      </c>
      <c r="J4871" s="2">
        <f t="shared" si="228"/>
        <v>267.75</v>
      </c>
      <c r="K4871" s="2">
        <f t="shared" si="229"/>
        <v>48.195</v>
      </c>
      <c r="L4871" s="2">
        <f t="shared" si="230"/>
        <v>315.94499999999999</v>
      </c>
    </row>
    <row r="4872" spans="1:12" x14ac:dyDescent="0.25">
      <c r="A4872" t="s">
        <v>4877</v>
      </c>
      <c r="B4872" s="1">
        <v>46045</v>
      </c>
      <c r="C4872" t="s">
        <v>10007</v>
      </c>
      <c r="D4872" t="s">
        <v>10019</v>
      </c>
      <c r="E4872">
        <f>+_xlfn.XLOOKUP(TablaVentas[[#This Row],[PRODUCTOS]],TablaPrecios[PRODUCTOS],TablaPrecios[PRECIOS UNITARIOS],"No encontado")</f>
        <v>1200</v>
      </c>
      <c r="F4872">
        <v>8</v>
      </c>
      <c r="G4872" t="s">
        <v>10025</v>
      </c>
      <c r="H4872" s="2">
        <v>142</v>
      </c>
      <c r="I4872" s="3">
        <v>0.17</v>
      </c>
      <c r="J4872" s="2">
        <f t="shared" si="228"/>
        <v>117.86</v>
      </c>
      <c r="K4872" s="2">
        <f t="shared" si="229"/>
        <v>21.2148</v>
      </c>
      <c r="L4872" s="2">
        <f t="shared" si="230"/>
        <v>139.07480000000001</v>
      </c>
    </row>
    <row r="4873" spans="1:12" x14ac:dyDescent="0.25">
      <c r="A4873" t="s">
        <v>4878</v>
      </c>
      <c r="B4873" s="1">
        <v>46270</v>
      </c>
      <c r="C4873" t="s">
        <v>10011</v>
      </c>
      <c r="D4873" t="s">
        <v>10021</v>
      </c>
      <c r="E4873">
        <f>+_xlfn.XLOOKUP(TablaVentas[[#This Row],[PRODUCTOS]],TablaPrecios[PRODUCTOS],TablaPrecios[PRECIOS UNITARIOS],"No encontado")</f>
        <v>200</v>
      </c>
      <c r="F4873">
        <v>11</v>
      </c>
      <c r="G4873" t="s">
        <v>10024</v>
      </c>
      <c r="H4873" s="2">
        <v>304</v>
      </c>
      <c r="I4873" s="3">
        <v>0.18</v>
      </c>
      <c r="J4873" s="2">
        <f t="shared" si="228"/>
        <v>249.28</v>
      </c>
      <c r="K4873" s="2">
        <f t="shared" si="229"/>
        <v>44.870399999999997</v>
      </c>
      <c r="L4873" s="2">
        <f t="shared" si="230"/>
        <v>294.15039999999999</v>
      </c>
    </row>
    <row r="4874" spans="1:12" x14ac:dyDescent="0.25">
      <c r="A4874" t="s">
        <v>4879</v>
      </c>
      <c r="B4874" s="1">
        <v>46133</v>
      </c>
      <c r="C4874" t="s">
        <v>10011</v>
      </c>
      <c r="D4874" t="s">
        <v>10018</v>
      </c>
      <c r="E4874">
        <f>+_xlfn.XLOOKUP(TablaVentas[[#This Row],[PRODUCTOS]],TablaPrecios[PRODUCTOS],TablaPrecios[PRECIOS UNITARIOS],"No encontado")</f>
        <v>850</v>
      </c>
      <c r="F4874">
        <v>17</v>
      </c>
      <c r="G4874" t="s">
        <v>10024</v>
      </c>
      <c r="H4874" s="2">
        <v>405</v>
      </c>
      <c r="I4874" s="3">
        <v>0.13</v>
      </c>
      <c r="J4874" s="2">
        <f t="shared" si="228"/>
        <v>352.35</v>
      </c>
      <c r="K4874" s="2">
        <f t="shared" si="229"/>
        <v>63.423000000000002</v>
      </c>
      <c r="L4874" s="2">
        <f t="shared" si="230"/>
        <v>415.77300000000002</v>
      </c>
    </row>
    <row r="4875" spans="1:12" x14ac:dyDescent="0.25">
      <c r="A4875" t="s">
        <v>4880</v>
      </c>
      <c r="B4875" s="1">
        <v>46206</v>
      </c>
      <c r="C4875" t="s">
        <v>10010</v>
      </c>
      <c r="D4875" t="s">
        <v>10019</v>
      </c>
      <c r="E4875">
        <f>+_xlfn.XLOOKUP(TablaVentas[[#This Row],[PRODUCTOS]],TablaPrecios[PRODUCTOS],TablaPrecios[PRECIOS UNITARIOS],"No encontado")</f>
        <v>1200</v>
      </c>
      <c r="F4875">
        <v>9</v>
      </c>
      <c r="G4875" t="s">
        <v>10026</v>
      </c>
      <c r="H4875" s="2">
        <v>335</v>
      </c>
      <c r="I4875" s="3">
        <v>0.14000000000000001</v>
      </c>
      <c r="J4875" s="2">
        <f t="shared" si="228"/>
        <v>288.10000000000002</v>
      </c>
      <c r="K4875" s="2">
        <f t="shared" si="229"/>
        <v>51.858000000000004</v>
      </c>
      <c r="L4875" s="2">
        <f t="shared" si="230"/>
        <v>339.95800000000003</v>
      </c>
    </row>
    <row r="4876" spans="1:12" x14ac:dyDescent="0.25">
      <c r="A4876" t="s">
        <v>4881</v>
      </c>
      <c r="B4876" s="1">
        <v>46379</v>
      </c>
      <c r="C4876" t="s">
        <v>10012</v>
      </c>
      <c r="D4876" t="s">
        <v>10018</v>
      </c>
      <c r="E4876">
        <f>+_xlfn.XLOOKUP(TablaVentas[[#This Row],[PRODUCTOS]],TablaPrecios[PRODUCTOS],TablaPrecios[PRECIOS UNITARIOS],"No encontado")</f>
        <v>850</v>
      </c>
      <c r="F4876">
        <v>6</v>
      </c>
      <c r="G4876" t="s">
        <v>10026</v>
      </c>
      <c r="H4876" s="2">
        <v>486</v>
      </c>
      <c r="I4876" s="3">
        <v>0.15</v>
      </c>
      <c r="J4876" s="2">
        <f t="shared" si="228"/>
        <v>413.1</v>
      </c>
      <c r="K4876" s="2">
        <f t="shared" si="229"/>
        <v>74.358000000000004</v>
      </c>
      <c r="L4876" s="2">
        <f t="shared" si="230"/>
        <v>487.45800000000003</v>
      </c>
    </row>
    <row r="4877" spans="1:12" x14ac:dyDescent="0.25">
      <c r="A4877" t="s">
        <v>4882</v>
      </c>
      <c r="B4877" s="1">
        <v>46071</v>
      </c>
      <c r="C4877" t="s">
        <v>10010</v>
      </c>
      <c r="D4877" t="s">
        <v>10020</v>
      </c>
      <c r="E4877">
        <f>+_xlfn.XLOOKUP(TablaVentas[[#This Row],[PRODUCTOS]],TablaPrecios[PRODUCTOS],TablaPrecios[PRECIOS UNITARIOS],"No encontado")</f>
        <v>150</v>
      </c>
      <c r="F4877">
        <v>10</v>
      </c>
      <c r="G4877" t="s">
        <v>10023</v>
      </c>
      <c r="H4877" s="2">
        <v>331</v>
      </c>
      <c r="I4877" s="3">
        <v>0.15</v>
      </c>
      <c r="J4877" s="2">
        <f t="shared" si="228"/>
        <v>281.35000000000002</v>
      </c>
      <c r="K4877" s="2">
        <f t="shared" si="229"/>
        <v>50.643000000000001</v>
      </c>
      <c r="L4877" s="2">
        <f t="shared" si="230"/>
        <v>331.99300000000005</v>
      </c>
    </row>
    <row r="4878" spans="1:12" x14ac:dyDescent="0.25">
      <c r="A4878" t="s">
        <v>4883</v>
      </c>
      <c r="B4878" s="1">
        <v>46346</v>
      </c>
      <c r="C4878" t="s">
        <v>10008</v>
      </c>
      <c r="D4878" t="s">
        <v>10021</v>
      </c>
      <c r="E4878">
        <f>+_xlfn.XLOOKUP(TablaVentas[[#This Row],[PRODUCTOS]],TablaPrecios[PRODUCTOS],TablaPrecios[PRECIOS UNITARIOS],"No encontado")</f>
        <v>200</v>
      </c>
      <c r="F4878">
        <v>6</v>
      </c>
      <c r="G4878" t="s">
        <v>10025</v>
      </c>
      <c r="H4878" s="2">
        <v>423</v>
      </c>
      <c r="I4878" s="3">
        <v>0.12</v>
      </c>
      <c r="J4878" s="2">
        <f t="shared" si="228"/>
        <v>372.24</v>
      </c>
      <c r="K4878" s="2">
        <f t="shared" si="229"/>
        <v>67.003199999999993</v>
      </c>
      <c r="L4878" s="2">
        <f t="shared" si="230"/>
        <v>439.2432</v>
      </c>
    </row>
    <row r="4879" spans="1:12" x14ac:dyDescent="0.25">
      <c r="A4879" t="s">
        <v>4884</v>
      </c>
      <c r="B4879" s="1">
        <v>46293</v>
      </c>
      <c r="C4879" t="s">
        <v>10008</v>
      </c>
      <c r="D4879" t="s">
        <v>10017</v>
      </c>
      <c r="E4879">
        <f>+_xlfn.XLOOKUP(TablaVentas[[#This Row],[PRODUCTOS]],TablaPrecios[PRODUCTOS],TablaPrecios[PRECIOS UNITARIOS],"No encontado")</f>
        <v>50</v>
      </c>
      <c r="F4879">
        <v>14</v>
      </c>
      <c r="G4879" t="s">
        <v>10024</v>
      </c>
      <c r="H4879" s="2">
        <v>141</v>
      </c>
      <c r="I4879" s="3">
        <v>0.19</v>
      </c>
      <c r="J4879" s="2">
        <f t="shared" si="228"/>
        <v>114.21000000000001</v>
      </c>
      <c r="K4879" s="2">
        <f t="shared" si="229"/>
        <v>20.5578</v>
      </c>
      <c r="L4879" s="2">
        <f t="shared" si="230"/>
        <v>134.76780000000002</v>
      </c>
    </row>
    <row r="4880" spans="1:12" x14ac:dyDescent="0.25">
      <c r="A4880" t="s">
        <v>4885</v>
      </c>
      <c r="B4880" s="1">
        <v>46250</v>
      </c>
      <c r="C4880" t="s">
        <v>10008</v>
      </c>
      <c r="D4880" t="s">
        <v>10017</v>
      </c>
      <c r="E4880">
        <f>+_xlfn.XLOOKUP(TablaVentas[[#This Row],[PRODUCTOS]],TablaPrecios[PRODUCTOS],TablaPrecios[PRECIOS UNITARIOS],"No encontado")</f>
        <v>50</v>
      </c>
      <c r="F4880">
        <v>20</v>
      </c>
      <c r="G4880" t="s">
        <v>10027</v>
      </c>
      <c r="H4880" s="2">
        <v>252</v>
      </c>
      <c r="I4880" s="3">
        <v>0.1</v>
      </c>
      <c r="J4880" s="2">
        <f t="shared" si="228"/>
        <v>226.8</v>
      </c>
      <c r="K4880" s="2">
        <f t="shared" si="229"/>
        <v>40.823999999999998</v>
      </c>
      <c r="L4880" s="2">
        <f t="shared" si="230"/>
        <v>267.62400000000002</v>
      </c>
    </row>
    <row r="4881" spans="1:12" x14ac:dyDescent="0.25">
      <c r="A4881" t="s">
        <v>4886</v>
      </c>
      <c r="B4881" s="1">
        <v>46081</v>
      </c>
      <c r="C4881" t="s">
        <v>10007</v>
      </c>
      <c r="D4881" t="s">
        <v>10021</v>
      </c>
      <c r="E4881">
        <f>+_xlfn.XLOOKUP(TablaVentas[[#This Row],[PRODUCTOS]],TablaPrecios[PRODUCTOS],TablaPrecios[PRECIOS UNITARIOS],"No encontado")</f>
        <v>200</v>
      </c>
      <c r="F4881">
        <v>20</v>
      </c>
      <c r="G4881" t="s">
        <v>10024</v>
      </c>
      <c r="H4881" s="2">
        <v>349</v>
      </c>
      <c r="I4881" s="3">
        <v>0.15</v>
      </c>
      <c r="J4881" s="2">
        <f t="shared" si="228"/>
        <v>296.64999999999998</v>
      </c>
      <c r="K4881" s="2">
        <f t="shared" si="229"/>
        <v>53.396999999999991</v>
      </c>
      <c r="L4881" s="2">
        <f t="shared" si="230"/>
        <v>350.04699999999997</v>
      </c>
    </row>
    <row r="4882" spans="1:12" x14ac:dyDescent="0.25">
      <c r="A4882" t="s">
        <v>4887</v>
      </c>
      <c r="B4882" s="1">
        <v>46023</v>
      </c>
      <c r="C4882" t="s">
        <v>10012</v>
      </c>
      <c r="D4882" t="s">
        <v>10021</v>
      </c>
      <c r="E4882">
        <f>+_xlfn.XLOOKUP(TablaVentas[[#This Row],[PRODUCTOS]],TablaPrecios[PRODUCTOS],TablaPrecios[PRECIOS UNITARIOS],"No encontado")</f>
        <v>200</v>
      </c>
      <c r="F4882">
        <v>14</v>
      </c>
      <c r="G4882" t="s">
        <v>10027</v>
      </c>
      <c r="H4882" s="2">
        <v>148</v>
      </c>
      <c r="I4882" s="3">
        <v>0.11</v>
      </c>
      <c r="J4882" s="2">
        <f t="shared" si="228"/>
        <v>131.72</v>
      </c>
      <c r="K4882" s="2">
        <f t="shared" si="229"/>
        <v>23.709599999999998</v>
      </c>
      <c r="L4882" s="2">
        <f t="shared" si="230"/>
        <v>155.42959999999999</v>
      </c>
    </row>
    <row r="4883" spans="1:12" x14ac:dyDescent="0.25">
      <c r="A4883" t="s">
        <v>4888</v>
      </c>
      <c r="B4883" s="1">
        <v>46174</v>
      </c>
      <c r="C4883" t="s">
        <v>10011</v>
      </c>
      <c r="D4883" t="s">
        <v>10017</v>
      </c>
      <c r="E4883">
        <f>+_xlfn.XLOOKUP(TablaVentas[[#This Row],[PRODUCTOS]],TablaPrecios[PRODUCTOS],TablaPrecios[PRECIOS UNITARIOS],"No encontado")</f>
        <v>50</v>
      </c>
      <c r="F4883">
        <v>10</v>
      </c>
      <c r="G4883" t="s">
        <v>10025</v>
      </c>
      <c r="H4883" s="2">
        <v>306</v>
      </c>
      <c r="I4883" s="3">
        <v>0.2</v>
      </c>
      <c r="J4883" s="2">
        <f t="shared" si="228"/>
        <v>244.8</v>
      </c>
      <c r="K4883" s="2">
        <f t="shared" si="229"/>
        <v>44.064</v>
      </c>
      <c r="L4883" s="2">
        <f t="shared" si="230"/>
        <v>288.86400000000003</v>
      </c>
    </row>
    <row r="4884" spans="1:12" x14ac:dyDescent="0.25">
      <c r="A4884" t="s">
        <v>4889</v>
      </c>
      <c r="B4884" s="1">
        <v>46236</v>
      </c>
      <c r="C4884" t="s">
        <v>10011</v>
      </c>
      <c r="D4884" t="s">
        <v>10017</v>
      </c>
      <c r="E4884">
        <f>+_xlfn.XLOOKUP(TablaVentas[[#This Row],[PRODUCTOS]],TablaPrecios[PRODUCTOS],TablaPrecios[PRECIOS UNITARIOS],"No encontado")</f>
        <v>50</v>
      </c>
      <c r="F4884">
        <v>12</v>
      </c>
      <c r="G4884" t="s">
        <v>10024</v>
      </c>
      <c r="H4884" s="2">
        <v>101</v>
      </c>
      <c r="I4884" s="3">
        <v>0.15</v>
      </c>
      <c r="J4884" s="2">
        <f t="shared" si="228"/>
        <v>85.85</v>
      </c>
      <c r="K4884" s="2">
        <f t="shared" si="229"/>
        <v>15.452999999999998</v>
      </c>
      <c r="L4884" s="2">
        <f t="shared" si="230"/>
        <v>101.303</v>
      </c>
    </row>
    <row r="4885" spans="1:12" x14ac:dyDescent="0.25">
      <c r="A4885" t="s">
        <v>4890</v>
      </c>
      <c r="B4885" s="1">
        <v>46267</v>
      </c>
      <c r="C4885" t="s">
        <v>10012</v>
      </c>
      <c r="D4885" t="s">
        <v>10020</v>
      </c>
      <c r="E4885">
        <f>+_xlfn.XLOOKUP(TablaVentas[[#This Row],[PRODUCTOS]],TablaPrecios[PRODUCTOS],TablaPrecios[PRECIOS UNITARIOS],"No encontado")</f>
        <v>150</v>
      </c>
      <c r="F4885">
        <v>18</v>
      </c>
      <c r="G4885" t="s">
        <v>10027</v>
      </c>
      <c r="H4885" s="2">
        <v>134</v>
      </c>
      <c r="I4885" s="3">
        <v>0.18</v>
      </c>
      <c r="J4885" s="2">
        <f t="shared" si="228"/>
        <v>109.88</v>
      </c>
      <c r="K4885" s="2">
        <f t="shared" si="229"/>
        <v>19.778399999999998</v>
      </c>
      <c r="L4885" s="2">
        <f t="shared" si="230"/>
        <v>129.6584</v>
      </c>
    </row>
    <row r="4886" spans="1:12" x14ac:dyDescent="0.25">
      <c r="A4886" t="s">
        <v>4891</v>
      </c>
      <c r="B4886" s="1">
        <v>46045</v>
      </c>
      <c r="C4886" t="s">
        <v>10009</v>
      </c>
      <c r="D4886" t="s">
        <v>10019</v>
      </c>
      <c r="E4886">
        <f>+_xlfn.XLOOKUP(TablaVentas[[#This Row],[PRODUCTOS]],TablaPrecios[PRODUCTOS],TablaPrecios[PRECIOS UNITARIOS],"No encontado")</f>
        <v>1200</v>
      </c>
      <c r="F4886">
        <v>6</v>
      </c>
      <c r="G4886" t="s">
        <v>10024</v>
      </c>
      <c r="H4886" s="2">
        <v>65</v>
      </c>
      <c r="I4886" s="3">
        <v>0.13</v>
      </c>
      <c r="J4886" s="2">
        <f t="shared" si="228"/>
        <v>56.55</v>
      </c>
      <c r="K4886" s="2">
        <f t="shared" si="229"/>
        <v>10.178999999999998</v>
      </c>
      <c r="L4886" s="2">
        <f t="shared" si="230"/>
        <v>66.728999999999999</v>
      </c>
    </row>
    <row r="4887" spans="1:12" x14ac:dyDescent="0.25">
      <c r="A4887" t="s">
        <v>4892</v>
      </c>
      <c r="B4887" s="1">
        <v>46247</v>
      </c>
      <c r="C4887" t="s">
        <v>10007</v>
      </c>
      <c r="D4887" t="s">
        <v>10020</v>
      </c>
      <c r="E4887">
        <f>+_xlfn.XLOOKUP(TablaVentas[[#This Row],[PRODUCTOS]],TablaPrecios[PRODUCTOS],TablaPrecios[PRECIOS UNITARIOS],"No encontado")</f>
        <v>150</v>
      </c>
      <c r="F4887">
        <v>9</v>
      </c>
      <c r="G4887" t="s">
        <v>10026</v>
      </c>
      <c r="H4887" s="2">
        <v>429</v>
      </c>
      <c r="I4887" s="3">
        <v>0.2</v>
      </c>
      <c r="J4887" s="2">
        <f t="shared" si="228"/>
        <v>343.2</v>
      </c>
      <c r="K4887" s="2">
        <f t="shared" si="229"/>
        <v>61.775999999999996</v>
      </c>
      <c r="L4887" s="2">
        <f t="shared" si="230"/>
        <v>404.976</v>
      </c>
    </row>
    <row r="4888" spans="1:12" x14ac:dyDescent="0.25">
      <c r="A4888" t="s">
        <v>4893</v>
      </c>
      <c r="B4888" s="1">
        <v>46129</v>
      </c>
      <c r="C4888" t="s">
        <v>10009</v>
      </c>
      <c r="D4888" t="s">
        <v>10017</v>
      </c>
      <c r="E4888">
        <f>+_xlfn.XLOOKUP(TablaVentas[[#This Row],[PRODUCTOS]],TablaPrecios[PRODUCTOS],TablaPrecios[PRECIOS UNITARIOS],"No encontado")</f>
        <v>50</v>
      </c>
      <c r="F4888">
        <v>19</v>
      </c>
      <c r="G4888" t="s">
        <v>10023</v>
      </c>
      <c r="H4888" s="2">
        <v>65</v>
      </c>
      <c r="I4888" s="3">
        <v>0.19</v>
      </c>
      <c r="J4888" s="2">
        <f t="shared" si="228"/>
        <v>52.65</v>
      </c>
      <c r="K4888" s="2">
        <f t="shared" si="229"/>
        <v>9.4769999999999985</v>
      </c>
      <c r="L4888" s="2">
        <f t="shared" si="230"/>
        <v>62.126999999999995</v>
      </c>
    </row>
    <row r="4889" spans="1:12" x14ac:dyDescent="0.25">
      <c r="A4889" t="s">
        <v>4894</v>
      </c>
      <c r="B4889" s="1">
        <v>46089</v>
      </c>
      <c r="C4889" t="s">
        <v>10009</v>
      </c>
      <c r="D4889" t="s">
        <v>10017</v>
      </c>
      <c r="E4889">
        <f>+_xlfn.XLOOKUP(TablaVentas[[#This Row],[PRODUCTOS]],TablaPrecios[PRODUCTOS],TablaPrecios[PRECIOS UNITARIOS],"No encontado")</f>
        <v>50</v>
      </c>
      <c r="F4889">
        <v>16</v>
      </c>
      <c r="G4889" t="s">
        <v>10023</v>
      </c>
      <c r="H4889" s="2">
        <v>446</v>
      </c>
      <c r="I4889" s="3">
        <v>0.11</v>
      </c>
      <c r="J4889" s="2">
        <f t="shared" si="228"/>
        <v>396.94</v>
      </c>
      <c r="K4889" s="2">
        <f t="shared" si="229"/>
        <v>71.44919999999999</v>
      </c>
      <c r="L4889" s="2">
        <f t="shared" si="230"/>
        <v>468.38919999999996</v>
      </c>
    </row>
    <row r="4890" spans="1:12" x14ac:dyDescent="0.25">
      <c r="A4890" t="s">
        <v>4895</v>
      </c>
      <c r="B4890" s="1">
        <v>46350</v>
      </c>
      <c r="C4890" t="s">
        <v>10008</v>
      </c>
      <c r="D4890" t="s">
        <v>10017</v>
      </c>
      <c r="E4890">
        <f>+_xlfn.XLOOKUP(TablaVentas[[#This Row],[PRODUCTOS]],TablaPrecios[PRODUCTOS],TablaPrecios[PRECIOS UNITARIOS],"No encontado")</f>
        <v>50</v>
      </c>
      <c r="F4890">
        <v>13</v>
      </c>
      <c r="G4890" t="s">
        <v>10026</v>
      </c>
      <c r="H4890" s="2">
        <v>410</v>
      </c>
      <c r="I4890" s="3">
        <v>0.11</v>
      </c>
      <c r="J4890" s="2">
        <f t="shared" si="228"/>
        <v>364.9</v>
      </c>
      <c r="K4890" s="2">
        <f t="shared" si="229"/>
        <v>65.681999999999988</v>
      </c>
      <c r="L4890" s="2">
        <f t="shared" si="230"/>
        <v>430.58199999999999</v>
      </c>
    </row>
    <row r="4891" spans="1:12" x14ac:dyDescent="0.25">
      <c r="A4891" t="s">
        <v>4896</v>
      </c>
      <c r="B4891" s="1">
        <v>46379</v>
      </c>
      <c r="C4891" t="s">
        <v>10009</v>
      </c>
      <c r="D4891" t="s">
        <v>10020</v>
      </c>
      <c r="E4891">
        <f>+_xlfn.XLOOKUP(TablaVentas[[#This Row],[PRODUCTOS]],TablaPrecios[PRODUCTOS],TablaPrecios[PRECIOS UNITARIOS],"No encontado")</f>
        <v>150</v>
      </c>
      <c r="F4891">
        <v>20</v>
      </c>
      <c r="G4891" t="s">
        <v>10027</v>
      </c>
      <c r="H4891" s="2">
        <v>376</v>
      </c>
      <c r="I4891" s="3">
        <v>0.14000000000000001</v>
      </c>
      <c r="J4891" s="2">
        <f t="shared" si="228"/>
        <v>323.36</v>
      </c>
      <c r="K4891" s="2">
        <f t="shared" si="229"/>
        <v>58.204799999999999</v>
      </c>
      <c r="L4891" s="2">
        <f t="shared" si="230"/>
        <v>381.56479999999999</v>
      </c>
    </row>
    <row r="4892" spans="1:12" x14ac:dyDescent="0.25">
      <c r="A4892" t="s">
        <v>4897</v>
      </c>
      <c r="B4892" s="1">
        <v>46049</v>
      </c>
      <c r="C4892" t="s">
        <v>10008</v>
      </c>
      <c r="D4892" t="s">
        <v>10019</v>
      </c>
      <c r="E4892">
        <f>+_xlfn.XLOOKUP(TablaVentas[[#This Row],[PRODUCTOS]],TablaPrecios[PRODUCTOS],TablaPrecios[PRECIOS UNITARIOS],"No encontado")</f>
        <v>1200</v>
      </c>
      <c r="F4892">
        <v>19</v>
      </c>
      <c r="G4892" t="s">
        <v>10026</v>
      </c>
      <c r="H4892" s="2">
        <v>408</v>
      </c>
      <c r="I4892" s="3">
        <v>0.16</v>
      </c>
      <c r="J4892" s="2">
        <f t="shared" si="228"/>
        <v>342.72</v>
      </c>
      <c r="K4892" s="2">
        <f t="shared" si="229"/>
        <v>61.689600000000006</v>
      </c>
      <c r="L4892" s="2">
        <f t="shared" si="230"/>
        <v>404.40960000000001</v>
      </c>
    </row>
    <row r="4893" spans="1:12" x14ac:dyDescent="0.25">
      <c r="A4893" t="s">
        <v>4898</v>
      </c>
      <c r="B4893" s="1">
        <v>46191</v>
      </c>
      <c r="C4893" t="s">
        <v>10011</v>
      </c>
      <c r="D4893" t="s">
        <v>10021</v>
      </c>
      <c r="E4893">
        <f>+_xlfn.XLOOKUP(TablaVentas[[#This Row],[PRODUCTOS]],TablaPrecios[PRODUCTOS],TablaPrecios[PRECIOS UNITARIOS],"No encontado")</f>
        <v>200</v>
      </c>
      <c r="F4893">
        <v>19</v>
      </c>
      <c r="G4893" t="s">
        <v>10023</v>
      </c>
      <c r="H4893" s="2">
        <v>466</v>
      </c>
      <c r="I4893" s="3">
        <v>0.18</v>
      </c>
      <c r="J4893" s="2">
        <f t="shared" si="228"/>
        <v>382.12</v>
      </c>
      <c r="K4893" s="2">
        <f t="shared" si="229"/>
        <v>68.781599999999997</v>
      </c>
      <c r="L4893" s="2">
        <f t="shared" si="230"/>
        <v>450.90160000000003</v>
      </c>
    </row>
    <row r="4894" spans="1:12" x14ac:dyDescent="0.25">
      <c r="A4894" t="s">
        <v>4899</v>
      </c>
      <c r="B4894" s="1">
        <v>46222</v>
      </c>
      <c r="C4894" t="s">
        <v>10008</v>
      </c>
      <c r="D4894" t="s">
        <v>10017</v>
      </c>
      <c r="E4894">
        <f>+_xlfn.XLOOKUP(TablaVentas[[#This Row],[PRODUCTOS]],TablaPrecios[PRODUCTOS],TablaPrecios[PRECIOS UNITARIOS],"No encontado")</f>
        <v>50</v>
      </c>
      <c r="F4894">
        <v>12</v>
      </c>
      <c r="G4894" t="s">
        <v>10025</v>
      </c>
      <c r="H4894" s="2">
        <v>181</v>
      </c>
      <c r="I4894" s="3">
        <v>0.18</v>
      </c>
      <c r="J4894" s="2">
        <f t="shared" si="228"/>
        <v>148.42000000000002</v>
      </c>
      <c r="K4894" s="2">
        <f t="shared" si="229"/>
        <v>26.715600000000002</v>
      </c>
      <c r="L4894" s="2">
        <f t="shared" si="230"/>
        <v>175.13560000000001</v>
      </c>
    </row>
    <row r="4895" spans="1:12" x14ac:dyDescent="0.25">
      <c r="A4895" t="s">
        <v>4900</v>
      </c>
      <c r="B4895" s="1">
        <v>46182</v>
      </c>
      <c r="C4895" t="s">
        <v>10009</v>
      </c>
      <c r="D4895" t="s">
        <v>10017</v>
      </c>
      <c r="E4895">
        <f>+_xlfn.XLOOKUP(TablaVentas[[#This Row],[PRODUCTOS]],TablaPrecios[PRODUCTOS],TablaPrecios[PRECIOS UNITARIOS],"No encontado")</f>
        <v>50</v>
      </c>
      <c r="F4895">
        <v>10</v>
      </c>
      <c r="G4895" t="s">
        <v>10025</v>
      </c>
      <c r="H4895" s="2">
        <v>477</v>
      </c>
      <c r="I4895" s="3">
        <v>0.19</v>
      </c>
      <c r="J4895" s="2">
        <f t="shared" si="228"/>
        <v>386.37</v>
      </c>
      <c r="K4895" s="2">
        <f t="shared" si="229"/>
        <v>69.546599999999998</v>
      </c>
      <c r="L4895" s="2">
        <f t="shared" si="230"/>
        <v>455.91660000000002</v>
      </c>
    </row>
    <row r="4896" spans="1:12" x14ac:dyDescent="0.25">
      <c r="A4896" t="s">
        <v>4901</v>
      </c>
      <c r="B4896" s="1">
        <v>46055</v>
      </c>
      <c r="C4896" t="s">
        <v>10010</v>
      </c>
      <c r="D4896" t="s">
        <v>10017</v>
      </c>
      <c r="E4896">
        <f>+_xlfn.XLOOKUP(TablaVentas[[#This Row],[PRODUCTOS]],TablaPrecios[PRODUCTOS],TablaPrecios[PRECIOS UNITARIOS],"No encontado")</f>
        <v>50</v>
      </c>
      <c r="F4896">
        <v>13</v>
      </c>
      <c r="G4896" t="s">
        <v>10025</v>
      </c>
      <c r="H4896" s="2">
        <v>351</v>
      </c>
      <c r="I4896" s="3">
        <v>0.19</v>
      </c>
      <c r="J4896" s="2">
        <f t="shared" si="228"/>
        <v>284.31</v>
      </c>
      <c r="K4896" s="2">
        <f t="shared" si="229"/>
        <v>51.175799999999995</v>
      </c>
      <c r="L4896" s="2">
        <f t="shared" si="230"/>
        <v>335.48579999999998</v>
      </c>
    </row>
    <row r="4897" spans="1:12" x14ac:dyDescent="0.25">
      <c r="A4897" t="s">
        <v>4902</v>
      </c>
      <c r="B4897" s="1">
        <v>46325</v>
      </c>
      <c r="C4897" t="s">
        <v>10010</v>
      </c>
      <c r="D4897" t="s">
        <v>10017</v>
      </c>
      <c r="E4897">
        <f>+_xlfn.XLOOKUP(TablaVentas[[#This Row],[PRODUCTOS]],TablaPrecios[PRODUCTOS],TablaPrecios[PRECIOS UNITARIOS],"No encontado")</f>
        <v>50</v>
      </c>
      <c r="F4897">
        <v>8</v>
      </c>
      <c r="G4897" t="s">
        <v>10024</v>
      </c>
      <c r="H4897" s="2">
        <v>429</v>
      </c>
      <c r="I4897" s="3">
        <v>0.2</v>
      </c>
      <c r="J4897" s="2">
        <f t="shared" si="228"/>
        <v>343.2</v>
      </c>
      <c r="K4897" s="2">
        <f t="shared" si="229"/>
        <v>61.775999999999996</v>
      </c>
      <c r="L4897" s="2">
        <f t="shared" si="230"/>
        <v>404.976</v>
      </c>
    </row>
    <row r="4898" spans="1:12" x14ac:dyDescent="0.25">
      <c r="A4898" t="s">
        <v>4903</v>
      </c>
      <c r="B4898" s="1">
        <v>46049</v>
      </c>
      <c r="C4898" t="s">
        <v>10012</v>
      </c>
      <c r="D4898" t="s">
        <v>10020</v>
      </c>
      <c r="E4898">
        <f>+_xlfn.XLOOKUP(TablaVentas[[#This Row],[PRODUCTOS]],TablaPrecios[PRODUCTOS],TablaPrecios[PRECIOS UNITARIOS],"No encontado")</f>
        <v>150</v>
      </c>
      <c r="F4898">
        <v>16</v>
      </c>
      <c r="G4898" t="s">
        <v>10025</v>
      </c>
      <c r="H4898" s="2">
        <v>375</v>
      </c>
      <c r="I4898" s="3">
        <v>0.2</v>
      </c>
      <c r="J4898" s="2">
        <f t="shared" si="228"/>
        <v>300</v>
      </c>
      <c r="K4898" s="2">
        <f t="shared" si="229"/>
        <v>54</v>
      </c>
      <c r="L4898" s="2">
        <f t="shared" si="230"/>
        <v>354</v>
      </c>
    </row>
    <row r="4899" spans="1:12" x14ac:dyDescent="0.25">
      <c r="A4899" t="s">
        <v>4904</v>
      </c>
      <c r="B4899" s="1">
        <v>46137</v>
      </c>
      <c r="C4899" t="s">
        <v>10008</v>
      </c>
      <c r="D4899" t="s">
        <v>10018</v>
      </c>
      <c r="E4899">
        <f>+_xlfn.XLOOKUP(TablaVentas[[#This Row],[PRODUCTOS]],TablaPrecios[PRODUCTOS],TablaPrecios[PRECIOS UNITARIOS],"No encontado")</f>
        <v>850</v>
      </c>
      <c r="F4899">
        <v>5</v>
      </c>
      <c r="G4899" t="s">
        <v>10026</v>
      </c>
      <c r="H4899" s="2">
        <v>229</v>
      </c>
      <c r="I4899" s="3">
        <v>0.18</v>
      </c>
      <c r="J4899" s="2">
        <f t="shared" si="228"/>
        <v>187.78</v>
      </c>
      <c r="K4899" s="2">
        <f t="shared" si="229"/>
        <v>33.800399999999996</v>
      </c>
      <c r="L4899" s="2">
        <f t="shared" si="230"/>
        <v>221.5804</v>
      </c>
    </row>
    <row r="4900" spans="1:12" x14ac:dyDescent="0.25">
      <c r="A4900" t="s">
        <v>4905</v>
      </c>
      <c r="B4900" s="1">
        <v>46136</v>
      </c>
      <c r="C4900" t="s">
        <v>10009</v>
      </c>
      <c r="D4900" t="s">
        <v>10018</v>
      </c>
      <c r="E4900">
        <f>+_xlfn.XLOOKUP(TablaVentas[[#This Row],[PRODUCTOS]],TablaPrecios[PRODUCTOS],TablaPrecios[PRECIOS UNITARIOS],"No encontado")</f>
        <v>850</v>
      </c>
      <c r="F4900">
        <v>11</v>
      </c>
      <c r="G4900" t="s">
        <v>10025</v>
      </c>
      <c r="H4900" s="2">
        <v>266</v>
      </c>
      <c r="I4900" s="3">
        <v>0.14000000000000001</v>
      </c>
      <c r="J4900" s="2">
        <f t="shared" si="228"/>
        <v>228.76</v>
      </c>
      <c r="K4900" s="2">
        <f t="shared" si="229"/>
        <v>41.1768</v>
      </c>
      <c r="L4900" s="2">
        <f t="shared" si="230"/>
        <v>269.93680000000001</v>
      </c>
    </row>
    <row r="4901" spans="1:12" x14ac:dyDescent="0.25">
      <c r="A4901" t="s">
        <v>4906</v>
      </c>
      <c r="B4901" s="1">
        <v>46196</v>
      </c>
      <c r="C4901" t="s">
        <v>10012</v>
      </c>
      <c r="D4901" t="s">
        <v>10019</v>
      </c>
      <c r="E4901">
        <f>+_xlfn.XLOOKUP(TablaVentas[[#This Row],[PRODUCTOS]],TablaPrecios[PRODUCTOS],TablaPrecios[PRECIOS UNITARIOS],"No encontado")</f>
        <v>1200</v>
      </c>
      <c r="F4901">
        <v>18</v>
      </c>
      <c r="G4901" t="s">
        <v>10027</v>
      </c>
      <c r="H4901" s="2">
        <v>101</v>
      </c>
      <c r="I4901" s="3">
        <v>0.13</v>
      </c>
      <c r="J4901" s="2">
        <f t="shared" si="228"/>
        <v>87.87</v>
      </c>
      <c r="K4901" s="2">
        <f t="shared" si="229"/>
        <v>15.816600000000001</v>
      </c>
      <c r="L4901" s="2">
        <f t="shared" si="230"/>
        <v>103.6866</v>
      </c>
    </row>
    <row r="4902" spans="1:12" x14ac:dyDescent="0.25">
      <c r="A4902" t="s">
        <v>4907</v>
      </c>
      <c r="B4902" s="1">
        <v>46192</v>
      </c>
      <c r="C4902" t="s">
        <v>10009</v>
      </c>
      <c r="D4902" t="s">
        <v>10021</v>
      </c>
      <c r="E4902">
        <f>+_xlfn.XLOOKUP(TablaVentas[[#This Row],[PRODUCTOS]],TablaPrecios[PRODUCTOS],TablaPrecios[PRECIOS UNITARIOS],"No encontado")</f>
        <v>200</v>
      </c>
      <c r="F4902">
        <v>17</v>
      </c>
      <c r="G4902" t="s">
        <v>10026</v>
      </c>
      <c r="H4902" s="2">
        <v>481</v>
      </c>
      <c r="I4902" s="3">
        <v>0.13</v>
      </c>
      <c r="J4902" s="2">
        <f t="shared" si="228"/>
        <v>418.47</v>
      </c>
      <c r="K4902" s="2">
        <f t="shared" si="229"/>
        <v>75.324600000000004</v>
      </c>
      <c r="L4902" s="2">
        <f t="shared" si="230"/>
        <v>493.79460000000006</v>
      </c>
    </row>
    <row r="4903" spans="1:12" x14ac:dyDescent="0.25">
      <c r="A4903" t="s">
        <v>4908</v>
      </c>
      <c r="B4903" s="1">
        <v>46229</v>
      </c>
      <c r="C4903" t="s">
        <v>10010</v>
      </c>
      <c r="D4903" t="s">
        <v>10019</v>
      </c>
      <c r="E4903">
        <f>+_xlfn.XLOOKUP(TablaVentas[[#This Row],[PRODUCTOS]],TablaPrecios[PRODUCTOS],TablaPrecios[PRECIOS UNITARIOS],"No encontado")</f>
        <v>1200</v>
      </c>
      <c r="F4903">
        <v>7</v>
      </c>
      <c r="G4903" t="s">
        <v>10025</v>
      </c>
      <c r="H4903" s="2">
        <v>352</v>
      </c>
      <c r="I4903" s="3">
        <v>0.19</v>
      </c>
      <c r="J4903" s="2">
        <f t="shared" si="228"/>
        <v>285.12</v>
      </c>
      <c r="K4903" s="2">
        <f t="shared" si="229"/>
        <v>51.321599999999997</v>
      </c>
      <c r="L4903" s="2">
        <f t="shared" si="230"/>
        <v>336.44159999999999</v>
      </c>
    </row>
    <row r="4904" spans="1:12" x14ac:dyDescent="0.25">
      <c r="A4904" t="s">
        <v>4909</v>
      </c>
      <c r="B4904" s="1">
        <v>46153</v>
      </c>
      <c r="C4904" t="s">
        <v>10009</v>
      </c>
      <c r="D4904" t="s">
        <v>10017</v>
      </c>
      <c r="E4904">
        <f>+_xlfn.XLOOKUP(TablaVentas[[#This Row],[PRODUCTOS]],TablaPrecios[PRODUCTOS],TablaPrecios[PRECIOS UNITARIOS],"No encontado")</f>
        <v>50</v>
      </c>
      <c r="F4904">
        <v>9</v>
      </c>
      <c r="G4904" t="s">
        <v>10025</v>
      </c>
      <c r="H4904" s="2">
        <v>388</v>
      </c>
      <c r="I4904" s="3">
        <v>0.18</v>
      </c>
      <c r="J4904" s="2">
        <f t="shared" si="228"/>
        <v>318.15999999999997</v>
      </c>
      <c r="K4904" s="2">
        <f t="shared" si="229"/>
        <v>57.268799999999992</v>
      </c>
      <c r="L4904" s="2">
        <f t="shared" si="230"/>
        <v>375.42879999999997</v>
      </c>
    </row>
    <row r="4905" spans="1:12" x14ac:dyDescent="0.25">
      <c r="A4905" t="s">
        <v>4910</v>
      </c>
      <c r="B4905" s="1">
        <v>46246</v>
      </c>
      <c r="C4905" t="s">
        <v>10010</v>
      </c>
      <c r="D4905" t="s">
        <v>10021</v>
      </c>
      <c r="E4905">
        <f>+_xlfn.XLOOKUP(TablaVentas[[#This Row],[PRODUCTOS]],TablaPrecios[PRODUCTOS],TablaPrecios[PRECIOS UNITARIOS],"No encontado")</f>
        <v>200</v>
      </c>
      <c r="F4905">
        <v>15</v>
      </c>
      <c r="G4905" t="s">
        <v>10025</v>
      </c>
      <c r="H4905" s="2">
        <v>464</v>
      </c>
      <c r="I4905" s="3">
        <v>0.18</v>
      </c>
      <c r="J4905" s="2">
        <f t="shared" si="228"/>
        <v>380.48</v>
      </c>
      <c r="K4905" s="2">
        <f t="shared" si="229"/>
        <v>68.486400000000003</v>
      </c>
      <c r="L4905" s="2">
        <f t="shared" si="230"/>
        <v>448.96640000000002</v>
      </c>
    </row>
    <row r="4906" spans="1:12" x14ac:dyDescent="0.25">
      <c r="A4906" t="s">
        <v>4911</v>
      </c>
      <c r="B4906" s="1">
        <v>46270</v>
      </c>
      <c r="C4906" t="s">
        <v>10010</v>
      </c>
      <c r="D4906" t="s">
        <v>10018</v>
      </c>
      <c r="E4906">
        <f>+_xlfn.XLOOKUP(TablaVentas[[#This Row],[PRODUCTOS]],TablaPrecios[PRODUCTOS],TablaPrecios[PRECIOS UNITARIOS],"No encontado")</f>
        <v>850</v>
      </c>
      <c r="F4906">
        <v>11</v>
      </c>
      <c r="G4906" t="s">
        <v>10024</v>
      </c>
      <c r="H4906" s="2">
        <v>56</v>
      </c>
      <c r="I4906" s="3">
        <v>0.17</v>
      </c>
      <c r="J4906" s="2">
        <f t="shared" si="228"/>
        <v>46.48</v>
      </c>
      <c r="K4906" s="2">
        <f t="shared" si="229"/>
        <v>8.3663999999999987</v>
      </c>
      <c r="L4906" s="2">
        <f t="shared" si="230"/>
        <v>54.846399999999996</v>
      </c>
    </row>
    <row r="4907" spans="1:12" x14ac:dyDescent="0.25">
      <c r="A4907" t="s">
        <v>4912</v>
      </c>
      <c r="B4907" s="1">
        <v>46329</v>
      </c>
      <c r="C4907" t="s">
        <v>10008</v>
      </c>
      <c r="D4907" t="s">
        <v>10018</v>
      </c>
      <c r="E4907">
        <f>+_xlfn.XLOOKUP(TablaVentas[[#This Row],[PRODUCTOS]],TablaPrecios[PRODUCTOS],TablaPrecios[PRECIOS UNITARIOS],"No encontado")</f>
        <v>850</v>
      </c>
      <c r="F4907">
        <v>20</v>
      </c>
      <c r="G4907" t="s">
        <v>10024</v>
      </c>
      <c r="H4907" s="2">
        <v>232</v>
      </c>
      <c r="I4907" s="3">
        <v>0.19</v>
      </c>
      <c r="J4907" s="2">
        <f t="shared" si="228"/>
        <v>187.92000000000002</v>
      </c>
      <c r="K4907" s="2">
        <f t="shared" si="229"/>
        <v>33.825600000000001</v>
      </c>
      <c r="L4907" s="2">
        <f t="shared" si="230"/>
        <v>221.74560000000002</v>
      </c>
    </row>
    <row r="4908" spans="1:12" x14ac:dyDescent="0.25">
      <c r="A4908" t="s">
        <v>4913</v>
      </c>
      <c r="B4908" s="1">
        <v>46092</v>
      </c>
      <c r="C4908" t="s">
        <v>10011</v>
      </c>
      <c r="D4908" t="s">
        <v>10021</v>
      </c>
      <c r="E4908">
        <f>+_xlfn.XLOOKUP(TablaVentas[[#This Row],[PRODUCTOS]],TablaPrecios[PRODUCTOS],TablaPrecios[PRECIOS UNITARIOS],"No encontado")</f>
        <v>200</v>
      </c>
      <c r="F4908">
        <v>5</v>
      </c>
      <c r="G4908" t="s">
        <v>10024</v>
      </c>
      <c r="H4908" s="2">
        <v>84</v>
      </c>
      <c r="I4908" s="3">
        <v>0.1</v>
      </c>
      <c r="J4908" s="2">
        <f t="shared" si="228"/>
        <v>75.599999999999994</v>
      </c>
      <c r="K4908" s="2">
        <f t="shared" si="229"/>
        <v>13.607999999999999</v>
      </c>
      <c r="L4908" s="2">
        <f t="shared" si="230"/>
        <v>89.207999999999998</v>
      </c>
    </row>
    <row r="4909" spans="1:12" x14ac:dyDescent="0.25">
      <c r="A4909" t="s">
        <v>4914</v>
      </c>
      <c r="B4909" s="1">
        <v>46308</v>
      </c>
      <c r="C4909" t="s">
        <v>10008</v>
      </c>
      <c r="D4909" t="s">
        <v>10021</v>
      </c>
      <c r="E4909">
        <f>+_xlfn.XLOOKUP(TablaVentas[[#This Row],[PRODUCTOS]],TablaPrecios[PRODUCTOS],TablaPrecios[PRECIOS UNITARIOS],"No encontado")</f>
        <v>200</v>
      </c>
      <c r="F4909">
        <v>10</v>
      </c>
      <c r="G4909" t="s">
        <v>10024</v>
      </c>
      <c r="H4909" s="2">
        <v>76</v>
      </c>
      <c r="I4909" s="3">
        <v>0.12</v>
      </c>
      <c r="J4909" s="2">
        <f t="shared" si="228"/>
        <v>66.88</v>
      </c>
      <c r="K4909" s="2">
        <f t="shared" si="229"/>
        <v>12.038399999999999</v>
      </c>
      <c r="L4909" s="2">
        <f t="shared" si="230"/>
        <v>78.918399999999991</v>
      </c>
    </row>
    <row r="4910" spans="1:12" x14ac:dyDescent="0.25">
      <c r="A4910" t="s">
        <v>4915</v>
      </c>
      <c r="B4910" s="1">
        <v>46307</v>
      </c>
      <c r="C4910" t="s">
        <v>10010</v>
      </c>
      <c r="D4910" t="s">
        <v>10020</v>
      </c>
      <c r="E4910">
        <f>+_xlfn.XLOOKUP(TablaVentas[[#This Row],[PRODUCTOS]],TablaPrecios[PRODUCTOS],TablaPrecios[PRECIOS UNITARIOS],"No encontado")</f>
        <v>150</v>
      </c>
      <c r="F4910">
        <v>14</v>
      </c>
      <c r="G4910" t="s">
        <v>10023</v>
      </c>
      <c r="H4910" s="2">
        <v>208</v>
      </c>
      <c r="I4910" s="3">
        <v>0.1</v>
      </c>
      <c r="J4910" s="2">
        <f t="shared" si="228"/>
        <v>187.2</v>
      </c>
      <c r="K4910" s="2">
        <f t="shared" si="229"/>
        <v>33.695999999999998</v>
      </c>
      <c r="L4910" s="2">
        <f t="shared" si="230"/>
        <v>220.89599999999999</v>
      </c>
    </row>
    <row r="4911" spans="1:12" x14ac:dyDescent="0.25">
      <c r="A4911" t="s">
        <v>4916</v>
      </c>
      <c r="B4911" s="1">
        <v>46154</v>
      </c>
      <c r="C4911" t="s">
        <v>10012</v>
      </c>
      <c r="D4911" t="s">
        <v>10021</v>
      </c>
      <c r="E4911">
        <f>+_xlfn.XLOOKUP(TablaVentas[[#This Row],[PRODUCTOS]],TablaPrecios[PRODUCTOS],TablaPrecios[PRECIOS UNITARIOS],"No encontado")</f>
        <v>200</v>
      </c>
      <c r="F4911">
        <v>16</v>
      </c>
      <c r="G4911" t="s">
        <v>10024</v>
      </c>
      <c r="H4911" s="2">
        <v>451</v>
      </c>
      <c r="I4911" s="3">
        <v>0.2</v>
      </c>
      <c r="J4911" s="2">
        <f t="shared" si="228"/>
        <v>360.8</v>
      </c>
      <c r="K4911" s="2">
        <f t="shared" si="229"/>
        <v>64.944000000000003</v>
      </c>
      <c r="L4911" s="2">
        <f t="shared" si="230"/>
        <v>425.74400000000003</v>
      </c>
    </row>
    <row r="4912" spans="1:12" x14ac:dyDescent="0.25">
      <c r="A4912" t="s">
        <v>4917</v>
      </c>
      <c r="B4912" s="1">
        <v>46292</v>
      </c>
      <c r="C4912" t="s">
        <v>10008</v>
      </c>
      <c r="D4912" t="s">
        <v>10017</v>
      </c>
      <c r="E4912">
        <f>+_xlfn.XLOOKUP(TablaVentas[[#This Row],[PRODUCTOS]],TablaPrecios[PRODUCTOS],TablaPrecios[PRECIOS UNITARIOS],"No encontado")</f>
        <v>50</v>
      </c>
      <c r="F4912">
        <v>11</v>
      </c>
      <c r="G4912" t="s">
        <v>10027</v>
      </c>
      <c r="H4912" s="2">
        <v>113</v>
      </c>
      <c r="I4912" s="3">
        <v>0.18</v>
      </c>
      <c r="J4912" s="2">
        <f t="shared" si="228"/>
        <v>92.66</v>
      </c>
      <c r="K4912" s="2">
        <f t="shared" si="229"/>
        <v>16.678799999999999</v>
      </c>
      <c r="L4912" s="2">
        <f t="shared" si="230"/>
        <v>109.33879999999999</v>
      </c>
    </row>
    <row r="4913" spans="1:12" x14ac:dyDescent="0.25">
      <c r="A4913" t="s">
        <v>4918</v>
      </c>
      <c r="B4913" s="1">
        <v>46265</v>
      </c>
      <c r="C4913" t="s">
        <v>10011</v>
      </c>
      <c r="D4913" t="s">
        <v>10021</v>
      </c>
      <c r="E4913">
        <f>+_xlfn.XLOOKUP(TablaVentas[[#This Row],[PRODUCTOS]],TablaPrecios[PRODUCTOS],TablaPrecios[PRECIOS UNITARIOS],"No encontado")</f>
        <v>200</v>
      </c>
      <c r="F4913">
        <v>7</v>
      </c>
      <c r="G4913" t="s">
        <v>10027</v>
      </c>
      <c r="H4913" s="2">
        <v>340</v>
      </c>
      <c r="I4913" s="3">
        <v>0.16</v>
      </c>
      <c r="J4913" s="2">
        <f t="shared" si="228"/>
        <v>285.60000000000002</v>
      </c>
      <c r="K4913" s="2">
        <f t="shared" si="229"/>
        <v>51.408000000000001</v>
      </c>
      <c r="L4913" s="2">
        <f t="shared" si="230"/>
        <v>337.00800000000004</v>
      </c>
    </row>
    <row r="4914" spans="1:12" x14ac:dyDescent="0.25">
      <c r="A4914" t="s">
        <v>4919</v>
      </c>
      <c r="B4914" s="1">
        <v>46214</v>
      </c>
      <c r="C4914" t="s">
        <v>10008</v>
      </c>
      <c r="D4914" t="s">
        <v>10019</v>
      </c>
      <c r="E4914">
        <f>+_xlfn.XLOOKUP(TablaVentas[[#This Row],[PRODUCTOS]],TablaPrecios[PRODUCTOS],TablaPrecios[PRECIOS UNITARIOS],"No encontado")</f>
        <v>1200</v>
      </c>
      <c r="F4914">
        <v>7</v>
      </c>
      <c r="G4914" t="s">
        <v>10024</v>
      </c>
      <c r="H4914" s="2">
        <v>267</v>
      </c>
      <c r="I4914" s="3">
        <v>0.12</v>
      </c>
      <c r="J4914" s="2">
        <f t="shared" si="228"/>
        <v>234.96</v>
      </c>
      <c r="K4914" s="2">
        <f t="shared" si="229"/>
        <v>42.2928</v>
      </c>
      <c r="L4914" s="2">
        <f t="shared" si="230"/>
        <v>277.25279999999998</v>
      </c>
    </row>
    <row r="4915" spans="1:12" x14ac:dyDescent="0.25">
      <c r="A4915" t="s">
        <v>4920</v>
      </c>
      <c r="B4915" s="1">
        <v>46059</v>
      </c>
      <c r="C4915" t="s">
        <v>10008</v>
      </c>
      <c r="D4915" t="s">
        <v>10018</v>
      </c>
      <c r="E4915">
        <f>+_xlfn.XLOOKUP(TablaVentas[[#This Row],[PRODUCTOS]],TablaPrecios[PRODUCTOS],TablaPrecios[PRECIOS UNITARIOS],"No encontado")</f>
        <v>850</v>
      </c>
      <c r="F4915">
        <v>12</v>
      </c>
      <c r="G4915" t="s">
        <v>10025</v>
      </c>
      <c r="H4915" s="2">
        <v>391</v>
      </c>
      <c r="I4915" s="3">
        <v>0.19</v>
      </c>
      <c r="J4915" s="2">
        <f t="shared" si="228"/>
        <v>316.70999999999998</v>
      </c>
      <c r="K4915" s="2">
        <f t="shared" si="229"/>
        <v>57.007799999999996</v>
      </c>
      <c r="L4915" s="2">
        <f t="shared" si="230"/>
        <v>373.71779999999995</v>
      </c>
    </row>
    <row r="4916" spans="1:12" x14ac:dyDescent="0.25">
      <c r="A4916" t="s">
        <v>4921</v>
      </c>
      <c r="B4916" s="1">
        <v>46053</v>
      </c>
      <c r="C4916" t="s">
        <v>10007</v>
      </c>
      <c r="D4916" t="s">
        <v>10019</v>
      </c>
      <c r="E4916">
        <f>+_xlfn.XLOOKUP(TablaVentas[[#This Row],[PRODUCTOS]],TablaPrecios[PRODUCTOS],TablaPrecios[PRECIOS UNITARIOS],"No encontado")</f>
        <v>1200</v>
      </c>
      <c r="F4916">
        <v>20</v>
      </c>
      <c r="G4916" t="s">
        <v>10024</v>
      </c>
      <c r="H4916" s="2">
        <v>164</v>
      </c>
      <c r="I4916" s="3">
        <v>0.16</v>
      </c>
      <c r="J4916" s="2">
        <f t="shared" si="228"/>
        <v>137.76</v>
      </c>
      <c r="K4916" s="2">
        <f t="shared" si="229"/>
        <v>24.796799999999998</v>
      </c>
      <c r="L4916" s="2">
        <f t="shared" si="230"/>
        <v>162.55679999999998</v>
      </c>
    </row>
    <row r="4917" spans="1:12" x14ac:dyDescent="0.25">
      <c r="A4917" t="s">
        <v>4922</v>
      </c>
      <c r="B4917" s="1">
        <v>46162</v>
      </c>
      <c r="C4917" t="s">
        <v>10007</v>
      </c>
      <c r="D4917" t="s">
        <v>10021</v>
      </c>
      <c r="E4917">
        <f>+_xlfn.XLOOKUP(TablaVentas[[#This Row],[PRODUCTOS]],TablaPrecios[PRODUCTOS],TablaPrecios[PRECIOS UNITARIOS],"No encontado")</f>
        <v>200</v>
      </c>
      <c r="F4917">
        <v>6</v>
      </c>
      <c r="G4917" t="s">
        <v>10026</v>
      </c>
      <c r="H4917" s="2">
        <v>401</v>
      </c>
      <c r="I4917" s="3">
        <v>0.18</v>
      </c>
      <c r="J4917" s="2">
        <f t="shared" si="228"/>
        <v>328.82</v>
      </c>
      <c r="K4917" s="2">
        <f t="shared" si="229"/>
        <v>59.187599999999996</v>
      </c>
      <c r="L4917" s="2">
        <f t="shared" si="230"/>
        <v>388.00759999999997</v>
      </c>
    </row>
    <row r="4918" spans="1:12" x14ac:dyDescent="0.25">
      <c r="A4918" t="s">
        <v>4923</v>
      </c>
      <c r="B4918" s="1">
        <v>46124</v>
      </c>
      <c r="C4918" t="s">
        <v>10010</v>
      </c>
      <c r="D4918" t="s">
        <v>10020</v>
      </c>
      <c r="E4918">
        <f>+_xlfn.XLOOKUP(TablaVentas[[#This Row],[PRODUCTOS]],TablaPrecios[PRODUCTOS],TablaPrecios[PRECIOS UNITARIOS],"No encontado")</f>
        <v>150</v>
      </c>
      <c r="F4918">
        <v>10</v>
      </c>
      <c r="G4918" t="s">
        <v>10027</v>
      </c>
      <c r="H4918" s="2">
        <v>67</v>
      </c>
      <c r="I4918" s="3">
        <v>0.11</v>
      </c>
      <c r="J4918" s="2">
        <f t="shared" si="228"/>
        <v>59.63</v>
      </c>
      <c r="K4918" s="2">
        <f t="shared" si="229"/>
        <v>10.7334</v>
      </c>
      <c r="L4918" s="2">
        <f t="shared" si="230"/>
        <v>70.363399999999999</v>
      </c>
    </row>
    <row r="4919" spans="1:12" x14ac:dyDescent="0.25">
      <c r="A4919" t="s">
        <v>4924</v>
      </c>
      <c r="B4919" s="1">
        <v>46104</v>
      </c>
      <c r="C4919" t="s">
        <v>10009</v>
      </c>
      <c r="D4919" t="s">
        <v>10019</v>
      </c>
      <c r="E4919">
        <f>+_xlfn.XLOOKUP(TablaVentas[[#This Row],[PRODUCTOS]],TablaPrecios[PRODUCTOS],TablaPrecios[PRECIOS UNITARIOS],"No encontado")</f>
        <v>1200</v>
      </c>
      <c r="F4919">
        <v>18</v>
      </c>
      <c r="G4919" t="s">
        <v>10025</v>
      </c>
      <c r="H4919" s="2">
        <v>361</v>
      </c>
      <c r="I4919" s="3">
        <v>0.13</v>
      </c>
      <c r="J4919" s="2">
        <f t="shared" si="228"/>
        <v>314.07</v>
      </c>
      <c r="K4919" s="2">
        <f t="shared" si="229"/>
        <v>56.532599999999995</v>
      </c>
      <c r="L4919" s="2">
        <f t="shared" si="230"/>
        <v>370.6026</v>
      </c>
    </row>
    <row r="4920" spans="1:12" x14ac:dyDescent="0.25">
      <c r="A4920" t="s">
        <v>4925</v>
      </c>
      <c r="B4920" s="1">
        <v>46162</v>
      </c>
      <c r="C4920" t="s">
        <v>10007</v>
      </c>
      <c r="D4920" t="s">
        <v>10019</v>
      </c>
      <c r="E4920">
        <f>+_xlfn.XLOOKUP(TablaVentas[[#This Row],[PRODUCTOS]],TablaPrecios[PRODUCTOS],TablaPrecios[PRECIOS UNITARIOS],"No encontado")</f>
        <v>1200</v>
      </c>
      <c r="F4920">
        <v>6</v>
      </c>
      <c r="G4920" t="s">
        <v>10027</v>
      </c>
      <c r="H4920" s="2">
        <v>88</v>
      </c>
      <c r="I4920" s="3">
        <v>0.18</v>
      </c>
      <c r="J4920" s="2">
        <f t="shared" si="228"/>
        <v>72.16</v>
      </c>
      <c r="K4920" s="2">
        <f t="shared" si="229"/>
        <v>12.988799999999999</v>
      </c>
      <c r="L4920" s="2">
        <f t="shared" si="230"/>
        <v>85.148799999999994</v>
      </c>
    </row>
    <row r="4921" spans="1:12" x14ac:dyDescent="0.25">
      <c r="A4921" t="s">
        <v>4926</v>
      </c>
      <c r="B4921" s="1">
        <v>46342</v>
      </c>
      <c r="C4921" t="s">
        <v>10010</v>
      </c>
      <c r="D4921" t="s">
        <v>10019</v>
      </c>
      <c r="E4921">
        <f>+_xlfn.XLOOKUP(TablaVentas[[#This Row],[PRODUCTOS]],TablaPrecios[PRODUCTOS],TablaPrecios[PRECIOS UNITARIOS],"No encontado")</f>
        <v>1200</v>
      </c>
      <c r="F4921">
        <v>7</v>
      </c>
      <c r="G4921" t="s">
        <v>10024</v>
      </c>
      <c r="H4921" s="2">
        <v>341</v>
      </c>
      <c r="I4921" s="3">
        <v>0.12</v>
      </c>
      <c r="J4921" s="2">
        <f t="shared" si="228"/>
        <v>300.08</v>
      </c>
      <c r="K4921" s="2">
        <f t="shared" si="229"/>
        <v>54.014399999999995</v>
      </c>
      <c r="L4921" s="2">
        <f t="shared" si="230"/>
        <v>354.09439999999995</v>
      </c>
    </row>
    <row r="4922" spans="1:12" x14ac:dyDescent="0.25">
      <c r="A4922" t="s">
        <v>4927</v>
      </c>
      <c r="B4922" s="1">
        <v>46048</v>
      </c>
      <c r="C4922" t="s">
        <v>10008</v>
      </c>
      <c r="D4922" t="s">
        <v>10019</v>
      </c>
      <c r="E4922">
        <f>+_xlfn.XLOOKUP(TablaVentas[[#This Row],[PRODUCTOS]],TablaPrecios[PRODUCTOS],TablaPrecios[PRECIOS UNITARIOS],"No encontado")</f>
        <v>1200</v>
      </c>
      <c r="F4922">
        <v>8</v>
      </c>
      <c r="G4922" t="s">
        <v>10023</v>
      </c>
      <c r="H4922" s="2">
        <v>220</v>
      </c>
      <c r="I4922" s="3">
        <v>0.1</v>
      </c>
      <c r="J4922" s="2">
        <f t="shared" si="228"/>
        <v>198</v>
      </c>
      <c r="K4922" s="2">
        <f t="shared" si="229"/>
        <v>35.64</v>
      </c>
      <c r="L4922" s="2">
        <f t="shared" si="230"/>
        <v>233.64</v>
      </c>
    </row>
    <row r="4923" spans="1:12" x14ac:dyDescent="0.25">
      <c r="A4923" t="s">
        <v>4928</v>
      </c>
      <c r="B4923" s="1">
        <v>46188</v>
      </c>
      <c r="C4923" t="s">
        <v>10008</v>
      </c>
      <c r="D4923" t="s">
        <v>10018</v>
      </c>
      <c r="E4923">
        <f>+_xlfn.XLOOKUP(TablaVentas[[#This Row],[PRODUCTOS]],TablaPrecios[PRODUCTOS],TablaPrecios[PRECIOS UNITARIOS],"No encontado")</f>
        <v>850</v>
      </c>
      <c r="F4923">
        <v>6</v>
      </c>
      <c r="G4923" t="s">
        <v>10026</v>
      </c>
      <c r="H4923" s="2">
        <v>385</v>
      </c>
      <c r="I4923" s="3">
        <v>0.17</v>
      </c>
      <c r="J4923" s="2">
        <f t="shared" si="228"/>
        <v>319.55</v>
      </c>
      <c r="K4923" s="2">
        <f t="shared" si="229"/>
        <v>57.518999999999998</v>
      </c>
      <c r="L4923" s="2">
        <f t="shared" si="230"/>
        <v>377.06900000000002</v>
      </c>
    </row>
    <row r="4924" spans="1:12" x14ac:dyDescent="0.25">
      <c r="A4924" t="s">
        <v>4929</v>
      </c>
      <c r="B4924" s="1">
        <v>46366</v>
      </c>
      <c r="C4924" t="s">
        <v>10011</v>
      </c>
      <c r="D4924" t="s">
        <v>10019</v>
      </c>
      <c r="E4924">
        <f>+_xlfn.XLOOKUP(TablaVentas[[#This Row],[PRODUCTOS]],TablaPrecios[PRODUCTOS],TablaPrecios[PRECIOS UNITARIOS],"No encontado")</f>
        <v>1200</v>
      </c>
      <c r="F4924">
        <v>20</v>
      </c>
      <c r="G4924" t="s">
        <v>10026</v>
      </c>
      <c r="H4924" s="2">
        <v>480</v>
      </c>
      <c r="I4924" s="3">
        <v>0.19</v>
      </c>
      <c r="J4924" s="2">
        <f t="shared" si="228"/>
        <v>388.8</v>
      </c>
      <c r="K4924" s="2">
        <f t="shared" si="229"/>
        <v>69.983999999999995</v>
      </c>
      <c r="L4924" s="2">
        <f t="shared" si="230"/>
        <v>458.78399999999999</v>
      </c>
    </row>
    <row r="4925" spans="1:12" x14ac:dyDescent="0.25">
      <c r="A4925" t="s">
        <v>4930</v>
      </c>
      <c r="B4925" s="1">
        <v>46316</v>
      </c>
      <c r="C4925" t="s">
        <v>10007</v>
      </c>
      <c r="D4925" t="s">
        <v>10021</v>
      </c>
      <c r="E4925">
        <f>+_xlfn.XLOOKUP(TablaVentas[[#This Row],[PRODUCTOS]],TablaPrecios[PRODUCTOS],TablaPrecios[PRECIOS UNITARIOS],"No encontado")</f>
        <v>200</v>
      </c>
      <c r="F4925">
        <v>7</v>
      </c>
      <c r="G4925" t="s">
        <v>10023</v>
      </c>
      <c r="H4925" s="2">
        <v>237</v>
      </c>
      <c r="I4925" s="3">
        <v>0.15</v>
      </c>
      <c r="J4925" s="2">
        <f t="shared" si="228"/>
        <v>201.45</v>
      </c>
      <c r="K4925" s="2">
        <f t="shared" si="229"/>
        <v>36.260999999999996</v>
      </c>
      <c r="L4925" s="2">
        <f t="shared" si="230"/>
        <v>237.71099999999998</v>
      </c>
    </row>
    <row r="4926" spans="1:12" x14ac:dyDescent="0.25">
      <c r="A4926" t="s">
        <v>4931</v>
      </c>
      <c r="B4926" s="1">
        <v>46103</v>
      </c>
      <c r="C4926" t="s">
        <v>10007</v>
      </c>
      <c r="D4926" t="s">
        <v>10018</v>
      </c>
      <c r="E4926">
        <f>+_xlfn.XLOOKUP(TablaVentas[[#This Row],[PRODUCTOS]],TablaPrecios[PRODUCTOS],TablaPrecios[PRECIOS UNITARIOS],"No encontado")</f>
        <v>850</v>
      </c>
      <c r="F4926">
        <v>16</v>
      </c>
      <c r="G4926" t="s">
        <v>10026</v>
      </c>
      <c r="H4926" s="2">
        <v>220</v>
      </c>
      <c r="I4926" s="3">
        <v>0.16</v>
      </c>
      <c r="J4926" s="2">
        <f t="shared" si="228"/>
        <v>184.8</v>
      </c>
      <c r="K4926" s="2">
        <f t="shared" si="229"/>
        <v>33.264000000000003</v>
      </c>
      <c r="L4926" s="2">
        <f t="shared" si="230"/>
        <v>218.06400000000002</v>
      </c>
    </row>
    <row r="4927" spans="1:12" x14ac:dyDescent="0.25">
      <c r="A4927" t="s">
        <v>4932</v>
      </c>
      <c r="B4927" s="1">
        <v>46055</v>
      </c>
      <c r="C4927" t="s">
        <v>10008</v>
      </c>
      <c r="D4927" t="s">
        <v>10017</v>
      </c>
      <c r="E4927">
        <f>+_xlfn.XLOOKUP(TablaVentas[[#This Row],[PRODUCTOS]],TablaPrecios[PRODUCTOS],TablaPrecios[PRECIOS UNITARIOS],"No encontado")</f>
        <v>50</v>
      </c>
      <c r="F4927">
        <v>13</v>
      </c>
      <c r="G4927" t="s">
        <v>10025</v>
      </c>
      <c r="H4927" s="2">
        <v>446</v>
      </c>
      <c r="I4927" s="3">
        <v>0.18</v>
      </c>
      <c r="J4927" s="2">
        <f t="shared" si="228"/>
        <v>365.72</v>
      </c>
      <c r="K4927" s="2">
        <f t="shared" si="229"/>
        <v>65.829599999999999</v>
      </c>
      <c r="L4927" s="2">
        <f t="shared" si="230"/>
        <v>431.54960000000005</v>
      </c>
    </row>
    <row r="4928" spans="1:12" x14ac:dyDescent="0.25">
      <c r="A4928" t="s">
        <v>4933</v>
      </c>
      <c r="B4928" s="1">
        <v>46098</v>
      </c>
      <c r="C4928" t="s">
        <v>10009</v>
      </c>
      <c r="D4928" t="s">
        <v>10018</v>
      </c>
      <c r="E4928">
        <f>+_xlfn.XLOOKUP(TablaVentas[[#This Row],[PRODUCTOS]],TablaPrecios[PRODUCTOS],TablaPrecios[PRECIOS UNITARIOS],"No encontado")</f>
        <v>850</v>
      </c>
      <c r="F4928">
        <v>12</v>
      </c>
      <c r="G4928" t="s">
        <v>10025</v>
      </c>
      <c r="H4928" s="2">
        <v>438</v>
      </c>
      <c r="I4928" s="3">
        <v>0.19</v>
      </c>
      <c r="J4928" s="2">
        <f t="shared" si="228"/>
        <v>354.78</v>
      </c>
      <c r="K4928" s="2">
        <f t="shared" si="229"/>
        <v>63.860399999999991</v>
      </c>
      <c r="L4928" s="2">
        <f t="shared" si="230"/>
        <v>418.64039999999994</v>
      </c>
    </row>
    <row r="4929" spans="1:12" x14ac:dyDescent="0.25">
      <c r="A4929" t="s">
        <v>4934</v>
      </c>
      <c r="B4929" s="1">
        <v>46339</v>
      </c>
      <c r="C4929" t="s">
        <v>10007</v>
      </c>
      <c r="D4929" t="s">
        <v>10017</v>
      </c>
      <c r="E4929">
        <f>+_xlfn.XLOOKUP(TablaVentas[[#This Row],[PRODUCTOS]],TablaPrecios[PRODUCTOS],TablaPrecios[PRECIOS UNITARIOS],"No encontado")</f>
        <v>50</v>
      </c>
      <c r="F4929">
        <v>12</v>
      </c>
      <c r="G4929" t="s">
        <v>10025</v>
      </c>
      <c r="H4929" s="2">
        <v>241</v>
      </c>
      <c r="I4929" s="3">
        <v>0.19</v>
      </c>
      <c r="J4929" s="2">
        <f t="shared" si="228"/>
        <v>195.21</v>
      </c>
      <c r="K4929" s="2">
        <f t="shared" si="229"/>
        <v>35.137799999999999</v>
      </c>
      <c r="L4929" s="2">
        <f t="shared" si="230"/>
        <v>230.34780000000001</v>
      </c>
    </row>
    <row r="4930" spans="1:12" x14ac:dyDescent="0.25">
      <c r="A4930" t="s">
        <v>4935</v>
      </c>
      <c r="B4930" s="1">
        <v>46198</v>
      </c>
      <c r="C4930" t="s">
        <v>10011</v>
      </c>
      <c r="D4930" t="s">
        <v>10017</v>
      </c>
      <c r="E4930">
        <f>+_xlfn.XLOOKUP(TablaVentas[[#This Row],[PRODUCTOS]],TablaPrecios[PRODUCTOS],TablaPrecios[PRECIOS UNITARIOS],"No encontado")</f>
        <v>50</v>
      </c>
      <c r="F4930">
        <v>17</v>
      </c>
      <c r="G4930" t="s">
        <v>10023</v>
      </c>
      <c r="H4930" s="2">
        <v>325</v>
      </c>
      <c r="I4930" s="3">
        <v>0.15</v>
      </c>
      <c r="J4930" s="2">
        <f t="shared" si="228"/>
        <v>276.25</v>
      </c>
      <c r="K4930" s="2">
        <f t="shared" si="229"/>
        <v>49.725000000000001</v>
      </c>
      <c r="L4930" s="2">
        <f t="shared" si="230"/>
        <v>325.97500000000002</v>
      </c>
    </row>
    <row r="4931" spans="1:12" x14ac:dyDescent="0.25">
      <c r="A4931" t="s">
        <v>4936</v>
      </c>
      <c r="B4931" s="1">
        <v>46106</v>
      </c>
      <c r="C4931" t="s">
        <v>10012</v>
      </c>
      <c r="D4931" t="s">
        <v>10021</v>
      </c>
      <c r="E4931">
        <f>+_xlfn.XLOOKUP(TablaVentas[[#This Row],[PRODUCTOS]],TablaPrecios[PRODUCTOS],TablaPrecios[PRECIOS UNITARIOS],"No encontado")</f>
        <v>200</v>
      </c>
      <c r="F4931">
        <v>7</v>
      </c>
      <c r="G4931" t="s">
        <v>10026</v>
      </c>
      <c r="H4931" s="2">
        <v>315</v>
      </c>
      <c r="I4931" s="3">
        <v>0.14000000000000001</v>
      </c>
      <c r="J4931" s="2">
        <f t="shared" ref="J4931:J4994" si="231">+H4931-H4931*I4931</f>
        <v>270.89999999999998</v>
      </c>
      <c r="K4931" s="2">
        <f t="shared" ref="K4931:K4994" si="232">+J4931*0.18</f>
        <v>48.761999999999993</v>
      </c>
      <c r="L4931" s="2">
        <f t="shared" ref="L4931:L4994" si="233">+J4931+K4931</f>
        <v>319.66199999999998</v>
      </c>
    </row>
    <row r="4932" spans="1:12" x14ac:dyDescent="0.25">
      <c r="A4932" t="s">
        <v>4937</v>
      </c>
      <c r="B4932" s="1">
        <v>46211</v>
      </c>
      <c r="C4932" t="s">
        <v>10010</v>
      </c>
      <c r="D4932" t="s">
        <v>10018</v>
      </c>
      <c r="E4932">
        <f>+_xlfn.XLOOKUP(TablaVentas[[#This Row],[PRODUCTOS]],TablaPrecios[PRODUCTOS],TablaPrecios[PRECIOS UNITARIOS],"No encontado")</f>
        <v>850</v>
      </c>
      <c r="F4932">
        <v>13</v>
      </c>
      <c r="G4932" t="s">
        <v>10024</v>
      </c>
      <c r="H4932" s="2">
        <v>247</v>
      </c>
      <c r="I4932" s="3">
        <v>0.15</v>
      </c>
      <c r="J4932" s="2">
        <f t="shared" si="231"/>
        <v>209.95</v>
      </c>
      <c r="K4932" s="2">
        <f t="shared" si="232"/>
        <v>37.790999999999997</v>
      </c>
      <c r="L4932" s="2">
        <f t="shared" si="233"/>
        <v>247.74099999999999</v>
      </c>
    </row>
    <row r="4933" spans="1:12" x14ac:dyDescent="0.25">
      <c r="A4933" t="s">
        <v>4938</v>
      </c>
      <c r="B4933" s="1">
        <v>46322</v>
      </c>
      <c r="C4933" t="s">
        <v>10007</v>
      </c>
      <c r="D4933" t="s">
        <v>10019</v>
      </c>
      <c r="E4933">
        <f>+_xlfn.XLOOKUP(TablaVentas[[#This Row],[PRODUCTOS]],TablaPrecios[PRODUCTOS],TablaPrecios[PRECIOS UNITARIOS],"No encontado")</f>
        <v>1200</v>
      </c>
      <c r="F4933">
        <v>12</v>
      </c>
      <c r="G4933" t="s">
        <v>10025</v>
      </c>
      <c r="H4933" s="2">
        <v>399</v>
      </c>
      <c r="I4933" s="3">
        <v>0.16</v>
      </c>
      <c r="J4933" s="2">
        <f t="shared" si="231"/>
        <v>335.15999999999997</v>
      </c>
      <c r="K4933" s="2">
        <f t="shared" si="232"/>
        <v>60.328799999999994</v>
      </c>
      <c r="L4933" s="2">
        <f t="shared" si="233"/>
        <v>395.48879999999997</v>
      </c>
    </row>
    <row r="4934" spans="1:12" x14ac:dyDescent="0.25">
      <c r="A4934" t="s">
        <v>4939</v>
      </c>
      <c r="B4934" s="1">
        <v>46265</v>
      </c>
      <c r="C4934" t="s">
        <v>10007</v>
      </c>
      <c r="D4934" t="s">
        <v>10018</v>
      </c>
      <c r="E4934">
        <f>+_xlfn.XLOOKUP(TablaVentas[[#This Row],[PRODUCTOS]],TablaPrecios[PRODUCTOS],TablaPrecios[PRECIOS UNITARIOS],"No encontado")</f>
        <v>850</v>
      </c>
      <c r="F4934">
        <v>6</v>
      </c>
      <c r="G4934" t="s">
        <v>10027</v>
      </c>
      <c r="H4934" s="2">
        <v>481</v>
      </c>
      <c r="I4934" s="3">
        <v>0.15</v>
      </c>
      <c r="J4934" s="2">
        <f t="shared" si="231"/>
        <v>408.85</v>
      </c>
      <c r="K4934" s="2">
        <f t="shared" si="232"/>
        <v>73.593000000000004</v>
      </c>
      <c r="L4934" s="2">
        <f t="shared" si="233"/>
        <v>482.44300000000004</v>
      </c>
    </row>
    <row r="4935" spans="1:12" x14ac:dyDescent="0.25">
      <c r="A4935" t="s">
        <v>4940</v>
      </c>
      <c r="B4935" s="1">
        <v>46175</v>
      </c>
      <c r="C4935" t="s">
        <v>10009</v>
      </c>
      <c r="D4935" t="s">
        <v>10018</v>
      </c>
      <c r="E4935">
        <f>+_xlfn.XLOOKUP(TablaVentas[[#This Row],[PRODUCTOS]],TablaPrecios[PRODUCTOS],TablaPrecios[PRECIOS UNITARIOS],"No encontado")</f>
        <v>850</v>
      </c>
      <c r="F4935">
        <v>14</v>
      </c>
      <c r="G4935" t="s">
        <v>10026</v>
      </c>
      <c r="H4935" s="2">
        <v>388</v>
      </c>
      <c r="I4935" s="3">
        <v>0.17</v>
      </c>
      <c r="J4935" s="2">
        <f t="shared" si="231"/>
        <v>322.03999999999996</v>
      </c>
      <c r="K4935" s="2">
        <f t="shared" si="232"/>
        <v>57.967199999999991</v>
      </c>
      <c r="L4935" s="2">
        <f t="shared" si="233"/>
        <v>380.00719999999995</v>
      </c>
    </row>
    <row r="4936" spans="1:12" x14ac:dyDescent="0.25">
      <c r="A4936" t="s">
        <v>4941</v>
      </c>
      <c r="B4936" s="1">
        <v>46068</v>
      </c>
      <c r="C4936" t="s">
        <v>10009</v>
      </c>
      <c r="D4936" t="s">
        <v>10019</v>
      </c>
      <c r="E4936">
        <f>+_xlfn.XLOOKUP(TablaVentas[[#This Row],[PRODUCTOS]],TablaPrecios[PRODUCTOS],TablaPrecios[PRECIOS UNITARIOS],"No encontado")</f>
        <v>1200</v>
      </c>
      <c r="F4936">
        <v>19</v>
      </c>
      <c r="G4936" t="s">
        <v>10025</v>
      </c>
      <c r="H4936" s="2">
        <v>251</v>
      </c>
      <c r="I4936" s="3">
        <v>0.14000000000000001</v>
      </c>
      <c r="J4936" s="2">
        <f t="shared" si="231"/>
        <v>215.86</v>
      </c>
      <c r="K4936" s="2">
        <f t="shared" si="232"/>
        <v>38.854800000000004</v>
      </c>
      <c r="L4936" s="2">
        <f t="shared" si="233"/>
        <v>254.71480000000003</v>
      </c>
    </row>
    <row r="4937" spans="1:12" x14ac:dyDescent="0.25">
      <c r="A4937" t="s">
        <v>4942</v>
      </c>
      <c r="B4937" s="1">
        <v>46046</v>
      </c>
      <c r="C4937" t="s">
        <v>10007</v>
      </c>
      <c r="D4937" t="s">
        <v>10018</v>
      </c>
      <c r="E4937">
        <f>+_xlfn.XLOOKUP(TablaVentas[[#This Row],[PRODUCTOS]],TablaPrecios[PRODUCTOS],TablaPrecios[PRECIOS UNITARIOS],"No encontado")</f>
        <v>850</v>
      </c>
      <c r="F4937">
        <v>5</v>
      </c>
      <c r="G4937" t="s">
        <v>10025</v>
      </c>
      <c r="H4937" s="2">
        <v>219</v>
      </c>
      <c r="I4937" s="3">
        <v>0.18</v>
      </c>
      <c r="J4937" s="2">
        <f t="shared" si="231"/>
        <v>179.57999999999998</v>
      </c>
      <c r="K4937" s="2">
        <f t="shared" si="232"/>
        <v>32.324399999999997</v>
      </c>
      <c r="L4937" s="2">
        <f t="shared" si="233"/>
        <v>211.90439999999998</v>
      </c>
    </row>
    <row r="4938" spans="1:12" x14ac:dyDescent="0.25">
      <c r="A4938" t="s">
        <v>4943</v>
      </c>
      <c r="B4938" s="1">
        <v>46152</v>
      </c>
      <c r="C4938" t="s">
        <v>10008</v>
      </c>
      <c r="D4938" t="s">
        <v>10021</v>
      </c>
      <c r="E4938">
        <f>+_xlfn.XLOOKUP(TablaVentas[[#This Row],[PRODUCTOS]],TablaPrecios[PRODUCTOS],TablaPrecios[PRECIOS UNITARIOS],"No encontado")</f>
        <v>200</v>
      </c>
      <c r="F4938">
        <v>18</v>
      </c>
      <c r="G4938" t="s">
        <v>10023</v>
      </c>
      <c r="H4938" s="2">
        <v>423</v>
      </c>
      <c r="I4938" s="3">
        <v>0.14000000000000001</v>
      </c>
      <c r="J4938" s="2">
        <f t="shared" si="231"/>
        <v>363.78</v>
      </c>
      <c r="K4938" s="2">
        <f t="shared" si="232"/>
        <v>65.480399999999989</v>
      </c>
      <c r="L4938" s="2">
        <f t="shared" si="233"/>
        <v>429.26039999999995</v>
      </c>
    </row>
    <row r="4939" spans="1:12" x14ac:dyDescent="0.25">
      <c r="A4939" t="s">
        <v>4944</v>
      </c>
      <c r="B4939" s="1">
        <v>46272</v>
      </c>
      <c r="C4939" t="s">
        <v>10011</v>
      </c>
      <c r="D4939" t="s">
        <v>10020</v>
      </c>
      <c r="E4939">
        <f>+_xlfn.XLOOKUP(TablaVentas[[#This Row],[PRODUCTOS]],TablaPrecios[PRODUCTOS],TablaPrecios[PRECIOS UNITARIOS],"No encontado")</f>
        <v>150</v>
      </c>
      <c r="F4939">
        <v>19</v>
      </c>
      <c r="G4939" t="s">
        <v>10023</v>
      </c>
      <c r="H4939" s="2">
        <v>207</v>
      </c>
      <c r="I4939" s="3">
        <v>0.15</v>
      </c>
      <c r="J4939" s="2">
        <f t="shared" si="231"/>
        <v>175.95</v>
      </c>
      <c r="K4939" s="2">
        <f t="shared" si="232"/>
        <v>31.670999999999996</v>
      </c>
      <c r="L4939" s="2">
        <f t="shared" si="233"/>
        <v>207.62099999999998</v>
      </c>
    </row>
    <row r="4940" spans="1:12" x14ac:dyDescent="0.25">
      <c r="A4940" t="s">
        <v>4945</v>
      </c>
      <c r="B4940" s="1">
        <v>46246</v>
      </c>
      <c r="C4940" t="s">
        <v>10007</v>
      </c>
      <c r="D4940" t="s">
        <v>10019</v>
      </c>
      <c r="E4940">
        <f>+_xlfn.XLOOKUP(TablaVentas[[#This Row],[PRODUCTOS]],TablaPrecios[PRODUCTOS],TablaPrecios[PRECIOS UNITARIOS],"No encontado")</f>
        <v>1200</v>
      </c>
      <c r="F4940">
        <v>7</v>
      </c>
      <c r="G4940" t="s">
        <v>10023</v>
      </c>
      <c r="H4940" s="2">
        <v>142</v>
      </c>
      <c r="I4940" s="3">
        <v>0.13</v>
      </c>
      <c r="J4940" s="2">
        <f t="shared" si="231"/>
        <v>123.53999999999999</v>
      </c>
      <c r="K4940" s="2">
        <f t="shared" si="232"/>
        <v>22.237199999999998</v>
      </c>
      <c r="L4940" s="2">
        <f t="shared" si="233"/>
        <v>145.77719999999999</v>
      </c>
    </row>
    <row r="4941" spans="1:12" x14ac:dyDescent="0.25">
      <c r="A4941" t="s">
        <v>4946</v>
      </c>
      <c r="B4941" s="1">
        <v>46220</v>
      </c>
      <c r="C4941" t="s">
        <v>10010</v>
      </c>
      <c r="D4941" t="s">
        <v>10020</v>
      </c>
      <c r="E4941">
        <f>+_xlfn.XLOOKUP(TablaVentas[[#This Row],[PRODUCTOS]],TablaPrecios[PRODUCTOS],TablaPrecios[PRECIOS UNITARIOS],"No encontado")</f>
        <v>150</v>
      </c>
      <c r="F4941">
        <v>18</v>
      </c>
      <c r="G4941" t="s">
        <v>10026</v>
      </c>
      <c r="H4941" s="2">
        <v>217</v>
      </c>
      <c r="I4941" s="3">
        <v>0.13</v>
      </c>
      <c r="J4941" s="2">
        <f t="shared" si="231"/>
        <v>188.79</v>
      </c>
      <c r="K4941" s="2">
        <f t="shared" si="232"/>
        <v>33.982199999999999</v>
      </c>
      <c r="L4941" s="2">
        <f t="shared" si="233"/>
        <v>222.7722</v>
      </c>
    </row>
    <row r="4942" spans="1:12" x14ac:dyDescent="0.25">
      <c r="A4942" t="s">
        <v>4947</v>
      </c>
      <c r="B4942" s="1">
        <v>46122</v>
      </c>
      <c r="C4942" t="s">
        <v>10008</v>
      </c>
      <c r="D4942" t="s">
        <v>10020</v>
      </c>
      <c r="E4942">
        <f>+_xlfn.XLOOKUP(TablaVentas[[#This Row],[PRODUCTOS]],TablaPrecios[PRODUCTOS],TablaPrecios[PRECIOS UNITARIOS],"No encontado")</f>
        <v>150</v>
      </c>
      <c r="F4942">
        <v>9</v>
      </c>
      <c r="G4942" t="s">
        <v>10025</v>
      </c>
      <c r="H4942" s="2">
        <v>329</v>
      </c>
      <c r="I4942" s="3">
        <v>0.2</v>
      </c>
      <c r="J4942" s="2">
        <f t="shared" si="231"/>
        <v>263.2</v>
      </c>
      <c r="K4942" s="2">
        <f t="shared" si="232"/>
        <v>47.375999999999998</v>
      </c>
      <c r="L4942" s="2">
        <f t="shared" si="233"/>
        <v>310.57599999999996</v>
      </c>
    </row>
    <row r="4943" spans="1:12" x14ac:dyDescent="0.25">
      <c r="A4943" t="s">
        <v>4948</v>
      </c>
      <c r="B4943" s="1">
        <v>46147</v>
      </c>
      <c r="C4943" t="s">
        <v>10012</v>
      </c>
      <c r="D4943" t="s">
        <v>10019</v>
      </c>
      <c r="E4943">
        <f>+_xlfn.XLOOKUP(TablaVentas[[#This Row],[PRODUCTOS]],TablaPrecios[PRODUCTOS],TablaPrecios[PRECIOS UNITARIOS],"No encontado")</f>
        <v>1200</v>
      </c>
      <c r="F4943">
        <v>15</v>
      </c>
      <c r="G4943" t="s">
        <v>10024</v>
      </c>
      <c r="H4943" s="2">
        <v>116</v>
      </c>
      <c r="I4943" s="3">
        <v>0.17</v>
      </c>
      <c r="J4943" s="2">
        <f t="shared" si="231"/>
        <v>96.28</v>
      </c>
      <c r="K4943" s="2">
        <f t="shared" si="232"/>
        <v>17.330400000000001</v>
      </c>
      <c r="L4943" s="2">
        <f t="shared" si="233"/>
        <v>113.6104</v>
      </c>
    </row>
    <row r="4944" spans="1:12" x14ac:dyDescent="0.25">
      <c r="A4944" t="s">
        <v>4949</v>
      </c>
      <c r="B4944" s="1">
        <v>46057</v>
      </c>
      <c r="C4944" t="s">
        <v>10007</v>
      </c>
      <c r="D4944" t="s">
        <v>10021</v>
      </c>
      <c r="E4944">
        <f>+_xlfn.XLOOKUP(TablaVentas[[#This Row],[PRODUCTOS]],TablaPrecios[PRODUCTOS],TablaPrecios[PRECIOS UNITARIOS],"No encontado")</f>
        <v>200</v>
      </c>
      <c r="F4944">
        <v>9</v>
      </c>
      <c r="G4944" t="s">
        <v>10026</v>
      </c>
      <c r="H4944" s="2">
        <v>133</v>
      </c>
      <c r="I4944" s="3">
        <v>0.18</v>
      </c>
      <c r="J4944" s="2">
        <f t="shared" si="231"/>
        <v>109.06</v>
      </c>
      <c r="K4944" s="2">
        <f t="shared" si="232"/>
        <v>19.630800000000001</v>
      </c>
      <c r="L4944" s="2">
        <f t="shared" si="233"/>
        <v>128.6908</v>
      </c>
    </row>
    <row r="4945" spans="1:12" x14ac:dyDescent="0.25">
      <c r="A4945" t="s">
        <v>4950</v>
      </c>
      <c r="B4945" s="1">
        <v>46223</v>
      </c>
      <c r="C4945" t="s">
        <v>10012</v>
      </c>
      <c r="D4945" t="s">
        <v>10018</v>
      </c>
      <c r="E4945">
        <f>+_xlfn.XLOOKUP(TablaVentas[[#This Row],[PRODUCTOS]],TablaPrecios[PRODUCTOS],TablaPrecios[PRECIOS UNITARIOS],"No encontado")</f>
        <v>850</v>
      </c>
      <c r="F4945">
        <v>20</v>
      </c>
      <c r="G4945" t="s">
        <v>10027</v>
      </c>
      <c r="H4945" s="2">
        <v>62</v>
      </c>
      <c r="I4945" s="3">
        <v>0.15</v>
      </c>
      <c r="J4945" s="2">
        <f t="shared" si="231"/>
        <v>52.7</v>
      </c>
      <c r="K4945" s="2">
        <f t="shared" si="232"/>
        <v>9.4860000000000007</v>
      </c>
      <c r="L4945" s="2">
        <f t="shared" si="233"/>
        <v>62.186000000000007</v>
      </c>
    </row>
    <row r="4946" spans="1:12" x14ac:dyDescent="0.25">
      <c r="A4946" t="s">
        <v>4951</v>
      </c>
      <c r="B4946" s="1">
        <v>46201</v>
      </c>
      <c r="C4946" t="s">
        <v>10012</v>
      </c>
      <c r="D4946" t="s">
        <v>10020</v>
      </c>
      <c r="E4946">
        <f>+_xlfn.XLOOKUP(TablaVentas[[#This Row],[PRODUCTOS]],TablaPrecios[PRODUCTOS],TablaPrecios[PRECIOS UNITARIOS],"No encontado")</f>
        <v>150</v>
      </c>
      <c r="F4946">
        <v>9</v>
      </c>
      <c r="G4946" t="s">
        <v>10023</v>
      </c>
      <c r="H4946" s="2">
        <v>202</v>
      </c>
      <c r="I4946" s="3">
        <v>0.14000000000000001</v>
      </c>
      <c r="J4946" s="2">
        <f t="shared" si="231"/>
        <v>173.72</v>
      </c>
      <c r="K4946" s="2">
        <f t="shared" si="232"/>
        <v>31.269599999999997</v>
      </c>
      <c r="L4946" s="2">
        <f t="shared" si="233"/>
        <v>204.9896</v>
      </c>
    </row>
    <row r="4947" spans="1:12" x14ac:dyDescent="0.25">
      <c r="A4947" t="s">
        <v>4952</v>
      </c>
      <c r="B4947" s="1">
        <v>46266</v>
      </c>
      <c r="C4947" t="s">
        <v>10008</v>
      </c>
      <c r="D4947" t="s">
        <v>10020</v>
      </c>
      <c r="E4947">
        <f>+_xlfn.XLOOKUP(TablaVentas[[#This Row],[PRODUCTOS]],TablaPrecios[PRODUCTOS],TablaPrecios[PRECIOS UNITARIOS],"No encontado")</f>
        <v>150</v>
      </c>
      <c r="F4947">
        <v>18</v>
      </c>
      <c r="G4947" t="s">
        <v>10027</v>
      </c>
      <c r="H4947" s="2">
        <v>296</v>
      </c>
      <c r="I4947" s="3">
        <v>0.15</v>
      </c>
      <c r="J4947" s="2">
        <f t="shared" si="231"/>
        <v>251.6</v>
      </c>
      <c r="K4947" s="2">
        <f t="shared" si="232"/>
        <v>45.287999999999997</v>
      </c>
      <c r="L4947" s="2">
        <f t="shared" si="233"/>
        <v>296.88799999999998</v>
      </c>
    </row>
    <row r="4948" spans="1:12" x14ac:dyDescent="0.25">
      <c r="A4948" t="s">
        <v>4953</v>
      </c>
      <c r="B4948" s="1">
        <v>46254</v>
      </c>
      <c r="C4948" t="s">
        <v>10008</v>
      </c>
      <c r="D4948" t="s">
        <v>10019</v>
      </c>
      <c r="E4948">
        <f>+_xlfn.XLOOKUP(TablaVentas[[#This Row],[PRODUCTOS]],TablaPrecios[PRODUCTOS],TablaPrecios[PRECIOS UNITARIOS],"No encontado")</f>
        <v>1200</v>
      </c>
      <c r="F4948">
        <v>20</v>
      </c>
      <c r="G4948" t="s">
        <v>10027</v>
      </c>
      <c r="H4948" s="2">
        <v>86</v>
      </c>
      <c r="I4948" s="3">
        <v>0.18</v>
      </c>
      <c r="J4948" s="2">
        <f t="shared" si="231"/>
        <v>70.52</v>
      </c>
      <c r="K4948" s="2">
        <f t="shared" si="232"/>
        <v>12.693599999999998</v>
      </c>
      <c r="L4948" s="2">
        <f t="shared" si="233"/>
        <v>83.2136</v>
      </c>
    </row>
    <row r="4949" spans="1:12" x14ac:dyDescent="0.25">
      <c r="A4949" t="s">
        <v>4954</v>
      </c>
      <c r="B4949" s="1">
        <v>46078</v>
      </c>
      <c r="C4949" t="s">
        <v>10009</v>
      </c>
      <c r="D4949" t="s">
        <v>10021</v>
      </c>
      <c r="E4949">
        <f>+_xlfn.XLOOKUP(TablaVentas[[#This Row],[PRODUCTOS]],TablaPrecios[PRODUCTOS],TablaPrecios[PRECIOS UNITARIOS],"No encontado")</f>
        <v>200</v>
      </c>
      <c r="F4949">
        <v>8</v>
      </c>
      <c r="G4949" t="s">
        <v>10027</v>
      </c>
      <c r="H4949" s="2">
        <v>196</v>
      </c>
      <c r="I4949" s="3">
        <v>0.17</v>
      </c>
      <c r="J4949" s="2">
        <f t="shared" si="231"/>
        <v>162.68</v>
      </c>
      <c r="K4949" s="2">
        <f t="shared" si="232"/>
        <v>29.282399999999999</v>
      </c>
      <c r="L4949" s="2">
        <f t="shared" si="233"/>
        <v>191.9624</v>
      </c>
    </row>
    <row r="4950" spans="1:12" x14ac:dyDescent="0.25">
      <c r="A4950" t="s">
        <v>4955</v>
      </c>
      <c r="B4950" s="1">
        <v>46093</v>
      </c>
      <c r="C4950" t="s">
        <v>10008</v>
      </c>
      <c r="D4950" t="s">
        <v>10018</v>
      </c>
      <c r="E4950">
        <f>+_xlfn.XLOOKUP(TablaVentas[[#This Row],[PRODUCTOS]],TablaPrecios[PRODUCTOS],TablaPrecios[PRECIOS UNITARIOS],"No encontado")</f>
        <v>850</v>
      </c>
      <c r="F4950">
        <v>9</v>
      </c>
      <c r="G4950" t="s">
        <v>10025</v>
      </c>
      <c r="H4950" s="2">
        <v>141</v>
      </c>
      <c r="I4950" s="3">
        <v>0.2</v>
      </c>
      <c r="J4950" s="2">
        <f t="shared" si="231"/>
        <v>112.8</v>
      </c>
      <c r="K4950" s="2">
        <f t="shared" si="232"/>
        <v>20.303999999999998</v>
      </c>
      <c r="L4950" s="2">
        <f t="shared" si="233"/>
        <v>133.10399999999998</v>
      </c>
    </row>
    <row r="4951" spans="1:12" x14ac:dyDescent="0.25">
      <c r="A4951" t="s">
        <v>4956</v>
      </c>
      <c r="B4951" s="1">
        <v>46251</v>
      </c>
      <c r="C4951" t="s">
        <v>10011</v>
      </c>
      <c r="D4951" t="s">
        <v>10021</v>
      </c>
      <c r="E4951">
        <f>+_xlfn.XLOOKUP(TablaVentas[[#This Row],[PRODUCTOS]],TablaPrecios[PRODUCTOS],TablaPrecios[PRECIOS UNITARIOS],"No encontado")</f>
        <v>200</v>
      </c>
      <c r="F4951">
        <v>14</v>
      </c>
      <c r="G4951" t="s">
        <v>10023</v>
      </c>
      <c r="H4951" s="2">
        <v>68</v>
      </c>
      <c r="I4951" s="3">
        <v>0.14000000000000001</v>
      </c>
      <c r="J4951" s="2">
        <f t="shared" si="231"/>
        <v>58.48</v>
      </c>
      <c r="K4951" s="2">
        <f t="shared" si="232"/>
        <v>10.526399999999999</v>
      </c>
      <c r="L4951" s="2">
        <f t="shared" si="233"/>
        <v>69.006399999999999</v>
      </c>
    </row>
    <row r="4952" spans="1:12" x14ac:dyDescent="0.25">
      <c r="A4952" t="s">
        <v>4957</v>
      </c>
      <c r="B4952" s="1">
        <v>46177</v>
      </c>
      <c r="C4952" t="s">
        <v>10007</v>
      </c>
      <c r="D4952" t="s">
        <v>10018</v>
      </c>
      <c r="E4952">
        <f>+_xlfn.XLOOKUP(TablaVentas[[#This Row],[PRODUCTOS]],TablaPrecios[PRODUCTOS],TablaPrecios[PRECIOS UNITARIOS],"No encontado")</f>
        <v>850</v>
      </c>
      <c r="F4952">
        <v>14</v>
      </c>
      <c r="G4952" t="s">
        <v>10027</v>
      </c>
      <c r="H4952" s="2">
        <v>78</v>
      </c>
      <c r="I4952" s="3">
        <v>0.13</v>
      </c>
      <c r="J4952" s="2">
        <f t="shared" si="231"/>
        <v>67.86</v>
      </c>
      <c r="K4952" s="2">
        <f t="shared" si="232"/>
        <v>12.2148</v>
      </c>
      <c r="L4952" s="2">
        <f t="shared" si="233"/>
        <v>80.074799999999996</v>
      </c>
    </row>
    <row r="4953" spans="1:12" x14ac:dyDescent="0.25">
      <c r="A4953" t="s">
        <v>4958</v>
      </c>
      <c r="B4953" s="1">
        <v>46246</v>
      </c>
      <c r="C4953" t="s">
        <v>10010</v>
      </c>
      <c r="D4953" t="s">
        <v>10019</v>
      </c>
      <c r="E4953">
        <f>+_xlfn.XLOOKUP(TablaVentas[[#This Row],[PRODUCTOS]],TablaPrecios[PRODUCTOS],TablaPrecios[PRECIOS UNITARIOS],"No encontado")</f>
        <v>1200</v>
      </c>
      <c r="F4953">
        <v>12</v>
      </c>
      <c r="G4953" t="s">
        <v>10025</v>
      </c>
      <c r="H4953" s="2">
        <v>80</v>
      </c>
      <c r="I4953" s="3">
        <v>0.12</v>
      </c>
      <c r="J4953" s="2">
        <f t="shared" si="231"/>
        <v>70.400000000000006</v>
      </c>
      <c r="K4953" s="2">
        <f t="shared" si="232"/>
        <v>12.672000000000001</v>
      </c>
      <c r="L4953" s="2">
        <f t="shared" si="233"/>
        <v>83.072000000000003</v>
      </c>
    </row>
    <row r="4954" spans="1:12" x14ac:dyDescent="0.25">
      <c r="A4954" t="s">
        <v>4959</v>
      </c>
      <c r="B4954" s="1">
        <v>46279</v>
      </c>
      <c r="C4954" t="s">
        <v>10012</v>
      </c>
      <c r="D4954" t="s">
        <v>10017</v>
      </c>
      <c r="E4954">
        <f>+_xlfn.XLOOKUP(TablaVentas[[#This Row],[PRODUCTOS]],TablaPrecios[PRODUCTOS],TablaPrecios[PRECIOS UNITARIOS],"No encontado")</f>
        <v>50</v>
      </c>
      <c r="F4954">
        <v>18</v>
      </c>
      <c r="G4954" t="s">
        <v>10023</v>
      </c>
      <c r="H4954" s="2">
        <v>404</v>
      </c>
      <c r="I4954" s="3">
        <v>0.13</v>
      </c>
      <c r="J4954" s="2">
        <f t="shared" si="231"/>
        <v>351.48</v>
      </c>
      <c r="K4954" s="2">
        <f t="shared" si="232"/>
        <v>63.266400000000004</v>
      </c>
      <c r="L4954" s="2">
        <f t="shared" si="233"/>
        <v>414.74639999999999</v>
      </c>
    </row>
    <row r="4955" spans="1:12" x14ac:dyDescent="0.25">
      <c r="A4955" t="s">
        <v>4960</v>
      </c>
      <c r="B4955" s="1">
        <v>46354</v>
      </c>
      <c r="C4955" t="s">
        <v>10012</v>
      </c>
      <c r="D4955" t="s">
        <v>10019</v>
      </c>
      <c r="E4955">
        <f>+_xlfn.XLOOKUP(TablaVentas[[#This Row],[PRODUCTOS]],TablaPrecios[PRODUCTOS],TablaPrecios[PRECIOS UNITARIOS],"No encontado")</f>
        <v>1200</v>
      </c>
      <c r="F4955">
        <v>15</v>
      </c>
      <c r="G4955" t="s">
        <v>10025</v>
      </c>
      <c r="H4955" s="2">
        <v>368</v>
      </c>
      <c r="I4955" s="3">
        <v>0.11</v>
      </c>
      <c r="J4955" s="2">
        <f t="shared" si="231"/>
        <v>327.52</v>
      </c>
      <c r="K4955" s="2">
        <f t="shared" si="232"/>
        <v>58.953599999999994</v>
      </c>
      <c r="L4955" s="2">
        <f t="shared" si="233"/>
        <v>386.47359999999998</v>
      </c>
    </row>
    <row r="4956" spans="1:12" x14ac:dyDescent="0.25">
      <c r="A4956" t="s">
        <v>4961</v>
      </c>
      <c r="B4956" s="1">
        <v>46116</v>
      </c>
      <c r="C4956" t="s">
        <v>10009</v>
      </c>
      <c r="D4956" t="s">
        <v>10017</v>
      </c>
      <c r="E4956">
        <f>+_xlfn.XLOOKUP(TablaVentas[[#This Row],[PRODUCTOS]],TablaPrecios[PRODUCTOS],TablaPrecios[PRECIOS UNITARIOS],"No encontado")</f>
        <v>50</v>
      </c>
      <c r="F4956">
        <v>5</v>
      </c>
      <c r="G4956" t="s">
        <v>10023</v>
      </c>
      <c r="H4956" s="2">
        <v>58</v>
      </c>
      <c r="I4956" s="3">
        <v>0.1</v>
      </c>
      <c r="J4956" s="2">
        <f t="shared" si="231"/>
        <v>52.2</v>
      </c>
      <c r="K4956" s="2">
        <f t="shared" si="232"/>
        <v>9.3960000000000008</v>
      </c>
      <c r="L4956" s="2">
        <f t="shared" si="233"/>
        <v>61.596000000000004</v>
      </c>
    </row>
    <row r="4957" spans="1:12" x14ac:dyDescent="0.25">
      <c r="A4957" t="s">
        <v>4962</v>
      </c>
      <c r="B4957" s="1">
        <v>46113</v>
      </c>
      <c r="C4957" t="s">
        <v>10009</v>
      </c>
      <c r="D4957" t="s">
        <v>10017</v>
      </c>
      <c r="E4957">
        <f>+_xlfn.XLOOKUP(TablaVentas[[#This Row],[PRODUCTOS]],TablaPrecios[PRODUCTOS],TablaPrecios[PRECIOS UNITARIOS],"No encontado")</f>
        <v>50</v>
      </c>
      <c r="F4957">
        <v>9</v>
      </c>
      <c r="G4957" t="s">
        <v>10027</v>
      </c>
      <c r="H4957" s="2">
        <v>320</v>
      </c>
      <c r="I4957" s="3">
        <v>0.18</v>
      </c>
      <c r="J4957" s="2">
        <f t="shared" si="231"/>
        <v>262.39999999999998</v>
      </c>
      <c r="K4957" s="2">
        <f t="shared" si="232"/>
        <v>47.231999999999992</v>
      </c>
      <c r="L4957" s="2">
        <f t="shared" si="233"/>
        <v>309.63199999999995</v>
      </c>
    </row>
    <row r="4958" spans="1:12" x14ac:dyDescent="0.25">
      <c r="A4958" t="s">
        <v>4963</v>
      </c>
      <c r="B4958" s="1">
        <v>46373</v>
      </c>
      <c r="C4958" t="s">
        <v>10008</v>
      </c>
      <c r="D4958" t="s">
        <v>10019</v>
      </c>
      <c r="E4958">
        <f>+_xlfn.XLOOKUP(TablaVentas[[#This Row],[PRODUCTOS]],TablaPrecios[PRODUCTOS],TablaPrecios[PRECIOS UNITARIOS],"No encontado")</f>
        <v>1200</v>
      </c>
      <c r="F4958">
        <v>9</v>
      </c>
      <c r="G4958" t="s">
        <v>10026</v>
      </c>
      <c r="H4958" s="2">
        <v>498</v>
      </c>
      <c r="I4958" s="3">
        <v>0.11</v>
      </c>
      <c r="J4958" s="2">
        <f t="shared" si="231"/>
        <v>443.22</v>
      </c>
      <c r="K4958" s="2">
        <f t="shared" si="232"/>
        <v>79.779600000000002</v>
      </c>
      <c r="L4958" s="2">
        <f t="shared" si="233"/>
        <v>522.99959999999999</v>
      </c>
    </row>
    <row r="4959" spans="1:12" x14ac:dyDescent="0.25">
      <c r="A4959" t="s">
        <v>4964</v>
      </c>
      <c r="B4959" s="1">
        <v>46138</v>
      </c>
      <c r="C4959" t="s">
        <v>10010</v>
      </c>
      <c r="D4959" t="s">
        <v>10020</v>
      </c>
      <c r="E4959">
        <f>+_xlfn.XLOOKUP(TablaVentas[[#This Row],[PRODUCTOS]],TablaPrecios[PRODUCTOS],TablaPrecios[PRECIOS UNITARIOS],"No encontado")</f>
        <v>150</v>
      </c>
      <c r="F4959">
        <v>17</v>
      </c>
      <c r="G4959" t="s">
        <v>10027</v>
      </c>
      <c r="H4959" s="2">
        <v>315</v>
      </c>
      <c r="I4959" s="3">
        <v>0.13</v>
      </c>
      <c r="J4959" s="2">
        <f t="shared" si="231"/>
        <v>274.05</v>
      </c>
      <c r="K4959" s="2">
        <f t="shared" si="232"/>
        <v>49.329000000000001</v>
      </c>
      <c r="L4959" s="2">
        <f t="shared" si="233"/>
        <v>323.37900000000002</v>
      </c>
    </row>
    <row r="4960" spans="1:12" x14ac:dyDescent="0.25">
      <c r="A4960" t="s">
        <v>4965</v>
      </c>
      <c r="B4960" s="1">
        <v>46353</v>
      </c>
      <c r="C4960" t="s">
        <v>10009</v>
      </c>
      <c r="D4960" t="s">
        <v>10017</v>
      </c>
      <c r="E4960">
        <f>+_xlfn.XLOOKUP(TablaVentas[[#This Row],[PRODUCTOS]],TablaPrecios[PRODUCTOS],TablaPrecios[PRECIOS UNITARIOS],"No encontado")</f>
        <v>50</v>
      </c>
      <c r="F4960">
        <v>12</v>
      </c>
      <c r="G4960" t="s">
        <v>10026</v>
      </c>
      <c r="H4960" s="2">
        <v>191</v>
      </c>
      <c r="I4960" s="3">
        <v>0.12</v>
      </c>
      <c r="J4960" s="2">
        <f t="shared" si="231"/>
        <v>168.08</v>
      </c>
      <c r="K4960" s="2">
        <f t="shared" si="232"/>
        <v>30.2544</v>
      </c>
      <c r="L4960" s="2">
        <f t="shared" si="233"/>
        <v>198.33440000000002</v>
      </c>
    </row>
    <row r="4961" spans="1:12" x14ac:dyDescent="0.25">
      <c r="A4961" t="s">
        <v>4966</v>
      </c>
      <c r="B4961" s="1">
        <v>46278</v>
      </c>
      <c r="C4961" t="s">
        <v>10012</v>
      </c>
      <c r="D4961" t="s">
        <v>10021</v>
      </c>
      <c r="E4961">
        <f>+_xlfn.XLOOKUP(TablaVentas[[#This Row],[PRODUCTOS]],TablaPrecios[PRODUCTOS],TablaPrecios[PRECIOS UNITARIOS],"No encontado")</f>
        <v>200</v>
      </c>
      <c r="F4961">
        <v>13</v>
      </c>
      <c r="G4961" t="s">
        <v>10027</v>
      </c>
      <c r="H4961" s="2">
        <v>72</v>
      </c>
      <c r="I4961" s="3">
        <v>0.16</v>
      </c>
      <c r="J4961" s="2">
        <f t="shared" si="231"/>
        <v>60.480000000000004</v>
      </c>
      <c r="K4961" s="2">
        <f t="shared" si="232"/>
        <v>10.8864</v>
      </c>
      <c r="L4961" s="2">
        <f t="shared" si="233"/>
        <v>71.366399999999999</v>
      </c>
    </row>
    <row r="4962" spans="1:12" x14ac:dyDescent="0.25">
      <c r="A4962" t="s">
        <v>4967</v>
      </c>
      <c r="B4962" s="1">
        <v>46201</v>
      </c>
      <c r="C4962" t="s">
        <v>10011</v>
      </c>
      <c r="D4962" t="s">
        <v>10018</v>
      </c>
      <c r="E4962">
        <f>+_xlfn.XLOOKUP(TablaVentas[[#This Row],[PRODUCTOS]],TablaPrecios[PRODUCTOS],TablaPrecios[PRECIOS UNITARIOS],"No encontado")</f>
        <v>850</v>
      </c>
      <c r="F4962">
        <v>19</v>
      </c>
      <c r="G4962" t="s">
        <v>10025</v>
      </c>
      <c r="H4962" s="2">
        <v>444</v>
      </c>
      <c r="I4962" s="3">
        <v>0.1</v>
      </c>
      <c r="J4962" s="2">
        <f t="shared" si="231"/>
        <v>399.6</v>
      </c>
      <c r="K4962" s="2">
        <f t="shared" si="232"/>
        <v>71.927999999999997</v>
      </c>
      <c r="L4962" s="2">
        <f t="shared" si="233"/>
        <v>471.52800000000002</v>
      </c>
    </row>
    <row r="4963" spans="1:12" x14ac:dyDescent="0.25">
      <c r="A4963" t="s">
        <v>4968</v>
      </c>
      <c r="B4963" s="1">
        <v>46027</v>
      </c>
      <c r="C4963" t="s">
        <v>10012</v>
      </c>
      <c r="D4963" t="s">
        <v>10019</v>
      </c>
      <c r="E4963">
        <f>+_xlfn.XLOOKUP(TablaVentas[[#This Row],[PRODUCTOS]],TablaPrecios[PRODUCTOS],TablaPrecios[PRECIOS UNITARIOS],"No encontado")</f>
        <v>1200</v>
      </c>
      <c r="F4963">
        <v>13</v>
      </c>
      <c r="G4963" t="s">
        <v>10027</v>
      </c>
      <c r="H4963" s="2">
        <v>287</v>
      </c>
      <c r="I4963" s="3">
        <v>0.17</v>
      </c>
      <c r="J4963" s="2">
        <f t="shared" si="231"/>
        <v>238.20999999999998</v>
      </c>
      <c r="K4963" s="2">
        <f t="shared" si="232"/>
        <v>42.877799999999993</v>
      </c>
      <c r="L4963" s="2">
        <f t="shared" si="233"/>
        <v>281.08779999999996</v>
      </c>
    </row>
    <row r="4964" spans="1:12" x14ac:dyDescent="0.25">
      <c r="A4964" t="s">
        <v>4969</v>
      </c>
      <c r="B4964" s="1">
        <v>46258</v>
      </c>
      <c r="C4964" t="s">
        <v>10008</v>
      </c>
      <c r="D4964" t="s">
        <v>10019</v>
      </c>
      <c r="E4964">
        <f>+_xlfn.XLOOKUP(TablaVentas[[#This Row],[PRODUCTOS]],TablaPrecios[PRODUCTOS],TablaPrecios[PRECIOS UNITARIOS],"No encontado")</f>
        <v>1200</v>
      </c>
      <c r="F4964">
        <v>5</v>
      </c>
      <c r="G4964" t="s">
        <v>10025</v>
      </c>
      <c r="H4964" s="2">
        <v>408</v>
      </c>
      <c r="I4964" s="3">
        <v>0.16</v>
      </c>
      <c r="J4964" s="2">
        <f t="shared" si="231"/>
        <v>342.72</v>
      </c>
      <c r="K4964" s="2">
        <f t="shared" si="232"/>
        <v>61.689600000000006</v>
      </c>
      <c r="L4964" s="2">
        <f t="shared" si="233"/>
        <v>404.40960000000001</v>
      </c>
    </row>
    <row r="4965" spans="1:12" x14ac:dyDescent="0.25">
      <c r="A4965" t="s">
        <v>4970</v>
      </c>
      <c r="B4965" s="1">
        <v>46195</v>
      </c>
      <c r="C4965" t="s">
        <v>10009</v>
      </c>
      <c r="D4965" t="s">
        <v>10020</v>
      </c>
      <c r="E4965">
        <f>+_xlfn.XLOOKUP(TablaVentas[[#This Row],[PRODUCTOS]],TablaPrecios[PRODUCTOS],TablaPrecios[PRECIOS UNITARIOS],"No encontado")</f>
        <v>150</v>
      </c>
      <c r="F4965">
        <v>18</v>
      </c>
      <c r="G4965" t="s">
        <v>10025</v>
      </c>
      <c r="H4965" s="2">
        <v>208</v>
      </c>
      <c r="I4965" s="3">
        <v>0.12</v>
      </c>
      <c r="J4965" s="2">
        <f t="shared" si="231"/>
        <v>183.04</v>
      </c>
      <c r="K4965" s="2">
        <f t="shared" si="232"/>
        <v>32.947199999999995</v>
      </c>
      <c r="L4965" s="2">
        <f t="shared" si="233"/>
        <v>215.98719999999997</v>
      </c>
    </row>
    <row r="4966" spans="1:12" x14ac:dyDescent="0.25">
      <c r="A4966" t="s">
        <v>4971</v>
      </c>
      <c r="B4966" s="1">
        <v>46244</v>
      </c>
      <c r="C4966" t="s">
        <v>10008</v>
      </c>
      <c r="D4966" t="s">
        <v>10020</v>
      </c>
      <c r="E4966">
        <f>+_xlfn.XLOOKUP(TablaVentas[[#This Row],[PRODUCTOS]],TablaPrecios[PRODUCTOS],TablaPrecios[PRECIOS UNITARIOS],"No encontado")</f>
        <v>150</v>
      </c>
      <c r="F4966">
        <v>11</v>
      </c>
      <c r="G4966" t="s">
        <v>10027</v>
      </c>
      <c r="H4966" s="2">
        <v>315</v>
      </c>
      <c r="I4966" s="3">
        <v>0.14000000000000001</v>
      </c>
      <c r="J4966" s="2">
        <f t="shared" si="231"/>
        <v>270.89999999999998</v>
      </c>
      <c r="K4966" s="2">
        <f t="shared" si="232"/>
        <v>48.761999999999993</v>
      </c>
      <c r="L4966" s="2">
        <f t="shared" si="233"/>
        <v>319.66199999999998</v>
      </c>
    </row>
    <row r="4967" spans="1:12" x14ac:dyDescent="0.25">
      <c r="A4967" t="s">
        <v>4972</v>
      </c>
      <c r="B4967" s="1">
        <v>46202</v>
      </c>
      <c r="C4967" t="s">
        <v>10010</v>
      </c>
      <c r="D4967" t="s">
        <v>10020</v>
      </c>
      <c r="E4967">
        <f>+_xlfn.XLOOKUP(TablaVentas[[#This Row],[PRODUCTOS]],TablaPrecios[PRODUCTOS],TablaPrecios[PRECIOS UNITARIOS],"No encontado")</f>
        <v>150</v>
      </c>
      <c r="F4967">
        <v>17</v>
      </c>
      <c r="G4967" t="s">
        <v>10026</v>
      </c>
      <c r="H4967" s="2">
        <v>129</v>
      </c>
      <c r="I4967" s="3">
        <v>0.12</v>
      </c>
      <c r="J4967" s="2">
        <f t="shared" si="231"/>
        <v>113.52</v>
      </c>
      <c r="K4967" s="2">
        <f t="shared" si="232"/>
        <v>20.433599999999998</v>
      </c>
      <c r="L4967" s="2">
        <f t="shared" si="233"/>
        <v>133.95359999999999</v>
      </c>
    </row>
    <row r="4968" spans="1:12" x14ac:dyDescent="0.25">
      <c r="A4968" t="s">
        <v>4973</v>
      </c>
      <c r="B4968" s="1">
        <v>46106</v>
      </c>
      <c r="C4968" t="s">
        <v>10010</v>
      </c>
      <c r="D4968" t="s">
        <v>10018</v>
      </c>
      <c r="E4968">
        <f>+_xlfn.XLOOKUP(TablaVentas[[#This Row],[PRODUCTOS]],TablaPrecios[PRODUCTOS],TablaPrecios[PRECIOS UNITARIOS],"No encontado")</f>
        <v>850</v>
      </c>
      <c r="F4968">
        <v>16</v>
      </c>
      <c r="G4968" t="s">
        <v>10026</v>
      </c>
      <c r="H4968" s="2">
        <v>368</v>
      </c>
      <c r="I4968" s="3">
        <v>0.19</v>
      </c>
      <c r="J4968" s="2">
        <f t="shared" si="231"/>
        <v>298.08</v>
      </c>
      <c r="K4968" s="2">
        <f t="shared" si="232"/>
        <v>53.654399999999995</v>
      </c>
      <c r="L4968" s="2">
        <f t="shared" si="233"/>
        <v>351.73439999999999</v>
      </c>
    </row>
    <row r="4969" spans="1:12" x14ac:dyDescent="0.25">
      <c r="A4969" t="s">
        <v>4974</v>
      </c>
      <c r="B4969" s="1">
        <v>46335</v>
      </c>
      <c r="C4969" t="s">
        <v>10012</v>
      </c>
      <c r="D4969" t="s">
        <v>10020</v>
      </c>
      <c r="E4969">
        <f>+_xlfn.XLOOKUP(TablaVentas[[#This Row],[PRODUCTOS]],TablaPrecios[PRODUCTOS],TablaPrecios[PRECIOS UNITARIOS],"No encontado")</f>
        <v>150</v>
      </c>
      <c r="F4969">
        <v>16</v>
      </c>
      <c r="G4969" t="s">
        <v>10025</v>
      </c>
      <c r="H4969" s="2">
        <v>480</v>
      </c>
      <c r="I4969" s="3">
        <v>0.14000000000000001</v>
      </c>
      <c r="J4969" s="2">
        <f t="shared" si="231"/>
        <v>412.8</v>
      </c>
      <c r="K4969" s="2">
        <f t="shared" si="232"/>
        <v>74.304000000000002</v>
      </c>
      <c r="L4969" s="2">
        <f t="shared" si="233"/>
        <v>487.10400000000004</v>
      </c>
    </row>
    <row r="4970" spans="1:12" x14ac:dyDescent="0.25">
      <c r="A4970" t="s">
        <v>4975</v>
      </c>
      <c r="B4970" s="1">
        <v>46268</v>
      </c>
      <c r="C4970" t="s">
        <v>10009</v>
      </c>
      <c r="D4970" t="s">
        <v>10019</v>
      </c>
      <c r="E4970">
        <f>+_xlfn.XLOOKUP(TablaVentas[[#This Row],[PRODUCTOS]],TablaPrecios[PRODUCTOS],TablaPrecios[PRECIOS UNITARIOS],"No encontado")</f>
        <v>1200</v>
      </c>
      <c r="F4970">
        <v>12</v>
      </c>
      <c r="G4970" t="s">
        <v>10025</v>
      </c>
      <c r="H4970" s="2">
        <v>60</v>
      </c>
      <c r="I4970" s="3">
        <v>0.17</v>
      </c>
      <c r="J4970" s="2">
        <f t="shared" si="231"/>
        <v>49.8</v>
      </c>
      <c r="K4970" s="2">
        <f t="shared" si="232"/>
        <v>8.9639999999999986</v>
      </c>
      <c r="L4970" s="2">
        <f t="shared" si="233"/>
        <v>58.763999999999996</v>
      </c>
    </row>
    <row r="4971" spans="1:12" x14ac:dyDescent="0.25">
      <c r="A4971" t="s">
        <v>4976</v>
      </c>
      <c r="B4971" s="1">
        <v>46196</v>
      </c>
      <c r="C4971" t="s">
        <v>10010</v>
      </c>
      <c r="D4971" t="s">
        <v>10020</v>
      </c>
      <c r="E4971">
        <f>+_xlfn.XLOOKUP(TablaVentas[[#This Row],[PRODUCTOS]],TablaPrecios[PRODUCTOS],TablaPrecios[PRECIOS UNITARIOS],"No encontado")</f>
        <v>150</v>
      </c>
      <c r="F4971">
        <v>19</v>
      </c>
      <c r="G4971" t="s">
        <v>10023</v>
      </c>
      <c r="H4971" s="2">
        <v>107</v>
      </c>
      <c r="I4971" s="3">
        <v>0.15</v>
      </c>
      <c r="J4971" s="2">
        <f t="shared" si="231"/>
        <v>90.95</v>
      </c>
      <c r="K4971" s="2">
        <f t="shared" si="232"/>
        <v>16.370999999999999</v>
      </c>
      <c r="L4971" s="2">
        <f t="shared" si="233"/>
        <v>107.321</v>
      </c>
    </row>
    <row r="4972" spans="1:12" x14ac:dyDescent="0.25">
      <c r="A4972" t="s">
        <v>4977</v>
      </c>
      <c r="B4972" s="1">
        <v>46114</v>
      </c>
      <c r="C4972" t="s">
        <v>10008</v>
      </c>
      <c r="D4972" t="s">
        <v>10017</v>
      </c>
      <c r="E4972">
        <f>+_xlfn.XLOOKUP(TablaVentas[[#This Row],[PRODUCTOS]],TablaPrecios[PRODUCTOS],TablaPrecios[PRECIOS UNITARIOS],"No encontado")</f>
        <v>50</v>
      </c>
      <c r="F4972">
        <v>20</v>
      </c>
      <c r="G4972" t="s">
        <v>10026</v>
      </c>
      <c r="H4972" s="2">
        <v>117</v>
      </c>
      <c r="I4972" s="3">
        <v>0.16</v>
      </c>
      <c r="J4972" s="2">
        <f t="shared" si="231"/>
        <v>98.28</v>
      </c>
      <c r="K4972" s="2">
        <f t="shared" si="232"/>
        <v>17.6904</v>
      </c>
      <c r="L4972" s="2">
        <f t="shared" si="233"/>
        <v>115.9704</v>
      </c>
    </row>
    <row r="4973" spans="1:12" x14ac:dyDescent="0.25">
      <c r="A4973" t="s">
        <v>4978</v>
      </c>
      <c r="B4973" s="1">
        <v>46101</v>
      </c>
      <c r="C4973" t="s">
        <v>10010</v>
      </c>
      <c r="D4973" t="s">
        <v>10017</v>
      </c>
      <c r="E4973">
        <f>+_xlfn.XLOOKUP(TablaVentas[[#This Row],[PRODUCTOS]],TablaPrecios[PRODUCTOS],TablaPrecios[PRECIOS UNITARIOS],"No encontado")</f>
        <v>50</v>
      </c>
      <c r="F4973">
        <v>12</v>
      </c>
      <c r="G4973" t="s">
        <v>10023</v>
      </c>
      <c r="H4973" s="2">
        <v>118</v>
      </c>
      <c r="I4973" s="3">
        <v>0.19</v>
      </c>
      <c r="J4973" s="2">
        <f t="shared" si="231"/>
        <v>95.58</v>
      </c>
      <c r="K4973" s="2">
        <f t="shared" si="232"/>
        <v>17.2044</v>
      </c>
      <c r="L4973" s="2">
        <f t="shared" si="233"/>
        <v>112.78440000000001</v>
      </c>
    </row>
    <row r="4974" spans="1:12" x14ac:dyDescent="0.25">
      <c r="A4974" t="s">
        <v>4979</v>
      </c>
      <c r="B4974" s="1">
        <v>46037</v>
      </c>
      <c r="C4974" t="s">
        <v>10010</v>
      </c>
      <c r="D4974" t="s">
        <v>10019</v>
      </c>
      <c r="E4974">
        <f>+_xlfn.XLOOKUP(TablaVentas[[#This Row],[PRODUCTOS]],TablaPrecios[PRODUCTOS],TablaPrecios[PRECIOS UNITARIOS],"No encontado")</f>
        <v>1200</v>
      </c>
      <c r="F4974">
        <v>19</v>
      </c>
      <c r="G4974" t="s">
        <v>10023</v>
      </c>
      <c r="H4974" s="2">
        <v>436</v>
      </c>
      <c r="I4974" s="3">
        <v>0.1</v>
      </c>
      <c r="J4974" s="2">
        <f t="shared" si="231"/>
        <v>392.4</v>
      </c>
      <c r="K4974" s="2">
        <f t="shared" si="232"/>
        <v>70.631999999999991</v>
      </c>
      <c r="L4974" s="2">
        <f t="shared" si="233"/>
        <v>463.03199999999998</v>
      </c>
    </row>
    <row r="4975" spans="1:12" x14ac:dyDescent="0.25">
      <c r="A4975" t="s">
        <v>4980</v>
      </c>
      <c r="B4975" s="1">
        <v>46229</v>
      </c>
      <c r="C4975" t="s">
        <v>10007</v>
      </c>
      <c r="D4975" t="s">
        <v>10021</v>
      </c>
      <c r="E4975">
        <f>+_xlfn.XLOOKUP(TablaVentas[[#This Row],[PRODUCTOS]],TablaPrecios[PRODUCTOS],TablaPrecios[PRECIOS UNITARIOS],"No encontado")</f>
        <v>200</v>
      </c>
      <c r="F4975">
        <v>12</v>
      </c>
      <c r="G4975" t="s">
        <v>10027</v>
      </c>
      <c r="H4975" s="2">
        <v>281</v>
      </c>
      <c r="I4975" s="3">
        <v>0.16</v>
      </c>
      <c r="J4975" s="2">
        <f t="shared" si="231"/>
        <v>236.04</v>
      </c>
      <c r="K4975" s="2">
        <f t="shared" si="232"/>
        <v>42.487199999999994</v>
      </c>
      <c r="L4975" s="2">
        <f t="shared" si="233"/>
        <v>278.52719999999999</v>
      </c>
    </row>
    <row r="4976" spans="1:12" x14ac:dyDescent="0.25">
      <c r="A4976" t="s">
        <v>4981</v>
      </c>
      <c r="B4976" s="1">
        <v>46155</v>
      </c>
      <c r="C4976" t="s">
        <v>10008</v>
      </c>
      <c r="D4976" t="s">
        <v>10017</v>
      </c>
      <c r="E4976">
        <f>+_xlfn.XLOOKUP(TablaVentas[[#This Row],[PRODUCTOS]],TablaPrecios[PRODUCTOS],TablaPrecios[PRECIOS UNITARIOS],"No encontado")</f>
        <v>50</v>
      </c>
      <c r="F4976">
        <v>9</v>
      </c>
      <c r="G4976" t="s">
        <v>10027</v>
      </c>
      <c r="H4976" s="2">
        <v>183</v>
      </c>
      <c r="I4976" s="3">
        <v>0.16</v>
      </c>
      <c r="J4976" s="2">
        <f t="shared" si="231"/>
        <v>153.72</v>
      </c>
      <c r="K4976" s="2">
        <f t="shared" si="232"/>
        <v>27.669599999999999</v>
      </c>
      <c r="L4976" s="2">
        <f t="shared" si="233"/>
        <v>181.3896</v>
      </c>
    </row>
    <row r="4977" spans="1:12" x14ac:dyDescent="0.25">
      <c r="A4977" t="s">
        <v>4982</v>
      </c>
      <c r="B4977" s="1">
        <v>46266</v>
      </c>
      <c r="C4977" t="s">
        <v>10009</v>
      </c>
      <c r="D4977" t="s">
        <v>10019</v>
      </c>
      <c r="E4977">
        <f>+_xlfn.XLOOKUP(TablaVentas[[#This Row],[PRODUCTOS]],TablaPrecios[PRODUCTOS],TablaPrecios[PRECIOS UNITARIOS],"No encontado")</f>
        <v>1200</v>
      </c>
      <c r="F4977">
        <v>9</v>
      </c>
      <c r="G4977" t="s">
        <v>10023</v>
      </c>
      <c r="H4977" s="2">
        <v>406</v>
      </c>
      <c r="I4977" s="3">
        <v>0.13</v>
      </c>
      <c r="J4977" s="2">
        <f t="shared" si="231"/>
        <v>353.22</v>
      </c>
      <c r="K4977" s="2">
        <f t="shared" si="232"/>
        <v>63.579599999999999</v>
      </c>
      <c r="L4977" s="2">
        <f t="shared" si="233"/>
        <v>416.79960000000005</v>
      </c>
    </row>
    <row r="4978" spans="1:12" x14ac:dyDescent="0.25">
      <c r="A4978" t="s">
        <v>4983</v>
      </c>
      <c r="B4978" s="1">
        <v>46341</v>
      </c>
      <c r="C4978" t="s">
        <v>10010</v>
      </c>
      <c r="D4978" t="s">
        <v>10019</v>
      </c>
      <c r="E4978">
        <f>+_xlfn.XLOOKUP(TablaVentas[[#This Row],[PRODUCTOS]],TablaPrecios[PRODUCTOS],TablaPrecios[PRECIOS UNITARIOS],"No encontado")</f>
        <v>1200</v>
      </c>
      <c r="F4978">
        <v>12</v>
      </c>
      <c r="G4978" t="s">
        <v>10024</v>
      </c>
      <c r="H4978" s="2">
        <v>383</v>
      </c>
      <c r="I4978" s="3">
        <v>0.13</v>
      </c>
      <c r="J4978" s="2">
        <f t="shared" si="231"/>
        <v>333.21</v>
      </c>
      <c r="K4978" s="2">
        <f t="shared" si="232"/>
        <v>59.977799999999995</v>
      </c>
      <c r="L4978" s="2">
        <f t="shared" si="233"/>
        <v>393.18779999999998</v>
      </c>
    </row>
    <row r="4979" spans="1:12" x14ac:dyDescent="0.25">
      <c r="A4979" t="s">
        <v>4984</v>
      </c>
      <c r="B4979" s="1">
        <v>46313</v>
      </c>
      <c r="C4979" t="s">
        <v>10011</v>
      </c>
      <c r="D4979" t="s">
        <v>10020</v>
      </c>
      <c r="E4979">
        <f>+_xlfn.XLOOKUP(TablaVentas[[#This Row],[PRODUCTOS]],TablaPrecios[PRODUCTOS],TablaPrecios[PRECIOS UNITARIOS],"No encontado")</f>
        <v>150</v>
      </c>
      <c r="F4979">
        <v>16</v>
      </c>
      <c r="G4979" t="s">
        <v>10024</v>
      </c>
      <c r="H4979" s="2">
        <v>352</v>
      </c>
      <c r="I4979" s="3">
        <v>0.13</v>
      </c>
      <c r="J4979" s="2">
        <f t="shared" si="231"/>
        <v>306.24</v>
      </c>
      <c r="K4979" s="2">
        <f t="shared" si="232"/>
        <v>55.123199999999997</v>
      </c>
      <c r="L4979" s="2">
        <f t="shared" si="233"/>
        <v>361.36320000000001</v>
      </c>
    </row>
    <row r="4980" spans="1:12" x14ac:dyDescent="0.25">
      <c r="A4980" t="s">
        <v>4985</v>
      </c>
      <c r="B4980" s="1">
        <v>46145</v>
      </c>
      <c r="C4980" t="s">
        <v>10012</v>
      </c>
      <c r="D4980" t="s">
        <v>10018</v>
      </c>
      <c r="E4980">
        <f>+_xlfn.XLOOKUP(TablaVentas[[#This Row],[PRODUCTOS]],TablaPrecios[PRODUCTOS],TablaPrecios[PRECIOS UNITARIOS],"No encontado")</f>
        <v>850</v>
      </c>
      <c r="F4980">
        <v>11</v>
      </c>
      <c r="G4980" t="s">
        <v>10024</v>
      </c>
      <c r="H4980" s="2">
        <v>254</v>
      </c>
      <c r="I4980" s="3">
        <v>0.17</v>
      </c>
      <c r="J4980" s="2">
        <f t="shared" si="231"/>
        <v>210.82</v>
      </c>
      <c r="K4980" s="2">
        <f t="shared" si="232"/>
        <v>37.947599999999994</v>
      </c>
      <c r="L4980" s="2">
        <f t="shared" si="233"/>
        <v>248.76759999999999</v>
      </c>
    </row>
    <row r="4981" spans="1:12" x14ac:dyDescent="0.25">
      <c r="A4981" t="s">
        <v>4986</v>
      </c>
      <c r="B4981" s="1">
        <v>46342</v>
      </c>
      <c r="C4981" t="s">
        <v>10008</v>
      </c>
      <c r="D4981" t="s">
        <v>10017</v>
      </c>
      <c r="E4981">
        <f>+_xlfn.XLOOKUP(TablaVentas[[#This Row],[PRODUCTOS]],TablaPrecios[PRODUCTOS],TablaPrecios[PRECIOS UNITARIOS],"No encontado")</f>
        <v>50</v>
      </c>
      <c r="F4981">
        <v>11</v>
      </c>
      <c r="G4981" t="s">
        <v>10025</v>
      </c>
      <c r="H4981" s="2">
        <v>59</v>
      </c>
      <c r="I4981" s="3">
        <v>0.19</v>
      </c>
      <c r="J4981" s="2">
        <f t="shared" si="231"/>
        <v>47.79</v>
      </c>
      <c r="K4981" s="2">
        <f t="shared" si="232"/>
        <v>8.6021999999999998</v>
      </c>
      <c r="L4981" s="2">
        <f t="shared" si="233"/>
        <v>56.392200000000003</v>
      </c>
    </row>
    <row r="4982" spans="1:12" x14ac:dyDescent="0.25">
      <c r="A4982" t="s">
        <v>4987</v>
      </c>
      <c r="B4982" s="1">
        <v>46335</v>
      </c>
      <c r="C4982" t="s">
        <v>10008</v>
      </c>
      <c r="D4982" t="s">
        <v>10019</v>
      </c>
      <c r="E4982">
        <f>+_xlfn.XLOOKUP(TablaVentas[[#This Row],[PRODUCTOS]],TablaPrecios[PRODUCTOS],TablaPrecios[PRECIOS UNITARIOS],"No encontado")</f>
        <v>1200</v>
      </c>
      <c r="F4982">
        <v>11</v>
      </c>
      <c r="G4982" t="s">
        <v>10025</v>
      </c>
      <c r="H4982" s="2">
        <v>480</v>
      </c>
      <c r="I4982" s="3">
        <v>0.14000000000000001</v>
      </c>
      <c r="J4982" s="2">
        <f t="shared" si="231"/>
        <v>412.8</v>
      </c>
      <c r="K4982" s="2">
        <f t="shared" si="232"/>
        <v>74.304000000000002</v>
      </c>
      <c r="L4982" s="2">
        <f t="shared" si="233"/>
        <v>487.10400000000004</v>
      </c>
    </row>
    <row r="4983" spans="1:12" x14ac:dyDescent="0.25">
      <c r="A4983" t="s">
        <v>4988</v>
      </c>
      <c r="B4983" s="1">
        <v>46051</v>
      </c>
      <c r="C4983" t="s">
        <v>10008</v>
      </c>
      <c r="D4983" t="s">
        <v>10020</v>
      </c>
      <c r="E4983">
        <f>+_xlfn.XLOOKUP(TablaVentas[[#This Row],[PRODUCTOS]],TablaPrecios[PRODUCTOS],TablaPrecios[PRECIOS UNITARIOS],"No encontado")</f>
        <v>150</v>
      </c>
      <c r="F4983">
        <v>5</v>
      </c>
      <c r="G4983" t="s">
        <v>10026</v>
      </c>
      <c r="H4983" s="2">
        <v>82</v>
      </c>
      <c r="I4983" s="3">
        <v>0.1</v>
      </c>
      <c r="J4983" s="2">
        <f t="shared" si="231"/>
        <v>73.8</v>
      </c>
      <c r="K4983" s="2">
        <f t="shared" si="232"/>
        <v>13.283999999999999</v>
      </c>
      <c r="L4983" s="2">
        <f t="shared" si="233"/>
        <v>87.084000000000003</v>
      </c>
    </row>
    <row r="4984" spans="1:12" x14ac:dyDescent="0.25">
      <c r="A4984" t="s">
        <v>4989</v>
      </c>
      <c r="B4984" s="1">
        <v>46280</v>
      </c>
      <c r="C4984" t="s">
        <v>10012</v>
      </c>
      <c r="D4984" t="s">
        <v>10020</v>
      </c>
      <c r="E4984">
        <f>+_xlfn.XLOOKUP(TablaVentas[[#This Row],[PRODUCTOS]],TablaPrecios[PRODUCTOS],TablaPrecios[PRECIOS UNITARIOS],"No encontado")</f>
        <v>150</v>
      </c>
      <c r="F4984">
        <v>8</v>
      </c>
      <c r="G4984" t="s">
        <v>10023</v>
      </c>
      <c r="H4984" s="2">
        <v>271</v>
      </c>
      <c r="I4984" s="3">
        <v>0.2</v>
      </c>
      <c r="J4984" s="2">
        <f t="shared" si="231"/>
        <v>216.8</v>
      </c>
      <c r="K4984" s="2">
        <f t="shared" si="232"/>
        <v>39.024000000000001</v>
      </c>
      <c r="L4984" s="2">
        <f t="shared" si="233"/>
        <v>255.82400000000001</v>
      </c>
    </row>
    <row r="4985" spans="1:12" x14ac:dyDescent="0.25">
      <c r="A4985" t="s">
        <v>4990</v>
      </c>
      <c r="B4985" s="1">
        <v>46192</v>
      </c>
      <c r="C4985" t="s">
        <v>10008</v>
      </c>
      <c r="D4985" t="s">
        <v>10017</v>
      </c>
      <c r="E4985">
        <f>+_xlfn.XLOOKUP(TablaVentas[[#This Row],[PRODUCTOS]],TablaPrecios[PRODUCTOS],TablaPrecios[PRECIOS UNITARIOS],"No encontado")</f>
        <v>50</v>
      </c>
      <c r="F4985">
        <v>19</v>
      </c>
      <c r="G4985" t="s">
        <v>10026</v>
      </c>
      <c r="H4985" s="2">
        <v>422</v>
      </c>
      <c r="I4985" s="3">
        <v>0.16</v>
      </c>
      <c r="J4985" s="2">
        <f t="shared" si="231"/>
        <v>354.48</v>
      </c>
      <c r="K4985" s="2">
        <f t="shared" si="232"/>
        <v>63.806400000000004</v>
      </c>
      <c r="L4985" s="2">
        <f t="shared" si="233"/>
        <v>418.28640000000001</v>
      </c>
    </row>
    <row r="4986" spans="1:12" x14ac:dyDescent="0.25">
      <c r="A4986" t="s">
        <v>4991</v>
      </c>
      <c r="B4986" s="1">
        <v>46132</v>
      </c>
      <c r="C4986" t="s">
        <v>10011</v>
      </c>
      <c r="D4986" t="s">
        <v>10017</v>
      </c>
      <c r="E4986">
        <f>+_xlfn.XLOOKUP(TablaVentas[[#This Row],[PRODUCTOS]],TablaPrecios[PRODUCTOS],TablaPrecios[PRECIOS UNITARIOS],"No encontado")</f>
        <v>50</v>
      </c>
      <c r="F4986">
        <v>12</v>
      </c>
      <c r="G4986" t="s">
        <v>10024</v>
      </c>
      <c r="H4986" s="2">
        <v>199</v>
      </c>
      <c r="I4986" s="3">
        <v>0.16</v>
      </c>
      <c r="J4986" s="2">
        <f t="shared" si="231"/>
        <v>167.16</v>
      </c>
      <c r="K4986" s="2">
        <f t="shared" si="232"/>
        <v>30.088799999999999</v>
      </c>
      <c r="L4986" s="2">
        <f t="shared" si="233"/>
        <v>197.24879999999999</v>
      </c>
    </row>
    <row r="4987" spans="1:12" x14ac:dyDescent="0.25">
      <c r="A4987" t="s">
        <v>4992</v>
      </c>
      <c r="B4987" s="1">
        <v>46327</v>
      </c>
      <c r="C4987" t="s">
        <v>10012</v>
      </c>
      <c r="D4987" t="s">
        <v>10019</v>
      </c>
      <c r="E4987">
        <f>+_xlfn.XLOOKUP(TablaVentas[[#This Row],[PRODUCTOS]],TablaPrecios[PRODUCTOS],TablaPrecios[PRECIOS UNITARIOS],"No encontado")</f>
        <v>1200</v>
      </c>
      <c r="F4987">
        <v>7</v>
      </c>
      <c r="G4987" t="s">
        <v>10024</v>
      </c>
      <c r="H4987" s="2">
        <v>481</v>
      </c>
      <c r="I4987" s="3">
        <v>0.17</v>
      </c>
      <c r="J4987" s="2">
        <f t="shared" si="231"/>
        <v>399.23</v>
      </c>
      <c r="K4987" s="2">
        <f t="shared" si="232"/>
        <v>71.861400000000003</v>
      </c>
      <c r="L4987" s="2">
        <f t="shared" si="233"/>
        <v>471.09140000000002</v>
      </c>
    </row>
    <row r="4988" spans="1:12" x14ac:dyDescent="0.25">
      <c r="A4988" t="s">
        <v>4993</v>
      </c>
      <c r="B4988" s="1">
        <v>46137</v>
      </c>
      <c r="C4988" t="s">
        <v>10011</v>
      </c>
      <c r="D4988" t="s">
        <v>10019</v>
      </c>
      <c r="E4988">
        <f>+_xlfn.XLOOKUP(TablaVentas[[#This Row],[PRODUCTOS]],TablaPrecios[PRODUCTOS],TablaPrecios[PRECIOS UNITARIOS],"No encontado")</f>
        <v>1200</v>
      </c>
      <c r="F4988">
        <v>13</v>
      </c>
      <c r="G4988" t="s">
        <v>10023</v>
      </c>
      <c r="H4988" s="2">
        <v>298</v>
      </c>
      <c r="I4988" s="3">
        <v>0.11</v>
      </c>
      <c r="J4988" s="2">
        <f t="shared" si="231"/>
        <v>265.22000000000003</v>
      </c>
      <c r="K4988" s="2">
        <f t="shared" si="232"/>
        <v>47.739600000000003</v>
      </c>
      <c r="L4988" s="2">
        <f t="shared" si="233"/>
        <v>312.95960000000002</v>
      </c>
    </row>
    <row r="4989" spans="1:12" x14ac:dyDescent="0.25">
      <c r="A4989" t="s">
        <v>4994</v>
      </c>
      <c r="B4989" s="1">
        <v>46194</v>
      </c>
      <c r="C4989" t="s">
        <v>10012</v>
      </c>
      <c r="D4989" t="s">
        <v>10019</v>
      </c>
      <c r="E4989">
        <f>+_xlfn.XLOOKUP(TablaVentas[[#This Row],[PRODUCTOS]],TablaPrecios[PRODUCTOS],TablaPrecios[PRECIOS UNITARIOS],"No encontado")</f>
        <v>1200</v>
      </c>
      <c r="F4989">
        <v>9</v>
      </c>
      <c r="G4989" t="s">
        <v>10027</v>
      </c>
      <c r="H4989" s="2">
        <v>196</v>
      </c>
      <c r="I4989" s="3">
        <v>0.18</v>
      </c>
      <c r="J4989" s="2">
        <f t="shared" si="231"/>
        <v>160.72</v>
      </c>
      <c r="K4989" s="2">
        <f t="shared" si="232"/>
        <v>28.929599999999997</v>
      </c>
      <c r="L4989" s="2">
        <f t="shared" si="233"/>
        <v>189.64959999999999</v>
      </c>
    </row>
    <row r="4990" spans="1:12" x14ac:dyDescent="0.25">
      <c r="A4990" t="s">
        <v>4995</v>
      </c>
      <c r="B4990" s="1">
        <v>46116</v>
      </c>
      <c r="C4990" t="s">
        <v>10008</v>
      </c>
      <c r="D4990" t="s">
        <v>10019</v>
      </c>
      <c r="E4990">
        <f>+_xlfn.XLOOKUP(TablaVentas[[#This Row],[PRODUCTOS]],TablaPrecios[PRODUCTOS],TablaPrecios[PRECIOS UNITARIOS],"No encontado")</f>
        <v>1200</v>
      </c>
      <c r="F4990">
        <v>17</v>
      </c>
      <c r="G4990" t="s">
        <v>10024</v>
      </c>
      <c r="H4990" s="2">
        <v>330</v>
      </c>
      <c r="I4990" s="3">
        <v>0.11</v>
      </c>
      <c r="J4990" s="2">
        <f t="shared" si="231"/>
        <v>293.7</v>
      </c>
      <c r="K4990" s="2">
        <f t="shared" si="232"/>
        <v>52.865999999999993</v>
      </c>
      <c r="L4990" s="2">
        <f t="shared" si="233"/>
        <v>346.56599999999997</v>
      </c>
    </row>
    <row r="4991" spans="1:12" x14ac:dyDescent="0.25">
      <c r="A4991" t="s">
        <v>4996</v>
      </c>
      <c r="B4991" s="1">
        <v>46161</v>
      </c>
      <c r="C4991" t="s">
        <v>10012</v>
      </c>
      <c r="D4991" t="s">
        <v>10017</v>
      </c>
      <c r="E4991">
        <f>+_xlfn.XLOOKUP(TablaVentas[[#This Row],[PRODUCTOS]],TablaPrecios[PRODUCTOS],TablaPrecios[PRECIOS UNITARIOS],"No encontado")</f>
        <v>50</v>
      </c>
      <c r="F4991">
        <v>18</v>
      </c>
      <c r="G4991" t="s">
        <v>10026</v>
      </c>
      <c r="H4991" s="2">
        <v>190</v>
      </c>
      <c r="I4991" s="3">
        <v>0.18</v>
      </c>
      <c r="J4991" s="2">
        <f t="shared" si="231"/>
        <v>155.80000000000001</v>
      </c>
      <c r="K4991" s="2">
        <f t="shared" si="232"/>
        <v>28.044</v>
      </c>
      <c r="L4991" s="2">
        <f t="shared" si="233"/>
        <v>183.84400000000002</v>
      </c>
    </row>
    <row r="4992" spans="1:12" x14ac:dyDescent="0.25">
      <c r="A4992" t="s">
        <v>4997</v>
      </c>
      <c r="B4992" s="1">
        <v>46223</v>
      </c>
      <c r="C4992" t="s">
        <v>10011</v>
      </c>
      <c r="D4992" t="s">
        <v>10017</v>
      </c>
      <c r="E4992">
        <f>+_xlfn.XLOOKUP(TablaVentas[[#This Row],[PRODUCTOS]],TablaPrecios[PRODUCTOS],TablaPrecios[PRECIOS UNITARIOS],"No encontado")</f>
        <v>50</v>
      </c>
      <c r="F4992">
        <v>12</v>
      </c>
      <c r="G4992" t="s">
        <v>10024</v>
      </c>
      <c r="H4992" s="2">
        <v>60</v>
      </c>
      <c r="I4992" s="3">
        <v>0.18</v>
      </c>
      <c r="J4992" s="2">
        <f t="shared" si="231"/>
        <v>49.2</v>
      </c>
      <c r="K4992" s="2">
        <f t="shared" si="232"/>
        <v>8.8559999999999999</v>
      </c>
      <c r="L4992" s="2">
        <f t="shared" si="233"/>
        <v>58.056000000000004</v>
      </c>
    </row>
    <row r="4993" spans="1:12" x14ac:dyDescent="0.25">
      <c r="A4993" t="s">
        <v>4998</v>
      </c>
      <c r="B4993" s="1">
        <v>46210</v>
      </c>
      <c r="C4993" t="s">
        <v>10007</v>
      </c>
      <c r="D4993" t="s">
        <v>10021</v>
      </c>
      <c r="E4993">
        <f>+_xlfn.XLOOKUP(TablaVentas[[#This Row],[PRODUCTOS]],TablaPrecios[PRODUCTOS],TablaPrecios[PRECIOS UNITARIOS],"No encontado")</f>
        <v>200</v>
      </c>
      <c r="F4993">
        <v>5</v>
      </c>
      <c r="G4993" t="s">
        <v>10024</v>
      </c>
      <c r="H4993" s="2">
        <v>120</v>
      </c>
      <c r="I4993" s="3">
        <v>0.14000000000000001</v>
      </c>
      <c r="J4993" s="2">
        <f t="shared" si="231"/>
        <v>103.2</v>
      </c>
      <c r="K4993" s="2">
        <f t="shared" si="232"/>
        <v>18.576000000000001</v>
      </c>
      <c r="L4993" s="2">
        <f t="shared" si="233"/>
        <v>121.77600000000001</v>
      </c>
    </row>
    <row r="4994" spans="1:12" x14ac:dyDescent="0.25">
      <c r="A4994" t="s">
        <v>4999</v>
      </c>
      <c r="B4994" s="1">
        <v>46059</v>
      </c>
      <c r="C4994" t="s">
        <v>10009</v>
      </c>
      <c r="D4994" t="s">
        <v>10018</v>
      </c>
      <c r="E4994">
        <f>+_xlfn.XLOOKUP(TablaVentas[[#This Row],[PRODUCTOS]],TablaPrecios[PRODUCTOS],TablaPrecios[PRECIOS UNITARIOS],"No encontado")</f>
        <v>850</v>
      </c>
      <c r="F4994">
        <v>19</v>
      </c>
      <c r="G4994" t="s">
        <v>10027</v>
      </c>
      <c r="H4994" s="2">
        <v>318</v>
      </c>
      <c r="I4994" s="3">
        <v>0.17</v>
      </c>
      <c r="J4994" s="2">
        <f t="shared" si="231"/>
        <v>263.94</v>
      </c>
      <c r="K4994" s="2">
        <f t="shared" si="232"/>
        <v>47.5092</v>
      </c>
      <c r="L4994" s="2">
        <f t="shared" si="233"/>
        <v>311.44920000000002</v>
      </c>
    </row>
    <row r="4995" spans="1:12" x14ac:dyDescent="0.25">
      <c r="A4995" t="s">
        <v>5000</v>
      </c>
      <c r="B4995" s="1">
        <v>46322</v>
      </c>
      <c r="C4995" t="s">
        <v>10010</v>
      </c>
      <c r="D4995" t="s">
        <v>10021</v>
      </c>
      <c r="E4995">
        <f>+_xlfn.XLOOKUP(TablaVentas[[#This Row],[PRODUCTOS]],TablaPrecios[PRODUCTOS],TablaPrecios[PRECIOS UNITARIOS],"No encontado")</f>
        <v>200</v>
      </c>
      <c r="F4995">
        <v>17</v>
      </c>
      <c r="G4995" t="s">
        <v>10023</v>
      </c>
      <c r="H4995" s="2">
        <v>467</v>
      </c>
      <c r="I4995" s="3">
        <v>0.11</v>
      </c>
      <c r="J4995" s="2">
        <f t="shared" ref="J4995:J5058" si="234">+H4995-H4995*I4995</f>
        <v>415.63</v>
      </c>
      <c r="K4995" s="2">
        <f t="shared" ref="K4995:K5058" si="235">+J4995*0.18</f>
        <v>74.813400000000001</v>
      </c>
      <c r="L4995" s="2">
        <f t="shared" ref="L4995:L5058" si="236">+J4995+K4995</f>
        <v>490.4434</v>
      </c>
    </row>
    <row r="4996" spans="1:12" x14ac:dyDescent="0.25">
      <c r="A4996" t="s">
        <v>5001</v>
      </c>
      <c r="B4996" s="1">
        <v>46097</v>
      </c>
      <c r="C4996" t="s">
        <v>10009</v>
      </c>
      <c r="D4996" t="s">
        <v>10020</v>
      </c>
      <c r="E4996">
        <f>+_xlfn.XLOOKUP(TablaVentas[[#This Row],[PRODUCTOS]],TablaPrecios[PRODUCTOS],TablaPrecios[PRECIOS UNITARIOS],"No encontado")</f>
        <v>150</v>
      </c>
      <c r="F4996">
        <v>17</v>
      </c>
      <c r="G4996" t="s">
        <v>10024</v>
      </c>
      <c r="H4996" s="2">
        <v>185</v>
      </c>
      <c r="I4996" s="3">
        <v>0.13</v>
      </c>
      <c r="J4996" s="2">
        <f t="shared" si="234"/>
        <v>160.94999999999999</v>
      </c>
      <c r="K4996" s="2">
        <f t="shared" si="235"/>
        <v>28.970999999999997</v>
      </c>
      <c r="L4996" s="2">
        <f t="shared" si="236"/>
        <v>189.92099999999999</v>
      </c>
    </row>
    <row r="4997" spans="1:12" x14ac:dyDescent="0.25">
      <c r="A4997" t="s">
        <v>5002</v>
      </c>
      <c r="B4997" s="1">
        <v>46206</v>
      </c>
      <c r="C4997" t="s">
        <v>10007</v>
      </c>
      <c r="D4997" t="s">
        <v>10017</v>
      </c>
      <c r="E4997">
        <f>+_xlfn.XLOOKUP(TablaVentas[[#This Row],[PRODUCTOS]],TablaPrecios[PRODUCTOS],TablaPrecios[PRECIOS UNITARIOS],"No encontado")</f>
        <v>50</v>
      </c>
      <c r="F4997">
        <v>17</v>
      </c>
      <c r="G4997" t="s">
        <v>10025</v>
      </c>
      <c r="H4997" s="2">
        <v>86</v>
      </c>
      <c r="I4997" s="3">
        <v>0.13</v>
      </c>
      <c r="J4997" s="2">
        <f t="shared" si="234"/>
        <v>74.819999999999993</v>
      </c>
      <c r="K4997" s="2">
        <f t="shared" si="235"/>
        <v>13.467599999999999</v>
      </c>
      <c r="L4997" s="2">
        <f t="shared" si="236"/>
        <v>88.287599999999998</v>
      </c>
    </row>
    <row r="4998" spans="1:12" x14ac:dyDescent="0.25">
      <c r="A4998" t="s">
        <v>5003</v>
      </c>
      <c r="B4998" s="1">
        <v>46283</v>
      </c>
      <c r="C4998" t="s">
        <v>10011</v>
      </c>
      <c r="D4998" t="s">
        <v>10020</v>
      </c>
      <c r="E4998">
        <f>+_xlfn.XLOOKUP(TablaVentas[[#This Row],[PRODUCTOS]],TablaPrecios[PRODUCTOS],TablaPrecios[PRECIOS UNITARIOS],"No encontado")</f>
        <v>150</v>
      </c>
      <c r="F4998">
        <v>5</v>
      </c>
      <c r="G4998" t="s">
        <v>10024</v>
      </c>
      <c r="H4998" s="2">
        <v>218</v>
      </c>
      <c r="I4998" s="3">
        <v>0.18</v>
      </c>
      <c r="J4998" s="2">
        <f t="shared" si="234"/>
        <v>178.76</v>
      </c>
      <c r="K4998" s="2">
        <f t="shared" si="235"/>
        <v>32.1768</v>
      </c>
      <c r="L4998" s="2">
        <f t="shared" si="236"/>
        <v>210.93680000000001</v>
      </c>
    </row>
    <row r="4999" spans="1:12" x14ac:dyDescent="0.25">
      <c r="A4999" t="s">
        <v>5004</v>
      </c>
      <c r="B4999" s="1">
        <v>46141</v>
      </c>
      <c r="C4999" t="s">
        <v>10007</v>
      </c>
      <c r="D4999" t="s">
        <v>10020</v>
      </c>
      <c r="E4999">
        <f>+_xlfn.XLOOKUP(TablaVentas[[#This Row],[PRODUCTOS]],TablaPrecios[PRODUCTOS],TablaPrecios[PRECIOS UNITARIOS],"No encontado")</f>
        <v>150</v>
      </c>
      <c r="F4999">
        <v>7</v>
      </c>
      <c r="G4999" t="s">
        <v>10024</v>
      </c>
      <c r="H4999" s="2">
        <v>247</v>
      </c>
      <c r="I4999" s="3">
        <v>0.11</v>
      </c>
      <c r="J4999" s="2">
        <f t="shared" si="234"/>
        <v>219.82999999999998</v>
      </c>
      <c r="K4999" s="2">
        <f t="shared" si="235"/>
        <v>39.569399999999995</v>
      </c>
      <c r="L4999" s="2">
        <f t="shared" si="236"/>
        <v>259.39939999999996</v>
      </c>
    </row>
    <row r="5000" spans="1:12" x14ac:dyDescent="0.25">
      <c r="A5000" t="s">
        <v>5005</v>
      </c>
      <c r="B5000" s="1">
        <v>46163</v>
      </c>
      <c r="C5000" t="s">
        <v>10007</v>
      </c>
      <c r="D5000" t="s">
        <v>10020</v>
      </c>
      <c r="E5000">
        <f>+_xlfn.XLOOKUP(TablaVentas[[#This Row],[PRODUCTOS]],TablaPrecios[PRODUCTOS],TablaPrecios[PRECIOS UNITARIOS],"No encontado")</f>
        <v>150</v>
      </c>
      <c r="F5000">
        <v>18</v>
      </c>
      <c r="G5000" t="s">
        <v>10026</v>
      </c>
      <c r="H5000" s="2">
        <v>208</v>
      </c>
      <c r="I5000" s="3">
        <v>0.13</v>
      </c>
      <c r="J5000" s="2">
        <f t="shared" si="234"/>
        <v>180.96</v>
      </c>
      <c r="K5000" s="2">
        <f t="shared" si="235"/>
        <v>32.572800000000001</v>
      </c>
      <c r="L5000" s="2">
        <f t="shared" si="236"/>
        <v>213.53280000000001</v>
      </c>
    </row>
    <row r="5001" spans="1:12" x14ac:dyDescent="0.25">
      <c r="A5001" t="s">
        <v>5006</v>
      </c>
      <c r="B5001" s="1">
        <v>46121</v>
      </c>
      <c r="C5001" t="s">
        <v>10007</v>
      </c>
      <c r="D5001" t="s">
        <v>10020</v>
      </c>
      <c r="E5001">
        <f>+_xlfn.XLOOKUP(TablaVentas[[#This Row],[PRODUCTOS]],TablaPrecios[PRODUCTOS],TablaPrecios[PRECIOS UNITARIOS],"No encontado")</f>
        <v>150</v>
      </c>
      <c r="F5001">
        <v>10</v>
      </c>
      <c r="G5001" t="s">
        <v>10026</v>
      </c>
      <c r="H5001" s="2">
        <v>473</v>
      </c>
      <c r="I5001" s="3">
        <v>0.16</v>
      </c>
      <c r="J5001" s="2">
        <f t="shared" si="234"/>
        <v>397.32</v>
      </c>
      <c r="K5001" s="2">
        <f t="shared" si="235"/>
        <v>71.517600000000002</v>
      </c>
      <c r="L5001" s="2">
        <f t="shared" si="236"/>
        <v>468.83760000000001</v>
      </c>
    </row>
    <row r="5002" spans="1:12" x14ac:dyDescent="0.25">
      <c r="A5002" t="s">
        <v>5007</v>
      </c>
      <c r="B5002" s="1">
        <v>46180</v>
      </c>
      <c r="C5002" t="s">
        <v>10007</v>
      </c>
      <c r="D5002" t="s">
        <v>10020</v>
      </c>
      <c r="E5002">
        <f>+_xlfn.XLOOKUP(TablaVentas[[#This Row],[PRODUCTOS]],TablaPrecios[PRODUCTOS],TablaPrecios[PRECIOS UNITARIOS],"No encontado")</f>
        <v>150</v>
      </c>
      <c r="F5002">
        <v>19</v>
      </c>
      <c r="G5002" t="s">
        <v>10023</v>
      </c>
      <c r="H5002" s="2">
        <v>412</v>
      </c>
      <c r="I5002" s="3">
        <v>0.2</v>
      </c>
      <c r="J5002" s="2">
        <f t="shared" si="234"/>
        <v>329.6</v>
      </c>
      <c r="K5002" s="2">
        <f t="shared" si="235"/>
        <v>59.328000000000003</v>
      </c>
      <c r="L5002" s="2">
        <f t="shared" si="236"/>
        <v>388.928</v>
      </c>
    </row>
    <row r="5003" spans="1:12" x14ac:dyDescent="0.25">
      <c r="A5003" t="s">
        <v>5008</v>
      </c>
      <c r="B5003" s="1">
        <v>46146</v>
      </c>
      <c r="C5003" t="s">
        <v>10011</v>
      </c>
      <c r="D5003" t="s">
        <v>10019</v>
      </c>
      <c r="E5003">
        <f>+_xlfn.XLOOKUP(TablaVentas[[#This Row],[PRODUCTOS]],TablaPrecios[PRODUCTOS],TablaPrecios[PRECIOS UNITARIOS],"No encontado")</f>
        <v>1200</v>
      </c>
      <c r="F5003">
        <v>6</v>
      </c>
      <c r="G5003" t="s">
        <v>10024</v>
      </c>
      <c r="H5003" s="2">
        <v>271</v>
      </c>
      <c r="I5003" s="3">
        <v>0.18</v>
      </c>
      <c r="J5003" s="2">
        <f t="shared" si="234"/>
        <v>222.22</v>
      </c>
      <c r="K5003" s="2">
        <f t="shared" si="235"/>
        <v>39.999600000000001</v>
      </c>
      <c r="L5003" s="2">
        <f t="shared" si="236"/>
        <v>262.21960000000001</v>
      </c>
    </row>
    <row r="5004" spans="1:12" x14ac:dyDescent="0.25">
      <c r="A5004" t="s">
        <v>5009</v>
      </c>
      <c r="B5004" s="1">
        <v>46311</v>
      </c>
      <c r="C5004" t="s">
        <v>10011</v>
      </c>
      <c r="D5004" t="s">
        <v>10020</v>
      </c>
      <c r="E5004">
        <f>+_xlfn.XLOOKUP(TablaVentas[[#This Row],[PRODUCTOS]],TablaPrecios[PRODUCTOS],TablaPrecios[PRECIOS UNITARIOS],"No encontado")</f>
        <v>150</v>
      </c>
      <c r="F5004">
        <v>5</v>
      </c>
      <c r="G5004" t="s">
        <v>10027</v>
      </c>
      <c r="H5004" s="2">
        <v>51</v>
      </c>
      <c r="I5004" s="3">
        <v>0.16</v>
      </c>
      <c r="J5004" s="2">
        <f t="shared" si="234"/>
        <v>42.84</v>
      </c>
      <c r="K5004" s="2">
        <f t="shared" si="235"/>
        <v>7.7112000000000007</v>
      </c>
      <c r="L5004" s="2">
        <f t="shared" si="236"/>
        <v>50.551200000000001</v>
      </c>
    </row>
    <row r="5005" spans="1:12" x14ac:dyDescent="0.25">
      <c r="A5005" t="s">
        <v>5010</v>
      </c>
      <c r="B5005" s="1">
        <v>46086</v>
      </c>
      <c r="C5005" t="s">
        <v>10010</v>
      </c>
      <c r="D5005" t="s">
        <v>10019</v>
      </c>
      <c r="E5005">
        <f>+_xlfn.XLOOKUP(TablaVentas[[#This Row],[PRODUCTOS]],TablaPrecios[PRODUCTOS],TablaPrecios[PRECIOS UNITARIOS],"No encontado")</f>
        <v>1200</v>
      </c>
      <c r="F5005">
        <v>11</v>
      </c>
      <c r="G5005" t="s">
        <v>10025</v>
      </c>
      <c r="H5005" s="2">
        <v>87</v>
      </c>
      <c r="I5005" s="3">
        <v>0.18</v>
      </c>
      <c r="J5005" s="2">
        <f t="shared" si="234"/>
        <v>71.34</v>
      </c>
      <c r="K5005" s="2">
        <f t="shared" si="235"/>
        <v>12.841200000000001</v>
      </c>
      <c r="L5005" s="2">
        <f t="shared" si="236"/>
        <v>84.181200000000004</v>
      </c>
    </row>
    <row r="5006" spans="1:12" x14ac:dyDescent="0.25">
      <c r="A5006" t="s">
        <v>5011</v>
      </c>
      <c r="B5006" s="1">
        <v>46248</v>
      </c>
      <c r="C5006" t="s">
        <v>10007</v>
      </c>
      <c r="D5006" t="s">
        <v>10017</v>
      </c>
      <c r="E5006">
        <f>+_xlfn.XLOOKUP(TablaVentas[[#This Row],[PRODUCTOS]],TablaPrecios[PRODUCTOS],TablaPrecios[PRECIOS UNITARIOS],"No encontado")</f>
        <v>50</v>
      </c>
      <c r="F5006">
        <v>8</v>
      </c>
      <c r="G5006" t="s">
        <v>10023</v>
      </c>
      <c r="H5006" s="2">
        <v>161</v>
      </c>
      <c r="I5006" s="3">
        <v>0.15</v>
      </c>
      <c r="J5006" s="2">
        <f t="shared" si="234"/>
        <v>136.85</v>
      </c>
      <c r="K5006" s="2">
        <f t="shared" si="235"/>
        <v>24.632999999999999</v>
      </c>
      <c r="L5006" s="2">
        <f t="shared" si="236"/>
        <v>161.483</v>
      </c>
    </row>
    <row r="5007" spans="1:12" x14ac:dyDescent="0.25">
      <c r="A5007" t="s">
        <v>5012</v>
      </c>
      <c r="B5007" s="1">
        <v>46307</v>
      </c>
      <c r="C5007" t="s">
        <v>10007</v>
      </c>
      <c r="D5007" t="s">
        <v>10017</v>
      </c>
      <c r="E5007">
        <f>+_xlfn.XLOOKUP(TablaVentas[[#This Row],[PRODUCTOS]],TablaPrecios[PRODUCTOS],TablaPrecios[PRECIOS UNITARIOS],"No encontado")</f>
        <v>50</v>
      </c>
      <c r="F5007">
        <v>5</v>
      </c>
      <c r="G5007" t="s">
        <v>10025</v>
      </c>
      <c r="H5007" s="2">
        <v>146</v>
      </c>
      <c r="I5007" s="3">
        <v>0.17</v>
      </c>
      <c r="J5007" s="2">
        <f t="shared" si="234"/>
        <v>121.18</v>
      </c>
      <c r="K5007" s="2">
        <f t="shared" si="235"/>
        <v>21.8124</v>
      </c>
      <c r="L5007" s="2">
        <f t="shared" si="236"/>
        <v>142.9924</v>
      </c>
    </row>
    <row r="5008" spans="1:12" x14ac:dyDescent="0.25">
      <c r="A5008" t="s">
        <v>5013</v>
      </c>
      <c r="B5008" s="1">
        <v>46215</v>
      </c>
      <c r="C5008" t="s">
        <v>10007</v>
      </c>
      <c r="D5008" t="s">
        <v>10021</v>
      </c>
      <c r="E5008">
        <f>+_xlfn.XLOOKUP(TablaVentas[[#This Row],[PRODUCTOS]],TablaPrecios[PRODUCTOS],TablaPrecios[PRECIOS UNITARIOS],"No encontado")</f>
        <v>200</v>
      </c>
      <c r="F5008">
        <v>15</v>
      </c>
      <c r="G5008" t="s">
        <v>10026</v>
      </c>
      <c r="H5008" s="2">
        <v>110</v>
      </c>
      <c r="I5008" s="3">
        <v>0.18</v>
      </c>
      <c r="J5008" s="2">
        <f t="shared" si="234"/>
        <v>90.2</v>
      </c>
      <c r="K5008" s="2">
        <f t="shared" si="235"/>
        <v>16.236000000000001</v>
      </c>
      <c r="L5008" s="2">
        <f t="shared" si="236"/>
        <v>106.43600000000001</v>
      </c>
    </row>
    <row r="5009" spans="1:12" x14ac:dyDescent="0.25">
      <c r="A5009" t="s">
        <v>5014</v>
      </c>
      <c r="B5009" s="1">
        <v>46285</v>
      </c>
      <c r="C5009" t="s">
        <v>10012</v>
      </c>
      <c r="D5009" t="s">
        <v>10019</v>
      </c>
      <c r="E5009">
        <f>+_xlfn.XLOOKUP(TablaVentas[[#This Row],[PRODUCTOS]],TablaPrecios[PRODUCTOS],TablaPrecios[PRECIOS UNITARIOS],"No encontado")</f>
        <v>1200</v>
      </c>
      <c r="F5009">
        <v>8</v>
      </c>
      <c r="G5009" t="s">
        <v>10025</v>
      </c>
      <c r="H5009" s="2">
        <v>467</v>
      </c>
      <c r="I5009" s="3">
        <v>0.13</v>
      </c>
      <c r="J5009" s="2">
        <f t="shared" si="234"/>
        <v>406.29</v>
      </c>
      <c r="K5009" s="2">
        <f t="shared" si="235"/>
        <v>73.132199999999997</v>
      </c>
      <c r="L5009" s="2">
        <f t="shared" si="236"/>
        <v>479.42220000000003</v>
      </c>
    </row>
    <row r="5010" spans="1:12" x14ac:dyDescent="0.25">
      <c r="A5010" t="s">
        <v>5015</v>
      </c>
      <c r="B5010" s="1">
        <v>46164</v>
      </c>
      <c r="C5010" t="s">
        <v>10010</v>
      </c>
      <c r="D5010" t="s">
        <v>10019</v>
      </c>
      <c r="E5010">
        <f>+_xlfn.XLOOKUP(TablaVentas[[#This Row],[PRODUCTOS]],TablaPrecios[PRODUCTOS],TablaPrecios[PRECIOS UNITARIOS],"No encontado")</f>
        <v>1200</v>
      </c>
      <c r="F5010">
        <v>5</v>
      </c>
      <c r="G5010" t="s">
        <v>10027</v>
      </c>
      <c r="H5010" s="2">
        <v>261</v>
      </c>
      <c r="I5010" s="3">
        <v>0.14000000000000001</v>
      </c>
      <c r="J5010" s="2">
        <f t="shared" si="234"/>
        <v>224.45999999999998</v>
      </c>
      <c r="K5010" s="2">
        <f t="shared" si="235"/>
        <v>40.402799999999992</v>
      </c>
      <c r="L5010" s="2">
        <f t="shared" si="236"/>
        <v>264.86279999999999</v>
      </c>
    </row>
    <row r="5011" spans="1:12" x14ac:dyDescent="0.25">
      <c r="A5011" t="s">
        <v>5016</v>
      </c>
      <c r="B5011" s="1">
        <v>46258</v>
      </c>
      <c r="C5011" t="s">
        <v>10008</v>
      </c>
      <c r="D5011" t="s">
        <v>10021</v>
      </c>
      <c r="E5011">
        <f>+_xlfn.XLOOKUP(TablaVentas[[#This Row],[PRODUCTOS]],TablaPrecios[PRODUCTOS],TablaPrecios[PRECIOS UNITARIOS],"No encontado")</f>
        <v>200</v>
      </c>
      <c r="F5011">
        <v>12</v>
      </c>
      <c r="G5011" t="s">
        <v>10023</v>
      </c>
      <c r="H5011" s="2">
        <v>488</v>
      </c>
      <c r="I5011" s="3">
        <v>0.16</v>
      </c>
      <c r="J5011" s="2">
        <f t="shared" si="234"/>
        <v>409.92</v>
      </c>
      <c r="K5011" s="2">
        <f t="shared" si="235"/>
        <v>73.785600000000002</v>
      </c>
      <c r="L5011" s="2">
        <f t="shared" si="236"/>
        <v>483.7056</v>
      </c>
    </row>
    <row r="5012" spans="1:12" x14ac:dyDescent="0.25">
      <c r="A5012" t="s">
        <v>5017</v>
      </c>
      <c r="B5012" s="1">
        <v>46044</v>
      </c>
      <c r="C5012" t="s">
        <v>10007</v>
      </c>
      <c r="D5012" t="s">
        <v>10019</v>
      </c>
      <c r="E5012">
        <f>+_xlfn.XLOOKUP(TablaVentas[[#This Row],[PRODUCTOS]],TablaPrecios[PRODUCTOS],TablaPrecios[PRECIOS UNITARIOS],"No encontado")</f>
        <v>1200</v>
      </c>
      <c r="F5012">
        <v>20</v>
      </c>
      <c r="G5012" t="s">
        <v>10025</v>
      </c>
      <c r="H5012" s="2">
        <v>297</v>
      </c>
      <c r="I5012" s="3">
        <v>0.11</v>
      </c>
      <c r="J5012" s="2">
        <f t="shared" si="234"/>
        <v>264.33</v>
      </c>
      <c r="K5012" s="2">
        <f t="shared" si="235"/>
        <v>47.579399999999993</v>
      </c>
      <c r="L5012" s="2">
        <f t="shared" si="236"/>
        <v>311.90940000000001</v>
      </c>
    </row>
    <row r="5013" spans="1:12" x14ac:dyDescent="0.25">
      <c r="A5013" t="s">
        <v>5018</v>
      </c>
      <c r="B5013" s="1">
        <v>46025</v>
      </c>
      <c r="C5013" t="s">
        <v>10008</v>
      </c>
      <c r="D5013" t="s">
        <v>10019</v>
      </c>
      <c r="E5013">
        <f>+_xlfn.XLOOKUP(TablaVentas[[#This Row],[PRODUCTOS]],TablaPrecios[PRODUCTOS],TablaPrecios[PRECIOS UNITARIOS],"No encontado")</f>
        <v>1200</v>
      </c>
      <c r="F5013">
        <v>9</v>
      </c>
      <c r="G5013" t="s">
        <v>10026</v>
      </c>
      <c r="H5013" s="2">
        <v>341</v>
      </c>
      <c r="I5013" s="3">
        <v>0.14000000000000001</v>
      </c>
      <c r="J5013" s="2">
        <f t="shared" si="234"/>
        <v>293.26</v>
      </c>
      <c r="K5013" s="2">
        <f t="shared" si="235"/>
        <v>52.786799999999999</v>
      </c>
      <c r="L5013" s="2">
        <f t="shared" si="236"/>
        <v>346.04679999999996</v>
      </c>
    </row>
    <row r="5014" spans="1:12" x14ac:dyDescent="0.25">
      <c r="A5014" t="s">
        <v>5019</v>
      </c>
      <c r="B5014" s="1">
        <v>46266</v>
      </c>
      <c r="C5014" t="s">
        <v>10009</v>
      </c>
      <c r="D5014" t="s">
        <v>10017</v>
      </c>
      <c r="E5014">
        <f>+_xlfn.XLOOKUP(TablaVentas[[#This Row],[PRODUCTOS]],TablaPrecios[PRODUCTOS],TablaPrecios[PRECIOS UNITARIOS],"No encontado")</f>
        <v>50</v>
      </c>
      <c r="F5014">
        <v>12</v>
      </c>
      <c r="G5014" t="s">
        <v>10026</v>
      </c>
      <c r="H5014" s="2">
        <v>455</v>
      </c>
      <c r="I5014" s="3">
        <v>0.18</v>
      </c>
      <c r="J5014" s="2">
        <f t="shared" si="234"/>
        <v>373.1</v>
      </c>
      <c r="K5014" s="2">
        <f t="shared" si="235"/>
        <v>67.158000000000001</v>
      </c>
      <c r="L5014" s="2">
        <f t="shared" si="236"/>
        <v>440.25800000000004</v>
      </c>
    </row>
    <row r="5015" spans="1:12" x14ac:dyDescent="0.25">
      <c r="A5015" t="s">
        <v>5020</v>
      </c>
      <c r="B5015" s="1">
        <v>46161</v>
      </c>
      <c r="C5015" t="s">
        <v>10009</v>
      </c>
      <c r="D5015" t="s">
        <v>10019</v>
      </c>
      <c r="E5015">
        <f>+_xlfn.XLOOKUP(TablaVentas[[#This Row],[PRODUCTOS]],TablaPrecios[PRODUCTOS],TablaPrecios[PRECIOS UNITARIOS],"No encontado")</f>
        <v>1200</v>
      </c>
      <c r="F5015">
        <v>6</v>
      </c>
      <c r="G5015" t="s">
        <v>10027</v>
      </c>
      <c r="H5015" s="2">
        <v>89</v>
      </c>
      <c r="I5015" s="3">
        <v>0.18</v>
      </c>
      <c r="J5015" s="2">
        <f t="shared" si="234"/>
        <v>72.98</v>
      </c>
      <c r="K5015" s="2">
        <f t="shared" si="235"/>
        <v>13.1364</v>
      </c>
      <c r="L5015" s="2">
        <f t="shared" si="236"/>
        <v>86.116399999999999</v>
      </c>
    </row>
    <row r="5016" spans="1:12" x14ac:dyDescent="0.25">
      <c r="A5016" t="s">
        <v>5021</v>
      </c>
      <c r="B5016" s="1">
        <v>46335</v>
      </c>
      <c r="C5016" t="s">
        <v>10011</v>
      </c>
      <c r="D5016" t="s">
        <v>10020</v>
      </c>
      <c r="E5016">
        <f>+_xlfn.XLOOKUP(TablaVentas[[#This Row],[PRODUCTOS]],TablaPrecios[PRODUCTOS],TablaPrecios[PRECIOS UNITARIOS],"No encontado")</f>
        <v>150</v>
      </c>
      <c r="F5016">
        <v>11</v>
      </c>
      <c r="G5016" t="s">
        <v>10023</v>
      </c>
      <c r="H5016" s="2">
        <v>283</v>
      </c>
      <c r="I5016" s="3">
        <v>0.18</v>
      </c>
      <c r="J5016" s="2">
        <f t="shared" si="234"/>
        <v>232.06</v>
      </c>
      <c r="K5016" s="2">
        <f t="shared" si="235"/>
        <v>41.770800000000001</v>
      </c>
      <c r="L5016" s="2">
        <f t="shared" si="236"/>
        <v>273.83080000000001</v>
      </c>
    </row>
    <row r="5017" spans="1:12" x14ac:dyDescent="0.25">
      <c r="A5017" t="s">
        <v>5022</v>
      </c>
      <c r="B5017" s="1">
        <v>46345</v>
      </c>
      <c r="C5017" t="s">
        <v>10012</v>
      </c>
      <c r="D5017" t="s">
        <v>10019</v>
      </c>
      <c r="E5017">
        <f>+_xlfn.XLOOKUP(TablaVentas[[#This Row],[PRODUCTOS]],TablaPrecios[PRODUCTOS],TablaPrecios[PRECIOS UNITARIOS],"No encontado")</f>
        <v>1200</v>
      </c>
      <c r="F5017">
        <v>8</v>
      </c>
      <c r="G5017" t="s">
        <v>10026</v>
      </c>
      <c r="H5017" s="2">
        <v>143</v>
      </c>
      <c r="I5017" s="3">
        <v>0.15</v>
      </c>
      <c r="J5017" s="2">
        <f t="shared" si="234"/>
        <v>121.55</v>
      </c>
      <c r="K5017" s="2">
        <f t="shared" si="235"/>
        <v>21.878999999999998</v>
      </c>
      <c r="L5017" s="2">
        <f t="shared" si="236"/>
        <v>143.429</v>
      </c>
    </row>
    <row r="5018" spans="1:12" x14ac:dyDescent="0.25">
      <c r="A5018" t="s">
        <v>5023</v>
      </c>
      <c r="B5018" s="1">
        <v>46371</v>
      </c>
      <c r="C5018" t="s">
        <v>10011</v>
      </c>
      <c r="D5018" t="s">
        <v>10017</v>
      </c>
      <c r="E5018">
        <f>+_xlfn.XLOOKUP(TablaVentas[[#This Row],[PRODUCTOS]],TablaPrecios[PRODUCTOS],TablaPrecios[PRECIOS UNITARIOS],"No encontado")</f>
        <v>50</v>
      </c>
      <c r="F5018">
        <v>7</v>
      </c>
      <c r="G5018" t="s">
        <v>10025</v>
      </c>
      <c r="H5018" s="2">
        <v>85</v>
      </c>
      <c r="I5018" s="3">
        <v>0.14000000000000001</v>
      </c>
      <c r="J5018" s="2">
        <f t="shared" si="234"/>
        <v>73.099999999999994</v>
      </c>
      <c r="K5018" s="2">
        <f t="shared" si="235"/>
        <v>13.157999999999998</v>
      </c>
      <c r="L5018" s="2">
        <f t="shared" si="236"/>
        <v>86.257999999999996</v>
      </c>
    </row>
    <row r="5019" spans="1:12" x14ac:dyDescent="0.25">
      <c r="A5019" t="s">
        <v>5024</v>
      </c>
      <c r="B5019" s="1">
        <v>46085</v>
      </c>
      <c r="C5019" t="s">
        <v>10008</v>
      </c>
      <c r="D5019" t="s">
        <v>10018</v>
      </c>
      <c r="E5019">
        <f>+_xlfn.XLOOKUP(TablaVentas[[#This Row],[PRODUCTOS]],TablaPrecios[PRODUCTOS],TablaPrecios[PRECIOS UNITARIOS],"No encontado")</f>
        <v>850</v>
      </c>
      <c r="F5019">
        <v>18</v>
      </c>
      <c r="G5019" t="s">
        <v>10027</v>
      </c>
      <c r="H5019" s="2">
        <v>386</v>
      </c>
      <c r="I5019" s="3">
        <v>0.12</v>
      </c>
      <c r="J5019" s="2">
        <f t="shared" si="234"/>
        <v>339.68</v>
      </c>
      <c r="K5019" s="2">
        <f t="shared" si="235"/>
        <v>61.142400000000002</v>
      </c>
      <c r="L5019" s="2">
        <f t="shared" si="236"/>
        <v>400.82240000000002</v>
      </c>
    </row>
    <row r="5020" spans="1:12" x14ac:dyDescent="0.25">
      <c r="A5020" t="s">
        <v>5025</v>
      </c>
      <c r="B5020" s="1">
        <v>46066</v>
      </c>
      <c r="C5020" t="s">
        <v>10009</v>
      </c>
      <c r="D5020" t="s">
        <v>10017</v>
      </c>
      <c r="E5020">
        <f>+_xlfn.XLOOKUP(TablaVentas[[#This Row],[PRODUCTOS]],TablaPrecios[PRODUCTOS],TablaPrecios[PRECIOS UNITARIOS],"No encontado")</f>
        <v>50</v>
      </c>
      <c r="F5020">
        <v>9</v>
      </c>
      <c r="G5020" t="s">
        <v>10025</v>
      </c>
      <c r="H5020" s="2">
        <v>75</v>
      </c>
      <c r="I5020" s="3">
        <v>0.14000000000000001</v>
      </c>
      <c r="J5020" s="2">
        <f t="shared" si="234"/>
        <v>64.5</v>
      </c>
      <c r="K5020" s="2">
        <f t="shared" si="235"/>
        <v>11.61</v>
      </c>
      <c r="L5020" s="2">
        <f t="shared" si="236"/>
        <v>76.11</v>
      </c>
    </row>
    <row r="5021" spans="1:12" x14ac:dyDescent="0.25">
      <c r="A5021" t="s">
        <v>5026</v>
      </c>
      <c r="B5021" s="1">
        <v>46191</v>
      </c>
      <c r="C5021" t="s">
        <v>10007</v>
      </c>
      <c r="D5021" t="s">
        <v>10017</v>
      </c>
      <c r="E5021">
        <f>+_xlfn.XLOOKUP(TablaVentas[[#This Row],[PRODUCTOS]],TablaPrecios[PRODUCTOS],TablaPrecios[PRECIOS UNITARIOS],"No encontado")</f>
        <v>50</v>
      </c>
      <c r="F5021">
        <v>5</v>
      </c>
      <c r="G5021" t="s">
        <v>10024</v>
      </c>
      <c r="H5021" s="2">
        <v>382</v>
      </c>
      <c r="I5021" s="3">
        <v>0.16</v>
      </c>
      <c r="J5021" s="2">
        <f t="shared" si="234"/>
        <v>320.88</v>
      </c>
      <c r="K5021" s="2">
        <f t="shared" si="235"/>
        <v>57.758399999999995</v>
      </c>
      <c r="L5021" s="2">
        <f t="shared" si="236"/>
        <v>378.63839999999999</v>
      </c>
    </row>
    <row r="5022" spans="1:12" x14ac:dyDescent="0.25">
      <c r="A5022" t="s">
        <v>5027</v>
      </c>
      <c r="B5022" s="1">
        <v>46307</v>
      </c>
      <c r="C5022" t="s">
        <v>10009</v>
      </c>
      <c r="D5022" t="s">
        <v>10021</v>
      </c>
      <c r="E5022">
        <f>+_xlfn.XLOOKUP(TablaVentas[[#This Row],[PRODUCTOS]],TablaPrecios[PRODUCTOS],TablaPrecios[PRECIOS UNITARIOS],"No encontado")</f>
        <v>200</v>
      </c>
      <c r="F5022">
        <v>15</v>
      </c>
      <c r="G5022" t="s">
        <v>10026</v>
      </c>
      <c r="H5022" s="2">
        <v>200</v>
      </c>
      <c r="I5022" s="3">
        <v>0.17</v>
      </c>
      <c r="J5022" s="2">
        <f t="shared" si="234"/>
        <v>166</v>
      </c>
      <c r="K5022" s="2">
        <f t="shared" si="235"/>
        <v>29.88</v>
      </c>
      <c r="L5022" s="2">
        <f t="shared" si="236"/>
        <v>195.88</v>
      </c>
    </row>
    <row r="5023" spans="1:12" x14ac:dyDescent="0.25">
      <c r="A5023" t="s">
        <v>5028</v>
      </c>
      <c r="B5023" s="1">
        <v>46066</v>
      </c>
      <c r="C5023" t="s">
        <v>10012</v>
      </c>
      <c r="D5023" t="s">
        <v>10018</v>
      </c>
      <c r="E5023">
        <f>+_xlfn.XLOOKUP(TablaVentas[[#This Row],[PRODUCTOS]],TablaPrecios[PRODUCTOS],TablaPrecios[PRECIOS UNITARIOS],"No encontado")</f>
        <v>850</v>
      </c>
      <c r="F5023">
        <v>20</v>
      </c>
      <c r="G5023" t="s">
        <v>10023</v>
      </c>
      <c r="H5023" s="2">
        <v>259</v>
      </c>
      <c r="I5023" s="3">
        <v>0.14000000000000001</v>
      </c>
      <c r="J5023" s="2">
        <f t="shared" si="234"/>
        <v>222.74</v>
      </c>
      <c r="K5023" s="2">
        <f t="shared" si="235"/>
        <v>40.093200000000003</v>
      </c>
      <c r="L5023" s="2">
        <f t="shared" si="236"/>
        <v>262.83320000000003</v>
      </c>
    </row>
    <row r="5024" spans="1:12" x14ac:dyDescent="0.25">
      <c r="A5024" t="s">
        <v>5029</v>
      </c>
      <c r="B5024" s="1">
        <v>46038</v>
      </c>
      <c r="C5024" t="s">
        <v>10010</v>
      </c>
      <c r="D5024" t="s">
        <v>10018</v>
      </c>
      <c r="E5024">
        <f>+_xlfn.XLOOKUP(TablaVentas[[#This Row],[PRODUCTOS]],TablaPrecios[PRODUCTOS],TablaPrecios[PRECIOS UNITARIOS],"No encontado")</f>
        <v>850</v>
      </c>
      <c r="F5024">
        <v>9</v>
      </c>
      <c r="G5024" t="s">
        <v>10025</v>
      </c>
      <c r="H5024" s="2">
        <v>421</v>
      </c>
      <c r="I5024" s="3">
        <v>0.18</v>
      </c>
      <c r="J5024" s="2">
        <f t="shared" si="234"/>
        <v>345.22</v>
      </c>
      <c r="K5024" s="2">
        <f t="shared" si="235"/>
        <v>62.139600000000002</v>
      </c>
      <c r="L5024" s="2">
        <f t="shared" si="236"/>
        <v>407.3596</v>
      </c>
    </row>
    <row r="5025" spans="1:12" x14ac:dyDescent="0.25">
      <c r="A5025" t="s">
        <v>5030</v>
      </c>
      <c r="B5025" s="1">
        <v>46310</v>
      </c>
      <c r="C5025" t="s">
        <v>10008</v>
      </c>
      <c r="D5025" t="s">
        <v>10019</v>
      </c>
      <c r="E5025">
        <f>+_xlfn.XLOOKUP(TablaVentas[[#This Row],[PRODUCTOS]],TablaPrecios[PRODUCTOS],TablaPrecios[PRECIOS UNITARIOS],"No encontado")</f>
        <v>1200</v>
      </c>
      <c r="F5025">
        <v>6</v>
      </c>
      <c r="G5025" t="s">
        <v>10025</v>
      </c>
      <c r="H5025" s="2">
        <v>269</v>
      </c>
      <c r="I5025" s="3">
        <v>0.11</v>
      </c>
      <c r="J5025" s="2">
        <f t="shared" si="234"/>
        <v>239.41</v>
      </c>
      <c r="K5025" s="2">
        <f t="shared" si="235"/>
        <v>43.093799999999995</v>
      </c>
      <c r="L5025" s="2">
        <f t="shared" si="236"/>
        <v>282.50380000000001</v>
      </c>
    </row>
    <row r="5026" spans="1:12" x14ac:dyDescent="0.25">
      <c r="A5026" t="s">
        <v>5031</v>
      </c>
      <c r="B5026" s="1">
        <v>46262</v>
      </c>
      <c r="C5026" t="s">
        <v>10011</v>
      </c>
      <c r="D5026" t="s">
        <v>10017</v>
      </c>
      <c r="E5026">
        <f>+_xlfn.XLOOKUP(TablaVentas[[#This Row],[PRODUCTOS]],TablaPrecios[PRODUCTOS],TablaPrecios[PRECIOS UNITARIOS],"No encontado")</f>
        <v>50</v>
      </c>
      <c r="F5026">
        <v>7</v>
      </c>
      <c r="G5026" t="s">
        <v>10026</v>
      </c>
      <c r="H5026" s="2">
        <v>98</v>
      </c>
      <c r="I5026" s="3">
        <v>0.19</v>
      </c>
      <c r="J5026" s="2">
        <f t="shared" si="234"/>
        <v>79.38</v>
      </c>
      <c r="K5026" s="2">
        <f t="shared" si="235"/>
        <v>14.288399999999999</v>
      </c>
      <c r="L5026" s="2">
        <f t="shared" si="236"/>
        <v>93.668399999999991</v>
      </c>
    </row>
    <row r="5027" spans="1:12" x14ac:dyDescent="0.25">
      <c r="A5027" t="s">
        <v>5032</v>
      </c>
      <c r="B5027" s="1">
        <v>46322</v>
      </c>
      <c r="C5027" t="s">
        <v>10009</v>
      </c>
      <c r="D5027" t="s">
        <v>10018</v>
      </c>
      <c r="E5027">
        <f>+_xlfn.XLOOKUP(TablaVentas[[#This Row],[PRODUCTOS]],TablaPrecios[PRODUCTOS],TablaPrecios[PRECIOS UNITARIOS],"No encontado")</f>
        <v>850</v>
      </c>
      <c r="F5027">
        <v>19</v>
      </c>
      <c r="G5027" t="s">
        <v>10027</v>
      </c>
      <c r="H5027" s="2">
        <v>491</v>
      </c>
      <c r="I5027" s="3">
        <v>0.15</v>
      </c>
      <c r="J5027" s="2">
        <f t="shared" si="234"/>
        <v>417.35</v>
      </c>
      <c r="K5027" s="2">
        <f t="shared" si="235"/>
        <v>75.123000000000005</v>
      </c>
      <c r="L5027" s="2">
        <f t="shared" si="236"/>
        <v>492.47300000000001</v>
      </c>
    </row>
    <row r="5028" spans="1:12" x14ac:dyDescent="0.25">
      <c r="A5028" t="s">
        <v>5033</v>
      </c>
      <c r="B5028" s="1">
        <v>46064</v>
      </c>
      <c r="C5028" t="s">
        <v>10011</v>
      </c>
      <c r="D5028" t="s">
        <v>10021</v>
      </c>
      <c r="E5028">
        <f>+_xlfn.XLOOKUP(TablaVentas[[#This Row],[PRODUCTOS]],TablaPrecios[PRODUCTOS],TablaPrecios[PRECIOS UNITARIOS],"No encontado")</f>
        <v>200</v>
      </c>
      <c r="F5028">
        <v>7</v>
      </c>
      <c r="G5028" t="s">
        <v>10025</v>
      </c>
      <c r="H5028" s="2">
        <v>120</v>
      </c>
      <c r="I5028" s="3">
        <v>0.17</v>
      </c>
      <c r="J5028" s="2">
        <f t="shared" si="234"/>
        <v>99.6</v>
      </c>
      <c r="K5028" s="2">
        <f t="shared" si="235"/>
        <v>17.927999999999997</v>
      </c>
      <c r="L5028" s="2">
        <f t="shared" si="236"/>
        <v>117.52799999999999</v>
      </c>
    </row>
    <row r="5029" spans="1:12" x14ac:dyDescent="0.25">
      <c r="A5029" t="s">
        <v>5034</v>
      </c>
      <c r="B5029" s="1">
        <v>46312</v>
      </c>
      <c r="C5029" t="s">
        <v>10008</v>
      </c>
      <c r="D5029" t="s">
        <v>10021</v>
      </c>
      <c r="E5029">
        <f>+_xlfn.XLOOKUP(TablaVentas[[#This Row],[PRODUCTOS]],TablaPrecios[PRODUCTOS],TablaPrecios[PRECIOS UNITARIOS],"No encontado")</f>
        <v>200</v>
      </c>
      <c r="F5029">
        <v>10</v>
      </c>
      <c r="G5029" t="s">
        <v>10024</v>
      </c>
      <c r="H5029" s="2">
        <v>309</v>
      </c>
      <c r="I5029" s="3">
        <v>0.11</v>
      </c>
      <c r="J5029" s="2">
        <f t="shared" si="234"/>
        <v>275.01</v>
      </c>
      <c r="K5029" s="2">
        <f t="shared" si="235"/>
        <v>49.501799999999996</v>
      </c>
      <c r="L5029" s="2">
        <f t="shared" si="236"/>
        <v>324.51179999999999</v>
      </c>
    </row>
    <row r="5030" spans="1:12" x14ac:dyDescent="0.25">
      <c r="A5030" t="s">
        <v>5035</v>
      </c>
      <c r="B5030" s="1">
        <v>46299</v>
      </c>
      <c r="C5030" t="s">
        <v>10009</v>
      </c>
      <c r="D5030" t="s">
        <v>10017</v>
      </c>
      <c r="E5030">
        <f>+_xlfn.XLOOKUP(TablaVentas[[#This Row],[PRODUCTOS]],TablaPrecios[PRODUCTOS],TablaPrecios[PRECIOS UNITARIOS],"No encontado")</f>
        <v>50</v>
      </c>
      <c r="F5030">
        <v>8</v>
      </c>
      <c r="G5030" t="s">
        <v>10024</v>
      </c>
      <c r="H5030" s="2">
        <v>425</v>
      </c>
      <c r="I5030" s="3">
        <v>0.12</v>
      </c>
      <c r="J5030" s="2">
        <f t="shared" si="234"/>
        <v>374</v>
      </c>
      <c r="K5030" s="2">
        <f t="shared" si="235"/>
        <v>67.319999999999993</v>
      </c>
      <c r="L5030" s="2">
        <f t="shared" si="236"/>
        <v>441.32</v>
      </c>
    </row>
    <row r="5031" spans="1:12" x14ac:dyDescent="0.25">
      <c r="A5031" t="s">
        <v>5036</v>
      </c>
      <c r="B5031" s="1">
        <v>46309</v>
      </c>
      <c r="C5031" t="s">
        <v>10009</v>
      </c>
      <c r="D5031" t="s">
        <v>10020</v>
      </c>
      <c r="E5031">
        <f>+_xlfn.XLOOKUP(TablaVentas[[#This Row],[PRODUCTOS]],TablaPrecios[PRODUCTOS],TablaPrecios[PRECIOS UNITARIOS],"No encontado")</f>
        <v>150</v>
      </c>
      <c r="F5031">
        <v>9</v>
      </c>
      <c r="G5031" t="s">
        <v>10027</v>
      </c>
      <c r="H5031" s="2">
        <v>96</v>
      </c>
      <c r="I5031" s="3">
        <v>0.14000000000000001</v>
      </c>
      <c r="J5031" s="2">
        <f t="shared" si="234"/>
        <v>82.56</v>
      </c>
      <c r="K5031" s="2">
        <f t="shared" si="235"/>
        <v>14.860799999999999</v>
      </c>
      <c r="L5031" s="2">
        <f t="shared" si="236"/>
        <v>97.4208</v>
      </c>
    </row>
    <row r="5032" spans="1:12" x14ac:dyDescent="0.25">
      <c r="A5032" t="s">
        <v>5037</v>
      </c>
      <c r="B5032" s="1">
        <v>46176</v>
      </c>
      <c r="C5032" t="s">
        <v>10009</v>
      </c>
      <c r="D5032" t="s">
        <v>10017</v>
      </c>
      <c r="E5032">
        <f>+_xlfn.XLOOKUP(TablaVentas[[#This Row],[PRODUCTOS]],TablaPrecios[PRODUCTOS],TablaPrecios[PRECIOS UNITARIOS],"No encontado")</f>
        <v>50</v>
      </c>
      <c r="F5032">
        <v>12</v>
      </c>
      <c r="G5032" t="s">
        <v>10023</v>
      </c>
      <c r="H5032" s="2">
        <v>105</v>
      </c>
      <c r="I5032" s="3">
        <v>0.14000000000000001</v>
      </c>
      <c r="J5032" s="2">
        <f t="shared" si="234"/>
        <v>90.3</v>
      </c>
      <c r="K5032" s="2">
        <f t="shared" si="235"/>
        <v>16.253999999999998</v>
      </c>
      <c r="L5032" s="2">
        <f t="shared" si="236"/>
        <v>106.554</v>
      </c>
    </row>
    <row r="5033" spans="1:12" x14ac:dyDescent="0.25">
      <c r="A5033" t="s">
        <v>5038</v>
      </c>
      <c r="B5033" s="1">
        <v>46088</v>
      </c>
      <c r="C5033" t="s">
        <v>10010</v>
      </c>
      <c r="D5033" t="s">
        <v>10021</v>
      </c>
      <c r="E5033">
        <f>+_xlfn.XLOOKUP(TablaVentas[[#This Row],[PRODUCTOS]],TablaPrecios[PRODUCTOS],TablaPrecios[PRECIOS UNITARIOS],"No encontado")</f>
        <v>200</v>
      </c>
      <c r="F5033">
        <v>17</v>
      </c>
      <c r="G5033" t="s">
        <v>10023</v>
      </c>
      <c r="H5033" s="2">
        <v>148</v>
      </c>
      <c r="I5033" s="3">
        <v>0.17</v>
      </c>
      <c r="J5033" s="2">
        <f t="shared" si="234"/>
        <v>122.84</v>
      </c>
      <c r="K5033" s="2">
        <f t="shared" si="235"/>
        <v>22.1112</v>
      </c>
      <c r="L5033" s="2">
        <f t="shared" si="236"/>
        <v>144.9512</v>
      </c>
    </row>
    <row r="5034" spans="1:12" x14ac:dyDescent="0.25">
      <c r="A5034" t="s">
        <v>5039</v>
      </c>
      <c r="B5034" s="1">
        <v>46215</v>
      </c>
      <c r="C5034" t="s">
        <v>10007</v>
      </c>
      <c r="D5034" t="s">
        <v>10017</v>
      </c>
      <c r="E5034">
        <f>+_xlfn.XLOOKUP(TablaVentas[[#This Row],[PRODUCTOS]],TablaPrecios[PRODUCTOS],TablaPrecios[PRECIOS UNITARIOS],"No encontado")</f>
        <v>50</v>
      </c>
      <c r="F5034">
        <v>18</v>
      </c>
      <c r="G5034" t="s">
        <v>10026</v>
      </c>
      <c r="H5034" s="2">
        <v>297</v>
      </c>
      <c r="I5034" s="3">
        <v>0.13</v>
      </c>
      <c r="J5034" s="2">
        <f t="shared" si="234"/>
        <v>258.39</v>
      </c>
      <c r="K5034" s="2">
        <f t="shared" si="235"/>
        <v>46.510199999999998</v>
      </c>
      <c r="L5034" s="2">
        <f t="shared" si="236"/>
        <v>304.90019999999998</v>
      </c>
    </row>
    <row r="5035" spans="1:12" x14ac:dyDescent="0.25">
      <c r="A5035" t="s">
        <v>5040</v>
      </c>
      <c r="B5035" s="1">
        <v>46216</v>
      </c>
      <c r="C5035" t="s">
        <v>10007</v>
      </c>
      <c r="D5035" t="s">
        <v>10020</v>
      </c>
      <c r="E5035">
        <f>+_xlfn.XLOOKUP(TablaVentas[[#This Row],[PRODUCTOS]],TablaPrecios[PRODUCTOS],TablaPrecios[PRECIOS UNITARIOS],"No encontado")</f>
        <v>150</v>
      </c>
      <c r="F5035">
        <v>15</v>
      </c>
      <c r="G5035" t="s">
        <v>10026</v>
      </c>
      <c r="H5035" s="2">
        <v>451</v>
      </c>
      <c r="I5035" s="3">
        <v>0.13</v>
      </c>
      <c r="J5035" s="2">
        <f t="shared" si="234"/>
        <v>392.37</v>
      </c>
      <c r="K5035" s="2">
        <f t="shared" si="235"/>
        <v>70.626599999999996</v>
      </c>
      <c r="L5035" s="2">
        <f t="shared" si="236"/>
        <v>462.9966</v>
      </c>
    </row>
    <row r="5036" spans="1:12" x14ac:dyDescent="0.25">
      <c r="A5036" t="s">
        <v>5041</v>
      </c>
      <c r="B5036" s="1">
        <v>46113</v>
      </c>
      <c r="C5036" t="s">
        <v>10010</v>
      </c>
      <c r="D5036" t="s">
        <v>10021</v>
      </c>
      <c r="E5036">
        <f>+_xlfn.XLOOKUP(TablaVentas[[#This Row],[PRODUCTOS]],TablaPrecios[PRODUCTOS],TablaPrecios[PRECIOS UNITARIOS],"No encontado")</f>
        <v>200</v>
      </c>
      <c r="F5036">
        <v>19</v>
      </c>
      <c r="G5036" t="s">
        <v>10023</v>
      </c>
      <c r="H5036" s="2">
        <v>317</v>
      </c>
      <c r="I5036" s="3">
        <v>0.15</v>
      </c>
      <c r="J5036" s="2">
        <f t="shared" si="234"/>
        <v>269.45</v>
      </c>
      <c r="K5036" s="2">
        <f t="shared" si="235"/>
        <v>48.500999999999998</v>
      </c>
      <c r="L5036" s="2">
        <f t="shared" si="236"/>
        <v>317.95099999999996</v>
      </c>
    </row>
    <row r="5037" spans="1:12" x14ac:dyDescent="0.25">
      <c r="A5037" t="s">
        <v>5042</v>
      </c>
      <c r="B5037" s="1">
        <v>46191</v>
      </c>
      <c r="C5037" t="s">
        <v>10007</v>
      </c>
      <c r="D5037" t="s">
        <v>10017</v>
      </c>
      <c r="E5037">
        <f>+_xlfn.XLOOKUP(TablaVentas[[#This Row],[PRODUCTOS]],TablaPrecios[PRODUCTOS],TablaPrecios[PRECIOS UNITARIOS],"No encontado")</f>
        <v>50</v>
      </c>
      <c r="F5037">
        <v>13</v>
      </c>
      <c r="G5037" t="s">
        <v>10026</v>
      </c>
      <c r="H5037" s="2">
        <v>279</v>
      </c>
      <c r="I5037" s="3">
        <v>0.12</v>
      </c>
      <c r="J5037" s="2">
        <f t="shared" si="234"/>
        <v>245.52</v>
      </c>
      <c r="K5037" s="2">
        <f t="shared" si="235"/>
        <v>44.193600000000004</v>
      </c>
      <c r="L5037" s="2">
        <f t="shared" si="236"/>
        <v>289.71360000000004</v>
      </c>
    </row>
    <row r="5038" spans="1:12" x14ac:dyDescent="0.25">
      <c r="A5038" t="s">
        <v>5043</v>
      </c>
      <c r="B5038" s="1">
        <v>46084</v>
      </c>
      <c r="C5038" t="s">
        <v>10009</v>
      </c>
      <c r="D5038" t="s">
        <v>10021</v>
      </c>
      <c r="E5038">
        <f>+_xlfn.XLOOKUP(TablaVentas[[#This Row],[PRODUCTOS]],TablaPrecios[PRODUCTOS],TablaPrecios[PRECIOS UNITARIOS],"No encontado")</f>
        <v>200</v>
      </c>
      <c r="F5038">
        <v>8</v>
      </c>
      <c r="G5038" t="s">
        <v>10025</v>
      </c>
      <c r="H5038" s="2">
        <v>82</v>
      </c>
      <c r="I5038" s="3">
        <v>0.19</v>
      </c>
      <c r="J5038" s="2">
        <f t="shared" si="234"/>
        <v>66.42</v>
      </c>
      <c r="K5038" s="2">
        <f t="shared" si="235"/>
        <v>11.9556</v>
      </c>
      <c r="L5038" s="2">
        <f t="shared" si="236"/>
        <v>78.375600000000006</v>
      </c>
    </row>
    <row r="5039" spans="1:12" x14ac:dyDescent="0.25">
      <c r="A5039" t="s">
        <v>5044</v>
      </c>
      <c r="B5039" s="1">
        <v>46164</v>
      </c>
      <c r="C5039" t="s">
        <v>10010</v>
      </c>
      <c r="D5039" t="s">
        <v>10021</v>
      </c>
      <c r="E5039">
        <f>+_xlfn.XLOOKUP(TablaVentas[[#This Row],[PRODUCTOS]],TablaPrecios[PRODUCTOS],TablaPrecios[PRECIOS UNITARIOS],"No encontado")</f>
        <v>200</v>
      </c>
      <c r="F5039">
        <v>9</v>
      </c>
      <c r="G5039" t="s">
        <v>10026</v>
      </c>
      <c r="H5039" s="2">
        <v>76</v>
      </c>
      <c r="I5039" s="3">
        <v>0.18</v>
      </c>
      <c r="J5039" s="2">
        <f t="shared" si="234"/>
        <v>62.32</v>
      </c>
      <c r="K5039" s="2">
        <f t="shared" si="235"/>
        <v>11.217599999999999</v>
      </c>
      <c r="L5039" s="2">
        <f t="shared" si="236"/>
        <v>73.537599999999998</v>
      </c>
    </row>
    <row r="5040" spans="1:12" x14ac:dyDescent="0.25">
      <c r="A5040" t="s">
        <v>5045</v>
      </c>
      <c r="B5040" s="1">
        <v>46091</v>
      </c>
      <c r="C5040" t="s">
        <v>10008</v>
      </c>
      <c r="D5040" t="s">
        <v>10019</v>
      </c>
      <c r="E5040">
        <f>+_xlfn.XLOOKUP(TablaVentas[[#This Row],[PRODUCTOS]],TablaPrecios[PRODUCTOS],TablaPrecios[PRECIOS UNITARIOS],"No encontado")</f>
        <v>1200</v>
      </c>
      <c r="F5040">
        <v>14</v>
      </c>
      <c r="G5040" t="s">
        <v>10025</v>
      </c>
      <c r="H5040" s="2">
        <v>74</v>
      </c>
      <c r="I5040" s="3">
        <v>0.12</v>
      </c>
      <c r="J5040" s="2">
        <f t="shared" si="234"/>
        <v>65.12</v>
      </c>
      <c r="K5040" s="2">
        <f t="shared" si="235"/>
        <v>11.7216</v>
      </c>
      <c r="L5040" s="2">
        <f t="shared" si="236"/>
        <v>76.8416</v>
      </c>
    </row>
    <row r="5041" spans="1:12" x14ac:dyDescent="0.25">
      <c r="A5041" t="s">
        <v>5046</v>
      </c>
      <c r="B5041" s="1">
        <v>46192</v>
      </c>
      <c r="C5041" t="s">
        <v>10012</v>
      </c>
      <c r="D5041" t="s">
        <v>10019</v>
      </c>
      <c r="E5041">
        <f>+_xlfn.XLOOKUP(TablaVentas[[#This Row],[PRODUCTOS]],TablaPrecios[PRODUCTOS],TablaPrecios[PRECIOS UNITARIOS],"No encontado")</f>
        <v>1200</v>
      </c>
      <c r="F5041">
        <v>17</v>
      </c>
      <c r="G5041" t="s">
        <v>10024</v>
      </c>
      <c r="H5041" s="2">
        <v>211</v>
      </c>
      <c r="I5041" s="3">
        <v>0.17</v>
      </c>
      <c r="J5041" s="2">
        <f t="shared" si="234"/>
        <v>175.13</v>
      </c>
      <c r="K5041" s="2">
        <f t="shared" si="235"/>
        <v>31.523399999999999</v>
      </c>
      <c r="L5041" s="2">
        <f t="shared" si="236"/>
        <v>206.6534</v>
      </c>
    </row>
    <row r="5042" spans="1:12" x14ac:dyDescent="0.25">
      <c r="A5042" t="s">
        <v>5047</v>
      </c>
      <c r="B5042" s="1">
        <v>46220</v>
      </c>
      <c r="C5042" t="s">
        <v>10009</v>
      </c>
      <c r="D5042" t="s">
        <v>10021</v>
      </c>
      <c r="E5042">
        <f>+_xlfn.XLOOKUP(TablaVentas[[#This Row],[PRODUCTOS]],TablaPrecios[PRODUCTOS],TablaPrecios[PRECIOS UNITARIOS],"No encontado")</f>
        <v>200</v>
      </c>
      <c r="F5042">
        <v>18</v>
      </c>
      <c r="G5042" t="s">
        <v>10025</v>
      </c>
      <c r="H5042" s="2">
        <v>174</v>
      </c>
      <c r="I5042" s="3">
        <v>0.14000000000000001</v>
      </c>
      <c r="J5042" s="2">
        <f t="shared" si="234"/>
        <v>149.63999999999999</v>
      </c>
      <c r="K5042" s="2">
        <f t="shared" si="235"/>
        <v>26.935199999999998</v>
      </c>
      <c r="L5042" s="2">
        <f t="shared" si="236"/>
        <v>176.5752</v>
      </c>
    </row>
    <row r="5043" spans="1:12" x14ac:dyDescent="0.25">
      <c r="A5043" t="s">
        <v>5048</v>
      </c>
      <c r="B5043" s="1">
        <v>46109</v>
      </c>
      <c r="C5043" t="s">
        <v>10010</v>
      </c>
      <c r="D5043" t="s">
        <v>10021</v>
      </c>
      <c r="E5043">
        <f>+_xlfn.XLOOKUP(TablaVentas[[#This Row],[PRODUCTOS]],TablaPrecios[PRODUCTOS],TablaPrecios[PRECIOS UNITARIOS],"No encontado")</f>
        <v>200</v>
      </c>
      <c r="F5043">
        <v>8</v>
      </c>
      <c r="G5043" t="s">
        <v>10024</v>
      </c>
      <c r="H5043" s="2">
        <v>53</v>
      </c>
      <c r="I5043" s="3">
        <v>0.16</v>
      </c>
      <c r="J5043" s="2">
        <f t="shared" si="234"/>
        <v>44.519999999999996</v>
      </c>
      <c r="K5043" s="2">
        <f t="shared" si="235"/>
        <v>8.0135999999999985</v>
      </c>
      <c r="L5043" s="2">
        <f t="shared" si="236"/>
        <v>52.533599999999993</v>
      </c>
    </row>
    <row r="5044" spans="1:12" x14ac:dyDescent="0.25">
      <c r="A5044" t="s">
        <v>5049</v>
      </c>
      <c r="B5044" s="1">
        <v>46259</v>
      </c>
      <c r="C5044" t="s">
        <v>10009</v>
      </c>
      <c r="D5044" t="s">
        <v>10019</v>
      </c>
      <c r="E5044">
        <f>+_xlfn.XLOOKUP(TablaVentas[[#This Row],[PRODUCTOS]],TablaPrecios[PRODUCTOS],TablaPrecios[PRECIOS UNITARIOS],"No encontado")</f>
        <v>1200</v>
      </c>
      <c r="F5044">
        <v>6</v>
      </c>
      <c r="G5044" t="s">
        <v>10025</v>
      </c>
      <c r="H5044" s="2">
        <v>244</v>
      </c>
      <c r="I5044" s="3">
        <v>0.14000000000000001</v>
      </c>
      <c r="J5044" s="2">
        <f t="shared" si="234"/>
        <v>209.84</v>
      </c>
      <c r="K5044" s="2">
        <f t="shared" si="235"/>
        <v>37.7712</v>
      </c>
      <c r="L5044" s="2">
        <f t="shared" si="236"/>
        <v>247.6112</v>
      </c>
    </row>
    <row r="5045" spans="1:12" x14ac:dyDescent="0.25">
      <c r="A5045" t="s">
        <v>5050</v>
      </c>
      <c r="B5045" s="1">
        <v>46261</v>
      </c>
      <c r="C5045" t="s">
        <v>10009</v>
      </c>
      <c r="D5045" t="s">
        <v>10018</v>
      </c>
      <c r="E5045">
        <f>+_xlfn.XLOOKUP(TablaVentas[[#This Row],[PRODUCTOS]],TablaPrecios[PRODUCTOS],TablaPrecios[PRECIOS UNITARIOS],"No encontado")</f>
        <v>850</v>
      </c>
      <c r="F5045">
        <v>11</v>
      </c>
      <c r="G5045" t="s">
        <v>10025</v>
      </c>
      <c r="H5045" s="2">
        <v>301</v>
      </c>
      <c r="I5045" s="3">
        <v>0.16</v>
      </c>
      <c r="J5045" s="2">
        <f t="shared" si="234"/>
        <v>252.84</v>
      </c>
      <c r="K5045" s="2">
        <f t="shared" si="235"/>
        <v>45.511200000000002</v>
      </c>
      <c r="L5045" s="2">
        <f t="shared" si="236"/>
        <v>298.35120000000001</v>
      </c>
    </row>
    <row r="5046" spans="1:12" x14ac:dyDescent="0.25">
      <c r="A5046" t="s">
        <v>5051</v>
      </c>
      <c r="B5046" s="1">
        <v>46097</v>
      </c>
      <c r="C5046" t="s">
        <v>10011</v>
      </c>
      <c r="D5046" t="s">
        <v>10021</v>
      </c>
      <c r="E5046">
        <f>+_xlfn.XLOOKUP(TablaVentas[[#This Row],[PRODUCTOS]],TablaPrecios[PRODUCTOS],TablaPrecios[PRECIOS UNITARIOS],"No encontado")</f>
        <v>200</v>
      </c>
      <c r="F5046">
        <v>10</v>
      </c>
      <c r="G5046" t="s">
        <v>10023</v>
      </c>
      <c r="H5046" s="2">
        <v>469</v>
      </c>
      <c r="I5046" s="3">
        <v>0.15</v>
      </c>
      <c r="J5046" s="2">
        <f t="shared" si="234"/>
        <v>398.65</v>
      </c>
      <c r="K5046" s="2">
        <f t="shared" si="235"/>
        <v>71.756999999999991</v>
      </c>
      <c r="L5046" s="2">
        <f t="shared" si="236"/>
        <v>470.40699999999998</v>
      </c>
    </row>
    <row r="5047" spans="1:12" x14ac:dyDescent="0.25">
      <c r="A5047" t="s">
        <v>5052</v>
      </c>
      <c r="B5047" s="1">
        <v>46082</v>
      </c>
      <c r="C5047" t="s">
        <v>10012</v>
      </c>
      <c r="D5047" t="s">
        <v>10017</v>
      </c>
      <c r="E5047">
        <f>+_xlfn.XLOOKUP(TablaVentas[[#This Row],[PRODUCTOS]],TablaPrecios[PRODUCTOS],TablaPrecios[PRECIOS UNITARIOS],"No encontado")</f>
        <v>50</v>
      </c>
      <c r="F5047">
        <v>12</v>
      </c>
      <c r="G5047" t="s">
        <v>10024</v>
      </c>
      <c r="H5047" s="2">
        <v>120</v>
      </c>
      <c r="I5047" s="3">
        <v>0.11</v>
      </c>
      <c r="J5047" s="2">
        <f t="shared" si="234"/>
        <v>106.8</v>
      </c>
      <c r="K5047" s="2">
        <f t="shared" si="235"/>
        <v>19.224</v>
      </c>
      <c r="L5047" s="2">
        <f t="shared" si="236"/>
        <v>126.024</v>
      </c>
    </row>
    <row r="5048" spans="1:12" x14ac:dyDescent="0.25">
      <c r="A5048" t="s">
        <v>5053</v>
      </c>
      <c r="B5048" s="1">
        <v>46254</v>
      </c>
      <c r="C5048" t="s">
        <v>10008</v>
      </c>
      <c r="D5048" t="s">
        <v>10017</v>
      </c>
      <c r="E5048">
        <f>+_xlfn.XLOOKUP(TablaVentas[[#This Row],[PRODUCTOS]],TablaPrecios[PRODUCTOS],TablaPrecios[PRECIOS UNITARIOS],"No encontado")</f>
        <v>50</v>
      </c>
      <c r="F5048">
        <v>13</v>
      </c>
      <c r="G5048" t="s">
        <v>10023</v>
      </c>
      <c r="H5048" s="2">
        <v>287</v>
      </c>
      <c r="I5048" s="3">
        <v>0.17</v>
      </c>
      <c r="J5048" s="2">
        <f t="shared" si="234"/>
        <v>238.20999999999998</v>
      </c>
      <c r="K5048" s="2">
        <f t="shared" si="235"/>
        <v>42.877799999999993</v>
      </c>
      <c r="L5048" s="2">
        <f t="shared" si="236"/>
        <v>281.08779999999996</v>
      </c>
    </row>
    <row r="5049" spans="1:12" x14ac:dyDescent="0.25">
      <c r="A5049" t="s">
        <v>5054</v>
      </c>
      <c r="B5049" s="1">
        <v>46244</v>
      </c>
      <c r="C5049" t="s">
        <v>10009</v>
      </c>
      <c r="D5049" t="s">
        <v>10017</v>
      </c>
      <c r="E5049">
        <f>+_xlfn.XLOOKUP(TablaVentas[[#This Row],[PRODUCTOS]],TablaPrecios[PRODUCTOS],TablaPrecios[PRECIOS UNITARIOS],"No encontado")</f>
        <v>50</v>
      </c>
      <c r="F5049">
        <v>17</v>
      </c>
      <c r="G5049" t="s">
        <v>10025</v>
      </c>
      <c r="H5049" s="2">
        <v>92</v>
      </c>
      <c r="I5049" s="3">
        <v>0.18</v>
      </c>
      <c r="J5049" s="2">
        <f t="shared" si="234"/>
        <v>75.44</v>
      </c>
      <c r="K5049" s="2">
        <f t="shared" si="235"/>
        <v>13.579199999999998</v>
      </c>
      <c r="L5049" s="2">
        <f t="shared" si="236"/>
        <v>89.019199999999998</v>
      </c>
    </row>
    <row r="5050" spans="1:12" x14ac:dyDescent="0.25">
      <c r="A5050" t="s">
        <v>5055</v>
      </c>
      <c r="B5050" s="1">
        <v>46056</v>
      </c>
      <c r="C5050" t="s">
        <v>10010</v>
      </c>
      <c r="D5050" t="s">
        <v>10019</v>
      </c>
      <c r="E5050">
        <f>+_xlfn.XLOOKUP(TablaVentas[[#This Row],[PRODUCTOS]],TablaPrecios[PRODUCTOS],TablaPrecios[PRECIOS UNITARIOS],"No encontado")</f>
        <v>1200</v>
      </c>
      <c r="F5050">
        <v>13</v>
      </c>
      <c r="G5050" t="s">
        <v>10026</v>
      </c>
      <c r="H5050" s="2">
        <v>291</v>
      </c>
      <c r="I5050" s="3">
        <v>0.14000000000000001</v>
      </c>
      <c r="J5050" s="2">
        <f t="shared" si="234"/>
        <v>250.26</v>
      </c>
      <c r="K5050" s="2">
        <f t="shared" si="235"/>
        <v>45.046799999999998</v>
      </c>
      <c r="L5050" s="2">
        <f t="shared" si="236"/>
        <v>295.30680000000001</v>
      </c>
    </row>
    <row r="5051" spans="1:12" x14ac:dyDescent="0.25">
      <c r="A5051" t="s">
        <v>5056</v>
      </c>
      <c r="B5051" s="1">
        <v>46051</v>
      </c>
      <c r="C5051" t="s">
        <v>10010</v>
      </c>
      <c r="D5051" t="s">
        <v>10018</v>
      </c>
      <c r="E5051">
        <f>+_xlfn.XLOOKUP(TablaVentas[[#This Row],[PRODUCTOS]],TablaPrecios[PRODUCTOS],TablaPrecios[PRECIOS UNITARIOS],"No encontado")</f>
        <v>850</v>
      </c>
      <c r="F5051">
        <v>10</v>
      </c>
      <c r="G5051" t="s">
        <v>10026</v>
      </c>
      <c r="H5051" s="2">
        <v>361</v>
      </c>
      <c r="I5051" s="3">
        <v>0.17</v>
      </c>
      <c r="J5051" s="2">
        <f t="shared" si="234"/>
        <v>299.63</v>
      </c>
      <c r="K5051" s="2">
        <f t="shared" si="235"/>
        <v>53.933399999999999</v>
      </c>
      <c r="L5051" s="2">
        <f t="shared" si="236"/>
        <v>353.5634</v>
      </c>
    </row>
    <row r="5052" spans="1:12" x14ac:dyDescent="0.25">
      <c r="A5052" t="s">
        <v>5057</v>
      </c>
      <c r="B5052" s="1">
        <v>46129</v>
      </c>
      <c r="C5052" t="s">
        <v>10011</v>
      </c>
      <c r="D5052" t="s">
        <v>10020</v>
      </c>
      <c r="E5052">
        <f>+_xlfn.XLOOKUP(TablaVentas[[#This Row],[PRODUCTOS]],TablaPrecios[PRODUCTOS],TablaPrecios[PRECIOS UNITARIOS],"No encontado")</f>
        <v>150</v>
      </c>
      <c r="F5052">
        <v>16</v>
      </c>
      <c r="G5052" t="s">
        <v>10026</v>
      </c>
      <c r="H5052" s="2">
        <v>151</v>
      </c>
      <c r="I5052" s="3">
        <v>0.18</v>
      </c>
      <c r="J5052" s="2">
        <f t="shared" si="234"/>
        <v>123.82</v>
      </c>
      <c r="K5052" s="2">
        <f t="shared" si="235"/>
        <v>22.287599999999998</v>
      </c>
      <c r="L5052" s="2">
        <f t="shared" si="236"/>
        <v>146.10759999999999</v>
      </c>
    </row>
    <row r="5053" spans="1:12" x14ac:dyDescent="0.25">
      <c r="A5053" t="s">
        <v>5058</v>
      </c>
      <c r="B5053" s="1">
        <v>46102</v>
      </c>
      <c r="C5053" t="s">
        <v>10008</v>
      </c>
      <c r="D5053" t="s">
        <v>10017</v>
      </c>
      <c r="E5053">
        <f>+_xlfn.XLOOKUP(TablaVentas[[#This Row],[PRODUCTOS]],TablaPrecios[PRODUCTOS],TablaPrecios[PRECIOS UNITARIOS],"No encontado")</f>
        <v>50</v>
      </c>
      <c r="F5053">
        <v>13</v>
      </c>
      <c r="G5053" t="s">
        <v>10026</v>
      </c>
      <c r="H5053" s="2">
        <v>239</v>
      </c>
      <c r="I5053" s="3">
        <v>0.14000000000000001</v>
      </c>
      <c r="J5053" s="2">
        <f t="shared" si="234"/>
        <v>205.54</v>
      </c>
      <c r="K5053" s="2">
        <f t="shared" si="235"/>
        <v>36.997199999999999</v>
      </c>
      <c r="L5053" s="2">
        <f t="shared" si="236"/>
        <v>242.53719999999998</v>
      </c>
    </row>
    <row r="5054" spans="1:12" x14ac:dyDescent="0.25">
      <c r="A5054" t="s">
        <v>5059</v>
      </c>
      <c r="B5054" s="1">
        <v>46191</v>
      </c>
      <c r="C5054" t="s">
        <v>10012</v>
      </c>
      <c r="D5054" t="s">
        <v>10020</v>
      </c>
      <c r="E5054">
        <f>+_xlfn.XLOOKUP(TablaVentas[[#This Row],[PRODUCTOS]],TablaPrecios[PRODUCTOS],TablaPrecios[PRECIOS UNITARIOS],"No encontado")</f>
        <v>150</v>
      </c>
      <c r="F5054">
        <v>14</v>
      </c>
      <c r="G5054" t="s">
        <v>10025</v>
      </c>
      <c r="H5054" s="2">
        <v>170</v>
      </c>
      <c r="I5054" s="3">
        <v>0.16</v>
      </c>
      <c r="J5054" s="2">
        <f t="shared" si="234"/>
        <v>142.80000000000001</v>
      </c>
      <c r="K5054" s="2">
        <f t="shared" si="235"/>
        <v>25.704000000000001</v>
      </c>
      <c r="L5054" s="2">
        <f t="shared" si="236"/>
        <v>168.50400000000002</v>
      </c>
    </row>
    <row r="5055" spans="1:12" x14ac:dyDescent="0.25">
      <c r="A5055" t="s">
        <v>5060</v>
      </c>
      <c r="B5055" s="1">
        <v>46343</v>
      </c>
      <c r="C5055" t="s">
        <v>10012</v>
      </c>
      <c r="D5055" t="s">
        <v>10019</v>
      </c>
      <c r="E5055">
        <f>+_xlfn.XLOOKUP(TablaVentas[[#This Row],[PRODUCTOS]],TablaPrecios[PRODUCTOS],TablaPrecios[PRECIOS UNITARIOS],"No encontado")</f>
        <v>1200</v>
      </c>
      <c r="F5055">
        <v>6</v>
      </c>
      <c r="G5055" t="s">
        <v>10023</v>
      </c>
      <c r="H5055" s="2">
        <v>71</v>
      </c>
      <c r="I5055" s="3">
        <v>0.11</v>
      </c>
      <c r="J5055" s="2">
        <f t="shared" si="234"/>
        <v>63.19</v>
      </c>
      <c r="K5055" s="2">
        <f t="shared" si="235"/>
        <v>11.374199999999998</v>
      </c>
      <c r="L5055" s="2">
        <f t="shared" si="236"/>
        <v>74.5642</v>
      </c>
    </row>
    <row r="5056" spans="1:12" x14ac:dyDescent="0.25">
      <c r="A5056" t="s">
        <v>5061</v>
      </c>
      <c r="B5056" s="1">
        <v>46244</v>
      </c>
      <c r="C5056" t="s">
        <v>10010</v>
      </c>
      <c r="D5056" t="s">
        <v>10020</v>
      </c>
      <c r="E5056">
        <f>+_xlfn.XLOOKUP(TablaVentas[[#This Row],[PRODUCTOS]],TablaPrecios[PRODUCTOS],TablaPrecios[PRECIOS UNITARIOS],"No encontado")</f>
        <v>150</v>
      </c>
      <c r="F5056">
        <v>9</v>
      </c>
      <c r="G5056" t="s">
        <v>10024</v>
      </c>
      <c r="H5056" s="2">
        <v>118</v>
      </c>
      <c r="I5056" s="3">
        <v>0.2</v>
      </c>
      <c r="J5056" s="2">
        <f t="shared" si="234"/>
        <v>94.4</v>
      </c>
      <c r="K5056" s="2">
        <f t="shared" si="235"/>
        <v>16.992000000000001</v>
      </c>
      <c r="L5056" s="2">
        <f t="shared" si="236"/>
        <v>111.39200000000001</v>
      </c>
    </row>
    <row r="5057" spans="1:12" x14ac:dyDescent="0.25">
      <c r="A5057" t="s">
        <v>5062</v>
      </c>
      <c r="B5057" s="1">
        <v>46239</v>
      </c>
      <c r="C5057" t="s">
        <v>10012</v>
      </c>
      <c r="D5057" t="s">
        <v>10018</v>
      </c>
      <c r="E5057">
        <f>+_xlfn.XLOOKUP(TablaVentas[[#This Row],[PRODUCTOS]],TablaPrecios[PRODUCTOS],TablaPrecios[PRECIOS UNITARIOS],"No encontado")</f>
        <v>850</v>
      </c>
      <c r="F5057">
        <v>14</v>
      </c>
      <c r="G5057" t="s">
        <v>10027</v>
      </c>
      <c r="H5057" s="2">
        <v>290</v>
      </c>
      <c r="I5057" s="3">
        <v>0.14000000000000001</v>
      </c>
      <c r="J5057" s="2">
        <f t="shared" si="234"/>
        <v>249.4</v>
      </c>
      <c r="K5057" s="2">
        <f t="shared" si="235"/>
        <v>44.891999999999996</v>
      </c>
      <c r="L5057" s="2">
        <f t="shared" si="236"/>
        <v>294.29200000000003</v>
      </c>
    </row>
    <row r="5058" spans="1:12" x14ac:dyDescent="0.25">
      <c r="A5058" t="s">
        <v>5063</v>
      </c>
      <c r="B5058" s="1">
        <v>46084</v>
      </c>
      <c r="C5058" t="s">
        <v>10010</v>
      </c>
      <c r="D5058" t="s">
        <v>10018</v>
      </c>
      <c r="E5058">
        <f>+_xlfn.XLOOKUP(TablaVentas[[#This Row],[PRODUCTOS]],TablaPrecios[PRODUCTOS],TablaPrecios[PRECIOS UNITARIOS],"No encontado")</f>
        <v>850</v>
      </c>
      <c r="F5058">
        <v>15</v>
      </c>
      <c r="G5058" t="s">
        <v>10023</v>
      </c>
      <c r="H5058" s="2">
        <v>321</v>
      </c>
      <c r="I5058" s="3">
        <v>0.18</v>
      </c>
      <c r="J5058" s="2">
        <f t="shared" si="234"/>
        <v>263.22000000000003</v>
      </c>
      <c r="K5058" s="2">
        <f t="shared" si="235"/>
        <v>47.379600000000003</v>
      </c>
      <c r="L5058" s="2">
        <f t="shared" si="236"/>
        <v>310.59960000000001</v>
      </c>
    </row>
    <row r="5059" spans="1:12" x14ac:dyDescent="0.25">
      <c r="A5059" t="s">
        <v>5064</v>
      </c>
      <c r="B5059" s="1">
        <v>46179</v>
      </c>
      <c r="C5059" t="s">
        <v>10011</v>
      </c>
      <c r="D5059" t="s">
        <v>10020</v>
      </c>
      <c r="E5059">
        <f>+_xlfn.XLOOKUP(TablaVentas[[#This Row],[PRODUCTOS]],TablaPrecios[PRODUCTOS],TablaPrecios[PRECIOS UNITARIOS],"No encontado")</f>
        <v>150</v>
      </c>
      <c r="F5059">
        <v>20</v>
      </c>
      <c r="G5059" t="s">
        <v>10025</v>
      </c>
      <c r="H5059" s="2">
        <v>282</v>
      </c>
      <c r="I5059" s="3">
        <v>0.2</v>
      </c>
      <c r="J5059" s="2">
        <f t="shared" ref="J5059:J5122" si="237">+H5059-H5059*I5059</f>
        <v>225.6</v>
      </c>
      <c r="K5059" s="2">
        <f t="shared" ref="K5059:K5122" si="238">+J5059*0.18</f>
        <v>40.607999999999997</v>
      </c>
      <c r="L5059" s="2">
        <f t="shared" ref="L5059:L5122" si="239">+J5059+K5059</f>
        <v>266.20799999999997</v>
      </c>
    </row>
    <row r="5060" spans="1:12" x14ac:dyDescent="0.25">
      <c r="A5060" t="s">
        <v>5065</v>
      </c>
      <c r="B5060" s="1">
        <v>46102</v>
      </c>
      <c r="C5060" t="s">
        <v>10009</v>
      </c>
      <c r="D5060" t="s">
        <v>10020</v>
      </c>
      <c r="E5060">
        <f>+_xlfn.XLOOKUP(TablaVentas[[#This Row],[PRODUCTOS]],TablaPrecios[PRODUCTOS],TablaPrecios[PRECIOS UNITARIOS],"No encontado")</f>
        <v>150</v>
      </c>
      <c r="F5060">
        <v>19</v>
      </c>
      <c r="G5060" t="s">
        <v>10026</v>
      </c>
      <c r="H5060" s="2">
        <v>141</v>
      </c>
      <c r="I5060" s="3">
        <v>0.16</v>
      </c>
      <c r="J5060" s="2">
        <f t="shared" si="237"/>
        <v>118.44</v>
      </c>
      <c r="K5060" s="2">
        <f t="shared" si="238"/>
        <v>21.319199999999999</v>
      </c>
      <c r="L5060" s="2">
        <f t="shared" si="239"/>
        <v>139.75919999999999</v>
      </c>
    </row>
    <row r="5061" spans="1:12" x14ac:dyDescent="0.25">
      <c r="A5061" t="s">
        <v>5066</v>
      </c>
      <c r="B5061" s="1">
        <v>46232</v>
      </c>
      <c r="C5061" t="s">
        <v>10009</v>
      </c>
      <c r="D5061" t="s">
        <v>10019</v>
      </c>
      <c r="E5061">
        <f>+_xlfn.XLOOKUP(TablaVentas[[#This Row],[PRODUCTOS]],TablaPrecios[PRODUCTOS],TablaPrecios[PRECIOS UNITARIOS],"No encontado")</f>
        <v>1200</v>
      </c>
      <c r="F5061">
        <v>9</v>
      </c>
      <c r="G5061" t="s">
        <v>10027</v>
      </c>
      <c r="H5061" s="2">
        <v>201</v>
      </c>
      <c r="I5061" s="3">
        <v>0.13</v>
      </c>
      <c r="J5061" s="2">
        <f t="shared" si="237"/>
        <v>174.87</v>
      </c>
      <c r="K5061" s="2">
        <f t="shared" si="238"/>
        <v>31.476600000000001</v>
      </c>
      <c r="L5061" s="2">
        <f t="shared" si="239"/>
        <v>206.3466</v>
      </c>
    </row>
    <row r="5062" spans="1:12" x14ac:dyDescent="0.25">
      <c r="A5062" t="s">
        <v>5067</v>
      </c>
      <c r="B5062" s="1">
        <v>46287</v>
      </c>
      <c r="C5062" t="s">
        <v>10011</v>
      </c>
      <c r="D5062" t="s">
        <v>10021</v>
      </c>
      <c r="E5062">
        <f>+_xlfn.XLOOKUP(TablaVentas[[#This Row],[PRODUCTOS]],TablaPrecios[PRODUCTOS],TablaPrecios[PRECIOS UNITARIOS],"No encontado")</f>
        <v>200</v>
      </c>
      <c r="F5062">
        <v>5</v>
      </c>
      <c r="G5062" t="s">
        <v>10025</v>
      </c>
      <c r="H5062" s="2">
        <v>485</v>
      </c>
      <c r="I5062" s="3">
        <v>0.17</v>
      </c>
      <c r="J5062" s="2">
        <f t="shared" si="237"/>
        <v>402.55</v>
      </c>
      <c r="K5062" s="2">
        <f t="shared" si="238"/>
        <v>72.459000000000003</v>
      </c>
      <c r="L5062" s="2">
        <f t="shared" si="239"/>
        <v>475.00900000000001</v>
      </c>
    </row>
    <row r="5063" spans="1:12" x14ac:dyDescent="0.25">
      <c r="A5063" t="s">
        <v>5068</v>
      </c>
      <c r="B5063" s="1">
        <v>46160</v>
      </c>
      <c r="C5063" t="s">
        <v>10012</v>
      </c>
      <c r="D5063" t="s">
        <v>10018</v>
      </c>
      <c r="E5063">
        <f>+_xlfn.XLOOKUP(TablaVentas[[#This Row],[PRODUCTOS]],TablaPrecios[PRODUCTOS],TablaPrecios[PRECIOS UNITARIOS],"No encontado")</f>
        <v>850</v>
      </c>
      <c r="F5063">
        <v>17</v>
      </c>
      <c r="G5063" t="s">
        <v>10027</v>
      </c>
      <c r="H5063" s="2">
        <v>240</v>
      </c>
      <c r="I5063" s="3">
        <v>0.1</v>
      </c>
      <c r="J5063" s="2">
        <f t="shared" si="237"/>
        <v>216</v>
      </c>
      <c r="K5063" s="2">
        <f t="shared" si="238"/>
        <v>38.879999999999995</v>
      </c>
      <c r="L5063" s="2">
        <f t="shared" si="239"/>
        <v>254.88</v>
      </c>
    </row>
    <row r="5064" spans="1:12" x14ac:dyDescent="0.25">
      <c r="A5064" t="s">
        <v>5069</v>
      </c>
      <c r="B5064" s="1">
        <v>46087</v>
      </c>
      <c r="C5064" t="s">
        <v>10009</v>
      </c>
      <c r="D5064" t="s">
        <v>10018</v>
      </c>
      <c r="E5064">
        <f>+_xlfn.XLOOKUP(TablaVentas[[#This Row],[PRODUCTOS]],TablaPrecios[PRODUCTOS],TablaPrecios[PRECIOS UNITARIOS],"No encontado")</f>
        <v>850</v>
      </c>
      <c r="F5064">
        <v>8</v>
      </c>
      <c r="G5064" t="s">
        <v>10025</v>
      </c>
      <c r="H5064" s="2">
        <v>371</v>
      </c>
      <c r="I5064" s="3">
        <v>0.16</v>
      </c>
      <c r="J5064" s="2">
        <f t="shared" si="237"/>
        <v>311.64</v>
      </c>
      <c r="K5064" s="2">
        <f t="shared" si="238"/>
        <v>56.095199999999998</v>
      </c>
      <c r="L5064" s="2">
        <f t="shared" si="239"/>
        <v>367.73519999999996</v>
      </c>
    </row>
    <row r="5065" spans="1:12" x14ac:dyDescent="0.25">
      <c r="A5065" t="s">
        <v>5070</v>
      </c>
      <c r="B5065" s="1">
        <v>46217</v>
      </c>
      <c r="C5065" t="s">
        <v>10010</v>
      </c>
      <c r="D5065" t="s">
        <v>10020</v>
      </c>
      <c r="E5065">
        <f>+_xlfn.XLOOKUP(TablaVentas[[#This Row],[PRODUCTOS]],TablaPrecios[PRODUCTOS],TablaPrecios[PRECIOS UNITARIOS],"No encontado")</f>
        <v>150</v>
      </c>
      <c r="F5065">
        <v>5</v>
      </c>
      <c r="G5065" t="s">
        <v>10025</v>
      </c>
      <c r="H5065" s="2">
        <v>314</v>
      </c>
      <c r="I5065" s="3">
        <v>0.14000000000000001</v>
      </c>
      <c r="J5065" s="2">
        <f t="shared" si="237"/>
        <v>270.04000000000002</v>
      </c>
      <c r="K5065" s="2">
        <f t="shared" si="238"/>
        <v>48.607199999999999</v>
      </c>
      <c r="L5065" s="2">
        <f t="shared" si="239"/>
        <v>318.6472</v>
      </c>
    </row>
    <row r="5066" spans="1:12" x14ac:dyDescent="0.25">
      <c r="A5066" t="s">
        <v>5071</v>
      </c>
      <c r="B5066" s="1">
        <v>46168</v>
      </c>
      <c r="C5066" t="s">
        <v>10008</v>
      </c>
      <c r="D5066" t="s">
        <v>10020</v>
      </c>
      <c r="E5066">
        <f>+_xlfn.XLOOKUP(TablaVentas[[#This Row],[PRODUCTOS]],TablaPrecios[PRODUCTOS],TablaPrecios[PRECIOS UNITARIOS],"No encontado")</f>
        <v>150</v>
      </c>
      <c r="F5066">
        <v>15</v>
      </c>
      <c r="G5066" t="s">
        <v>10027</v>
      </c>
      <c r="H5066" s="2">
        <v>144</v>
      </c>
      <c r="I5066" s="3">
        <v>0.15</v>
      </c>
      <c r="J5066" s="2">
        <f t="shared" si="237"/>
        <v>122.4</v>
      </c>
      <c r="K5066" s="2">
        <f t="shared" si="238"/>
        <v>22.032</v>
      </c>
      <c r="L5066" s="2">
        <f t="shared" si="239"/>
        <v>144.43200000000002</v>
      </c>
    </row>
    <row r="5067" spans="1:12" x14ac:dyDescent="0.25">
      <c r="A5067" t="s">
        <v>5072</v>
      </c>
      <c r="B5067" s="1">
        <v>46308</v>
      </c>
      <c r="C5067" t="s">
        <v>10012</v>
      </c>
      <c r="D5067" t="s">
        <v>10018</v>
      </c>
      <c r="E5067">
        <f>+_xlfn.XLOOKUP(TablaVentas[[#This Row],[PRODUCTOS]],TablaPrecios[PRODUCTOS],TablaPrecios[PRECIOS UNITARIOS],"No encontado")</f>
        <v>850</v>
      </c>
      <c r="F5067">
        <v>13</v>
      </c>
      <c r="G5067" t="s">
        <v>10027</v>
      </c>
      <c r="H5067" s="2">
        <v>425</v>
      </c>
      <c r="I5067" s="3">
        <v>0.17</v>
      </c>
      <c r="J5067" s="2">
        <f t="shared" si="237"/>
        <v>352.75</v>
      </c>
      <c r="K5067" s="2">
        <f t="shared" si="238"/>
        <v>63.494999999999997</v>
      </c>
      <c r="L5067" s="2">
        <f t="shared" si="239"/>
        <v>416.245</v>
      </c>
    </row>
    <row r="5068" spans="1:12" x14ac:dyDescent="0.25">
      <c r="A5068" t="s">
        <v>5073</v>
      </c>
      <c r="B5068" s="1">
        <v>46311</v>
      </c>
      <c r="C5068" t="s">
        <v>10012</v>
      </c>
      <c r="D5068" t="s">
        <v>10021</v>
      </c>
      <c r="E5068">
        <f>+_xlfn.XLOOKUP(TablaVentas[[#This Row],[PRODUCTOS]],TablaPrecios[PRODUCTOS],TablaPrecios[PRECIOS UNITARIOS],"No encontado")</f>
        <v>200</v>
      </c>
      <c r="F5068">
        <v>20</v>
      </c>
      <c r="G5068" t="s">
        <v>10024</v>
      </c>
      <c r="H5068" s="2">
        <v>258</v>
      </c>
      <c r="I5068" s="3">
        <v>0.13</v>
      </c>
      <c r="J5068" s="2">
        <f t="shared" si="237"/>
        <v>224.46</v>
      </c>
      <c r="K5068" s="2">
        <f t="shared" si="238"/>
        <v>40.402799999999999</v>
      </c>
      <c r="L5068" s="2">
        <f t="shared" si="239"/>
        <v>264.86279999999999</v>
      </c>
    </row>
    <row r="5069" spans="1:12" x14ac:dyDescent="0.25">
      <c r="A5069" t="s">
        <v>5074</v>
      </c>
      <c r="B5069" s="1">
        <v>46090</v>
      </c>
      <c r="C5069" t="s">
        <v>10009</v>
      </c>
      <c r="D5069" t="s">
        <v>10018</v>
      </c>
      <c r="E5069">
        <f>+_xlfn.XLOOKUP(TablaVentas[[#This Row],[PRODUCTOS]],TablaPrecios[PRODUCTOS],TablaPrecios[PRECIOS UNITARIOS],"No encontado")</f>
        <v>850</v>
      </c>
      <c r="F5069">
        <v>9</v>
      </c>
      <c r="G5069" t="s">
        <v>10023</v>
      </c>
      <c r="H5069" s="2">
        <v>221</v>
      </c>
      <c r="I5069" s="3">
        <v>0.14000000000000001</v>
      </c>
      <c r="J5069" s="2">
        <f t="shared" si="237"/>
        <v>190.06</v>
      </c>
      <c r="K5069" s="2">
        <f t="shared" si="238"/>
        <v>34.210799999999999</v>
      </c>
      <c r="L5069" s="2">
        <f t="shared" si="239"/>
        <v>224.27080000000001</v>
      </c>
    </row>
    <row r="5070" spans="1:12" x14ac:dyDescent="0.25">
      <c r="A5070" t="s">
        <v>5075</v>
      </c>
      <c r="B5070" s="1">
        <v>46216</v>
      </c>
      <c r="C5070" t="s">
        <v>10009</v>
      </c>
      <c r="D5070" t="s">
        <v>10021</v>
      </c>
      <c r="E5070">
        <f>+_xlfn.XLOOKUP(TablaVentas[[#This Row],[PRODUCTOS]],TablaPrecios[PRODUCTOS],TablaPrecios[PRECIOS UNITARIOS],"No encontado")</f>
        <v>200</v>
      </c>
      <c r="F5070">
        <v>12</v>
      </c>
      <c r="G5070" t="s">
        <v>10023</v>
      </c>
      <c r="H5070" s="2">
        <v>400</v>
      </c>
      <c r="I5070" s="3">
        <v>0.2</v>
      </c>
      <c r="J5070" s="2">
        <f t="shared" si="237"/>
        <v>320</v>
      </c>
      <c r="K5070" s="2">
        <f t="shared" si="238"/>
        <v>57.599999999999994</v>
      </c>
      <c r="L5070" s="2">
        <f t="shared" si="239"/>
        <v>377.6</v>
      </c>
    </row>
    <row r="5071" spans="1:12" x14ac:dyDescent="0.25">
      <c r="A5071" t="s">
        <v>5076</v>
      </c>
      <c r="B5071" s="1">
        <v>46156</v>
      </c>
      <c r="C5071" t="s">
        <v>10010</v>
      </c>
      <c r="D5071" t="s">
        <v>10019</v>
      </c>
      <c r="E5071">
        <f>+_xlfn.XLOOKUP(TablaVentas[[#This Row],[PRODUCTOS]],TablaPrecios[PRODUCTOS],TablaPrecios[PRECIOS UNITARIOS],"No encontado")</f>
        <v>1200</v>
      </c>
      <c r="F5071">
        <v>8</v>
      </c>
      <c r="G5071" t="s">
        <v>10023</v>
      </c>
      <c r="H5071" s="2">
        <v>196</v>
      </c>
      <c r="I5071" s="3">
        <v>0.2</v>
      </c>
      <c r="J5071" s="2">
        <f t="shared" si="237"/>
        <v>156.80000000000001</v>
      </c>
      <c r="K5071" s="2">
        <f t="shared" si="238"/>
        <v>28.224</v>
      </c>
      <c r="L5071" s="2">
        <f t="shared" si="239"/>
        <v>185.024</v>
      </c>
    </row>
    <row r="5072" spans="1:12" x14ac:dyDescent="0.25">
      <c r="A5072" t="s">
        <v>5077</v>
      </c>
      <c r="B5072" s="1">
        <v>46379</v>
      </c>
      <c r="C5072" t="s">
        <v>10010</v>
      </c>
      <c r="D5072" t="s">
        <v>10021</v>
      </c>
      <c r="E5072">
        <f>+_xlfn.XLOOKUP(TablaVentas[[#This Row],[PRODUCTOS]],TablaPrecios[PRODUCTOS],TablaPrecios[PRECIOS UNITARIOS],"No encontado")</f>
        <v>200</v>
      </c>
      <c r="F5072">
        <v>15</v>
      </c>
      <c r="G5072" t="s">
        <v>10025</v>
      </c>
      <c r="H5072" s="2">
        <v>320</v>
      </c>
      <c r="I5072" s="3">
        <v>0.17</v>
      </c>
      <c r="J5072" s="2">
        <f t="shared" si="237"/>
        <v>265.60000000000002</v>
      </c>
      <c r="K5072" s="2">
        <f t="shared" si="238"/>
        <v>47.808</v>
      </c>
      <c r="L5072" s="2">
        <f t="shared" si="239"/>
        <v>313.40800000000002</v>
      </c>
    </row>
    <row r="5073" spans="1:12" x14ac:dyDescent="0.25">
      <c r="A5073" t="s">
        <v>5078</v>
      </c>
      <c r="B5073" s="1">
        <v>46148</v>
      </c>
      <c r="C5073" t="s">
        <v>10009</v>
      </c>
      <c r="D5073" t="s">
        <v>10020</v>
      </c>
      <c r="E5073">
        <f>+_xlfn.XLOOKUP(TablaVentas[[#This Row],[PRODUCTOS]],TablaPrecios[PRODUCTOS],TablaPrecios[PRECIOS UNITARIOS],"No encontado")</f>
        <v>150</v>
      </c>
      <c r="F5073">
        <v>20</v>
      </c>
      <c r="G5073" t="s">
        <v>10026</v>
      </c>
      <c r="H5073" s="2">
        <v>420</v>
      </c>
      <c r="I5073" s="3">
        <v>0.1</v>
      </c>
      <c r="J5073" s="2">
        <f t="shared" si="237"/>
        <v>378</v>
      </c>
      <c r="K5073" s="2">
        <f t="shared" si="238"/>
        <v>68.039999999999992</v>
      </c>
      <c r="L5073" s="2">
        <f t="shared" si="239"/>
        <v>446.03999999999996</v>
      </c>
    </row>
    <row r="5074" spans="1:12" x14ac:dyDescent="0.25">
      <c r="A5074" t="s">
        <v>5079</v>
      </c>
      <c r="B5074" s="1">
        <v>46297</v>
      </c>
      <c r="C5074" t="s">
        <v>10010</v>
      </c>
      <c r="D5074" t="s">
        <v>10021</v>
      </c>
      <c r="E5074">
        <f>+_xlfn.XLOOKUP(TablaVentas[[#This Row],[PRODUCTOS]],TablaPrecios[PRODUCTOS],TablaPrecios[PRECIOS UNITARIOS],"No encontado")</f>
        <v>200</v>
      </c>
      <c r="F5074">
        <v>17</v>
      </c>
      <c r="G5074" t="s">
        <v>10025</v>
      </c>
      <c r="H5074" s="2">
        <v>87</v>
      </c>
      <c r="I5074" s="3">
        <v>0.16</v>
      </c>
      <c r="J5074" s="2">
        <f t="shared" si="237"/>
        <v>73.08</v>
      </c>
      <c r="K5074" s="2">
        <f t="shared" si="238"/>
        <v>13.154399999999999</v>
      </c>
      <c r="L5074" s="2">
        <f t="shared" si="239"/>
        <v>86.234399999999994</v>
      </c>
    </row>
    <row r="5075" spans="1:12" x14ac:dyDescent="0.25">
      <c r="A5075" t="s">
        <v>5080</v>
      </c>
      <c r="B5075" s="1">
        <v>46172</v>
      </c>
      <c r="C5075" t="s">
        <v>10010</v>
      </c>
      <c r="D5075" t="s">
        <v>10017</v>
      </c>
      <c r="E5075">
        <f>+_xlfn.XLOOKUP(TablaVentas[[#This Row],[PRODUCTOS]],TablaPrecios[PRODUCTOS],TablaPrecios[PRECIOS UNITARIOS],"No encontado")</f>
        <v>50</v>
      </c>
      <c r="F5075">
        <v>15</v>
      </c>
      <c r="G5075" t="s">
        <v>10023</v>
      </c>
      <c r="H5075" s="2">
        <v>351</v>
      </c>
      <c r="I5075" s="3">
        <v>0.13</v>
      </c>
      <c r="J5075" s="2">
        <f t="shared" si="237"/>
        <v>305.37</v>
      </c>
      <c r="K5075" s="2">
        <f t="shared" si="238"/>
        <v>54.9666</v>
      </c>
      <c r="L5075" s="2">
        <f t="shared" si="239"/>
        <v>360.33659999999998</v>
      </c>
    </row>
    <row r="5076" spans="1:12" x14ac:dyDescent="0.25">
      <c r="A5076" t="s">
        <v>5081</v>
      </c>
      <c r="B5076" s="1">
        <v>46224</v>
      </c>
      <c r="C5076" t="s">
        <v>10007</v>
      </c>
      <c r="D5076" t="s">
        <v>10018</v>
      </c>
      <c r="E5076">
        <f>+_xlfn.XLOOKUP(TablaVentas[[#This Row],[PRODUCTOS]],TablaPrecios[PRODUCTOS],TablaPrecios[PRECIOS UNITARIOS],"No encontado")</f>
        <v>850</v>
      </c>
      <c r="F5076">
        <v>6</v>
      </c>
      <c r="G5076" t="s">
        <v>10023</v>
      </c>
      <c r="H5076" s="2">
        <v>364</v>
      </c>
      <c r="I5076" s="3">
        <v>0.18</v>
      </c>
      <c r="J5076" s="2">
        <f t="shared" si="237"/>
        <v>298.48</v>
      </c>
      <c r="K5076" s="2">
        <f t="shared" si="238"/>
        <v>53.726399999999998</v>
      </c>
      <c r="L5076" s="2">
        <f t="shared" si="239"/>
        <v>352.20640000000003</v>
      </c>
    </row>
    <row r="5077" spans="1:12" x14ac:dyDescent="0.25">
      <c r="A5077" t="s">
        <v>5082</v>
      </c>
      <c r="B5077" s="1">
        <v>46050</v>
      </c>
      <c r="C5077" t="s">
        <v>10008</v>
      </c>
      <c r="D5077" t="s">
        <v>10018</v>
      </c>
      <c r="E5077">
        <f>+_xlfn.XLOOKUP(TablaVentas[[#This Row],[PRODUCTOS]],TablaPrecios[PRODUCTOS],TablaPrecios[PRECIOS UNITARIOS],"No encontado")</f>
        <v>850</v>
      </c>
      <c r="F5077">
        <v>14</v>
      </c>
      <c r="G5077" t="s">
        <v>10026</v>
      </c>
      <c r="H5077" s="2">
        <v>374</v>
      </c>
      <c r="I5077" s="3">
        <v>0.18</v>
      </c>
      <c r="J5077" s="2">
        <f t="shared" si="237"/>
        <v>306.68</v>
      </c>
      <c r="K5077" s="2">
        <f t="shared" si="238"/>
        <v>55.202399999999997</v>
      </c>
      <c r="L5077" s="2">
        <f t="shared" si="239"/>
        <v>361.88240000000002</v>
      </c>
    </row>
    <row r="5078" spans="1:12" x14ac:dyDescent="0.25">
      <c r="A5078" t="s">
        <v>5083</v>
      </c>
      <c r="B5078" s="1">
        <v>46255</v>
      </c>
      <c r="C5078" t="s">
        <v>10008</v>
      </c>
      <c r="D5078" t="s">
        <v>10019</v>
      </c>
      <c r="E5078">
        <f>+_xlfn.XLOOKUP(TablaVentas[[#This Row],[PRODUCTOS]],TablaPrecios[PRODUCTOS],TablaPrecios[PRECIOS UNITARIOS],"No encontado")</f>
        <v>1200</v>
      </c>
      <c r="F5078">
        <v>19</v>
      </c>
      <c r="G5078" t="s">
        <v>10027</v>
      </c>
      <c r="H5078" s="2">
        <v>87</v>
      </c>
      <c r="I5078" s="3">
        <v>0.17</v>
      </c>
      <c r="J5078" s="2">
        <f t="shared" si="237"/>
        <v>72.209999999999994</v>
      </c>
      <c r="K5078" s="2">
        <f t="shared" si="238"/>
        <v>12.997799999999998</v>
      </c>
      <c r="L5078" s="2">
        <f t="shared" si="239"/>
        <v>85.207799999999992</v>
      </c>
    </row>
    <row r="5079" spans="1:12" x14ac:dyDescent="0.25">
      <c r="A5079" t="s">
        <v>5084</v>
      </c>
      <c r="B5079" s="1">
        <v>46129</v>
      </c>
      <c r="C5079" t="s">
        <v>10010</v>
      </c>
      <c r="D5079" t="s">
        <v>10018</v>
      </c>
      <c r="E5079">
        <f>+_xlfn.XLOOKUP(TablaVentas[[#This Row],[PRODUCTOS]],TablaPrecios[PRODUCTOS],TablaPrecios[PRECIOS UNITARIOS],"No encontado")</f>
        <v>850</v>
      </c>
      <c r="F5079">
        <v>20</v>
      </c>
      <c r="G5079" t="s">
        <v>10026</v>
      </c>
      <c r="H5079" s="2">
        <v>125</v>
      </c>
      <c r="I5079" s="3">
        <v>0.19</v>
      </c>
      <c r="J5079" s="2">
        <f t="shared" si="237"/>
        <v>101.25</v>
      </c>
      <c r="K5079" s="2">
        <f t="shared" si="238"/>
        <v>18.224999999999998</v>
      </c>
      <c r="L5079" s="2">
        <f t="shared" si="239"/>
        <v>119.47499999999999</v>
      </c>
    </row>
    <row r="5080" spans="1:12" x14ac:dyDescent="0.25">
      <c r="A5080" t="s">
        <v>5085</v>
      </c>
      <c r="B5080" s="1">
        <v>46194</v>
      </c>
      <c r="C5080" t="s">
        <v>10010</v>
      </c>
      <c r="D5080" t="s">
        <v>10021</v>
      </c>
      <c r="E5080">
        <f>+_xlfn.XLOOKUP(TablaVentas[[#This Row],[PRODUCTOS]],TablaPrecios[PRODUCTOS],TablaPrecios[PRECIOS UNITARIOS],"No encontado")</f>
        <v>200</v>
      </c>
      <c r="F5080">
        <v>18</v>
      </c>
      <c r="G5080" t="s">
        <v>10026</v>
      </c>
      <c r="H5080" s="2">
        <v>289</v>
      </c>
      <c r="I5080" s="3">
        <v>0.18</v>
      </c>
      <c r="J5080" s="2">
        <f t="shared" si="237"/>
        <v>236.98000000000002</v>
      </c>
      <c r="K5080" s="2">
        <f t="shared" si="238"/>
        <v>42.656400000000005</v>
      </c>
      <c r="L5080" s="2">
        <f t="shared" si="239"/>
        <v>279.63640000000004</v>
      </c>
    </row>
    <row r="5081" spans="1:12" x14ac:dyDescent="0.25">
      <c r="A5081" t="s">
        <v>5086</v>
      </c>
      <c r="B5081" s="1">
        <v>46141</v>
      </c>
      <c r="C5081" t="s">
        <v>10008</v>
      </c>
      <c r="D5081" t="s">
        <v>10019</v>
      </c>
      <c r="E5081">
        <f>+_xlfn.XLOOKUP(TablaVentas[[#This Row],[PRODUCTOS]],TablaPrecios[PRODUCTOS],TablaPrecios[PRECIOS UNITARIOS],"No encontado")</f>
        <v>1200</v>
      </c>
      <c r="F5081">
        <v>19</v>
      </c>
      <c r="G5081" t="s">
        <v>10025</v>
      </c>
      <c r="H5081" s="2">
        <v>229</v>
      </c>
      <c r="I5081" s="3">
        <v>0.17</v>
      </c>
      <c r="J5081" s="2">
        <f t="shared" si="237"/>
        <v>190.07</v>
      </c>
      <c r="K5081" s="2">
        <f t="shared" si="238"/>
        <v>34.212599999999995</v>
      </c>
      <c r="L5081" s="2">
        <f t="shared" si="239"/>
        <v>224.2826</v>
      </c>
    </row>
    <row r="5082" spans="1:12" x14ac:dyDescent="0.25">
      <c r="A5082" t="s">
        <v>5087</v>
      </c>
      <c r="B5082" s="1">
        <v>46102</v>
      </c>
      <c r="C5082" t="s">
        <v>10012</v>
      </c>
      <c r="D5082" t="s">
        <v>10019</v>
      </c>
      <c r="E5082">
        <f>+_xlfn.XLOOKUP(TablaVentas[[#This Row],[PRODUCTOS]],TablaPrecios[PRODUCTOS],TablaPrecios[PRECIOS UNITARIOS],"No encontado")</f>
        <v>1200</v>
      </c>
      <c r="F5082">
        <v>5</v>
      </c>
      <c r="G5082" t="s">
        <v>10025</v>
      </c>
      <c r="H5082" s="2">
        <v>339</v>
      </c>
      <c r="I5082" s="3">
        <v>0.12</v>
      </c>
      <c r="J5082" s="2">
        <f t="shared" si="237"/>
        <v>298.32</v>
      </c>
      <c r="K5082" s="2">
        <f t="shared" si="238"/>
        <v>53.697599999999994</v>
      </c>
      <c r="L5082" s="2">
        <f t="shared" si="239"/>
        <v>352.01760000000002</v>
      </c>
    </row>
    <row r="5083" spans="1:12" x14ac:dyDescent="0.25">
      <c r="A5083" t="s">
        <v>5088</v>
      </c>
      <c r="B5083" s="1">
        <v>46253</v>
      </c>
      <c r="C5083" t="s">
        <v>10011</v>
      </c>
      <c r="D5083" t="s">
        <v>10021</v>
      </c>
      <c r="E5083">
        <f>+_xlfn.XLOOKUP(TablaVentas[[#This Row],[PRODUCTOS]],TablaPrecios[PRODUCTOS],TablaPrecios[PRECIOS UNITARIOS],"No encontado")</f>
        <v>200</v>
      </c>
      <c r="F5083">
        <v>6</v>
      </c>
      <c r="G5083" t="s">
        <v>10024</v>
      </c>
      <c r="H5083" s="2">
        <v>246</v>
      </c>
      <c r="I5083" s="3">
        <v>0.14000000000000001</v>
      </c>
      <c r="J5083" s="2">
        <f t="shared" si="237"/>
        <v>211.56</v>
      </c>
      <c r="K5083" s="2">
        <f t="shared" si="238"/>
        <v>38.080799999999996</v>
      </c>
      <c r="L5083" s="2">
        <f t="shared" si="239"/>
        <v>249.64080000000001</v>
      </c>
    </row>
    <row r="5084" spans="1:12" x14ac:dyDescent="0.25">
      <c r="A5084" t="s">
        <v>5089</v>
      </c>
      <c r="B5084" s="1">
        <v>46131</v>
      </c>
      <c r="C5084" t="s">
        <v>10007</v>
      </c>
      <c r="D5084" t="s">
        <v>10021</v>
      </c>
      <c r="E5084">
        <f>+_xlfn.XLOOKUP(TablaVentas[[#This Row],[PRODUCTOS]],TablaPrecios[PRODUCTOS],TablaPrecios[PRECIOS UNITARIOS],"No encontado")</f>
        <v>200</v>
      </c>
      <c r="F5084">
        <v>20</v>
      </c>
      <c r="G5084" t="s">
        <v>10024</v>
      </c>
      <c r="H5084" s="2">
        <v>409</v>
      </c>
      <c r="I5084" s="3">
        <v>0.16</v>
      </c>
      <c r="J5084" s="2">
        <f t="shared" si="237"/>
        <v>343.56</v>
      </c>
      <c r="K5084" s="2">
        <f t="shared" si="238"/>
        <v>61.840800000000002</v>
      </c>
      <c r="L5084" s="2">
        <f t="shared" si="239"/>
        <v>405.4008</v>
      </c>
    </row>
    <row r="5085" spans="1:12" x14ac:dyDescent="0.25">
      <c r="A5085" t="s">
        <v>5090</v>
      </c>
      <c r="B5085" s="1">
        <v>46025</v>
      </c>
      <c r="C5085" t="s">
        <v>10008</v>
      </c>
      <c r="D5085" t="s">
        <v>10018</v>
      </c>
      <c r="E5085">
        <f>+_xlfn.XLOOKUP(TablaVentas[[#This Row],[PRODUCTOS]],TablaPrecios[PRODUCTOS],TablaPrecios[PRECIOS UNITARIOS],"No encontado")</f>
        <v>850</v>
      </c>
      <c r="F5085">
        <v>16</v>
      </c>
      <c r="G5085" t="s">
        <v>10023</v>
      </c>
      <c r="H5085" s="2">
        <v>192</v>
      </c>
      <c r="I5085" s="3">
        <v>0.15</v>
      </c>
      <c r="J5085" s="2">
        <f t="shared" si="237"/>
        <v>163.19999999999999</v>
      </c>
      <c r="K5085" s="2">
        <f t="shared" si="238"/>
        <v>29.375999999999998</v>
      </c>
      <c r="L5085" s="2">
        <f t="shared" si="239"/>
        <v>192.57599999999999</v>
      </c>
    </row>
    <row r="5086" spans="1:12" x14ac:dyDescent="0.25">
      <c r="A5086" t="s">
        <v>5091</v>
      </c>
      <c r="B5086" s="1">
        <v>46314</v>
      </c>
      <c r="C5086" t="s">
        <v>10010</v>
      </c>
      <c r="D5086" t="s">
        <v>10017</v>
      </c>
      <c r="E5086">
        <f>+_xlfn.XLOOKUP(TablaVentas[[#This Row],[PRODUCTOS]],TablaPrecios[PRODUCTOS],TablaPrecios[PRECIOS UNITARIOS],"No encontado")</f>
        <v>50</v>
      </c>
      <c r="F5086">
        <v>16</v>
      </c>
      <c r="G5086" t="s">
        <v>10023</v>
      </c>
      <c r="H5086" s="2">
        <v>453</v>
      </c>
      <c r="I5086" s="3">
        <v>0.17</v>
      </c>
      <c r="J5086" s="2">
        <f t="shared" si="237"/>
        <v>375.99</v>
      </c>
      <c r="K5086" s="2">
        <f t="shared" si="238"/>
        <v>67.678200000000004</v>
      </c>
      <c r="L5086" s="2">
        <f t="shared" si="239"/>
        <v>443.66820000000001</v>
      </c>
    </row>
    <row r="5087" spans="1:12" x14ac:dyDescent="0.25">
      <c r="A5087" t="s">
        <v>5092</v>
      </c>
      <c r="B5087" s="1">
        <v>46207</v>
      </c>
      <c r="C5087" t="s">
        <v>10008</v>
      </c>
      <c r="D5087" t="s">
        <v>10017</v>
      </c>
      <c r="E5087">
        <f>+_xlfn.XLOOKUP(TablaVentas[[#This Row],[PRODUCTOS]],TablaPrecios[PRODUCTOS],TablaPrecios[PRECIOS UNITARIOS],"No encontado")</f>
        <v>50</v>
      </c>
      <c r="F5087">
        <v>14</v>
      </c>
      <c r="G5087" t="s">
        <v>10026</v>
      </c>
      <c r="H5087" s="2">
        <v>492</v>
      </c>
      <c r="I5087" s="3">
        <v>0.2</v>
      </c>
      <c r="J5087" s="2">
        <f t="shared" si="237"/>
        <v>393.6</v>
      </c>
      <c r="K5087" s="2">
        <f t="shared" si="238"/>
        <v>70.847999999999999</v>
      </c>
      <c r="L5087" s="2">
        <f t="shared" si="239"/>
        <v>464.44800000000004</v>
      </c>
    </row>
    <row r="5088" spans="1:12" x14ac:dyDescent="0.25">
      <c r="A5088" t="s">
        <v>5093</v>
      </c>
      <c r="B5088" s="1">
        <v>46343</v>
      </c>
      <c r="C5088" t="s">
        <v>10012</v>
      </c>
      <c r="D5088" t="s">
        <v>10020</v>
      </c>
      <c r="E5088">
        <f>+_xlfn.XLOOKUP(TablaVentas[[#This Row],[PRODUCTOS]],TablaPrecios[PRODUCTOS],TablaPrecios[PRECIOS UNITARIOS],"No encontado")</f>
        <v>150</v>
      </c>
      <c r="F5088">
        <v>11</v>
      </c>
      <c r="G5088" t="s">
        <v>10023</v>
      </c>
      <c r="H5088" s="2">
        <v>434</v>
      </c>
      <c r="I5088" s="3">
        <v>0.18</v>
      </c>
      <c r="J5088" s="2">
        <f t="shared" si="237"/>
        <v>355.88</v>
      </c>
      <c r="K5088" s="2">
        <f t="shared" si="238"/>
        <v>64.058399999999992</v>
      </c>
      <c r="L5088" s="2">
        <f t="shared" si="239"/>
        <v>419.9384</v>
      </c>
    </row>
    <row r="5089" spans="1:12" x14ac:dyDescent="0.25">
      <c r="A5089" t="s">
        <v>5094</v>
      </c>
      <c r="B5089" s="1">
        <v>46208</v>
      </c>
      <c r="C5089" t="s">
        <v>10008</v>
      </c>
      <c r="D5089" t="s">
        <v>10018</v>
      </c>
      <c r="E5089">
        <f>+_xlfn.XLOOKUP(TablaVentas[[#This Row],[PRODUCTOS]],TablaPrecios[PRODUCTOS],TablaPrecios[PRECIOS UNITARIOS],"No encontado")</f>
        <v>850</v>
      </c>
      <c r="F5089">
        <v>15</v>
      </c>
      <c r="G5089" t="s">
        <v>10023</v>
      </c>
      <c r="H5089" s="2">
        <v>63</v>
      </c>
      <c r="I5089" s="3">
        <v>0.13</v>
      </c>
      <c r="J5089" s="2">
        <f t="shared" si="237"/>
        <v>54.81</v>
      </c>
      <c r="K5089" s="2">
        <f t="shared" si="238"/>
        <v>9.8658000000000001</v>
      </c>
      <c r="L5089" s="2">
        <f t="shared" si="239"/>
        <v>64.67580000000001</v>
      </c>
    </row>
    <row r="5090" spans="1:12" x14ac:dyDescent="0.25">
      <c r="A5090" t="s">
        <v>5095</v>
      </c>
      <c r="B5090" s="1">
        <v>46239</v>
      </c>
      <c r="C5090" t="s">
        <v>10009</v>
      </c>
      <c r="D5090" t="s">
        <v>10019</v>
      </c>
      <c r="E5090">
        <f>+_xlfn.XLOOKUP(TablaVentas[[#This Row],[PRODUCTOS]],TablaPrecios[PRODUCTOS],TablaPrecios[PRECIOS UNITARIOS],"No encontado")</f>
        <v>1200</v>
      </c>
      <c r="F5090">
        <v>17</v>
      </c>
      <c r="G5090" t="s">
        <v>10023</v>
      </c>
      <c r="H5090" s="2">
        <v>260</v>
      </c>
      <c r="I5090" s="3">
        <v>0.15</v>
      </c>
      <c r="J5090" s="2">
        <f t="shared" si="237"/>
        <v>221</v>
      </c>
      <c r="K5090" s="2">
        <f t="shared" si="238"/>
        <v>39.78</v>
      </c>
      <c r="L5090" s="2">
        <f t="shared" si="239"/>
        <v>260.77999999999997</v>
      </c>
    </row>
    <row r="5091" spans="1:12" x14ac:dyDescent="0.25">
      <c r="A5091" t="s">
        <v>5096</v>
      </c>
      <c r="B5091" s="1">
        <v>46383</v>
      </c>
      <c r="C5091" t="s">
        <v>10010</v>
      </c>
      <c r="D5091" t="s">
        <v>10021</v>
      </c>
      <c r="E5091">
        <f>+_xlfn.XLOOKUP(TablaVentas[[#This Row],[PRODUCTOS]],TablaPrecios[PRODUCTOS],TablaPrecios[PRECIOS UNITARIOS],"No encontado")</f>
        <v>200</v>
      </c>
      <c r="F5091">
        <v>17</v>
      </c>
      <c r="G5091" t="s">
        <v>10025</v>
      </c>
      <c r="H5091" s="2">
        <v>357</v>
      </c>
      <c r="I5091" s="3">
        <v>0.11</v>
      </c>
      <c r="J5091" s="2">
        <f t="shared" si="237"/>
        <v>317.73</v>
      </c>
      <c r="K5091" s="2">
        <f t="shared" si="238"/>
        <v>57.191400000000002</v>
      </c>
      <c r="L5091" s="2">
        <f t="shared" si="239"/>
        <v>374.92140000000001</v>
      </c>
    </row>
    <row r="5092" spans="1:12" x14ac:dyDescent="0.25">
      <c r="A5092" t="s">
        <v>5097</v>
      </c>
      <c r="B5092" s="1">
        <v>46170</v>
      </c>
      <c r="C5092" t="s">
        <v>10008</v>
      </c>
      <c r="D5092" t="s">
        <v>10018</v>
      </c>
      <c r="E5092">
        <f>+_xlfn.XLOOKUP(TablaVentas[[#This Row],[PRODUCTOS]],TablaPrecios[PRODUCTOS],TablaPrecios[PRECIOS UNITARIOS],"No encontado")</f>
        <v>850</v>
      </c>
      <c r="F5092">
        <v>18</v>
      </c>
      <c r="G5092" t="s">
        <v>10023</v>
      </c>
      <c r="H5092" s="2">
        <v>459</v>
      </c>
      <c r="I5092" s="3">
        <v>0.13</v>
      </c>
      <c r="J5092" s="2">
        <f t="shared" si="237"/>
        <v>399.33</v>
      </c>
      <c r="K5092" s="2">
        <f t="shared" si="238"/>
        <v>71.87939999999999</v>
      </c>
      <c r="L5092" s="2">
        <f t="shared" si="239"/>
        <v>471.20939999999996</v>
      </c>
    </row>
    <row r="5093" spans="1:12" x14ac:dyDescent="0.25">
      <c r="A5093" t="s">
        <v>5098</v>
      </c>
      <c r="B5093" s="1">
        <v>46304</v>
      </c>
      <c r="C5093" t="s">
        <v>10008</v>
      </c>
      <c r="D5093" t="s">
        <v>10021</v>
      </c>
      <c r="E5093">
        <f>+_xlfn.XLOOKUP(TablaVentas[[#This Row],[PRODUCTOS]],TablaPrecios[PRODUCTOS],TablaPrecios[PRECIOS UNITARIOS],"No encontado")</f>
        <v>200</v>
      </c>
      <c r="F5093">
        <v>5</v>
      </c>
      <c r="G5093" t="s">
        <v>10027</v>
      </c>
      <c r="H5093" s="2">
        <v>431</v>
      </c>
      <c r="I5093" s="3">
        <v>0.12</v>
      </c>
      <c r="J5093" s="2">
        <f t="shared" si="237"/>
        <v>379.28</v>
      </c>
      <c r="K5093" s="2">
        <f t="shared" si="238"/>
        <v>68.270399999999995</v>
      </c>
      <c r="L5093" s="2">
        <f t="shared" si="239"/>
        <v>447.55039999999997</v>
      </c>
    </row>
    <row r="5094" spans="1:12" x14ac:dyDescent="0.25">
      <c r="A5094" t="s">
        <v>5099</v>
      </c>
      <c r="B5094" s="1">
        <v>46187</v>
      </c>
      <c r="C5094" t="s">
        <v>10009</v>
      </c>
      <c r="D5094" t="s">
        <v>10019</v>
      </c>
      <c r="E5094">
        <f>+_xlfn.XLOOKUP(TablaVentas[[#This Row],[PRODUCTOS]],TablaPrecios[PRODUCTOS],TablaPrecios[PRECIOS UNITARIOS],"No encontado")</f>
        <v>1200</v>
      </c>
      <c r="F5094">
        <v>7</v>
      </c>
      <c r="G5094" t="s">
        <v>10025</v>
      </c>
      <c r="H5094" s="2">
        <v>461</v>
      </c>
      <c r="I5094" s="3">
        <v>0.13</v>
      </c>
      <c r="J5094" s="2">
        <f t="shared" si="237"/>
        <v>401.07</v>
      </c>
      <c r="K5094" s="2">
        <f t="shared" si="238"/>
        <v>72.192599999999999</v>
      </c>
      <c r="L5094" s="2">
        <f t="shared" si="239"/>
        <v>473.26260000000002</v>
      </c>
    </row>
    <row r="5095" spans="1:12" x14ac:dyDescent="0.25">
      <c r="A5095" t="s">
        <v>5100</v>
      </c>
      <c r="B5095" s="1">
        <v>46321</v>
      </c>
      <c r="C5095" t="s">
        <v>10010</v>
      </c>
      <c r="D5095" t="s">
        <v>10019</v>
      </c>
      <c r="E5095">
        <f>+_xlfn.XLOOKUP(TablaVentas[[#This Row],[PRODUCTOS]],TablaPrecios[PRODUCTOS],TablaPrecios[PRECIOS UNITARIOS],"No encontado")</f>
        <v>1200</v>
      </c>
      <c r="F5095">
        <v>6</v>
      </c>
      <c r="G5095" t="s">
        <v>10024</v>
      </c>
      <c r="H5095" s="2">
        <v>262</v>
      </c>
      <c r="I5095" s="3">
        <v>0.19</v>
      </c>
      <c r="J5095" s="2">
        <f t="shared" si="237"/>
        <v>212.22</v>
      </c>
      <c r="K5095" s="2">
        <f t="shared" si="238"/>
        <v>38.199599999999997</v>
      </c>
      <c r="L5095" s="2">
        <f t="shared" si="239"/>
        <v>250.4196</v>
      </c>
    </row>
    <row r="5096" spans="1:12" x14ac:dyDescent="0.25">
      <c r="A5096" t="s">
        <v>5101</v>
      </c>
      <c r="B5096" s="1">
        <v>46291</v>
      </c>
      <c r="C5096" t="s">
        <v>10012</v>
      </c>
      <c r="D5096" t="s">
        <v>10017</v>
      </c>
      <c r="E5096">
        <f>+_xlfn.XLOOKUP(TablaVentas[[#This Row],[PRODUCTOS]],TablaPrecios[PRODUCTOS],TablaPrecios[PRECIOS UNITARIOS],"No encontado")</f>
        <v>50</v>
      </c>
      <c r="F5096">
        <v>9</v>
      </c>
      <c r="G5096" t="s">
        <v>10023</v>
      </c>
      <c r="H5096" s="2">
        <v>398</v>
      </c>
      <c r="I5096" s="3">
        <v>0.11</v>
      </c>
      <c r="J5096" s="2">
        <f t="shared" si="237"/>
        <v>354.22</v>
      </c>
      <c r="K5096" s="2">
        <f t="shared" si="238"/>
        <v>63.759600000000006</v>
      </c>
      <c r="L5096" s="2">
        <f t="shared" si="239"/>
        <v>417.9796</v>
      </c>
    </row>
    <row r="5097" spans="1:12" x14ac:dyDescent="0.25">
      <c r="A5097" t="s">
        <v>5102</v>
      </c>
      <c r="B5097" s="1">
        <v>46124</v>
      </c>
      <c r="C5097" t="s">
        <v>10012</v>
      </c>
      <c r="D5097" t="s">
        <v>10020</v>
      </c>
      <c r="E5097">
        <f>+_xlfn.XLOOKUP(TablaVentas[[#This Row],[PRODUCTOS]],TablaPrecios[PRODUCTOS],TablaPrecios[PRECIOS UNITARIOS],"No encontado")</f>
        <v>150</v>
      </c>
      <c r="F5097">
        <v>12</v>
      </c>
      <c r="G5097" t="s">
        <v>10025</v>
      </c>
      <c r="H5097" s="2">
        <v>51</v>
      </c>
      <c r="I5097" s="3">
        <v>0.17</v>
      </c>
      <c r="J5097" s="2">
        <f t="shared" si="237"/>
        <v>42.33</v>
      </c>
      <c r="K5097" s="2">
        <f t="shared" si="238"/>
        <v>7.6193999999999997</v>
      </c>
      <c r="L5097" s="2">
        <f t="shared" si="239"/>
        <v>49.949399999999997</v>
      </c>
    </row>
    <row r="5098" spans="1:12" x14ac:dyDescent="0.25">
      <c r="A5098" t="s">
        <v>5103</v>
      </c>
      <c r="B5098" s="1">
        <v>46278</v>
      </c>
      <c r="C5098" t="s">
        <v>10007</v>
      </c>
      <c r="D5098" t="s">
        <v>10018</v>
      </c>
      <c r="E5098">
        <f>+_xlfn.XLOOKUP(TablaVentas[[#This Row],[PRODUCTOS]],TablaPrecios[PRODUCTOS],TablaPrecios[PRECIOS UNITARIOS],"No encontado")</f>
        <v>850</v>
      </c>
      <c r="F5098">
        <v>7</v>
      </c>
      <c r="G5098" t="s">
        <v>10025</v>
      </c>
      <c r="H5098" s="2">
        <v>76</v>
      </c>
      <c r="I5098" s="3">
        <v>0.2</v>
      </c>
      <c r="J5098" s="2">
        <f t="shared" si="237"/>
        <v>60.8</v>
      </c>
      <c r="K5098" s="2">
        <f t="shared" si="238"/>
        <v>10.943999999999999</v>
      </c>
      <c r="L5098" s="2">
        <f t="shared" si="239"/>
        <v>71.744</v>
      </c>
    </row>
    <row r="5099" spans="1:12" x14ac:dyDescent="0.25">
      <c r="A5099" t="s">
        <v>5104</v>
      </c>
      <c r="B5099" s="1">
        <v>46076</v>
      </c>
      <c r="C5099" t="s">
        <v>10012</v>
      </c>
      <c r="D5099" t="s">
        <v>10019</v>
      </c>
      <c r="E5099">
        <f>+_xlfn.XLOOKUP(TablaVentas[[#This Row],[PRODUCTOS]],TablaPrecios[PRODUCTOS],TablaPrecios[PRECIOS UNITARIOS],"No encontado")</f>
        <v>1200</v>
      </c>
      <c r="F5099">
        <v>6</v>
      </c>
      <c r="G5099" t="s">
        <v>10023</v>
      </c>
      <c r="H5099" s="2">
        <v>155</v>
      </c>
      <c r="I5099" s="3">
        <v>0.14000000000000001</v>
      </c>
      <c r="J5099" s="2">
        <f t="shared" si="237"/>
        <v>133.30000000000001</v>
      </c>
      <c r="K5099" s="2">
        <f t="shared" si="238"/>
        <v>23.994</v>
      </c>
      <c r="L5099" s="2">
        <f t="shared" si="239"/>
        <v>157.29400000000001</v>
      </c>
    </row>
    <row r="5100" spans="1:12" x14ac:dyDescent="0.25">
      <c r="A5100" t="s">
        <v>5105</v>
      </c>
      <c r="B5100" s="1">
        <v>46044</v>
      </c>
      <c r="C5100" t="s">
        <v>10010</v>
      </c>
      <c r="D5100" t="s">
        <v>10020</v>
      </c>
      <c r="E5100">
        <f>+_xlfn.XLOOKUP(TablaVentas[[#This Row],[PRODUCTOS]],TablaPrecios[PRODUCTOS],TablaPrecios[PRECIOS UNITARIOS],"No encontado")</f>
        <v>150</v>
      </c>
      <c r="F5100">
        <v>9</v>
      </c>
      <c r="G5100" t="s">
        <v>10024</v>
      </c>
      <c r="H5100" s="2">
        <v>489</v>
      </c>
      <c r="I5100" s="3">
        <v>0.14000000000000001</v>
      </c>
      <c r="J5100" s="2">
        <f t="shared" si="237"/>
        <v>420.53999999999996</v>
      </c>
      <c r="K5100" s="2">
        <f t="shared" si="238"/>
        <v>75.697199999999995</v>
      </c>
      <c r="L5100" s="2">
        <f t="shared" si="239"/>
        <v>496.23719999999997</v>
      </c>
    </row>
    <row r="5101" spans="1:12" x14ac:dyDescent="0.25">
      <c r="A5101" t="s">
        <v>5106</v>
      </c>
      <c r="B5101" s="1">
        <v>46144</v>
      </c>
      <c r="C5101" t="s">
        <v>10010</v>
      </c>
      <c r="D5101" t="s">
        <v>10021</v>
      </c>
      <c r="E5101">
        <f>+_xlfn.XLOOKUP(TablaVentas[[#This Row],[PRODUCTOS]],TablaPrecios[PRODUCTOS],TablaPrecios[PRECIOS UNITARIOS],"No encontado")</f>
        <v>200</v>
      </c>
      <c r="F5101">
        <v>16</v>
      </c>
      <c r="G5101" t="s">
        <v>10024</v>
      </c>
      <c r="H5101" s="2">
        <v>276</v>
      </c>
      <c r="I5101" s="3">
        <v>0.13</v>
      </c>
      <c r="J5101" s="2">
        <f t="shared" si="237"/>
        <v>240.12</v>
      </c>
      <c r="K5101" s="2">
        <f t="shared" si="238"/>
        <v>43.221600000000002</v>
      </c>
      <c r="L5101" s="2">
        <f t="shared" si="239"/>
        <v>283.34160000000003</v>
      </c>
    </row>
    <row r="5102" spans="1:12" x14ac:dyDescent="0.25">
      <c r="A5102" t="s">
        <v>5107</v>
      </c>
      <c r="B5102" s="1">
        <v>46118</v>
      </c>
      <c r="C5102" t="s">
        <v>10011</v>
      </c>
      <c r="D5102" t="s">
        <v>10019</v>
      </c>
      <c r="E5102">
        <f>+_xlfn.XLOOKUP(TablaVentas[[#This Row],[PRODUCTOS]],TablaPrecios[PRODUCTOS],TablaPrecios[PRECIOS UNITARIOS],"No encontado")</f>
        <v>1200</v>
      </c>
      <c r="F5102">
        <v>15</v>
      </c>
      <c r="G5102" t="s">
        <v>10025</v>
      </c>
      <c r="H5102" s="2">
        <v>482</v>
      </c>
      <c r="I5102" s="3">
        <v>0.16</v>
      </c>
      <c r="J5102" s="2">
        <f t="shared" si="237"/>
        <v>404.88</v>
      </c>
      <c r="K5102" s="2">
        <f t="shared" si="238"/>
        <v>72.878399999999999</v>
      </c>
      <c r="L5102" s="2">
        <f t="shared" si="239"/>
        <v>477.75839999999999</v>
      </c>
    </row>
    <row r="5103" spans="1:12" x14ac:dyDescent="0.25">
      <c r="A5103" t="s">
        <v>5108</v>
      </c>
      <c r="B5103" s="1">
        <v>46302</v>
      </c>
      <c r="C5103" t="s">
        <v>10009</v>
      </c>
      <c r="D5103" t="s">
        <v>10021</v>
      </c>
      <c r="E5103">
        <f>+_xlfn.XLOOKUP(TablaVentas[[#This Row],[PRODUCTOS]],TablaPrecios[PRODUCTOS],TablaPrecios[PRECIOS UNITARIOS],"No encontado")</f>
        <v>200</v>
      </c>
      <c r="F5103">
        <v>16</v>
      </c>
      <c r="G5103" t="s">
        <v>10025</v>
      </c>
      <c r="H5103" s="2">
        <v>53</v>
      </c>
      <c r="I5103" s="3">
        <v>0.12</v>
      </c>
      <c r="J5103" s="2">
        <f t="shared" si="237"/>
        <v>46.64</v>
      </c>
      <c r="K5103" s="2">
        <f t="shared" si="238"/>
        <v>8.3951999999999991</v>
      </c>
      <c r="L5103" s="2">
        <f t="shared" si="239"/>
        <v>55.035200000000003</v>
      </c>
    </row>
    <row r="5104" spans="1:12" x14ac:dyDescent="0.25">
      <c r="A5104" t="s">
        <v>5109</v>
      </c>
      <c r="B5104" s="1">
        <v>46236</v>
      </c>
      <c r="C5104" t="s">
        <v>10010</v>
      </c>
      <c r="D5104" t="s">
        <v>10020</v>
      </c>
      <c r="E5104">
        <f>+_xlfn.XLOOKUP(TablaVentas[[#This Row],[PRODUCTOS]],TablaPrecios[PRODUCTOS],TablaPrecios[PRECIOS UNITARIOS],"No encontado")</f>
        <v>150</v>
      </c>
      <c r="F5104">
        <v>12</v>
      </c>
      <c r="G5104" t="s">
        <v>10023</v>
      </c>
      <c r="H5104" s="2">
        <v>339</v>
      </c>
      <c r="I5104" s="3">
        <v>0.16</v>
      </c>
      <c r="J5104" s="2">
        <f t="shared" si="237"/>
        <v>284.76</v>
      </c>
      <c r="K5104" s="2">
        <f t="shared" si="238"/>
        <v>51.256799999999998</v>
      </c>
      <c r="L5104" s="2">
        <f t="shared" si="239"/>
        <v>336.01679999999999</v>
      </c>
    </row>
    <row r="5105" spans="1:12" x14ac:dyDescent="0.25">
      <c r="A5105" t="s">
        <v>5110</v>
      </c>
      <c r="B5105" s="1">
        <v>46294</v>
      </c>
      <c r="C5105" t="s">
        <v>10009</v>
      </c>
      <c r="D5105" t="s">
        <v>10018</v>
      </c>
      <c r="E5105">
        <f>+_xlfn.XLOOKUP(TablaVentas[[#This Row],[PRODUCTOS]],TablaPrecios[PRODUCTOS],TablaPrecios[PRECIOS UNITARIOS],"No encontado")</f>
        <v>850</v>
      </c>
      <c r="F5105">
        <v>7</v>
      </c>
      <c r="G5105" t="s">
        <v>10025</v>
      </c>
      <c r="H5105" s="2">
        <v>492</v>
      </c>
      <c r="I5105" s="3">
        <v>0.13</v>
      </c>
      <c r="J5105" s="2">
        <f t="shared" si="237"/>
        <v>428.04</v>
      </c>
      <c r="K5105" s="2">
        <f t="shared" si="238"/>
        <v>77.047200000000004</v>
      </c>
      <c r="L5105" s="2">
        <f t="shared" si="239"/>
        <v>505.08720000000005</v>
      </c>
    </row>
    <row r="5106" spans="1:12" x14ac:dyDescent="0.25">
      <c r="A5106" t="s">
        <v>5111</v>
      </c>
      <c r="B5106" s="1">
        <v>46270</v>
      </c>
      <c r="C5106" t="s">
        <v>10009</v>
      </c>
      <c r="D5106" t="s">
        <v>10020</v>
      </c>
      <c r="E5106">
        <f>+_xlfn.XLOOKUP(TablaVentas[[#This Row],[PRODUCTOS]],TablaPrecios[PRODUCTOS],TablaPrecios[PRECIOS UNITARIOS],"No encontado")</f>
        <v>150</v>
      </c>
      <c r="F5106">
        <v>18</v>
      </c>
      <c r="G5106" t="s">
        <v>10023</v>
      </c>
      <c r="H5106" s="2">
        <v>379</v>
      </c>
      <c r="I5106" s="3">
        <v>0.14000000000000001</v>
      </c>
      <c r="J5106" s="2">
        <f t="shared" si="237"/>
        <v>325.94</v>
      </c>
      <c r="K5106" s="2">
        <f t="shared" si="238"/>
        <v>58.669199999999996</v>
      </c>
      <c r="L5106" s="2">
        <f t="shared" si="239"/>
        <v>384.60919999999999</v>
      </c>
    </row>
    <row r="5107" spans="1:12" x14ac:dyDescent="0.25">
      <c r="A5107" t="s">
        <v>5112</v>
      </c>
      <c r="B5107" s="1">
        <v>46193</v>
      </c>
      <c r="C5107" t="s">
        <v>10007</v>
      </c>
      <c r="D5107" t="s">
        <v>10017</v>
      </c>
      <c r="E5107">
        <f>+_xlfn.XLOOKUP(TablaVentas[[#This Row],[PRODUCTOS]],TablaPrecios[PRODUCTOS],TablaPrecios[PRECIOS UNITARIOS],"No encontado")</f>
        <v>50</v>
      </c>
      <c r="F5107">
        <v>5</v>
      </c>
      <c r="G5107" t="s">
        <v>10025</v>
      </c>
      <c r="H5107" s="2">
        <v>321</v>
      </c>
      <c r="I5107" s="3">
        <v>0.14000000000000001</v>
      </c>
      <c r="J5107" s="2">
        <f t="shared" si="237"/>
        <v>276.06</v>
      </c>
      <c r="K5107" s="2">
        <f t="shared" si="238"/>
        <v>49.690799999999996</v>
      </c>
      <c r="L5107" s="2">
        <f t="shared" si="239"/>
        <v>325.75080000000003</v>
      </c>
    </row>
    <row r="5108" spans="1:12" x14ac:dyDescent="0.25">
      <c r="A5108" t="s">
        <v>5113</v>
      </c>
      <c r="B5108" s="1">
        <v>46058</v>
      </c>
      <c r="C5108" t="s">
        <v>10008</v>
      </c>
      <c r="D5108" t="s">
        <v>10018</v>
      </c>
      <c r="E5108">
        <f>+_xlfn.XLOOKUP(TablaVentas[[#This Row],[PRODUCTOS]],TablaPrecios[PRODUCTOS],TablaPrecios[PRECIOS UNITARIOS],"No encontado")</f>
        <v>850</v>
      </c>
      <c r="F5108">
        <v>13</v>
      </c>
      <c r="G5108" t="s">
        <v>10024</v>
      </c>
      <c r="H5108" s="2">
        <v>183</v>
      </c>
      <c r="I5108" s="3">
        <v>0.2</v>
      </c>
      <c r="J5108" s="2">
        <f t="shared" si="237"/>
        <v>146.4</v>
      </c>
      <c r="K5108" s="2">
        <f t="shared" si="238"/>
        <v>26.352</v>
      </c>
      <c r="L5108" s="2">
        <f t="shared" si="239"/>
        <v>172.75200000000001</v>
      </c>
    </row>
    <row r="5109" spans="1:12" x14ac:dyDescent="0.25">
      <c r="A5109" t="s">
        <v>5114</v>
      </c>
      <c r="B5109" s="1">
        <v>46309</v>
      </c>
      <c r="C5109" t="s">
        <v>10011</v>
      </c>
      <c r="D5109" t="s">
        <v>10020</v>
      </c>
      <c r="E5109">
        <f>+_xlfn.XLOOKUP(TablaVentas[[#This Row],[PRODUCTOS]],TablaPrecios[PRODUCTOS],TablaPrecios[PRECIOS UNITARIOS],"No encontado")</f>
        <v>150</v>
      </c>
      <c r="F5109">
        <v>10</v>
      </c>
      <c r="G5109" t="s">
        <v>10025</v>
      </c>
      <c r="H5109" s="2">
        <v>455</v>
      </c>
      <c r="I5109" s="3">
        <v>0.16</v>
      </c>
      <c r="J5109" s="2">
        <f t="shared" si="237"/>
        <v>382.2</v>
      </c>
      <c r="K5109" s="2">
        <f t="shared" si="238"/>
        <v>68.795999999999992</v>
      </c>
      <c r="L5109" s="2">
        <f t="shared" si="239"/>
        <v>450.99599999999998</v>
      </c>
    </row>
    <row r="5110" spans="1:12" x14ac:dyDescent="0.25">
      <c r="A5110" t="s">
        <v>5115</v>
      </c>
      <c r="B5110" s="1">
        <v>46229</v>
      </c>
      <c r="C5110" t="s">
        <v>10012</v>
      </c>
      <c r="D5110" t="s">
        <v>10021</v>
      </c>
      <c r="E5110">
        <f>+_xlfn.XLOOKUP(TablaVentas[[#This Row],[PRODUCTOS]],TablaPrecios[PRODUCTOS],TablaPrecios[PRECIOS UNITARIOS],"No encontado")</f>
        <v>200</v>
      </c>
      <c r="F5110">
        <v>13</v>
      </c>
      <c r="G5110" t="s">
        <v>10026</v>
      </c>
      <c r="H5110" s="2">
        <v>214</v>
      </c>
      <c r="I5110" s="3">
        <v>0.14000000000000001</v>
      </c>
      <c r="J5110" s="2">
        <f t="shared" si="237"/>
        <v>184.04</v>
      </c>
      <c r="K5110" s="2">
        <f t="shared" si="238"/>
        <v>33.127199999999995</v>
      </c>
      <c r="L5110" s="2">
        <f t="shared" si="239"/>
        <v>217.16719999999998</v>
      </c>
    </row>
    <row r="5111" spans="1:12" x14ac:dyDescent="0.25">
      <c r="A5111" t="s">
        <v>5116</v>
      </c>
      <c r="B5111" s="1">
        <v>46346</v>
      </c>
      <c r="C5111" t="s">
        <v>10009</v>
      </c>
      <c r="D5111" t="s">
        <v>10018</v>
      </c>
      <c r="E5111">
        <f>+_xlfn.XLOOKUP(TablaVentas[[#This Row],[PRODUCTOS]],TablaPrecios[PRODUCTOS],TablaPrecios[PRECIOS UNITARIOS],"No encontado")</f>
        <v>850</v>
      </c>
      <c r="F5111">
        <v>20</v>
      </c>
      <c r="G5111" t="s">
        <v>10023</v>
      </c>
      <c r="H5111" s="2">
        <v>378</v>
      </c>
      <c r="I5111" s="3">
        <v>0.16</v>
      </c>
      <c r="J5111" s="2">
        <f t="shared" si="237"/>
        <v>317.52</v>
      </c>
      <c r="K5111" s="2">
        <f t="shared" si="238"/>
        <v>57.153599999999997</v>
      </c>
      <c r="L5111" s="2">
        <f t="shared" si="239"/>
        <v>374.67359999999996</v>
      </c>
    </row>
    <row r="5112" spans="1:12" x14ac:dyDescent="0.25">
      <c r="A5112" t="s">
        <v>5117</v>
      </c>
      <c r="B5112" s="1">
        <v>46120</v>
      </c>
      <c r="C5112" t="s">
        <v>10010</v>
      </c>
      <c r="D5112" t="s">
        <v>10021</v>
      </c>
      <c r="E5112">
        <f>+_xlfn.XLOOKUP(TablaVentas[[#This Row],[PRODUCTOS]],TablaPrecios[PRODUCTOS],TablaPrecios[PRECIOS UNITARIOS],"No encontado")</f>
        <v>200</v>
      </c>
      <c r="F5112">
        <v>12</v>
      </c>
      <c r="G5112" t="s">
        <v>10027</v>
      </c>
      <c r="H5112" s="2">
        <v>388</v>
      </c>
      <c r="I5112" s="3">
        <v>0.15</v>
      </c>
      <c r="J5112" s="2">
        <f t="shared" si="237"/>
        <v>329.8</v>
      </c>
      <c r="K5112" s="2">
        <f t="shared" si="238"/>
        <v>59.363999999999997</v>
      </c>
      <c r="L5112" s="2">
        <f t="shared" si="239"/>
        <v>389.16399999999999</v>
      </c>
    </row>
    <row r="5113" spans="1:12" x14ac:dyDescent="0.25">
      <c r="A5113" t="s">
        <v>5118</v>
      </c>
      <c r="B5113" s="1">
        <v>46373</v>
      </c>
      <c r="C5113" t="s">
        <v>10012</v>
      </c>
      <c r="D5113" t="s">
        <v>10019</v>
      </c>
      <c r="E5113">
        <f>+_xlfn.XLOOKUP(TablaVentas[[#This Row],[PRODUCTOS]],TablaPrecios[PRODUCTOS],TablaPrecios[PRECIOS UNITARIOS],"No encontado")</f>
        <v>1200</v>
      </c>
      <c r="F5113">
        <v>6</v>
      </c>
      <c r="G5113" t="s">
        <v>10024</v>
      </c>
      <c r="H5113" s="2">
        <v>148</v>
      </c>
      <c r="I5113" s="3">
        <v>0.2</v>
      </c>
      <c r="J5113" s="2">
        <f t="shared" si="237"/>
        <v>118.4</v>
      </c>
      <c r="K5113" s="2">
        <f t="shared" si="238"/>
        <v>21.312000000000001</v>
      </c>
      <c r="L5113" s="2">
        <f t="shared" si="239"/>
        <v>139.71200000000002</v>
      </c>
    </row>
    <row r="5114" spans="1:12" x14ac:dyDescent="0.25">
      <c r="A5114" t="s">
        <v>5119</v>
      </c>
      <c r="B5114" s="1">
        <v>46232</v>
      </c>
      <c r="C5114" t="s">
        <v>10010</v>
      </c>
      <c r="D5114" t="s">
        <v>10020</v>
      </c>
      <c r="E5114">
        <f>+_xlfn.XLOOKUP(TablaVentas[[#This Row],[PRODUCTOS]],TablaPrecios[PRODUCTOS],TablaPrecios[PRECIOS UNITARIOS],"No encontado")</f>
        <v>150</v>
      </c>
      <c r="F5114">
        <v>18</v>
      </c>
      <c r="G5114" t="s">
        <v>10026</v>
      </c>
      <c r="H5114" s="2">
        <v>204</v>
      </c>
      <c r="I5114" s="3">
        <v>0.19</v>
      </c>
      <c r="J5114" s="2">
        <f t="shared" si="237"/>
        <v>165.24</v>
      </c>
      <c r="K5114" s="2">
        <f t="shared" si="238"/>
        <v>29.743200000000002</v>
      </c>
      <c r="L5114" s="2">
        <f t="shared" si="239"/>
        <v>194.98320000000001</v>
      </c>
    </row>
    <row r="5115" spans="1:12" x14ac:dyDescent="0.25">
      <c r="A5115" t="s">
        <v>5120</v>
      </c>
      <c r="B5115" s="1">
        <v>46235</v>
      </c>
      <c r="C5115" t="s">
        <v>10009</v>
      </c>
      <c r="D5115" t="s">
        <v>10017</v>
      </c>
      <c r="E5115">
        <f>+_xlfn.XLOOKUP(TablaVentas[[#This Row],[PRODUCTOS]],TablaPrecios[PRODUCTOS],TablaPrecios[PRECIOS UNITARIOS],"No encontado")</f>
        <v>50</v>
      </c>
      <c r="F5115">
        <v>14</v>
      </c>
      <c r="G5115" t="s">
        <v>10023</v>
      </c>
      <c r="H5115" s="2">
        <v>327</v>
      </c>
      <c r="I5115" s="3">
        <v>0.19</v>
      </c>
      <c r="J5115" s="2">
        <f t="shared" si="237"/>
        <v>264.87</v>
      </c>
      <c r="K5115" s="2">
        <f t="shared" si="238"/>
        <v>47.676600000000001</v>
      </c>
      <c r="L5115" s="2">
        <f t="shared" si="239"/>
        <v>312.54660000000001</v>
      </c>
    </row>
    <row r="5116" spans="1:12" x14ac:dyDescent="0.25">
      <c r="A5116" t="s">
        <v>5121</v>
      </c>
      <c r="B5116" s="1">
        <v>46092</v>
      </c>
      <c r="C5116" t="s">
        <v>10009</v>
      </c>
      <c r="D5116" t="s">
        <v>10020</v>
      </c>
      <c r="E5116">
        <f>+_xlfn.XLOOKUP(TablaVentas[[#This Row],[PRODUCTOS]],TablaPrecios[PRODUCTOS],TablaPrecios[PRECIOS UNITARIOS],"No encontado")</f>
        <v>150</v>
      </c>
      <c r="F5116">
        <v>19</v>
      </c>
      <c r="G5116" t="s">
        <v>10025</v>
      </c>
      <c r="H5116" s="2">
        <v>99</v>
      </c>
      <c r="I5116" s="3">
        <v>0.12</v>
      </c>
      <c r="J5116" s="2">
        <f t="shared" si="237"/>
        <v>87.12</v>
      </c>
      <c r="K5116" s="2">
        <f t="shared" si="238"/>
        <v>15.6816</v>
      </c>
      <c r="L5116" s="2">
        <f t="shared" si="239"/>
        <v>102.80160000000001</v>
      </c>
    </row>
    <row r="5117" spans="1:12" x14ac:dyDescent="0.25">
      <c r="A5117" t="s">
        <v>5122</v>
      </c>
      <c r="B5117" s="1">
        <v>46281</v>
      </c>
      <c r="C5117" t="s">
        <v>10011</v>
      </c>
      <c r="D5117" t="s">
        <v>10017</v>
      </c>
      <c r="E5117">
        <f>+_xlfn.XLOOKUP(TablaVentas[[#This Row],[PRODUCTOS]],TablaPrecios[PRODUCTOS],TablaPrecios[PRECIOS UNITARIOS],"No encontado")</f>
        <v>50</v>
      </c>
      <c r="F5117">
        <v>16</v>
      </c>
      <c r="G5117" t="s">
        <v>10026</v>
      </c>
      <c r="H5117" s="2">
        <v>235</v>
      </c>
      <c r="I5117" s="3">
        <v>0.2</v>
      </c>
      <c r="J5117" s="2">
        <f t="shared" si="237"/>
        <v>188</v>
      </c>
      <c r="K5117" s="2">
        <f t="shared" si="238"/>
        <v>33.839999999999996</v>
      </c>
      <c r="L5117" s="2">
        <f t="shared" si="239"/>
        <v>221.84</v>
      </c>
    </row>
    <row r="5118" spans="1:12" x14ac:dyDescent="0.25">
      <c r="A5118" t="s">
        <v>5123</v>
      </c>
      <c r="B5118" s="1">
        <v>46153</v>
      </c>
      <c r="C5118" t="s">
        <v>10011</v>
      </c>
      <c r="D5118" t="s">
        <v>10021</v>
      </c>
      <c r="E5118">
        <f>+_xlfn.XLOOKUP(TablaVentas[[#This Row],[PRODUCTOS]],TablaPrecios[PRODUCTOS],TablaPrecios[PRECIOS UNITARIOS],"No encontado")</f>
        <v>200</v>
      </c>
      <c r="F5118">
        <v>17</v>
      </c>
      <c r="G5118" t="s">
        <v>10024</v>
      </c>
      <c r="H5118" s="2">
        <v>378</v>
      </c>
      <c r="I5118" s="3">
        <v>0.13</v>
      </c>
      <c r="J5118" s="2">
        <f t="shared" si="237"/>
        <v>328.86</v>
      </c>
      <c r="K5118" s="2">
        <f t="shared" si="238"/>
        <v>59.194800000000001</v>
      </c>
      <c r="L5118" s="2">
        <f t="shared" si="239"/>
        <v>388.0548</v>
      </c>
    </row>
    <row r="5119" spans="1:12" x14ac:dyDescent="0.25">
      <c r="A5119" t="s">
        <v>5124</v>
      </c>
      <c r="B5119" s="1">
        <v>46055</v>
      </c>
      <c r="C5119" t="s">
        <v>10009</v>
      </c>
      <c r="D5119" t="s">
        <v>10017</v>
      </c>
      <c r="E5119">
        <f>+_xlfn.XLOOKUP(TablaVentas[[#This Row],[PRODUCTOS]],TablaPrecios[PRODUCTOS],TablaPrecios[PRECIOS UNITARIOS],"No encontado")</f>
        <v>50</v>
      </c>
      <c r="F5119">
        <v>18</v>
      </c>
      <c r="G5119" t="s">
        <v>10027</v>
      </c>
      <c r="H5119" s="2">
        <v>339</v>
      </c>
      <c r="I5119" s="3">
        <v>0.18</v>
      </c>
      <c r="J5119" s="2">
        <f t="shared" si="237"/>
        <v>277.98</v>
      </c>
      <c r="K5119" s="2">
        <f t="shared" si="238"/>
        <v>50.0364</v>
      </c>
      <c r="L5119" s="2">
        <f t="shared" si="239"/>
        <v>328.01640000000003</v>
      </c>
    </row>
    <row r="5120" spans="1:12" x14ac:dyDescent="0.25">
      <c r="A5120" t="s">
        <v>5125</v>
      </c>
      <c r="B5120" s="1">
        <v>46373</v>
      </c>
      <c r="C5120" t="s">
        <v>10012</v>
      </c>
      <c r="D5120" t="s">
        <v>10020</v>
      </c>
      <c r="E5120">
        <f>+_xlfn.XLOOKUP(TablaVentas[[#This Row],[PRODUCTOS]],TablaPrecios[PRODUCTOS],TablaPrecios[PRECIOS UNITARIOS],"No encontado")</f>
        <v>150</v>
      </c>
      <c r="F5120">
        <v>9</v>
      </c>
      <c r="G5120" t="s">
        <v>10025</v>
      </c>
      <c r="H5120" s="2">
        <v>289</v>
      </c>
      <c r="I5120" s="3">
        <v>0.15</v>
      </c>
      <c r="J5120" s="2">
        <f t="shared" si="237"/>
        <v>245.65</v>
      </c>
      <c r="K5120" s="2">
        <f t="shared" si="238"/>
        <v>44.216999999999999</v>
      </c>
      <c r="L5120" s="2">
        <f t="shared" si="239"/>
        <v>289.86700000000002</v>
      </c>
    </row>
    <row r="5121" spans="1:12" x14ac:dyDescent="0.25">
      <c r="A5121" t="s">
        <v>5126</v>
      </c>
      <c r="B5121" s="1">
        <v>46196</v>
      </c>
      <c r="C5121" t="s">
        <v>10012</v>
      </c>
      <c r="D5121" t="s">
        <v>10019</v>
      </c>
      <c r="E5121">
        <f>+_xlfn.XLOOKUP(TablaVentas[[#This Row],[PRODUCTOS]],TablaPrecios[PRODUCTOS],TablaPrecios[PRECIOS UNITARIOS],"No encontado")</f>
        <v>1200</v>
      </c>
      <c r="F5121">
        <v>8</v>
      </c>
      <c r="G5121" t="s">
        <v>10024</v>
      </c>
      <c r="H5121" s="2">
        <v>319</v>
      </c>
      <c r="I5121" s="3">
        <v>0.16</v>
      </c>
      <c r="J5121" s="2">
        <f t="shared" si="237"/>
        <v>267.95999999999998</v>
      </c>
      <c r="K5121" s="2">
        <f t="shared" si="238"/>
        <v>48.232799999999997</v>
      </c>
      <c r="L5121" s="2">
        <f t="shared" si="239"/>
        <v>316.19279999999998</v>
      </c>
    </row>
    <row r="5122" spans="1:12" x14ac:dyDescent="0.25">
      <c r="A5122" t="s">
        <v>5127</v>
      </c>
      <c r="B5122" s="1">
        <v>46241</v>
      </c>
      <c r="C5122" t="s">
        <v>10008</v>
      </c>
      <c r="D5122" t="s">
        <v>10017</v>
      </c>
      <c r="E5122">
        <f>+_xlfn.XLOOKUP(TablaVentas[[#This Row],[PRODUCTOS]],TablaPrecios[PRODUCTOS],TablaPrecios[PRECIOS UNITARIOS],"No encontado")</f>
        <v>50</v>
      </c>
      <c r="F5122">
        <v>16</v>
      </c>
      <c r="G5122" t="s">
        <v>10024</v>
      </c>
      <c r="H5122" s="2">
        <v>57</v>
      </c>
      <c r="I5122" s="3">
        <v>0.11</v>
      </c>
      <c r="J5122" s="2">
        <f t="shared" si="237"/>
        <v>50.73</v>
      </c>
      <c r="K5122" s="2">
        <f t="shared" si="238"/>
        <v>9.1313999999999993</v>
      </c>
      <c r="L5122" s="2">
        <f t="shared" si="239"/>
        <v>59.861399999999996</v>
      </c>
    </row>
    <row r="5123" spans="1:12" x14ac:dyDescent="0.25">
      <c r="A5123" t="s">
        <v>5128</v>
      </c>
      <c r="B5123" s="1">
        <v>46170</v>
      </c>
      <c r="C5123" t="s">
        <v>10012</v>
      </c>
      <c r="D5123" t="s">
        <v>10018</v>
      </c>
      <c r="E5123">
        <f>+_xlfn.XLOOKUP(TablaVentas[[#This Row],[PRODUCTOS]],TablaPrecios[PRODUCTOS],TablaPrecios[PRECIOS UNITARIOS],"No encontado")</f>
        <v>850</v>
      </c>
      <c r="F5123">
        <v>13</v>
      </c>
      <c r="G5123" t="s">
        <v>10025</v>
      </c>
      <c r="H5123" s="2">
        <v>393</v>
      </c>
      <c r="I5123" s="3">
        <v>0.17</v>
      </c>
      <c r="J5123" s="2">
        <f t="shared" ref="J5123:J5186" si="240">+H5123-H5123*I5123</f>
        <v>326.19</v>
      </c>
      <c r="K5123" s="2">
        <f t="shared" ref="K5123:K5186" si="241">+J5123*0.18</f>
        <v>58.714199999999998</v>
      </c>
      <c r="L5123" s="2">
        <f t="shared" ref="L5123:L5186" si="242">+J5123+K5123</f>
        <v>384.9042</v>
      </c>
    </row>
    <row r="5124" spans="1:12" x14ac:dyDescent="0.25">
      <c r="A5124" t="s">
        <v>5129</v>
      </c>
      <c r="B5124" s="1">
        <v>46264</v>
      </c>
      <c r="C5124" t="s">
        <v>10008</v>
      </c>
      <c r="D5124" t="s">
        <v>10021</v>
      </c>
      <c r="E5124">
        <f>+_xlfn.XLOOKUP(TablaVentas[[#This Row],[PRODUCTOS]],TablaPrecios[PRODUCTOS],TablaPrecios[PRECIOS UNITARIOS],"No encontado")</f>
        <v>200</v>
      </c>
      <c r="F5124">
        <v>10</v>
      </c>
      <c r="G5124" t="s">
        <v>10025</v>
      </c>
      <c r="H5124" s="2">
        <v>163</v>
      </c>
      <c r="I5124" s="3">
        <v>0.13</v>
      </c>
      <c r="J5124" s="2">
        <f t="shared" si="240"/>
        <v>141.81</v>
      </c>
      <c r="K5124" s="2">
        <f t="shared" si="241"/>
        <v>25.5258</v>
      </c>
      <c r="L5124" s="2">
        <f t="shared" si="242"/>
        <v>167.33580000000001</v>
      </c>
    </row>
    <row r="5125" spans="1:12" x14ac:dyDescent="0.25">
      <c r="A5125" t="s">
        <v>5130</v>
      </c>
      <c r="B5125" s="1">
        <v>46345</v>
      </c>
      <c r="C5125" t="s">
        <v>10012</v>
      </c>
      <c r="D5125" t="s">
        <v>10017</v>
      </c>
      <c r="E5125">
        <f>+_xlfn.XLOOKUP(TablaVentas[[#This Row],[PRODUCTOS]],TablaPrecios[PRODUCTOS],TablaPrecios[PRECIOS UNITARIOS],"No encontado")</f>
        <v>50</v>
      </c>
      <c r="F5125">
        <v>7</v>
      </c>
      <c r="G5125" t="s">
        <v>10026</v>
      </c>
      <c r="H5125" s="2">
        <v>406</v>
      </c>
      <c r="I5125" s="3">
        <v>0.1</v>
      </c>
      <c r="J5125" s="2">
        <f t="shared" si="240"/>
        <v>365.4</v>
      </c>
      <c r="K5125" s="2">
        <f t="shared" si="241"/>
        <v>65.771999999999991</v>
      </c>
      <c r="L5125" s="2">
        <f t="shared" si="242"/>
        <v>431.17199999999997</v>
      </c>
    </row>
    <row r="5126" spans="1:12" x14ac:dyDescent="0.25">
      <c r="A5126" t="s">
        <v>5131</v>
      </c>
      <c r="B5126" s="1">
        <v>46222</v>
      </c>
      <c r="C5126" t="s">
        <v>10008</v>
      </c>
      <c r="D5126" t="s">
        <v>10018</v>
      </c>
      <c r="E5126">
        <f>+_xlfn.XLOOKUP(TablaVentas[[#This Row],[PRODUCTOS]],TablaPrecios[PRODUCTOS],TablaPrecios[PRECIOS UNITARIOS],"No encontado")</f>
        <v>850</v>
      </c>
      <c r="F5126">
        <v>20</v>
      </c>
      <c r="G5126" t="s">
        <v>10025</v>
      </c>
      <c r="H5126" s="2">
        <v>277</v>
      </c>
      <c r="I5126" s="3">
        <v>0.12</v>
      </c>
      <c r="J5126" s="2">
        <f t="shared" si="240"/>
        <v>243.76</v>
      </c>
      <c r="K5126" s="2">
        <f t="shared" si="241"/>
        <v>43.876799999999996</v>
      </c>
      <c r="L5126" s="2">
        <f t="shared" si="242"/>
        <v>287.63679999999999</v>
      </c>
    </row>
    <row r="5127" spans="1:12" x14ac:dyDescent="0.25">
      <c r="A5127" t="s">
        <v>5132</v>
      </c>
      <c r="B5127" s="1">
        <v>46351</v>
      </c>
      <c r="C5127" t="s">
        <v>10011</v>
      </c>
      <c r="D5127" t="s">
        <v>10019</v>
      </c>
      <c r="E5127">
        <f>+_xlfn.XLOOKUP(TablaVentas[[#This Row],[PRODUCTOS]],TablaPrecios[PRODUCTOS],TablaPrecios[PRECIOS UNITARIOS],"No encontado")</f>
        <v>1200</v>
      </c>
      <c r="F5127">
        <v>18</v>
      </c>
      <c r="G5127" t="s">
        <v>10024</v>
      </c>
      <c r="H5127" s="2">
        <v>489</v>
      </c>
      <c r="I5127" s="3">
        <v>0.15</v>
      </c>
      <c r="J5127" s="2">
        <f t="shared" si="240"/>
        <v>415.65</v>
      </c>
      <c r="K5127" s="2">
        <f t="shared" si="241"/>
        <v>74.816999999999993</v>
      </c>
      <c r="L5127" s="2">
        <f t="shared" si="242"/>
        <v>490.46699999999998</v>
      </c>
    </row>
    <row r="5128" spans="1:12" x14ac:dyDescent="0.25">
      <c r="A5128" t="s">
        <v>5133</v>
      </c>
      <c r="B5128" s="1">
        <v>46183</v>
      </c>
      <c r="C5128" t="s">
        <v>10012</v>
      </c>
      <c r="D5128" t="s">
        <v>10020</v>
      </c>
      <c r="E5128">
        <f>+_xlfn.XLOOKUP(TablaVentas[[#This Row],[PRODUCTOS]],TablaPrecios[PRODUCTOS],TablaPrecios[PRECIOS UNITARIOS],"No encontado")</f>
        <v>150</v>
      </c>
      <c r="F5128">
        <v>18</v>
      </c>
      <c r="G5128" t="s">
        <v>10023</v>
      </c>
      <c r="H5128" s="2">
        <v>136</v>
      </c>
      <c r="I5128" s="3">
        <v>0.11</v>
      </c>
      <c r="J5128" s="2">
        <f t="shared" si="240"/>
        <v>121.03999999999999</v>
      </c>
      <c r="K5128" s="2">
        <f t="shared" si="241"/>
        <v>21.787199999999999</v>
      </c>
      <c r="L5128" s="2">
        <f t="shared" si="242"/>
        <v>142.8272</v>
      </c>
    </row>
    <row r="5129" spans="1:12" x14ac:dyDescent="0.25">
      <c r="A5129" t="s">
        <v>5134</v>
      </c>
      <c r="B5129" s="1">
        <v>46101</v>
      </c>
      <c r="C5129" t="s">
        <v>10011</v>
      </c>
      <c r="D5129" t="s">
        <v>10020</v>
      </c>
      <c r="E5129">
        <f>+_xlfn.XLOOKUP(TablaVentas[[#This Row],[PRODUCTOS]],TablaPrecios[PRODUCTOS],TablaPrecios[PRECIOS UNITARIOS],"No encontado")</f>
        <v>150</v>
      </c>
      <c r="F5129">
        <v>20</v>
      </c>
      <c r="G5129" t="s">
        <v>10025</v>
      </c>
      <c r="H5129" s="2">
        <v>479</v>
      </c>
      <c r="I5129" s="3">
        <v>0.1</v>
      </c>
      <c r="J5129" s="2">
        <f t="shared" si="240"/>
        <v>431.1</v>
      </c>
      <c r="K5129" s="2">
        <f t="shared" si="241"/>
        <v>77.597999999999999</v>
      </c>
      <c r="L5129" s="2">
        <f t="shared" si="242"/>
        <v>508.69800000000004</v>
      </c>
    </row>
    <row r="5130" spans="1:12" x14ac:dyDescent="0.25">
      <c r="A5130" t="s">
        <v>5135</v>
      </c>
      <c r="B5130" s="1">
        <v>46328</v>
      </c>
      <c r="C5130" t="s">
        <v>10008</v>
      </c>
      <c r="D5130" t="s">
        <v>10020</v>
      </c>
      <c r="E5130">
        <f>+_xlfn.XLOOKUP(TablaVentas[[#This Row],[PRODUCTOS]],TablaPrecios[PRODUCTOS],TablaPrecios[PRECIOS UNITARIOS],"No encontado")</f>
        <v>150</v>
      </c>
      <c r="F5130">
        <v>18</v>
      </c>
      <c r="G5130" t="s">
        <v>10024</v>
      </c>
      <c r="H5130" s="2">
        <v>313</v>
      </c>
      <c r="I5130" s="3">
        <v>0.17</v>
      </c>
      <c r="J5130" s="2">
        <f t="shared" si="240"/>
        <v>259.79000000000002</v>
      </c>
      <c r="K5130" s="2">
        <f t="shared" si="241"/>
        <v>46.7622</v>
      </c>
      <c r="L5130" s="2">
        <f t="shared" si="242"/>
        <v>306.55220000000003</v>
      </c>
    </row>
    <row r="5131" spans="1:12" x14ac:dyDescent="0.25">
      <c r="A5131" t="s">
        <v>5136</v>
      </c>
      <c r="B5131" s="1">
        <v>46239</v>
      </c>
      <c r="C5131" t="s">
        <v>10012</v>
      </c>
      <c r="D5131" t="s">
        <v>10021</v>
      </c>
      <c r="E5131">
        <f>+_xlfn.XLOOKUP(TablaVentas[[#This Row],[PRODUCTOS]],TablaPrecios[PRODUCTOS],TablaPrecios[PRECIOS UNITARIOS],"No encontado")</f>
        <v>200</v>
      </c>
      <c r="F5131">
        <v>9</v>
      </c>
      <c r="G5131" t="s">
        <v>10024</v>
      </c>
      <c r="H5131" s="2">
        <v>174</v>
      </c>
      <c r="I5131" s="3">
        <v>0.12</v>
      </c>
      <c r="J5131" s="2">
        <f t="shared" si="240"/>
        <v>153.12</v>
      </c>
      <c r="K5131" s="2">
        <f t="shared" si="241"/>
        <v>27.561599999999999</v>
      </c>
      <c r="L5131" s="2">
        <f t="shared" si="242"/>
        <v>180.6816</v>
      </c>
    </row>
    <row r="5132" spans="1:12" x14ac:dyDescent="0.25">
      <c r="A5132" t="s">
        <v>5137</v>
      </c>
      <c r="B5132" s="1">
        <v>46102</v>
      </c>
      <c r="C5132" t="s">
        <v>10008</v>
      </c>
      <c r="D5132" t="s">
        <v>10017</v>
      </c>
      <c r="E5132">
        <f>+_xlfn.XLOOKUP(TablaVentas[[#This Row],[PRODUCTOS]],TablaPrecios[PRODUCTOS],TablaPrecios[PRECIOS UNITARIOS],"No encontado")</f>
        <v>50</v>
      </c>
      <c r="F5132">
        <v>13</v>
      </c>
      <c r="G5132" t="s">
        <v>10025</v>
      </c>
      <c r="H5132" s="2">
        <v>483</v>
      </c>
      <c r="I5132" s="3">
        <v>0.16</v>
      </c>
      <c r="J5132" s="2">
        <f t="shared" si="240"/>
        <v>405.72</v>
      </c>
      <c r="K5132" s="2">
        <f t="shared" si="241"/>
        <v>73.029600000000002</v>
      </c>
      <c r="L5132" s="2">
        <f t="shared" si="242"/>
        <v>478.74960000000004</v>
      </c>
    </row>
    <row r="5133" spans="1:12" x14ac:dyDescent="0.25">
      <c r="A5133" t="s">
        <v>5138</v>
      </c>
      <c r="B5133" s="1">
        <v>46045</v>
      </c>
      <c r="C5133" t="s">
        <v>10008</v>
      </c>
      <c r="D5133" t="s">
        <v>10019</v>
      </c>
      <c r="E5133">
        <f>+_xlfn.XLOOKUP(TablaVentas[[#This Row],[PRODUCTOS]],TablaPrecios[PRODUCTOS],TablaPrecios[PRECIOS UNITARIOS],"No encontado")</f>
        <v>1200</v>
      </c>
      <c r="F5133">
        <v>13</v>
      </c>
      <c r="G5133" t="s">
        <v>10026</v>
      </c>
      <c r="H5133" s="2">
        <v>203</v>
      </c>
      <c r="I5133" s="3">
        <v>0.18</v>
      </c>
      <c r="J5133" s="2">
        <f t="shared" si="240"/>
        <v>166.46</v>
      </c>
      <c r="K5133" s="2">
        <f t="shared" si="241"/>
        <v>29.962800000000001</v>
      </c>
      <c r="L5133" s="2">
        <f t="shared" si="242"/>
        <v>196.4228</v>
      </c>
    </row>
    <row r="5134" spans="1:12" x14ac:dyDescent="0.25">
      <c r="A5134" t="s">
        <v>5139</v>
      </c>
      <c r="B5134" s="1">
        <v>46315</v>
      </c>
      <c r="C5134" t="s">
        <v>10009</v>
      </c>
      <c r="D5134" t="s">
        <v>10021</v>
      </c>
      <c r="E5134">
        <f>+_xlfn.XLOOKUP(TablaVentas[[#This Row],[PRODUCTOS]],TablaPrecios[PRODUCTOS],TablaPrecios[PRECIOS UNITARIOS],"No encontado")</f>
        <v>200</v>
      </c>
      <c r="F5134">
        <v>17</v>
      </c>
      <c r="G5134" t="s">
        <v>10026</v>
      </c>
      <c r="H5134" s="2">
        <v>255</v>
      </c>
      <c r="I5134" s="3">
        <v>0.15</v>
      </c>
      <c r="J5134" s="2">
        <f t="shared" si="240"/>
        <v>216.75</v>
      </c>
      <c r="K5134" s="2">
        <f t="shared" si="241"/>
        <v>39.015000000000001</v>
      </c>
      <c r="L5134" s="2">
        <f t="shared" si="242"/>
        <v>255.76499999999999</v>
      </c>
    </row>
    <row r="5135" spans="1:12" x14ac:dyDescent="0.25">
      <c r="A5135" t="s">
        <v>5140</v>
      </c>
      <c r="B5135" s="1">
        <v>46118</v>
      </c>
      <c r="C5135" t="s">
        <v>10011</v>
      </c>
      <c r="D5135" t="s">
        <v>10019</v>
      </c>
      <c r="E5135">
        <f>+_xlfn.XLOOKUP(TablaVentas[[#This Row],[PRODUCTOS]],TablaPrecios[PRODUCTOS],TablaPrecios[PRECIOS UNITARIOS],"No encontado")</f>
        <v>1200</v>
      </c>
      <c r="F5135">
        <v>19</v>
      </c>
      <c r="G5135" t="s">
        <v>10023</v>
      </c>
      <c r="H5135" s="2">
        <v>420</v>
      </c>
      <c r="I5135" s="3">
        <v>0.17</v>
      </c>
      <c r="J5135" s="2">
        <f t="shared" si="240"/>
        <v>348.6</v>
      </c>
      <c r="K5135" s="2">
        <f t="shared" si="241"/>
        <v>62.748000000000005</v>
      </c>
      <c r="L5135" s="2">
        <f t="shared" si="242"/>
        <v>411.34800000000001</v>
      </c>
    </row>
    <row r="5136" spans="1:12" x14ac:dyDescent="0.25">
      <c r="A5136" t="s">
        <v>5141</v>
      </c>
      <c r="B5136" s="1">
        <v>46376</v>
      </c>
      <c r="C5136" t="s">
        <v>10011</v>
      </c>
      <c r="D5136" t="s">
        <v>10019</v>
      </c>
      <c r="E5136">
        <f>+_xlfn.XLOOKUP(TablaVentas[[#This Row],[PRODUCTOS]],TablaPrecios[PRODUCTOS],TablaPrecios[PRECIOS UNITARIOS],"No encontado")</f>
        <v>1200</v>
      </c>
      <c r="F5136">
        <v>5</v>
      </c>
      <c r="G5136" t="s">
        <v>10023</v>
      </c>
      <c r="H5136" s="2">
        <v>113</v>
      </c>
      <c r="I5136" s="3">
        <v>0.11</v>
      </c>
      <c r="J5136" s="2">
        <f t="shared" si="240"/>
        <v>100.57</v>
      </c>
      <c r="K5136" s="2">
        <f t="shared" si="241"/>
        <v>18.102599999999999</v>
      </c>
      <c r="L5136" s="2">
        <f t="shared" si="242"/>
        <v>118.67259999999999</v>
      </c>
    </row>
    <row r="5137" spans="1:12" x14ac:dyDescent="0.25">
      <c r="A5137" t="s">
        <v>5142</v>
      </c>
      <c r="B5137" s="1">
        <v>46241</v>
      </c>
      <c r="C5137" t="s">
        <v>10008</v>
      </c>
      <c r="D5137" t="s">
        <v>10020</v>
      </c>
      <c r="E5137">
        <f>+_xlfn.XLOOKUP(TablaVentas[[#This Row],[PRODUCTOS]],TablaPrecios[PRODUCTOS],TablaPrecios[PRECIOS UNITARIOS],"No encontado")</f>
        <v>150</v>
      </c>
      <c r="F5137">
        <v>16</v>
      </c>
      <c r="G5137" t="s">
        <v>10027</v>
      </c>
      <c r="H5137" s="2">
        <v>56</v>
      </c>
      <c r="I5137" s="3">
        <v>0.17</v>
      </c>
      <c r="J5137" s="2">
        <f t="shared" si="240"/>
        <v>46.48</v>
      </c>
      <c r="K5137" s="2">
        <f t="shared" si="241"/>
        <v>8.3663999999999987</v>
      </c>
      <c r="L5137" s="2">
        <f t="shared" si="242"/>
        <v>54.846399999999996</v>
      </c>
    </row>
    <row r="5138" spans="1:12" x14ac:dyDescent="0.25">
      <c r="A5138" t="s">
        <v>5143</v>
      </c>
      <c r="B5138" s="1">
        <v>46341</v>
      </c>
      <c r="C5138" t="s">
        <v>10007</v>
      </c>
      <c r="D5138" t="s">
        <v>10021</v>
      </c>
      <c r="E5138">
        <f>+_xlfn.XLOOKUP(TablaVentas[[#This Row],[PRODUCTOS]],TablaPrecios[PRODUCTOS],TablaPrecios[PRECIOS UNITARIOS],"No encontado")</f>
        <v>200</v>
      </c>
      <c r="F5138">
        <v>16</v>
      </c>
      <c r="G5138" t="s">
        <v>10026</v>
      </c>
      <c r="H5138" s="2">
        <v>379</v>
      </c>
      <c r="I5138" s="3">
        <v>0.16</v>
      </c>
      <c r="J5138" s="2">
        <f t="shared" si="240"/>
        <v>318.36</v>
      </c>
      <c r="K5138" s="2">
        <f t="shared" si="241"/>
        <v>57.3048</v>
      </c>
      <c r="L5138" s="2">
        <f t="shared" si="242"/>
        <v>375.66480000000001</v>
      </c>
    </row>
    <row r="5139" spans="1:12" x14ac:dyDescent="0.25">
      <c r="A5139" t="s">
        <v>5144</v>
      </c>
      <c r="B5139" s="1">
        <v>46282</v>
      </c>
      <c r="C5139" t="s">
        <v>10012</v>
      </c>
      <c r="D5139" t="s">
        <v>10021</v>
      </c>
      <c r="E5139">
        <f>+_xlfn.XLOOKUP(TablaVentas[[#This Row],[PRODUCTOS]],TablaPrecios[PRODUCTOS],TablaPrecios[PRECIOS UNITARIOS],"No encontado")</f>
        <v>200</v>
      </c>
      <c r="F5139">
        <v>15</v>
      </c>
      <c r="G5139" t="s">
        <v>10027</v>
      </c>
      <c r="H5139" s="2">
        <v>194</v>
      </c>
      <c r="I5139" s="3">
        <v>0.1</v>
      </c>
      <c r="J5139" s="2">
        <f t="shared" si="240"/>
        <v>174.6</v>
      </c>
      <c r="K5139" s="2">
        <f t="shared" si="241"/>
        <v>31.427999999999997</v>
      </c>
      <c r="L5139" s="2">
        <f t="shared" si="242"/>
        <v>206.02799999999999</v>
      </c>
    </row>
    <row r="5140" spans="1:12" x14ac:dyDescent="0.25">
      <c r="A5140" t="s">
        <v>5145</v>
      </c>
      <c r="B5140" s="1">
        <v>46366</v>
      </c>
      <c r="C5140" t="s">
        <v>10009</v>
      </c>
      <c r="D5140" t="s">
        <v>10021</v>
      </c>
      <c r="E5140">
        <f>+_xlfn.XLOOKUP(TablaVentas[[#This Row],[PRODUCTOS]],TablaPrecios[PRODUCTOS],TablaPrecios[PRECIOS UNITARIOS],"No encontado")</f>
        <v>200</v>
      </c>
      <c r="F5140">
        <v>15</v>
      </c>
      <c r="G5140" t="s">
        <v>10025</v>
      </c>
      <c r="H5140" s="2">
        <v>137</v>
      </c>
      <c r="I5140" s="3">
        <v>0.2</v>
      </c>
      <c r="J5140" s="2">
        <f t="shared" si="240"/>
        <v>109.6</v>
      </c>
      <c r="K5140" s="2">
        <f t="shared" si="241"/>
        <v>19.727999999999998</v>
      </c>
      <c r="L5140" s="2">
        <f t="shared" si="242"/>
        <v>129.328</v>
      </c>
    </row>
    <row r="5141" spans="1:12" x14ac:dyDescent="0.25">
      <c r="A5141" t="s">
        <v>5146</v>
      </c>
      <c r="B5141" s="1">
        <v>46245</v>
      </c>
      <c r="C5141" t="s">
        <v>10008</v>
      </c>
      <c r="D5141" t="s">
        <v>10019</v>
      </c>
      <c r="E5141">
        <f>+_xlfn.XLOOKUP(TablaVentas[[#This Row],[PRODUCTOS]],TablaPrecios[PRODUCTOS],TablaPrecios[PRECIOS UNITARIOS],"No encontado")</f>
        <v>1200</v>
      </c>
      <c r="F5141">
        <v>20</v>
      </c>
      <c r="G5141" t="s">
        <v>10026</v>
      </c>
      <c r="H5141" s="2">
        <v>239</v>
      </c>
      <c r="I5141" s="3">
        <v>0.18</v>
      </c>
      <c r="J5141" s="2">
        <f t="shared" si="240"/>
        <v>195.98000000000002</v>
      </c>
      <c r="K5141" s="2">
        <f t="shared" si="241"/>
        <v>35.276400000000002</v>
      </c>
      <c r="L5141" s="2">
        <f t="shared" si="242"/>
        <v>231.25640000000001</v>
      </c>
    </row>
    <row r="5142" spans="1:12" x14ac:dyDescent="0.25">
      <c r="A5142" t="s">
        <v>5147</v>
      </c>
      <c r="B5142" s="1">
        <v>46325</v>
      </c>
      <c r="C5142" t="s">
        <v>10011</v>
      </c>
      <c r="D5142" t="s">
        <v>10019</v>
      </c>
      <c r="E5142">
        <f>+_xlfn.XLOOKUP(TablaVentas[[#This Row],[PRODUCTOS]],TablaPrecios[PRODUCTOS],TablaPrecios[PRECIOS UNITARIOS],"No encontado")</f>
        <v>1200</v>
      </c>
      <c r="F5142">
        <v>15</v>
      </c>
      <c r="G5142" t="s">
        <v>10024</v>
      </c>
      <c r="H5142" s="2">
        <v>120</v>
      </c>
      <c r="I5142" s="3">
        <v>0.17</v>
      </c>
      <c r="J5142" s="2">
        <f t="shared" si="240"/>
        <v>99.6</v>
      </c>
      <c r="K5142" s="2">
        <f t="shared" si="241"/>
        <v>17.927999999999997</v>
      </c>
      <c r="L5142" s="2">
        <f t="shared" si="242"/>
        <v>117.52799999999999</v>
      </c>
    </row>
    <row r="5143" spans="1:12" x14ac:dyDescent="0.25">
      <c r="A5143" t="s">
        <v>5148</v>
      </c>
      <c r="B5143" s="1">
        <v>46228</v>
      </c>
      <c r="C5143" t="s">
        <v>10012</v>
      </c>
      <c r="D5143" t="s">
        <v>10018</v>
      </c>
      <c r="E5143">
        <f>+_xlfn.XLOOKUP(TablaVentas[[#This Row],[PRODUCTOS]],TablaPrecios[PRODUCTOS],TablaPrecios[PRECIOS UNITARIOS],"No encontado")</f>
        <v>850</v>
      </c>
      <c r="F5143">
        <v>18</v>
      </c>
      <c r="G5143" t="s">
        <v>10025</v>
      </c>
      <c r="H5143" s="2">
        <v>483</v>
      </c>
      <c r="I5143" s="3">
        <v>0.2</v>
      </c>
      <c r="J5143" s="2">
        <f t="shared" si="240"/>
        <v>386.4</v>
      </c>
      <c r="K5143" s="2">
        <f t="shared" si="241"/>
        <v>69.551999999999992</v>
      </c>
      <c r="L5143" s="2">
        <f t="shared" si="242"/>
        <v>455.952</v>
      </c>
    </row>
    <row r="5144" spans="1:12" x14ac:dyDescent="0.25">
      <c r="A5144" t="s">
        <v>5149</v>
      </c>
      <c r="B5144" s="1">
        <v>46317</v>
      </c>
      <c r="C5144" t="s">
        <v>10009</v>
      </c>
      <c r="D5144" t="s">
        <v>10021</v>
      </c>
      <c r="E5144">
        <f>+_xlfn.XLOOKUP(TablaVentas[[#This Row],[PRODUCTOS]],TablaPrecios[PRODUCTOS],TablaPrecios[PRECIOS UNITARIOS],"No encontado")</f>
        <v>200</v>
      </c>
      <c r="F5144">
        <v>5</v>
      </c>
      <c r="G5144" t="s">
        <v>10024</v>
      </c>
      <c r="H5144" s="2">
        <v>78</v>
      </c>
      <c r="I5144" s="3">
        <v>0.12</v>
      </c>
      <c r="J5144" s="2">
        <f t="shared" si="240"/>
        <v>68.64</v>
      </c>
      <c r="K5144" s="2">
        <f t="shared" si="241"/>
        <v>12.3552</v>
      </c>
      <c r="L5144" s="2">
        <f t="shared" si="242"/>
        <v>80.995199999999997</v>
      </c>
    </row>
    <row r="5145" spans="1:12" x14ac:dyDescent="0.25">
      <c r="A5145" t="s">
        <v>5150</v>
      </c>
      <c r="B5145" s="1">
        <v>46122</v>
      </c>
      <c r="C5145" t="s">
        <v>10009</v>
      </c>
      <c r="D5145" t="s">
        <v>10021</v>
      </c>
      <c r="E5145">
        <f>+_xlfn.XLOOKUP(TablaVentas[[#This Row],[PRODUCTOS]],TablaPrecios[PRODUCTOS],TablaPrecios[PRECIOS UNITARIOS],"No encontado")</f>
        <v>200</v>
      </c>
      <c r="F5145">
        <v>10</v>
      </c>
      <c r="G5145" t="s">
        <v>10026</v>
      </c>
      <c r="H5145" s="2">
        <v>402</v>
      </c>
      <c r="I5145" s="3">
        <v>0.12</v>
      </c>
      <c r="J5145" s="2">
        <f t="shared" si="240"/>
        <v>353.76</v>
      </c>
      <c r="K5145" s="2">
        <f t="shared" si="241"/>
        <v>63.676799999999993</v>
      </c>
      <c r="L5145" s="2">
        <f t="shared" si="242"/>
        <v>417.43680000000001</v>
      </c>
    </row>
    <row r="5146" spans="1:12" x14ac:dyDescent="0.25">
      <c r="A5146" t="s">
        <v>5151</v>
      </c>
      <c r="B5146" s="1">
        <v>46357</v>
      </c>
      <c r="C5146" t="s">
        <v>10007</v>
      </c>
      <c r="D5146" t="s">
        <v>10018</v>
      </c>
      <c r="E5146">
        <f>+_xlfn.XLOOKUP(TablaVentas[[#This Row],[PRODUCTOS]],TablaPrecios[PRODUCTOS],TablaPrecios[PRECIOS UNITARIOS],"No encontado")</f>
        <v>850</v>
      </c>
      <c r="F5146">
        <v>6</v>
      </c>
      <c r="G5146" t="s">
        <v>10025</v>
      </c>
      <c r="H5146" s="2">
        <v>429</v>
      </c>
      <c r="I5146" s="3">
        <v>0.15</v>
      </c>
      <c r="J5146" s="2">
        <f t="shared" si="240"/>
        <v>364.65</v>
      </c>
      <c r="K5146" s="2">
        <f t="shared" si="241"/>
        <v>65.637</v>
      </c>
      <c r="L5146" s="2">
        <f t="shared" si="242"/>
        <v>430.28699999999998</v>
      </c>
    </row>
    <row r="5147" spans="1:12" x14ac:dyDescent="0.25">
      <c r="A5147" t="s">
        <v>5152</v>
      </c>
      <c r="B5147" s="1">
        <v>46027</v>
      </c>
      <c r="C5147" t="s">
        <v>10008</v>
      </c>
      <c r="D5147" t="s">
        <v>10020</v>
      </c>
      <c r="E5147">
        <f>+_xlfn.XLOOKUP(TablaVentas[[#This Row],[PRODUCTOS]],TablaPrecios[PRODUCTOS],TablaPrecios[PRECIOS UNITARIOS],"No encontado")</f>
        <v>150</v>
      </c>
      <c r="F5147">
        <v>5</v>
      </c>
      <c r="G5147" t="s">
        <v>10023</v>
      </c>
      <c r="H5147" s="2">
        <v>213</v>
      </c>
      <c r="I5147" s="3">
        <v>0.2</v>
      </c>
      <c r="J5147" s="2">
        <f t="shared" si="240"/>
        <v>170.4</v>
      </c>
      <c r="K5147" s="2">
        <f t="shared" si="241"/>
        <v>30.672000000000001</v>
      </c>
      <c r="L5147" s="2">
        <f t="shared" si="242"/>
        <v>201.072</v>
      </c>
    </row>
    <row r="5148" spans="1:12" x14ac:dyDescent="0.25">
      <c r="A5148" t="s">
        <v>5153</v>
      </c>
      <c r="B5148" s="1">
        <v>46222</v>
      </c>
      <c r="C5148" t="s">
        <v>10008</v>
      </c>
      <c r="D5148" t="s">
        <v>10021</v>
      </c>
      <c r="E5148">
        <f>+_xlfn.XLOOKUP(TablaVentas[[#This Row],[PRODUCTOS]],TablaPrecios[PRODUCTOS],TablaPrecios[PRECIOS UNITARIOS],"No encontado")</f>
        <v>200</v>
      </c>
      <c r="F5148">
        <v>6</v>
      </c>
      <c r="G5148" t="s">
        <v>10023</v>
      </c>
      <c r="H5148" s="2">
        <v>121</v>
      </c>
      <c r="I5148" s="3">
        <v>0.18</v>
      </c>
      <c r="J5148" s="2">
        <f t="shared" si="240"/>
        <v>99.22</v>
      </c>
      <c r="K5148" s="2">
        <f t="shared" si="241"/>
        <v>17.8596</v>
      </c>
      <c r="L5148" s="2">
        <f t="shared" si="242"/>
        <v>117.0796</v>
      </c>
    </row>
    <row r="5149" spans="1:12" x14ac:dyDescent="0.25">
      <c r="A5149" t="s">
        <v>5154</v>
      </c>
      <c r="B5149" s="1">
        <v>46107</v>
      </c>
      <c r="C5149" t="s">
        <v>10011</v>
      </c>
      <c r="D5149" t="s">
        <v>10020</v>
      </c>
      <c r="E5149">
        <f>+_xlfn.XLOOKUP(TablaVentas[[#This Row],[PRODUCTOS]],TablaPrecios[PRODUCTOS],TablaPrecios[PRECIOS UNITARIOS],"No encontado")</f>
        <v>150</v>
      </c>
      <c r="F5149">
        <v>5</v>
      </c>
      <c r="G5149" t="s">
        <v>10023</v>
      </c>
      <c r="H5149" s="2">
        <v>307</v>
      </c>
      <c r="I5149" s="3">
        <v>0.19</v>
      </c>
      <c r="J5149" s="2">
        <f t="shared" si="240"/>
        <v>248.67000000000002</v>
      </c>
      <c r="K5149" s="2">
        <f t="shared" si="241"/>
        <v>44.760600000000004</v>
      </c>
      <c r="L5149" s="2">
        <f t="shared" si="242"/>
        <v>293.43060000000003</v>
      </c>
    </row>
    <row r="5150" spans="1:12" x14ac:dyDescent="0.25">
      <c r="A5150" t="s">
        <v>5155</v>
      </c>
      <c r="B5150" s="1">
        <v>46369</v>
      </c>
      <c r="C5150" t="s">
        <v>10009</v>
      </c>
      <c r="D5150" t="s">
        <v>10021</v>
      </c>
      <c r="E5150">
        <f>+_xlfn.XLOOKUP(TablaVentas[[#This Row],[PRODUCTOS]],TablaPrecios[PRODUCTOS],TablaPrecios[PRECIOS UNITARIOS],"No encontado")</f>
        <v>200</v>
      </c>
      <c r="F5150">
        <v>11</v>
      </c>
      <c r="G5150" t="s">
        <v>10026</v>
      </c>
      <c r="H5150" s="2">
        <v>229</v>
      </c>
      <c r="I5150" s="3">
        <v>0.15</v>
      </c>
      <c r="J5150" s="2">
        <f t="shared" si="240"/>
        <v>194.65</v>
      </c>
      <c r="K5150" s="2">
        <f t="shared" si="241"/>
        <v>35.036999999999999</v>
      </c>
      <c r="L5150" s="2">
        <f t="shared" si="242"/>
        <v>229.68700000000001</v>
      </c>
    </row>
    <row r="5151" spans="1:12" x14ac:dyDescent="0.25">
      <c r="A5151" t="s">
        <v>5156</v>
      </c>
      <c r="B5151" s="1">
        <v>46241</v>
      </c>
      <c r="C5151" t="s">
        <v>10012</v>
      </c>
      <c r="D5151" t="s">
        <v>10019</v>
      </c>
      <c r="E5151">
        <f>+_xlfn.XLOOKUP(TablaVentas[[#This Row],[PRODUCTOS]],TablaPrecios[PRODUCTOS],TablaPrecios[PRECIOS UNITARIOS],"No encontado")</f>
        <v>1200</v>
      </c>
      <c r="F5151">
        <v>5</v>
      </c>
      <c r="G5151" t="s">
        <v>10024</v>
      </c>
      <c r="H5151" s="2">
        <v>354</v>
      </c>
      <c r="I5151" s="3">
        <v>0.13</v>
      </c>
      <c r="J5151" s="2">
        <f t="shared" si="240"/>
        <v>307.98</v>
      </c>
      <c r="K5151" s="2">
        <f t="shared" si="241"/>
        <v>55.436399999999999</v>
      </c>
      <c r="L5151" s="2">
        <f t="shared" si="242"/>
        <v>363.41640000000001</v>
      </c>
    </row>
    <row r="5152" spans="1:12" x14ac:dyDescent="0.25">
      <c r="A5152" t="s">
        <v>5157</v>
      </c>
      <c r="B5152" s="1">
        <v>46061</v>
      </c>
      <c r="C5152" t="s">
        <v>10011</v>
      </c>
      <c r="D5152" t="s">
        <v>10020</v>
      </c>
      <c r="E5152">
        <f>+_xlfn.XLOOKUP(TablaVentas[[#This Row],[PRODUCTOS]],TablaPrecios[PRODUCTOS],TablaPrecios[PRECIOS UNITARIOS],"No encontado")</f>
        <v>150</v>
      </c>
      <c r="F5152">
        <v>11</v>
      </c>
      <c r="G5152" t="s">
        <v>10024</v>
      </c>
      <c r="H5152" s="2">
        <v>75</v>
      </c>
      <c r="I5152" s="3">
        <v>0.17</v>
      </c>
      <c r="J5152" s="2">
        <f t="shared" si="240"/>
        <v>62.25</v>
      </c>
      <c r="K5152" s="2">
        <f t="shared" si="241"/>
        <v>11.205</v>
      </c>
      <c r="L5152" s="2">
        <f t="shared" si="242"/>
        <v>73.454999999999998</v>
      </c>
    </row>
    <row r="5153" spans="1:12" x14ac:dyDescent="0.25">
      <c r="A5153" t="s">
        <v>5158</v>
      </c>
      <c r="B5153" s="1">
        <v>46106</v>
      </c>
      <c r="C5153" t="s">
        <v>10012</v>
      </c>
      <c r="D5153" t="s">
        <v>10017</v>
      </c>
      <c r="E5153">
        <f>+_xlfn.XLOOKUP(TablaVentas[[#This Row],[PRODUCTOS]],TablaPrecios[PRODUCTOS],TablaPrecios[PRECIOS UNITARIOS],"No encontado")</f>
        <v>50</v>
      </c>
      <c r="F5153">
        <v>12</v>
      </c>
      <c r="G5153" t="s">
        <v>10025</v>
      </c>
      <c r="H5153" s="2">
        <v>143</v>
      </c>
      <c r="I5153" s="3">
        <v>0.12</v>
      </c>
      <c r="J5153" s="2">
        <f t="shared" si="240"/>
        <v>125.84</v>
      </c>
      <c r="K5153" s="2">
        <f t="shared" si="241"/>
        <v>22.651199999999999</v>
      </c>
      <c r="L5153" s="2">
        <f t="shared" si="242"/>
        <v>148.49119999999999</v>
      </c>
    </row>
    <row r="5154" spans="1:12" x14ac:dyDescent="0.25">
      <c r="A5154" t="s">
        <v>5159</v>
      </c>
      <c r="B5154" s="1">
        <v>46309</v>
      </c>
      <c r="C5154" t="s">
        <v>10011</v>
      </c>
      <c r="D5154" t="s">
        <v>10017</v>
      </c>
      <c r="E5154">
        <f>+_xlfn.XLOOKUP(TablaVentas[[#This Row],[PRODUCTOS]],TablaPrecios[PRODUCTOS],TablaPrecios[PRECIOS UNITARIOS],"No encontado")</f>
        <v>50</v>
      </c>
      <c r="F5154">
        <v>17</v>
      </c>
      <c r="G5154" t="s">
        <v>10025</v>
      </c>
      <c r="H5154" s="2">
        <v>206</v>
      </c>
      <c r="I5154" s="3">
        <v>0.11</v>
      </c>
      <c r="J5154" s="2">
        <f t="shared" si="240"/>
        <v>183.34</v>
      </c>
      <c r="K5154" s="2">
        <f t="shared" si="241"/>
        <v>33.001199999999997</v>
      </c>
      <c r="L5154" s="2">
        <f t="shared" si="242"/>
        <v>216.34120000000001</v>
      </c>
    </row>
    <row r="5155" spans="1:12" x14ac:dyDescent="0.25">
      <c r="A5155" t="s">
        <v>5160</v>
      </c>
      <c r="B5155" s="1">
        <v>46289</v>
      </c>
      <c r="C5155" t="s">
        <v>10011</v>
      </c>
      <c r="D5155" t="s">
        <v>10021</v>
      </c>
      <c r="E5155">
        <f>+_xlfn.XLOOKUP(TablaVentas[[#This Row],[PRODUCTOS]],TablaPrecios[PRODUCTOS],TablaPrecios[PRECIOS UNITARIOS],"No encontado")</f>
        <v>200</v>
      </c>
      <c r="F5155">
        <v>8</v>
      </c>
      <c r="G5155" t="s">
        <v>10024</v>
      </c>
      <c r="H5155" s="2">
        <v>86</v>
      </c>
      <c r="I5155" s="3">
        <v>0.17</v>
      </c>
      <c r="J5155" s="2">
        <f t="shared" si="240"/>
        <v>71.38</v>
      </c>
      <c r="K5155" s="2">
        <f t="shared" si="241"/>
        <v>12.848399999999998</v>
      </c>
      <c r="L5155" s="2">
        <f t="shared" si="242"/>
        <v>84.228399999999993</v>
      </c>
    </row>
    <row r="5156" spans="1:12" x14ac:dyDescent="0.25">
      <c r="A5156" t="s">
        <v>5161</v>
      </c>
      <c r="B5156" s="1">
        <v>46107</v>
      </c>
      <c r="C5156" t="s">
        <v>10011</v>
      </c>
      <c r="D5156" t="s">
        <v>10017</v>
      </c>
      <c r="E5156">
        <f>+_xlfn.XLOOKUP(TablaVentas[[#This Row],[PRODUCTOS]],TablaPrecios[PRODUCTOS],TablaPrecios[PRECIOS UNITARIOS],"No encontado")</f>
        <v>50</v>
      </c>
      <c r="F5156">
        <v>17</v>
      </c>
      <c r="G5156" t="s">
        <v>10023</v>
      </c>
      <c r="H5156" s="2">
        <v>69</v>
      </c>
      <c r="I5156" s="3">
        <v>0.19</v>
      </c>
      <c r="J5156" s="2">
        <f t="shared" si="240"/>
        <v>55.89</v>
      </c>
      <c r="K5156" s="2">
        <f t="shared" si="241"/>
        <v>10.0602</v>
      </c>
      <c r="L5156" s="2">
        <f t="shared" si="242"/>
        <v>65.950199999999995</v>
      </c>
    </row>
    <row r="5157" spans="1:12" x14ac:dyDescent="0.25">
      <c r="A5157" t="s">
        <v>5162</v>
      </c>
      <c r="B5157" s="1">
        <v>46197</v>
      </c>
      <c r="C5157" t="s">
        <v>10011</v>
      </c>
      <c r="D5157" t="s">
        <v>10019</v>
      </c>
      <c r="E5157">
        <f>+_xlfn.XLOOKUP(TablaVentas[[#This Row],[PRODUCTOS]],TablaPrecios[PRODUCTOS],TablaPrecios[PRECIOS UNITARIOS],"No encontado")</f>
        <v>1200</v>
      </c>
      <c r="F5157">
        <v>11</v>
      </c>
      <c r="G5157" t="s">
        <v>10023</v>
      </c>
      <c r="H5157" s="2">
        <v>79</v>
      </c>
      <c r="I5157" s="3">
        <v>0.13</v>
      </c>
      <c r="J5157" s="2">
        <f t="shared" si="240"/>
        <v>68.73</v>
      </c>
      <c r="K5157" s="2">
        <f t="shared" si="241"/>
        <v>12.3714</v>
      </c>
      <c r="L5157" s="2">
        <f t="shared" si="242"/>
        <v>81.101399999999998</v>
      </c>
    </row>
    <row r="5158" spans="1:12" x14ac:dyDescent="0.25">
      <c r="A5158" t="s">
        <v>5163</v>
      </c>
      <c r="B5158" s="1">
        <v>46092</v>
      </c>
      <c r="C5158" t="s">
        <v>10010</v>
      </c>
      <c r="D5158" t="s">
        <v>10020</v>
      </c>
      <c r="E5158">
        <f>+_xlfn.XLOOKUP(TablaVentas[[#This Row],[PRODUCTOS]],TablaPrecios[PRODUCTOS],TablaPrecios[PRECIOS UNITARIOS],"No encontado")</f>
        <v>150</v>
      </c>
      <c r="F5158">
        <v>20</v>
      </c>
      <c r="G5158" t="s">
        <v>10025</v>
      </c>
      <c r="H5158" s="2">
        <v>133</v>
      </c>
      <c r="I5158" s="3">
        <v>0.13</v>
      </c>
      <c r="J5158" s="2">
        <f t="shared" si="240"/>
        <v>115.71000000000001</v>
      </c>
      <c r="K5158" s="2">
        <f t="shared" si="241"/>
        <v>20.8278</v>
      </c>
      <c r="L5158" s="2">
        <f t="shared" si="242"/>
        <v>136.5378</v>
      </c>
    </row>
    <row r="5159" spans="1:12" x14ac:dyDescent="0.25">
      <c r="A5159" t="s">
        <v>5164</v>
      </c>
      <c r="B5159" s="1">
        <v>46343</v>
      </c>
      <c r="C5159" t="s">
        <v>10011</v>
      </c>
      <c r="D5159" t="s">
        <v>10017</v>
      </c>
      <c r="E5159">
        <f>+_xlfn.XLOOKUP(TablaVentas[[#This Row],[PRODUCTOS]],TablaPrecios[PRODUCTOS],TablaPrecios[PRECIOS UNITARIOS],"No encontado")</f>
        <v>50</v>
      </c>
      <c r="F5159">
        <v>9</v>
      </c>
      <c r="G5159" t="s">
        <v>10023</v>
      </c>
      <c r="H5159" s="2">
        <v>172</v>
      </c>
      <c r="I5159" s="3">
        <v>0.12</v>
      </c>
      <c r="J5159" s="2">
        <f t="shared" si="240"/>
        <v>151.36000000000001</v>
      </c>
      <c r="K5159" s="2">
        <f t="shared" si="241"/>
        <v>27.244800000000001</v>
      </c>
      <c r="L5159" s="2">
        <f t="shared" si="242"/>
        <v>178.60480000000001</v>
      </c>
    </row>
    <row r="5160" spans="1:12" x14ac:dyDescent="0.25">
      <c r="A5160" t="s">
        <v>5165</v>
      </c>
      <c r="B5160" s="1">
        <v>46255</v>
      </c>
      <c r="C5160" t="s">
        <v>10009</v>
      </c>
      <c r="D5160" t="s">
        <v>10017</v>
      </c>
      <c r="E5160">
        <f>+_xlfn.XLOOKUP(TablaVentas[[#This Row],[PRODUCTOS]],TablaPrecios[PRODUCTOS],TablaPrecios[PRECIOS UNITARIOS],"No encontado")</f>
        <v>50</v>
      </c>
      <c r="F5160">
        <v>12</v>
      </c>
      <c r="G5160" t="s">
        <v>10027</v>
      </c>
      <c r="H5160" s="2">
        <v>352</v>
      </c>
      <c r="I5160" s="3">
        <v>0.15</v>
      </c>
      <c r="J5160" s="2">
        <f t="shared" si="240"/>
        <v>299.2</v>
      </c>
      <c r="K5160" s="2">
        <f t="shared" si="241"/>
        <v>53.855999999999995</v>
      </c>
      <c r="L5160" s="2">
        <f t="shared" si="242"/>
        <v>353.05599999999998</v>
      </c>
    </row>
    <row r="5161" spans="1:12" x14ac:dyDescent="0.25">
      <c r="A5161" t="s">
        <v>5166</v>
      </c>
      <c r="B5161" s="1">
        <v>46173</v>
      </c>
      <c r="C5161" t="s">
        <v>10010</v>
      </c>
      <c r="D5161" t="s">
        <v>10018</v>
      </c>
      <c r="E5161">
        <f>+_xlfn.XLOOKUP(TablaVentas[[#This Row],[PRODUCTOS]],TablaPrecios[PRODUCTOS],TablaPrecios[PRECIOS UNITARIOS],"No encontado")</f>
        <v>850</v>
      </c>
      <c r="F5161">
        <v>11</v>
      </c>
      <c r="G5161" t="s">
        <v>10023</v>
      </c>
      <c r="H5161" s="2">
        <v>368</v>
      </c>
      <c r="I5161" s="3">
        <v>0.12</v>
      </c>
      <c r="J5161" s="2">
        <f t="shared" si="240"/>
        <v>323.84000000000003</v>
      </c>
      <c r="K5161" s="2">
        <f t="shared" si="241"/>
        <v>58.291200000000003</v>
      </c>
      <c r="L5161" s="2">
        <f t="shared" si="242"/>
        <v>382.13120000000004</v>
      </c>
    </row>
    <row r="5162" spans="1:12" x14ac:dyDescent="0.25">
      <c r="A5162" t="s">
        <v>5167</v>
      </c>
      <c r="B5162" s="1">
        <v>46337</v>
      </c>
      <c r="C5162" t="s">
        <v>10007</v>
      </c>
      <c r="D5162" t="s">
        <v>10019</v>
      </c>
      <c r="E5162">
        <f>+_xlfn.XLOOKUP(TablaVentas[[#This Row],[PRODUCTOS]],TablaPrecios[PRODUCTOS],TablaPrecios[PRECIOS UNITARIOS],"No encontado")</f>
        <v>1200</v>
      </c>
      <c r="F5162">
        <v>14</v>
      </c>
      <c r="G5162" t="s">
        <v>10023</v>
      </c>
      <c r="H5162" s="2">
        <v>362</v>
      </c>
      <c r="I5162" s="3">
        <v>0.15</v>
      </c>
      <c r="J5162" s="2">
        <f t="shared" si="240"/>
        <v>307.7</v>
      </c>
      <c r="K5162" s="2">
        <f t="shared" si="241"/>
        <v>55.385999999999996</v>
      </c>
      <c r="L5162" s="2">
        <f t="shared" si="242"/>
        <v>363.08600000000001</v>
      </c>
    </row>
    <row r="5163" spans="1:12" x14ac:dyDescent="0.25">
      <c r="A5163" t="s">
        <v>5168</v>
      </c>
      <c r="B5163" s="1">
        <v>46132</v>
      </c>
      <c r="C5163" t="s">
        <v>10010</v>
      </c>
      <c r="D5163" t="s">
        <v>10020</v>
      </c>
      <c r="E5163">
        <f>+_xlfn.XLOOKUP(TablaVentas[[#This Row],[PRODUCTOS]],TablaPrecios[PRODUCTOS],TablaPrecios[PRECIOS UNITARIOS],"No encontado")</f>
        <v>150</v>
      </c>
      <c r="F5163">
        <v>17</v>
      </c>
      <c r="G5163" t="s">
        <v>10024</v>
      </c>
      <c r="H5163" s="2">
        <v>446</v>
      </c>
      <c r="I5163" s="3">
        <v>0.13</v>
      </c>
      <c r="J5163" s="2">
        <f t="shared" si="240"/>
        <v>388.02</v>
      </c>
      <c r="K5163" s="2">
        <f t="shared" si="241"/>
        <v>69.843599999999995</v>
      </c>
      <c r="L5163" s="2">
        <f t="shared" si="242"/>
        <v>457.86359999999996</v>
      </c>
    </row>
    <row r="5164" spans="1:12" x14ac:dyDescent="0.25">
      <c r="A5164" t="s">
        <v>5169</v>
      </c>
      <c r="B5164" s="1">
        <v>46075</v>
      </c>
      <c r="C5164" t="s">
        <v>10009</v>
      </c>
      <c r="D5164" t="s">
        <v>10021</v>
      </c>
      <c r="E5164">
        <f>+_xlfn.XLOOKUP(TablaVentas[[#This Row],[PRODUCTOS]],TablaPrecios[PRODUCTOS],TablaPrecios[PRECIOS UNITARIOS],"No encontado")</f>
        <v>200</v>
      </c>
      <c r="F5164">
        <v>10</v>
      </c>
      <c r="G5164" t="s">
        <v>10024</v>
      </c>
      <c r="H5164" s="2">
        <v>243</v>
      </c>
      <c r="I5164" s="3">
        <v>0.11</v>
      </c>
      <c r="J5164" s="2">
        <f t="shared" si="240"/>
        <v>216.27</v>
      </c>
      <c r="K5164" s="2">
        <f t="shared" si="241"/>
        <v>38.928600000000003</v>
      </c>
      <c r="L5164" s="2">
        <f t="shared" si="242"/>
        <v>255.1986</v>
      </c>
    </row>
    <row r="5165" spans="1:12" x14ac:dyDescent="0.25">
      <c r="A5165" t="s">
        <v>5170</v>
      </c>
      <c r="B5165" s="1">
        <v>46355</v>
      </c>
      <c r="C5165" t="s">
        <v>10012</v>
      </c>
      <c r="D5165" t="s">
        <v>10018</v>
      </c>
      <c r="E5165">
        <f>+_xlfn.XLOOKUP(TablaVentas[[#This Row],[PRODUCTOS]],TablaPrecios[PRODUCTOS],TablaPrecios[PRECIOS UNITARIOS],"No encontado")</f>
        <v>850</v>
      </c>
      <c r="F5165">
        <v>16</v>
      </c>
      <c r="G5165" t="s">
        <v>10026</v>
      </c>
      <c r="H5165" s="2">
        <v>395</v>
      </c>
      <c r="I5165" s="3">
        <v>0.13</v>
      </c>
      <c r="J5165" s="2">
        <f t="shared" si="240"/>
        <v>343.65</v>
      </c>
      <c r="K5165" s="2">
        <f t="shared" si="241"/>
        <v>61.856999999999992</v>
      </c>
      <c r="L5165" s="2">
        <f t="shared" si="242"/>
        <v>405.50699999999995</v>
      </c>
    </row>
    <row r="5166" spans="1:12" x14ac:dyDescent="0.25">
      <c r="A5166" t="s">
        <v>5171</v>
      </c>
      <c r="B5166" s="1">
        <v>46106</v>
      </c>
      <c r="C5166" t="s">
        <v>10009</v>
      </c>
      <c r="D5166" t="s">
        <v>10018</v>
      </c>
      <c r="E5166">
        <f>+_xlfn.XLOOKUP(TablaVentas[[#This Row],[PRODUCTOS]],TablaPrecios[PRODUCTOS],TablaPrecios[PRECIOS UNITARIOS],"No encontado")</f>
        <v>850</v>
      </c>
      <c r="F5166">
        <v>13</v>
      </c>
      <c r="G5166" t="s">
        <v>10024</v>
      </c>
      <c r="H5166" s="2">
        <v>85</v>
      </c>
      <c r="I5166" s="3">
        <v>0.16</v>
      </c>
      <c r="J5166" s="2">
        <f t="shared" si="240"/>
        <v>71.400000000000006</v>
      </c>
      <c r="K5166" s="2">
        <f t="shared" si="241"/>
        <v>12.852</v>
      </c>
      <c r="L5166" s="2">
        <f t="shared" si="242"/>
        <v>84.25200000000001</v>
      </c>
    </row>
    <row r="5167" spans="1:12" x14ac:dyDescent="0.25">
      <c r="A5167" t="s">
        <v>5172</v>
      </c>
      <c r="B5167" s="1">
        <v>46042</v>
      </c>
      <c r="C5167" t="s">
        <v>10007</v>
      </c>
      <c r="D5167" t="s">
        <v>10018</v>
      </c>
      <c r="E5167">
        <f>+_xlfn.XLOOKUP(TablaVentas[[#This Row],[PRODUCTOS]],TablaPrecios[PRODUCTOS],TablaPrecios[PRECIOS UNITARIOS],"No encontado")</f>
        <v>850</v>
      </c>
      <c r="F5167">
        <v>11</v>
      </c>
      <c r="G5167" t="s">
        <v>10025</v>
      </c>
      <c r="H5167" s="2">
        <v>179</v>
      </c>
      <c r="I5167" s="3">
        <v>0.16</v>
      </c>
      <c r="J5167" s="2">
        <f t="shared" si="240"/>
        <v>150.36000000000001</v>
      </c>
      <c r="K5167" s="2">
        <f t="shared" si="241"/>
        <v>27.064800000000002</v>
      </c>
      <c r="L5167" s="2">
        <f t="shared" si="242"/>
        <v>177.4248</v>
      </c>
    </row>
    <row r="5168" spans="1:12" x14ac:dyDescent="0.25">
      <c r="A5168" t="s">
        <v>5173</v>
      </c>
      <c r="B5168" s="1">
        <v>46302</v>
      </c>
      <c r="C5168" t="s">
        <v>10011</v>
      </c>
      <c r="D5168" t="s">
        <v>10019</v>
      </c>
      <c r="E5168">
        <f>+_xlfn.XLOOKUP(TablaVentas[[#This Row],[PRODUCTOS]],TablaPrecios[PRODUCTOS],TablaPrecios[PRECIOS UNITARIOS],"No encontado")</f>
        <v>1200</v>
      </c>
      <c r="F5168">
        <v>10</v>
      </c>
      <c r="G5168" t="s">
        <v>10027</v>
      </c>
      <c r="H5168" s="2">
        <v>413</v>
      </c>
      <c r="I5168" s="3">
        <v>0.19</v>
      </c>
      <c r="J5168" s="2">
        <f t="shared" si="240"/>
        <v>334.53</v>
      </c>
      <c r="K5168" s="2">
        <f t="shared" si="241"/>
        <v>60.215399999999995</v>
      </c>
      <c r="L5168" s="2">
        <f t="shared" si="242"/>
        <v>394.74539999999996</v>
      </c>
    </row>
    <row r="5169" spans="1:12" x14ac:dyDescent="0.25">
      <c r="A5169" t="s">
        <v>5174</v>
      </c>
      <c r="B5169" s="1">
        <v>46088</v>
      </c>
      <c r="C5169" t="s">
        <v>10010</v>
      </c>
      <c r="D5169" t="s">
        <v>10021</v>
      </c>
      <c r="E5169">
        <f>+_xlfn.XLOOKUP(TablaVentas[[#This Row],[PRODUCTOS]],TablaPrecios[PRODUCTOS],TablaPrecios[PRECIOS UNITARIOS],"No encontado")</f>
        <v>200</v>
      </c>
      <c r="F5169">
        <v>18</v>
      </c>
      <c r="G5169" t="s">
        <v>10027</v>
      </c>
      <c r="H5169" s="2">
        <v>323</v>
      </c>
      <c r="I5169" s="3">
        <v>0.11</v>
      </c>
      <c r="J5169" s="2">
        <f t="shared" si="240"/>
        <v>287.47000000000003</v>
      </c>
      <c r="K5169" s="2">
        <f t="shared" si="241"/>
        <v>51.744600000000005</v>
      </c>
      <c r="L5169" s="2">
        <f t="shared" si="242"/>
        <v>339.21460000000002</v>
      </c>
    </row>
    <row r="5170" spans="1:12" x14ac:dyDescent="0.25">
      <c r="A5170" t="s">
        <v>5175</v>
      </c>
      <c r="B5170" s="1">
        <v>46314</v>
      </c>
      <c r="C5170" t="s">
        <v>10010</v>
      </c>
      <c r="D5170" t="s">
        <v>10019</v>
      </c>
      <c r="E5170">
        <f>+_xlfn.XLOOKUP(TablaVentas[[#This Row],[PRODUCTOS]],TablaPrecios[PRODUCTOS],TablaPrecios[PRECIOS UNITARIOS],"No encontado")</f>
        <v>1200</v>
      </c>
      <c r="F5170">
        <v>14</v>
      </c>
      <c r="G5170" t="s">
        <v>10024</v>
      </c>
      <c r="H5170" s="2">
        <v>101</v>
      </c>
      <c r="I5170" s="3">
        <v>0.16</v>
      </c>
      <c r="J5170" s="2">
        <f t="shared" si="240"/>
        <v>84.84</v>
      </c>
      <c r="K5170" s="2">
        <f t="shared" si="241"/>
        <v>15.2712</v>
      </c>
      <c r="L5170" s="2">
        <f t="shared" si="242"/>
        <v>100.1112</v>
      </c>
    </row>
    <row r="5171" spans="1:12" x14ac:dyDescent="0.25">
      <c r="A5171" t="s">
        <v>5176</v>
      </c>
      <c r="B5171" s="1">
        <v>46209</v>
      </c>
      <c r="C5171" t="s">
        <v>10009</v>
      </c>
      <c r="D5171" t="s">
        <v>10019</v>
      </c>
      <c r="E5171">
        <f>+_xlfn.XLOOKUP(TablaVentas[[#This Row],[PRODUCTOS]],TablaPrecios[PRODUCTOS],TablaPrecios[PRECIOS UNITARIOS],"No encontado")</f>
        <v>1200</v>
      </c>
      <c r="F5171">
        <v>14</v>
      </c>
      <c r="G5171" t="s">
        <v>10023</v>
      </c>
      <c r="H5171" s="2">
        <v>72</v>
      </c>
      <c r="I5171" s="3">
        <v>0.16</v>
      </c>
      <c r="J5171" s="2">
        <f t="shared" si="240"/>
        <v>60.480000000000004</v>
      </c>
      <c r="K5171" s="2">
        <f t="shared" si="241"/>
        <v>10.8864</v>
      </c>
      <c r="L5171" s="2">
        <f t="shared" si="242"/>
        <v>71.366399999999999</v>
      </c>
    </row>
    <row r="5172" spans="1:12" x14ac:dyDescent="0.25">
      <c r="A5172" t="s">
        <v>5177</v>
      </c>
      <c r="B5172" s="1">
        <v>46234</v>
      </c>
      <c r="C5172" t="s">
        <v>10009</v>
      </c>
      <c r="D5172" t="s">
        <v>10017</v>
      </c>
      <c r="E5172">
        <f>+_xlfn.XLOOKUP(TablaVentas[[#This Row],[PRODUCTOS]],TablaPrecios[PRODUCTOS],TablaPrecios[PRECIOS UNITARIOS],"No encontado")</f>
        <v>50</v>
      </c>
      <c r="F5172">
        <v>13</v>
      </c>
      <c r="G5172" t="s">
        <v>10023</v>
      </c>
      <c r="H5172" s="2">
        <v>370</v>
      </c>
      <c r="I5172" s="3">
        <v>0.2</v>
      </c>
      <c r="J5172" s="2">
        <f t="shared" si="240"/>
        <v>296</v>
      </c>
      <c r="K5172" s="2">
        <f t="shared" si="241"/>
        <v>53.28</v>
      </c>
      <c r="L5172" s="2">
        <f t="shared" si="242"/>
        <v>349.28</v>
      </c>
    </row>
    <row r="5173" spans="1:12" x14ac:dyDescent="0.25">
      <c r="A5173" t="s">
        <v>5178</v>
      </c>
      <c r="B5173" s="1">
        <v>46121</v>
      </c>
      <c r="C5173" t="s">
        <v>10012</v>
      </c>
      <c r="D5173" t="s">
        <v>10017</v>
      </c>
      <c r="E5173">
        <f>+_xlfn.XLOOKUP(TablaVentas[[#This Row],[PRODUCTOS]],TablaPrecios[PRODUCTOS],TablaPrecios[PRECIOS UNITARIOS],"No encontado")</f>
        <v>50</v>
      </c>
      <c r="F5173">
        <v>13</v>
      </c>
      <c r="G5173" t="s">
        <v>10024</v>
      </c>
      <c r="H5173" s="2">
        <v>303</v>
      </c>
      <c r="I5173" s="3">
        <v>0.16</v>
      </c>
      <c r="J5173" s="2">
        <f t="shared" si="240"/>
        <v>254.51999999999998</v>
      </c>
      <c r="K5173" s="2">
        <f t="shared" si="241"/>
        <v>45.813599999999994</v>
      </c>
      <c r="L5173" s="2">
        <f t="shared" si="242"/>
        <v>300.33359999999999</v>
      </c>
    </row>
    <row r="5174" spans="1:12" x14ac:dyDescent="0.25">
      <c r="A5174" t="s">
        <v>5179</v>
      </c>
      <c r="B5174" s="1">
        <v>46372</v>
      </c>
      <c r="C5174" t="s">
        <v>10010</v>
      </c>
      <c r="D5174" t="s">
        <v>10019</v>
      </c>
      <c r="E5174">
        <f>+_xlfn.XLOOKUP(TablaVentas[[#This Row],[PRODUCTOS]],TablaPrecios[PRODUCTOS],TablaPrecios[PRECIOS UNITARIOS],"No encontado")</f>
        <v>1200</v>
      </c>
      <c r="F5174">
        <v>9</v>
      </c>
      <c r="G5174" t="s">
        <v>10024</v>
      </c>
      <c r="H5174" s="2">
        <v>220</v>
      </c>
      <c r="I5174" s="3">
        <v>0.13</v>
      </c>
      <c r="J5174" s="2">
        <f t="shared" si="240"/>
        <v>191.4</v>
      </c>
      <c r="K5174" s="2">
        <f t="shared" si="241"/>
        <v>34.451999999999998</v>
      </c>
      <c r="L5174" s="2">
        <f t="shared" si="242"/>
        <v>225.852</v>
      </c>
    </row>
    <row r="5175" spans="1:12" x14ac:dyDescent="0.25">
      <c r="A5175" t="s">
        <v>5180</v>
      </c>
      <c r="B5175" s="1">
        <v>46143</v>
      </c>
      <c r="C5175" t="s">
        <v>10010</v>
      </c>
      <c r="D5175" t="s">
        <v>10017</v>
      </c>
      <c r="E5175">
        <f>+_xlfn.XLOOKUP(TablaVentas[[#This Row],[PRODUCTOS]],TablaPrecios[PRODUCTOS],TablaPrecios[PRECIOS UNITARIOS],"No encontado")</f>
        <v>50</v>
      </c>
      <c r="F5175">
        <v>11</v>
      </c>
      <c r="G5175" t="s">
        <v>10023</v>
      </c>
      <c r="H5175" s="2">
        <v>215</v>
      </c>
      <c r="I5175" s="3">
        <v>0.1</v>
      </c>
      <c r="J5175" s="2">
        <f t="shared" si="240"/>
        <v>193.5</v>
      </c>
      <c r="K5175" s="2">
        <f t="shared" si="241"/>
        <v>34.83</v>
      </c>
      <c r="L5175" s="2">
        <f t="shared" si="242"/>
        <v>228.32999999999998</v>
      </c>
    </row>
    <row r="5176" spans="1:12" x14ac:dyDescent="0.25">
      <c r="A5176" t="s">
        <v>5181</v>
      </c>
      <c r="B5176" s="1">
        <v>46239</v>
      </c>
      <c r="C5176" t="s">
        <v>10010</v>
      </c>
      <c r="D5176" t="s">
        <v>10020</v>
      </c>
      <c r="E5176">
        <f>+_xlfn.XLOOKUP(TablaVentas[[#This Row],[PRODUCTOS]],TablaPrecios[PRODUCTOS],TablaPrecios[PRECIOS UNITARIOS],"No encontado")</f>
        <v>150</v>
      </c>
      <c r="F5176">
        <v>9</v>
      </c>
      <c r="G5176" t="s">
        <v>10027</v>
      </c>
      <c r="H5176" s="2">
        <v>416</v>
      </c>
      <c r="I5176" s="3">
        <v>0.17</v>
      </c>
      <c r="J5176" s="2">
        <f t="shared" si="240"/>
        <v>345.28</v>
      </c>
      <c r="K5176" s="2">
        <f t="shared" si="241"/>
        <v>62.150399999999991</v>
      </c>
      <c r="L5176" s="2">
        <f t="shared" si="242"/>
        <v>407.43039999999996</v>
      </c>
    </row>
    <row r="5177" spans="1:12" x14ac:dyDescent="0.25">
      <c r="A5177" t="s">
        <v>5182</v>
      </c>
      <c r="B5177" s="1">
        <v>46046</v>
      </c>
      <c r="C5177" t="s">
        <v>10010</v>
      </c>
      <c r="D5177" t="s">
        <v>10021</v>
      </c>
      <c r="E5177">
        <f>+_xlfn.XLOOKUP(TablaVentas[[#This Row],[PRODUCTOS]],TablaPrecios[PRODUCTOS],TablaPrecios[PRECIOS UNITARIOS],"No encontado")</f>
        <v>200</v>
      </c>
      <c r="F5177">
        <v>6</v>
      </c>
      <c r="G5177" t="s">
        <v>10024</v>
      </c>
      <c r="H5177" s="2">
        <v>73</v>
      </c>
      <c r="I5177" s="3">
        <v>0.12</v>
      </c>
      <c r="J5177" s="2">
        <f t="shared" si="240"/>
        <v>64.239999999999995</v>
      </c>
      <c r="K5177" s="2">
        <f t="shared" si="241"/>
        <v>11.563199999999998</v>
      </c>
      <c r="L5177" s="2">
        <f t="shared" si="242"/>
        <v>75.80319999999999</v>
      </c>
    </row>
    <row r="5178" spans="1:12" x14ac:dyDescent="0.25">
      <c r="A5178" t="s">
        <v>5183</v>
      </c>
      <c r="B5178" s="1">
        <v>46270</v>
      </c>
      <c r="C5178" t="s">
        <v>10010</v>
      </c>
      <c r="D5178" t="s">
        <v>10017</v>
      </c>
      <c r="E5178">
        <f>+_xlfn.XLOOKUP(TablaVentas[[#This Row],[PRODUCTOS]],TablaPrecios[PRODUCTOS],TablaPrecios[PRECIOS UNITARIOS],"No encontado")</f>
        <v>50</v>
      </c>
      <c r="F5178">
        <v>7</v>
      </c>
      <c r="G5178" t="s">
        <v>10024</v>
      </c>
      <c r="H5178" s="2">
        <v>297</v>
      </c>
      <c r="I5178" s="3">
        <v>0.11</v>
      </c>
      <c r="J5178" s="2">
        <f t="shared" si="240"/>
        <v>264.33</v>
      </c>
      <c r="K5178" s="2">
        <f t="shared" si="241"/>
        <v>47.579399999999993</v>
      </c>
      <c r="L5178" s="2">
        <f t="shared" si="242"/>
        <v>311.90940000000001</v>
      </c>
    </row>
    <row r="5179" spans="1:12" x14ac:dyDescent="0.25">
      <c r="A5179" t="s">
        <v>5184</v>
      </c>
      <c r="B5179" s="1">
        <v>46068</v>
      </c>
      <c r="C5179" t="s">
        <v>10011</v>
      </c>
      <c r="D5179" t="s">
        <v>10019</v>
      </c>
      <c r="E5179">
        <f>+_xlfn.XLOOKUP(TablaVentas[[#This Row],[PRODUCTOS]],TablaPrecios[PRODUCTOS],TablaPrecios[PRECIOS UNITARIOS],"No encontado")</f>
        <v>1200</v>
      </c>
      <c r="F5179">
        <v>13</v>
      </c>
      <c r="G5179" t="s">
        <v>10027</v>
      </c>
      <c r="H5179" s="2">
        <v>175</v>
      </c>
      <c r="I5179" s="3">
        <v>0.11</v>
      </c>
      <c r="J5179" s="2">
        <f t="shared" si="240"/>
        <v>155.75</v>
      </c>
      <c r="K5179" s="2">
        <f t="shared" si="241"/>
        <v>28.035</v>
      </c>
      <c r="L5179" s="2">
        <f t="shared" si="242"/>
        <v>183.785</v>
      </c>
    </row>
    <row r="5180" spans="1:12" x14ac:dyDescent="0.25">
      <c r="A5180" t="s">
        <v>5185</v>
      </c>
      <c r="B5180" s="1">
        <v>46332</v>
      </c>
      <c r="C5180" t="s">
        <v>10012</v>
      </c>
      <c r="D5180" t="s">
        <v>10020</v>
      </c>
      <c r="E5180">
        <f>+_xlfn.XLOOKUP(TablaVentas[[#This Row],[PRODUCTOS]],TablaPrecios[PRODUCTOS],TablaPrecios[PRECIOS UNITARIOS],"No encontado")</f>
        <v>150</v>
      </c>
      <c r="F5180">
        <v>11</v>
      </c>
      <c r="G5180" t="s">
        <v>10027</v>
      </c>
      <c r="H5180" s="2">
        <v>145</v>
      </c>
      <c r="I5180" s="3">
        <v>0.18</v>
      </c>
      <c r="J5180" s="2">
        <f t="shared" si="240"/>
        <v>118.9</v>
      </c>
      <c r="K5180" s="2">
        <f t="shared" si="241"/>
        <v>21.402000000000001</v>
      </c>
      <c r="L5180" s="2">
        <f t="shared" si="242"/>
        <v>140.30200000000002</v>
      </c>
    </row>
    <row r="5181" spans="1:12" x14ac:dyDescent="0.25">
      <c r="A5181" t="s">
        <v>5186</v>
      </c>
      <c r="B5181" s="1">
        <v>46161</v>
      </c>
      <c r="C5181" t="s">
        <v>10011</v>
      </c>
      <c r="D5181" t="s">
        <v>10018</v>
      </c>
      <c r="E5181">
        <f>+_xlfn.XLOOKUP(TablaVentas[[#This Row],[PRODUCTOS]],TablaPrecios[PRODUCTOS],TablaPrecios[PRECIOS UNITARIOS],"No encontado")</f>
        <v>850</v>
      </c>
      <c r="F5181">
        <v>14</v>
      </c>
      <c r="G5181" t="s">
        <v>10027</v>
      </c>
      <c r="H5181" s="2">
        <v>225</v>
      </c>
      <c r="I5181" s="3">
        <v>0.1</v>
      </c>
      <c r="J5181" s="2">
        <f t="shared" si="240"/>
        <v>202.5</v>
      </c>
      <c r="K5181" s="2">
        <f t="shared" si="241"/>
        <v>36.449999999999996</v>
      </c>
      <c r="L5181" s="2">
        <f t="shared" si="242"/>
        <v>238.95</v>
      </c>
    </row>
    <row r="5182" spans="1:12" x14ac:dyDescent="0.25">
      <c r="A5182" t="s">
        <v>5187</v>
      </c>
      <c r="B5182" s="1">
        <v>46344</v>
      </c>
      <c r="C5182" t="s">
        <v>10008</v>
      </c>
      <c r="D5182" t="s">
        <v>10017</v>
      </c>
      <c r="E5182">
        <f>+_xlfn.XLOOKUP(TablaVentas[[#This Row],[PRODUCTOS]],TablaPrecios[PRODUCTOS],TablaPrecios[PRECIOS UNITARIOS],"No encontado")</f>
        <v>50</v>
      </c>
      <c r="F5182">
        <v>16</v>
      </c>
      <c r="G5182" t="s">
        <v>10024</v>
      </c>
      <c r="H5182" s="2">
        <v>243</v>
      </c>
      <c r="I5182" s="3">
        <v>0.12</v>
      </c>
      <c r="J5182" s="2">
        <f t="shared" si="240"/>
        <v>213.84</v>
      </c>
      <c r="K5182" s="2">
        <f t="shared" si="241"/>
        <v>38.491199999999999</v>
      </c>
      <c r="L5182" s="2">
        <f t="shared" si="242"/>
        <v>252.3312</v>
      </c>
    </row>
    <row r="5183" spans="1:12" x14ac:dyDescent="0.25">
      <c r="A5183" t="s">
        <v>5188</v>
      </c>
      <c r="B5183" s="1">
        <v>46099</v>
      </c>
      <c r="C5183" t="s">
        <v>10012</v>
      </c>
      <c r="D5183" t="s">
        <v>10021</v>
      </c>
      <c r="E5183">
        <f>+_xlfn.XLOOKUP(TablaVentas[[#This Row],[PRODUCTOS]],TablaPrecios[PRODUCTOS],TablaPrecios[PRECIOS UNITARIOS],"No encontado")</f>
        <v>200</v>
      </c>
      <c r="F5183">
        <v>18</v>
      </c>
      <c r="G5183" t="s">
        <v>10025</v>
      </c>
      <c r="H5183" s="2">
        <v>236</v>
      </c>
      <c r="I5183" s="3">
        <v>0.11</v>
      </c>
      <c r="J5183" s="2">
        <f t="shared" si="240"/>
        <v>210.04</v>
      </c>
      <c r="K5183" s="2">
        <f t="shared" si="241"/>
        <v>37.807199999999995</v>
      </c>
      <c r="L5183" s="2">
        <f t="shared" si="242"/>
        <v>247.84719999999999</v>
      </c>
    </row>
    <row r="5184" spans="1:12" x14ac:dyDescent="0.25">
      <c r="A5184" t="s">
        <v>5189</v>
      </c>
      <c r="B5184" s="1">
        <v>46068</v>
      </c>
      <c r="C5184" t="s">
        <v>10009</v>
      </c>
      <c r="D5184" t="s">
        <v>10018</v>
      </c>
      <c r="E5184">
        <f>+_xlfn.XLOOKUP(TablaVentas[[#This Row],[PRODUCTOS]],TablaPrecios[PRODUCTOS],TablaPrecios[PRECIOS UNITARIOS],"No encontado")</f>
        <v>850</v>
      </c>
      <c r="F5184">
        <v>12</v>
      </c>
      <c r="G5184" t="s">
        <v>10026</v>
      </c>
      <c r="H5184" s="2">
        <v>174</v>
      </c>
      <c r="I5184" s="3">
        <v>0.19</v>
      </c>
      <c r="J5184" s="2">
        <f t="shared" si="240"/>
        <v>140.94</v>
      </c>
      <c r="K5184" s="2">
        <f t="shared" si="241"/>
        <v>25.369199999999999</v>
      </c>
      <c r="L5184" s="2">
        <f t="shared" si="242"/>
        <v>166.3092</v>
      </c>
    </row>
    <row r="5185" spans="1:12" x14ac:dyDescent="0.25">
      <c r="A5185" t="s">
        <v>5190</v>
      </c>
      <c r="B5185" s="1">
        <v>46351</v>
      </c>
      <c r="C5185" t="s">
        <v>10008</v>
      </c>
      <c r="D5185" t="s">
        <v>10021</v>
      </c>
      <c r="E5185">
        <f>+_xlfn.XLOOKUP(TablaVentas[[#This Row],[PRODUCTOS]],TablaPrecios[PRODUCTOS],TablaPrecios[PRECIOS UNITARIOS],"No encontado")</f>
        <v>200</v>
      </c>
      <c r="F5185">
        <v>8</v>
      </c>
      <c r="G5185" t="s">
        <v>10026</v>
      </c>
      <c r="H5185" s="2">
        <v>252</v>
      </c>
      <c r="I5185" s="3">
        <v>0.15</v>
      </c>
      <c r="J5185" s="2">
        <f t="shared" si="240"/>
        <v>214.2</v>
      </c>
      <c r="K5185" s="2">
        <f t="shared" si="241"/>
        <v>38.555999999999997</v>
      </c>
      <c r="L5185" s="2">
        <f t="shared" si="242"/>
        <v>252.75599999999997</v>
      </c>
    </row>
    <row r="5186" spans="1:12" x14ac:dyDescent="0.25">
      <c r="A5186" t="s">
        <v>5191</v>
      </c>
      <c r="B5186" s="1">
        <v>46080</v>
      </c>
      <c r="C5186" t="s">
        <v>10008</v>
      </c>
      <c r="D5186" t="s">
        <v>10021</v>
      </c>
      <c r="E5186">
        <f>+_xlfn.XLOOKUP(TablaVentas[[#This Row],[PRODUCTOS]],TablaPrecios[PRODUCTOS],TablaPrecios[PRECIOS UNITARIOS],"No encontado")</f>
        <v>200</v>
      </c>
      <c r="F5186">
        <v>7</v>
      </c>
      <c r="G5186" t="s">
        <v>10027</v>
      </c>
      <c r="H5186" s="2">
        <v>96</v>
      </c>
      <c r="I5186" s="3">
        <v>0.1</v>
      </c>
      <c r="J5186" s="2">
        <f t="shared" si="240"/>
        <v>86.4</v>
      </c>
      <c r="K5186" s="2">
        <f t="shared" si="241"/>
        <v>15.552</v>
      </c>
      <c r="L5186" s="2">
        <f t="shared" si="242"/>
        <v>101.952</v>
      </c>
    </row>
    <row r="5187" spans="1:12" x14ac:dyDescent="0.25">
      <c r="A5187" t="s">
        <v>5192</v>
      </c>
      <c r="B5187" s="1">
        <v>46061</v>
      </c>
      <c r="C5187" t="s">
        <v>10011</v>
      </c>
      <c r="D5187" t="s">
        <v>10017</v>
      </c>
      <c r="E5187">
        <f>+_xlfn.XLOOKUP(TablaVentas[[#This Row],[PRODUCTOS]],TablaPrecios[PRODUCTOS],TablaPrecios[PRECIOS UNITARIOS],"No encontado")</f>
        <v>50</v>
      </c>
      <c r="F5187">
        <v>12</v>
      </c>
      <c r="G5187" t="s">
        <v>10024</v>
      </c>
      <c r="H5187" s="2">
        <v>227</v>
      </c>
      <c r="I5187" s="3">
        <v>0.1</v>
      </c>
      <c r="J5187" s="2">
        <f t="shared" ref="J5187:J5250" si="243">+H5187-H5187*I5187</f>
        <v>204.3</v>
      </c>
      <c r="K5187" s="2">
        <f t="shared" ref="K5187:K5250" si="244">+J5187*0.18</f>
        <v>36.774000000000001</v>
      </c>
      <c r="L5187" s="2">
        <f t="shared" ref="L5187:L5250" si="245">+J5187+K5187</f>
        <v>241.07400000000001</v>
      </c>
    </row>
    <row r="5188" spans="1:12" x14ac:dyDescent="0.25">
      <c r="A5188" t="s">
        <v>5193</v>
      </c>
      <c r="B5188" s="1">
        <v>46349</v>
      </c>
      <c r="C5188" t="s">
        <v>10008</v>
      </c>
      <c r="D5188" t="s">
        <v>10019</v>
      </c>
      <c r="E5188">
        <f>+_xlfn.XLOOKUP(TablaVentas[[#This Row],[PRODUCTOS]],TablaPrecios[PRODUCTOS],TablaPrecios[PRECIOS UNITARIOS],"No encontado")</f>
        <v>1200</v>
      </c>
      <c r="F5188">
        <v>5</v>
      </c>
      <c r="G5188" t="s">
        <v>10025</v>
      </c>
      <c r="H5188" s="2">
        <v>166</v>
      </c>
      <c r="I5188" s="3">
        <v>0.2</v>
      </c>
      <c r="J5188" s="2">
        <f t="shared" si="243"/>
        <v>132.80000000000001</v>
      </c>
      <c r="K5188" s="2">
        <f t="shared" si="244"/>
        <v>23.904</v>
      </c>
      <c r="L5188" s="2">
        <f t="shared" si="245"/>
        <v>156.70400000000001</v>
      </c>
    </row>
    <row r="5189" spans="1:12" x14ac:dyDescent="0.25">
      <c r="A5189" t="s">
        <v>5194</v>
      </c>
      <c r="B5189" s="1">
        <v>46055</v>
      </c>
      <c r="C5189" t="s">
        <v>10011</v>
      </c>
      <c r="D5189" t="s">
        <v>10021</v>
      </c>
      <c r="E5189">
        <f>+_xlfn.XLOOKUP(TablaVentas[[#This Row],[PRODUCTOS]],TablaPrecios[PRODUCTOS],TablaPrecios[PRECIOS UNITARIOS],"No encontado")</f>
        <v>200</v>
      </c>
      <c r="F5189">
        <v>17</v>
      </c>
      <c r="G5189" t="s">
        <v>10025</v>
      </c>
      <c r="H5189" s="2">
        <v>295</v>
      </c>
      <c r="I5189" s="3">
        <v>0.12</v>
      </c>
      <c r="J5189" s="2">
        <f t="shared" si="243"/>
        <v>259.60000000000002</v>
      </c>
      <c r="K5189" s="2">
        <f t="shared" si="244"/>
        <v>46.728000000000002</v>
      </c>
      <c r="L5189" s="2">
        <f t="shared" si="245"/>
        <v>306.32800000000003</v>
      </c>
    </row>
    <row r="5190" spans="1:12" x14ac:dyDescent="0.25">
      <c r="A5190" t="s">
        <v>5195</v>
      </c>
      <c r="B5190" s="1">
        <v>46330</v>
      </c>
      <c r="C5190" t="s">
        <v>10009</v>
      </c>
      <c r="D5190" t="s">
        <v>10020</v>
      </c>
      <c r="E5190">
        <f>+_xlfn.XLOOKUP(TablaVentas[[#This Row],[PRODUCTOS]],TablaPrecios[PRODUCTOS],TablaPrecios[PRECIOS UNITARIOS],"No encontado")</f>
        <v>150</v>
      </c>
      <c r="F5190">
        <v>5</v>
      </c>
      <c r="G5190" t="s">
        <v>10023</v>
      </c>
      <c r="H5190" s="2">
        <v>260</v>
      </c>
      <c r="I5190" s="3">
        <v>0.15</v>
      </c>
      <c r="J5190" s="2">
        <f t="shared" si="243"/>
        <v>221</v>
      </c>
      <c r="K5190" s="2">
        <f t="shared" si="244"/>
        <v>39.78</v>
      </c>
      <c r="L5190" s="2">
        <f t="shared" si="245"/>
        <v>260.77999999999997</v>
      </c>
    </row>
    <row r="5191" spans="1:12" x14ac:dyDescent="0.25">
      <c r="A5191" t="s">
        <v>5196</v>
      </c>
      <c r="B5191" s="1">
        <v>46375</v>
      </c>
      <c r="C5191" t="s">
        <v>10012</v>
      </c>
      <c r="D5191" t="s">
        <v>10019</v>
      </c>
      <c r="E5191">
        <f>+_xlfn.XLOOKUP(TablaVentas[[#This Row],[PRODUCTOS]],TablaPrecios[PRODUCTOS],TablaPrecios[PRECIOS UNITARIOS],"No encontado")</f>
        <v>1200</v>
      </c>
      <c r="F5191">
        <v>6</v>
      </c>
      <c r="G5191" t="s">
        <v>10025</v>
      </c>
      <c r="H5191" s="2">
        <v>249</v>
      </c>
      <c r="I5191" s="3">
        <v>0.1</v>
      </c>
      <c r="J5191" s="2">
        <f t="shared" si="243"/>
        <v>224.1</v>
      </c>
      <c r="K5191" s="2">
        <f t="shared" si="244"/>
        <v>40.338000000000001</v>
      </c>
      <c r="L5191" s="2">
        <f t="shared" si="245"/>
        <v>264.43799999999999</v>
      </c>
    </row>
    <row r="5192" spans="1:12" x14ac:dyDescent="0.25">
      <c r="A5192" t="s">
        <v>5197</v>
      </c>
      <c r="B5192" s="1">
        <v>46107</v>
      </c>
      <c r="C5192" t="s">
        <v>10009</v>
      </c>
      <c r="D5192" t="s">
        <v>10019</v>
      </c>
      <c r="E5192">
        <f>+_xlfn.XLOOKUP(TablaVentas[[#This Row],[PRODUCTOS]],TablaPrecios[PRODUCTOS],TablaPrecios[PRECIOS UNITARIOS],"No encontado")</f>
        <v>1200</v>
      </c>
      <c r="F5192">
        <v>6</v>
      </c>
      <c r="G5192" t="s">
        <v>10027</v>
      </c>
      <c r="H5192" s="2">
        <v>307</v>
      </c>
      <c r="I5192" s="3">
        <v>0.18</v>
      </c>
      <c r="J5192" s="2">
        <f t="shared" si="243"/>
        <v>251.74</v>
      </c>
      <c r="K5192" s="2">
        <f t="shared" si="244"/>
        <v>45.313200000000002</v>
      </c>
      <c r="L5192" s="2">
        <f t="shared" si="245"/>
        <v>297.0532</v>
      </c>
    </row>
    <row r="5193" spans="1:12" x14ac:dyDescent="0.25">
      <c r="A5193" t="s">
        <v>5198</v>
      </c>
      <c r="B5193" s="1">
        <v>46069</v>
      </c>
      <c r="C5193" t="s">
        <v>10012</v>
      </c>
      <c r="D5193" t="s">
        <v>10020</v>
      </c>
      <c r="E5193">
        <f>+_xlfn.XLOOKUP(TablaVentas[[#This Row],[PRODUCTOS]],TablaPrecios[PRODUCTOS],TablaPrecios[PRECIOS UNITARIOS],"No encontado")</f>
        <v>150</v>
      </c>
      <c r="F5193">
        <v>10</v>
      </c>
      <c r="G5193" t="s">
        <v>10023</v>
      </c>
      <c r="H5193" s="2">
        <v>323</v>
      </c>
      <c r="I5193" s="3">
        <v>0.15</v>
      </c>
      <c r="J5193" s="2">
        <f t="shared" si="243"/>
        <v>274.55</v>
      </c>
      <c r="K5193" s="2">
        <f t="shared" si="244"/>
        <v>49.418999999999997</v>
      </c>
      <c r="L5193" s="2">
        <f t="shared" si="245"/>
        <v>323.96899999999999</v>
      </c>
    </row>
    <row r="5194" spans="1:12" x14ac:dyDescent="0.25">
      <c r="A5194" t="s">
        <v>5199</v>
      </c>
      <c r="B5194" s="1">
        <v>46062</v>
      </c>
      <c r="C5194" t="s">
        <v>10010</v>
      </c>
      <c r="D5194" t="s">
        <v>10020</v>
      </c>
      <c r="E5194">
        <f>+_xlfn.XLOOKUP(TablaVentas[[#This Row],[PRODUCTOS]],TablaPrecios[PRODUCTOS],TablaPrecios[PRECIOS UNITARIOS],"No encontado")</f>
        <v>150</v>
      </c>
      <c r="F5194">
        <v>14</v>
      </c>
      <c r="G5194" t="s">
        <v>10024</v>
      </c>
      <c r="H5194" s="2">
        <v>75</v>
      </c>
      <c r="I5194" s="3">
        <v>0.19</v>
      </c>
      <c r="J5194" s="2">
        <f t="shared" si="243"/>
        <v>60.75</v>
      </c>
      <c r="K5194" s="2">
        <f t="shared" si="244"/>
        <v>10.934999999999999</v>
      </c>
      <c r="L5194" s="2">
        <f t="shared" si="245"/>
        <v>71.685000000000002</v>
      </c>
    </row>
    <row r="5195" spans="1:12" x14ac:dyDescent="0.25">
      <c r="A5195" t="s">
        <v>5200</v>
      </c>
      <c r="B5195" s="1">
        <v>46165</v>
      </c>
      <c r="C5195" t="s">
        <v>10011</v>
      </c>
      <c r="D5195" t="s">
        <v>10021</v>
      </c>
      <c r="E5195">
        <f>+_xlfn.XLOOKUP(TablaVentas[[#This Row],[PRODUCTOS]],TablaPrecios[PRODUCTOS],TablaPrecios[PRECIOS UNITARIOS],"No encontado")</f>
        <v>200</v>
      </c>
      <c r="F5195">
        <v>18</v>
      </c>
      <c r="G5195" t="s">
        <v>10026</v>
      </c>
      <c r="H5195" s="2">
        <v>281</v>
      </c>
      <c r="I5195" s="3">
        <v>0.11</v>
      </c>
      <c r="J5195" s="2">
        <f t="shared" si="243"/>
        <v>250.09</v>
      </c>
      <c r="K5195" s="2">
        <f t="shared" si="244"/>
        <v>45.016199999999998</v>
      </c>
      <c r="L5195" s="2">
        <f t="shared" si="245"/>
        <v>295.1062</v>
      </c>
    </row>
    <row r="5196" spans="1:12" x14ac:dyDescent="0.25">
      <c r="A5196" t="s">
        <v>5201</v>
      </c>
      <c r="B5196" s="1">
        <v>46373</v>
      </c>
      <c r="C5196" t="s">
        <v>10008</v>
      </c>
      <c r="D5196" t="s">
        <v>10019</v>
      </c>
      <c r="E5196">
        <f>+_xlfn.XLOOKUP(TablaVentas[[#This Row],[PRODUCTOS]],TablaPrecios[PRODUCTOS],TablaPrecios[PRECIOS UNITARIOS],"No encontado")</f>
        <v>1200</v>
      </c>
      <c r="F5196">
        <v>7</v>
      </c>
      <c r="G5196" t="s">
        <v>10025</v>
      </c>
      <c r="H5196" s="2">
        <v>200</v>
      </c>
      <c r="I5196" s="3">
        <v>0.13</v>
      </c>
      <c r="J5196" s="2">
        <f t="shared" si="243"/>
        <v>174</v>
      </c>
      <c r="K5196" s="2">
        <f t="shared" si="244"/>
        <v>31.32</v>
      </c>
      <c r="L5196" s="2">
        <f t="shared" si="245"/>
        <v>205.32</v>
      </c>
    </row>
    <row r="5197" spans="1:12" x14ac:dyDescent="0.25">
      <c r="A5197" t="s">
        <v>5202</v>
      </c>
      <c r="B5197" s="1">
        <v>46068</v>
      </c>
      <c r="C5197" t="s">
        <v>10009</v>
      </c>
      <c r="D5197" t="s">
        <v>10017</v>
      </c>
      <c r="E5197">
        <f>+_xlfn.XLOOKUP(TablaVentas[[#This Row],[PRODUCTOS]],TablaPrecios[PRODUCTOS],TablaPrecios[PRECIOS UNITARIOS],"No encontado")</f>
        <v>50</v>
      </c>
      <c r="F5197">
        <v>15</v>
      </c>
      <c r="G5197" t="s">
        <v>10027</v>
      </c>
      <c r="H5197" s="2">
        <v>134</v>
      </c>
      <c r="I5197" s="3">
        <v>0.13</v>
      </c>
      <c r="J5197" s="2">
        <f t="shared" si="243"/>
        <v>116.58</v>
      </c>
      <c r="K5197" s="2">
        <f t="shared" si="244"/>
        <v>20.984399999999997</v>
      </c>
      <c r="L5197" s="2">
        <f t="shared" si="245"/>
        <v>137.56440000000001</v>
      </c>
    </row>
    <row r="5198" spans="1:12" x14ac:dyDescent="0.25">
      <c r="A5198" t="s">
        <v>5203</v>
      </c>
      <c r="B5198" s="1">
        <v>46062</v>
      </c>
      <c r="C5198" t="s">
        <v>10011</v>
      </c>
      <c r="D5198" t="s">
        <v>10018</v>
      </c>
      <c r="E5198">
        <f>+_xlfn.XLOOKUP(TablaVentas[[#This Row],[PRODUCTOS]],TablaPrecios[PRODUCTOS],TablaPrecios[PRECIOS UNITARIOS],"No encontado")</f>
        <v>850</v>
      </c>
      <c r="F5198">
        <v>18</v>
      </c>
      <c r="G5198" t="s">
        <v>10025</v>
      </c>
      <c r="H5198" s="2">
        <v>227</v>
      </c>
      <c r="I5198" s="3">
        <v>0.19</v>
      </c>
      <c r="J5198" s="2">
        <f t="shared" si="243"/>
        <v>183.87</v>
      </c>
      <c r="K5198" s="2">
        <f t="shared" si="244"/>
        <v>33.096600000000002</v>
      </c>
      <c r="L5198" s="2">
        <f t="shared" si="245"/>
        <v>216.9666</v>
      </c>
    </row>
    <row r="5199" spans="1:12" x14ac:dyDescent="0.25">
      <c r="A5199" t="s">
        <v>5204</v>
      </c>
      <c r="B5199" s="1">
        <v>46117</v>
      </c>
      <c r="C5199" t="s">
        <v>10012</v>
      </c>
      <c r="D5199" t="s">
        <v>10019</v>
      </c>
      <c r="E5199">
        <f>+_xlfn.XLOOKUP(TablaVentas[[#This Row],[PRODUCTOS]],TablaPrecios[PRODUCTOS],TablaPrecios[PRECIOS UNITARIOS],"No encontado")</f>
        <v>1200</v>
      </c>
      <c r="F5199">
        <v>7</v>
      </c>
      <c r="G5199" t="s">
        <v>10025</v>
      </c>
      <c r="H5199" s="2">
        <v>73</v>
      </c>
      <c r="I5199" s="3">
        <v>0.11</v>
      </c>
      <c r="J5199" s="2">
        <f t="shared" si="243"/>
        <v>64.97</v>
      </c>
      <c r="K5199" s="2">
        <f t="shared" si="244"/>
        <v>11.694599999999999</v>
      </c>
      <c r="L5199" s="2">
        <f t="shared" si="245"/>
        <v>76.664599999999993</v>
      </c>
    </row>
    <row r="5200" spans="1:12" x14ac:dyDescent="0.25">
      <c r="A5200" t="s">
        <v>5205</v>
      </c>
      <c r="B5200" s="1">
        <v>46141</v>
      </c>
      <c r="C5200" t="s">
        <v>10007</v>
      </c>
      <c r="D5200" t="s">
        <v>10018</v>
      </c>
      <c r="E5200">
        <f>+_xlfn.XLOOKUP(TablaVentas[[#This Row],[PRODUCTOS]],TablaPrecios[PRODUCTOS],TablaPrecios[PRECIOS UNITARIOS],"No encontado")</f>
        <v>850</v>
      </c>
      <c r="F5200">
        <v>19</v>
      </c>
      <c r="G5200" t="s">
        <v>10024</v>
      </c>
      <c r="H5200" s="2">
        <v>220</v>
      </c>
      <c r="I5200" s="3">
        <v>0.12</v>
      </c>
      <c r="J5200" s="2">
        <f t="shared" si="243"/>
        <v>193.6</v>
      </c>
      <c r="K5200" s="2">
        <f t="shared" si="244"/>
        <v>34.847999999999999</v>
      </c>
      <c r="L5200" s="2">
        <f t="shared" si="245"/>
        <v>228.44799999999998</v>
      </c>
    </row>
    <row r="5201" spans="1:12" x14ac:dyDescent="0.25">
      <c r="A5201" t="s">
        <v>5206</v>
      </c>
      <c r="B5201" s="1">
        <v>46125</v>
      </c>
      <c r="C5201" t="s">
        <v>10012</v>
      </c>
      <c r="D5201" t="s">
        <v>10019</v>
      </c>
      <c r="E5201">
        <f>+_xlfn.XLOOKUP(TablaVentas[[#This Row],[PRODUCTOS]],TablaPrecios[PRODUCTOS],TablaPrecios[PRECIOS UNITARIOS],"No encontado")</f>
        <v>1200</v>
      </c>
      <c r="F5201">
        <v>15</v>
      </c>
      <c r="G5201" t="s">
        <v>10027</v>
      </c>
      <c r="H5201" s="2">
        <v>358</v>
      </c>
      <c r="I5201" s="3">
        <v>0.1</v>
      </c>
      <c r="J5201" s="2">
        <f t="shared" si="243"/>
        <v>322.2</v>
      </c>
      <c r="K5201" s="2">
        <f t="shared" si="244"/>
        <v>57.995999999999995</v>
      </c>
      <c r="L5201" s="2">
        <f t="shared" si="245"/>
        <v>380.19599999999997</v>
      </c>
    </row>
    <row r="5202" spans="1:12" x14ac:dyDescent="0.25">
      <c r="A5202" t="s">
        <v>5207</v>
      </c>
      <c r="B5202" s="1">
        <v>46361</v>
      </c>
      <c r="C5202" t="s">
        <v>10010</v>
      </c>
      <c r="D5202" t="s">
        <v>10019</v>
      </c>
      <c r="E5202">
        <f>+_xlfn.XLOOKUP(TablaVentas[[#This Row],[PRODUCTOS]],TablaPrecios[PRODUCTOS],TablaPrecios[PRECIOS UNITARIOS],"No encontado")</f>
        <v>1200</v>
      </c>
      <c r="F5202">
        <v>15</v>
      </c>
      <c r="G5202" t="s">
        <v>10025</v>
      </c>
      <c r="H5202" s="2">
        <v>467</v>
      </c>
      <c r="I5202" s="3">
        <v>0.2</v>
      </c>
      <c r="J5202" s="2">
        <f t="shared" si="243"/>
        <v>373.6</v>
      </c>
      <c r="K5202" s="2">
        <f t="shared" si="244"/>
        <v>67.248000000000005</v>
      </c>
      <c r="L5202" s="2">
        <f t="shared" si="245"/>
        <v>440.84800000000001</v>
      </c>
    </row>
    <row r="5203" spans="1:12" x14ac:dyDescent="0.25">
      <c r="A5203" t="s">
        <v>5208</v>
      </c>
      <c r="B5203" s="1">
        <v>46123</v>
      </c>
      <c r="C5203" t="s">
        <v>10010</v>
      </c>
      <c r="D5203" t="s">
        <v>10018</v>
      </c>
      <c r="E5203">
        <f>+_xlfn.XLOOKUP(TablaVentas[[#This Row],[PRODUCTOS]],TablaPrecios[PRODUCTOS],TablaPrecios[PRECIOS UNITARIOS],"No encontado")</f>
        <v>850</v>
      </c>
      <c r="F5203">
        <v>18</v>
      </c>
      <c r="G5203" t="s">
        <v>10025</v>
      </c>
      <c r="H5203" s="2">
        <v>225</v>
      </c>
      <c r="I5203" s="3">
        <v>0.13</v>
      </c>
      <c r="J5203" s="2">
        <f t="shared" si="243"/>
        <v>195.75</v>
      </c>
      <c r="K5203" s="2">
        <f t="shared" si="244"/>
        <v>35.234999999999999</v>
      </c>
      <c r="L5203" s="2">
        <f t="shared" si="245"/>
        <v>230.98500000000001</v>
      </c>
    </row>
    <row r="5204" spans="1:12" x14ac:dyDescent="0.25">
      <c r="A5204" t="s">
        <v>5209</v>
      </c>
      <c r="B5204" s="1">
        <v>46080</v>
      </c>
      <c r="C5204" t="s">
        <v>10007</v>
      </c>
      <c r="D5204" t="s">
        <v>10020</v>
      </c>
      <c r="E5204">
        <f>+_xlfn.XLOOKUP(TablaVentas[[#This Row],[PRODUCTOS]],TablaPrecios[PRODUCTOS],TablaPrecios[PRECIOS UNITARIOS],"No encontado")</f>
        <v>150</v>
      </c>
      <c r="F5204">
        <v>9</v>
      </c>
      <c r="G5204" t="s">
        <v>10024</v>
      </c>
      <c r="H5204" s="2">
        <v>274</v>
      </c>
      <c r="I5204" s="3">
        <v>0.15</v>
      </c>
      <c r="J5204" s="2">
        <f t="shared" si="243"/>
        <v>232.9</v>
      </c>
      <c r="K5204" s="2">
        <f t="shared" si="244"/>
        <v>41.921999999999997</v>
      </c>
      <c r="L5204" s="2">
        <f t="shared" si="245"/>
        <v>274.822</v>
      </c>
    </row>
    <row r="5205" spans="1:12" x14ac:dyDescent="0.25">
      <c r="A5205" t="s">
        <v>5210</v>
      </c>
      <c r="B5205" s="1">
        <v>46217</v>
      </c>
      <c r="C5205" t="s">
        <v>10007</v>
      </c>
      <c r="D5205" t="s">
        <v>10019</v>
      </c>
      <c r="E5205">
        <f>+_xlfn.XLOOKUP(TablaVentas[[#This Row],[PRODUCTOS]],TablaPrecios[PRODUCTOS],TablaPrecios[PRECIOS UNITARIOS],"No encontado")</f>
        <v>1200</v>
      </c>
      <c r="F5205">
        <v>15</v>
      </c>
      <c r="G5205" t="s">
        <v>10025</v>
      </c>
      <c r="H5205" s="2">
        <v>200</v>
      </c>
      <c r="I5205" s="3">
        <v>0.14000000000000001</v>
      </c>
      <c r="J5205" s="2">
        <f t="shared" si="243"/>
        <v>172</v>
      </c>
      <c r="K5205" s="2">
        <f t="shared" si="244"/>
        <v>30.959999999999997</v>
      </c>
      <c r="L5205" s="2">
        <f t="shared" si="245"/>
        <v>202.96</v>
      </c>
    </row>
    <row r="5206" spans="1:12" x14ac:dyDescent="0.25">
      <c r="A5206" t="s">
        <v>5211</v>
      </c>
      <c r="B5206" s="1">
        <v>46121</v>
      </c>
      <c r="C5206" t="s">
        <v>10009</v>
      </c>
      <c r="D5206" t="s">
        <v>10019</v>
      </c>
      <c r="E5206">
        <f>+_xlfn.XLOOKUP(TablaVentas[[#This Row],[PRODUCTOS]],TablaPrecios[PRODUCTOS],TablaPrecios[PRECIOS UNITARIOS],"No encontado")</f>
        <v>1200</v>
      </c>
      <c r="F5206">
        <v>11</v>
      </c>
      <c r="G5206" t="s">
        <v>10023</v>
      </c>
      <c r="H5206" s="2">
        <v>363</v>
      </c>
      <c r="I5206" s="3">
        <v>0.1</v>
      </c>
      <c r="J5206" s="2">
        <f t="shared" si="243"/>
        <v>326.7</v>
      </c>
      <c r="K5206" s="2">
        <f t="shared" si="244"/>
        <v>58.805999999999997</v>
      </c>
      <c r="L5206" s="2">
        <f t="shared" si="245"/>
        <v>385.50599999999997</v>
      </c>
    </row>
    <row r="5207" spans="1:12" x14ac:dyDescent="0.25">
      <c r="A5207" t="s">
        <v>5212</v>
      </c>
      <c r="B5207" s="1">
        <v>46284</v>
      </c>
      <c r="C5207" t="s">
        <v>10012</v>
      </c>
      <c r="D5207" t="s">
        <v>10017</v>
      </c>
      <c r="E5207">
        <f>+_xlfn.XLOOKUP(TablaVentas[[#This Row],[PRODUCTOS]],TablaPrecios[PRODUCTOS],TablaPrecios[PRECIOS UNITARIOS],"No encontado")</f>
        <v>50</v>
      </c>
      <c r="F5207">
        <v>10</v>
      </c>
      <c r="G5207" t="s">
        <v>10027</v>
      </c>
      <c r="H5207" s="2">
        <v>473</v>
      </c>
      <c r="I5207" s="3">
        <v>0.12</v>
      </c>
      <c r="J5207" s="2">
        <f t="shared" si="243"/>
        <v>416.24</v>
      </c>
      <c r="K5207" s="2">
        <f t="shared" si="244"/>
        <v>74.923199999999994</v>
      </c>
      <c r="L5207" s="2">
        <f t="shared" si="245"/>
        <v>491.16320000000002</v>
      </c>
    </row>
    <row r="5208" spans="1:12" x14ac:dyDescent="0.25">
      <c r="A5208" t="s">
        <v>5213</v>
      </c>
      <c r="B5208" s="1">
        <v>46233</v>
      </c>
      <c r="C5208" t="s">
        <v>10008</v>
      </c>
      <c r="D5208" t="s">
        <v>10020</v>
      </c>
      <c r="E5208">
        <f>+_xlfn.XLOOKUP(TablaVentas[[#This Row],[PRODUCTOS]],TablaPrecios[PRODUCTOS],TablaPrecios[PRECIOS UNITARIOS],"No encontado")</f>
        <v>150</v>
      </c>
      <c r="F5208">
        <v>7</v>
      </c>
      <c r="G5208" t="s">
        <v>10026</v>
      </c>
      <c r="H5208" s="2">
        <v>246</v>
      </c>
      <c r="I5208" s="3">
        <v>0.19</v>
      </c>
      <c r="J5208" s="2">
        <f t="shared" si="243"/>
        <v>199.26</v>
      </c>
      <c r="K5208" s="2">
        <f t="shared" si="244"/>
        <v>35.866799999999998</v>
      </c>
      <c r="L5208" s="2">
        <f t="shared" si="245"/>
        <v>235.1268</v>
      </c>
    </row>
    <row r="5209" spans="1:12" x14ac:dyDescent="0.25">
      <c r="A5209" t="s">
        <v>5214</v>
      </c>
      <c r="B5209" s="1">
        <v>46373</v>
      </c>
      <c r="C5209" t="s">
        <v>10009</v>
      </c>
      <c r="D5209" t="s">
        <v>10018</v>
      </c>
      <c r="E5209">
        <f>+_xlfn.XLOOKUP(TablaVentas[[#This Row],[PRODUCTOS]],TablaPrecios[PRODUCTOS],TablaPrecios[PRECIOS UNITARIOS],"No encontado")</f>
        <v>850</v>
      </c>
      <c r="F5209">
        <v>8</v>
      </c>
      <c r="G5209" t="s">
        <v>10023</v>
      </c>
      <c r="H5209" s="2">
        <v>314</v>
      </c>
      <c r="I5209" s="3">
        <v>0.2</v>
      </c>
      <c r="J5209" s="2">
        <f t="shared" si="243"/>
        <v>251.2</v>
      </c>
      <c r="K5209" s="2">
        <f t="shared" si="244"/>
        <v>45.215999999999994</v>
      </c>
      <c r="L5209" s="2">
        <f t="shared" si="245"/>
        <v>296.416</v>
      </c>
    </row>
    <row r="5210" spans="1:12" x14ac:dyDescent="0.25">
      <c r="A5210" t="s">
        <v>5215</v>
      </c>
      <c r="B5210" s="1">
        <v>46065</v>
      </c>
      <c r="C5210" t="s">
        <v>10012</v>
      </c>
      <c r="D5210" t="s">
        <v>10018</v>
      </c>
      <c r="E5210">
        <f>+_xlfn.XLOOKUP(TablaVentas[[#This Row],[PRODUCTOS]],TablaPrecios[PRODUCTOS],TablaPrecios[PRECIOS UNITARIOS],"No encontado")</f>
        <v>850</v>
      </c>
      <c r="F5210">
        <v>15</v>
      </c>
      <c r="G5210" t="s">
        <v>10025</v>
      </c>
      <c r="H5210" s="2">
        <v>417</v>
      </c>
      <c r="I5210" s="3">
        <v>0.1</v>
      </c>
      <c r="J5210" s="2">
        <f t="shared" si="243"/>
        <v>375.3</v>
      </c>
      <c r="K5210" s="2">
        <f t="shared" si="244"/>
        <v>67.554000000000002</v>
      </c>
      <c r="L5210" s="2">
        <f t="shared" si="245"/>
        <v>442.85400000000004</v>
      </c>
    </row>
    <row r="5211" spans="1:12" x14ac:dyDescent="0.25">
      <c r="A5211" t="s">
        <v>5216</v>
      </c>
      <c r="B5211" s="1">
        <v>46359</v>
      </c>
      <c r="C5211" t="s">
        <v>10007</v>
      </c>
      <c r="D5211" t="s">
        <v>10019</v>
      </c>
      <c r="E5211">
        <f>+_xlfn.XLOOKUP(TablaVentas[[#This Row],[PRODUCTOS]],TablaPrecios[PRODUCTOS],TablaPrecios[PRECIOS UNITARIOS],"No encontado")</f>
        <v>1200</v>
      </c>
      <c r="F5211">
        <v>10</v>
      </c>
      <c r="G5211" t="s">
        <v>10027</v>
      </c>
      <c r="H5211" s="2">
        <v>302</v>
      </c>
      <c r="I5211" s="3">
        <v>0.12</v>
      </c>
      <c r="J5211" s="2">
        <f t="shared" si="243"/>
        <v>265.76</v>
      </c>
      <c r="K5211" s="2">
        <f t="shared" si="244"/>
        <v>47.836799999999997</v>
      </c>
      <c r="L5211" s="2">
        <f t="shared" si="245"/>
        <v>313.59679999999997</v>
      </c>
    </row>
    <row r="5212" spans="1:12" x14ac:dyDescent="0.25">
      <c r="A5212" t="s">
        <v>5217</v>
      </c>
      <c r="B5212" s="1">
        <v>46207</v>
      </c>
      <c r="C5212" t="s">
        <v>10009</v>
      </c>
      <c r="D5212" t="s">
        <v>10019</v>
      </c>
      <c r="E5212">
        <f>+_xlfn.XLOOKUP(TablaVentas[[#This Row],[PRODUCTOS]],TablaPrecios[PRODUCTOS],TablaPrecios[PRECIOS UNITARIOS],"No encontado")</f>
        <v>1200</v>
      </c>
      <c r="F5212">
        <v>11</v>
      </c>
      <c r="G5212" t="s">
        <v>10024</v>
      </c>
      <c r="H5212" s="2">
        <v>192</v>
      </c>
      <c r="I5212" s="3">
        <v>0.17</v>
      </c>
      <c r="J5212" s="2">
        <f t="shared" si="243"/>
        <v>159.36000000000001</v>
      </c>
      <c r="K5212" s="2">
        <f t="shared" si="244"/>
        <v>28.684800000000003</v>
      </c>
      <c r="L5212" s="2">
        <f t="shared" si="245"/>
        <v>188.04480000000001</v>
      </c>
    </row>
    <row r="5213" spans="1:12" x14ac:dyDescent="0.25">
      <c r="A5213" t="s">
        <v>5218</v>
      </c>
      <c r="B5213" s="1">
        <v>46122</v>
      </c>
      <c r="C5213" t="s">
        <v>10008</v>
      </c>
      <c r="D5213" t="s">
        <v>10017</v>
      </c>
      <c r="E5213">
        <f>+_xlfn.XLOOKUP(TablaVentas[[#This Row],[PRODUCTOS]],TablaPrecios[PRODUCTOS],TablaPrecios[PRECIOS UNITARIOS],"No encontado")</f>
        <v>50</v>
      </c>
      <c r="F5213">
        <v>12</v>
      </c>
      <c r="G5213" t="s">
        <v>10024</v>
      </c>
      <c r="H5213" s="2">
        <v>252</v>
      </c>
      <c r="I5213" s="3">
        <v>0.1</v>
      </c>
      <c r="J5213" s="2">
        <f t="shared" si="243"/>
        <v>226.8</v>
      </c>
      <c r="K5213" s="2">
        <f t="shared" si="244"/>
        <v>40.823999999999998</v>
      </c>
      <c r="L5213" s="2">
        <f t="shared" si="245"/>
        <v>267.62400000000002</v>
      </c>
    </row>
    <row r="5214" spans="1:12" x14ac:dyDescent="0.25">
      <c r="A5214" t="s">
        <v>5219</v>
      </c>
      <c r="B5214" s="1">
        <v>46243</v>
      </c>
      <c r="C5214" t="s">
        <v>10012</v>
      </c>
      <c r="D5214" t="s">
        <v>10021</v>
      </c>
      <c r="E5214">
        <f>+_xlfn.XLOOKUP(TablaVentas[[#This Row],[PRODUCTOS]],TablaPrecios[PRODUCTOS],TablaPrecios[PRECIOS UNITARIOS],"No encontado")</f>
        <v>200</v>
      </c>
      <c r="F5214">
        <v>7</v>
      </c>
      <c r="G5214" t="s">
        <v>10023</v>
      </c>
      <c r="H5214" s="2">
        <v>125</v>
      </c>
      <c r="I5214" s="3">
        <v>0.19</v>
      </c>
      <c r="J5214" s="2">
        <f t="shared" si="243"/>
        <v>101.25</v>
      </c>
      <c r="K5214" s="2">
        <f t="shared" si="244"/>
        <v>18.224999999999998</v>
      </c>
      <c r="L5214" s="2">
        <f t="shared" si="245"/>
        <v>119.47499999999999</v>
      </c>
    </row>
    <row r="5215" spans="1:12" x14ac:dyDescent="0.25">
      <c r="A5215" t="s">
        <v>5220</v>
      </c>
      <c r="B5215" s="1">
        <v>46172</v>
      </c>
      <c r="C5215" t="s">
        <v>10012</v>
      </c>
      <c r="D5215" t="s">
        <v>10017</v>
      </c>
      <c r="E5215">
        <f>+_xlfn.XLOOKUP(TablaVentas[[#This Row],[PRODUCTOS]],TablaPrecios[PRODUCTOS],TablaPrecios[PRECIOS UNITARIOS],"No encontado")</f>
        <v>50</v>
      </c>
      <c r="F5215">
        <v>13</v>
      </c>
      <c r="G5215" t="s">
        <v>10025</v>
      </c>
      <c r="H5215" s="2">
        <v>165</v>
      </c>
      <c r="I5215" s="3">
        <v>0.14000000000000001</v>
      </c>
      <c r="J5215" s="2">
        <f t="shared" si="243"/>
        <v>141.9</v>
      </c>
      <c r="K5215" s="2">
        <f t="shared" si="244"/>
        <v>25.542000000000002</v>
      </c>
      <c r="L5215" s="2">
        <f t="shared" si="245"/>
        <v>167.44200000000001</v>
      </c>
    </row>
    <row r="5216" spans="1:12" x14ac:dyDescent="0.25">
      <c r="A5216" t="s">
        <v>5221</v>
      </c>
      <c r="B5216" s="1">
        <v>46247</v>
      </c>
      <c r="C5216" t="s">
        <v>10012</v>
      </c>
      <c r="D5216" t="s">
        <v>10020</v>
      </c>
      <c r="E5216">
        <f>+_xlfn.XLOOKUP(TablaVentas[[#This Row],[PRODUCTOS]],TablaPrecios[PRODUCTOS],TablaPrecios[PRECIOS UNITARIOS],"No encontado")</f>
        <v>150</v>
      </c>
      <c r="F5216">
        <v>19</v>
      </c>
      <c r="G5216" t="s">
        <v>10023</v>
      </c>
      <c r="H5216" s="2">
        <v>433</v>
      </c>
      <c r="I5216" s="3">
        <v>0.15</v>
      </c>
      <c r="J5216" s="2">
        <f t="shared" si="243"/>
        <v>368.05</v>
      </c>
      <c r="K5216" s="2">
        <f t="shared" si="244"/>
        <v>66.248999999999995</v>
      </c>
      <c r="L5216" s="2">
        <f t="shared" si="245"/>
        <v>434.29899999999998</v>
      </c>
    </row>
    <row r="5217" spans="1:12" x14ac:dyDescent="0.25">
      <c r="A5217" t="s">
        <v>5222</v>
      </c>
      <c r="B5217" s="1">
        <v>46092</v>
      </c>
      <c r="C5217" t="s">
        <v>10009</v>
      </c>
      <c r="D5217" t="s">
        <v>10017</v>
      </c>
      <c r="E5217">
        <f>+_xlfn.XLOOKUP(TablaVentas[[#This Row],[PRODUCTOS]],TablaPrecios[PRODUCTOS],TablaPrecios[PRECIOS UNITARIOS],"No encontado")</f>
        <v>50</v>
      </c>
      <c r="F5217">
        <v>7</v>
      </c>
      <c r="G5217" t="s">
        <v>10026</v>
      </c>
      <c r="H5217" s="2">
        <v>316</v>
      </c>
      <c r="I5217" s="3">
        <v>0.2</v>
      </c>
      <c r="J5217" s="2">
        <f t="shared" si="243"/>
        <v>252.8</v>
      </c>
      <c r="K5217" s="2">
        <f t="shared" si="244"/>
        <v>45.503999999999998</v>
      </c>
      <c r="L5217" s="2">
        <f t="shared" si="245"/>
        <v>298.30400000000003</v>
      </c>
    </row>
    <row r="5218" spans="1:12" x14ac:dyDescent="0.25">
      <c r="A5218" t="s">
        <v>5223</v>
      </c>
      <c r="B5218" s="1">
        <v>46327</v>
      </c>
      <c r="C5218" t="s">
        <v>10007</v>
      </c>
      <c r="D5218" t="s">
        <v>10017</v>
      </c>
      <c r="E5218">
        <f>+_xlfn.XLOOKUP(TablaVentas[[#This Row],[PRODUCTOS]],TablaPrecios[PRODUCTOS],TablaPrecios[PRECIOS UNITARIOS],"No encontado")</f>
        <v>50</v>
      </c>
      <c r="F5218">
        <v>11</v>
      </c>
      <c r="G5218" t="s">
        <v>10024</v>
      </c>
      <c r="H5218" s="2">
        <v>136</v>
      </c>
      <c r="I5218" s="3">
        <v>0.14000000000000001</v>
      </c>
      <c r="J5218" s="2">
        <f t="shared" si="243"/>
        <v>116.96</v>
      </c>
      <c r="K5218" s="2">
        <f t="shared" si="244"/>
        <v>21.052799999999998</v>
      </c>
      <c r="L5218" s="2">
        <f t="shared" si="245"/>
        <v>138.0128</v>
      </c>
    </row>
    <row r="5219" spans="1:12" x14ac:dyDescent="0.25">
      <c r="A5219" t="s">
        <v>5224</v>
      </c>
      <c r="B5219" s="1">
        <v>46049</v>
      </c>
      <c r="C5219" t="s">
        <v>10010</v>
      </c>
      <c r="D5219" t="s">
        <v>10021</v>
      </c>
      <c r="E5219">
        <f>+_xlfn.XLOOKUP(TablaVentas[[#This Row],[PRODUCTOS]],TablaPrecios[PRODUCTOS],TablaPrecios[PRECIOS UNITARIOS],"No encontado")</f>
        <v>200</v>
      </c>
      <c r="F5219">
        <v>19</v>
      </c>
      <c r="G5219" t="s">
        <v>10023</v>
      </c>
      <c r="H5219" s="2">
        <v>422</v>
      </c>
      <c r="I5219" s="3">
        <v>0.18</v>
      </c>
      <c r="J5219" s="2">
        <f t="shared" si="243"/>
        <v>346.04</v>
      </c>
      <c r="K5219" s="2">
        <f t="shared" si="244"/>
        <v>62.287199999999999</v>
      </c>
      <c r="L5219" s="2">
        <f t="shared" si="245"/>
        <v>408.3272</v>
      </c>
    </row>
    <row r="5220" spans="1:12" x14ac:dyDescent="0.25">
      <c r="A5220" t="s">
        <v>5225</v>
      </c>
      <c r="B5220" s="1">
        <v>46054</v>
      </c>
      <c r="C5220" t="s">
        <v>10009</v>
      </c>
      <c r="D5220" t="s">
        <v>10020</v>
      </c>
      <c r="E5220">
        <f>+_xlfn.XLOOKUP(TablaVentas[[#This Row],[PRODUCTOS]],TablaPrecios[PRODUCTOS],TablaPrecios[PRECIOS UNITARIOS],"No encontado")</f>
        <v>150</v>
      </c>
      <c r="F5220">
        <v>11</v>
      </c>
      <c r="G5220" t="s">
        <v>10027</v>
      </c>
      <c r="H5220" s="2">
        <v>358</v>
      </c>
      <c r="I5220" s="3">
        <v>0.1</v>
      </c>
      <c r="J5220" s="2">
        <f t="shared" si="243"/>
        <v>322.2</v>
      </c>
      <c r="K5220" s="2">
        <f t="shared" si="244"/>
        <v>57.995999999999995</v>
      </c>
      <c r="L5220" s="2">
        <f t="shared" si="245"/>
        <v>380.19599999999997</v>
      </c>
    </row>
    <row r="5221" spans="1:12" x14ac:dyDescent="0.25">
      <c r="A5221" t="s">
        <v>5226</v>
      </c>
      <c r="B5221" s="1">
        <v>46364</v>
      </c>
      <c r="C5221" t="s">
        <v>10011</v>
      </c>
      <c r="D5221" t="s">
        <v>10018</v>
      </c>
      <c r="E5221">
        <f>+_xlfn.XLOOKUP(TablaVentas[[#This Row],[PRODUCTOS]],TablaPrecios[PRODUCTOS],TablaPrecios[PRECIOS UNITARIOS],"No encontado")</f>
        <v>850</v>
      </c>
      <c r="F5221">
        <v>18</v>
      </c>
      <c r="G5221" t="s">
        <v>10027</v>
      </c>
      <c r="H5221" s="2">
        <v>402</v>
      </c>
      <c r="I5221" s="3">
        <v>0.19</v>
      </c>
      <c r="J5221" s="2">
        <f t="shared" si="243"/>
        <v>325.62</v>
      </c>
      <c r="K5221" s="2">
        <f t="shared" si="244"/>
        <v>58.611599999999996</v>
      </c>
      <c r="L5221" s="2">
        <f t="shared" si="245"/>
        <v>384.23160000000001</v>
      </c>
    </row>
    <row r="5222" spans="1:12" x14ac:dyDescent="0.25">
      <c r="A5222" t="s">
        <v>5227</v>
      </c>
      <c r="B5222" s="1">
        <v>46038</v>
      </c>
      <c r="C5222" t="s">
        <v>10012</v>
      </c>
      <c r="D5222" t="s">
        <v>10020</v>
      </c>
      <c r="E5222">
        <f>+_xlfn.XLOOKUP(TablaVentas[[#This Row],[PRODUCTOS]],TablaPrecios[PRODUCTOS],TablaPrecios[PRECIOS UNITARIOS],"No encontado")</f>
        <v>150</v>
      </c>
      <c r="F5222">
        <v>9</v>
      </c>
      <c r="G5222" t="s">
        <v>10027</v>
      </c>
      <c r="H5222" s="2">
        <v>210</v>
      </c>
      <c r="I5222" s="3">
        <v>0.18</v>
      </c>
      <c r="J5222" s="2">
        <f t="shared" si="243"/>
        <v>172.2</v>
      </c>
      <c r="K5222" s="2">
        <f t="shared" si="244"/>
        <v>30.995999999999995</v>
      </c>
      <c r="L5222" s="2">
        <f t="shared" si="245"/>
        <v>203.19599999999997</v>
      </c>
    </row>
    <row r="5223" spans="1:12" x14ac:dyDescent="0.25">
      <c r="A5223" t="s">
        <v>5228</v>
      </c>
      <c r="B5223" s="1">
        <v>46243</v>
      </c>
      <c r="C5223" t="s">
        <v>10012</v>
      </c>
      <c r="D5223" t="s">
        <v>10019</v>
      </c>
      <c r="E5223">
        <f>+_xlfn.XLOOKUP(TablaVentas[[#This Row],[PRODUCTOS]],TablaPrecios[PRODUCTOS],TablaPrecios[PRECIOS UNITARIOS],"No encontado")</f>
        <v>1200</v>
      </c>
      <c r="F5223">
        <v>9</v>
      </c>
      <c r="G5223" t="s">
        <v>10026</v>
      </c>
      <c r="H5223" s="2">
        <v>366</v>
      </c>
      <c r="I5223" s="3">
        <v>0.11</v>
      </c>
      <c r="J5223" s="2">
        <f t="shared" si="243"/>
        <v>325.74</v>
      </c>
      <c r="K5223" s="2">
        <f t="shared" si="244"/>
        <v>58.633200000000002</v>
      </c>
      <c r="L5223" s="2">
        <f t="shared" si="245"/>
        <v>384.3732</v>
      </c>
    </row>
    <row r="5224" spans="1:12" x14ac:dyDescent="0.25">
      <c r="A5224" t="s">
        <v>5229</v>
      </c>
      <c r="B5224" s="1">
        <v>46335</v>
      </c>
      <c r="C5224" t="s">
        <v>10008</v>
      </c>
      <c r="D5224" t="s">
        <v>10020</v>
      </c>
      <c r="E5224">
        <f>+_xlfn.XLOOKUP(TablaVentas[[#This Row],[PRODUCTOS]],TablaPrecios[PRODUCTOS],TablaPrecios[PRECIOS UNITARIOS],"No encontado")</f>
        <v>150</v>
      </c>
      <c r="F5224">
        <v>19</v>
      </c>
      <c r="G5224" t="s">
        <v>10023</v>
      </c>
      <c r="H5224" s="2">
        <v>255</v>
      </c>
      <c r="I5224" s="3">
        <v>0.2</v>
      </c>
      <c r="J5224" s="2">
        <f t="shared" si="243"/>
        <v>204</v>
      </c>
      <c r="K5224" s="2">
        <f t="shared" si="244"/>
        <v>36.72</v>
      </c>
      <c r="L5224" s="2">
        <f t="shared" si="245"/>
        <v>240.72</v>
      </c>
    </row>
    <row r="5225" spans="1:12" x14ac:dyDescent="0.25">
      <c r="A5225" t="s">
        <v>5230</v>
      </c>
      <c r="B5225" s="1">
        <v>46274</v>
      </c>
      <c r="C5225" t="s">
        <v>10011</v>
      </c>
      <c r="D5225" t="s">
        <v>10020</v>
      </c>
      <c r="E5225">
        <f>+_xlfn.XLOOKUP(TablaVentas[[#This Row],[PRODUCTOS]],TablaPrecios[PRODUCTOS],TablaPrecios[PRECIOS UNITARIOS],"No encontado")</f>
        <v>150</v>
      </c>
      <c r="F5225">
        <v>8</v>
      </c>
      <c r="G5225" t="s">
        <v>10026</v>
      </c>
      <c r="H5225" s="2">
        <v>285</v>
      </c>
      <c r="I5225" s="3">
        <v>0.17</v>
      </c>
      <c r="J5225" s="2">
        <f t="shared" si="243"/>
        <v>236.55</v>
      </c>
      <c r="K5225" s="2">
        <f t="shared" si="244"/>
        <v>42.579000000000001</v>
      </c>
      <c r="L5225" s="2">
        <f t="shared" si="245"/>
        <v>279.12900000000002</v>
      </c>
    </row>
    <row r="5226" spans="1:12" x14ac:dyDescent="0.25">
      <c r="A5226" t="s">
        <v>5231</v>
      </c>
      <c r="B5226" s="1">
        <v>46230</v>
      </c>
      <c r="C5226" t="s">
        <v>10009</v>
      </c>
      <c r="D5226" t="s">
        <v>10021</v>
      </c>
      <c r="E5226">
        <f>+_xlfn.XLOOKUP(TablaVentas[[#This Row],[PRODUCTOS]],TablaPrecios[PRODUCTOS],TablaPrecios[PRECIOS UNITARIOS],"No encontado")</f>
        <v>200</v>
      </c>
      <c r="F5226">
        <v>13</v>
      </c>
      <c r="G5226" t="s">
        <v>10023</v>
      </c>
      <c r="H5226" s="2">
        <v>241</v>
      </c>
      <c r="I5226" s="3">
        <v>0.17</v>
      </c>
      <c r="J5226" s="2">
        <f t="shared" si="243"/>
        <v>200.03</v>
      </c>
      <c r="K5226" s="2">
        <f t="shared" si="244"/>
        <v>36.005400000000002</v>
      </c>
      <c r="L5226" s="2">
        <f t="shared" si="245"/>
        <v>236.03540000000001</v>
      </c>
    </row>
    <row r="5227" spans="1:12" x14ac:dyDescent="0.25">
      <c r="A5227" t="s">
        <v>5232</v>
      </c>
      <c r="B5227" s="1">
        <v>46354</v>
      </c>
      <c r="C5227" t="s">
        <v>10011</v>
      </c>
      <c r="D5227" t="s">
        <v>10017</v>
      </c>
      <c r="E5227">
        <f>+_xlfn.XLOOKUP(TablaVentas[[#This Row],[PRODUCTOS]],TablaPrecios[PRODUCTOS],TablaPrecios[PRECIOS UNITARIOS],"No encontado")</f>
        <v>50</v>
      </c>
      <c r="F5227">
        <v>14</v>
      </c>
      <c r="G5227" t="s">
        <v>10027</v>
      </c>
      <c r="H5227" s="2">
        <v>114</v>
      </c>
      <c r="I5227" s="3">
        <v>0.13</v>
      </c>
      <c r="J5227" s="2">
        <f t="shared" si="243"/>
        <v>99.18</v>
      </c>
      <c r="K5227" s="2">
        <f t="shared" si="244"/>
        <v>17.852399999999999</v>
      </c>
      <c r="L5227" s="2">
        <f t="shared" si="245"/>
        <v>117.03240000000001</v>
      </c>
    </row>
    <row r="5228" spans="1:12" x14ac:dyDescent="0.25">
      <c r="A5228" t="s">
        <v>5233</v>
      </c>
      <c r="B5228" s="1">
        <v>46084</v>
      </c>
      <c r="C5228" t="s">
        <v>10011</v>
      </c>
      <c r="D5228" t="s">
        <v>10020</v>
      </c>
      <c r="E5228">
        <f>+_xlfn.XLOOKUP(TablaVentas[[#This Row],[PRODUCTOS]],TablaPrecios[PRODUCTOS],TablaPrecios[PRECIOS UNITARIOS],"No encontado")</f>
        <v>150</v>
      </c>
      <c r="F5228">
        <v>5</v>
      </c>
      <c r="G5228" t="s">
        <v>10025</v>
      </c>
      <c r="H5228" s="2">
        <v>81</v>
      </c>
      <c r="I5228" s="3">
        <v>0.14000000000000001</v>
      </c>
      <c r="J5228" s="2">
        <f t="shared" si="243"/>
        <v>69.66</v>
      </c>
      <c r="K5228" s="2">
        <f t="shared" si="244"/>
        <v>12.538799999999998</v>
      </c>
      <c r="L5228" s="2">
        <f t="shared" si="245"/>
        <v>82.198799999999991</v>
      </c>
    </row>
    <row r="5229" spans="1:12" x14ac:dyDescent="0.25">
      <c r="A5229" t="s">
        <v>5234</v>
      </c>
      <c r="B5229" s="1">
        <v>46269</v>
      </c>
      <c r="C5229" t="s">
        <v>10011</v>
      </c>
      <c r="D5229" t="s">
        <v>10020</v>
      </c>
      <c r="E5229">
        <f>+_xlfn.XLOOKUP(TablaVentas[[#This Row],[PRODUCTOS]],TablaPrecios[PRODUCTOS],TablaPrecios[PRECIOS UNITARIOS],"No encontado")</f>
        <v>150</v>
      </c>
      <c r="F5229">
        <v>8</v>
      </c>
      <c r="G5229" t="s">
        <v>10023</v>
      </c>
      <c r="H5229" s="2">
        <v>69</v>
      </c>
      <c r="I5229" s="3">
        <v>0.14000000000000001</v>
      </c>
      <c r="J5229" s="2">
        <f t="shared" si="243"/>
        <v>59.34</v>
      </c>
      <c r="K5229" s="2">
        <f t="shared" si="244"/>
        <v>10.6812</v>
      </c>
      <c r="L5229" s="2">
        <f t="shared" si="245"/>
        <v>70.021200000000007</v>
      </c>
    </row>
    <row r="5230" spans="1:12" x14ac:dyDescent="0.25">
      <c r="A5230" t="s">
        <v>5235</v>
      </c>
      <c r="B5230" s="1">
        <v>46154</v>
      </c>
      <c r="C5230" t="s">
        <v>10008</v>
      </c>
      <c r="D5230" t="s">
        <v>10018</v>
      </c>
      <c r="E5230">
        <f>+_xlfn.XLOOKUP(TablaVentas[[#This Row],[PRODUCTOS]],TablaPrecios[PRODUCTOS],TablaPrecios[PRECIOS UNITARIOS],"No encontado")</f>
        <v>850</v>
      </c>
      <c r="F5230">
        <v>14</v>
      </c>
      <c r="G5230" t="s">
        <v>10023</v>
      </c>
      <c r="H5230" s="2">
        <v>482</v>
      </c>
      <c r="I5230" s="3">
        <v>0.18</v>
      </c>
      <c r="J5230" s="2">
        <f t="shared" si="243"/>
        <v>395.24</v>
      </c>
      <c r="K5230" s="2">
        <f t="shared" si="244"/>
        <v>71.143199999999993</v>
      </c>
      <c r="L5230" s="2">
        <f t="shared" si="245"/>
        <v>466.38319999999999</v>
      </c>
    </row>
    <row r="5231" spans="1:12" x14ac:dyDescent="0.25">
      <c r="A5231" t="s">
        <v>5236</v>
      </c>
      <c r="B5231" s="1">
        <v>46101</v>
      </c>
      <c r="C5231" t="s">
        <v>10008</v>
      </c>
      <c r="D5231" t="s">
        <v>10018</v>
      </c>
      <c r="E5231">
        <f>+_xlfn.XLOOKUP(TablaVentas[[#This Row],[PRODUCTOS]],TablaPrecios[PRODUCTOS],TablaPrecios[PRECIOS UNITARIOS],"No encontado")</f>
        <v>850</v>
      </c>
      <c r="F5231">
        <v>17</v>
      </c>
      <c r="G5231" t="s">
        <v>10027</v>
      </c>
      <c r="H5231" s="2">
        <v>479</v>
      </c>
      <c r="I5231" s="3">
        <v>0.16</v>
      </c>
      <c r="J5231" s="2">
        <f t="shared" si="243"/>
        <v>402.36</v>
      </c>
      <c r="K5231" s="2">
        <f t="shared" si="244"/>
        <v>72.424800000000005</v>
      </c>
      <c r="L5231" s="2">
        <f t="shared" si="245"/>
        <v>474.78480000000002</v>
      </c>
    </row>
    <row r="5232" spans="1:12" x14ac:dyDescent="0.25">
      <c r="A5232" t="s">
        <v>5237</v>
      </c>
      <c r="B5232" s="1">
        <v>46174</v>
      </c>
      <c r="C5232" t="s">
        <v>10012</v>
      </c>
      <c r="D5232" t="s">
        <v>10018</v>
      </c>
      <c r="E5232">
        <f>+_xlfn.XLOOKUP(TablaVentas[[#This Row],[PRODUCTOS]],TablaPrecios[PRODUCTOS],TablaPrecios[PRECIOS UNITARIOS],"No encontado")</f>
        <v>850</v>
      </c>
      <c r="F5232">
        <v>6</v>
      </c>
      <c r="G5232" t="s">
        <v>10026</v>
      </c>
      <c r="H5232" s="2">
        <v>445</v>
      </c>
      <c r="I5232" s="3">
        <v>0.14000000000000001</v>
      </c>
      <c r="J5232" s="2">
        <f t="shared" si="243"/>
        <v>382.7</v>
      </c>
      <c r="K5232" s="2">
        <f t="shared" si="244"/>
        <v>68.885999999999996</v>
      </c>
      <c r="L5232" s="2">
        <f t="shared" si="245"/>
        <v>451.58600000000001</v>
      </c>
    </row>
    <row r="5233" spans="1:12" x14ac:dyDescent="0.25">
      <c r="A5233" t="s">
        <v>5238</v>
      </c>
      <c r="B5233" s="1">
        <v>46147</v>
      </c>
      <c r="C5233" t="s">
        <v>10008</v>
      </c>
      <c r="D5233" t="s">
        <v>10021</v>
      </c>
      <c r="E5233">
        <f>+_xlfn.XLOOKUP(TablaVentas[[#This Row],[PRODUCTOS]],TablaPrecios[PRODUCTOS],TablaPrecios[PRECIOS UNITARIOS],"No encontado")</f>
        <v>200</v>
      </c>
      <c r="F5233">
        <v>9</v>
      </c>
      <c r="G5233" t="s">
        <v>10027</v>
      </c>
      <c r="H5233" s="2">
        <v>289</v>
      </c>
      <c r="I5233" s="3">
        <v>0.17</v>
      </c>
      <c r="J5233" s="2">
        <f t="shared" si="243"/>
        <v>239.87</v>
      </c>
      <c r="K5233" s="2">
        <f t="shared" si="244"/>
        <v>43.176600000000001</v>
      </c>
      <c r="L5233" s="2">
        <f t="shared" si="245"/>
        <v>283.04660000000001</v>
      </c>
    </row>
    <row r="5234" spans="1:12" x14ac:dyDescent="0.25">
      <c r="A5234" t="s">
        <v>5239</v>
      </c>
      <c r="B5234" s="1">
        <v>46152</v>
      </c>
      <c r="C5234" t="s">
        <v>10012</v>
      </c>
      <c r="D5234" t="s">
        <v>10021</v>
      </c>
      <c r="E5234">
        <f>+_xlfn.XLOOKUP(TablaVentas[[#This Row],[PRODUCTOS]],TablaPrecios[PRODUCTOS],TablaPrecios[PRECIOS UNITARIOS],"No encontado")</f>
        <v>200</v>
      </c>
      <c r="F5234">
        <v>5</v>
      </c>
      <c r="G5234" t="s">
        <v>10027</v>
      </c>
      <c r="H5234" s="2">
        <v>231</v>
      </c>
      <c r="I5234" s="3">
        <v>0.12</v>
      </c>
      <c r="J5234" s="2">
        <f t="shared" si="243"/>
        <v>203.28</v>
      </c>
      <c r="K5234" s="2">
        <f t="shared" si="244"/>
        <v>36.590399999999995</v>
      </c>
      <c r="L5234" s="2">
        <f t="shared" si="245"/>
        <v>239.87039999999999</v>
      </c>
    </row>
    <row r="5235" spans="1:12" x14ac:dyDescent="0.25">
      <c r="A5235" t="s">
        <v>5240</v>
      </c>
      <c r="B5235" s="1">
        <v>46104</v>
      </c>
      <c r="C5235" t="s">
        <v>10009</v>
      </c>
      <c r="D5235" t="s">
        <v>10020</v>
      </c>
      <c r="E5235">
        <f>+_xlfn.XLOOKUP(TablaVentas[[#This Row],[PRODUCTOS]],TablaPrecios[PRODUCTOS],TablaPrecios[PRECIOS UNITARIOS],"No encontado")</f>
        <v>150</v>
      </c>
      <c r="F5235">
        <v>10</v>
      </c>
      <c r="G5235" t="s">
        <v>10027</v>
      </c>
      <c r="H5235" s="2">
        <v>495</v>
      </c>
      <c r="I5235" s="3">
        <v>0.18</v>
      </c>
      <c r="J5235" s="2">
        <f t="shared" si="243"/>
        <v>405.9</v>
      </c>
      <c r="K5235" s="2">
        <f t="shared" si="244"/>
        <v>73.061999999999998</v>
      </c>
      <c r="L5235" s="2">
        <f t="shared" si="245"/>
        <v>478.96199999999999</v>
      </c>
    </row>
    <row r="5236" spans="1:12" x14ac:dyDescent="0.25">
      <c r="A5236" t="s">
        <v>5241</v>
      </c>
      <c r="B5236" s="1">
        <v>46277</v>
      </c>
      <c r="C5236" t="s">
        <v>10009</v>
      </c>
      <c r="D5236" t="s">
        <v>10018</v>
      </c>
      <c r="E5236">
        <f>+_xlfn.XLOOKUP(TablaVentas[[#This Row],[PRODUCTOS]],TablaPrecios[PRODUCTOS],TablaPrecios[PRECIOS UNITARIOS],"No encontado")</f>
        <v>850</v>
      </c>
      <c r="F5236">
        <v>16</v>
      </c>
      <c r="G5236" t="s">
        <v>10027</v>
      </c>
      <c r="H5236" s="2">
        <v>389</v>
      </c>
      <c r="I5236" s="3">
        <v>0.16</v>
      </c>
      <c r="J5236" s="2">
        <f t="shared" si="243"/>
        <v>326.76</v>
      </c>
      <c r="K5236" s="2">
        <f t="shared" si="244"/>
        <v>58.816799999999994</v>
      </c>
      <c r="L5236" s="2">
        <f t="shared" si="245"/>
        <v>385.57679999999999</v>
      </c>
    </row>
    <row r="5237" spans="1:12" x14ac:dyDescent="0.25">
      <c r="A5237" t="s">
        <v>5242</v>
      </c>
      <c r="B5237" s="1">
        <v>46328</v>
      </c>
      <c r="C5237" t="s">
        <v>10010</v>
      </c>
      <c r="D5237" t="s">
        <v>10017</v>
      </c>
      <c r="E5237">
        <f>+_xlfn.XLOOKUP(TablaVentas[[#This Row],[PRODUCTOS]],TablaPrecios[PRODUCTOS],TablaPrecios[PRECIOS UNITARIOS],"No encontado")</f>
        <v>50</v>
      </c>
      <c r="F5237">
        <v>5</v>
      </c>
      <c r="G5237" t="s">
        <v>10025</v>
      </c>
      <c r="H5237" s="2">
        <v>455</v>
      </c>
      <c r="I5237" s="3">
        <v>0.2</v>
      </c>
      <c r="J5237" s="2">
        <f t="shared" si="243"/>
        <v>364</v>
      </c>
      <c r="K5237" s="2">
        <f t="shared" si="244"/>
        <v>65.52</v>
      </c>
      <c r="L5237" s="2">
        <f t="shared" si="245"/>
        <v>429.52</v>
      </c>
    </row>
    <row r="5238" spans="1:12" x14ac:dyDescent="0.25">
      <c r="A5238" t="s">
        <v>5243</v>
      </c>
      <c r="B5238" s="1">
        <v>46360</v>
      </c>
      <c r="C5238" t="s">
        <v>10012</v>
      </c>
      <c r="D5238" t="s">
        <v>10020</v>
      </c>
      <c r="E5238">
        <f>+_xlfn.XLOOKUP(TablaVentas[[#This Row],[PRODUCTOS]],TablaPrecios[PRODUCTOS],TablaPrecios[PRECIOS UNITARIOS],"No encontado")</f>
        <v>150</v>
      </c>
      <c r="F5238">
        <v>12</v>
      </c>
      <c r="G5238" t="s">
        <v>10026</v>
      </c>
      <c r="H5238" s="2">
        <v>207</v>
      </c>
      <c r="I5238" s="3">
        <v>0.17</v>
      </c>
      <c r="J5238" s="2">
        <f t="shared" si="243"/>
        <v>171.81</v>
      </c>
      <c r="K5238" s="2">
        <f t="shared" si="244"/>
        <v>30.925799999999999</v>
      </c>
      <c r="L5238" s="2">
        <f t="shared" si="245"/>
        <v>202.73580000000001</v>
      </c>
    </row>
    <row r="5239" spans="1:12" x14ac:dyDescent="0.25">
      <c r="A5239" t="s">
        <v>5244</v>
      </c>
      <c r="B5239" s="1">
        <v>46334</v>
      </c>
      <c r="C5239" t="s">
        <v>10010</v>
      </c>
      <c r="D5239" t="s">
        <v>10018</v>
      </c>
      <c r="E5239">
        <f>+_xlfn.XLOOKUP(TablaVentas[[#This Row],[PRODUCTOS]],TablaPrecios[PRODUCTOS],TablaPrecios[PRECIOS UNITARIOS],"No encontado")</f>
        <v>850</v>
      </c>
      <c r="F5239">
        <v>17</v>
      </c>
      <c r="G5239" t="s">
        <v>10025</v>
      </c>
      <c r="H5239" s="2">
        <v>315</v>
      </c>
      <c r="I5239" s="3">
        <v>0.1</v>
      </c>
      <c r="J5239" s="2">
        <f t="shared" si="243"/>
        <v>283.5</v>
      </c>
      <c r="K5239" s="2">
        <f t="shared" si="244"/>
        <v>51.03</v>
      </c>
      <c r="L5239" s="2">
        <f t="shared" si="245"/>
        <v>334.53</v>
      </c>
    </row>
    <row r="5240" spans="1:12" x14ac:dyDescent="0.25">
      <c r="A5240" t="s">
        <v>5245</v>
      </c>
      <c r="B5240" s="1">
        <v>46187</v>
      </c>
      <c r="C5240" t="s">
        <v>10008</v>
      </c>
      <c r="D5240" t="s">
        <v>10019</v>
      </c>
      <c r="E5240">
        <f>+_xlfn.XLOOKUP(TablaVentas[[#This Row],[PRODUCTOS]],TablaPrecios[PRODUCTOS],TablaPrecios[PRECIOS UNITARIOS],"No encontado")</f>
        <v>1200</v>
      </c>
      <c r="F5240">
        <v>15</v>
      </c>
      <c r="G5240" t="s">
        <v>10026</v>
      </c>
      <c r="H5240" s="2">
        <v>300</v>
      </c>
      <c r="I5240" s="3">
        <v>0.1</v>
      </c>
      <c r="J5240" s="2">
        <f t="shared" si="243"/>
        <v>270</v>
      </c>
      <c r="K5240" s="2">
        <f t="shared" si="244"/>
        <v>48.6</v>
      </c>
      <c r="L5240" s="2">
        <f t="shared" si="245"/>
        <v>318.60000000000002</v>
      </c>
    </row>
    <row r="5241" spans="1:12" x14ac:dyDescent="0.25">
      <c r="A5241" t="s">
        <v>5246</v>
      </c>
      <c r="B5241" s="1">
        <v>46305</v>
      </c>
      <c r="C5241" t="s">
        <v>10012</v>
      </c>
      <c r="D5241" t="s">
        <v>10019</v>
      </c>
      <c r="E5241">
        <f>+_xlfn.XLOOKUP(TablaVentas[[#This Row],[PRODUCTOS]],TablaPrecios[PRODUCTOS],TablaPrecios[PRECIOS UNITARIOS],"No encontado")</f>
        <v>1200</v>
      </c>
      <c r="F5241">
        <v>19</v>
      </c>
      <c r="G5241" t="s">
        <v>10023</v>
      </c>
      <c r="H5241" s="2">
        <v>225</v>
      </c>
      <c r="I5241" s="3">
        <v>0.12</v>
      </c>
      <c r="J5241" s="2">
        <f t="shared" si="243"/>
        <v>198</v>
      </c>
      <c r="K5241" s="2">
        <f t="shared" si="244"/>
        <v>35.64</v>
      </c>
      <c r="L5241" s="2">
        <f t="shared" si="245"/>
        <v>233.64</v>
      </c>
    </row>
    <row r="5242" spans="1:12" x14ac:dyDescent="0.25">
      <c r="A5242" t="s">
        <v>5247</v>
      </c>
      <c r="B5242" s="1">
        <v>46169</v>
      </c>
      <c r="C5242" t="s">
        <v>10010</v>
      </c>
      <c r="D5242" t="s">
        <v>10020</v>
      </c>
      <c r="E5242">
        <f>+_xlfn.XLOOKUP(TablaVentas[[#This Row],[PRODUCTOS]],TablaPrecios[PRODUCTOS],TablaPrecios[PRECIOS UNITARIOS],"No encontado")</f>
        <v>150</v>
      </c>
      <c r="F5242">
        <v>5</v>
      </c>
      <c r="G5242" t="s">
        <v>10025</v>
      </c>
      <c r="H5242" s="2">
        <v>50</v>
      </c>
      <c r="I5242" s="3">
        <v>0.19</v>
      </c>
      <c r="J5242" s="2">
        <f t="shared" si="243"/>
        <v>40.5</v>
      </c>
      <c r="K5242" s="2">
        <f t="shared" si="244"/>
        <v>7.29</v>
      </c>
      <c r="L5242" s="2">
        <f t="shared" si="245"/>
        <v>47.79</v>
      </c>
    </row>
    <row r="5243" spans="1:12" x14ac:dyDescent="0.25">
      <c r="A5243" t="s">
        <v>5248</v>
      </c>
      <c r="B5243" s="1">
        <v>46042</v>
      </c>
      <c r="C5243" t="s">
        <v>10012</v>
      </c>
      <c r="D5243" t="s">
        <v>10021</v>
      </c>
      <c r="E5243">
        <f>+_xlfn.XLOOKUP(TablaVentas[[#This Row],[PRODUCTOS]],TablaPrecios[PRODUCTOS],TablaPrecios[PRECIOS UNITARIOS],"No encontado")</f>
        <v>200</v>
      </c>
      <c r="F5243">
        <v>5</v>
      </c>
      <c r="G5243" t="s">
        <v>10025</v>
      </c>
      <c r="H5243" s="2">
        <v>301</v>
      </c>
      <c r="I5243" s="3">
        <v>0.15</v>
      </c>
      <c r="J5243" s="2">
        <f t="shared" si="243"/>
        <v>255.85</v>
      </c>
      <c r="K5243" s="2">
        <f t="shared" si="244"/>
        <v>46.052999999999997</v>
      </c>
      <c r="L5243" s="2">
        <f t="shared" si="245"/>
        <v>301.90300000000002</v>
      </c>
    </row>
    <row r="5244" spans="1:12" x14ac:dyDescent="0.25">
      <c r="A5244" t="s">
        <v>5249</v>
      </c>
      <c r="B5244" s="1">
        <v>46309</v>
      </c>
      <c r="C5244" t="s">
        <v>10007</v>
      </c>
      <c r="D5244" t="s">
        <v>10021</v>
      </c>
      <c r="E5244">
        <f>+_xlfn.XLOOKUP(TablaVentas[[#This Row],[PRODUCTOS]],TablaPrecios[PRODUCTOS],TablaPrecios[PRECIOS UNITARIOS],"No encontado")</f>
        <v>200</v>
      </c>
      <c r="F5244">
        <v>13</v>
      </c>
      <c r="G5244" t="s">
        <v>10025</v>
      </c>
      <c r="H5244" s="2">
        <v>71</v>
      </c>
      <c r="I5244" s="3">
        <v>0.1</v>
      </c>
      <c r="J5244" s="2">
        <f t="shared" si="243"/>
        <v>63.9</v>
      </c>
      <c r="K5244" s="2">
        <f t="shared" si="244"/>
        <v>11.501999999999999</v>
      </c>
      <c r="L5244" s="2">
        <f t="shared" si="245"/>
        <v>75.402000000000001</v>
      </c>
    </row>
    <row r="5245" spans="1:12" x14ac:dyDescent="0.25">
      <c r="A5245" t="s">
        <v>5250</v>
      </c>
      <c r="B5245" s="1">
        <v>46335</v>
      </c>
      <c r="C5245" t="s">
        <v>10011</v>
      </c>
      <c r="D5245" t="s">
        <v>10017</v>
      </c>
      <c r="E5245">
        <f>+_xlfn.XLOOKUP(TablaVentas[[#This Row],[PRODUCTOS]],TablaPrecios[PRODUCTOS],TablaPrecios[PRECIOS UNITARIOS],"No encontado")</f>
        <v>50</v>
      </c>
      <c r="F5245">
        <v>7</v>
      </c>
      <c r="G5245" t="s">
        <v>10026</v>
      </c>
      <c r="H5245" s="2">
        <v>238</v>
      </c>
      <c r="I5245" s="3">
        <v>0.16</v>
      </c>
      <c r="J5245" s="2">
        <f t="shared" si="243"/>
        <v>199.92000000000002</v>
      </c>
      <c r="K5245" s="2">
        <f t="shared" si="244"/>
        <v>35.985599999999998</v>
      </c>
      <c r="L5245" s="2">
        <f t="shared" si="245"/>
        <v>235.90560000000002</v>
      </c>
    </row>
    <row r="5246" spans="1:12" x14ac:dyDescent="0.25">
      <c r="A5246" t="s">
        <v>5251</v>
      </c>
      <c r="B5246" s="1">
        <v>46101</v>
      </c>
      <c r="C5246" t="s">
        <v>10009</v>
      </c>
      <c r="D5246" t="s">
        <v>10021</v>
      </c>
      <c r="E5246">
        <f>+_xlfn.XLOOKUP(TablaVentas[[#This Row],[PRODUCTOS]],TablaPrecios[PRODUCTOS],TablaPrecios[PRECIOS UNITARIOS],"No encontado")</f>
        <v>200</v>
      </c>
      <c r="F5246">
        <v>17</v>
      </c>
      <c r="G5246" t="s">
        <v>10024</v>
      </c>
      <c r="H5246" s="2">
        <v>358</v>
      </c>
      <c r="I5246" s="3">
        <v>0.14000000000000001</v>
      </c>
      <c r="J5246" s="2">
        <f t="shared" si="243"/>
        <v>307.88</v>
      </c>
      <c r="K5246" s="2">
        <f t="shared" si="244"/>
        <v>55.418399999999998</v>
      </c>
      <c r="L5246" s="2">
        <f t="shared" si="245"/>
        <v>363.29840000000002</v>
      </c>
    </row>
    <row r="5247" spans="1:12" x14ac:dyDescent="0.25">
      <c r="A5247" t="s">
        <v>5252</v>
      </c>
      <c r="B5247" s="1">
        <v>46273</v>
      </c>
      <c r="C5247" t="s">
        <v>10010</v>
      </c>
      <c r="D5247" t="s">
        <v>10018</v>
      </c>
      <c r="E5247">
        <f>+_xlfn.XLOOKUP(TablaVentas[[#This Row],[PRODUCTOS]],TablaPrecios[PRODUCTOS],TablaPrecios[PRECIOS UNITARIOS],"No encontado")</f>
        <v>850</v>
      </c>
      <c r="F5247">
        <v>15</v>
      </c>
      <c r="G5247" t="s">
        <v>10027</v>
      </c>
      <c r="H5247" s="2">
        <v>220</v>
      </c>
      <c r="I5247" s="3">
        <v>0.14000000000000001</v>
      </c>
      <c r="J5247" s="2">
        <f t="shared" si="243"/>
        <v>189.2</v>
      </c>
      <c r="K5247" s="2">
        <f t="shared" si="244"/>
        <v>34.055999999999997</v>
      </c>
      <c r="L5247" s="2">
        <f t="shared" si="245"/>
        <v>223.25599999999997</v>
      </c>
    </row>
    <row r="5248" spans="1:12" x14ac:dyDescent="0.25">
      <c r="A5248" t="s">
        <v>5253</v>
      </c>
      <c r="B5248" s="1">
        <v>46077</v>
      </c>
      <c r="C5248" t="s">
        <v>10011</v>
      </c>
      <c r="D5248" t="s">
        <v>10020</v>
      </c>
      <c r="E5248">
        <f>+_xlfn.XLOOKUP(TablaVentas[[#This Row],[PRODUCTOS]],TablaPrecios[PRODUCTOS],TablaPrecios[PRECIOS UNITARIOS],"No encontado")</f>
        <v>150</v>
      </c>
      <c r="F5248">
        <v>6</v>
      </c>
      <c r="G5248" t="s">
        <v>10025</v>
      </c>
      <c r="H5248" s="2">
        <v>119</v>
      </c>
      <c r="I5248" s="3">
        <v>0.1</v>
      </c>
      <c r="J5248" s="2">
        <f t="shared" si="243"/>
        <v>107.1</v>
      </c>
      <c r="K5248" s="2">
        <f t="shared" si="244"/>
        <v>19.277999999999999</v>
      </c>
      <c r="L5248" s="2">
        <f t="shared" si="245"/>
        <v>126.37799999999999</v>
      </c>
    </row>
    <row r="5249" spans="1:12" x14ac:dyDescent="0.25">
      <c r="A5249" t="s">
        <v>5254</v>
      </c>
      <c r="B5249" s="1">
        <v>46295</v>
      </c>
      <c r="C5249" t="s">
        <v>10011</v>
      </c>
      <c r="D5249" t="s">
        <v>10018</v>
      </c>
      <c r="E5249">
        <f>+_xlfn.XLOOKUP(TablaVentas[[#This Row],[PRODUCTOS]],TablaPrecios[PRODUCTOS],TablaPrecios[PRECIOS UNITARIOS],"No encontado")</f>
        <v>850</v>
      </c>
      <c r="F5249">
        <v>15</v>
      </c>
      <c r="G5249" t="s">
        <v>10024</v>
      </c>
      <c r="H5249" s="2">
        <v>131</v>
      </c>
      <c r="I5249" s="3">
        <v>0.11</v>
      </c>
      <c r="J5249" s="2">
        <f t="shared" si="243"/>
        <v>116.59</v>
      </c>
      <c r="K5249" s="2">
        <f t="shared" si="244"/>
        <v>20.9862</v>
      </c>
      <c r="L5249" s="2">
        <f t="shared" si="245"/>
        <v>137.5762</v>
      </c>
    </row>
    <row r="5250" spans="1:12" x14ac:dyDescent="0.25">
      <c r="A5250" t="s">
        <v>5255</v>
      </c>
      <c r="B5250" s="1">
        <v>46140</v>
      </c>
      <c r="C5250" t="s">
        <v>10011</v>
      </c>
      <c r="D5250" t="s">
        <v>10018</v>
      </c>
      <c r="E5250">
        <f>+_xlfn.XLOOKUP(TablaVentas[[#This Row],[PRODUCTOS]],TablaPrecios[PRODUCTOS],TablaPrecios[PRECIOS UNITARIOS],"No encontado")</f>
        <v>850</v>
      </c>
      <c r="F5250">
        <v>16</v>
      </c>
      <c r="G5250" t="s">
        <v>10024</v>
      </c>
      <c r="H5250" s="2">
        <v>483</v>
      </c>
      <c r="I5250" s="3">
        <v>0.14000000000000001</v>
      </c>
      <c r="J5250" s="2">
        <f t="shared" si="243"/>
        <v>415.38</v>
      </c>
      <c r="K5250" s="2">
        <f t="shared" si="244"/>
        <v>74.7684</v>
      </c>
      <c r="L5250" s="2">
        <f t="shared" si="245"/>
        <v>490.14839999999998</v>
      </c>
    </row>
    <row r="5251" spans="1:12" x14ac:dyDescent="0.25">
      <c r="A5251" t="s">
        <v>5256</v>
      </c>
      <c r="B5251" s="1">
        <v>46221</v>
      </c>
      <c r="C5251" t="s">
        <v>10010</v>
      </c>
      <c r="D5251" t="s">
        <v>10017</v>
      </c>
      <c r="E5251">
        <f>+_xlfn.XLOOKUP(TablaVentas[[#This Row],[PRODUCTOS]],TablaPrecios[PRODUCTOS],TablaPrecios[PRECIOS UNITARIOS],"No encontado")</f>
        <v>50</v>
      </c>
      <c r="F5251">
        <v>17</v>
      </c>
      <c r="G5251" t="s">
        <v>10024</v>
      </c>
      <c r="H5251" s="2">
        <v>83</v>
      </c>
      <c r="I5251" s="3">
        <v>0.14000000000000001</v>
      </c>
      <c r="J5251" s="2">
        <f t="shared" ref="J5251:J5314" si="246">+H5251-H5251*I5251</f>
        <v>71.38</v>
      </c>
      <c r="K5251" s="2">
        <f t="shared" ref="K5251:K5314" si="247">+J5251*0.18</f>
        <v>12.848399999999998</v>
      </c>
      <c r="L5251" s="2">
        <f t="shared" ref="L5251:L5314" si="248">+J5251+K5251</f>
        <v>84.228399999999993</v>
      </c>
    </row>
    <row r="5252" spans="1:12" x14ac:dyDescent="0.25">
      <c r="A5252" t="s">
        <v>5257</v>
      </c>
      <c r="B5252" s="1">
        <v>46288</v>
      </c>
      <c r="C5252" t="s">
        <v>10009</v>
      </c>
      <c r="D5252" t="s">
        <v>10021</v>
      </c>
      <c r="E5252">
        <f>+_xlfn.XLOOKUP(TablaVentas[[#This Row],[PRODUCTOS]],TablaPrecios[PRODUCTOS],TablaPrecios[PRECIOS UNITARIOS],"No encontado")</f>
        <v>200</v>
      </c>
      <c r="F5252">
        <v>13</v>
      </c>
      <c r="G5252" t="s">
        <v>10024</v>
      </c>
      <c r="H5252" s="2">
        <v>405</v>
      </c>
      <c r="I5252" s="3">
        <v>0.19</v>
      </c>
      <c r="J5252" s="2">
        <f t="shared" si="246"/>
        <v>328.05</v>
      </c>
      <c r="K5252" s="2">
        <f t="shared" si="247"/>
        <v>59.048999999999999</v>
      </c>
      <c r="L5252" s="2">
        <f t="shared" si="248"/>
        <v>387.09899999999999</v>
      </c>
    </row>
    <row r="5253" spans="1:12" x14ac:dyDescent="0.25">
      <c r="A5253" t="s">
        <v>5258</v>
      </c>
      <c r="B5253" s="1">
        <v>46295</v>
      </c>
      <c r="C5253" t="s">
        <v>10010</v>
      </c>
      <c r="D5253" t="s">
        <v>10017</v>
      </c>
      <c r="E5253">
        <f>+_xlfn.XLOOKUP(TablaVentas[[#This Row],[PRODUCTOS]],TablaPrecios[PRODUCTOS],TablaPrecios[PRECIOS UNITARIOS],"No encontado")</f>
        <v>50</v>
      </c>
      <c r="F5253">
        <v>12</v>
      </c>
      <c r="G5253" t="s">
        <v>10025</v>
      </c>
      <c r="H5253" s="2">
        <v>90</v>
      </c>
      <c r="I5253" s="3">
        <v>0.11</v>
      </c>
      <c r="J5253" s="2">
        <f t="shared" si="246"/>
        <v>80.099999999999994</v>
      </c>
      <c r="K5253" s="2">
        <f t="shared" si="247"/>
        <v>14.417999999999999</v>
      </c>
      <c r="L5253" s="2">
        <f t="shared" si="248"/>
        <v>94.518000000000001</v>
      </c>
    </row>
    <row r="5254" spans="1:12" x14ac:dyDescent="0.25">
      <c r="A5254" t="s">
        <v>5259</v>
      </c>
      <c r="B5254" s="1">
        <v>46151</v>
      </c>
      <c r="C5254" t="s">
        <v>10008</v>
      </c>
      <c r="D5254" t="s">
        <v>10018</v>
      </c>
      <c r="E5254">
        <f>+_xlfn.XLOOKUP(TablaVentas[[#This Row],[PRODUCTOS]],TablaPrecios[PRODUCTOS],TablaPrecios[PRECIOS UNITARIOS],"No encontado")</f>
        <v>850</v>
      </c>
      <c r="F5254">
        <v>19</v>
      </c>
      <c r="G5254" t="s">
        <v>10025</v>
      </c>
      <c r="H5254" s="2">
        <v>273</v>
      </c>
      <c r="I5254" s="3">
        <v>0.2</v>
      </c>
      <c r="J5254" s="2">
        <f t="shared" si="246"/>
        <v>218.4</v>
      </c>
      <c r="K5254" s="2">
        <f t="shared" si="247"/>
        <v>39.311999999999998</v>
      </c>
      <c r="L5254" s="2">
        <f t="shared" si="248"/>
        <v>257.71199999999999</v>
      </c>
    </row>
    <row r="5255" spans="1:12" x14ac:dyDescent="0.25">
      <c r="A5255" t="s">
        <v>5260</v>
      </c>
      <c r="B5255" s="1">
        <v>46181</v>
      </c>
      <c r="C5255" t="s">
        <v>10012</v>
      </c>
      <c r="D5255" t="s">
        <v>10018</v>
      </c>
      <c r="E5255">
        <f>+_xlfn.XLOOKUP(TablaVentas[[#This Row],[PRODUCTOS]],TablaPrecios[PRODUCTOS],TablaPrecios[PRECIOS UNITARIOS],"No encontado")</f>
        <v>850</v>
      </c>
      <c r="F5255">
        <v>17</v>
      </c>
      <c r="G5255" t="s">
        <v>10026</v>
      </c>
      <c r="H5255" s="2">
        <v>398</v>
      </c>
      <c r="I5255" s="3">
        <v>0.15</v>
      </c>
      <c r="J5255" s="2">
        <f t="shared" si="246"/>
        <v>338.3</v>
      </c>
      <c r="K5255" s="2">
        <f t="shared" si="247"/>
        <v>60.893999999999998</v>
      </c>
      <c r="L5255" s="2">
        <f t="shared" si="248"/>
        <v>399.19400000000002</v>
      </c>
    </row>
    <row r="5256" spans="1:12" x14ac:dyDescent="0.25">
      <c r="A5256" t="s">
        <v>5261</v>
      </c>
      <c r="B5256" s="1">
        <v>46042</v>
      </c>
      <c r="C5256" t="s">
        <v>10008</v>
      </c>
      <c r="D5256" t="s">
        <v>10019</v>
      </c>
      <c r="E5256">
        <f>+_xlfn.XLOOKUP(TablaVentas[[#This Row],[PRODUCTOS]],TablaPrecios[PRODUCTOS],TablaPrecios[PRECIOS UNITARIOS],"No encontado")</f>
        <v>1200</v>
      </c>
      <c r="F5256">
        <v>10</v>
      </c>
      <c r="G5256" t="s">
        <v>10026</v>
      </c>
      <c r="H5256" s="2">
        <v>211</v>
      </c>
      <c r="I5256" s="3">
        <v>0.12</v>
      </c>
      <c r="J5256" s="2">
        <f t="shared" si="246"/>
        <v>185.68</v>
      </c>
      <c r="K5256" s="2">
        <f t="shared" si="247"/>
        <v>33.422400000000003</v>
      </c>
      <c r="L5256" s="2">
        <f t="shared" si="248"/>
        <v>219.10240000000002</v>
      </c>
    </row>
    <row r="5257" spans="1:12" x14ac:dyDescent="0.25">
      <c r="A5257" t="s">
        <v>5262</v>
      </c>
      <c r="B5257" s="1">
        <v>46035</v>
      </c>
      <c r="C5257" t="s">
        <v>10007</v>
      </c>
      <c r="D5257" t="s">
        <v>10020</v>
      </c>
      <c r="E5257">
        <f>+_xlfn.XLOOKUP(TablaVentas[[#This Row],[PRODUCTOS]],TablaPrecios[PRODUCTOS],TablaPrecios[PRECIOS UNITARIOS],"No encontado")</f>
        <v>150</v>
      </c>
      <c r="F5257">
        <v>15</v>
      </c>
      <c r="G5257" t="s">
        <v>10026</v>
      </c>
      <c r="H5257" s="2">
        <v>486</v>
      </c>
      <c r="I5257" s="3">
        <v>0.19</v>
      </c>
      <c r="J5257" s="2">
        <f t="shared" si="246"/>
        <v>393.65999999999997</v>
      </c>
      <c r="K5257" s="2">
        <f t="shared" si="247"/>
        <v>70.858799999999988</v>
      </c>
      <c r="L5257" s="2">
        <f t="shared" si="248"/>
        <v>464.51879999999994</v>
      </c>
    </row>
    <row r="5258" spans="1:12" x14ac:dyDescent="0.25">
      <c r="A5258" t="s">
        <v>5263</v>
      </c>
      <c r="B5258" s="1">
        <v>46148</v>
      </c>
      <c r="C5258" t="s">
        <v>10010</v>
      </c>
      <c r="D5258" t="s">
        <v>10021</v>
      </c>
      <c r="E5258">
        <f>+_xlfn.XLOOKUP(TablaVentas[[#This Row],[PRODUCTOS]],TablaPrecios[PRODUCTOS],TablaPrecios[PRECIOS UNITARIOS],"No encontado")</f>
        <v>200</v>
      </c>
      <c r="F5258">
        <v>15</v>
      </c>
      <c r="G5258" t="s">
        <v>10027</v>
      </c>
      <c r="H5258" s="2">
        <v>395</v>
      </c>
      <c r="I5258" s="3">
        <v>0.14000000000000001</v>
      </c>
      <c r="J5258" s="2">
        <f t="shared" si="246"/>
        <v>339.7</v>
      </c>
      <c r="K5258" s="2">
        <f t="shared" si="247"/>
        <v>61.145999999999994</v>
      </c>
      <c r="L5258" s="2">
        <f t="shared" si="248"/>
        <v>400.846</v>
      </c>
    </row>
    <row r="5259" spans="1:12" x14ac:dyDescent="0.25">
      <c r="A5259" t="s">
        <v>5264</v>
      </c>
      <c r="B5259" s="1">
        <v>46227</v>
      </c>
      <c r="C5259" t="s">
        <v>10007</v>
      </c>
      <c r="D5259" t="s">
        <v>10017</v>
      </c>
      <c r="E5259">
        <f>+_xlfn.XLOOKUP(TablaVentas[[#This Row],[PRODUCTOS]],TablaPrecios[PRODUCTOS],TablaPrecios[PRECIOS UNITARIOS],"No encontado")</f>
        <v>50</v>
      </c>
      <c r="F5259">
        <v>6</v>
      </c>
      <c r="G5259" t="s">
        <v>10026</v>
      </c>
      <c r="H5259" s="2">
        <v>287</v>
      </c>
      <c r="I5259" s="3">
        <v>0.12</v>
      </c>
      <c r="J5259" s="2">
        <f t="shared" si="246"/>
        <v>252.56</v>
      </c>
      <c r="K5259" s="2">
        <f t="shared" si="247"/>
        <v>45.460799999999999</v>
      </c>
      <c r="L5259" s="2">
        <f t="shared" si="248"/>
        <v>298.02080000000001</v>
      </c>
    </row>
    <row r="5260" spans="1:12" x14ac:dyDescent="0.25">
      <c r="A5260" t="s">
        <v>5265</v>
      </c>
      <c r="B5260" s="1">
        <v>46140</v>
      </c>
      <c r="C5260" t="s">
        <v>10010</v>
      </c>
      <c r="D5260" t="s">
        <v>10017</v>
      </c>
      <c r="E5260">
        <f>+_xlfn.XLOOKUP(TablaVentas[[#This Row],[PRODUCTOS]],TablaPrecios[PRODUCTOS],TablaPrecios[PRECIOS UNITARIOS],"No encontado")</f>
        <v>50</v>
      </c>
      <c r="F5260">
        <v>20</v>
      </c>
      <c r="G5260" t="s">
        <v>10024</v>
      </c>
      <c r="H5260" s="2">
        <v>103</v>
      </c>
      <c r="I5260" s="3">
        <v>0.15</v>
      </c>
      <c r="J5260" s="2">
        <f t="shared" si="246"/>
        <v>87.55</v>
      </c>
      <c r="K5260" s="2">
        <f t="shared" si="247"/>
        <v>15.758999999999999</v>
      </c>
      <c r="L5260" s="2">
        <f t="shared" si="248"/>
        <v>103.309</v>
      </c>
    </row>
    <row r="5261" spans="1:12" x14ac:dyDescent="0.25">
      <c r="A5261" t="s">
        <v>5266</v>
      </c>
      <c r="B5261" s="1">
        <v>46293</v>
      </c>
      <c r="C5261" t="s">
        <v>10008</v>
      </c>
      <c r="D5261" t="s">
        <v>10021</v>
      </c>
      <c r="E5261">
        <f>+_xlfn.XLOOKUP(TablaVentas[[#This Row],[PRODUCTOS]],TablaPrecios[PRODUCTOS],TablaPrecios[PRECIOS UNITARIOS],"No encontado")</f>
        <v>200</v>
      </c>
      <c r="F5261">
        <v>17</v>
      </c>
      <c r="G5261" t="s">
        <v>10026</v>
      </c>
      <c r="H5261" s="2">
        <v>255</v>
      </c>
      <c r="I5261" s="3">
        <v>0.11</v>
      </c>
      <c r="J5261" s="2">
        <f t="shared" si="246"/>
        <v>226.95</v>
      </c>
      <c r="K5261" s="2">
        <f t="shared" si="247"/>
        <v>40.850999999999999</v>
      </c>
      <c r="L5261" s="2">
        <f t="shared" si="248"/>
        <v>267.80099999999999</v>
      </c>
    </row>
    <row r="5262" spans="1:12" x14ac:dyDescent="0.25">
      <c r="A5262" t="s">
        <v>5267</v>
      </c>
      <c r="B5262" s="1">
        <v>46106</v>
      </c>
      <c r="C5262" t="s">
        <v>10012</v>
      </c>
      <c r="D5262" t="s">
        <v>10021</v>
      </c>
      <c r="E5262">
        <f>+_xlfn.XLOOKUP(TablaVentas[[#This Row],[PRODUCTOS]],TablaPrecios[PRODUCTOS],TablaPrecios[PRECIOS UNITARIOS],"No encontado")</f>
        <v>200</v>
      </c>
      <c r="F5262">
        <v>12</v>
      </c>
      <c r="G5262" t="s">
        <v>10024</v>
      </c>
      <c r="H5262" s="2">
        <v>295</v>
      </c>
      <c r="I5262" s="3">
        <v>0.15</v>
      </c>
      <c r="J5262" s="2">
        <f t="shared" si="246"/>
        <v>250.75</v>
      </c>
      <c r="K5262" s="2">
        <f t="shared" si="247"/>
        <v>45.134999999999998</v>
      </c>
      <c r="L5262" s="2">
        <f t="shared" si="248"/>
        <v>295.88499999999999</v>
      </c>
    </row>
    <row r="5263" spans="1:12" x14ac:dyDescent="0.25">
      <c r="A5263" t="s">
        <v>5268</v>
      </c>
      <c r="B5263" s="1">
        <v>46309</v>
      </c>
      <c r="C5263" t="s">
        <v>10011</v>
      </c>
      <c r="D5263" t="s">
        <v>10020</v>
      </c>
      <c r="E5263">
        <f>+_xlfn.XLOOKUP(TablaVentas[[#This Row],[PRODUCTOS]],TablaPrecios[PRODUCTOS],TablaPrecios[PRECIOS UNITARIOS],"No encontado")</f>
        <v>150</v>
      </c>
      <c r="F5263">
        <v>20</v>
      </c>
      <c r="G5263" t="s">
        <v>10026</v>
      </c>
      <c r="H5263" s="2">
        <v>422</v>
      </c>
      <c r="I5263" s="3">
        <v>0.13</v>
      </c>
      <c r="J5263" s="2">
        <f t="shared" si="246"/>
        <v>367.14</v>
      </c>
      <c r="K5263" s="2">
        <f t="shared" si="247"/>
        <v>66.0852</v>
      </c>
      <c r="L5263" s="2">
        <f t="shared" si="248"/>
        <v>433.22519999999997</v>
      </c>
    </row>
    <row r="5264" spans="1:12" x14ac:dyDescent="0.25">
      <c r="A5264" t="s">
        <v>5269</v>
      </c>
      <c r="B5264" s="1">
        <v>46035</v>
      </c>
      <c r="C5264" t="s">
        <v>10010</v>
      </c>
      <c r="D5264" t="s">
        <v>10018</v>
      </c>
      <c r="E5264">
        <f>+_xlfn.XLOOKUP(TablaVentas[[#This Row],[PRODUCTOS]],TablaPrecios[PRODUCTOS],TablaPrecios[PRECIOS UNITARIOS],"No encontado")</f>
        <v>850</v>
      </c>
      <c r="F5264">
        <v>10</v>
      </c>
      <c r="G5264" t="s">
        <v>10023</v>
      </c>
      <c r="H5264" s="2">
        <v>283</v>
      </c>
      <c r="I5264" s="3">
        <v>0.17</v>
      </c>
      <c r="J5264" s="2">
        <f t="shared" si="246"/>
        <v>234.89</v>
      </c>
      <c r="K5264" s="2">
        <f t="shared" si="247"/>
        <v>42.280199999999994</v>
      </c>
      <c r="L5264" s="2">
        <f t="shared" si="248"/>
        <v>277.17019999999997</v>
      </c>
    </row>
    <row r="5265" spans="1:12" x14ac:dyDescent="0.25">
      <c r="A5265" t="s">
        <v>5270</v>
      </c>
      <c r="B5265" s="1">
        <v>46058</v>
      </c>
      <c r="C5265" t="s">
        <v>10011</v>
      </c>
      <c r="D5265" t="s">
        <v>10021</v>
      </c>
      <c r="E5265">
        <f>+_xlfn.XLOOKUP(TablaVentas[[#This Row],[PRODUCTOS]],TablaPrecios[PRODUCTOS],TablaPrecios[PRECIOS UNITARIOS],"No encontado")</f>
        <v>200</v>
      </c>
      <c r="F5265">
        <v>20</v>
      </c>
      <c r="G5265" t="s">
        <v>10023</v>
      </c>
      <c r="H5265" s="2">
        <v>366</v>
      </c>
      <c r="I5265" s="3">
        <v>0.15</v>
      </c>
      <c r="J5265" s="2">
        <f t="shared" si="246"/>
        <v>311.10000000000002</v>
      </c>
      <c r="K5265" s="2">
        <f t="shared" si="247"/>
        <v>55.998000000000005</v>
      </c>
      <c r="L5265" s="2">
        <f t="shared" si="248"/>
        <v>367.09800000000001</v>
      </c>
    </row>
    <row r="5266" spans="1:12" x14ac:dyDescent="0.25">
      <c r="A5266" t="s">
        <v>5271</v>
      </c>
      <c r="B5266" s="1">
        <v>46251</v>
      </c>
      <c r="C5266" t="s">
        <v>10010</v>
      </c>
      <c r="D5266" t="s">
        <v>10017</v>
      </c>
      <c r="E5266">
        <f>+_xlfn.XLOOKUP(TablaVentas[[#This Row],[PRODUCTOS]],TablaPrecios[PRODUCTOS],TablaPrecios[PRECIOS UNITARIOS],"No encontado")</f>
        <v>50</v>
      </c>
      <c r="F5266">
        <v>7</v>
      </c>
      <c r="G5266" t="s">
        <v>10025</v>
      </c>
      <c r="H5266" s="2">
        <v>454</v>
      </c>
      <c r="I5266" s="3">
        <v>0.16</v>
      </c>
      <c r="J5266" s="2">
        <f t="shared" si="246"/>
        <v>381.36</v>
      </c>
      <c r="K5266" s="2">
        <f t="shared" si="247"/>
        <v>68.644800000000004</v>
      </c>
      <c r="L5266" s="2">
        <f t="shared" si="248"/>
        <v>450.00480000000005</v>
      </c>
    </row>
    <row r="5267" spans="1:12" x14ac:dyDescent="0.25">
      <c r="A5267" t="s">
        <v>5272</v>
      </c>
      <c r="B5267" s="1">
        <v>46148</v>
      </c>
      <c r="C5267" t="s">
        <v>10008</v>
      </c>
      <c r="D5267" t="s">
        <v>10017</v>
      </c>
      <c r="E5267">
        <f>+_xlfn.XLOOKUP(TablaVentas[[#This Row],[PRODUCTOS]],TablaPrecios[PRODUCTOS],TablaPrecios[PRECIOS UNITARIOS],"No encontado")</f>
        <v>50</v>
      </c>
      <c r="F5267">
        <v>19</v>
      </c>
      <c r="G5267" t="s">
        <v>10024</v>
      </c>
      <c r="H5267" s="2">
        <v>335</v>
      </c>
      <c r="I5267" s="3">
        <v>0.11</v>
      </c>
      <c r="J5267" s="2">
        <f t="shared" si="246"/>
        <v>298.14999999999998</v>
      </c>
      <c r="K5267" s="2">
        <f t="shared" si="247"/>
        <v>53.666999999999994</v>
      </c>
      <c r="L5267" s="2">
        <f t="shared" si="248"/>
        <v>351.81699999999995</v>
      </c>
    </row>
    <row r="5268" spans="1:12" x14ac:dyDescent="0.25">
      <c r="A5268" t="s">
        <v>5273</v>
      </c>
      <c r="B5268" s="1">
        <v>46152</v>
      </c>
      <c r="C5268" t="s">
        <v>10008</v>
      </c>
      <c r="D5268" t="s">
        <v>10019</v>
      </c>
      <c r="E5268">
        <f>+_xlfn.XLOOKUP(TablaVentas[[#This Row],[PRODUCTOS]],TablaPrecios[PRODUCTOS],TablaPrecios[PRECIOS UNITARIOS],"No encontado")</f>
        <v>1200</v>
      </c>
      <c r="F5268">
        <v>12</v>
      </c>
      <c r="G5268" t="s">
        <v>10025</v>
      </c>
      <c r="H5268" s="2">
        <v>201</v>
      </c>
      <c r="I5268" s="3">
        <v>0.19</v>
      </c>
      <c r="J5268" s="2">
        <f t="shared" si="246"/>
        <v>162.81</v>
      </c>
      <c r="K5268" s="2">
        <f t="shared" si="247"/>
        <v>29.305799999999998</v>
      </c>
      <c r="L5268" s="2">
        <f t="shared" si="248"/>
        <v>192.11580000000001</v>
      </c>
    </row>
    <row r="5269" spans="1:12" x14ac:dyDescent="0.25">
      <c r="A5269" t="s">
        <v>5274</v>
      </c>
      <c r="B5269" s="1">
        <v>46330</v>
      </c>
      <c r="C5269" t="s">
        <v>10010</v>
      </c>
      <c r="D5269" t="s">
        <v>10020</v>
      </c>
      <c r="E5269">
        <f>+_xlfn.XLOOKUP(TablaVentas[[#This Row],[PRODUCTOS]],TablaPrecios[PRODUCTOS],TablaPrecios[PRECIOS UNITARIOS],"No encontado")</f>
        <v>150</v>
      </c>
      <c r="F5269">
        <v>10</v>
      </c>
      <c r="G5269" t="s">
        <v>10027</v>
      </c>
      <c r="H5269" s="2">
        <v>486</v>
      </c>
      <c r="I5269" s="3">
        <v>0.18</v>
      </c>
      <c r="J5269" s="2">
        <f t="shared" si="246"/>
        <v>398.52</v>
      </c>
      <c r="K5269" s="2">
        <f t="shared" si="247"/>
        <v>71.733599999999996</v>
      </c>
      <c r="L5269" s="2">
        <f t="shared" si="248"/>
        <v>470.25360000000001</v>
      </c>
    </row>
    <row r="5270" spans="1:12" x14ac:dyDescent="0.25">
      <c r="A5270" t="s">
        <v>5275</v>
      </c>
      <c r="B5270" s="1">
        <v>46067</v>
      </c>
      <c r="C5270" t="s">
        <v>10009</v>
      </c>
      <c r="D5270" t="s">
        <v>10019</v>
      </c>
      <c r="E5270">
        <f>+_xlfn.XLOOKUP(TablaVentas[[#This Row],[PRODUCTOS]],TablaPrecios[PRODUCTOS],TablaPrecios[PRECIOS UNITARIOS],"No encontado")</f>
        <v>1200</v>
      </c>
      <c r="F5270">
        <v>11</v>
      </c>
      <c r="G5270" t="s">
        <v>10023</v>
      </c>
      <c r="H5270" s="2">
        <v>57</v>
      </c>
      <c r="I5270" s="3">
        <v>0.19</v>
      </c>
      <c r="J5270" s="2">
        <f t="shared" si="246"/>
        <v>46.17</v>
      </c>
      <c r="K5270" s="2">
        <f t="shared" si="247"/>
        <v>8.3106000000000009</v>
      </c>
      <c r="L5270" s="2">
        <f t="shared" si="248"/>
        <v>54.480600000000003</v>
      </c>
    </row>
    <row r="5271" spans="1:12" x14ac:dyDescent="0.25">
      <c r="A5271" t="s">
        <v>5276</v>
      </c>
      <c r="B5271" s="1">
        <v>46230</v>
      </c>
      <c r="C5271" t="s">
        <v>10007</v>
      </c>
      <c r="D5271" t="s">
        <v>10020</v>
      </c>
      <c r="E5271">
        <f>+_xlfn.XLOOKUP(TablaVentas[[#This Row],[PRODUCTOS]],TablaPrecios[PRODUCTOS],TablaPrecios[PRECIOS UNITARIOS],"No encontado")</f>
        <v>150</v>
      </c>
      <c r="F5271">
        <v>15</v>
      </c>
      <c r="G5271" t="s">
        <v>10023</v>
      </c>
      <c r="H5271" s="2">
        <v>363</v>
      </c>
      <c r="I5271" s="3">
        <v>0.16</v>
      </c>
      <c r="J5271" s="2">
        <f t="shared" si="246"/>
        <v>304.92</v>
      </c>
      <c r="K5271" s="2">
        <f t="shared" si="247"/>
        <v>54.885600000000004</v>
      </c>
      <c r="L5271" s="2">
        <f t="shared" si="248"/>
        <v>359.80560000000003</v>
      </c>
    </row>
    <row r="5272" spans="1:12" x14ac:dyDescent="0.25">
      <c r="A5272" t="s">
        <v>5277</v>
      </c>
      <c r="B5272" s="1">
        <v>46114</v>
      </c>
      <c r="C5272" t="s">
        <v>10007</v>
      </c>
      <c r="D5272" t="s">
        <v>10017</v>
      </c>
      <c r="E5272">
        <f>+_xlfn.XLOOKUP(TablaVentas[[#This Row],[PRODUCTOS]],TablaPrecios[PRODUCTOS],TablaPrecios[PRECIOS UNITARIOS],"No encontado")</f>
        <v>50</v>
      </c>
      <c r="F5272">
        <v>7</v>
      </c>
      <c r="G5272" t="s">
        <v>10024</v>
      </c>
      <c r="H5272" s="2">
        <v>498</v>
      </c>
      <c r="I5272" s="3">
        <v>0.12</v>
      </c>
      <c r="J5272" s="2">
        <f t="shared" si="246"/>
        <v>438.24</v>
      </c>
      <c r="K5272" s="2">
        <f t="shared" si="247"/>
        <v>78.883200000000002</v>
      </c>
      <c r="L5272" s="2">
        <f t="shared" si="248"/>
        <v>517.1232</v>
      </c>
    </row>
    <row r="5273" spans="1:12" x14ac:dyDescent="0.25">
      <c r="A5273" t="s">
        <v>5278</v>
      </c>
      <c r="B5273" s="1">
        <v>46130</v>
      </c>
      <c r="C5273" t="s">
        <v>10011</v>
      </c>
      <c r="D5273" t="s">
        <v>10019</v>
      </c>
      <c r="E5273">
        <f>+_xlfn.XLOOKUP(TablaVentas[[#This Row],[PRODUCTOS]],TablaPrecios[PRODUCTOS],TablaPrecios[PRECIOS UNITARIOS],"No encontado")</f>
        <v>1200</v>
      </c>
      <c r="F5273">
        <v>8</v>
      </c>
      <c r="G5273" t="s">
        <v>10025</v>
      </c>
      <c r="H5273" s="2">
        <v>175</v>
      </c>
      <c r="I5273" s="3">
        <v>0.15</v>
      </c>
      <c r="J5273" s="2">
        <f t="shared" si="246"/>
        <v>148.75</v>
      </c>
      <c r="K5273" s="2">
        <f t="shared" si="247"/>
        <v>26.774999999999999</v>
      </c>
      <c r="L5273" s="2">
        <f t="shared" si="248"/>
        <v>175.52500000000001</v>
      </c>
    </row>
    <row r="5274" spans="1:12" x14ac:dyDescent="0.25">
      <c r="A5274" t="s">
        <v>5279</v>
      </c>
      <c r="B5274" s="1">
        <v>46249</v>
      </c>
      <c r="C5274" t="s">
        <v>10011</v>
      </c>
      <c r="D5274" t="s">
        <v>10019</v>
      </c>
      <c r="E5274">
        <f>+_xlfn.XLOOKUP(TablaVentas[[#This Row],[PRODUCTOS]],TablaPrecios[PRODUCTOS],TablaPrecios[PRECIOS UNITARIOS],"No encontado")</f>
        <v>1200</v>
      </c>
      <c r="F5274">
        <v>8</v>
      </c>
      <c r="G5274" t="s">
        <v>10026</v>
      </c>
      <c r="H5274" s="2">
        <v>163</v>
      </c>
      <c r="I5274" s="3">
        <v>0.12</v>
      </c>
      <c r="J5274" s="2">
        <f t="shared" si="246"/>
        <v>143.44</v>
      </c>
      <c r="K5274" s="2">
        <f t="shared" si="247"/>
        <v>25.819199999999999</v>
      </c>
      <c r="L5274" s="2">
        <f t="shared" si="248"/>
        <v>169.25919999999999</v>
      </c>
    </row>
    <row r="5275" spans="1:12" x14ac:dyDescent="0.25">
      <c r="A5275" t="s">
        <v>5280</v>
      </c>
      <c r="B5275" s="1">
        <v>46254</v>
      </c>
      <c r="C5275" t="s">
        <v>10009</v>
      </c>
      <c r="D5275" t="s">
        <v>10019</v>
      </c>
      <c r="E5275">
        <f>+_xlfn.XLOOKUP(TablaVentas[[#This Row],[PRODUCTOS]],TablaPrecios[PRODUCTOS],TablaPrecios[PRECIOS UNITARIOS],"No encontado")</f>
        <v>1200</v>
      </c>
      <c r="F5275">
        <v>5</v>
      </c>
      <c r="G5275" t="s">
        <v>10027</v>
      </c>
      <c r="H5275" s="2">
        <v>185</v>
      </c>
      <c r="I5275" s="3">
        <v>0.2</v>
      </c>
      <c r="J5275" s="2">
        <f t="shared" si="246"/>
        <v>148</v>
      </c>
      <c r="K5275" s="2">
        <f t="shared" si="247"/>
        <v>26.64</v>
      </c>
      <c r="L5275" s="2">
        <f t="shared" si="248"/>
        <v>174.64</v>
      </c>
    </row>
    <row r="5276" spans="1:12" x14ac:dyDescent="0.25">
      <c r="A5276" t="s">
        <v>5281</v>
      </c>
      <c r="B5276" s="1">
        <v>46039</v>
      </c>
      <c r="C5276" t="s">
        <v>10008</v>
      </c>
      <c r="D5276" t="s">
        <v>10018</v>
      </c>
      <c r="E5276">
        <f>+_xlfn.XLOOKUP(TablaVentas[[#This Row],[PRODUCTOS]],TablaPrecios[PRODUCTOS],TablaPrecios[PRECIOS UNITARIOS],"No encontado")</f>
        <v>850</v>
      </c>
      <c r="F5276">
        <v>19</v>
      </c>
      <c r="G5276" t="s">
        <v>10023</v>
      </c>
      <c r="H5276" s="2">
        <v>297</v>
      </c>
      <c r="I5276" s="3">
        <v>0.12</v>
      </c>
      <c r="J5276" s="2">
        <f t="shared" si="246"/>
        <v>261.36</v>
      </c>
      <c r="K5276" s="2">
        <f t="shared" si="247"/>
        <v>47.044800000000002</v>
      </c>
      <c r="L5276" s="2">
        <f t="shared" si="248"/>
        <v>308.40480000000002</v>
      </c>
    </row>
    <row r="5277" spans="1:12" x14ac:dyDescent="0.25">
      <c r="A5277" t="s">
        <v>5282</v>
      </c>
      <c r="B5277" s="1">
        <v>46193</v>
      </c>
      <c r="C5277" t="s">
        <v>10011</v>
      </c>
      <c r="D5277" t="s">
        <v>10020</v>
      </c>
      <c r="E5277">
        <f>+_xlfn.XLOOKUP(TablaVentas[[#This Row],[PRODUCTOS]],TablaPrecios[PRODUCTOS],TablaPrecios[PRECIOS UNITARIOS],"No encontado")</f>
        <v>150</v>
      </c>
      <c r="F5277">
        <v>5</v>
      </c>
      <c r="G5277" t="s">
        <v>10024</v>
      </c>
      <c r="H5277" s="2">
        <v>426</v>
      </c>
      <c r="I5277" s="3">
        <v>0.11</v>
      </c>
      <c r="J5277" s="2">
        <f t="shared" si="246"/>
        <v>379.14</v>
      </c>
      <c r="K5277" s="2">
        <f t="shared" si="247"/>
        <v>68.245199999999997</v>
      </c>
      <c r="L5277" s="2">
        <f t="shared" si="248"/>
        <v>447.3852</v>
      </c>
    </row>
    <row r="5278" spans="1:12" x14ac:dyDescent="0.25">
      <c r="A5278" t="s">
        <v>5283</v>
      </c>
      <c r="B5278" s="1">
        <v>46028</v>
      </c>
      <c r="C5278" t="s">
        <v>10008</v>
      </c>
      <c r="D5278" t="s">
        <v>10018</v>
      </c>
      <c r="E5278">
        <f>+_xlfn.XLOOKUP(TablaVentas[[#This Row],[PRODUCTOS]],TablaPrecios[PRODUCTOS],TablaPrecios[PRECIOS UNITARIOS],"No encontado")</f>
        <v>850</v>
      </c>
      <c r="F5278">
        <v>13</v>
      </c>
      <c r="G5278" t="s">
        <v>10025</v>
      </c>
      <c r="H5278" s="2">
        <v>217</v>
      </c>
      <c r="I5278" s="3">
        <v>0.12</v>
      </c>
      <c r="J5278" s="2">
        <f t="shared" si="246"/>
        <v>190.96</v>
      </c>
      <c r="K5278" s="2">
        <f t="shared" si="247"/>
        <v>34.372799999999998</v>
      </c>
      <c r="L5278" s="2">
        <f t="shared" si="248"/>
        <v>225.33280000000002</v>
      </c>
    </row>
    <row r="5279" spans="1:12" x14ac:dyDescent="0.25">
      <c r="A5279" t="s">
        <v>5284</v>
      </c>
      <c r="B5279" s="1">
        <v>46191</v>
      </c>
      <c r="C5279" t="s">
        <v>10009</v>
      </c>
      <c r="D5279" t="s">
        <v>10017</v>
      </c>
      <c r="E5279">
        <f>+_xlfn.XLOOKUP(TablaVentas[[#This Row],[PRODUCTOS]],TablaPrecios[PRODUCTOS],TablaPrecios[PRECIOS UNITARIOS],"No encontado")</f>
        <v>50</v>
      </c>
      <c r="F5279">
        <v>16</v>
      </c>
      <c r="G5279" t="s">
        <v>10025</v>
      </c>
      <c r="H5279" s="2">
        <v>85</v>
      </c>
      <c r="I5279" s="3">
        <v>0.11</v>
      </c>
      <c r="J5279" s="2">
        <f t="shared" si="246"/>
        <v>75.650000000000006</v>
      </c>
      <c r="K5279" s="2">
        <f t="shared" si="247"/>
        <v>13.617000000000001</v>
      </c>
      <c r="L5279" s="2">
        <f t="shared" si="248"/>
        <v>89.26700000000001</v>
      </c>
    </row>
    <row r="5280" spans="1:12" x14ac:dyDescent="0.25">
      <c r="A5280" t="s">
        <v>5285</v>
      </c>
      <c r="B5280" s="1">
        <v>46233</v>
      </c>
      <c r="C5280" t="s">
        <v>10007</v>
      </c>
      <c r="D5280" t="s">
        <v>10021</v>
      </c>
      <c r="E5280">
        <f>+_xlfn.XLOOKUP(TablaVentas[[#This Row],[PRODUCTOS]],TablaPrecios[PRODUCTOS],TablaPrecios[PRECIOS UNITARIOS],"No encontado")</f>
        <v>200</v>
      </c>
      <c r="F5280">
        <v>9</v>
      </c>
      <c r="G5280" t="s">
        <v>10027</v>
      </c>
      <c r="H5280" s="2">
        <v>427</v>
      </c>
      <c r="I5280" s="3">
        <v>0.14000000000000001</v>
      </c>
      <c r="J5280" s="2">
        <f t="shared" si="246"/>
        <v>367.21999999999997</v>
      </c>
      <c r="K5280" s="2">
        <f t="shared" si="247"/>
        <v>66.099599999999995</v>
      </c>
      <c r="L5280" s="2">
        <f t="shared" si="248"/>
        <v>433.31959999999998</v>
      </c>
    </row>
    <row r="5281" spans="1:12" x14ac:dyDescent="0.25">
      <c r="A5281" t="s">
        <v>5286</v>
      </c>
      <c r="B5281" s="1">
        <v>46053</v>
      </c>
      <c r="C5281" t="s">
        <v>10007</v>
      </c>
      <c r="D5281" t="s">
        <v>10020</v>
      </c>
      <c r="E5281">
        <f>+_xlfn.XLOOKUP(TablaVentas[[#This Row],[PRODUCTOS]],TablaPrecios[PRODUCTOS],TablaPrecios[PRECIOS UNITARIOS],"No encontado")</f>
        <v>150</v>
      </c>
      <c r="F5281">
        <v>15</v>
      </c>
      <c r="G5281" t="s">
        <v>10024</v>
      </c>
      <c r="H5281" s="2">
        <v>149</v>
      </c>
      <c r="I5281" s="3">
        <v>0.2</v>
      </c>
      <c r="J5281" s="2">
        <f t="shared" si="246"/>
        <v>119.2</v>
      </c>
      <c r="K5281" s="2">
        <f t="shared" si="247"/>
        <v>21.456</v>
      </c>
      <c r="L5281" s="2">
        <f t="shared" si="248"/>
        <v>140.65600000000001</v>
      </c>
    </row>
    <row r="5282" spans="1:12" x14ac:dyDescent="0.25">
      <c r="A5282" t="s">
        <v>5287</v>
      </c>
      <c r="B5282" s="1">
        <v>46321</v>
      </c>
      <c r="C5282" t="s">
        <v>10007</v>
      </c>
      <c r="D5282" t="s">
        <v>10021</v>
      </c>
      <c r="E5282">
        <f>+_xlfn.XLOOKUP(TablaVentas[[#This Row],[PRODUCTOS]],TablaPrecios[PRODUCTOS],TablaPrecios[PRECIOS UNITARIOS],"No encontado")</f>
        <v>200</v>
      </c>
      <c r="F5282">
        <v>8</v>
      </c>
      <c r="G5282" t="s">
        <v>10024</v>
      </c>
      <c r="H5282" s="2">
        <v>250</v>
      </c>
      <c r="I5282" s="3">
        <v>0.13</v>
      </c>
      <c r="J5282" s="2">
        <f t="shared" si="246"/>
        <v>217.5</v>
      </c>
      <c r="K5282" s="2">
        <f t="shared" si="247"/>
        <v>39.15</v>
      </c>
      <c r="L5282" s="2">
        <f t="shared" si="248"/>
        <v>256.64999999999998</v>
      </c>
    </row>
    <row r="5283" spans="1:12" x14ac:dyDescent="0.25">
      <c r="A5283" t="s">
        <v>5288</v>
      </c>
      <c r="B5283" s="1">
        <v>46300</v>
      </c>
      <c r="C5283" t="s">
        <v>10012</v>
      </c>
      <c r="D5283" t="s">
        <v>10021</v>
      </c>
      <c r="E5283">
        <f>+_xlfn.XLOOKUP(TablaVentas[[#This Row],[PRODUCTOS]],TablaPrecios[PRODUCTOS],TablaPrecios[PRECIOS UNITARIOS],"No encontado")</f>
        <v>200</v>
      </c>
      <c r="F5283">
        <v>17</v>
      </c>
      <c r="G5283" t="s">
        <v>10026</v>
      </c>
      <c r="H5283" s="2">
        <v>202</v>
      </c>
      <c r="I5283" s="3">
        <v>0.14000000000000001</v>
      </c>
      <c r="J5283" s="2">
        <f t="shared" si="246"/>
        <v>173.72</v>
      </c>
      <c r="K5283" s="2">
        <f t="shared" si="247"/>
        <v>31.269599999999997</v>
      </c>
      <c r="L5283" s="2">
        <f t="shared" si="248"/>
        <v>204.9896</v>
      </c>
    </row>
    <row r="5284" spans="1:12" x14ac:dyDescent="0.25">
      <c r="A5284" t="s">
        <v>5289</v>
      </c>
      <c r="B5284" s="1">
        <v>46216</v>
      </c>
      <c r="C5284" t="s">
        <v>10008</v>
      </c>
      <c r="D5284" t="s">
        <v>10017</v>
      </c>
      <c r="E5284">
        <f>+_xlfn.XLOOKUP(TablaVentas[[#This Row],[PRODUCTOS]],TablaPrecios[PRODUCTOS],TablaPrecios[PRECIOS UNITARIOS],"No encontado")</f>
        <v>50</v>
      </c>
      <c r="F5284">
        <v>16</v>
      </c>
      <c r="G5284" t="s">
        <v>10023</v>
      </c>
      <c r="H5284" s="2">
        <v>243</v>
      </c>
      <c r="I5284" s="3">
        <v>0.18</v>
      </c>
      <c r="J5284" s="2">
        <f t="shared" si="246"/>
        <v>199.26</v>
      </c>
      <c r="K5284" s="2">
        <f t="shared" si="247"/>
        <v>35.866799999999998</v>
      </c>
      <c r="L5284" s="2">
        <f t="shared" si="248"/>
        <v>235.1268</v>
      </c>
    </row>
    <row r="5285" spans="1:12" x14ac:dyDescent="0.25">
      <c r="A5285" t="s">
        <v>5290</v>
      </c>
      <c r="B5285" s="1">
        <v>46074</v>
      </c>
      <c r="C5285" t="s">
        <v>10010</v>
      </c>
      <c r="D5285" t="s">
        <v>10019</v>
      </c>
      <c r="E5285">
        <f>+_xlfn.XLOOKUP(TablaVentas[[#This Row],[PRODUCTOS]],TablaPrecios[PRODUCTOS],TablaPrecios[PRECIOS UNITARIOS],"No encontado")</f>
        <v>1200</v>
      </c>
      <c r="F5285">
        <v>8</v>
      </c>
      <c r="G5285" t="s">
        <v>10027</v>
      </c>
      <c r="H5285" s="2">
        <v>426</v>
      </c>
      <c r="I5285" s="3">
        <v>0.17</v>
      </c>
      <c r="J5285" s="2">
        <f t="shared" si="246"/>
        <v>353.58</v>
      </c>
      <c r="K5285" s="2">
        <f t="shared" si="247"/>
        <v>63.644399999999997</v>
      </c>
      <c r="L5285" s="2">
        <f t="shared" si="248"/>
        <v>417.2244</v>
      </c>
    </row>
    <row r="5286" spans="1:12" x14ac:dyDescent="0.25">
      <c r="A5286" t="s">
        <v>5291</v>
      </c>
      <c r="B5286" s="1">
        <v>46362</v>
      </c>
      <c r="C5286" t="s">
        <v>10011</v>
      </c>
      <c r="D5286" t="s">
        <v>10020</v>
      </c>
      <c r="E5286">
        <f>+_xlfn.XLOOKUP(TablaVentas[[#This Row],[PRODUCTOS]],TablaPrecios[PRODUCTOS],TablaPrecios[PRECIOS UNITARIOS],"No encontado")</f>
        <v>150</v>
      </c>
      <c r="F5286">
        <v>14</v>
      </c>
      <c r="G5286" t="s">
        <v>10027</v>
      </c>
      <c r="H5286" s="2">
        <v>408</v>
      </c>
      <c r="I5286" s="3">
        <v>0.15</v>
      </c>
      <c r="J5286" s="2">
        <f t="shared" si="246"/>
        <v>346.8</v>
      </c>
      <c r="K5286" s="2">
        <f t="shared" si="247"/>
        <v>62.423999999999999</v>
      </c>
      <c r="L5286" s="2">
        <f t="shared" si="248"/>
        <v>409.22399999999999</v>
      </c>
    </row>
    <row r="5287" spans="1:12" x14ac:dyDescent="0.25">
      <c r="A5287" t="s">
        <v>5292</v>
      </c>
      <c r="B5287" s="1">
        <v>46162</v>
      </c>
      <c r="C5287" t="s">
        <v>10007</v>
      </c>
      <c r="D5287" t="s">
        <v>10019</v>
      </c>
      <c r="E5287">
        <f>+_xlfn.XLOOKUP(TablaVentas[[#This Row],[PRODUCTOS]],TablaPrecios[PRODUCTOS],TablaPrecios[PRECIOS UNITARIOS],"No encontado")</f>
        <v>1200</v>
      </c>
      <c r="F5287">
        <v>7</v>
      </c>
      <c r="G5287" t="s">
        <v>10026</v>
      </c>
      <c r="H5287" s="2">
        <v>422</v>
      </c>
      <c r="I5287" s="3">
        <v>0.15</v>
      </c>
      <c r="J5287" s="2">
        <f t="shared" si="246"/>
        <v>358.7</v>
      </c>
      <c r="K5287" s="2">
        <f t="shared" si="247"/>
        <v>64.566000000000003</v>
      </c>
      <c r="L5287" s="2">
        <f t="shared" si="248"/>
        <v>423.26599999999996</v>
      </c>
    </row>
    <row r="5288" spans="1:12" x14ac:dyDescent="0.25">
      <c r="A5288" t="s">
        <v>5293</v>
      </c>
      <c r="B5288" s="1">
        <v>46278</v>
      </c>
      <c r="C5288" t="s">
        <v>10008</v>
      </c>
      <c r="D5288" t="s">
        <v>10019</v>
      </c>
      <c r="E5288">
        <f>+_xlfn.XLOOKUP(TablaVentas[[#This Row],[PRODUCTOS]],TablaPrecios[PRODUCTOS],TablaPrecios[PRECIOS UNITARIOS],"No encontado")</f>
        <v>1200</v>
      </c>
      <c r="F5288">
        <v>6</v>
      </c>
      <c r="G5288" t="s">
        <v>10026</v>
      </c>
      <c r="H5288" s="2">
        <v>366</v>
      </c>
      <c r="I5288" s="3">
        <v>0.12</v>
      </c>
      <c r="J5288" s="2">
        <f t="shared" si="246"/>
        <v>322.08</v>
      </c>
      <c r="K5288" s="2">
        <f t="shared" si="247"/>
        <v>57.974399999999996</v>
      </c>
      <c r="L5288" s="2">
        <f t="shared" si="248"/>
        <v>380.05439999999999</v>
      </c>
    </row>
    <row r="5289" spans="1:12" x14ac:dyDescent="0.25">
      <c r="A5289" t="s">
        <v>5294</v>
      </c>
      <c r="B5289" s="1">
        <v>46028</v>
      </c>
      <c r="C5289" t="s">
        <v>10007</v>
      </c>
      <c r="D5289" t="s">
        <v>10020</v>
      </c>
      <c r="E5289">
        <f>+_xlfn.XLOOKUP(TablaVentas[[#This Row],[PRODUCTOS]],TablaPrecios[PRODUCTOS],TablaPrecios[PRECIOS UNITARIOS],"No encontado")</f>
        <v>150</v>
      </c>
      <c r="F5289">
        <v>7</v>
      </c>
      <c r="G5289" t="s">
        <v>10026</v>
      </c>
      <c r="H5289" s="2">
        <v>277</v>
      </c>
      <c r="I5289" s="3">
        <v>0.11</v>
      </c>
      <c r="J5289" s="2">
        <f t="shared" si="246"/>
        <v>246.53</v>
      </c>
      <c r="K5289" s="2">
        <f t="shared" si="247"/>
        <v>44.375399999999999</v>
      </c>
      <c r="L5289" s="2">
        <f t="shared" si="248"/>
        <v>290.90539999999999</v>
      </c>
    </row>
    <row r="5290" spans="1:12" x14ac:dyDescent="0.25">
      <c r="A5290" t="s">
        <v>5295</v>
      </c>
      <c r="B5290" s="1">
        <v>46179</v>
      </c>
      <c r="C5290" t="s">
        <v>10010</v>
      </c>
      <c r="D5290" t="s">
        <v>10019</v>
      </c>
      <c r="E5290">
        <f>+_xlfn.XLOOKUP(TablaVentas[[#This Row],[PRODUCTOS]],TablaPrecios[PRODUCTOS],TablaPrecios[PRECIOS UNITARIOS],"No encontado")</f>
        <v>1200</v>
      </c>
      <c r="F5290">
        <v>14</v>
      </c>
      <c r="G5290" t="s">
        <v>10026</v>
      </c>
      <c r="H5290" s="2">
        <v>256</v>
      </c>
      <c r="I5290" s="3">
        <v>0.12</v>
      </c>
      <c r="J5290" s="2">
        <f t="shared" si="246"/>
        <v>225.28</v>
      </c>
      <c r="K5290" s="2">
        <f t="shared" si="247"/>
        <v>40.550399999999996</v>
      </c>
      <c r="L5290" s="2">
        <f t="shared" si="248"/>
        <v>265.8304</v>
      </c>
    </row>
    <row r="5291" spans="1:12" x14ac:dyDescent="0.25">
      <c r="A5291" t="s">
        <v>5296</v>
      </c>
      <c r="B5291" s="1">
        <v>46170</v>
      </c>
      <c r="C5291" t="s">
        <v>10012</v>
      </c>
      <c r="D5291" t="s">
        <v>10020</v>
      </c>
      <c r="E5291">
        <f>+_xlfn.XLOOKUP(TablaVentas[[#This Row],[PRODUCTOS]],TablaPrecios[PRODUCTOS],TablaPrecios[PRECIOS UNITARIOS],"No encontado")</f>
        <v>150</v>
      </c>
      <c r="F5291">
        <v>15</v>
      </c>
      <c r="G5291" t="s">
        <v>10025</v>
      </c>
      <c r="H5291" s="2">
        <v>290</v>
      </c>
      <c r="I5291" s="3">
        <v>0.1</v>
      </c>
      <c r="J5291" s="2">
        <f t="shared" si="246"/>
        <v>261</v>
      </c>
      <c r="K5291" s="2">
        <f t="shared" si="247"/>
        <v>46.98</v>
      </c>
      <c r="L5291" s="2">
        <f t="shared" si="248"/>
        <v>307.98</v>
      </c>
    </row>
    <row r="5292" spans="1:12" x14ac:dyDescent="0.25">
      <c r="A5292" t="s">
        <v>5297</v>
      </c>
      <c r="B5292" s="1">
        <v>46089</v>
      </c>
      <c r="C5292" t="s">
        <v>10008</v>
      </c>
      <c r="D5292" t="s">
        <v>10018</v>
      </c>
      <c r="E5292">
        <f>+_xlfn.XLOOKUP(TablaVentas[[#This Row],[PRODUCTOS]],TablaPrecios[PRODUCTOS],TablaPrecios[PRECIOS UNITARIOS],"No encontado")</f>
        <v>850</v>
      </c>
      <c r="F5292">
        <v>20</v>
      </c>
      <c r="G5292" t="s">
        <v>10024</v>
      </c>
      <c r="H5292" s="2">
        <v>387</v>
      </c>
      <c r="I5292" s="3">
        <v>0.1</v>
      </c>
      <c r="J5292" s="2">
        <f t="shared" si="246"/>
        <v>348.3</v>
      </c>
      <c r="K5292" s="2">
        <f t="shared" si="247"/>
        <v>62.694000000000003</v>
      </c>
      <c r="L5292" s="2">
        <f t="shared" si="248"/>
        <v>410.99400000000003</v>
      </c>
    </row>
    <row r="5293" spans="1:12" x14ac:dyDescent="0.25">
      <c r="A5293" t="s">
        <v>5298</v>
      </c>
      <c r="B5293" s="1">
        <v>46123</v>
      </c>
      <c r="C5293" t="s">
        <v>10008</v>
      </c>
      <c r="D5293" t="s">
        <v>10017</v>
      </c>
      <c r="E5293">
        <f>+_xlfn.XLOOKUP(TablaVentas[[#This Row],[PRODUCTOS]],TablaPrecios[PRODUCTOS],TablaPrecios[PRECIOS UNITARIOS],"No encontado")</f>
        <v>50</v>
      </c>
      <c r="F5293">
        <v>18</v>
      </c>
      <c r="G5293" t="s">
        <v>10026</v>
      </c>
      <c r="H5293" s="2">
        <v>183</v>
      </c>
      <c r="I5293" s="3">
        <v>0.18</v>
      </c>
      <c r="J5293" s="2">
        <f t="shared" si="246"/>
        <v>150.06</v>
      </c>
      <c r="K5293" s="2">
        <f t="shared" si="247"/>
        <v>27.0108</v>
      </c>
      <c r="L5293" s="2">
        <f t="shared" si="248"/>
        <v>177.07079999999999</v>
      </c>
    </row>
    <row r="5294" spans="1:12" x14ac:dyDescent="0.25">
      <c r="A5294" t="s">
        <v>5299</v>
      </c>
      <c r="B5294" s="1">
        <v>46292</v>
      </c>
      <c r="C5294" t="s">
        <v>10009</v>
      </c>
      <c r="D5294" t="s">
        <v>10019</v>
      </c>
      <c r="E5294">
        <f>+_xlfn.XLOOKUP(TablaVentas[[#This Row],[PRODUCTOS]],TablaPrecios[PRODUCTOS],TablaPrecios[PRECIOS UNITARIOS],"No encontado")</f>
        <v>1200</v>
      </c>
      <c r="F5294">
        <v>18</v>
      </c>
      <c r="G5294" t="s">
        <v>10024</v>
      </c>
      <c r="H5294" s="2">
        <v>289</v>
      </c>
      <c r="I5294" s="3">
        <v>0.19</v>
      </c>
      <c r="J5294" s="2">
        <f t="shared" si="246"/>
        <v>234.09</v>
      </c>
      <c r="K5294" s="2">
        <f t="shared" si="247"/>
        <v>42.136200000000002</v>
      </c>
      <c r="L5294" s="2">
        <f t="shared" si="248"/>
        <v>276.22620000000001</v>
      </c>
    </row>
    <row r="5295" spans="1:12" x14ac:dyDescent="0.25">
      <c r="A5295" t="s">
        <v>5300</v>
      </c>
      <c r="B5295" s="1">
        <v>46231</v>
      </c>
      <c r="C5295" t="s">
        <v>10007</v>
      </c>
      <c r="D5295" t="s">
        <v>10017</v>
      </c>
      <c r="E5295">
        <f>+_xlfn.XLOOKUP(TablaVentas[[#This Row],[PRODUCTOS]],TablaPrecios[PRODUCTOS],TablaPrecios[PRECIOS UNITARIOS],"No encontado")</f>
        <v>50</v>
      </c>
      <c r="F5295">
        <v>12</v>
      </c>
      <c r="G5295" t="s">
        <v>10027</v>
      </c>
      <c r="H5295" s="2">
        <v>95</v>
      </c>
      <c r="I5295" s="3">
        <v>0.15</v>
      </c>
      <c r="J5295" s="2">
        <f t="shared" si="246"/>
        <v>80.75</v>
      </c>
      <c r="K5295" s="2">
        <f t="shared" si="247"/>
        <v>14.535</v>
      </c>
      <c r="L5295" s="2">
        <f t="shared" si="248"/>
        <v>95.284999999999997</v>
      </c>
    </row>
    <row r="5296" spans="1:12" x14ac:dyDescent="0.25">
      <c r="A5296" t="s">
        <v>5301</v>
      </c>
      <c r="B5296" s="1">
        <v>46208</v>
      </c>
      <c r="C5296" t="s">
        <v>10007</v>
      </c>
      <c r="D5296" t="s">
        <v>10021</v>
      </c>
      <c r="E5296">
        <f>+_xlfn.XLOOKUP(TablaVentas[[#This Row],[PRODUCTOS]],TablaPrecios[PRODUCTOS],TablaPrecios[PRECIOS UNITARIOS],"No encontado")</f>
        <v>200</v>
      </c>
      <c r="F5296">
        <v>18</v>
      </c>
      <c r="G5296" t="s">
        <v>10025</v>
      </c>
      <c r="H5296" s="2">
        <v>57</v>
      </c>
      <c r="I5296" s="3">
        <v>0.18</v>
      </c>
      <c r="J5296" s="2">
        <f t="shared" si="246"/>
        <v>46.74</v>
      </c>
      <c r="K5296" s="2">
        <f t="shared" si="247"/>
        <v>8.4131999999999998</v>
      </c>
      <c r="L5296" s="2">
        <f t="shared" si="248"/>
        <v>55.153199999999998</v>
      </c>
    </row>
    <row r="5297" spans="1:12" x14ac:dyDescent="0.25">
      <c r="A5297" t="s">
        <v>5302</v>
      </c>
      <c r="B5297" s="1">
        <v>46205</v>
      </c>
      <c r="C5297" t="s">
        <v>10010</v>
      </c>
      <c r="D5297" t="s">
        <v>10017</v>
      </c>
      <c r="E5297">
        <f>+_xlfn.XLOOKUP(TablaVentas[[#This Row],[PRODUCTOS]],TablaPrecios[PRODUCTOS],TablaPrecios[PRECIOS UNITARIOS],"No encontado")</f>
        <v>50</v>
      </c>
      <c r="F5297">
        <v>19</v>
      </c>
      <c r="G5297" t="s">
        <v>10024</v>
      </c>
      <c r="H5297" s="2">
        <v>422</v>
      </c>
      <c r="I5297" s="3">
        <v>0.12</v>
      </c>
      <c r="J5297" s="2">
        <f t="shared" si="246"/>
        <v>371.36</v>
      </c>
      <c r="K5297" s="2">
        <f t="shared" si="247"/>
        <v>66.844800000000006</v>
      </c>
      <c r="L5297" s="2">
        <f t="shared" si="248"/>
        <v>438.20480000000003</v>
      </c>
    </row>
    <row r="5298" spans="1:12" x14ac:dyDescent="0.25">
      <c r="A5298" t="s">
        <v>5303</v>
      </c>
      <c r="B5298" s="1">
        <v>46332</v>
      </c>
      <c r="C5298" t="s">
        <v>10007</v>
      </c>
      <c r="D5298" t="s">
        <v>10020</v>
      </c>
      <c r="E5298">
        <f>+_xlfn.XLOOKUP(TablaVentas[[#This Row],[PRODUCTOS]],TablaPrecios[PRODUCTOS],TablaPrecios[PRECIOS UNITARIOS],"No encontado")</f>
        <v>150</v>
      </c>
      <c r="F5298">
        <v>20</v>
      </c>
      <c r="G5298" t="s">
        <v>10027</v>
      </c>
      <c r="H5298" s="2">
        <v>404</v>
      </c>
      <c r="I5298" s="3">
        <v>0.17</v>
      </c>
      <c r="J5298" s="2">
        <f t="shared" si="246"/>
        <v>335.32</v>
      </c>
      <c r="K5298" s="2">
        <f t="shared" si="247"/>
        <v>60.357599999999998</v>
      </c>
      <c r="L5298" s="2">
        <f t="shared" si="248"/>
        <v>395.67759999999998</v>
      </c>
    </row>
    <row r="5299" spans="1:12" x14ac:dyDescent="0.25">
      <c r="A5299" t="s">
        <v>5304</v>
      </c>
      <c r="B5299" s="1">
        <v>46345</v>
      </c>
      <c r="C5299" t="s">
        <v>10012</v>
      </c>
      <c r="D5299" t="s">
        <v>10020</v>
      </c>
      <c r="E5299">
        <f>+_xlfn.XLOOKUP(TablaVentas[[#This Row],[PRODUCTOS]],TablaPrecios[PRODUCTOS],TablaPrecios[PRECIOS UNITARIOS],"No encontado")</f>
        <v>150</v>
      </c>
      <c r="F5299">
        <v>13</v>
      </c>
      <c r="G5299" t="s">
        <v>10025</v>
      </c>
      <c r="H5299" s="2">
        <v>263</v>
      </c>
      <c r="I5299" s="3">
        <v>0.1</v>
      </c>
      <c r="J5299" s="2">
        <f t="shared" si="246"/>
        <v>236.7</v>
      </c>
      <c r="K5299" s="2">
        <f t="shared" si="247"/>
        <v>42.605999999999995</v>
      </c>
      <c r="L5299" s="2">
        <f t="shared" si="248"/>
        <v>279.30599999999998</v>
      </c>
    </row>
    <row r="5300" spans="1:12" x14ac:dyDescent="0.25">
      <c r="A5300" t="s">
        <v>5305</v>
      </c>
      <c r="B5300" s="1">
        <v>46291</v>
      </c>
      <c r="C5300" t="s">
        <v>10011</v>
      </c>
      <c r="D5300" t="s">
        <v>10019</v>
      </c>
      <c r="E5300">
        <f>+_xlfn.XLOOKUP(TablaVentas[[#This Row],[PRODUCTOS]],TablaPrecios[PRODUCTOS],TablaPrecios[PRECIOS UNITARIOS],"No encontado")</f>
        <v>1200</v>
      </c>
      <c r="F5300">
        <v>17</v>
      </c>
      <c r="G5300" t="s">
        <v>10026</v>
      </c>
      <c r="H5300" s="2">
        <v>312</v>
      </c>
      <c r="I5300" s="3">
        <v>0.18</v>
      </c>
      <c r="J5300" s="2">
        <f t="shared" si="246"/>
        <v>255.84</v>
      </c>
      <c r="K5300" s="2">
        <f t="shared" si="247"/>
        <v>46.051200000000001</v>
      </c>
      <c r="L5300" s="2">
        <f t="shared" si="248"/>
        <v>301.89120000000003</v>
      </c>
    </row>
    <row r="5301" spans="1:12" x14ac:dyDescent="0.25">
      <c r="A5301" t="s">
        <v>5306</v>
      </c>
      <c r="B5301" s="1">
        <v>46115</v>
      </c>
      <c r="C5301" t="s">
        <v>10010</v>
      </c>
      <c r="D5301" t="s">
        <v>10021</v>
      </c>
      <c r="E5301">
        <f>+_xlfn.XLOOKUP(TablaVentas[[#This Row],[PRODUCTOS]],TablaPrecios[PRODUCTOS],TablaPrecios[PRECIOS UNITARIOS],"No encontado")</f>
        <v>200</v>
      </c>
      <c r="F5301">
        <v>5</v>
      </c>
      <c r="G5301" t="s">
        <v>10027</v>
      </c>
      <c r="H5301" s="2">
        <v>231</v>
      </c>
      <c r="I5301" s="3">
        <v>0.17</v>
      </c>
      <c r="J5301" s="2">
        <f t="shared" si="246"/>
        <v>191.73</v>
      </c>
      <c r="K5301" s="2">
        <f t="shared" si="247"/>
        <v>34.511399999999995</v>
      </c>
      <c r="L5301" s="2">
        <f t="shared" si="248"/>
        <v>226.2414</v>
      </c>
    </row>
    <row r="5302" spans="1:12" x14ac:dyDescent="0.25">
      <c r="A5302" t="s">
        <v>5307</v>
      </c>
      <c r="B5302" s="1">
        <v>46168</v>
      </c>
      <c r="C5302" t="s">
        <v>10010</v>
      </c>
      <c r="D5302" t="s">
        <v>10017</v>
      </c>
      <c r="E5302">
        <f>+_xlfn.XLOOKUP(TablaVentas[[#This Row],[PRODUCTOS]],TablaPrecios[PRODUCTOS],TablaPrecios[PRECIOS UNITARIOS],"No encontado")</f>
        <v>50</v>
      </c>
      <c r="F5302">
        <v>12</v>
      </c>
      <c r="G5302" t="s">
        <v>10026</v>
      </c>
      <c r="H5302" s="2">
        <v>271</v>
      </c>
      <c r="I5302" s="3">
        <v>0.14000000000000001</v>
      </c>
      <c r="J5302" s="2">
        <f t="shared" si="246"/>
        <v>233.06</v>
      </c>
      <c r="K5302" s="2">
        <f t="shared" si="247"/>
        <v>41.950800000000001</v>
      </c>
      <c r="L5302" s="2">
        <f t="shared" si="248"/>
        <v>275.01080000000002</v>
      </c>
    </row>
    <row r="5303" spans="1:12" x14ac:dyDescent="0.25">
      <c r="A5303" t="s">
        <v>5308</v>
      </c>
      <c r="B5303" s="1">
        <v>46380</v>
      </c>
      <c r="C5303" t="s">
        <v>10008</v>
      </c>
      <c r="D5303" t="s">
        <v>10017</v>
      </c>
      <c r="E5303">
        <f>+_xlfn.XLOOKUP(TablaVentas[[#This Row],[PRODUCTOS]],TablaPrecios[PRODUCTOS],TablaPrecios[PRECIOS UNITARIOS],"No encontado")</f>
        <v>50</v>
      </c>
      <c r="F5303">
        <v>17</v>
      </c>
      <c r="G5303" t="s">
        <v>10023</v>
      </c>
      <c r="H5303" s="2">
        <v>216</v>
      </c>
      <c r="I5303" s="3">
        <v>0.16</v>
      </c>
      <c r="J5303" s="2">
        <f t="shared" si="246"/>
        <v>181.44</v>
      </c>
      <c r="K5303" s="2">
        <f t="shared" si="247"/>
        <v>32.659199999999998</v>
      </c>
      <c r="L5303" s="2">
        <f t="shared" si="248"/>
        <v>214.0992</v>
      </c>
    </row>
    <row r="5304" spans="1:12" x14ac:dyDescent="0.25">
      <c r="A5304" t="s">
        <v>5309</v>
      </c>
      <c r="B5304" s="1">
        <v>46379</v>
      </c>
      <c r="C5304" t="s">
        <v>10008</v>
      </c>
      <c r="D5304" t="s">
        <v>10017</v>
      </c>
      <c r="E5304">
        <f>+_xlfn.XLOOKUP(TablaVentas[[#This Row],[PRODUCTOS]],TablaPrecios[PRODUCTOS],TablaPrecios[PRECIOS UNITARIOS],"No encontado")</f>
        <v>50</v>
      </c>
      <c r="F5304">
        <v>11</v>
      </c>
      <c r="G5304" t="s">
        <v>10024</v>
      </c>
      <c r="H5304" s="2">
        <v>465</v>
      </c>
      <c r="I5304" s="3">
        <v>0.19</v>
      </c>
      <c r="J5304" s="2">
        <f t="shared" si="246"/>
        <v>376.65</v>
      </c>
      <c r="K5304" s="2">
        <f t="shared" si="247"/>
        <v>67.796999999999997</v>
      </c>
      <c r="L5304" s="2">
        <f t="shared" si="248"/>
        <v>444.447</v>
      </c>
    </row>
    <row r="5305" spans="1:12" x14ac:dyDescent="0.25">
      <c r="A5305" t="s">
        <v>5310</v>
      </c>
      <c r="B5305" s="1">
        <v>46205</v>
      </c>
      <c r="C5305" t="s">
        <v>10009</v>
      </c>
      <c r="D5305" t="s">
        <v>10021</v>
      </c>
      <c r="E5305">
        <f>+_xlfn.XLOOKUP(TablaVentas[[#This Row],[PRODUCTOS]],TablaPrecios[PRODUCTOS],TablaPrecios[PRECIOS UNITARIOS],"No encontado")</f>
        <v>200</v>
      </c>
      <c r="F5305">
        <v>20</v>
      </c>
      <c r="G5305" t="s">
        <v>10024</v>
      </c>
      <c r="H5305" s="2">
        <v>104</v>
      </c>
      <c r="I5305" s="3">
        <v>0.12</v>
      </c>
      <c r="J5305" s="2">
        <f t="shared" si="246"/>
        <v>91.52</v>
      </c>
      <c r="K5305" s="2">
        <f t="shared" si="247"/>
        <v>16.473599999999998</v>
      </c>
      <c r="L5305" s="2">
        <f t="shared" si="248"/>
        <v>107.99359999999999</v>
      </c>
    </row>
    <row r="5306" spans="1:12" x14ac:dyDescent="0.25">
      <c r="A5306" t="s">
        <v>5311</v>
      </c>
      <c r="B5306" s="1">
        <v>46384</v>
      </c>
      <c r="C5306" t="s">
        <v>10010</v>
      </c>
      <c r="D5306" t="s">
        <v>10021</v>
      </c>
      <c r="E5306">
        <f>+_xlfn.XLOOKUP(TablaVentas[[#This Row],[PRODUCTOS]],TablaPrecios[PRODUCTOS],TablaPrecios[PRECIOS UNITARIOS],"No encontado")</f>
        <v>200</v>
      </c>
      <c r="F5306">
        <v>19</v>
      </c>
      <c r="G5306" t="s">
        <v>10024</v>
      </c>
      <c r="H5306" s="2">
        <v>455</v>
      </c>
      <c r="I5306" s="3">
        <v>0.16</v>
      </c>
      <c r="J5306" s="2">
        <f t="shared" si="246"/>
        <v>382.2</v>
      </c>
      <c r="K5306" s="2">
        <f t="shared" si="247"/>
        <v>68.795999999999992</v>
      </c>
      <c r="L5306" s="2">
        <f t="shared" si="248"/>
        <v>450.99599999999998</v>
      </c>
    </row>
    <row r="5307" spans="1:12" x14ac:dyDescent="0.25">
      <c r="A5307" t="s">
        <v>5312</v>
      </c>
      <c r="B5307" s="1">
        <v>46252</v>
      </c>
      <c r="C5307" t="s">
        <v>10008</v>
      </c>
      <c r="D5307" t="s">
        <v>10018</v>
      </c>
      <c r="E5307">
        <f>+_xlfn.XLOOKUP(TablaVentas[[#This Row],[PRODUCTOS]],TablaPrecios[PRODUCTOS],TablaPrecios[PRECIOS UNITARIOS],"No encontado")</f>
        <v>850</v>
      </c>
      <c r="F5307">
        <v>15</v>
      </c>
      <c r="G5307" t="s">
        <v>10024</v>
      </c>
      <c r="H5307" s="2">
        <v>127</v>
      </c>
      <c r="I5307" s="3">
        <v>0.18</v>
      </c>
      <c r="J5307" s="2">
        <f t="shared" si="246"/>
        <v>104.14</v>
      </c>
      <c r="K5307" s="2">
        <f t="shared" si="247"/>
        <v>18.745200000000001</v>
      </c>
      <c r="L5307" s="2">
        <f t="shared" si="248"/>
        <v>122.8852</v>
      </c>
    </row>
    <row r="5308" spans="1:12" x14ac:dyDescent="0.25">
      <c r="A5308" t="s">
        <v>5313</v>
      </c>
      <c r="B5308" s="1">
        <v>46240</v>
      </c>
      <c r="C5308" t="s">
        <v>10008</v>
      </c>
      <c r="D5308" t="s">
        <v>10017</v>
      </c>
      <c r="E5308">
        <f>+_xlfn.XLOOKUP(TablaVentas[[#This Row],[PRODUCTOS]],TablaPrecios[PRODUCTOS],TablaPrecios[PRECIOS UNITARIOS],"No encontado")</f>
        <v>50</v>
      </c>
      <c r="F5308">
        <v>16</v>
      </c>
      <c r="G5308" t="s">
        <v>10025</v>
      </c>
      <c r="H5308" s="2">
        <v>351</v>
      </c>
      <c r="I5308" s="3">
        <v>0.18</v>
      </c>
      <c r="J5308" s="2">
        <f t="shared" si="246"/>
        <v>287.82</v>
      </c>
      <c r="K5308" s="2">
        <f t="shared" si="247"/>
        <v>51.807599999999994</v>
      </c>
      <c r="L5308" s="2">
        <f t="shared" si="248"/>
        <v>339.62759999999997</v>
      </c>
    </row>
    <row r="5309" spans="1:12" x14ac:dyDescent="0.25">
      <c r="A5309" t="s">
        <v>5314</v>
      </c>
      <c r="B5309" s="1">
        <v>46287</v>
      </c>
      <c r="C5309" t="s">
        <v>10010</v>
      </c>
      <c r="D5309" t="s">
        <v>10021</v>
      </c>
      <c r="E5309">
        <f>+_xlfn.XLOOKUP(TablaVentas[[#This Row],[PRODUCTOS]],TablaPrecios[PRODUCTOS],TablaPrecios[PRECIOS UNITARIOS],"No encontado")</f>
        <v>200</v>
      </c>
      <c r="F5309">
        <v>5</v>
      </c>
      <c r="G5309" t="s">
        <v>10025</v>
      </c>
      <c r="H5309" s="2">
        <v>435</v>
      </c>
      <c r="I5309" s="3">
        <v>0.14000000000000001</v>
      </c>
      <c r="J5309" s="2">
        <f t="shared" si="246"/>
        <v>374.1</v>
      </c>
      <c r="K5309" s="2">
        <f t="shared" si="247"/>
        <v>67.338000000000008</v>
      </c>
      <c r="L5309" s="2">
        <f t="shared" si="248"/>
        <v>441.43800000000005</v>
      </c>
    </row>
    <row r="5310" spans="1:12" x14ac:dyDescent="0.25">
      <c r="A5310" t="s">
        <v>5315</v>
      </c>
      <c r="B5310" s="1">
        <v>46198</v>
      </c>
      <c r="C5310" t="s">
        <v>10007</v>
      </c>
      <c r="D5310" t="s">
        <v>10019</v>
      </c>
      <c r="E5310">
        <f>+_xlfn.XLOOKUP(TablaVentas[[#This Row],[PRODUCTOS]],TablaPrecios[PRODUCTOS],TablaPrecios[PRECIOS UNITARIOS],"No encontado")</f>
        <v>1200</v>
      </c>
      <c r="F5310">
        <v>6</v>
      </c>
      <c r="G5310" t="s">
        <v>10023</v>
      </c>
      <c r="H5310" s="2">
        <v>486</v>
      </c>
      <c r="I5310" s="3">
        <v>0.1</v>
      </c>
      <c r="J5310" s="2">
        <f t="shared" si="246"/>
        <v>437.4</v>
      </c>
      <c r="K5310" s="2">
        <f t="shared" si="247"/>
        <v>78.731999999999999</v>
      </c>
      <c r="L5310" s="2">
        <f t="shared" si="248"/>
        <v>516.13199999999995</v>
      </c>
    </row>
    <row r="5311" spans="1:12" x14ac:dyDescent="0.25">
      <c r="A5311" t="s">
        <v>5316</v>
      </c>
      <c r="B5311" s="1">
        <v>46374</v>
      </c>
      <c r="C5311" t="s">
        <v>10008</v>
      </c>
      <c r="D5311" t="s">
        <v>10018</v>
      </c>
      <c r="E5311">
        <f>+_xlfn.XLOOKUP(TablaVentas[[#This Row],[PRODUCTOS]],TablaPrecios[PRODUCTOS],TablaPrecios[PRECIOS UNITARIOS],"No encontado")</f>
        <v>850</v>
      </c>
      <c r="F5311">
        <v>7</v>
      </c>
      <c r="G5311" t="s">
        <v>10027</v>
      </c>
      <c r="H5311" s="2">
        <v>384</v>
      </c>
      <c r="I5311" s="3">
        <v>0.2</v>
      </c>
      <c r="J5311" s="2">
        <f t="shared" si="246"/>
        <v>307.2</v>
      </c>
      <c r="K5311" s="2">
        <f t="shared" si="247"/>
        <v>55.295999999999999</v>
      </c>
      <c r="L5311" s="2">
        <f t="shared" si="248"/>
        <v>362.49599999999998</v>
      </c>
    </row>
    <row r="5312" spans="1:12" x14ac:dyDescent="0.25">
      <c r="A5312" t="s">
        <v>5317</v>
      </c>
      <c r="B5312" s="1">
        <v>46210</v>
      </c>
      <c r="C5312" t="s">
        <v>10011</v>
      </c>
      <c r="D5312" t="s">
        <v>10017</v>
      </c>
      <c r="E5312">
        <f>+_xlfn.XLOOKUP(TablaVentas[[#This Row],[PRODUCTOS]],TablaPrecios[PRODUCTOS],TablaPrecios[PRECIOS UNITARIOS],"No encontado")</f>
        <v>50</v>
      </c>
      <c r="F5312">
        <v>16</v>
      </c>
      <c r="G5312" t="s">
        <v>10024</v>
      </c>
      <c r="H5312" s="2">
        <v>495</v>
      </c>
      <c r="I5312" s="3">
        <v>0.12</v>
      </c>
      <c r="J5312" s="2">
        <f t="shared" si="246"/>
        <v>435.6</v>
      </c>
      <c r="K5312" s="2">
        <f t="shared" si="247"/>
        <v>78.408000000000001</v>
      </c>
      <c r="L5312" s="2">
        <f t="shared" si="248"/>
        <v>514.00800000000004</v>
      </c>
    </row>
    <row r="5313" spans="1:12" x14ac:dyDescent="0.25">
      <c r="A5313" t="s">
        <v>5318</v>
      </c>
      <c r="B5313" s="1">
        <v>46255</v>
      </c>
      <c r="C5313" t="s">
        <v>10011</v>
      </c>
      <c r="D5313" t="s">
        <v>10020</v>
      </c>
      <c r="E5313">
        <f>+_xlfn.XLOOKUP(TablaVentas[[#This Row],[PRODUCTOS]],TablaPrecios[PRODUCTOS],TablaPrecios[PRECIOS UNITARIOS],"No encontado")</f>
        <v>150</v>
      </c>
      <c r="F5313">
        <v>12</v>
      </c>
      <c r="G5313" t="s">
        <v>10026</v>
      </c>
      <c r="H5313" s="2">
        <v>438</v>
      </c>
      <c r="I5313" s="3">
        <v>0.16</v>
      </c>
      <c r="J5313" s="2">
        <f t="shared" si="246"/>
        <v>367.92</v>
      </c>
      <c r="K5313" s="2">
        <f t="shared" si="247"/>
        <v>66.2256</v>
      </c>
      <c r="L5313" s="2">
        <f t="shared" si="248"/>
        <v>434.1456</v>
      </c>
    </row>
    <row r="5314" spans="1:12" x14ac:dyDescent="0.25">
      <c r="A5314" t="s">
        <v>5319</v>
      </c>
      <c r="B5314" s="1">
        <v>46061</v>
      </c>
      <c r="C5314" t="s">
        <v>10007</v>
      </c>
      <c r="D5314" t="s">
        <v>10021</v>
      </c>
      <c r="E5314">
        <f>+_xlfn.XLOOKUP(TablaVentas[[#This Row],[PRODUCTOS]],TablaPrecios[PRODUCTOS],TablaPrecios[PRECIOS UNITARIOS],"No encontado")</f>
        <v>200</v>
      </c>
      <c r="F5314">
        <v>16</v>
      </c>
      <c r="G5314" t="s">
        <v>10026</v>
      </c>
      <c r="H5314" s="2">
        <v>204</v>
      </c>
      <c r="I5314" s="3">
        <v>0.18</v>
      </c>
      <c r="J5314" s="2">
        <f t="shared" si="246"/>
        <v>167.28</v>
      </c>
      <c r="K5314" s="2">
        <f t="shared" si="247"/>
        <v>30.110399999999998</v>
      </c>
      <c r="L5314" s="2">
        <f t="shared" si="248"/>
        <v>197.3904</v>
      </c>
    </row>
    <row r="5315" spans="1:12" x14ac:dyDescent="0.25">
      <c r="A5315" t="s">
        <v>5320</v>
      </c>
      <c r="B5315" s="1">
        <v>46181</v>
      </c>
      <c r="C5315" t="s">
        <v>10008</v>
      </c>
      <c r="D5315" t="s">
        <v>10019</v>
      </c>
      <c r="E5315">
        <f>+_xlfn.XLOOKUP(TablaVentas[[#This Row],[PRODUCTOS]],TablaPrecios[PRODUCTOS],TablaPrecios[PRECIOS UNITARIOS],"No encontado")</f>
        <v>1200</v>
      </c>
      <c r="F5315">
        <v>7</v>
      </c>
      <c r="G5315" t="s">
        <v>10026</v>
      </c>
      <c r="H5315" s="2">
        <v>297</v>
      </c>
      <c r="I5315" s="3">
        <v>0.14000000000000001</v>
      </c>
      <c r="J5315" s="2">
        <f t="shared" ref="J5315:J5378" si="249">+H5315-H5315*I5315</f>
        <v>255.42</v>
      </c>
      <c r="K5315" s="2">
        <f t="shared" ref="K5315:K5378" si="250">+J5315*0.18</f>
        <v>45.975599999999993</v>
      </c>
      <c r="L5315" s="2">
        <f t="shared" ref="L5315:L5378" si="251">+J5315+K5315</f>
        <v>301.3956</v>
      </c>
    </row>
    <row r="5316" spans="1:12" x14ac:dyDescent="0.25">
      <c r="A5316" t="s">
        <v>5321</v>
      </c>
      <c r="B5316" s="1">
        <v>46194</v>
      </c>
      <c r="C5316" t="s">
        <v>10010</v>
      </c>
      <c r="D5316" t="s">
        <v>10021</v>
      </c>
      <c r="E5316">
        <f>+_xlfn.XLOOKUP(TablaVentas[[#This Row],[PRODUCTOS]],TablaPrecios[PRODUCTOS],TablaPrecios[PRECIOS UNITARIOS],"No encontado")</f>
        <v>200</v>
      </c>
      <c r="F5316">
        <v>6</v>
      </c>
      <c r="G5316" t="s">
        <v>10023</v>
      </c>
      <c r="H5316" s="2">
        <v>195</v>
      </c>
      <c r="I5316" s="3">
        <v>0.11</v>
      </c>
      <c r="J5316" s="2">
        <f t="shared" si="249"/>
        <v>173.55</v>
      </c>
      <c r="K5316" s="2">
        <f t="shared" si="250"/>
        <v>31.239000000000001</v>
      </c>
      <c r="L5316" s="2">
        <f t="shared" si="251"/>
        <v>204.78900000000002</v>
      </c>
    </row>
    <row r="5317" spans="1:12" x14ac:dyDescent="0.25">
      <c r="A5317" t="s">
        <v>5322</v>
      </c>
      <c r="B5317" s="1">
        <v>46119</v>
      </c>
      <c r="C5317" t="s">
        <v>10007</v>
      </c>
      <c r="D5317" t="s">
        <v>10021</v>
      </c>
      <c r="E5317">
        <f>+_xlfn.XLOOKUP(TablaVentas[[#This Row],[PRODUCTOS]],TablaPrecios[PRODUCTOS],TablaPrecios[PRECIOS UNITARIOS],"No encontado")</f>
        <v>200</v>
      </c>
      <c r="F5317">
        <v>12</v>
      </c>
      <c r="G5317" t="s">
        <v>10025</v>
      </c>
      <c r="H5317" s="2">
        <v>181</v>
      </c>
      <c r="I5317" s="3">
        <v>0.11</v>
      </c>
      <c r="J5317" s="2">
        <f t="shared" si="249"/>
        <v>161.09</v>
      </c>
      <c r="K5317" s="2">
        <f t="shared" si="250"/>
        <v>28.996199999999998</v>
      </c>
      <c r="L5317" s="2">
        <f t="shared" si="251"/>
        <v>190.08619999999999</v>
      </c>
    </row>
    <row r="5318" spans="1:12" x14ac:dyDescent="0.25">
      <c r="A5318" t="s">
        <v>5323</v>
      </c>
      <c r="B5318" s="1">
        <v>46037</v>
      </c>
      <c r="C5318" t="s">
        <v>10011</v>
      </c>
      <c r="D5318" t="s">
        <v>10020</v>
      </c>
      <c r="E5318">
        <f>+_xlfn.XLOOKUP(TablaVentas[[#This Row],[PRODUCTOS]],TablaPrecios[PRODUCTOS],TablaPrecios[PRECIOS UNITARIOS],"No encontado")</f>
        <v>150</v>
      </c>
      <c r="F5318">
        <v>13</v>
      </c>
      <c r="G5318" t="s">
        <v>10024</v>
      </c>
      <c r="H5318" s="2">
        <v>400</v>
      </c>
      <c r="I5318" s="3">
        <v>0.13</v>
      </c>
      <c r="J5318" s="2">
        <f t="shared" si="249"/>
        <v>348</v>
      </c>
      <c r="K5318" s="2">
        <f t="shared" si="250"/>
        <v>62.64</v>
      </c>
      <c r="L5318" s="2">
        <f t="shared" si="251"/>
        <v>410.64</v>
      </c>
    </row>
    <row r="5319" spans="1:12" x14ac:dyDescent="0.25">
      <c r="A5319" t="s">
        <v>5324</v>
      </c>
      <c r="B5319" s="1">
        <v>46375</v>
      </c>
      <c r="C5319" t="s">
        <v>10009</v>
      </c>
      <c r="D5319" t="s">
        <v>10020</v>
      </c>
      <c r="E5319">
        <f>+_xlfn.XLOOKUP(TablaVentas[[#This Row],[PRODUCTOS]],TablaPrecios[PRODUCTOS],TablaPrecios[PRECIOS UNITARIOS],"No encontado")</f>
        <v>150</v>
      </c>
      <c r="F5319">
        <v>6</v>
      </c>
      <c r="G5319" t="s">
        <v>10026</v>
      </c>
      <c r="H5319" s="2">
        <v>135</v>
      </c>
      <c r="I5319" s="3">
        <v>0.17</v>
      </c>
      <c r="J5319" s="2">
        <f t="shared" si="249"/>
        <v>112.05</v>
      </c>
      <c r="K5319" s="2">
        <f t="shared" si="250"/>
        <v>20.169</v>
      </c>
      <c r="L5319" s="2">
        <f t="shared" si="251"/>
        <v>132.21899999999999</v>
      </c>
    </row>
    <row r="5320" spans="1:12" x14ac:dyDescent="0.25">
      <c r="A5320" t="s">
        <v>5325</v>
      </c>
      <c r="B5320" s="1">
        <v>46254</v>
      </c>
      <c r="C5320" t="s">
        <v>10008</v>
      </c>
      <c r="D5320" t="s">
        <v>10018</v>
      </c>
      <c r="E5320">
        <f>+_xlfn.XLOOKUP(TablaVentas[[#This Row],[PRODUCTOS]],TablaPrecios[PRODUCTOS],TablaPrecios[PRECIOS UNITARIOS],"No encontado")</f>
        <v>850</v>
      </c>
      <c r="F5320">
        <v>9</v>
      </c>
      <c r="G5320" t="s">
        <v>10024</v>
      </c>
      <c r="H5320" s="2">
        <v>341</v>
      </c>
      <c r="I5320" s="3">
        <v>0.18</v>
      </c>
      <c r="J5320" s="2">
        <f t="shared" si="249"/>
        <v>279.62</v>
      </c>
      <c r="K5320" s="2">
        <f t="shared" si="250"/>
        <v>50.331600000000002</v>
      </c>
      <c r="L5320" s="2">
        <f t="shared" si="251"/>
        <v>329.95159999999998</v>
      </c>
    </row>
    <row r="5321" spans="1:12" x14ac:dyDescent="0.25">
      <c r="A5321" t="s">
        <v>5326</v>
      </c>
      <c r="B5321" s="1">
        <v>46190</v>
      </c>
      <c r="C5321" t="s">
        <v>10010</v>
      </c>
      <c r="D5321" t="s">
        <v>10018</v>
      </c>
      <c r="E5321">
        <f>+_xlfn.XLOOKUP(TablaVentas[[#This Row],[PRODUCTOS]],TablaPrecios[PRODUCTOS],TablaPrecios[PRECIOS UNITARIOS],"No encontado")</f>
        <v>850</v>
      </c>
      <c r="F5321">
        <v>20</v>
      </c>
      <c r="G5321" t="s">
        <v>10027</v>
      </c>
      <c r="H5321" s="2">
        <v>441</v>
      </c>
      <c r="I5321" s="3">
        <v>0.15</v>
      </c>
      <c r="J5321" s="2">
        <f t="shared" si="249"/>
        <v>374.85</v>
      </c>
      <c r="K5321" s="2">
        <f t="shared" si="250"/>
        <v>67.472999999999999</v>
      </c>
      <c r="L5321" s="2">
        <f t="shared" si="251"/>
        <v>442.32300000000004</v>
      </c>
    </row>
    <row r="5322" spans="1:12" x14ac:dyDescent="0.25">
      <c r="A5322" t="s">
        <v>5327</v>
      </c>
      <c r="B5322" s="1">
        <v>46201</v>
      </c>
      <c r="C5322" t="s">
        <v>10011</v>
      </c>
      <c r="D5322" t="s">
        <v>10017</v>
      </c>
      <c r="E5322">
        <f>+_xlfn.XLOOKUP(TablaVentas[[#This Row],[PRODUCTOS]],TablaPrecios[PRODUCTOS],TablaPrecios[PRECIOS UNITARIOS],"No encontado")</f>
        <v>50</v>
      </c>
      <c r="F5322">
        <v>19</v>
      </c>
      <c r="G5322" t="s">
        <v>10024</v>
      </c>
      <c r="H5322" s="2">
        <v>355</v>
      </c>
      <c r="I5322" s="3">
        <v>0.15</v>
      </c>
      <c r="J5322" s="2">
        <f t="shared" si="249"/>
        <v>301.75</v>
      </c>
      <c r="K5322" s="2">
        <f t="shared" si="250"/>
        <v>54.314999999999998</v>
      </c>
      <c r="L5322" s="2">
        <f t="shared" si="251"/>
        <v>356.065</v>
      </c>
    </row>
    <row r="5323" spans="1:12" x14ac:dyDescent="0.25">
      <c r="A5323" t="s">
        <v>5328</v>
      </c>
      <c r="B5323" s="1">
        <v>46229</v>
      </c>
      <c r="C5323" t="s">
        <v>10009</v>
      </c>
      <c r="D5323" t="s">
        <v>10017</v>
      </c>
      <c r="E5323">
        <f>+_xlfn.XLOOKUP(TablaVentas[[#This Row],[PRODUCTOS]],TablaPrecios[PRODUCTOS],TablaPrecios[PRECIOS UNITARIOS],"No encontado")</f>
        <v>50</v>
      </c>
      <c r="F5323">
        <v>13</v>
      </c>
      <c r="G5323" t="s">
        <v>10023</v>
      </c>
      <c r="H5323" s="2">
        <v>492</v>
      </c>
      <c r="I5323" s="3">
        <v>0.12</v>
      </c>
      <c r="J5323" s="2">
        <f t="shared" si="249"/>
        <v>432.96</v>
      </c>
      <c r="K5323" s="2">
        <f t="shared" si="250"/>
        <v>77.9328</v>
      </c>
      <c r="L5323" s="2">
        <f t="shared" si="251"/>
        <v>510.89279999999997</v>
      </c>
    </row>
    <row r="5324" spans="1:12" x14ac:dyDescent="0.25">
      <c r="A5324" t="s">
        <v>5329</v>
      </c>
      <c r="B5324" s="1">
        <v>46297</v>
      </c>
      <c r="C5324" t="s">
        <v>10007</v>
      </c>
      <c r="D5324" t="s">
        <v>10020</v>
      </c>
      <c r="E5324">
        <f>+_xlfn.XLOOKUP(TablaVentas[[#This Row],[PRODUCTOS]],TablaPrecios[PRODUCTOS],TablaPrecios[PRECIOS UNITARIOS],"No encontado")</f>
        <v>150</v>
      </c>
      <c r="F5324">
        <v>8</v>
      </c>
      <c r="G5324" t="s">
        <v>10027</v>
      </c>
      <c r="H5324" s="2">
        <v>103</v>
      </c>
      <c r="I5324" s="3">
        <v>0.17</v>
      </c>
      <c r="J5324" s="2">
        <f t="shared" si="249"/>
        <v>85.49</v>
      </c>
      <c r="K5324" s="2">
        <f t="shared" si="250"/>
        <v>15.388199999999998</v>
      </c>
      <c r="L5324" s="2">
        <f t="shared" si="251"/>
        <v>100.87819999999999</v>
      </c>
    </row>
    <row r="5325" spans="1:12" x14ac:dyDescent="0.25">
      <c r="A5325" t="s">
        <v>5330</v>
      </c>
      <c r="B5325" s="1">
        <v>46046</v>
      </c>
      <c r="C5325" t="s">
        <v>10010</v>
      </c>
      <c r="D5325" t="s">
        <v>10019</v>
      </c>
      <c r="E5325">
        <f>+_xlfn.XLOOKUP(TablaVentas[[#This Row],[PRODUCTOS]],TablaPrecios[PRODUCTOS],TablaPrecios[PRECIOS UNITARIOS],"No encontado")</f>
        <v>1200</v>
      </c>
      <c r="F5325">
        <v>20</v>
      </c>
      <c r="G5325" t="s">
        <v>10023</v>
      </c>
      <c r="H5325" s="2">
        <v>325</v>
      </c>
      <c r="I5325" s="3">
        <v>0.18</v>
      </c>
      <c r="J5325" s="2">
        <f t="shared" si="249"/>
        <v>266.5</v>
      </c>
      <c r="K5325" s="2">
        <f t="shared" si="250"/>
        <v>47.97</v>
      </c>
      <c r="L5325" s="2">
        <f t="shared" si="251"/>
        <v>314.47000000000003</v>
      </c>
    </row>
    <row r="5326" spans="1:12" x14ac:dyDescent="0.25">
      <c r="A5326" t="s">
        <v>5331</v>
      </c>
      <c r="B5326" s="1">
        <v>46353</v>
      </c>
      <c r="C5326" t="s">
        <v>10012</v>
      </c>
      <c r="D5326" t="s">
        <v>10021</v>
      </c>
      <c r="E5326">
        <f>+_xlfn.XLOOKUP(TablaVentas[[#This Row],[PRODUCTOS]],TablaPrecios[PRODUCTOS],TablaPrecios[PRECIOS UNITARIOS],"No encontado")</f>
        <v>200</v>
      </c>
      <c r="F5326">
        <v>10</v>
      </c>
      <c r="G5326" t="s">
        <v>10026</v>
      </c>
      <c r="H5326" s="2">
        <v>215</v>
      </c>
      <c r="I5326" s="3">
        <v>0.16</v>
      </c>
      <c r="J5326" s="2">
        <f t="shared" si="249"/>
        <v>180.6</v>
      </c>
      <c r="K5326" s="2">
        <f t="shared" si="250"/>
        <v>32.507999999999996</v>
      </c>
      <c r="L5326" s="2">
        <f t="shared" si="251"/>
        <v>213.108</v>
      </c>
    </row>
    <row r="5327" spans="1:12" x14ac:dyDescent="0.25">
      <c r="A5327" t="s">
        <v>5332</v>
      </c>
      <c r="B5327" s="1">
        <v>46374</v>
      </c>
      <c r="C5327" t="s">
        <v>10011</v>
      </c>
      <c r="D5327" t="s">
        <v>10019</v>
      </c>
      <c r="E5327">
        <f>+_xlfn.XLOOKUP(TablaVentas[[#This Row],[PRODUCTOS]],TablaPrecios[PRODUCTOS],TablaPrecios[PRECIOS UNITARIOS],"No encontado")</f>
        <v>1200</v>
      </c>
      <c r="F5327">
        <v>16</v>
      </c>
      <c r="G5327" t="s">
        <v>10024</v>
      </c>
      <c r="H5327" s="2">
        <v>237</v>
      </c>
      <c r="I5327" s="3">
        <v>0.19</v>
      </c>
      <c r="J5327" s="2">
        <f t="shared" si="249"/>
        <v>191.97</v>
      </c>
      <c r="K5327" s="2">
        <f t="shared" si="250"/>
        <v>34.554600000000001</v>
      </c>
      <c r="L5327" s="2">
        <f t="shared" si="251"/>
        <v>226.52459999999999</v>
      </c>
    </row>
    <row r="5328" spans="1:12" x14ac:dyDescent="0.25">
      <c r="A5328" t="s">
        <v>5333</v>
      </c>
      <c r="B5328" s="1">
        <v>46194</v>
      </c>
      <c r="C5328" t="s">
        <v>10010</v>
      </c>
      <c r="D5328" t="s">
        <v>10019</v>
      </c>
      <c r="E5328">
        <f>+_xlfn.XLOOKUP(TablaVentas[[#This Row],[PRODUCTOS]],TablaPrecios[PRODUCTOS],TablaPrecios[PRECIOS UNITARIOS],"No encontado")</f>
        <v>1200</v>
      </c>
      <c r="F5328">
        <v>12</v>
      </c>
      <c r="G5328" t="s">
        <v>10025</v>
      </c>
      <c r="H5328" s="2">
        <v>427</v>
      </c>
      <c r="I5328" s="3">
        <v>0.1</v>
      </c>
      <c r="J5328" s="2">
        <f t="shared" si="249"/>
        <v>384.3</v>
      </c>
      <c r="K5328" s="2">
        <f t="shared" si="250"/>
        <v>69.174000000000007</v>
      </c>
      <c r="L5328" s="2">
        <f t="shared" si="251"/>
        <v>453.47400000000005</v>
      </c>
    </row>
    <row r="5329" spans="1:12" x14ac:dyDescent="0.25">
      <c r="A5329" t="s">
        <v>5334</v>
      </c>
      <c r="B5329" s="1">
        <v>46159</v>
      </c>
      <c r="C5329" t="s">
        <v>10012</v>
      </c>
      <c r="D5329" t="s">
        <v>10020</v>
      </c>
      <c r="E5329">
        <f>+_xlfn.XLOOKUP(TablaVentas[[#This Row],[PRODUCTOS]],TablaPrecios[PRODUCTOS],TablaPrecios[PRECIOS UNITARIOS],"No encontado")</f>
        <v>150</v>
      </c>
      <c r="F5329">
        <v>16</v>
      </c>
      <c r="G5329" t="s">
        <v>10025</v>
      </c>
      <c r="H5329" s="2">
        <v>327</v>
      </c>
      <c r="I5329" s="3">
        <v>0.18</v>
      </c>
      <c r="J5329" s="2">
        <f t="shared" si="249"/>
        <v>268.14</v>
      </c>
      <c r="K5329" s="2">
        <f t="shared" si="250"/>
        <v>48.265199999999993</v>
      </c>
      <c r="L5329" s="2">
        <f t="shared" si="251"/>
        <v>316.40519999999998</v>
      </c>
    </row>
    <row r="5330" spans="1:12" x14ac:dyDescent="0.25">
      <c r="A5330" t="s">
        <v>5335</v>
      </c>
      <c r="B5330" s="1">
        <v>46162</v>
      </c>
      <c r="C5330" t="s">
        <v>10009</v>
      </c>
      <c r="D5330" t="s">
        <v>10017</v>
      </c>
      <c r="E5330">
        <f>+_xlfn.XLOOKUP(TablaVentas[[#This Row],[PRODUCTOS]],TablaPrecios[PRODUCTOS],TablaPrecios[PRECIOS UNITARIOS],"No encontado")</f>
        <v>50</v>
      </c>
      <c r="F5330">
        <v>16</v>
      </c>
      <c r="G5330" t="s">
        <v>10025</v>
      </c>
      <c r="H5330" s="2">
        <v>303</v>
      </c>
      <c r="I5330" s="3">
        <v>0.18</v>
      </c>
      <c r="J5330" s="2">
        <f t="shared" si="249"/>
        <v>248.46</v>
      </c>
      <c r="K5330" s="2">
        <f t="shared" si="250"/>
        <v>44.722799999999999</v>
      </c>
      <c r="L5330" s="2">
        <f t="shared" si="251"/>
        <v>293.18279999999999</v>
      </c>
    </row>
    <row r="5331" spans="1:12" x14ac:dyDescent="0.25">
      <c r="A5331" t="s">
        <v>5336</v>
      </c>
      <c r="B5331" s="1">
        <v>46361</v>
      </c>
      <c r="C5331" t="s">
        <v>10012</v>
      </c>
      <c r="D5331" t="s">
        <v>10019</v>
      </c>
      <c r="E5331">
        <f>+_xlfn.XLOOKUP(TablaVentas[[#This Row],[PRODUCTOS]],TablaPrecios[PRODUCTOS],TablaPrecios[PRECIOS UNITARIOS],"No encontado")</f>
        <v>1200</v>
      </c>
      <c r="F5331">
        <v>9</v>
      </c>
      <c r="G5331" t="s">
        <v>10027</v>
      </c>
      <c r="H5331" s="2">
        <v>198</v>
      </c>
      <c r="I5331" s="3">
        <v>0.18</v>
      </c>
      <c r="J5331" s="2">
        <f t="shared" si="249"/>
        <v>162.36000000000001</v>
      </c>
      <c r="K5331" s="2">
        <f t="shared" si="250"/>
        <v>29.224800000000002</v>
      </c>
      <c r="L5331" s="2">
        <f t="shared" si="251"/>
        <v>191.58480000000003</v>
      </c>
    </row>
    <row r="5332" spans="1:12" x14ac:dyDescent="0.25">
      <c r="A5332" t="s">
        <v>5337</v>
      </c>
      <c r="B5332" s="1">
        <v>46374</v>
      </c>
      <c r="C5332" t="s">
        <v>10009</v>
      </c>
      <c r="D5332" t="s">
        <v>10019</v>
      </c>
      <c r="E5332">
        <f>+_xlfn.XLOOKUP(TablaVentas[[#This Row],[PRODUCTOS]],TablaPrecios[PRODUCTOS],TablaPrecios[PRECIOS UNITARIOS],"No encontado")</f>
        <v>1200</v>
      </c>
      <c r="F5332">
        <v>19</v>
      </c>
      <c r="G5332" t="s">
        <v>10023</v>
      </c>
      <c r="H5332" s="2">
        <v>360</v>
      </c>
      <c r="I5332" s="3">
        <v>0.19</v>
      </c>
      <c r="J5332" s="2">
        <f t="shared" si="249"/>
        <v>291.60000000000002</v>
      </c>
      <c r="K5332" s="2">
        <f t="shared" si="250"/>
        <v>52.488</v>
      </c>
      <c r="L5332" s="2">
        <f t="shared" si="251"/>
        <v>344.08800000000002</v>
      </c>
    </row>
    <row r="5333" spans="1:12" x14ac:dyDescent="0.25">
      <c r="A5333" t="s">
        <v>5338</v>
      </c>
      <c r="B5333" s="1">
        <v>46062</v>
      </c>
      <c r="C5333" t="s">
        <v>10007</v>
      </c>
      <c r="D5333" t="s">
        <v>10018</v>
      </c>
      <c r="E5333">
        <f>+_xlfn.XLOOKUP(TablaVentas[[#This Row],[PRODUCTOS]],TablaPrecios[PRODUCTOS],TablaPrecios[PRECIOS UNITARIOS],"No encontado")</f>
        <v>850</v>
      </c>
      <c r="F5333">
        <v>6</v>
      </c>
      <c r="G5333" t="s">
        <v>10026</v>
      </c>
      <c r="H5333" s="2">
        <v>182</v>
      </c>
      <c r="I5333" s="3">
        <v>0.19</v>
      </c>
      <c r="J5333" s="2">
        <f t="shared" si="249"/>
        <v>147.42000000000002</v>
      </c>
      <c r="K5333" s="2">
        <f t="shared" si="250"/>
        <v>26.535600000000002</v>
      </c>
      <c r="L5333" s="2">
        <f t="shared" si="251"/>
        <v>173.9556</v>
      </c>
    </row>
    <row r="5334" spans="1:12" x14ac:dyDescent="0.25">
      <c r="A5334" t="s">
        <v>5339</v>
      </c>
      <c r="B5334" s="1">
        <v>46063</v>
      </c>
      <c r="C5334" t="s">
        <v>10008</v>
      </c>
      <c r="D5334" t="s">
        <v>10019</v>
      </c>
      <c r="E5334">
        <f>+_xlfn.XLOOKUP(TablaVentas[[#This Row],[PRODUCTOS]],TablaPrecios[PRODUCTOS],TablaPrecios[PRECIOS UNITARIOS],"No encontado")</f>
        <v>1200</v>
      </c>
      <c r="F5334">
        <v>6</v>
      </c>
      <c r="G5334" t="s">
        <v>10023</v>
      </c>
      <c r="H5334" s="2">
        <v>162</v>
      </c>
      <c r="I5334" s="3">
        <v>0.14000000000000001</v>
      </c>
      <c r="J5334" s="2">
        <f t="shared" si="249"/>
        <v>139.32</v>
      </c>
      <c r="K5334" s="2">
        <f t="shared" si="250"/>
        <v>25.077599999999997</v>
      </c>
      <c r="L5334" s="2">
        <f t="shared" si="251"/>
        <v>164.39759999999998</v>
      </c>
    </row>
    <row r="5335" spans="1:12" x14ac:dyDescent="0.25">
      <c r="A5335" t="s">
        <v>5340</v>
      </c>
      <c r="B5335" s="1">
        <v>46173</v>
      </c>
      <c r="C5335" t="s">
        <v>10012</v>
      </c>
      <c r="D5335" t="s">
        <v>10021</v>
      </c>
      <c r="E5335">
        <f>+_xlfn.XLOOKUP(TablaVentas[[#This Row],[PRODUCTOS]],TablaPrecios[PRODUCTOS],TablaPrecios[PRECIOS UNITARIOS],"No encontado")</f>
        <v>200</v>
      </c>
      <c r="F5335">
        <v>16</v>
      </c>
      <c r="G5335" t="s">
        <v>10024</v>
      </c>
      <c r="H5335" s="2">
        <v>301</v>
      </c>
      <c r="I5335" s="3">
        <v>0.17</v>
      </c>
      <c r="J5335" s="2">
        <f t="shared" si="249"/>
        <v>249.82999999999998</v>
      </c>
      <c r="K5335" s="2">
        <f t="shared" si="250"/>
        <v>44.969399999999993</v>
      </c>
      <c r="L5335" s="2">
        <f t="shared" si="251"/>
        <v>294.79939999999999</v>
      </c>
    </row>
    <row r="5336" spans="1:12" x14ac:dyDescent="0.25">
      <c r="A5336" t="s">
        <v>5341</v>
      </c>
      <c r="B5336" s="1">
        <v>46135</v>
      </c>
      <c r="C5336" t="s">
        <v>10010</v>
      </c>
      <c r="D5336" t="s">
        <v>10019</v>
      </c>
      <c r="E5336">
        <f>+_xlfn.XLOOKUP(TablaVentas[[#This Row],[PRODUCTOS]],TablaPrecios[PRODUCTOS],TablaPrecios[PRECIOS UNITARIOS],"No encontado")</f>
        <v>1200</v>
      </c>
      <c r="F5336">
        <v>7</v>
      </c>
      <c r="G5336" t="s">
        <v>10027</v>
      </c>
      <c r="H5336" s="2">
        <v>316</v>
      </c>
      <c r="I5336" s="3">
        <v>0.19</v>
      </c>
      <c r="J5336" s="2">
        <f t="shared" si="249"/>
        <v>255.96</v>
      </c>
      <c r="K5336" s="2">
        <f t="shared" si="250"/>
        <v>46.072800000000001</v>
      </c>
      <c r="L5336" s="2">
        <f t="shared" si="251"/>
        <v>302.03280000000001</v>
      </c>
    </row>
    <row r="5337" spans="1:12" x14ac:dyDescent="0.25">
      <c r="A5337" t="s">
        <v>5342</v>
      </c>
      <c r="B5337" s="1">
        <v>46333</v>
      </c>
      <c r="C5337" t="s">
        <v>10011</v>
      </c>
      <c r="D5337" t="s">
        <v>10021</v>
      </c>
      <c r="E5337">
        <f>+_xlfn.XLOOKUP(TablaVentas[[#This Row],[PRODUCTOS]],TablaPrecios[PRODUCTOS],TablaPrecios[PRECIOS UNITARIOS],"No encontado")</f>
        <v>200</v>
      </c>
      <c r="F5337">
        <v>9</v>
      </c>
      <c r="G5337" t="s">
        <v>10026</v>
      </c>
      <c r="H5337" s="2">
        <v>202</v>
      </c>
      <c r="I5337" s="3">
        <v>0.19</v>
      </c>
      <c r="J5337" s="2">
        <f t="shared" si="249"/>
        <v>163.62</v>
      </c>
      <c r="K5337" s="2">
        <f t="shared" si="250"/>
        <v>29.451599999999999</v>
      </c>
      <c r="L5337" s="2">
        <f t="shared" si="251"/>
        <v>193.07159999999999</v>
      </c>
    </row>
    <row r="5338" spans="1:12" x14ac:dyDescent="0.25">
      <c r="A5338" t="s">
        <v>5343</v>
      </c>
      <c r="B5338" s="1">
        <v>46109</v>
      </c>
      <c r="C5338" t="s">
        <v>10011</v>
      </c>
      <c r="D5338" t="s">
        <v>10019</v>
      </c>
      <c r="E5338">
        <f>+_xlfn.XLOOKUP(TablaVentas[[#This Row],[PRODUCTOS]],TablaPrecios[PRODUCTOS],TablaPrecios[PRECIOS UNITARIOS],"No encontado")</f>
        <v>1200</v>
      </c>
      <c r="F5338">
        <v>5</v>
      </c>
      <c r="G5338" t="s">
        <v>10026</v>
      </c>
      <c r="H5338" s="2">
        <v>381</v>
      </c>
      <c r="I5338" s="3">
        <v>0.19</v>
      </c>
      <c r="J5338" s="2">
        <f t="shared" si="249"/>
        <v>308.61</v>
      </c>
      <c r="K5338" s="2">
        <f t="shared" si="250"/>
        <v>55.549799999999998</v>
      </c>
      <c r="L5338" s="2">
        <f t="shared" si="251"/>
        <v>364.15980000000002</v>
      </c>
    </row>
    <row r="5339" spans="1:12" x14ac:dyDescent="0.25">
      <c r="A5339" t="s">
        <v>5344</v>
      </c>
      <c r="B5339" s="1">
        <v>46198</v>
      </c>
      <c r="C5339" t="s">
        <v>10008</v>
      </c>
      <c r="D5339" t="s">
        <v>10017</v>
      </c>
      <c r="E5339">
        <f>+_xlfn.XLOOKUP(TablaVentas[[#This Row],[PRODUCTOS]],TablaPrecios[PRODUCTOS],TablaPrecios[PRECIOS UNITARIOS],"No encontado")</f>
        <v>50</v>
      </c>
      <c r="F5339">
        <v>17</v>
      </c>
      <c r="G5339" t="s">
        <v>10024</v>
      </c>
      <c r="H5339" s="2">
        <v>408</v>
      </c>
      <c r="I5339" s="3">
        <v>0.14000000000000001</v>
      </c>
      <c r="J5339" s="2">
        <f t="shared" si="249"/>
        <v>350.88</v>
      </c>
      <c r="K5339" s="2">
        <f t="shared" si="250"/>
        <v>63.1584</v>
      </c>
      <c r="L5339" s="2">
        <f t="shared" si="251"/>
        <v>414.03840000000002</v>
      </c>
    </row>
    <row r="5340" spans="1:12" x14ac:dyDescent="0.25">
      <c r="A5340" t="s">
        <v>5345</v>
      </c>
      <c r="B5340" s="1">
        <v>46263</v>
      </c>
      <c r="C5340" t="s">
        <v>10012</v>
      </c>
      <c r="D5340" t="s">
        <v>10017</v>
      </c>
      <c r="E5340">
        <f>+_xlfn.XLOOKUP(TablaVentas[[#This Row],[PRODUCTOS]],TablaPrecios[PRODUCTOS],TablaPrecios[PRECIOS UNITARIOS],"No encontado")</f>
        <v>50</v>
      </c>
      <c r="F5340">
        <v>13</v>
      </c>
      <c r="G5340" t="s">
        <v>10024</v>
      </c>
      <c r="H5340" s="2">
        <v>305</v>
      </c>
      <c r="I5340" s="3">
        <v>0.17</v>
      </c>
      <c r="J5340" s="2">
        <f t="shared" si="249"/>
        <v>253.15</v>
      </c>
      <c r="K5340" s="2">
        <f t="shared" si="250"/>
        <v>45.567</v>
      </c>
      <c r="L5340" s="2">
        <f t="shared" si="251"/>
        <v>298.71699999999998</v>
      </c>
    </row>
    <row r="5341" spans="1:12" x14ac:dyDescent="0.25">
      <c r="A5341" t="s">
        <v>5346</v>
      </c>
      <c r="B5341" s="1">
        <v>46043</v>
      </c>
      <c r="C5341" t="s">
        <v>10011</v>
      </c>
      <c r="D5341" t="s">
        <v>10018</v>
      </c>
      <c r="E5341">
        <f>+_xlfn.XLOOKUP(TablaVentas[[#This Row],[PRODUCTOS]],TablaPrecios[PRODUCTOS],TablaPrecios[PRECIOS UNITARIOS],"No encontado")</f>
        <v>850</v>
      </c>
      <c r="F5341">
        <v>7</v>
      </c>
      <c r="G5341" t="s">
        <v>10023</v>
      </c>
      <c r="H5341" s="2">
        <v>192</v>
      </c>
      <c r="I5341" s="3">
        <v>0.16</v>
      </c>
      <c r="J5341" s="2">
        <f t="shared" si="249"/>
        <v>161.28</v>
      </c>
      <c r="K5341" s="2">
        <f t="shared" si="250"/>
        <v>29.0304</v>
      </c>
      <c r="L5341" s="2">
        <f t="shared" si="251"/>
        <v>190.31040000000002</v>
      </c>
    </row>
    <row r="5342" spans="1:12" x14ac:dyDescent="0.25">
      <c r="A5342" t="s">
        <v>5347</v>
      </c>
      <c r="B5342" s="1">
        <v>46259</v>
      </c>
      <c r="C5342" t="s">
        <v>10011</v>
      </c>
      <c r="D5342" t="s">
        <v>10017</v>
      </c>
      <c r="E5342">
        <f>+_xlfn.XLOOKUP(TablaVentas[[#This Row],[PRODUCTOS]],TablaPrecios[PRODUCTOS],TablaPrecios[PRECIOS UNITARIOS],"No encontado")</f>
        <v>50</v>
      </c>
      <c r="F5342">
        <v>17</v>
      </c>
      <c r="G5342" t="s">
        <v>10023</v>
      </c>
      <c r="H5342" s="2">
        <v>318</v>
      </c>
      <c r="I5342" s="3">
        <v>0.14000000000000001</v>
      </c>
      <c r="J5342" s="2">
        <f t="shared" si="249"/>
        <v>273.48</v>
      </c>
      <c r="K5342" s="2">
        <f t="shared" si="250"/>
        <v>49.226399999999998</v>
      </c>
      <c r="L5342" s="2">
        <f t="shared" si="251"/>
        <v>322.70640000000003</v>
      </c>
    </row>
    <row r="5343" spans="1:12" x14ac:dyDescent="0.25">
      <c r="A5343" t="s">
        <v>5348</v>
      </c>
      <c r="B5343" s="1">
        <v>46293</v>
      </c>
      <c r="C5343" t="s">
        <v>10009</v>
      </c>
      <c r="D5343" t="s">
        <v>10019</v>
      </c>
      <c r="E5343">
        <f>+_xlfn.XLOOKUP(TablaVentas[[#This Row],[PRODUCTOS]],TablaPrecios[PRODUCTOS],TablaPrecios[PRECIOS UNITARIOS],"No encontado")</f>
        <v>1200</v>
      </c>
      <c r="F5343">
        <v>6</v>
      </c>
      <c r="G5343" t="s">
        <v>10026</v>
      </c>
      <c r="H5343" s="2">
        <v>208</v>
      </c>
      <c r="I5343" s="3">
        <v>0.1</v>
      </c>
      <c r="J5343" s="2">
        <f t="shared" si="249"/>
        <v>187.2</v>
      </c>
      <c r="K5343" s="2">
        <f t="shared" si="250"/>
        <v>33.695999999999998</v>
      </c>
      <c r="L5343" s="2">
        <f t="shared" si="251"/>
        <v>220.89599999999999</v>
      </c>
    </row>
    <row r="5344" spans="1:12" x14ac:dyDescent="0.25">
      <c r="A5344" t="s">
        <v>5349</v>
      </c>
      <c r="B5344" s="1">
        <v>46320</v>
      </c>
      <c r="C5344" t="s">
        <v>10009</v>
      </c>
      <c r="D5344" t="s">
        <v>10021</v>
      </c>
      <c r="E5344">
        <f>+_xlfn.XLOOKUP(TablaVentas[[#This Row],[PRODUCTOS]],TablaPrecios[PRODUCTOS],TablaPrecios[PRECIOS UNITARIOS],"No encontado")</f>
        <v>200</v>
      </c>
      <c r="F5344">
        <v>8</v>
      </c>
      <c r="G5344" t="s">
        <v>10026</v>
      </c>
      <c r="H5344" s="2">
        <v>491</v>
      </c>
      <c r="I5344" s="3">
        <v>0.12</v>
      </c>
      <c r="J5344" s="2">
        <f t="shared" si="249"/>
        <v>432.08</v>
      </c>
      <c r="K5344" s="2">
        <f t="shared" si="250"/>
        <v>77.7744</v>
      </c>
      <c r="L5344" s="2">
        <f t="shared" si="251"/>
        <v>509.8544</v>
      </c>
    </row>
    <row r="5345" spans="1:12" x14ac:dyDescent="0.25">
      <c r="A5345" t="s">
        <v>5350</v>
      </c>
      <c r="B5345" s="1">
        <v>46343</v>
      </c>
      <c r="C5345" t="s">
        <v>10008</v>
      </c>
      <c r="D5345" t="s">
        <v>10018</v>
      </c>
      <c r="E5345">
        <f>+_xlfn.XLOOKUP(TablaVentas[[#This Row],[PRODUCTOS]],TablaPrecios[PRODUCTOS],TablaPrecios[PRECIOS UNITARIOS],"No encontado")</f>
        <v>850</v>
      </c>
      <c r="F5345">
        <v>13</v>
      </c>
      <c r="G5345" t="s">
        <v>10027</v>
      </c>
      <c r="H5345" s="2">
        <v>387</v>
      </c>
      <c r="I5345" s="3">
        <v>0.17</v>
      </c>
      <c r="J5345" s="2">
        <f t="shared" si="249"/>
        <v>321.20999999999998</v>
      </c>
      <c r="K5345" s="2">
        <f t="shared" si="250"/>
        <v>57.817799999999991</v>
      </c>
      <c r="L5345" s="2">
        <f t="shared" si="251"/>
        <v>379.02779999999996</v>
      </c>
    </row>
    <row r="5346" spans="1:12" x14ac:dyDescent="0.25">
      <c r="A5346" t="s">
        <v>5351</v>
      </c>
      <c r="B5346" s="1">
        <v>46178</v>
      </c>
      <c r="C5346" t="s">
        <v>10011</v>
      </c>
      <c r="D5346" t="s">
        <v>10021</v>
      </c>
      <c r="E5346">
        <f>+_xlfn.XLOOKUP(TablaVentas[[#This Row],[PRODUCTOS]],TablaPrecios[PRODUCTOS],TablaPrecios[PRECIOS UNITARIOS],"No encontado")</f>
        <v>200</v>
      </c>
      <c r="F5346">
        <v>20</v>
      </c>
      <c r="G5346" t="s">
        <v>10026</v>
      </c>
      <c r="H5346" s="2">
        <v>111</v>
      </c>
      <c r="I5346" s="3">
        <v>0.17</v>
      </c>
      <c r="J5346" s="2">
        <f t="shared" si="249"/>
        <v>92.13</v>
      </c>
      <c r="K5346" s="2">
        <f t="shared" si="250"/>
        <v>16.583399999999997</v>
      </c>
      <c r="L5346" s="2">
        <f t="shared" si="251"/>
        <v>108.71339999999999</v>
      </c>
    </row>
    <row r="5347" spans="1:12" x14ac:dyDescent="0.25">
      <c r="A5347" t="s">
        <v>5352</v>
      </c>
      <c r="B5347" s="1">
        <v>46246</v>
      </c>
      <c r="C5347" t="s">
        <v>10009</v>
      </c>
      <c r="D5347" t="s">
        <v>10018</v>
      </c>
      <c r="E5347">
        <f>+_xlfn.XLOOKUP(TablaVentas[[#This Row],[PRODUCTOS]],TablaPrecios[PRODUCTOS],TablaPrecios[PRECIOS UNITARIOS],"No encontado")</f>
        <v>850</v>
      </c>
      <c r="F5347">
        <v>11</v>
      </c>
      <c r="G5347" t="s">
        <v>10026</v>
      </c>
      <c r="H5347" s="2">
        <v>216</v>
      </c>
      <c r="I5347" s="3">
        <v>0.19</v>
      </c>
      <c r="J5347" s="2">
        <f t="shared" si="249"/>
        <v>174.96</v>
      </c>
      <c r="K5347" s="2">
        <f t="shared" si="250"/>
        <v>31.492799999999999</v>
      </c>
      <c r="L5347" s="2">
        <f t="shared" si="251"/>
        <v>206.4528</v>
      </c>
    </row>
    <row r="5348" spans="1:12" x14ac:dyDescent="0.25">
      <c r="A5348" t="s">
        <v>5353</v>
      </c>
      <c r="B5348" s="1">
        <v>46203</v>
      </c>
      <c r="C5348" t="s">
        <v>10012</v>
      </c>
      <c r="D5348" t="s">
        <v>10020</v>
      </c>
      <c r="E5348">
        <f>+_xlfn.XLOOKUP(TablaVentas[[#This Row],[PRODUCTOS]],TablaPrecios[PRODUCTOS],TablaPrecios[PRECIOS UNITARIOS],"No encontado")</f>
        <v>150</v>
      </c>
      <c r="F5348">
        <v>19</v>
      </c>
      <c r="G5348" t="s">
        <v>10027</v>
      </c>
      <c r="H5348" s="2">
        <v>288</v>
      </c>
      <c r="I5348" s="3">
        <v>0.11</v>
      </c>
      <c r="J5348" s="2">
        <f t="shared" si="249"/>
        <v>256.32</v>
      </c>
      <c r="K5348" s="2">
        <f t="shared" si="250"/>
        <v>46.137599999999999</v>
      </c>
      <c r="L5348" s="2">
        <f t="shared" si="251"/>
        <v>302.45760000000001</v>
      </c>
    </row>
    <row r="5349" spans="1:12" x14ac:dyDescent="0.25">
      <c r="A5349" t="s">
        <v>5354</v>
      </c>
      <c r="B5349" s="1">
        <v>46033</v>
      </c>
      <c r="C5349" t="s">
        <v>10010</v>
      </c>
      <c r="D5349" t="s">
        <v>10021</v>
      </c>
      <c r="E5349">
        <f>+_xlfn.XLOOKUP(TablaVentas[[#This Row],[PRODUCTOS]],TablaPrecios[PRODUCTOS],TablaPrecios[PRECIOS UNITARIOS],"No encontado")</f>
        <v>200</v>
      </c>
      <c r="F5349">
        <v>15</v>
      </c>
      <c r="G5349" t="s">
        <v>10026</v>
      </c>
      <c r="H5349" s="2">
        <v>205</v>
      </c>
      <c r="I5349" s="3">
        <v>0.13</v>
      </c>
      <c r="J5349" s="2">
        <f t="shared" si="249"/>
        <v>178.35</v>
      </c>
      <c r="K5349" s="2">
        <f t="shared" si="250"/>
        <v>32.102999999999994</v>
      </c>
      <c r="L5349" s="2">
        <f t="shared" si="251"/>
        <v>210.45299999999997</v>
      </c>
    </row>
    <row r="5350" spans="1:12" x14ac:dyDescent="0.25">
      <c r="A5350" t="s">
        <v>5355</v>
      </c>
      <c r="B5350" s="1">
        <v>46168</v>
      </c>
      <c r="C5350" t="s">
        <v>10010</v>
      </c>
      <c r="D5350" t="s">
        <v>10021</v>
      </c>
      <c r="E5350">
        <f>+_xlfn.XLOOKUP(TablaVentas[[#This Row],[PRODUCTOS]],TablaPrecios[PRODUCTOS],TablaPrecios[PRECIOS UNITARIOS],"No encontado")</f>
        <v>200</v>
      </c>
      <c r="F5350">
        <v>17</v>
      </c>
      <c r="G5350" t="s">
        <v>10027</v>
      </c>
      <c r="H5350" s="2">
        <v>60</v>
      </c>
      <c r="I5350" s="3">
        <v>0.17</v>
      </c>
      <c r="J5350" s="2">
        <f t="shared" si="249"/>
        <v>49.8</v>
      </c>
      <c r="K5350" s="2">
        <f t="shared" si="250"/>
        <v>8.9639999999999986</v>
      </c>
      <c r="L5350" s="2">
        <f t="shared" si="251"/>
        <v>58.763999999999996</v>
      </c>
    </row>
    <row r="5351" spans="1:12" x14ac:dyDescent="0.25">
      <c r="A5351" t="s">
        <v>5356</v>
      </c>
      <c r="B5351" s="1">
        <v>46043</v>
      </c>
      <c r="C5351" t="s">
        <v>10011</v>
      </c>
      <c r="D5351" t="s">
        <v>10019</v>
      </c>
      <c r="E5351">
        <f>+_xlfn.XLOOKUP(TablaVentas[[#This Row],[PRODUCTOS]],TablaPrecios[PRODUCTOS],TablaPrecios[PRECIOS UNITARIOS],"No encontado")</f>
        <v>1200</v>
      </c>
      <c r="F5351">
        <v>7</v>
      </c>
      <c r="G5351" t="s">
        <v>10024</v>
      </c>
      <c r="H5351" s="2">
        <v>394</v>
      </c>
      <c r="I5351" s="3">
        <v>0.11</v>
      </c>
      <c r="J5351" s="2">
        <f t="shared" si="249"/>
        <v>350.65999999999997</v>
      </c>
      <c r="K5351" s="2">
        <f t="shared" si="250"/>
        <v>63.118799999999993</v>
      </c>
      <c r="L5351" s="2">
        <f t="shared" si="251"/>
        <v>413.77879999999993</v>
      </c>
    </row>
    <row r="5352" spans="1:12" x14ac:dyDescent="0.25">
      <c r="A5352" t="s">
        <v>5357</v>
      </c>
      <c r="B5352" s="1">
        <v>46093</v>
      </c>
      <c r="C5352" t="s">
        <v>10008</v>
      </c>
      <c r="D5352" t="s">
        <v>10017</v>
      </c>
      <c r="E5352">
        <f>+_xlfn.XLOOKUP(TablaVentas[[#This Row],[PRODUCTOS]],TablaPrecios[PRODUCTOS],TablaPrecios[PRECIOS UNITARIOS],"No encontado")</f>
        <v>50</v>
      </c>
      <c r="F5352">
        <v>15</v>
      </c>
      <c r="G5352" t="s">
        <v>10026</v>
      </c>
      <c r="H5352" s="2">
        <v>392</v>
      </c>
      <c r="I5352" s="3">
        <v>0.15</v>
      </c>
      <c r="J5352" s="2">
        <f t="shared" si="249"/>
        <v>333.2</v>
      </c>
      <c r="K5352" s="2">
        <f t="shared" si="250"/>
        <v>59.975999999999999</v>
      </c>
      <c r="L5352" s="2">
        <f t="shared" si="251"/>
        <v>393.17599999999999</v>
      </c>
    </row>
    <row r="5353" spans="1:12" x14ac:dyDescent="0.25">
      <c r="A5353" t="s">
        <v>5358</v>
      </c>
      <c r="B5353" s="1">
        <v>46272</v>
      </c>
      <c r="C5353" t="s">
        <v>10008</v>
      </c>
      <c r="D5353" t="s">
        <v>10021</v>
      </c>
      <c r="E5353">
        <f>+_xlfn.XLOOKUP(TablaVentas[[#This Row],[PRODUCTOS]],TablaPrecios[PRODUCTOS],TablaPrecios[PRECIOS UNITARIOS],"No encontado")</f>
        <v>200</v>
      </c>
      <c r="F5353">
        <v>6</v>
      </c>
      <c r="G5353" t="s">
        <v>10023</v>
      </c>
      <c r="H5353" s="2">
        <v>74</v>
      </c>
      <c r="I5353" s="3">
        <v>0.12</v>
      </c>
      <c r="J5353" s="2">
        <f t="shared" si="249"/>
        <v>65.12</v>
      </c>
      <c r="K5353" s="2">
        <f t="shared" si="250"/>
        <v>11.7216</v>
      </c>
      <c r="L5353" s="2">
        <f t="shared" si="251"/>
        <v>76.8416</v>
      </c>
    </row>
    <row r="5354" spans="1:12" x14ac:dyDescent="0.25">
      <c r="A5354" t="s">
        <v>5359</v>
      </c>
      <c r="B5354" s="1">
        <v>46068</v>
      </c>
      <c r="C5354" t="s">
        <v>10010</v>
      </c>
      <c r="D5354" t="s">
        <v>10021</v>
      </c>
      <c r="E5354">
        <f>+_xlfn.XLOOKUP(TablaVentas[[#This Row],[PRODUCTOS]],TablaPrecios[PRODUCTOS],TablaPrecios[PRECIOS UNITARIOS],"No encontado")</f>
        <v>200</v>
      </c>
      <c r="F5354">
        <v>5</v>
      </c>
      <c r="G5354" t="s">
        <v>10027</v>
      </c>
      <c r="H5354" s="2">
        <v>341</v>
      </c>
      <c r="I5354" s="3">
        <v>0.18</v>
      </c>
      <c r="J5354" s="2">
        <f t="shared" si="249"/>
        <v>279.62</v>
      </c>
      <c r="K5354" s="2">
        <f t="shared" si="250"/>
        <v>50.331600000000002</v>
      </c>
      <c r="L5354" s="2">
        <f t="shared" si="251"/>
        <v>329.95159999999998</v>
      </c>
    </row>
    <row r="5355" spans="1:12" x14ac:dyDescent="0.25">
      <c r="A5355" t="s">
        <v>5360</v>
      </c>
      <c r="B5355" s="1">
        <v>46333</v>
      </c>
      <c r="C5355" t="s">
        <v>10008</v>
      </c>
      <c r="D5355" t="s">
        <v>10017</v>
      </c>
      <c r="E5355">
        <f>+_xlfn.XLOOKUP(TablaVentas[[#This Row],[PRODUCTOS]],TablaPrecios[PRODUCTOS],TablaPrecios[PRECIOS UNITARIOS],"No encontado")</f>
        <v>50</v>
      </c>
      <c r="F5355">
        <v>16</v>
      </c>
      <c r="G5355" t="s">
        <v>10023</v>
      </c>
      <c r="H5355" s="2">
        <v>81</v>
      </c>
      <c r="I5355" s="3">
        <v>0.15</v>
      </c>
      <c r="J5355" s="2">
        <f t="shared" si="249"/>
        <v>68.849999999999994</v>
      </c>
      <c r="K5355" s="2">
        <f t="shared" si="250"/>
        <v>12.392999999999999</v>
      </c>
      <c r="L5355" s="2">
        <f t="shared" si="251"/>
        <v>81.242999999999995</v>
      </c>
    </row>
    <row r="5356" spans="1:12" x14ac:dyDescent="0.25">
      <c r="A5356" t="s">
        <v>5361</v>
      </c>
      <c r="B5356" s="1">
        <v>46117</v>
      </c>
      <c r="C5356" t="s">
        <v>10008</v>
      </c>
      <c r="D5356" t="s">
        <v>10019</v>
      </c>
      <c r="E5356">
        <f>+_xlfn.XLOOKUP(TablaVentas[[#This Row],[PRODUCTOS]],TablaPrecios[PRODUCTOS],TablaPrecios[PRECIOS UNITARIOS],"No encontado")</f>
        <v>1200</v>
      </c>
      <c r="F5356">
        <v>8</v>
      </c>
      <c r="G5356" t="s">
        <v>10025</v>
      </c>
      <c r="H5356" s="2">
        <v>393</v>
      </c>
      <c r="I5356" s="3">
        <v>0.14000000000000001</v>
      </c>
      <c r="J5356" s="2">
        <f t="shared" si="249"/>
        <v>337.98</v>
      </c>
      <c r="K5356" s="2">
        <f t="shared" si="250"/>
        <v>60.836399999999998</v>
      </c>
      <c r="L5356" s="2">
        <f t="shared" si="251"/>
        <v>398.81640000000004</v>
      </c>
    </row>
    <row r="5357" spans="1:12" x14ac:dyDescent="0.25">
      <c r="A5357" t="s">
        <v>5362</v>
      </c>
      <c r="B5357" s="1">
        <v>46093</v>
      </c>
      <c r="C5357" t="s">
        <v>10007</v>
      </c>
      <c r="D5357" t="s">
        <v>10018</v>
      </c>
      <c r="E5357">
        <f>+_xlfn.XLOOKUP(TablaVentas[[#This Row],[PRODUCTOS]],TablaPrecios[PRODUCTOS],TablaPrecios[PRECIOS UNITARIOS],"No encontado")</f>
        <v>850</v>
      </c>
      <c r="F5357">
        <v>8</v>
      </c>
      <c r="G5357" t="s">
        <v>10027</v>
      </c>
      <c r="H5357" s="2">
        <v>139</v>
      </c>
      <c r="I5357" s="3">
        <v>0.1</v>
      </c>
      <c r="J5357" s="2">
        <f t="shared" si="249"/>
        <v>125.1</v>
      </c>
      <c r="K5357" s="2">
        <f t="shared" si="250"/>
        <v>22.517999999999997</v>
      </c>
      <c r="L5357" s="2">
        <f t="shared" si="251"/>
        <v>147.61799999999999</v>
      </c>
    </row>
    <row r="5358" spans="1:12" x14ac:dyDescent="0.25">
      <c r="A5358" t="s">
        <v>5363</v>
      </c>
      <c r="B5358" s="1">
        <v>46326</v>
      </c>
      <c r="C5358" t="s">
        <v>10007</v>
      </c>
      <c r="D5358" t="s">
        <v>10017</v>
      </c>
      <c r="E5358">
        <f>+_xlfn.XLOOKUP(TablaVentas[[#This Row],[PRODUCTOS]],TablaPrecios[PRODUCTOS],TablaPrecios[PRECIOS UNITARIOS],"No encontado")</f>
        <v>50</v>
      </c>
      <c r="F5358">
        <v>9</v>
      </c>
      <c r="G5358" t="s">
        <v>10023</v>
      </c>
      <c r="H5358" s="2">
        <v>277</v>
      </c>
      <c r="I5358" s="3">
        <v>0.14000000000000001</v>
      </c>
      <c r="J5358" s="2">
        <f t="shared" si="249"/>
        <v>238.22</v>
      </c>
      <c r="K5358" s="2">
        <f t="shared" si="250"/>
        <v>42.879599999999996</v>
      </c>
      <c r="L5358" s="2">
        <f t="shared" si="251"/>
        <v>281.09960000000001</v>
      </c>
    </row>
    <row r="5359" spans="1:12" x14ac:dyDescent="0.25">
      <c r="A5359" t="s">
        <v>5364</v>
      </c>
      <c r="B5359" s="1">
        <v>46381</v>
      </c>
      <c r="C5359" t="s">
        <v>10012</v>
      </c>
      <c r="D5359" t="s">
        <v>10018</v>
      </c>
      <c r="E5359">
        <f>+_xlfn.XLOOKUP(TablaVentas[[#This Row],[PRODUCTOS]],TablaPrecios[PRODUCTOS],TablaPrecios[PRECIOS UNITARIOS],"No encontado")</f>
        <v>850</v>
      </c>
      <c r="F5359">
        <v>5</v>
      </c>
      <c r="G5359" t="s">
        <v>10023</v>
      </c>
      <c r="H5359" s="2">
        <v>474</v>
      </c>
      <c r="I5359" s="3">
        <v>0.15</v>
      </c>
      <c r="J5359" s="2">
        <f t="shared" si="249"/>
        <v>402.9</v>
      </c>
      <c r="K5359" s="2">
        <f t="shared" si="250"/>
        <v>72.521999999999991</v>
      </c>
      <c r="L5359" s="2">
        <f t="shared" si="251"/>
        <v>475.42199999999997</v>
      </c>
    </row>
    <row r="5360" spans="1:12" x14ac:dyDescent="0.25">
      <c r="A5360" t="s">
        <v>5365</v>
      </c>
      <c r="B5360" s="1">
        <v>46178</v>
      </c>
      <c r="C5360" t="s">
        <v>10012</v>
      </c>
      <c r="D5360" t="s">
        <v>10018</v>
      </c>
      <c r="E5360">
        <f>+_xlfn.XLOOKUP(TablaVentas[[#This Row],[PRODUCTOS]],TablaPrecios[PRODUCTOS],TablaPrecios[PRECIOS UNITARIOS],"No encontado")</f>
        <v>850</v>
      </c>
      <c r="F5360">
        <v>15</v>
      </c>
      <c r="G5360" t="s">
        <v>10027</v>
      </c>
      <c r="H5360" s="2">
        <v>83</v>
      </c>
      <c r="I5360" s="3">
        <v>0.18</v>
      </c>
      <c r="J5360" s="2">
        <f t="shared" si="249"/>
        <v>68.06</v>
      </c>
      <c r="K5360" s="2">
        <f t="shared" si="250"/>
        <v>12.2508</v>
      </c>
      <c r="L5360" s="2">
        <f t="shared" si="251"/>
        <v>80.3108</v>
      </c>
    </row>
    <row r="5361" spans="1:12" x14ac:dyDescent="0.25">
      <c r="A5361" t="s">
        <v>5366</v>
      </c>
      <c r="B5361" s="1">
        <v>46104</v>
      </c>
      <c r="C5361" t="s">
        <v>10012</v>
      </c>
      <c r="D5361" t="s">
        <v>10021</v>
      </c>
      <c r="E5361">
        <f>+_xlfn.XLOOKUP(TablaVentas[[#This Row],[PRODUCTOS]],TablaPrecios[PRODUCTOS],TablaPrecios[PRECIOS UNITARIOS],"No encontado")</f>
        <v>200</v>
      </c>
      <c r="F5361">
        <v>20</v>
      </c>
      <c r="G5361" t="s">
        <v>10027</v>
      </c>
      <c r="H5361" s="2">
        <v>131</v>
      </c>
      <c r="I5361" s="3">
        <v>0.15</v>
      </c>
      <c r="J5361" s="2">
        <f t="shared" si="249"/>
        <v>111.35</v>
      </c>
      <c r="K5361" s="2">
        <f t="shared" si="250"/>
        <v>20.042999999999999</v>
      </c>
      <c r="L5361" s="2">
        <f t="shared" si="251"/>
        <v>131.393</v>
      </c>
    </row>
    <row r="5362" spans="1:12" x14ac:dyDescent="0.25">
      <c r="A5362" t="s">
        <v>5367</v>
      </c>
      <c r="B5362" s="1">
        <v>46254</v>
      </c>
      <c r="C5362" t="s">
        <v>10012</v>
      </c>
      <c r="D5362" t="s">
        <v>10017</v>
      </c>
      <c r="E5362">
        <f>+_xlfn.XLOOKUP(TablaVentas[[#This Row],[PRODUCTOS]],TablaPrecios[PRODUCTOS],TablaPrecios[PRECIOS UNITARIOS],"No encontado")</f>
        <v>50</v>
      </c>
      <c r="F5362">
        <v>9</v>
      </c>
      <c r="G5362" t="s">
        <v>10026</v>
      </c>
      <c r="H5362" s="2">
        <v>69</v>
      </c>
      <c r="I5362" s="3">
        <v>0.17</v>
      </c>
      <c r="J5362" s="2">
        <f t="shared" si="249"/>
        <v>57.269999999999996</v>
      </c>
      <c r="K5362" s="2">
        <f t="shared" si="250"/>
        <v>10.308599999999998</v>
      </c>
      <c r="L5362" s="2">
        <f t="shared" si="251"/>
        <v>67.578599999999994</v>
      </c>
    </row>
    <row r="5363" spans="1:12" x14ac:dyDescent="0.25">
      <c r="A5363" t="s">
        <v>5368</v>
      </c>
      <c r="B5363" s="1">
        <v>46282</v>
      </c>
      <c r="C5363" t="s">
        <v>10012</v>
      </c>
      <c r="D5363" t="s">
        <v>10018</v>
      </c>
      <c r="E5363">
        <f>+_xlfn.XLOOKUP(TablaVentas[[#This Row],[PRODUCTOS]],TablaPrecios[PRODUCTOS],TablaPrecios[PRECIOS UNITARIOS],"No encontado")</f>
        <v>850</v>
      </c>
      <c r="F5363">
        <v>14</v>
      </c>
      <c r="G5363" t="s">
        <v>10025</v>
      </c>
      <c r="H5363" s="2">
        <v>287</v>
      </c>
      <c r="I5363" s="3">
        <v>0.11</v>
      </c>
      <c r="J5363" s="2">
        <f t="shared" si="249"/>
        <v>255.43</v>
      </c>
      <c r="K5363" s="2">
        <f t="shared" si="250"/>
        <v>45.977400000000003</v>
      </c>
      <c r="L5363" s="2">
        <f t="shared" si="251"/>
        <v>301.4074</v>
      </c>
    </row>
    <row r="5364" spans="1:12" x14ac:dyDescent="0.25">
      <c r="A5364" t="s">
        <v>5369</v>
      </c>
      <c r="B5364" s="1">
        <v>46052</v>
      </c>
      <c r="C5364" t="s">
        <v>10012</v>
      </c>
      <c r="D5364" t="s">
        <v>10021</v>
      </c>
      <c r="E5364">
        <f>+_xlfn.XLOOKUP(TablaVentas[[#This Row],[PRODUCTOS]],TablaPrecios[PRODUCTOS],TablaPrecios[PRECIOS UNITARIOS],"No encontado")</f>
        <v>200</v>
      </c>
      <c r="F5364">
        <v>17</v>
      </c>
      <c r="G5364" t="s">
        <v>10024</v>
      </c>
      <c r="H5364" s="2">
        <v>348</v>
      </c>
      <c r="I5364" s="3">
        <v>0.14000000000000001</v>
      </c>
      <c r="J5364" s="2">
        <f t="shared" si="249"/>
        <v>299.27999999999997</v>
      </c>
      <c r="K5364" s="2">
        <f t="shared" si="250"/>
        <v>53.870399999999997</v>
      </c>
      <c r="L5364" s="2">
        <f t="shared" si="251"/>
        <v>353.15039999999999</v>
      </c>
    </row>
    <row r="5365" spans="1:12" x14ac:dyDescent="0.25">
      <c r="A5365" t="s">
        <v>5370</v>
      </c>
      <c r="B5365" s="1">
        <v>46102</v>
      </c>
      <c r="C5365" t="s">
        <v>10010</v>
      </c>
      <c r="D5365" t="s">
        <v>10018</v>
      </c>
      <c r="E5365">
        <f>+_xlfn.XLOOKUP(TablaVentas[[#This Row],[PRODUCTOS]],TablaPrecios[PRODUCTOS],TablaPrecios[PRECIOS UNITARIOS],"No encontado")</f>
        <v>850</v>
      </c>
      <c r="F5365">
        <v>8</v>
      </c>
      <c r="G5365" t="s">
        <v>10026</v>
      </c>
      <c r="H5365" s="2">
        <v>181</v>
      </c>
      <c r="I5365" s="3">
        <v>0.15</v>
      </c>
      <c r="J5365" s="2">
        <f t="shared" si="249"/>
        <v>153.85</v>
      </c>
      <c r="K5365" s="2">
        <f t="shared" si="250"/>
        <v>27.692999999999998</v>
      </c>
      <c r="L5365" s="2">
        <f t="shared" si="251"/>
        <v>181.54300000000001</v>
      </c>
    </row>
    <row r="5366" spans="1:12" x14ac:dyDescent="0.25">
      <c r="A5366" t="s">
        <v>5371</v>
      </c>
      <c r="B5366" s="1">
        <v>46051</v>
      </c>
      <c r="C5366" t="s">
        <v>10010</v>
      </c>
      <c r="D5366" t="s">
        <v>10021</v>
      </c>
      <c r="E5366">
        <f>+_xlfn.XLOOKUP(TablaVentas[[#This Row],[PRODUCTOS]],TablaPrecios[PRODUCTOS],TablaPrecios[PRECIOS UNITARIOS],"No encontado")</f>
        <v>200</v>
      </c>
      <c r="F5366">
        <v>14</v>
      </c>
      <c r="G5366" t="s">
        <v>10024</v>
      </c>
      <c r="H5366" s="2">
        <v>101</v>
      </c>
      <c r="I5366" s="3">
        <v>0.19</v>
      </c>
      <c r="J5366" s="2">
        <f t="shared" si="249"/>
        <v>81.81</v>
      </c>
      <c r="K5366" s="2">
        <f t="shared" si="250"/>
        <v>14.7258</v>
      </c>
      <c r="L5366" s="2">
        <f t="shared" si="251"/>
        <v>96.535799999999995</v>
      </c>
    </row>
    <row r="5367" spans="1:12" x14ac:dyDescent="0.25">
      <c r="A5367" t="s">
        <v>5372</v>
      </c>
      <c r="B5367" s="1">
        <v>46209</v>
      </c>
      <c r="C5367" t="s">
        <v>10008</v>
      </c>
      <c r="D5367" t="s">
        <v>10020</v>
      </c>
      <c r="E5367">
        <f>+_xlfn.XLOOKUP(TablaVentas[[#This Row],[PRODUCTOS]],TablaPrecios[PRODUCTOS],TablaPrecios[PRECIOS UNITARIOS],"No encontado")</f>
        <v>150</v>
      </c>
      <c r="F5367">
        <v>7</v>
      </c>
      <c r="G5367" t="s">
        <v>10027</v>
      </c>
      <c r="H5367" s="2">
        <v>250</v>
      </c>
      <c r="I5367" s="3">
        <v>0.11</v>
      </c>
      <c r="J5367" s="2">
        <f t="shared" si="249"/>
        <v>222.5</v>
      </c>
      <c r="K5367" s="2">
        <f t="shared" si="250"/>
        <v>40.049999999999997</v>
      </c>
      <c r="L5367" s="2">
        <f t="shared" si="251"/>
        <v>262.55</v>
      </c>
    </row>
    <row r="5368" spans="1:12" x14ac:dyDescent="0.25">
      <c r="A5368" t="s">
        <v>5373</v>
      </c>
      <c r="B5368" s="1">
        <v>46137</v>
      </c>
      <c r="C5368" t="s">
        <v>10010</v>
      </c>
      <c r="D5368" t="s">
        <v>10017</v>
      </c>
      <c r="E5368">
        <f>+_xlfn.XLOOKUP(TablaVentas[[#This Row],[PRODUCTOS]],TablaPrecios[PRODUCTOS],TablaPrecios[PRECIOS UNITARIOS],"No encontado")</f>
        <v>50</v>
      </c>
      <c r="F5368">
        <v>8</v>
      </c>
      <c r="G5368" t="s">
        <v>10025</v>
      </c>
      <c r="H5368" s="2">
        <v>298</v>
      </c>
      <c r="I5368" s="3">
        <v>0.12</v>
      </c>
      <c r="J5368" s="2">
        <f t="shared" si="249"/>
        <v>262.24</v>
      </c>
      <c r="K5368" s="2">
        <f t="shared" si="250"/>
        <v>47.203200000000002</v>
      </c>
      <c r="L5368" s="2">
        <f t="shared" si="251"/>
        <v>309.44319999999999</v>
      </c>
    </row>
    <row r="5369" spans="1:12" x14ac:dyDescent="0.25">
      <c r="A5369" t="s">
        <v>5374</v>
      </c>
      <c r="B5369" s="1">
        <v>46120</v>
      </c>
      <c r="C5369" t="s">
        <v>10012</v>
      </c>
      <c r="D5369" t="s">
        <v>10020</v>
      </c>
      <c r="E5369">
        <f>+_xlfn.XLOOKUP(TablaVentas[[#This Row],[PRODUCTOS]],TablaPrecios[PRODUCTOS],TablaPrecios[PRECIOS UNITARIOS],"No encontado")</f>
        <v>150</v>
      </c>
      <c r="F5369">
        <v>20</v>
      </c>
      <c r="G5369" t="s">
        <v>10024</v>
      </c>
      <c r="H5369" s="2">
        <v>227</v>
      </c>
      <c r="I5369" s="3">
        <v>0.19</v>
      </c>
      <c r="J5369" s="2">
        <f t="shared" si="249"/>
        <v>183.87</v>
      </c>
      <c r="K5369" s="2">
        <f t="shared" si="250"/>
        <v>33.096600000000002</v>
      </c>
      <c r="L5369" s="2">
        <f t="shared" si="251"/>
        <v>216.9666</v>
      </c>
    </row>
    <row r="5370" spans="1:12" x14ac:dyDescent="0.25">
      <c r="A5370" t="s">
        <v>5375</v>
      </c>
      <c r="B5370" s="1">
        <v>46231</v>
      </c>
      <c r="C5370" t="s">
        <v>10012</v>
      </c>
      <c r="D5370" t="s">
        <v>10019</v>
      </c>
      <c r="E5370">
        <f>+_xlfn.XLOOKUP(TablaVentas[[#This Row],[PRODUCTOS]],TablaPrecios[PRODUCTOS],TablaPrecios[PRECIOS UNITARIOS],"No encontado")</f>
        <v>1200</v>
      </c>
      <c r="F5370">
        <v>18</v>
      </c>
      <c r="G5370" t="s">
        <v>10025</v>
      </c>
      <c r="H5370" s="2">
        <v>96</v>
      </c>
      <c r="I5370" s="3">
        <v>0.12</v>
      </c>
      <c r="J5370" s="2">
        <f t="shared" si="249"/>
        <v>84.48</v>
      </c>
      <c r="K5370" s="2">
        <f t="shared" si="250"/>
        <v>15.2064</v>
      </c>
      <c r="L5370" s="2">
        <f t="shared" si="251"/>
        <v>99.686400000000006</v>
      </c>
    </row>
    <row r="5371" spans="1:12" x14ac:dyDescent="0.25">
      <c r="A5371" t="s">
        <v>5376</v>
      </c>
      <c r="B5371" s="1">
        <v>46149</v>
      </c>
      <c r="C5371" t="s">
        <v>10009</v>
      </c>
      <c r="D5371" t="s">
        <v>10019</v>
      </c>
      <c r="E5371">
        <f>+_xlfn.XLOOKUP(TablaVentas[[#This Row],[PRODUCTOS]],TablaPrecios[PRODUCTOS],TablaPrecios[PRECIOS UNITARIOS],"No encontado")</f>
        <v>1200</v>
      </c>
      <c r="F5371">
        <v>20</v>
      </c>
      <c r="G5371" t="s">
        <v>10027</v>
      </c>
      <c r="H5371" s="2">
        <v>110</v>
      </c>
      <c r="I5371" s="3">
        <v>0.18</v>
      </c>
      <c r="J5371" s="2">
        <f t="shared" si="249"/>
        <v>90.2</v>
      </c>
      <c r="K5371" s="2">
        <f t="shared" si="250"/>
        <v>16.236000000000001</v>
      </c>
      <c r="L5371" s="2">
        <f t="shared" si="251"/>
        <v>106.43600000000001</v>
      </c>
    </row>
    <row r="5372" spans="1:12" x14ac:dyDescent="0.25">
      <c r="A5372" t="s">
        <v>5377</v>
      </c>
      <c r="B5372" s="1">
        <v>46100</v>
      </c>
      <c r="C5372" t="s">
        <v>10010</v>
      </c>
      <c r="D5372" t="s">
        <v>10018</v>
      </c>
      <c r="E5372">
        <f>+_xlfn.XLOOKUP(TablaVentas[[#This Row],[PRODUCTOS]],TablaPrecios[PRODUCTOS],TablaPrecios[PRECIOS UNITARIOS],"No encontado")</f>
        <v>850</v>
      </c>
      <c r="F5372">
        <v>5</v>
      </c>
      <c r="G5372" t="s">
        <v>10024</v>
      </c>
      <c r="H5372" s="2">
        <v>59</v>
      </c>
      <c r="I5372" s="3">
        <v>0.15</v>
      </c>
      <c r="J5372" s="2">
        <f t="shared" si="249"/>
        <v>50.15</v>
      </c>
      <c r="K5372" s="2">
        <f t="shared" si="250"/>
        <v>9.0269999999999992</v>
      </c>
      <c r="L5372" s="2">
        <f t="shared" si="251"/>
        <v>59.177</v>
      </c>
    </row>
    <row r="5373" spans="1:12" x14ac:dyDescent="0.25">
      <c r="A5373" t="s">
        <v>5378</v>
      </c>
      <c r="B5373" s="1">
        <v>46369</v>
      </c>
      <c r="C5373" t="s">
        <v>10012</v>
      </c>
      <c r="D5373" t="s">
        <v>10017</v>
      </c>
      <c r="E5373">
        <f>+_xlfn.XLOOKUP(TablaVentas[[#This Row],[PRODUCTOS]],TablaPrecios[PRODUCTOS],TablaPrecios[PRECIOS UNITARIOS],"No encontado")</f>
        <v>50</v>
      </c>
      <c r="F5373">
        <v>20</v>
      </c>
      <c r="G5373" t="s">
        <v>10023</v>
      </c>
      <c r="H5373" s="2">
        <v>213</v>
      </c>
      <c r="I5373" s="3">
        <v>0.14000000000000001</v>
      </c>
      <c r="J5373" s="2">
        <f t="shared" si="249"/>
        <v>183.18</v>
      </c>
      <c r="K5373" s="2">
        <f t="shared" si="250"/>
        <v>32.9724</v>
      </c>
      <c r="L5373" s="2">
        <f t="shared" si="251"/>
        <v>216.1524</v>
      </c>
    </row>
    <row r="5374" spans="1:12" x14ac:dyDescent="0.25">
      <c r="A5374" t="s">
        <v>5379</v>
      </c>
      <c r="B5374" s="1">
        <v>46289</v>
      </c>
      <c r="C5374" t="s">
        <v>10009</v>
      </c>
      <c r="D5374" t="s">
        <v>10021</v>
      </c>
      <c r="E5374">
        <f>+_xlfn.XLOOKUP(TablaVentas[[#This Row],[PRODUCTOS]],TablaPrecios[PRODUCTOS],TablaPrecios[PRECIOS UNITARIOS],"No encontado")</f>
        <v>200</v>
      </c>
      <c r="F5374">
        <v>18</v>
      </c>
      <c r="G5374" t="s">
        <v>10024</v>
      </c>
      <c r="H5374" s="2">
        <v>233</v>
      </c>
      <c r="I5374" s="3">
        <v>0.14000000000000001</v>
      </c>
      <c r="J5374" s="2">
        <f t="shared" si="249"/>
        <v>200.38</v>
      </c>
      <c r="K5374" s="2">
        <f t="shared" si="250"/>
        <v>36.068399999999997</v>
      </c>
      <c r="L5374" s="2">
        <f t="shared" si="251"/>
        <v>236.44839999999999</v>
      </c>
    </row>
    <row r="5375" spans="1:12" x14ac:dyDescent="0.25">
      <c r="A5375" t="s">
        <v>5380</v>
      </c>
      <c r="B5375" s="1">
        <v>46049</v>
      </c>
      <c r="C5375" t="s">
        <v>10012</v>
      </c>
      <c r="D5375" t="s">
        <v>10020</v>
      </c>
      <c r="E5375">
        <f>+_xlfn.XLOOKUP(TablaVentas[[#This Row],[PRODUCTOS]],TablaPrecios[PRODUCTOS],TablaPrecios[PRECIOS UNITARIOS],"No encontado")</f>
        <v>150</v>
      </c>
      <c r="F5375">
        <v>5</v>
      </c>
      <c r="G5375" t="s">
        <v>10023</v>
      </c>
      <c r="H5375" s="2">
        <v>179</v>
      </c>
      <c r="I5375" s="3">
        <v>0.12</v>
      </c>
      <c r="J5375" s="2">
        <f t="shared" si="249"/>
        <v>157.52000000000001</v>
      </c>
      <c r="K5375" s="2">
        <f t="shared" si="250"/>
        <v>28.3536</v>
      </c>
      <c r="L5375" s="2">
        <f t="shared" si="251"/>
        <v>185.87360000000001</v>
      </c>
    </row>
    <row r="5376" spans="1:12" x14ac:dyDescent="0.25">
      <c r="A5376" t="s">
        <v>5381</v>
      </c>
      <c r="B5376" s="1">
        <v>46365</v>
      </c>
      <c r="C5376" t="s">
        <v>10009</v>
      </c>
      <c r="D5376" t="s">
        <v>10017</v>
      </c>
      <c r="E5376">
        <f>+_xlfn.XLOOKUP(TablaVentas[[#This Row],[PRODUCTOS]],TablaPrecios[PRODUCTOS],TablaPrecios[PRECIOS UNITARIOS],"No encontado")</f>
        <v>50</v>
      </c>
      <c r="F5376">
        <v>13</v>
      </c>
      <c r="G5376" t="s">
        <v>10023</v>
      </c>
      <c r="H5376" s="2">
        <v>318</v>
      </c>
      <c r="I5376" s="3">
        <v>0.2</v>
      </c>
      <c r="J5376" s="2">
        <f t="shared" si="249"/>
        <v>254.4</v>
      </c>
      <c r="K5376" s="2">
        <f t="shared" si="250"/>
        <v>45.792000000000002</v>
      </c>
      <c r="L5376" s="2">
        <f t="shared" si="251"/>
        <v>300.19200000000001</v>
      </c>
    </row>
    <row r="5377" spans="1:12" x14ac:dyDescent="0.25">
      <c r="A5377" t="s">
        <v>5382</v>
      </c>
      <c r="B5377" s="1">
        <v>46111</v>
      </c>
      <c r="C5377" t="s">
        <v>10007</v>
      </c>
      <c r="D5377" t="s">
        <v>10018</v>
      </c>
      <c r="E5377">
        <f>+_xlfn.XLOOKUP(TablaVentas[[#This Row],[PRODUCTOS]],TablaPrecios[PRODUCTOS],TablaPrecios[PRECIOS UNITARIOS],"No encontado")</f>
        <v>850</v>
      </c>
      <c r="F5377">
        <v>6</v>
      </c>
      <c r="G5377" t="s">
        <v>10027</v>
      </c>
      <c r="H5377" s="2">
        <v>435</v>
      </c>
      <c r="I5377" s="3">
        <v>0.13</v>
      </c>
      <c r="J5377" s="2">
        <f t="shared" si="249"/>
        <v>378.45</v>
      </c>
      <c r="K5377" s="2">
        <f t="shared" si="250"/>
        <v>68.120999999999995</v>
      </c>
      <c r="L5377" s="2">
        <f t="shared" si="251"/>
        <v>446.57099999999997</v>
      </c>
    </row>
    <row r="5378" spans="1:12" x14ac:dyDescent="0.25">
      <c r="A5378" t="s">
        <v>5383</v>
      </c>
      <c r="B5378" s="1">
        <v>46286</v>
      </c>
      <c r="C5378" t="s">
        <v>10012</v>
      </c>
      <c r="D5378" t="s">
        <v>10017</v>
      </c>
      <c r="E5378">
        <f>+_xlfn.XLOOKUP(TablaVentas[[#This Row],[PRODUCTOS]],TablaPrecios[PRODUCTOS],TablaPrecios[PRECIOS UNITARIOS],"No encontado")</f>
        <v>50</v>
      </c>
      <c r="F5378">
        <v>15</v>
      </c>
      <c r="G5378" t="s">
        <v>10027</v>
      </c>
      <c r="H5378" s="2">
        <v>396</v>
      </c>
      <c r="I5378" s="3">
        <v>0.2</v>
      </c>
      <c r="J5378" s="2">
        <f t="shared" si="249"/>
        <v>316.8</v>
      </c>
      <c r="K5378" s="2">
        <f t="shared" si="250"/>
        <v>57.024000000000001</v>
      </c>
      <c r="L5378" s="2">
        <f t="shared" si="251"/>
        <v>373.82400000000001</v>
      </c>
    </row>
    <row r="5379" spans="1:12" x14ac:dyDescent="0.25">
      <c r="A5379" t="s">
        <v>5384</v>
      </c>
      <c r="B5379" s="1">
        <v>46242</v>
      </c>
      <c r="C5379" t="s">
        <v>10012</v>
      </c>
      <c r="D5379" t="s">
        <v>10019</v>
      </c>
      <c r="E5379">
        <f>+_xlfn.XLOOKUP(TablaVentas[[#This Row],[PRODUCTOS]],TablaPrecios[PRODUCTOS],TablaPrecios[PRECIOS UNITARIOS],"No encontado")</f>
        <v>1200</v>
      </c>
      <c r="F5379">
        <v>11</v>
      </c>
      <c r="G5379" t="s">
        <v>10026</v>
      </c>
      <c r="H5379" s="2">
        <v>366</v>
      </c>
      <c r="I5379" s="3">
        <v>0.16</v>
      </c>
      <c r="J5379" s="2">
        <f t="shared" ref="J5379:J5442" si="252">+H5379-H5379*I5379</f>
        <v>307.44</v>
      </c>
      <c r="K5379" s="2">
        <f t="shared" ref="K5379:K5442" si="253">+J5379*0.18</f>
        <v>55.339199999999998</v>
      </c>
      <c r="L5379" s="2">
        <f t="shared" ref="L5379:L5442" si="254">+J5379+K5379</f>
        <v>362.7792</v>
      </c>
    </row>
    <row r="5380" spans="1:12" x14ac:dyDescent="0.25">
      <c r="A5380" t="s">
        <v>5385</v>
      </c>
      <c r="B5380" s="1">
        <v>46372</v>
      </c>
      <c r="C5380" t="s">
        <v>10012</v>
      </c>
      <c r="D5380" t="s">
        <v>10019</v>
      </c>
      <c r="E5380">
        <f>+_xlfn.XLOOKUP(TablaVentas[[#This Row],[PRODUCTOS]],TablaPrecios[PRODUCTOS],TablaPrecios[PRECIOS UNITARIOS],"No encontado")</f>
        <v>1200</v>
      </c>
      <c r="F5380">
        <v>15</v>
      </c>
      <c r="G5380" t="s">
        <v>10023</v>
      </c>
      <c r="H5380" s="2">
        <v>343</v>
      </c>
      <c r="I5380" s="3">
        <v>0.15</v>
      </c>
      <c r="J5380" s="2">
        <f t="shared" si="252"/>
        <v>291.55</v>
      </c>
      <c r="K5380" s="2">
        <f t="shared" si="253"/>
        <v>52.478999999999999</v>
      </c>
      <c r="L5380" s="2">
        <f t="shared" si="254"/>
        <v>344.029</v>
      </c>
    </row>
    <row r="5381" spans="1:12" x14ac:dyDescent="0.25">
      <c r="A5381" t="s">
        <v>5386</v>
      </c>
      <c r="B5381" s="1">
        <v>46272</v>
      </c>
      <c r="C5381" t="s">
        <v>10011</v>
      </c>
      <c r="D5381" t="s">
        <v>10020</v>
      </c>
      <c r="E5381">
        <f>+_xlfn.XLOOKUP(TablaVentas[[#This Row],[PRODUCTOS]],TablaPrecios[PRODUCTOS],TablaPrecios[PRECIOS UNITARIOS],"No encontado")</f>
        <v>150</v>
      </c>
      <c r="F5381">
        <v>12</v>
      </c>
      <c r="G5381" t="s">
        <v>10025</v>
      </c>
      <c r="H5381" s="2">
        <v>223</v>
      </c>
      <c r="I5381" s="3">
        <v>0.15</v>
      </c>
      <c r="J5381" s="2">
        <f t="shared" si="252"/>
        <v>189.55</v>
      </c>
      <c r="K5381" s="2">
        <f t="shared" si="253"/>
        <v>34.119</v>
      </c>
      <c r="L5381" s="2">
        <f t="shared" si="254"/>
        <v>223.66900000000001</v>
      </c>
    </row>
    <row r="5382" spans="1:12" x14ac:dyDescent="0.25">
      <c r="A5382" t="s">
        <v>5387</v>
      </c>
      <c r="B5382" s="1">
        <v>46203</v>
      </c>
      <c r="C5382" t="s">
        <v>10009</v>
      </c>
      <c r="D5382" t="s">
        <v>10019</v>
      </c>
      <c r="E5382">
        <f>+_xlfn.XLOOKUP(TablaVentas[[#This Row],[PRODUCTOS]],TablaPrecios[PRODUCTOS],TablaPrecios[PRECIOS UNITARIOS],"No encontado")</f>
        <v>1200</v>
      </c>
      <c r="F5382">
        <v>9</v>
      </c>
      <c r="G5382" t="s">
        <v>10023</v>
      </c>
      <c r="H5382" s="2">
        <v>245</v>
      </c>
      <c r="I5382" s="3">
        <v>0.12</v>
      </c>
      <c r="J5382" s="2">
        <f t="shared" si="252"/>
        <v>215.6</v>
      </c>
      <c r="K5382" s="2">
        <f t="shared" si="253"/>
        <v>38.808</v>
      </c>
      <c r="L5382" s="2">
        <f t="shared" si="254"/>
        <v>254.40799999999999</v>
      </c>
    </row>
    <row r="5383" spans="1:12" x14ac:dyDescent="0.25">
      <c r="A5383" t="s">
        <v>5388</v>
      </c>
      <c r="B5383" s="1">
        <v>46141</v>
      </c>
      <c r="C5383" t="s">
        <v>10007</v>
      </c>
      <c r="D5383" t="s">
        <v>10017</v>
      </c>
      <c r="E5383">
        <f>+_xlfn.XLOOKUP(TablaVentas[[#This Row],[PRODUCTOS]],TablaPrecios[PRODUCTOS],TablaPrecios[PRECIOS UNITARIOS],"No encontado")</f>
        <v>50</v>
      </c>
      <c r="F5383">
        <v>12</v>
      </c>
      <c r="G5383" t="s">
        <v>10026</v>
      </c>
      <c r="H5383" s="2">
        <v>139</v>
      </c>
      <c r="I5383" s="3">
        <v>0.18</v>
      </c>
      <c r="J5383" s="2">
        <f t="shared" si="252"/>
        <v>113.98</v>
      </c>
      <c r="K5383" s="2">
        <f t="shared" si="253"/>
        <v>20.516400000000001</v>
      </c>
      <c r="L5383" s="2">
        <f t="shared" si="254"/>
        <v>134.49639999999999</v>
      </c>
    </row>
    <row r="5384" spans="1:12" x14ac:dyDescent="0.25">
      <c r="A5384" t="s">
        <v>5389</v>
      </c>
      <c r="B5384" s="1">
        <v>46170</v>
      </c>
      <c r="C5384" t="s">
        <v>10009</v>
      </c>
      <c r="D5384" t="s">
        <v>10020</v>
      </c>
      <c r="E5384">
        <f>+_xlfn.XLOOKUP(TablaVentas[[#This Row],[PRODUCTOS]],TablaPrecios[PRODUCTOS],TablaPrecios[PRECIOS UNITARIOS],"No encontado")</f>
        <v>150</v>
      </c>
      <c r="F5384">
        <v>13</v>
      </c>
      <c r="G5384" t="s">
        <v>10024</v>
      </c>
      <c r="H5384" s="2">
        <v>146</v>
      </c>
      <c r="I5384" s="3">
        <v>0.1</v>
      </c>
      <c r="J5384" s="2">
        <f t="shared" si="252"/>
        <v>131.4</v>
      </c>
      <c r="K5384" s="2">
        <f t="shared" si="253"/>
        <v>23.652000000000001</v>
      </c>
      <c r="L5384" s="2">
        <f t="shared" si="254"/>
        <v>155.05200000000002</v>
      </c>
    </row>
    <row r="5385" spans="1:12" x14ac:dyDescent="0.25">
      <c r="A5385" t="s">
        <v>5390</v>
      </c>
      <c r="B5385" s="1">
        <v>46119</v>
      </c>
      <c r="C5385" t="s">
        <v>10012</v>
      </c>
      <c r="D5385" t="s">
        <v>10017</v>
      </c>
      <c r="E5385">
        <f>+_xlfn.XLOOKUP(TablaVentas[[#This Row],[PRODUCTOS]],TablaPrecios[PRODUCTOS],TablaPrecios[PRECIOS UNITARIOS],"No encontado")</f>
        <v>50</v>
      </c>
      <c r="F5385">
        <v>20</v>
      </c>
      <c r="G5385" t="s">
        <v>10026</v>
      </c>
      <c r="H5385" s="2">
        <v>273</v>
      </c>
      <c r="I5385" s="3">
        <v>0.15</v>
      </c>
      <c r="J5385" s="2">
        <f t="shared" si="252"/>
        <v>232.05</v>
      </c>
      <c r="K5385" s="2">
        <f t="shared" si="253"/>
        <v>41.768999999999998</v>
      </c>
      <c r="L5385" s="2">
        <f t="shared" si="254"/>
        <v>273.81900000000002</v>
      </c>
    </row>
    <row r="5386" spans="1:12" x14ac:dyDescent="0.25">
      <c r="A5386" t="s">
        <v>5391</v>
      </c>
      <c r="B5386" s="1">
        <v>46086</v>
      </c>
      <c r="C5386" t="s">
        <v>10008</v>
      </c>
      <c r="D5386" t="s">
        <v>10018</v>
      </c>
      <c r="E5386">
        <f>+_xlfn.XLOOKUP(TablaVentas[[#This Row],[PRODUCTOS]],TablaPrecios[PRODUCTOS],TablaPrecios[PRECIOS UNITARIOS],"No encontado")</f>
        <v>850</v>
      </c>
      <c r="F5386">
        <v>13</v>
      </c>
      <c r="G5386" t="s">
        <v>10026</v>
      </c>
      <c r="H5386" s="2">
        <v>247</v>
      </c>
      <c r="I5386" s="3">
        <v>0.17</v>
      </c>
      <c r="J5386" s="2">
        <f t="shared" si="252"/>
        <v>205.01</v>
      </c>
      <c r="K5386" s="2">
        <f t="shared" si="253"/>
        <v>36.901799999999994</v>
      </c>
      <c r="L5386" s="2">
        <f t="shared" si="254"/>
        <v>241.91179999999997</v>
      </c>
    </row>
    <row r="5387" spans="1:12" x14ac:dyDescent="0.25">
      <c r="A5387" t="s">
        <v>5392</v>
      </c>
      <c r="B5387" s="1">
        <v>46066</v>
      </c>
      <c r="C5387" t="s">
        <v>10011</v>
      </c>
      <c r="D5387" t="s">
        <v>10019</v>
      </c>
      <c r="E5387">
        <f>+_xlfn.XLOOKUP(TablaVentas[[#This Row],[PRODUCTOS]],TablaPrecios[PRODUCTOS],TablaPrecios[PRECIOS UNITARIOS],"No encontado")</f>
        <v>1200</v>
      </c>
      <c r="F5387">
        <v>12</v>
      </c>
      <c r="G5387" t="s">
        <v>10024</v>
      </c>
      <c r="H5387" s="2">
        <v>386</v>
      </c>
      <c r="I5387" s="3">
        <v>0.18</v>
      </c>
      <c r="J5387" s="2">
        <f t="shared" si="252"/>
        <v>316.52</v>
      </c>
      <c r="K5387" s="2">
        <f t="shared" si="253"/>
        <v>56.973599999999998</v>
      </c>
      <c r="L5387" s="2">
        <f t="shared" si="254"/>
        <v>373.49359999999996</v>
      </c>
    </row>
    <row r="5388" spans="1:12" x14ac:dyDescent="0.25">
      <c r="A5388" t="s">
        <v>5393</v>
      </c>
      <c r="B5388" s="1">
        <v>46263</v>
      </c>
      <c r="C5388" t="s">
        <v>10010</v>
      </c>
      <c r="D5388" t="s">
        <v>10019</v>
      </c>
      <c r="E5388">
        <f>+_xlfn.XLOOKUP(TablaVentas[[#This Row],[PRODUCTOS]],TablaPrecios[PRODUCTOS],TablaPrecios[PRECIOS UNITARIOS],"No encontado")</f>
        <v>1200</v>
      </c>
      <c r="F5388">
        <v>15</v>
      </c>
      <c r="G5388" t="s">
        <v>10027</v>
      </c>
      <c r="H5388" s="2">
        <v>274</v>
      </c>
      <c r="I5388" s="3">
        <v>0.14000000000000001</v>
      </c>
      <c r="J5388" s="2">
        <f t="shared" si="252"/>
        <v>235.64</v>
      </c>
      <c r="K5388" s="2">
        <f t="shared" si="253"/>
        <v>42.415199999999999</v>
      </c>
      <c r="L5388" s="2">
        <f t="shared" si="254"/>
        <v>278.05520000000001</v>
      </c>
    </row>
    <row r="5389" spans="1:12" x14ac:dyDescent="0.25">
      <c r="A5389" t="s">
        <v>5394</v>
      </c>
      <c r="B5389" s="1">
        <v>46271</v>
      </c>
      <c r="C5389" t="s">
        <v>10009</v>
      </c>
      <c r="D5389" t="s">
        <v>10017</v>
      </c>
      <c r="E5389">
        <f>+_xlfn.XLOOKUP(TablaVentas[[#This Row],[PRODUCTOS]],TablaPrecios[PRODUCTOS],TablaPrecios[PRECIOS UNITARIOS],"No encontado")</f>
        <v>50</v>
      </c>
      <c r="F5389">
        <v>19</v>
      </c>
      <c r="G5389" t="s">
        <v>10023</v>
      </c>
      <c r="H5389" s="2">
        <v>482</v>
      </c>
      <c r="I5389" s="3">
        <v>0.15</v>
      </c>
      <c r="J5389" s="2">
        <f t="shared" si="252"/>
        <v>409.7</v>
      </c>
      <c r="K5389" s="2">
        <f t="shared" si="253"/>
        <v>73.745999999999995</v>
      </c>
      <c r="L5389" s="2">
        <f t="shared" si="254"/>
        <v>483.44599999999997</v>
      </c>
    </row>
    <row r="5390" spans="1:12" x14ac:dyDescent="0.25">
      <c r="A5390" t="s">
        <v>5395</v>
      </c>
      <c r="B5390" s="1">
        <v>46311</v>
      </c>
      <c r="C5390" t="s">
        <v>10009</v>
      </c>
      <c r="D5390" t="s">
        <v>10021</v>
      </c>
      <c r="E5390">
        <f>+_xlfn.XLOOKUP(TablaVentas[[#This Row],[PRODUCTOS]],TablaPrecios[PRODUCTOS],TablaPrecios[PRECIOS UNITARIOS],"No encontado")</f>
        <v>200</v>
      </c>
      <c r="F5390">
        <v>19</v>
      </c>
      <c r="G5390" t="s">
        <v>10026</v>
      </c>
      <c r="H5390" s="2">
        <v>407</v>
      </c>
      <c r="I5390" s="3">
        <v>0.18</v>
      </c>
      <c r="J5390" s="2">
        <f t="shared" si="252"/>
        <v>333.74</v>
      </c>
      <c r="K5390" s="2">
        <f t="shared" si="253"/>
        <v>60.0732</v>
      </c>
      <c r="L5390" s="2">
        <f t="shared" si="254"/>
        <v>393.81319999999999</v>
      </c>
    </row>
    <row r="5391" spans="1:12" x14ac:dyDescent="0.25">
      <c r="A5391" t="s">
        <v>5396</v>
      </c>
      <c r="B5391" s="1">
        <v>46374</v>
      </c>
      <c r="C5391" t="s">
        <v>10008</v>
      </c>
      <c r="D5391" t="s">
        <v>10017</v>
      </c>
      <c r="E5391">
        <f>+_xlfn.XLOOKUP(TablaVentas[[#This Row],[PRODUCTOS]],TablaPrecios[PRODUCTOS],TablaPrecios[PRECIOS UNITARIOS],"No encontado")</f>
        <v>50</v>
      </c>
      <c r="F5391">
        <v>10</v>
      </c>
      <c r="G5391" t="s">
        <v>10024</v>
      </c>
      <c r="H5391" s="2">
        <v>164</v>
      </c>
      <c r="I5391" s="3">
        <v>0.18</v>
      </c>
      <c r="J5391" s="2">
        <f t="shared" si="252"/>
        <v>134.47999999999999</v>
      </c>
      <c r="K5391" s="2">
        <f t="shared" si="253"/>
        <v>24.206399999999999</v>
      </c>
      <c r="L5391" s="2">
        <f t="shared" si="254"/>
        <v>158.68639999999999</v>
      </c>
    </row>
    <row r="5392" spans="1:12" x14ac:dyDescent="0.25">
      <c r="A5392" t="s">
        <v>5397</v>
      </c>
      <c r="B5392" s="1">
        <v>46334</v>
      </c>
      <c r="C5392" t="s">
        <v>10011</v>
      </c>
      <c r="D5392" t="s">
        <v>10018</v>
      </c>
      <c r="E5392">
        <f>+_xlfn.XLOOKUP(TablaVentas[[#This Row],[PRODUCTOS]],TablaPrecios[PRODUCTOS],TablaPrecios[PRECIOS UNITARIOS],"No encontado")</f>
        <v>850</v>
      </c>
      <c r="F5392">
        <v>6</v>
      </c>
      <c r="G5392" t="s">
        <v>10027</v>
      </c>
      <c r="H5392" s="2">
        <v>349</v>
      </c>
      <c r="I5392" s="3">
        <v>0.14000000000000001</v>
      </c>
      <c r="J5392" s="2">
        <f t="shared" si="252"/>
        <v>300.14</v>
      </c>
      <c r="K5392" s="2">
        <f t="shared" si="253"/>
        <v>54.025199999999998</v>
      </c>
      <c r="L5392" s="2">
        <f t="shared" si="254"/>
        <v>354.16519999999997</v>
      </c>
    </row>
    <row r="5393" spans="1:12" x14ac:dyDescent="0.25">
      <c r="A5393" t="s">
        <v>5398</v>
      </c>
      <c r="B5393" s="1">
        <v>46270</v>
      </c>
      <c r="C5393" t="s">
        <v>10009</v>
      </c>
      <c r="D5393" t="s">
        <v>10018</v>
      </c>
      <c r="E5393">
        <f>+_xlfn.XLOOKUP(TablaVentas[[#This Row],[PRODUCTOS]],TablaPrecios[PRODUCTOS],TablaPrecios[PRECIOS UNITARIOS],"No encontado")</f>
        <v>850</v>
      </c>
      <c r="F5393">
        <v>11</v>
      </c>
      <c r="G5393" t="s">
        <v>10023</v>
      </c>
      <c r="H5393" s="2">
        <v>200</v>
      </c>
      <c r="I5393" s="3">
        <v>0.13</v>
      </c>
      <c r="J5393" s="2">
        <f t="shared" si="252"/>
        <v>174</v>
      </c>
      <c r="K5393" s="2">
        <f t="shared" si="253"/>
        <v>31.32</v>
      </c>
      <c r="L5393" s="2">
        <f t="shared" si="254"/>
        <v>205.32</v>
      </c>
    </row>
    <row r="5394" spans="1:12" x14ac:dyDescent="0.25">
      <c r="A5394" t="s">
        <v>5399</v>
      </c>
      <c r="B5394" s="1">
        <v>46288</v>
      </c>
      <c r="C5394" t="s">
        <v>10009</v>
      </c>
      <c r="D5394" t="s">
        <v>10018</v>
      </c>
      <c r="E5394">
        <f>+_xlfn.XLOOKUP(TablaVentas[[#This Row],[PRODUCTOS]],TablaPrecios[PRODUCTOS],TablaPrecios[PRECIOS UNITARIOS],"No encontado")</f>
        <v>850</v>
      </c>
      <c r="F5394">
        <v>20</v>
      </c>
      <c r="G5394" t="s">
        <v>10023</v>
      </c>
      <c r="H5394" s="2">
        <v>293</v>
      </c>
      <c r="I5394" s="3">
        <v>0.12</v>
      </c>
      <c r="J5394" s="2">
        <f t="shared" si="252"/>
        <v>257.84000000000003</v>
      </c>
      <c r="K5394" s="2">
        <f t="shared" si="253"/>
        <v>46.411200000000001</v>
      </c>
      <c r="L5394" s="2">
        <f t="shared" si="254"/>
        <v>304.25120000000004</v>
      </c>
    </row>
    <row r="5395" spans="1:12" x14ac:dyDescent="0.25">
      <c r="A5395" t="s">
        <v>5400</v>
      </c>
      <c r="B5395" s="1">
        <v>46278</v>
      </c>
      <c r="C5395" t="s">
        <v>10008</v>
      </c>
      <c r="D5395" t="s">
        <v>10021</v>
      </c>
      <c r="E5395">
        <f>+_xlfn.XLOOKUP(TablaVentas[[#This Row],[PRODUCTOS]],TablaPrecios[PRODUCTOS],TablaPrecios[PRECIOS UNITARIOS],"No encontado")</f>
        <v>200</v>
      </c>
      <c r="F5395">
        <v>10</v>
      </c>
      <c r="G5395" t="s">
        <v>10024</v>
      </c>
      <c r="H5395" s="2">
        <v>203</v>
      </c>
      <c r="I5395" s="3">
        <v>0.15</v>
      </c>
      <c r="J5395" s="2">
        <f t="shared" si="252"/>
        <v>172.55</v>
      </c>
      <c r="K5395" s="2">
        <f t="shared" si="253"/>
        <v>31.059000000000001</v>
      </c>
      <c r="L5395" s="2">
        <f t="shared" si="254"/>
        <v>203.60900000000001</v>
      </c>
    </row>
    <row r="5396" spans="1:12" x14ac:dyDescent="0.25">
      <c r="A5396" t="s">
        <v>5401</v>
      </c>
      <c r="B5396" s="1">
        <v>46295</v>
      </c>
      <c r="C5396" t="s">
        <v>10009</v>
      </c>
      <c r="D5396" t="s">
        <v>10021</v>
      </c>
      <c r="E5396">
        <f>+_xlfn.XLOOKUP(TablaVentas[[#This Row],[PRODUCTOS]],TablaPrecios[PRODUCTOS],TablaPrecios[PRECIOS UNITARIOS],"No encontado")</f>
        <v>200</v>
      </c>
      <c r="F5396">
        <v>17</v>
      </c>
      <c r="G5396" t="s">
        <v>10023</v>
      </c>
      <c r="H5396" s="2">
        <v>254</v>
      </c>
      <c r="I5396" s="3">
        <v>0.14000000000000001</v>
      </c>
      <c r="J5396" s="2">
        <f t="shared" si="252"/>
        <v>218.44</v>
      </c>
      <c r="K5396" s="2">
        <f t="shared" si="253"/>
        <v>39.319199999999995</v>
      </c>
      <c r="L5396" s="2">
        <f t="shared" si="254"/>
        <v>257.75919999999996</v>
      </c>
    </row>
    <row r="5397" spans="1:12" x14ac:dyDescent="0.25">
      <c r="A5397" t="s">
        <v>5402</v>
      </c>
      <c r="B5397" s="1">
        <v>46359</v>
      </c>
      <c r="C5397" t="s">
        <v>10008</v>
      </c>
      <c r="D5397" t="s">
        <v>10020</v>
      </c>
      <c r="E5397">
        <f>+_xlfn.XLOOKUP(TablaVentas[[#This Row],[PRODUCTOS]],TablaPrecios[PRODUCTOS],TablaPrecios[PRECIOS UNITARIOS],"No encontado")</f>
        <v>150</v>
      </c>
      <c r="F5397">
        <v>10</v>
      </c>
      <c r="G5397" t="s">
        <v>10026</v>
      </c>
      <c r="H5397" s="2">
        <v>110</v>
      </c>
      <c r="I5397" s="3">
        <v>0.18</v>
      </c>
      <c r="J5397" s="2">
        <f t="shared" si="252"/>
        <v>90.2</v>
      </c>
      <c r="K5397" s="2">
        <f t="shared" si="253"/>
        <v>16.236000000000001</v>
      </c>
      <c r="L5397" s="2">
        <f t="shared" si="254"/>
        <v>106.43600000000001</v>
      </c>
    </row>
    <row r="5398" spans="1:12" x14ac:dyDescent="0.25">
      <c r="A5398" t="s">
        <v>5403</v>
      </c>
      <c r="B5398" s="1">
        <v>46278</v>
      </c>
      <c r="C5398" t="s">
        <v>10008</v>
      </c>
      <c r="D5398" t="s">
        <v>10018</v>
      </c>
      <c r="E5398">
        <f>+_xlfn.XLOOKUP(TablaVentas[[#This Row],[PRODUCTOS]],TablaPrecios[PRODUCTOS],TablaPrecios[PRECIOS UNITARIOS],"No encontado")</f>
        <v>850</v>
      </c>
      <c r="F5398">
        <v>19</v>
      </c>
      <c r="G5398" t="s">
        <v>10026</v>
      </c>
      <c r="H5398" s="2">
        <v>117</v>
      </c>
      <c r="I5398" s="3">
        <v>0.19</v>
      </c>
      <c r="J5398" s="2">
        <f t="shared" si="252"/>
        <v>94.77</v>
      </c>
      <c r="K5398" s="2">
        <f t="shared" si="253"/>
        <v>17.058599999999998</v>
      </c>
      <c r="L5398" s="2">
        <f t="shared" si="254"/>
        <v>111.82859999999999</v>
      </c>
    </row>
    <row r="5399" spans="1:12" x14ac:dyDescent="0.25">
      <c r="A5399" t="s">
        <v>5404</v>
      </c>
      <c r="B5399" s="1">
        <v>46306</v>
      </c>
      <c r="C5399" t="s">
        <v>10012</v>
      </c>
      <c r="D5399" t="s">
        <v>10018</v>
      </c>
      <c r="E5399">
        <f>+_xlfn.XLOOKUP(TablaVentas[[#This Row],[PRODUCTOS]],TablaPrecios[PRODUCTOS],TablaPrecios[PRECIOS UNITARIOS],"No encontado")</f>
        <v>850</v>
      </c>
      <c r="F5399">
        <v>20</v>
      </c>
      <c r="G5399" t="s">
        <v>10027</v>
      </c>
      <c r="H5399" s="2">
        <v>111</v>
      </c>
      <c r="I5399" s="3">
        <v>0.15</v>
      </c>
      <c r="J5399" s="2">
        <f t="shared" si="252"/>
        <v>94.35</v>
      </c>
      <c r="K5399" s="2">
        <f t="shared" si="253"/>
        <v>16.982999999999997</v>
      </c>
      <c r="L5399" s="2">
        <f t="shared" si="254"/>
        <v>111.333</v>
      </c>
    </row>
    <row r="5400" spans="1:12" x14ac:dyDescent="0.25">
      <c r="A5400" t="s">
        <v>5405</v>
      </c>
      <c r="B5400" s="1">
        <v>46267</v>
      </c>
      <c r="C5400" t="s">
        <v>10010</v>
      </c>
      <c r="D5400" t="s">
        <v>10019</v>
      </c>
      <c r="E5400">
        <f>+_xlfn.XLOOKUP(TablaVentas[[#This Row],[PRODUCTOS]],TablaPrecios[PRODUCTOS],TablaPrecios[PRECIOS UNITARIOS],"No encontado")</f>
        <v>1200</v>
      </c>
      <c r="F5400">
        <v>16</v>
      </c>
      <c r="G5400" t="s">
        <v>10026</v>
      </c>
      <c r="H5400" s="2">
        <v>107</v>
      </c>
      <c r="I5400" s="3">
        <v>0.16</v>
      </c>
      <c r="J5400" s="2">
        <f t="shared" si="252"/>
        <v>89.88</v>
      </c>
      <c r="K5400" s="2">
        <f t="shared" si="253"/>
        <v>16.1784</v>
      </c>
      <c r="L5400" s="2">
        <f t="shared" si="254"/>
        <v>106.05839999999999</v>
      </c>
    </row>
    <row r="5401" spans="1:12" x14ac:dyDescent="0.25">
      <c r="A5401" t="s">
        <v>5406</v>
      </c>
      <c r="B5401" s="1">
        <v>46378</v>
      </c>
      <c r="C5401" t="s">
        <v>10012</v>
      </c>
      <c r="D5401" t="s">
        <v>10019</v>
      </c>
      <c r="E5401">
        <f>+_xlfn.XLOOKUP(TablaVentas[[#This Row],[PRODUCTOS]],TablaPrecios[PRODUCTOS],TablaPrecios[PRECIOS UNITARIOS],"No encontado")</f>
        <v>1200</v>
      </c>
      <c r="F5401">
        <v>8</v>
      </c>
      <c r="G5401" t="s">
        <v>10026</v>
      </c>
      <c r="H5401" s="2">
        <v>451</v>
      </c>
      <c r="I5401" s="3">
        <v>0.14000000000000001</v>
      </c>
      <c r="J5401" s="2">
        <f t="shared" si="252"/>
        <v>387.86</v>
      </c>
      <c r="K5401" s="2">
        <f t="shared" si="253"/>
        <v>69.814800000000005</v>
      </c>
      <c r="L5401" s="2">
        <f t="shared" si="254"/>
        <v>457.6748</v>
      </c>
    </row>
    <row r="5402" spans="1:12" x14ac:dyDescent="0.25">
      <c r="A5402" t="s">
        <v>5407</v>
      </c>
      <c r="B5402" s="1">
        <v>46151</v>
      </c>
      <c r="C5402" t="s">
        <v>10012</v>
      </c>
      <c r="D5402" t="s">
        <v>10021</v>
      </c>
      <c r="E5402">
        <f>+_xlfn.XLOOKUP(TablaVentas[[#This Row],[PRODUCTOS]],TablaPrecios[PRODUCTOS],TablaPrecios[PRECIOS UNITARIOS],"No encontado")</f>
        <v>200</v>
      </c>
      <c r="F5402">
        <v>15</v>
      </c>
      <c r="G5402" t="s">
        <v>10026</v>
      </c>
      <c r="H5402" s="2">
        <v>137</v>
      </c>
      <c r="I5402" s="3">
        <v>0.16</v>
      </c>
      <c r="J5402" s="2">
        <f t="shared" si="252"/>
        <v>115.08</v>
      </c>
      <c r="K5402" s="2">
        <f t="shared" si="253"/>
        <v>20.714399999999998</v>
      </c>
      <c r="L5402" s="2">
        <f t="shared" si="254"/>
        <v>135.7944</v>
      </c>
    </row>
    <row r="5403" spans="1:12" x14ac:dyDescent="0.25">
      <c r="A5403" t="s">
        <v>5408</v>
      </c>
      <c r="B5403" s="1">
        <v>46275</v>
      </c>
      <c r="C5403" t="s">
        <v>10009</v>
      </c>
      <c r="D5403" t="s">
        <v>10021</v>
      </c>
      <c r="E5403">
        <f>+_xlfn.XLOOKUP(TablaVentas[[#This Row],[PRODUCTOS]],TablaPrecios[PRODUCTOS],TablaPrecios[PRECIOS UNITARIOS],"No encontado")</f>
        <v>200</v>
      </c>
      <c r="F5403">
        <v>10</v>
      </c>
      <c r="G5403" t="s">
        <v>10025</v>
      </c>
      <c r="H5403" s="2">
        <v>304</v>
      </c>
      <c r="I5403" s="3">
        <v>0.19</v>
      </c>
      <c r="J5403" s="2">
        <f t="shared" si="252"/>
        <v>246.24</v>
      </c>
      <c r="K5403" s="2">
        <f t="shared" si="253"/>
        <v>44.3232</v>
      </c>
      <c r="L5403" s="2">
        <f t="shared" si="254"/>
        <v>290.56319999999999</v>
      </c>
    </row>
    <row r="5404" spans="1:12" x14ac:dyDescent="0.25">
      <c r="A5404" t="s">
        <v>5409</v>
      </c>
      <c r="B5404" s="1">
        <v>46075</v>
      </c>
      <c r="C5404" t="s">
        <v>10009</v>
      </c>
      <c r="D5404" t="s">
        <v>10020</v>
      </c>
      <c r="E5404">
        <f>+_xlfn.XLOOKUP(TablaVentas[[#This Row],[PRODUCTOS]],TablaPrecios[PRODUCTOS],TablaPrecios[PRECIOS UNITARIOS],"No encontado")</f>
        <v>150</v>
      </c>
      <c r="F5404">
        <v>9</v>
      </c>
      <c r="G5404" t="s">
        <v>10026</v>
      </c>
      <c r="H5404" s="2">
        <v>234</v>
      </c>
      <c r="I5404" s="3">
        <v>0.12</v>
      </c>
      <c r="J5404" s="2">
        <f t="shared" si="252"/>
        <v>205.92000000000002</v>
      </c>
      <c r="K5404" s="2">
        <f t="shared" si="253"/>
        <v>37.065600000000003</v>
      </c>
      <c r="L5404" s="2">
        <f t="shared" si="254"/>
        <v>242.98560000000003</v>
      </c>
    </row>
    <row r="5405" spans="1:12" x14ac:dyDescent="0.25">
      <c r="A5405" t="s">
        <v>5410</v>
      </c>
      <c r="B5405" s="1">
        <v>46327</v>
      </c>
      <c r="C5405" t="s">
        <v>10011</v>
      </c>
      <c r="D5405" t="s">
        <v>10020</v>
      </c>
      <c r="E5405">
        <f>+_xlfn.XLOOKUP(TablaVentas[[#This Row],[PRODUCTOS]],TablaPrecios[PRODUCTOS],TablaPrecios[PRECIOS UNITARIOS],"No encontado")</f>
        <v>150</v>
      </c>
      <c r="F5405">
        <v>6</v>
      </c>
      <c r="G5405" t="s">
        <v>10025</v>
      </c>
      <c r="H5405" s="2">
        <v>64</v>
      </c>
      <c r="I5405" s="3">
        <v>0.17</v>
      </c>
      <c r="J5405" s="2">
        <f t="shared" si="252"/>
        <v>53.12</v>
      </c>
      <c r="K5405" s="2">
        <f t="shared" si="253"/>
        <v>9.5615999999999985</v>
      </c>
      <c r="L5405" s="2">
        <f t="shared" si="254"/>
        <v>62.681599999999996</v>
      </c>
    </row>
    <row r="5406" spans="1:12" x14ac:dyDescent="0.25">
      <c r="A5406" t="s">
        <v>5411</v>
      </c>
      <c r="B5406" s="1">
        <v>46122</v>
      </c>
      <c r="C5406" t="s">
        <v>10007</v>
      </c>
      <c r="D5406" t="s">
        <v>10021</v>
      </c>
      <c r="E5406">
        <f>+_xlfn.XLOOKUP(TablaVentas[[#This Row],[PRODUCTOS]],TablaPrecios[PRODUCTOS],TablaPrecios[PRECIOS UNITARIOS],"No encontado")</f>
        <v>200</v>
      </c>
      <c r="F5406">
        <v>20</v>
      </c>
      <c r="G5406" t="s">
        <v>10023</v>
      </c>
      <c r="H5406" s="2">
        <v>277</v>
      </c>
      <c r="I5406" s="3">
        <v>0.17</v>
      </c>
      <c r="J5406" s="2">
        <f t="shared" si="252"/>
        <v>229.91</v>
      </c>
      <c r="K5406" s="2">
        <f t="shared" si="253"/>
        <v>41.383800000000001</v>
      </c>
      <c r="L5406" s="2">
        <f t="shared" si="254"/>
        <v>271.29379999999998</v>
      </c>
    </row>
    <row r="5407" spans="1:12" x14ac:dyDescent="0.25">
      <c r="A5407" t="s">
        <v>5412</v>
      </c>
      <c r="B5407" s="1">
        <v>46150</v>
      </c>
      <c r="C5407" t="s">
        <v>10009</v>
      </c>
      <c r="D5407" t="s">
        <v>10021</v>
      </c>
      <c r="E5407">
        <f>+_xlfn.XLOOKUP(TablaVentas[[#This Row],[PRODUCTOS]],TablaPrecios[PRODUCTOS],TablaPrecios[PRECIOS UNITARIOS],"No encontado")</f>
        <v>200</v>
      </c>
      <c r="F5407">
        <v>7</v>
      </c>
      <c r="G5407" t="s">
        <v>10023</v>
      </c>
      <c r="H5407" s="2">
        <v>378</v>
      </c>
      <c r="I5407" s="3">
        <v>0.14000000000000001</v>
      </c>
      <c r="J5407" s="2">
        <f t="shared" si="252"/>
        <v>325.08</v>
      </c>
      <c r="K5407" s="2">
        <f t="shared" si="253"/>
        <v>58.514399999999995</v>
      </c>
      <c r="L5407" s="2">
        <f t="shared" si="254"/>
        <v>383.59439999999995</v>
      </c>
    </row>
    <row r="5408" spans="1:12" x14ac:dyDescent="0.25">
      <c r="A5408" t="s">
        <v>5413</v>
      </c>
      <c r="B5408" s="1">
        <v>46377</v>
      </c>
      <c r="C5408" t="s">
        <v>10010</v>
      </c>
      <c r="D5408" t="s">
        <v>10019</v>
      </c>
      <c r="E5408">
        <f>+_xlfn.XLOOKUP(TablaVentas[[#This Row],[PRODUCTOS]],TablaPrecios[PRODUCTOS],TablaPrecios[PRECIOS UNITARIOS],"No encontado")</f>
        <v>1200</v>
      </c>
      <c r="F5408">
        <v>19</v>
      </c>
      <c r="G5408" t="s">
        <v>10023</v>
      </c>
      <c r="H5408" s="2">
        <v>340</v>
      </c>
      <c r="I5408" s="3">
        <v>0.1</v>
      </c>
      <c r="J5408" s="2">
        <f t="shared" si="252"/>
        <v>306</v>
      </c>
      <c r="K5408" s="2">
        <f t="shared" si="253"/>
        <v>55.08</v>
      </c>
      <c r="L5408" s="2">
        <f t="shared" si="254"/>
        <v>361.08</v>
      </c>
    </row>
    <row r="5409" spans="1:12" x14ac:dyDescent="0.25">
      <c r="A5409" t="s">
        <v>5414</v>
      </c>
      <c r="B5409" s="1">
        <v>46026</v>
      </c>
      <c r="C5409" t="s">
        <v>10008</v>
      </c>
      <c r="D5409" t="s">
        <v>10019</v>
      </c>
      <c r="E5409">
        <f>+_xlfn.XLOOKUP(TablaVentas[[#This Row],[PRODUCTOS]],TablaPrecios[PRODUCTOS],TablaPrecios[PRECIOS UNITARIOS],"No encontado")</f>
        <v>1200</v>
      </c>
      <c r="F5409">
        <v>17</v>
      </c>
      <c r="G5409" t="s">
        <v>10027</v>
      </c>
      <c r="H5409" s="2">
        <v>114</v>
      </c>
      <c r="I5409" s="3">
        <v>0.14000000000000001</v>
      </c>
      <c r="J5409" s="2">
        <f t="shared" si="252"/>
        <v>98.039999999999992</v>
      </c>
      <c r="K5409" s="2">
        <f t="shared" si="253"/>
        <v>17.647199999999998</v>
      </c>
      <c r="L5409" s="2">
        <f t="shared" si="254"/>
        <v>115.68719999999999</v>
      </c>
    </row>
    <row r="5410" spans="1:12" x14ac:dyDescent="0.25">
      <c r="A5410" t="s">
        <v>5415</v>
      </c>
      <c r="B5410" s="1">
        <v>46206</v>
      </c>
      <c r="C5410" t="s">
        <v>10007</v>
      </c>
      <c r="D5410" t="s">
        <v>10019</v>
      </c>
      <c r="E5410">
        <f>+_xlfn.XLOOKUP(TablaVentas[[#This Row],[PRODUCTOS]],TablaPrecios[PRODUCTOS],TablaPrecios[PRECIOS UNITARIOS],"No encontado")</f>
        <v>1200</v>
      </c>
      <c r="F5410">
        <v>12</v>
      </c>
      <c r="G5410" t="s">
        <v>10024</v>
      </c>
      <c r="H5410" s="2">
        <v>189</v>
      </c>
      <c r="I5410" s="3">
        <v>0.19</v>
      </c>
      <c r="J5410" s="2">
        <f t="shared" si="252"/>
        <v>153.09</v>
      </c>
      <c r="K5410" s="2">
        <f t="shared" si="253"/>
        <v>27.5562</v>
      </c>
      <c r="L5410" s="2">
        <f t="shared" si="254"/>
        <v>180.64619999999999</v>
      </c>
    </row>
    <row r="5411" spans="1:12" x14ac:dyDescent="0.25">
      <c r="A5411" t="s">
        <v>5416</v>
      </c>
      <c r="B5411" s="1">
        <v>46271</v>
      </c>
      <c r="C5411" t="s">
        <v>10012</v>
      </c>
      <c r="D5411" t="s">
        <v>10018</v>
      </c>
      <c r="E5411">
        <f>+_xlfn.XLOOKUP(TablaVentas[[#This Row],[PRODUCTOS]],TablaPrecios[PRODUCTOS],TablaPrecios[PRECIOS UNITARIOS],"No encontado")</f>
        <v>850</v>
      </c>
      <c r="F5411">
        <v>5</v>
      </c>
      <c r="G5411" t="s">
        <v>10027</v>
      </c>
      <c r="H5411" s="2">
        <v>221</v>
      </c>
      <c r="I5411" s="3">
        <v>0.18</v>
      </c>
      <c r="J5411" s="2">
        <f t="shared" si="252"/>
        <v>181.22</v>
      </c>
      <c r="K5411" s="2">
        <f t="shared" si="253"/>
        <v>32.619599999999998</v>
      </c>
      <c r="L5411" s="2">
        <f t="shared" si="254"/>
        <v>213.83959999999999</v>
      </c>
    </row>
    <row r="5412" spans="1:12" x14ac:dyDescent="0.25">
      <c r="A5412" t="s">
        <v>5417</v>
      </c>
      <c r="B5412" s="1">
        <v>46172</v>
      </c>
      <c r="C5412" t="s">
        <v>10010</v>
      </c>
      <c r="D5412" t="s">
        <v>10019</v>
      </c>
      <c r="E5412">
        <f>+_xlfn.XLOOKUP(TablaVentas[[#This Row],[PRODUCTOS]],TablaPrecios[PRODUCTOS],TablaPrecios[PRECIOS UNITARIOS],"No encontado")</f>
        <v>1200</v>
      </c>
      <c r="F5412">
        <v>12</v>
      </c>
      <c r="G5412" t="s">
        <v>10024</v>
      </c>
      <c r="H5412" s="2">
        <v>312</v>
      </c>
      <c r="I5412" s="3">
        <v>0.14000000000000001</v>
      </c>
      <c r="J5412" s="2">
        <f t="shared" si="252"/>
        <v>268.32</v>
      </c>
      <c r="K5412" s="2">
        <f t="shared" si="253"/>
        <v>48.297599999999996</v>
      </c>
      <c r="L5412" s="2">
        <f t="shared" si="254"/>
        <v>316.61759999999998</v>
      </c>
    </row>
    <row r="5413" spans="1:12" x14ac:dyDescent="0.25">
      <c r="A5413" t="s">
        <v>5418</v>
      </c>
      <c r="B5413" s="1">
        <v>46111</v>
      </c>
      <c r="C5413" t="s">
        <v>10012</v>
      </c>
      <c r="D5413" t="s">
        <v>10021</v>
      </c>
      <c r="E5413">
        <f>+_xlfn.XLOOKUP(TablaVentas[[#This Row],[PRODUCTOS]],TablaPrecios[PRODUCTOS],TablaPrecios[PRECIOS UNITARIOS],"No encontado")</f>
        <v>200</v>
      </c>
      <c r="F5413">
        <v>8</v>
      </c>
      <c r="G5413" t="s">
        <v>10025</v>
      </c>
      <c r="H5413" s="2">
        <v>334</v>
      </c>
      <c r="I5413" s="3">
        <v>0.16</v>
      </c>
      <c r="J5413" s="2">
        <f t="shared" si="252"/>
        <v>280.56</v>
      </c>
      <c r="K5413" s="2">
        <f t="shared" si="253"/>
        <v>50.500799999999998</v>
      </c>
      <c r="L5413" s="2">
        <f t="shared" si="254"/>
        <v>331.06079999999997</v>
      </c>
    </row>
    <row r="5414" spans="1:12" x14ac:dyDescent="0.25">
      <c r="A5414" t="s">
        <v>5419</v>
      </c>
      <c r="B5414" s="1">
        <v>46377</v>
      </c>
      <c r="C5414" t="s">
        <v>10010</v>
      </c>
      <c r="D5414" t="s">
        <v>10020</v>
      </c>
      <c r="E5414">
        <f>+_xlfn.XLOOKUP(TablaVentas[[#This Row],[PRODUCTOS]],TablaPrecios[PRODUCTOS],TablaPrecios[PRECIOS UNITARIOS],"No encontado")</f>
        <v>150</v>
      </c>
      <c r="F5414">
        <v>6</v>
      </c>
      <c r="G5414" t="s">
        <v>10023</v>
      </c>
      <c r="H5414" s="2">
        <v>440</v>
      </c>
      <c r="I5414" s="3">
        <v>0.11</v>
      </c>
      <c r="J5414" s="2">
        <f t="shared" si="252"/>
        <v>391.6</v>
      </c>
      <c r="K5414" s="2">
        <f t="shared" si="253"/>
        <v>70.488</v>
      </c>
      <c r="L5414" s="2">
        <f t="shared" si="254"/>
        <v>462.08800000000002</v>
      </c>
    </row>
    <row r="5415" spans="1:12" x14ac:dyDescent="0.25">
      <c r="A5415" t="s">
        <v>5420</v>
      </c>
      <c r="B5415" s="1">
        <v>46117</v>
      </c>
      <c r="C5415" t="s">
        <v>10007</v>
      </c>
      <c r="D5415" t="s">
        <v>10020</v>
      </c>
      <c r="E5415">
        <f>+_xlfn.XLOOKUP(TablaVentas[[#This Row],[PRODUCTOS]],TablaPrecios[PRODUCTOS],TablaPrecios[PRECIOS UNITARIOS],"No encontado")</f>
        <v>150</v>
      </c>
      <c r="F5415">
        <v>5</v>
      </c>
      <c r="G5415" t="s">
        <v>10027</v>
      </c>
      <c r="H5415" s="2">
        <v>138</v>
      </c>
      <c r="I5415" s="3">
        <v>0.13</v>
      </c>
      <c r="J5415" s="2">
        <f t="shared" si="252"/>
        <v>120.06</v>
      </c>
      <c r="K5415" s="2">
        <f t="shared" si="253"/>
        <v>21.610800000000001</v>
      </c>
      <c r="L5415" s="2">
        <f t="shared" si="254"/>
        <v>141.67080000000001</v>
      </c>
    </row>
    <row r="5416" spans="1:12" x14ac:dyDescent="0.25">
      <c r="A5416" t="s">
        <v>5421</v>
      </c>
      <c r="B5416" s="1">
        <v>46108</v>
      </c>
      <c r="C5416" t="s">
        <v>10008</v>
      </c>
      <c r="D5416" t="s">
        <v>10018</v>
      </c>
      <c r="E5416">
        <f>+_xlfn.XLOOKUP(TablaVentas[[#This Row],[PRODUCTOS]],TablaPrecios[PRODUCTOS],TablaPrecios[PRECIOS UNITARIOS],"No encontado")</f>
        <v>850</v>
      </c>
      <c r="F5416">
        <v>8</v>
      </c>
      <c r="G5416" t="s">
        <v>10024</v>
      </c>
      <c r="H5416" s="2">
        <v>187</v>
      </c>
      <c r="I5416" s="3">
        <v>0.18</v>
      </c>
      <c r="J5416" s="2">
        <f t="shared" si="252"/>
        <v>153.34</v>
      </c>
      <c r="K5416" s="2">
        <f t="shared" si="253"/>
        <v>27.601199999999999</v>
      </c>
      <c r="L5416" s="2">
        <f t="shared" si="254"/>
        <v>180.94120000000001</v>
      </c>
    </row>
    <row r="5417" spans="1:12" x14ac:dyDescent="0.25">
      <c r="A5417" t="s">
        <v>5422</v>
      </c>
      <c r="B5417" s="1">
        <v>46226</v>
      </c>
      <c r="C5417" t="s">
        <v>10011</v>
      </c>
      <c r="D5417" t="s">
        <v>10020</v>
      </c>
      <c r="E5417">
        <f>+_xlfn.XLOOKUP(TablaVentas[[#This Row],[PRODUCTOS]],TablaPrecios[PRODUCTOS],TablaPrecios[PRECIOS UNITARIOS],"No encontado")</f>
        <v>150</v>
      </c>
      <c r="F5417">
        <v>15</v>
      </c>
      <c r="G5417" t="s">
        <v>10027</v>
      </c>
      <c r="H5417" s="2">
        <v>137</v>
      </c>
      <c r="I5417" s="3">
        <v>0.12</v>
      </c>
      <c r="J5417" s="2">
        <f t="shared" si="252"/>
        <v>120.56</v>
      </c>
      <c r="K5417" s="2">
        <f t="shared" si="253"/>
        <v>21.700800000000001</v>
      </c>
      <c r="L5417" s="2">
        <f t="shared" si="254"/>
        <v>142.26080000000002</v>
      </c>
    </row>
    <row r="5418" spans="1:12" x14ac:dyDescent="0.25">
      <c r="A5418" t="s">
        <v>5423</v>
      </c>
      <c r="B5418" s="1">
        <v>46307</v>
      </c>
      <c r="C5418" t="s">
        <v>10008</v>
      </c>
      <c r="D5418" t="s">
        <v>10017</v>
      </c>
      <c r="E5418">
        <f>+_xlfn.XLOOKUP(TablaVentas[[#This Row],[PRODUCTOS]],TablaPrecios[PRODUCTOS],TablaPrecios[PRECIOS UNITARIOS],"No encontado")</f>
        <v>50</v>
      </c>
      <c r="F5418">
        <v>19</v>
      </c>
      <c r="G5418" t="s">
        <v>10024</v>
      </c>
      <c r="H5418" s="2">
        <v>454</v>
      </c>
      <c r="I5418" s="3">
        <v>0.11</v>
      </c>
      <c r="J5418" s="2">
        <f t="shared" si="252"/>
        <v>404.06</v>
      </c>
      <c r="K5418" s="2">
        <f t="shared" si="253"/>
        <v>72.730800000000002</v>
      </c>
      <c r="L5418" s="2">
        <f t="shared" si="254"/>
        <v>476.79079999999999</v>
      </c>
    </row>
    <row r="5419" spans="1:12" x14ac:dyDescent="0.25">
      <c r="A5419" t="s">
        <v>5424</v>
      </c>
      <c r="B5419" s="1">
        <v>46134</v>
      </c>
      <c r="C5419" t="s">
        <v>10007</v>
      </c>
      <c r="D5419" t="s">
        <v>10017</v>
      </c>
      <c r="E5419">
        <f>+_xlfn.XLOOKUP(TablaVentas[[#This Row],[PRODUCTOS]],TablaPrecios[PRODUCTOS],TablaPrecios[PRECIOS UNITARIOS],"No encontado")</f>
        <v>50</v>
      </c>
      <c r="F5419">
        <v>8</v>
      </c>
      <c r="G5419" t="s">
        <v>10024</v>
      </c>
      <c r="H5419" s="2">
        <v>139</v>
      </c>
      <c r="I5419" s="3">
        <v>0.14000000000000001</v>
      </c>
      <c r="J5419" s="2">
        <f t="shared" si="252"/>
        <v>119.53999999999999</v>
      </c>
      <c r="K5419" s="2">
        <f t="shared" si="253"/>
        <v>21.517199999999999</v>
      </c>
      <c r="L5419" s="2">
        <f t="shared" si="254"/>
        <v>141.05719999999999</v>
      </c>
    </row>
    <row r="5420" spans="1:12" x14ac:dyDescent="0.25">
      <c r="A5420" t="s">
        <v>5425</v>
      </c>
      <c r="B5420" s="1">
        <v>46290</v>
      </c>
      <c r="C5420" t="s">
        <v>10009</v>
      </c>
      <c r="D5420" t="s">
        <v>10021</v>
      </c>
      <c r="E5420">
        <f>+_xlfn.XLOOKUP(TablaVentas[[#This Row],[PRODUCTOS]],TablaPrecios[PRODUCTOS],TablaPrecios[PRECIOS UNITARIOS],"No encontado")</f>
        <v>200</v>
      </c>
      <c r="F5420">
        <v>16</v>
      </c>
      <c r="G5420" t="s">
        <v>10025</v>
      </c>
      <c r="H5420" s="2">
        <v>459</v>
      </c>
      <c r="I5420" s="3">
        <v>0.19</v>
      </c>
      <c r="J5420" s="2">
        <f t="shared" si="252"/>
        <v>371.78999999999996</v>
      </c>
      <c r="K5420" s="2">
        <f t="shared" si="253"/>
        <v>66.922199999999989</v>
      </c>
      <c r="L5420" s="2">
        <f t="shared" si="254"/>
        <v>438.71219999999994</v>
      </c>
    </row>
    <row r="5421" spans="1:12" x14ac:dyDescent="0.25">
      <c r="A5421" t="s">
        <v>5426</v>
      </c>
      <c r="B5421" s="1">
        <v>46278</v>
      </c>
      <c r="C5421" t="s">
        <v>10012</v>
      </c>
      <c r="D5421" t="s">
        <v>10020</v>
      </c>
      <c r="E5421">
        <f>+_xlfn.XLOOKUP(TablaVentas[[#This Row],[PRODUCTOS]],TablaPrecios[PRODUCTOS],TablaPrecios[PRECIOS UNITARIOS],"No encontado")</f>
        <v>150</v>
      </c>
      <c r="F5421">
        <v>19</v>
      </c>
      <c r="G5421" t="s">
        <v>10027</v>
      </c>
      <c r="H5421" s="2">
        <v>402</v>
      </c>
      <c r="I5421" s="3">
        <v>0.19</v>
      </c>
      <c r="J5421" s="2">
        <f t="shared" si="252"/>
        <v>325.62</v>
      </c>
      <c r="K5421" s="2">
        <f t="shared" si="253"/>
        <v>58.611599999999996</v>
      </c>
      <c r="L5421" s="2">
        <f t="shared" si="254"/>
        <v>384.23160000000001</v>
      </c>
    </row>
    <row r="5422" spans="1:12" x14ac:dyDescent="0.25">
      <c r="A5422" t="s">
        <v>5427</v>
      </c>
      <c r="B5422" s="1">
        <v>46269</v>
      </c>
      <c r="C5422" t="s">
        <v>10010</v>
      </c>
      <c r="D5422" t="s">
        <v>10020</v>
      </c>
      <c r="E5422">
        <f>+_xlfn.XLOOKUP(TablaVentas[[#This Row],[PRODUCTOS]],TablaPrecios[PRODUCTOS],TablaPrecios[PRECIOS UNITARIOS],"No encontado")</f>
        <v>150</v>
      </c>
      <c r="F5422">
        <v>11</v>
      </c>
      <c r="G5422" t="s">
        <v>10027</v>
      </c>
      <c r="H5422" s="2">
        <v>158</v>
      </c>
      <c r="I5422" s="3">
        <v>0.19</v>
      </c>
      <c r="J5422" s="2">
        <f t="shared" si="252"/>
        <v>127.98</v>
      </c>
      <c r="K5422" s="2">
        <f t="shared" si="253"/>
        <v>23.0364</v>
      </c>
      <c r="L5422" s="2">
        <f t="shared" si="254"/>
        <v>151.0164</v>
      </c>
    </row>
    <row r="5423" spans="1:12" x14ac:dyDescent="0.25">
      <c r="A5423" t="s">
        <v>5428</v>
      </c>
      <c r="B5423" s="1">
        <v>46138</v>
      </c>
      <c r="C5423" t="s">
        <v>10009</v>
      </c>
      <c r="D5423" t="s">
        <v>10017</v>
      </c>
      <c r="E5423">
        <f>+_xlfn.XLOOKUP(TablaVentas[[#This Row],[PRODUCTOS]],TablaPrecios[PRODUCTOS],TablaPrecios[PRECIOS UNITARIOS],"No encontado")</f>
        <v>50</v>
      </c>
      <c r="F5423">
        <v>16</v>
      </c>
      <c r="G5423" t="s">
        <v>10026</v>
      </c>
      <c r="H5423" s="2">
        <v>100</v>
      </c>
      <c r="I5423" s="3">
        <v>0.16</v>
      </c>
      <c r="J5423" s="2">
        <f t="shared" si="252"/>
        <v>84</v>
      </c>
      <c r="K5423" s="2">
        <f t="shared" si="253"/>
        <v>15.12</v>
      </c>
      <c r="L5423" s="2">
        <f t="shared" si="254"/>
        <v>99.12</v>
      </c>
    </row>
    <row r="5424" spans="1:12" x14ac:dyDescent="0.25">
      <c r="A5424" t="s">
        <v>5429</v>
      </c>
      <c r="B5424" s="1">
        <v>46050</v>
      </c>
      <c r="C5424" t="s">
        <v>10009</v>
      </c>
      <c r="D5424" t="s">
        <v>10018</v>
      </c>
      <c r="E5424">
        <f>+_xlfn.XLOOKUP(TablaVentas[[#This Row],[PRODUCTOS]],TablaPrecios[PRODUCTOS],TablaPrecios[PRECIOS UNITARIOS],"No encontado")</f>
        <v>850</v>
      </c>
      <c r="F5424">
        <v>9</v>
      </c>
      <c r="G5424" t="s">
        <v>10026</v>
      </c>
      <c r="H5424" s="2">
        <v>134</v>
      </c>
      <c r="I5424" s="3">
        <v>0.18</v>
      </c>
      <c r="J5424" s="2">
        <f t="shared" si="252"/>
        <v>109.88</v>
      </c>
      <c r="K5424" s="2">
        <f t="shared" si="253"/>
        <v>19.778399999999998</v>
      </c>
      <c r="L5424" s="2">
        <f t="shared" si="254"/>
        <v>129.6584</v>
      </c>
    </row>
    <row r="5425" spans="1:12" x14ac:dyDescent="0.25">
      <c r="A5425" t="s">
        <v>5430</v>
      </c>
      <c r="B5425" s="1">
        <v>46366</v>
      </c>
      <c r="C5425" t="s">
        <v>10007</v>
      </c>
      <c r="D5425" t="s">
        <v>10017</v>
      </c>
      <c r="E5425">
        <f>+_xlfn.XLOOKUP(TablaVentas[[#This Row],[PRODUCTOS]],TablaPrecios[PRODUCTOS],TablaPrecios[PRECIOS UNITARIOS],"No encontado")</f>
        <v>50</v>
      </c>
      <c r="F5425">
        <v>12</v>
      </c>
      <c r="G5425" t="s">
        <v>10027</v>
      </c>
      <c r="H5425" s="2">
        <v>284</v>
      </c>
      <c r="I5425" s="3">
        <v>0.18</v>
      </c>
      <c r="J5425" s="2">
        <f t="shared" si="252"/>
        <v>232.88</v>
      </c>
      <c r="K5425" s="2">
        <f t="shared" si="253"/>
        <v>41.918399999999998</v>
      </c>
      <c r="L5425" s="2">
        <f t="shared" si="254"/>
        <v>274.79840000000002</v>
      </c>
    </row>
    <row r="5426" spans="1:12" x14ac:dyDescent="0.25">
      <c r="A5426" t="s">
        <v>5431</v>
      </c>
      <c r="B5426" s="1">
        <v>46202</v>
      </c>
      <c r="C5426" t="s">
        <v>10012</v>
      </c>
      <c r="D5426" t="s">
        <v>10021</v>
      </c>
      <c r="E5426">
        <f>+_xlfn.XLOOKUP(TablaVentas[[#This Row],[PRODUCTOS]],TablaPrecios[PRODUCTOS],TablaPrecios[PRECIOS UNITARIOS],"No encontado")</f>
        <v>200</v>
      </c>
      <c r="F5426">
        <v>14</v>
      </c>
      <c r="G5426" t="s">
        <v>10024</v>
      </c>
      <c r="H5426" s="2">
        <v>309</v>
      </c>
      <c r="I5426" s="3">
        <v>0.18</v>
      </c>
      <c r="J5426" s="2">
        <f t="shared" si="252"/>
        <v>253.38</v>
      </c>
      <c r="K5426" s="2">
        <f t="shared" si="253"/>
        <v>45.608399999999996</v>
      </c>
      <c r="L5426" s="2">
        <f t="shared" si="254"/>
        <v>298.98840000000001</v>
      </c>
    </row>
    <row r="5427" spans="1:12" x14ac:dyDescent="0.25">
      <c r="A5427" t="s">
        <v>5432</v>
      </c>
      <c r="B5427" s="1">
        <v>46086</v>
      </c>
      <c r="C5427" t="s">
        <v>10010</v>
      </c>
      <c r="D5427" t="s">
        <v>10021</v>
      </c>
      <c r="E5427">
        <f>+_xlfn.XLOOKUP(TablaVentas[[#This Row],[PRODUCTOS]],TablaPrecios[PRODUCTOS],TablaPrecios[PRECIOS UNITARIOS],"No encontado")</f>
        <v>200</v>
      </c>
      <c r="F5427">
        <v>19</v>
      </c>
      <c r="G5427" t="s">
        <v>10027</v>
      </c>
      <c r="H5427" s="2">
        <v>259</v>
      </c>
      <c r="I5427" s="3">
        <v>0.14000000000000001</v>
      </c>
      <c r="J5427" s="2">
        <f t="shared" si="252"/>
        <v>222.74</v>
      </c>
      <c r="K5427" s="2">
        <f t="shared" si="253"/>
        <v>40.093200000000003</v>
      </c>
      <c r="L5427" s="2">
        <f t="shared" si="254"/>
        <v>262.83320000000003</v>
      </c>
    </row>
    <row r="5428" spans="1:12" x14ac:dyDescent="0.25">
      <c r="A5428" t="s">
        <v>5433</v>
      </c>
      <c r="B5428" s="1">
        <v>46171</v>
      </c>
      <c r="C5428" t="s">
        <v>10012</v>
      </c>
      <c r="D5428" t="s">
        <v>10018</v>
      </c>
      <c r="E5428">
        <f>+_xlfn.XLOOKUP(TablaVentas[[#This Row],[PRODUCTOS]],TablaPrecios[PRODUCTOS],TablaPrecios[PRECIOS UNITARIOS],"No encontado")</f>
        <v>850</v>
      </c>
      <c r="F5428">
        <v>16</v>
      </c>
      <c r="G5428" t="s">
        <v>10027</v>
      </c>
      <c r="H5428" s="2">
        <v>397</v>
      </c>
      <c r="I5428" s="3">
        <v>0.17</v>
      </c>
      <c r="J5428" s="2">
        <f t="shared" si="252"/>
        <v>329.51</v>
      </c>
      <c r="K5428" s="2">
        <f t="shared" si="253"/>
        <v>59.311799999999998</v>
      </c>
      <c r="L5428" s="2">
        <f t="shared" si="254"/>
        <v>388.8218</v>
      </c>
    </row>
    <row r="5429" spans="1:12" x14ac:dyDescent="0.25">
      <c r="A5429" t="s">
        <v>5434</v>
      </c>
      <c r="B5429" s="1">
        <v>46229</v>
      </c>
      <c r="C5429" t="s">
        <v>10008</v>
      </c>
      <c r="D5429" t="s">
        <v>10019</v>
      </c>
      <c r="E5429">
        <f>+_xlfn.XLOOKUP(TablaVentas[[#This Row],[PRODUCTOS]],TablaPrecios[PRODUCTOS],TablaPrecios[PRECIOS UNITARIOS],"No encontado")</f>
        <v>1200</v>
      </c>
      <c r="F5429">
        <v>18</v>
      </c>
      <c r="G5429" t="s">
        <v>10026</v>
      </c>
      <c r="H5429" s="2">
        <v>271</v>
      </c>
      <c r="I5429" s="3">
        <v>0.17</v>
      </c>
      <c r="J5429" s="2">
        <f t="shared" si="252"/>
        <v>224.93</v>
      </c>
      <c r="K5429" s="2">
        <f t="shared" si="253"/>
        <v>40.487400000000001</v>
      </c>
      <c r="L5429" s="2">
        <f t="shared" si="254"/>
        <v>265.41739999999999</v>
      </c>
    </row>
    <row r="5430" spans="1:12" x14ac:dyDescent="0.25">
      <c r="A5430" t="s">
        <v>5435</v>
      </c>
      <c r="B5430" s="1">
        <v>46339</v>
      </c>
      <c r="C5430" t="s">
        <v>10012</v>
      </c>
      <c r="D5430" t="s">
        <v>10020</v>
      </c>
      <c r="E5430">
        <f>+_xlfn.XLOOKUP(TablaVentas[[#This Row],[PRODUCTOS]],TablaPrecios[PRODUCTOS],TablaPrecios[PRECIOS UNITARIOS],"No encontado")</f>
        <v>150</v>
      </c>
      <c r="F5430">
        <v>16</v>
      </c>
      <c r="G5430" t="s">
        <v>10027</v>
      </c>
      <c r="H5430" s="2">
        <v>278</v>
      </c>
      <c r="I5430" s="3">
        <v>0.1</v>
      </c>
      <c r="J5430" s="2">
        <f t="shared" si="252"/>
        <v>250.2</v>
      </c>
      <c r="K5430" s="2">
        <f t="shared" si="253"/>
        <v>45.035999999999994</v>
      </c>
      <c r="L5430" s="2">
        <f t="shared" si="254"/>
        <v>295.23599999999999</v>
      </c>
    </row>
    <row r="5431" spans="1:12" x14ac:dyDescent="0.25">
      <c r="A5431" t="s">
        <v>5436</v>
      </c>
      <c r="B5431" s="1">
        <v>46143</v>
      </c>
      <c r="C5431" t="s">
        <v>10009</v>
      </c>
      <c r="D5431" t="s">
        <v>10021</v>
      </c>
      <c r="E5431">
        <f>+_xlfn.XLOOKUP(TablaVentas[[#This Row],[PRODUCTOS]],TablaPrecios[PRODUCTOS],TablaPrecios[PRECIOS UNITARIOS],"No encontado")</f>
        <v>200</v>
      </c>
      <c r="F5431">
        <v>19</v>
      </c>
      <c r="G5431" t="s">
        <v>10027</v>
      </c>
      <c r="H5431" s="2">
        <v>427</v>
      </c>
      <c r="I5431" s="3">
        <v>0.19</v>
      </c>
      <c r="J5431" s="2">
        <f t="shared" si="252"/>
        <v>345.87</v>
      </c>
      <c r="K5431" s="2">
        <f t="shared" si="253"/>
        <v>62.256599999999999</v>
      </c>
      <c r="L5431" s="2">
        <f t="shared" si="254"/>
        <v>408.1266</v>
      </c>
    </row>
    <row r="5432" spans="1:12" x14ac:dyDescent="0.25">
      <c r="A5432" t="s">
        <v>5437</v>
      </c>
      <c r="B5432" s="1">
        <v>46107</v>
      </c>
      <c r="C5432" t="s">
        <v>10009</v>
      </c>
      <c r="D5432" t="s">
        <v>10017</v>
      </c>
      <c r="E5432">
        <f>+_xlfn.XLOOKUP(TablaVentas[[#This Row],[PRODUCTOS]],TablaPrecios[PRODUCTOS],TablaPrecios[PRECIOS UNITARIOS],"No encontado")</f>
        <v>50</v>
      </c>
      <c r="F5432">
        <v>8</v>
      </c>
      <c r="G5432" t="s">
        <v>10027</v>
      </c>
      <c r="H5432" s="2">
        <v>179</v>
      </c>
      <c r="I5432" s="3">
        <v>0.17</v>
      </c>
      <c r="J5432" s="2">
        <f t="shared" si="252"/>
        <v>148.57</v>
      </c>
      <c r="K5432" s="2">
        <f t="shared" si="253"/>
        <v>26.742599999999999</v>
      </c>
      <c r="L5432" s="2">
        <f t="shared" si="254"/>
        <v>175.3126</v>
      </c>
    </row>
    <row r="5433" spans="1:12" x14ac:dyDescent="0.25">
      <c r="A5433" t="s">
        <v>5438</v>
      </c>
      <c r="B5433" s="1">
        <v>46312</v>
      </c>
      <c r="C5433" t="s">
        <v>10011</v>
      </c>
      <c r="D5433" t="s">
        <v>10021</v>
      </c>
      <c r="E5433">
        <f>+_xlfn.XLOOKUP(TablaVentas[[#This Row],[PRODUCTOS]],TablaPrecios[PRODUCTOS],TablaPrecios[PRECIOS UNITARIOS],"No encontado")</f>
        <v>200</v>
      </c>
      <c r="F5433">
        <v>13</v>
      </c>
      <c r="G5433" t="s">
        <v>10026</v>
      </c>
      <c r="H5433" s="2">
        <v>408</v>
      </c>
      <c r="I5433" s="3">
        <v>0.19</v>
      </c>
      <c r="J5433" s="2">
        <f t="shared" si="252"/>
        <v>330.48</v>
      </c>
      <c r="K5433" s="2">
        <f t="shared" si="253"/>
        <v>59.486400000000003</v>
      </c>
      <c r="L5433" s="2">
        <f t="shared" si="254"/>
        <v>389.96640000000002</v>
      </c>
    </row>
    <row r="5434" spans="1:12" x14ac:dyDescent="0.25">
      <c r="A5434" t="s">
        <v>5439</v>
      </c>
      <c r="B5434" s="1">
        <v>46307</v>
      </c>
      <c r="C5434" t="s">
        <v>10007</v>
      </c>
      <c r="D5434" t="s">
        <v>10021</v>
      </c>
      <c r="E5434">
        <f>+_xlfn.XLOOKUP(TablaVentas[[#This Row],[PRODUCTOS]],TablaPrecios[PRODUCTOS],TablaPrecios[PRECIOS UNITARIOS],"No encontado")</f>
        <v>200</v>
      </c>
      <c r="F5434">
        <v>7</v>
      </c>
      <c r="G5434" t="s">
        <v>10027</v>
      </c>
      <c r="H5434" s="2">
        <v>186</v>
      </c>
      <c r="I5434" s="3">
        <v>0.14000000000000001</v>
      </c>
      <c r="J5434" s="2">
        <f t="shared" si="252"/>
        <v>159.96</v>
      </c>
      <c r="K5434" s="2">
        <f t="shared" si="253"/>
        <v>28.7928</v>
      </c>
      <c r="L5434" s="2">
        <f t="shared" si="254"/>
        <v>188.75280000000001</v>
      </c>
    </row>
    <row r="5435" spans="1:12" x14ac:dyDescent="0.25">
      <c r="A5435" t="s">
        <v>5440</v>
      </c>
      <c r="B5435" s="1">
        <v>46034</v>
      </c>
      <c r="C5435" t="s">
        <v>10007</v>
      </c>
      <c r="D5435" t="s">
        <v>10017</v>
      </c>
      <c r="E5435">
        <f>+_xlfn.XLOOKUP(TablaVentas[[#This Row],[PRODUCTOS]],TablaPrecios[PRODUCTOS],TablaPrecios[PRECIOS UNITARIOS],"No encontado")</f>
        <v>50</v>
      </c>
      <c r="F5435">
        <v>7</v>
      </c>
      <c r="G5435" t="s">
        <v>10025</v>
      </c>
      <c r="H5435" s="2">
        <v>147</v>
      </c>
      <c r="I5435" s="3">
        <v>0.14000000000000001</v>
      </c>
      <c r="J5435" s="2">
        <f t="shared" si="252"/>
        <v>126.42</v>
      </c>
      <c r="K5435" s="2">
        <f t="shared" si="253"/>
        <v>22.755600000000001</v>
      </c>
      <c r="L5435" s="2">
        <f t="shared" si="254"/>
        <v>149.1756</v>
      </c>
    </row>
    <row r="5436" spans="1:12" x14ac:dyDescent="0.25">
      <c r="A5436" t="s">
        <v>5441</v>
      </c>
      <c r="B5436" s="1">
        <v>46101</v>
      </c>
      <c r="C5436" t="s">
        <v>10011</v>
      </c>
      <c r="D5436" t="s">
        <v>10018</v>
      </c>
      <c r="E5436">
        <f>+_xlfn.XLOOKUP(TablaVentas[[#This Row],[PRODUCTOS]],TablaPrecios[PRODUCTOS],TablaPrecios[PRECIOS UNITARIOS],"No encontado")</f>
        <v>850</v>
      </c>
      <c r="F5436">
        <v>20</v>
      </c>
      <c r="G5436" t="s">
        <v>10025</v>
      </c>
      <c r="H5436" s="2">
        <v>272</v>
      </c>
      <c r="I5436" s="3">
        <v>0.18</v>
      </c>
      <c r="J5436" s="2">
        <f t="shared" si="252"/>
        <v>223.04</v>
      </c>
      <c r="K5436" s="2">
        <f t="shared" si="253"/>
        <v>40.147199999999998</v>
      </c>
      <c r="L5436" s="2">
        <f t="shared" si="254"/>
        <v>263.18719999999996</v>
      </c>
    </row>
    <row r="5437" spans="1:12" x14ac:dyDescent="0.25">
      <c r="A5437" t="s">
        <v>5442</v>
      </c>
      <c r="B5437" s="1">
        <v>46134</v>
      </c>
      <c r="C5437" t="s">
        <v>10007</v>
      </c>
      <c r="D5437" t="s">
        <v>10017</v>
      </c>
      <c r="E5437">
        <f>+_xlfn.XLOOKUP(TablaVentas[[#This Row],[PRODUCTOS]],TablaPrecios[PRODUCTOS],TablaPrecios[PRECIOS UNITARIOS],"No encontado")</f>
        <v>50</v>
      </c>
      <c r="F5437">
        <v>18</v>
      </c>
      <c r="G5437" t="s">
        <v>10027</v>
      </c>
      <c r="H5437" s="2">
        <v>280</v>
      </c>
      <c r="I5437" s="3">
        <v>0.14000000000000001</v>
      </c>
      <c r="J5437" s="2">
        <f t="shared" si="252"/>
        <v>240.8</v>
      </c>
      <c r="K5437" s="2">
        <f t="shared" si="253"/>
        <v>43.344000000000001</v>
      </c>
      <c r="L5437" s="2">
        <f t="shared" si="254"/>
        <v>284.14400000000001</v>
      </c>
    </row>
    <row r="5438" spans="1:12" x14ac:dyDescent="0.25">
      <c r="A5438" t="s">
        <v>5443</v>
      </c>
      <c r="B5438" s="1">
        <v>46190</v>
      </c>
      <c r="C5438" t="s">
        <v>10009</v>
      </c>
      <c r="D5438" t="s">
        <v>10017</v>
      </c>
      <c r="E5438">
        <f>+_xlfn.XLOOKUP(TablaVentas[[#This Row],[PRODUCTOS]],TablaPrecios[PRODUCTOS],TablaPrecios[PRECIOS UNITARIOS],"No encontado")</f>
        <v>50</v>
      </c>
      <c r="F5438">
        <v>18</v>
      </c>
      <c r="G5438" t="s">
        <v>10027</v>
      </c>
      <c r="H5438" s="2">
        <v>383</v>
      </c>
      <c r="I5438" s="3">
        <v>0.16</v>
      </c>
      <c r="J5438" s="2">
        <f t="shared" si="252"/>
        <v>321.72000000000003</v>
      </c>
      <c r="K5438" s="2">
        <f t="shared" si="253"/>
        <v>57.909600000000005</v>
      </c>
      <c r="L5438" s="2">
        <f t="shared" si="254"/>
        <v>379.62960000000004</v>
      </c>
    </row>
    <row r="5439" spans="1:12" x14ac:dyDescent="0.25">
      <c r="A5439" t="s">
        <v>5444</v>
      </c>
      <c r="B5439" s="1">
        <v>46197</v>
      </c>
      <c r="C5439" t="s">
        <v>10010</v>
      </c>
      <c r="D5439" t="s">
        <v>10018</v>
      </c>
      <c r="E5439">
        <f>+_xlfn.XLOOKUP(TablaVentas[[#This Row],[PRODUCTOS]],TablaPrecios[PRODUCTOS],TablaPrecios[PRECIOS UNITARIOS],"No encontado")</f>
        <v>850</v>
      </c>
      <c r="F5439">
        <v>14</v>
      </c>
      <c r="G5439" t="s">
        <v>10025</v>
      </c>
      <c r="H5439" s="2">
        <v>355</v>
      </c>
      <c r="I5439" s="3">
        <v>0.2</v>
      </c>
      <c r="J5439" s="2">
        <f t="shared" si="252"/>
        <v>284</v>
      </c>
      <c r="K5439" s="2">
        <f t="shared" si="253"/>
        <v>51.12</v>
      </c>
      <c r="L5439" s="2">
        <f t="shared" si="254"/>
        <v>335.12</v>
      </c>
    </row>
    <row r="5440" spans="1:12" x14ac:dyDescent="0.25">
      <c r="A5440" t="s">
        <v>5445</v>
      </c>
      <c r="B5440" s="1">
        <v>46064</v>
      </c>
      <c r="C5440" t="s">
        <v>10010</v>
      </c>
      <c r="D5440" t="s">
        <v>10018</v>
      </c>
      <c r="E5440">
        <f>+_xlfn.XLOOKUP(TablaVentas[[#This Row],[PRODUCTOS]],TablaPrecios[PRODUCTOS],TablaPrecios[PRECIOS UNITARIOS],"No encontado")</f>
        <v>850</v>
      </c>
      <c r="F5440">
        <v>10</v>
      </c>
      <c r="G5440" t="s">
        <v>10027</v>
      </c>
      <c r="H5440" s="2">
        <v>100</v>
      </c>
      <c r="I5440" s="3">
        <v>0.11</v>
      </c>
      <c r="J5440" s="2">
        <f t="shared" si="252"/>
        <v>89</v>
      </c>
      <c r="K5440" s="2">
        <f t="shared" si="253"/>
        <v>16.02</v>
      </c>
      <c r="L5440" s="2">
        <f t="shared" si="254"/>
        <v>105.02</v>
      </c>
    </row>
    <row r="5441" spans="1:12" x14ac:dyDescent="0.25">
      <c r="A5441" t="s">
        <v>5446</v>
      </c>
      <c r="B5441" s="1">
        <v>46104</v>
      </c>
      <c r="C5441" t="s">
        <v>10011</v>
      </c>
      <c r="D5441" t="s">
        <v>10019</v>
      </c>
      <c r="E5441">
        <f>+_xlfn.XLOOKUP(TablaVentas[[#This Row],[PRODUCTOS]],TablaPrecios[PRODUCTOS],TablaPrecios[PRECIOS UNITARIOS],"No encontado")</f>
        <v>1200</v>
      </c>
      <c r="F5441">
        <v>11</v>
      </c>
      <c r="G5441" t="s">
        <v>10023</v>
      </c>
      <c r="H5441" s="2">
        <v>367</v>
      </c>
      <c r="I5441" s="3">
        <v>0.19</v>
      </c>
      <c r="J5441" s="2">
        <f t="shared" si="252"/>
        <v>297.27</v>
      </c>
      <c r="K5441" s="2">
        <f t="shared" si="253"/>
        <v>53.508599999999994</v>
      </c>
      <c r="L5441" s="2">
        <f t="shared" si="254"/>
        <v>350.77859999999998</v>
      </c>
    </row>
    <row r="5442" spans="1:12" x14ac:dyDescent="0.25">
      <c r="A5442" t="s">
        <v>5447</v>
      </c>
      <c r="B5442" s="1">
        <v>46190</v>
      </c>
      <c r="C5442" t="s">
        <v>10007</v>
      </c>
      <c r="D5442" t="s">
        <v>10018</v>
      </c>
      <c r="E5442">
        <f>+_xlfn.XLOOKUP(TablaVentas[[#This Row],[PRODUCTOS]],TablaPrecios[PRODUCTOS],TablaPrecios[PRECIOS UNITARIOS],"No encontado")</f>
        <v>850</v>
      </c>
      <c r="F5442">
        <v>17</v>
      </c>
      <c r="G5442" t="s">
        <v>10023</v>
      </c>
      <c r="H5442" s="2">
        <v>434</v>
      </c>
      <c r="I5442" s="3">
        <v>0.18</v>
      </c>
      <c r="J5442" s="2">
        <f t="shared" si="252"/>
        <v>355.88</v>
      </c>
      <c r="K5442" s="2">
        <f t="shared" si="253"/>
        <v>64.058399999999992</v>
      </c>
      <c r="L5442" s="2">
        <f t="shared" si="254"/>
        <v>419.9384</v>
      </c>
    </row>
    <row r="5443" spans="1:12" x14ac:dyDescent="0.25">
      <c r="A5443" t="s">
        <v>5448</v>
      </c>
      <c r="B5443" s="1">
        <v>46346</v>
      </c>
      <c r="C5443" t="s">
        <v>10008</v>
      </c>
      <c r="D5443" t="s">
        <v>10018</v>
      </c>
      <c r="E5443">
        <f>+_xlfn.XLOOKUP(TablaVentas[[#This Row],[PRODUCTOS]],TablaPrecios[PRODUCTOS],TablaPrecios[PRECIOS UNITARIOS],"No encontado")</f>
        <v>850</v>
      </c>
      <c r="F5443">
        <v>15</v>
      </c>
      <c r="G5443" t="s">
        <v>10023</v>
      </c>
      <c r="H5443" s="2">
        <v>343</v>
      </c>
      <c r="I5443" s="3">
        <v>0.15</v>
      </c>
      <c r="J5443" s="2">
        <f t="shared" ref="J5443:J5506" si="255">+H5443-H5443*I5443</f>
        <v>291.55</v>
      </c>
      <c r="K5443" s="2">
        <f t="shared" ref="K5443:K5506" si="256">+J5443*0.18</f>
        <v>52.478999999999999</v>
      </c>
      <c r="L5443" s="2">
        <f t="shared" ref="L5443:L5506" si="257">+J5443+K5443</f>
        <v>344.029</v>
      </c>
    </row>
    <row r="5444" spans="1:12" x14ac:dyDescent="0.25">
      <c r="A5444" t="s">
        <v>5449</v>
      </c>
      <c r="B5444" s="1">
        <v>46338</v>
      </c>
      <c r="C5444" t="s">
        <v>10008</v>
      </c>
      <c r="D5444" t="s">
        <v>10018</v>
      </c>
      <c r="E5444">
        <f>+_xlfn.XLOOKUP(TablaVentas[[#This Row],[PRODUCTOS]],TablaPrecios[PRODUCTOS],TablaPrecios[PRECIOS UNITARIOS],"No encontado")</f>
        <v>850</v>
      </c>
      <c r="F5444">
        <v>11</v>
      </c>
      <c r="G5444" t="s">
        <v>10026</v>
      </c>
      <c r="H5444" s="2">
        <v>139</v>
      </c>
      <c r="I5444" s="3">
        <v>0.18</v>
      </c>
      <c r="J5444" s="2">
        <f t="shared" si="255"/>
        <v>113.98</v>
      </c>
      <c r="K5444" s="2">
        <f t="shared" si="256"/>
        <v>20.516400000000001</v>
      </c>
      <c r="L5444" s="2">
        <f t="shared" si="257"/>
        <v>134.49639999999999</v>
      </c>
    </row>
    <row r="5445" spans="1:12" x14ac:dyDescent="0.25">
      <c r="A5445" t="s">
        <v>5450</v>
      </c>
      <c r="B5445" s="1">
        <v>46245</v>
      </c>
      <c r="C5445" t="s">
        <v>10009</v>
      </c>
      <c r="D5445" t="s">
        <v>10017</v>
      </c>
      <c r="E5445">
        <f>+_xlfn.XLOOKUP(TablaVentas[[#This Row],[PRODUCTOS]],TablaPrecios[PRODUCTOS],TablaPrecios[PRECIOS UNITARIOS],"No encontado")</f>
        <v>50</v>
      </c>
      <c r="F5445">
        <v>7</v>
      </c>
      <c r="G5445" t="s">
        <v>10027</v>
      </c>
      <c r="H5445" s="2">
        <v>177</v>
      </c>
      <c r="I5445" s="3">
        <v>0.1</v>
      </c>
      <c r="J5445" s="2">
        <f t="shared" si="255"/>
        <v>159.30000000000001</v>
      </c>
      <c r="K5445" s="2">
        <f t="shared" si="256"/>
        <v>28.673999999999999</v>
      </c>
      <c r="L5445" s="2">
        <f t="shared" si="257"/>
        <v>187.97400000000002</v>
      </c>
    </row>
    <row r="5446" spans="1:12" x14ac:dyDescent="0.25">
      <c r="A5446" t="s">
        <v>5451</v>
      </c>
      <c r="B5446" s="1">
        <v>46024</v>
      </c>
      <c r="C5446" t="s">
        <v>10012</v>
      </c>
      <c r="D5446" t="s">
        <v>10019</v>
      </c>
      <c r="E5446">
        <f>+_xlfn.XLOOKUP(TablaVentas[[#This Row],[PRODUCTOS]],TablaPrecios[PRODUCTOS],TablaPrecios[PRECIOS UNITARIOS],"No encontado")</f>
        <v>1200</v>
      </c>
      <c r="F5446">
        <v>11</v>
      </c>
      <c r="G5446" t="s">
        <v>10026</v>
      </c>
      <c r="H5446" s="2">
        <v>260</v>
      </c>
      <c r="I5446" s="3">
        <v>0.1</v>
      </c>
      <c r="J5446" s="2">
        <f t="shared" si="255"/>
        <v>234</v>
      </c>
      <c r="K5446" s="2">
        <f t="shared" si="256"/>
        <v>42.12</v>
      </c>
      <c r="L5446" s="2">
        <f t="shared" si="257"/>
        <v>276.12</v>
      </c>
    </row>
    <row r="5447" spans="1:12" x14ac:dyDescent="0.25">
      <c r="A5447" t="s">
        <v>5452</v>
      </c>
      <c r="B5447" s="1">
        <v>46269</v>
      </c>
      <c r="C5447" t="s">
        <v>10012</v>
      </c>
      <c r="D5447" t="s">
        <v>10021</v>
      </c>
      <c r="E5447">
        <f>+_xlfn.XLOOKUP(TablaVentas[[#This Row],[PRODUCTOS]],TablaPrecios[PRODUCTOS],TablaPrecios[PRECIOS UNITARIOS],"No encontado")</f>
        <v>200</v>
      </c>
      <c r="F5447">
        <v>18</v>
      </c>
      <c r="G5447" t="s">
        <v>10025</v>
      </c>
      <c r="H5447" s="2">
        <v>433</v>
      </c>
      <c r="I5447" s="3">
        <v>0.16</v>
      </c>
      <c r="J5447" s="2">
        <f t="shared" si="255"/>
        <v>363.72</v>
      </c>
      <c r="K5447" s="2">
        <f t="shared" si="256"/>
        <v>65.4696</v>
      </c>
      <c r="L5447" s="2">
        <f t="shared" si="257"/>
        <v>429.18960000000004</v>
      </c>
    </row>
    <row r="5448" spans="1:12" x14ac:dyDescent="0.25">
      <c r="A5448" t="s">
        <v>5453</v>
      </c>
      <c r="B5448" s="1">
        <v>46230</v>
      </c>
      <c r="C5448" t="s">
        <v>10010</v>
      </c>
      <c r="D5448" t="s">
        <v>10020</v>
      </c>
      <c r="E5448">
        <f>+_xlfn.XLOOKUP(TablaVentas[[#This Row],[PRODUCTOS]],TablaPrecios[PRODUCTOS],TablaPrecios[PRECIOS UNITARIOS],"No encontado")</f>
        <v>150</v>
      </c>
      <c r="F5448">
        <v>5</v>
      </c>
      <c r="G5448" t="s">
        <v>10027</v>
      </c>
      <c r="H5448" s="2">
        <v>134</v>
      </c>
      <c r="I5448" s="3">
        <v>0.14000000000000001</v>
      </c>
      <c r="J5448" s="2">
        <f t="shared" si="255"/>
        <v>115.24</v>
      </c>
      <c r="K5448" s="2">
        <f t="shared" si="256"/>
        <v>20.743199999999998</v>
      </c>
      <c r="L5448" s="2">
        <f t="shared" si="257"/>
        <v>135.98319999999998</v>
      </c>
    </row>
    <row r="5449" spans="1:12" x14ac:dyDescent="0.25">
      <c r="A5449" t="s">
        <v>5454</v>
      </c>
      <c r="B5449" s="1">
        <v>46151</v>
      </c>
      <c r="C5449" t="s">
        <v>10012</v>
      </c>
      <c r="D5449" t="s">
        <v>10021</v>
      </c>
      <c r="E5449">
        <f>+_xlfn.XLOOKUP(TablaVentas[[#This Row],[PRODUCTOS]],TablaPrecios[PRODUCTOS],TablaPrecios[PRECIOS UNITARIOS],"No encontado")</f>
        <v>200</v>
      </c>
      <c r="F5449">
        <v>7</v>
      </c>
      <c r="G5449" t="s">
        <v>10027</v>
      </c>
      <c r="H5449" s="2">
        <v>387</v>
      </c>
      <c r="I5449" s="3">
        <v>0.12</v>
      </c>
      <c r="J5449" s="2">
        <f t="shared" si="255"/>
        <v>340.56</v>
      </c>
      <c r="K5449" s="2">
        <f t="shared" si="256"/>
        <v>61.300799999999995</v>
      </c>
      <c r="L5449" s="2">
        <f t="shared" si="257"/>
        <v>401.86079999999998</v>
      </c>
    </row>
    <row r="5450" spans="1:12" x14ac:dyDescent="0.25">
      <c r="A5450" t="s">
        <v>5455</v>
      </c>
      <c r="B5450" s="1">
        <v>46322</v>
      </c>
      <c r="C5450" t="s">
        <v>10012</v>
      </c>
      <c r="D5450" t="s">
        <v>10020</v>
      </c>
      <c r="E5450">
        <f>+_xlfn.XLOOKUP(TablaVentas[[#This Row],[PRODUCTOS]],TablaPrecios[PRODUCTOS],TablaPrecios[PRECIOS UNITARIOS],"No encontado")</f>
        <v>150</v>
      </c>
      <c r="F5450">
        <v>6</v>
      </c>
      <c r="G5450" t="s">
        <v>10023</v>
      </c>
      <c r="H5450" s="2">
        <v>218</v>
      </c>
      <c r="I5450" s="3">
        <v>0.13</v>
      </c>
      <c r="J5450" s="2">
        <f t="shared" si="255"/>
        <v>189.66</v>
      </c>
      <c r="K5450" s="2">
        <f t="shared" si="256"/>
        <v>34.138799999999996</v>
      </c>
      <c r="L5450" s="2">
        <f t="shared" si="257"/>
        <v>223.7988</v>
      </c>
    </row>
    <row r="5451" spans="1:12" x14ac:dyDescent="0.25">
      <c r="A5451" t="s">
        <v>5456</v>
      </c>
      <c r="B5451" s="1">
        <v>46286</v>
      </c>
      <c r="C5451" t="s">
        <v>10010</v>
      </c>
      <c r="D5451" t="s">
        <v>10020</v>
      </c>
      <c r="E5451">
        <f>+_xlfn.XLOOKUP(TablaVentas[[#This Row],[PRODUCTOS]],TablaPrecios[PRODUCTOS],TablaPrecios[PRECIOS UNITARIOS],"No encontado")</f>
        <v>150</v>
      </c>
      <c r="F5451">
        <v>8</v>
      </c>
      <c r="G5451" t="s">
        <v>10024</v>
      </c>
      <c r="H5451" s="2">
        <v>93</v>
      </c>
      <c r="I5451" s="3">
        <v>0.16</v>
      </c>
      <c r="J5451" s="2">
        <f t="shared" si="255"/>
        <v>78.12</v>
      </c>
      <c r="K5451" s="2">
        <f t="shared" si="256"/>
        <v>14.0616</v>
      </c>
      <c r="L5451" s="2">
        <f t="shared" si="257"/>
        <v>92.181600000000003</v>
      </c>
    </row>
    <row r="5452" spans="1:12" x14ac:dyDescent="0.25">
      <c r="A5452" t="s">
        <v>5457</v>
      </c>
      <c r="B5452" s="1">
        <v>46046</v>
      </c>
      <c r="C5452" t="s">
        <v>10009</v>
      </c>
      <c r="D5452" t="s">
        <v>10021</v>
      </c>
      <c r="E5452">
        <f>+_xlfn.XLOOKUP(TablaVentas[[#This Row],[PRODUCTOS]],TablaPrecios[PRODUCTOS],TablaPrecios[PRECIOS UNITARIOS],"No encontado")</f>
        <v>200</v>
      </c>
      <c r="F5452">
        <v>8</v>
      </c>
      <c r="G5452" t="s">
        <v>10027</v>
      </c>
      <c r="H5452" s="2">
        <v>246</v>
      </c>
      <c r="I5452" s="3">
        <v>0.14000000000000001</v>
      </c>
      <c r="J5452" s="2">
        <f t="shared" si="255"/>
        <v>211.56</v>
      </c>
      <c r="K5452" s="2">
        <f t="shared" si="256"/>
        <v>38.080799999999996</v>
      </c>
      <c r="L5452" s="2">
        <f t="shared" si="257"/>
        <v>249.64080000000001</v>
      </c>
    </row>
    <row r="5453" spans="1:12" x14ac:dyDescent="0.25">
      <c r="A5453" t="s">
        <v>5458</v>
      </c>
      <c r="B5453" s="1">
        <v>46118</v>
      </c>
      <c r="C5453" t="s">
        <v>10009</v>
      </c>
      <c r="D5453" t="s">
        <v>10020</v>
      </c>
      <c r="E5453">
        <f>+_xlfn.XLOOKUP(TablaVentas[[#This Row],[PRODUCTOS]],TablaPrecios[PRODUCTOS],TablaPrecios[PRECIOS UNITARIOS],"No encontado")</f>
        <v>150</v>
      </c>
      <c r="F5453">
        <v>9</v>
      </c>
      <c r="G5453" t="s">
        <v>10023</v>
      </c>
      <c r="H5453" s="2">
        <v>407</v>
      </c>
      <c r="I5453" s="3">
        <v>0.13</v>
      </c>
      <c r="J5453" s="2">
        <f t="shared" si="255"/>
        <v>354.09</v>
      </c>
      <c r="K5453" s="2">
        <f t="shared" si="256"/>
        <v>63.736199999999997</v>
      </c>
      <c r="L5453" s="2">
        <f t="shared" si="257"/>
        <v>417.82619999999997</v>
      </c>
    </row>
    <row r="5454" spans="1:12" x14ac:dyDescent="0.25">
      <c r="A5454" t="s">
        <v>5459</v>
      </c>
      <c r="B5454" s="1">
        <v>46077</v>
      </c>
      <c r="C5454" t="s">
        <v>10011</v>
      </c>
      <c r="D5454" t="s">
        <v>10019</v>
      </c>
      <c r="E5454">
        <f>+_xlfn.XLOOKUP(TablaVentas[[#This Row],[PRODUCTOS]],TablaPrecios[PRODUCTOS],TablaPrecios[PRECIOS UNITARIOS],"No encontado")</f>
        <v>1200</v>
      </c>
      <c r="F5454">
        <v>14</v>
      </c>
      <c r="G5454" t="s">
        <v>10024</v>
      </c>
      <c r="H5454" s="2">
        <v>331</v>
      </c>
      <c r="I5454" s="3">
        <v>0.12</v>
      </c>
      <c r="J5454" s="2">
        <f t="shared" si="255"/>
        <v>291.27999999999997</v>
      </c>
      <c r="K5454" s="2">
        <f t="shared" si="256"/>
        <v>52.430399999999992</v>
      </c>
      <c r="L5454" s="2">
        <f t="shared" si="257"/>
        <v>343.71039999999994</v>
      </c>
    </row>
    <row r="5455" spans="1:12" x14ac:dyDescent="0.25">
      <c r="A5455" t="s">
        <v>5460</v>
      </c>
      <c r="B5455" s="1">
        <v>46365</v>
      </c>
      <c r="C5455" t="s">
        <v>10007</v>
      </c>
      <c r="D5455" t="s">
        <v>10018</v>
      </c>
      <c r="E5455">
        <f>+_xlfn.XLOOKUP(TablaVentas[[#This Row],[PRODUCTOS]],TablaPrecios[PRODUCTOS],TablaPrecios[PRECIOS UNITARIOS],"No encontado")</f>
        <v>850</v>
      </c>
      <c r="F5455">
        <v>20</v>
      </c>
      <c r="G5455" t="s">
        <v>10024</v>
      </c>
      <c r="H5455" s="2">
        <v>431</v>
      </c>
      <c r="I5455" s="3">
        <v>0.17</v>
      </c>
      <c r="J5455" s="2">
        <f t="shared" si="255"/>
        <v>357.73</v>
      </c>
      <c r="K5455" s="2">
        <f t="shared" si="256"/>
        <v>64.391400000000004</v>
      </c>
      <c r="L5455" s="2">
        <f t="shared" si="257"/>
        <v>422.12139999999999</v>
      </c>
    </row>
    <row r="5456" spans="1:12" x14ac:dyDescent="0.25">
      <c r="A5456" t="s">
        <v>5461</v>
      </c>
      <c r="B5456" s="1">
        <v>46223</v>
      </c>
      <c r="C5456" t="s">
        <v>10011</v>
      </c>
      <c r="D5456" t="s">
        <v>10018</v>
      </c>
      <c r="E5456">
        <f>+_xlfn.XLOOKUP(TablaVentas[[#This Row],[PRODUCTOS]],TablaPrecios[PRODUCTOS],TablaPrecios[PRECIOS UNITARIOS],"No encontado")</f>
        <v>850</v>
      </c>
      <c r="F5456">
        <v>11</v>
      </c>
      <c r="G5456" t="s">
        <v>10023</v>
      </c>
      <c r="H5456" s="2">
        <v>347</v>
      </c>
      <c r="I5456" s="3">
        <v>0.12</v>
      </c>
      <c r="J5456" s="2">
        <f t="shared" si="255"/>
        <v>305.36</v>
      </c>
      <c r="K5456" s="2">
        <f t="shared" si="256"/>
        <v>54.964800000000004</v>
      </c>
      <c r="L5456" s="2">
        <f t="shared" si="257"/>
        <v>360.32480000000004</v>
      </c>
    </row>
    <row r="5457" spans="1:12" x14ac:dyDescent="0.25">
      <c r="A5457" t="s">
        <v>5462</v>
      </c>
      <c r="B5457" s="1">
        <v>46232</v>
      </c>
      <c r="C5457" t="s">
        <v>10011</v>
      </c>
      <c r="D5457" t="s">
        <v>10021</v>
      </c>
      <c r="E5457">
        <f>+_xlfn.XLOOKUP(TablaVentas[[#This Row],[PRODUCTOS]],TablaPrecios[PRODUCTOS],TablaPrecios[PRECIOS UNITARIOS],"No encontado")</f>
        <v>200</v>
      </c>
      <c r="F5457">
        <v>12</v>
      </c>
      <c r="G5457" t="s">
        <v>10024</v>
      </c>
      <c r="H5457" s="2">
        <v>253</v>
      </c>
      <c r="I5457" s="3">
        <v>0.11</v>
      </c>
      <c r="J5457" s="2">
        <f t="shared" si="255"/>
        <v>225.17</v>
      </c>
      <c r="K5457" s="2">
        <f t="shared" si="256"/>
        <v>40.5306</v>
      </c>
      <c r="L5457" s="2">
        <f t="shared" si="257"/>
        <v>265.70060000000001</v>
      </c>
    </row>
    <row r="5458" spans="1:12" x14ac:dyDescent="0.25">
      <c r="A5458" t="s">
        <v>5463</v>
      </c>
      <c r="B5458" s="1">
        <v>46297</v>
      </c>
      <c r="C5458" t="s">
        <v>10008</v>
      </c>
      <c r="D5458" t="s">
        <v>10021</v>
      </c>
      <c r="E5458">
        <f>+_xlfn.XLOOKUP(TablaVentas[[#This Row],[PRODUCTOS]],TablaPrecios[PRODUCTOS],TablaPrecios[PRECIOS UNITARIOS],"No encontado")</f>
        <v>200</v>
      </c>
      <c r="F5458">
        <v>15</v>
      </c>
      <c r="G5458" t="s">
        <v>10023</v>
      </c>
      <c r="H5458" s="2">
        <v>211</v>
      </c>
      <c r="I5458" s="3">
        <v>0.16</v>
      </c>
      <c r="J5458" s="2">
        <f t="shared" si="255"/>
        <v>177.24</v>
      </c>
      <c r="K5458" s="2">
        <f t="shared" si="256"/>
        <v>31.903200000000002</v>
      </c>
      <c r="L5458" s="2">
        <f t="shared" si="257"/>
        <v>209.14320000000001</v>
      </c>
    </row>
    <row r="5459" spans="1:12" x14ac:dyDescent="0.25">
      <c r="A5459" t="s">
        <v>5464</v>
      </c>
      <c r="B5459" s="1">
        <v>46309</v>
      </c>
      <c r="C5459" t="s">
        <v>10011</v>
      </c>
      <c r="D5459" t="s">
        <v>10019</v>
      </c>
      <c r="E5459">
        <f>+_xlfn.XLOOKUP(TablaVentas[[#This Row],[PRODUCTOS]],TablaPrecios[PRODUCTOS],TablaPrecios[PRECIOS UNITARIOS],"No encontado")</f>
        <v>1200</v>
      </c>
      <c r="F5459">
        <v>5</v>
      </c>
      <c r="G5459" t="s">
        <v>10024</v>
      </c>
      <c r="H5459" s="2">
        <v>296</v>
      </c>
      <c r="I5459" s="3">
        <v>0.11</v>
      </c>
      <c r="J5459" s="2">
        <f t="shared" si="255"/>
        <v>263.44</v>
      </c>
      <c r="K5459" s="2">
        <f t="shared" si="256"/>
        <v>47.419199999999996</v>
      </c>
      <c r="L5459" s="2">
        <f t="shared" si="257"/>
        <v>310.85919999999999</v>
      </c>
    </row>
    <row r="5460" spans="1:12" x14ac:dyDescent="0.25">
      <c r="A5460" t="s">
        <v>5465</v>
      </c>
      <c r="B5460" s="1">
        <v>46362</v>
      </c>
      <c r="C5460" t="s">
        <v>10007</v>
      </c>
      <c r="D5460" t="s">
        <v>10019</v>
      </c>
      <c r="E5460">
        <f>+_xlfn.XLOOKUP(TablaVentas[[#This Row],[PRODUCTOS]],TablaPrecios[PRODUCTOS],TablaPrecios[PRECIOS UNITARIOS],"No encontado")</f>
        <v>1200</v>
      </c>
      <c r="F5460">
        <v>15</v>
      </c>
      <c r="G5460" t="s">
        <v>10024</v>
      </c>
      <c r="H5460" s="2">
        <v>450</v>
      </c>
      <c r="I5460" s="3">
        <v>0.1</v>
      </c>
      <c r="J5460" s="2">
        <f t="shared" si="255"/>
        <v>405</v>
      </c>
      <c r="K5460" s="2">
        <f t="shared" si="256"/>
        <v>72.899999999999991</v>
      </c>
      <c r="L5460" s="2">
        <f t="shared" si="257"/>
        <v>477.9</v>
      </c>
    </row>
    <row r="5461" spans="1:12" x14ac:dyDescent="0.25">
      <c r="A5461" t="s">
        <v>5466</v>
      </c>
      <c r="B5461" s="1">
        <v>46192</v>
      </c>
      <c r="C5461" t="s">
        <v>10012</v>
      </c>
      <c r="D5461" t="s">
        <v>10021</v>
      </c>
      <c r="E5461">
        <f>+_xlfn.XLOOKUP(TablaVentas[[#This Row],[PRODUCTOS]],TablaPrecios[PRODUCTOS],TablaPrecios[PRECIOS UNITARIOS],"No encontado")</f>
        <v>200</v>
      </c>
      <c r="F5461">
        <v>12</v>
      </c>
      <c r="G5461" t="s">
        <v>10024</v>
      </c>
      <c r="H5461" s="2">
        <v>437</v>
      </c>
      <c r="I5461" s="3">
        <v>0.13</v>
      </c>
      <c r="J5461" s="2">
        <f t="shared" si="255"/>
        <v>380.19</v>
      </c>
      <c r="K5461" s="2">
        <f t="shared" si="256"/>
        <v>68.434200000000004</v>
      </c>
      <c r="L5461" s="2">
        <f t="shared" si="257"/>
        <v>448.62419999999997</v>
      </c>
    </row>
    <row r="5462" spans="1:12" x14ac:dyDescent="0.25">
      <c r="A5462" t="s">
        <v>5467</v>
      </c>
      <c r="B5462" s="1">
        <v>46358</v>
      </c>
      <c r="C5462" t="s">
        <v>10011</v>
      </c>
      <c r="D5462" t="s">
        <v>10020</v>
      </c>
      <c r="E5462">
        <f>+_xlfn.XLOOKUP(TablaVentas[[#This Row],[PRODUCTOS]],TablaPrecios[PRODUCTOS],TablaPrecios[PRECIOS UNITARIOS],"No encontado")</f>
        <v>150</v>
      </c>
      <c r="F5462">
        <v>13</v>
      </c>
      <c r="G5462" t="s">
        <v>10024</v>
      </c>
      <c r="H5462" s="2">
        <v>378</v>
      </c>
      <c r="I5462" s="3">
        <v>0.19</v>
      </c>
      <c r="J5462" s="2">
        <f t="shared" si="255"/>
        <v>306.18</v>
      </c>
      <c r="K5462" s="2">
        <f t="shared" si="256"/>
        <v>55.112400000000001</v>
      </c>
      <c r="L5462" s="2">
        <f t="shared" si="257"/>
        <v>361.29239999999999</v>
      </c>
    </row>
    <row r="5463" spans="1:12" x14ac:dyDescent="0.25">
      <c r="A5463" t="s">
        <v>5468</v>
      </c>
      <c r="B5463" s="1">
        <v>46255</v>
      </c>
      <c r="C5463" t="s">
        <v>10008</v>
      </c>
      <c r="D5463" t="s">
        <v>10017</v>
      </c>
      <c r="E5463">
        <f>+_xlfn.XLOOKUP(TablaVentas[[#This Row],[PRODUCTOS]],TablaPrecios[PRODUCTOS],TablaPrecios[PRECIOS UNITARIOS],"No encontado")</f>
        <v>50</v>
      </c>
      <c r="F5463">
        <v>6</v>
      </c>
      <c r="G5463" t="s">
        <v>10023</v>
      </c>
      <c r="H5463" s="2">
        <v>242</v>
      </c>
      <c r="I5463" s="3">
        <v>0.11</v>
      </c>
      <c r="J5463" s="2">
        <f t="shared" si="255"/>
        <v>215.38</v>
      </c>
      <c r="K5463" s="2">
        <f t="shared" si="256"/>
        <v>38.7684</v>
      </c>
      <c r="L5463" s="2">
        <f t="shared" si="257"/>
        <v>254.14839999999998</v>
      </c>
    </row>
    <row r="5464" spans="1:12" x14ac:dyDescent="0.25">
      <c r="A5464" t="s">
        <v>5469</v>
      </c>
      <c r="B5464" s="1">
        <v>46311</v>
      </c>
      <c r="C5464" t="s">
        <v>10009</v>
      </c>
      <c r="D5464" t="s">
        <v>10021</v>
      </c>
      <c r="E5464">
        <f>+_xlfn.XLOOKUP(TablaVentas[[#This Row],[PRODUCTOS]],TablaPrecios[PRODUCTOS],TablaPrecios[PRECIOS UNITARIOS],"No encontado")</f>
        <v>200</v>
      </c>
      <c r="F5464">
        <v>14</v>
      </c>
      <c r="G5464" t="s">
        <v>10026</v>
      </c>
      <c r="H5464" s="2">
        <v>404</v>
      </c>
      <c r="I5464" s="3">
        <v>0.19</v>
      </c>
      <c r="J5464" s="2">
        <f t="shared" si="255"/>
        <v>327.24</v>
      </c>
      <c r="K5464" s="2">
        <f t="shared" si="256"/>
        <v>58.903199999999998</v>
      </c>
      <c r="L5464" s="2">
        <f t="shared" si="257"/>
        <v>386.14319999999998</v>
      </c>
    </row>
    <row r="5465" spans="1:12" x14ac:dyDescent="0.25">
      <c r="A5465" t="s">
        <v>5470</v>
      </c>
      <c r="B5465" s="1">
        <v>46056</v>
      </c>
      <c r="C5465" t="s">
        <v>10007</v>
      </c>
      <c r="D5465" t="s">
        <v>10020</v>
      </c>
      <c r="E5465">
        <f>+_xlfn.XLOOKUP(TablaVentas[[#This Row],[PRODUCTOS]],TablaPrecios[PRODUCTOS],TablaPrecios[PRECIOS UNITARIOS],"No encontado")</f>
        <v>150</v>
      </c>
      <c r="F5465">
        <v>20</v>
      </c>
      <c r="G5465" t="s">
        <v>10024</v>
      </c>
      <c r="H5465" s="2">
        <v>442</v>
      </c>
      <c r="I5465" s="3">
        <v>0.11</v>
      </c>
      <c r="J5465" s="2">
        <f t="shared" si="255"/>
        <v>393.38</v>
      </c>
      <c r="K5465" s="2">
        <f t="shared" si="256"/>
        <v>70.808399999999992</v>
      </c>
      <c r="L5465" s="2">
        <f t="shared" si="257"/>
        <v>464.1884</v>
      </c>
    </row>
    <row r="5466" spans="1:12" x14ac:dyDescent="0.25">
      <c r="A5466" t="s">
        <v>5471</v>
      </c>
      <c r="B5466" s="1">
        <v>46124</v>
      </c>
      <c r="C5466" t="s">
        <v>10008</v>
      </c>
      <c r="D5466" t="s">
        <v>10020</v>
      </c>
      <c r="E5466">
        <f>+_xlfn.XLOOKUP(TablaVentas[[#This Row],[PRODUCTOS]],TablaPrecios[PRODUCTOS],TablaPrecios[PRECIOS UNITARIOS],"No encontado")</f>
        <v>150</v>
      </c>
      <c r="F5466">
        <v>8</v>
      </c>
      <c r="G5466" t="s">
        <v>10026</v>
      </c>
      <c r="H5466" s="2">
        <v>409</v>
      </c>
      <c r="I5466" s="3">
        <v>0.18</v>
      </c>
      <c r="J5466" s="2">
        <f t="shared" si="255"/>
        <v>335.38</v>
      </c>
      <c r="K5466" s="2">
        <f t="shared" si="256"/>
        <v>60.368399999999994</v>
      </c>
      <c r="L5466" s="2">
        <f t="shared" si="257"/>
        <v>395.7484</v>
      </c>
    </row>
    <row r="5467" spans="1:12" x14ac:dyDescent="0.25">
      <c r="A5467" t="s">
        <v>5472</v>
      </c>
      <c r="B5467" s="1">
        <v>46092</v>
      </c>
      <c r="C5467" t="s">
        <v>10012</v>
      </c>
      <c r="D5467" t="s">
        <v>10021</v>
      </c>
      <c r="E5467">
        <f>+_xlfn.XLOOKUP(TablaVentas[[#This Row],[PRODUCTOS]],TablaPrecios[PRODUCTOS],TablaPrecios[PRECIOS UNITARIOS],"No encontado")</f>
        <v>200</v>
      </c>
      <c r="F5467">
        <v>7</v>
      </c>
      <c r="G5467" t="s">
        <v>10027</v>
      </c>
      <c r="H5467" s="2">
        <v>381</v>
      </c>
      <c r="I5467" s="3">
        <v>0.15</v>
      </c>
      <c r="J5467" s="2">
        <f t="shared" si="255"/>
        <v>323.85000000000002</v>
      </c>
      <c r="K5467" s="2">
        <f t="shared" si="256"/>
        <v>58.292999999999999</v>
      </c>
      <c r="L5467" s="2">
        <f t="shared" si="257"/>
        <v>382.14300000000003</v>
      </c>
    </row>
    <row r="5468" spans="1:12" x14ac:dyDescent="0.25">
      <c r="A5468" t="s">
        <v>5473</v>
      </c>
      <c r="B5468" s="1">
        <v>46052</v>
      </c>
      <c r="C5468" t="s">
        <v>10011</v>
      </c>
      <c r="D5468" t="s">
        <v>10018</v>
      </c>
      <c r="E5468">
        <f>+_xlfn.XLOOKUP(TablaVentas[[#This Row],[PRODUCTOS]],TablaPrecios[PRODUCTOS],TablaPrecios[PRECIOS UNITARIOS],"No encontado")</f>
        <v>850</v>
      </c>
      <c r="F5468">
        <v>10</v>
      </c>
      <c r="G5468" t="s">
        <v>10024</v>
      </c>
      <c r="H5468" s="2">
        <v>90</v>
      </c>
      <c r="I5468" s="3">
        <v>0.14000000000000001</v>
      </c>
      <c r="J5468" s="2">
        <f t="shared" si="255"/>
        <v>77.400000000000006</v>
      </c>
      <c r="K5468" s="2">
        <f t="shared" si="256"/>
        <v>13.932</v>
      </c>
      <c r="L5468" s="2">
        <f t="shared" si="257"/>
        <v>91.332000000000008</v>
      </c>
    </row>
    <row r="5469" spans="1:12" x14ac:dyDescent="0.25">
      <c r="A5469" t="s">
        <v>5474</v>
      </c>
      <c r="B5469" s="1">
        <v>46073</v>
      </c>
      <c r="C5469" t="s">
        <v>10007</v>
      </c>
      <c r="D5469" t="s">
        <v>10019</v>
      </c>
      <c r="E5469">
        <f>+_xlfn.XLOOKUP(TablaVentas[[#This Row],[PRODUCTOS]],TablaPrecios[PRODUCTOS],TablaPrecios[PRECIOS UNITARIOS],"No encontado")</f>
        <v>1200</v>
      </c>
      <c r="F5469">
        <v>16</v>
      </c>
      <c r="G5469" t="s">
        <v>10024</v>
      </c>
      <c r="H5469" s="2">
        <v>231</v>
      </c>
      <c r="I5469" s="3">
        <v>0.11</v>
      </c>
      <c r="J5469" s="2">
        <f t="shared" si="255"/>
        <v>205.59</v>
      </c>
      <c r="K5469" s="2">
        <f t="shared" si="256"/>
        <v>37.0062</v>
      </c>
      <c r="L5469" s="2">
        <f t="shared" si="257"/>
        <v>242.59620000000001</v>
      </c>
    </row>
    <row r="5470" spans="1:12" x14ac:dyDescent="0.25">
      <c r="A5470" t="s">
        <v>5475</v>
      </c>
      <c r="B5470" s="1">
        <v>46189</v>
      </c>
      <c r="C5470" t="s">
        <v>10010</v>
      </c>
      <c r="D5470" t="s">
        <v>10018</v>
      </c>
      <c r="E5470">
        <f>+_xlfn.XLOOKUP(TablaVentas[[#This Row],[PRODUCTOS]],TablaPrecios[PRODUCTOS],TablaPrecios[PRECIOS UNITARIOS],"No encontado")</f>
        <v>850</v>
      </c>
      <c r="F5470">
        <v>9</v>
      </c>
      <c r="G5470" t="s">
        <v>10026</v>
      </c>
      <c r="H5470" s="2">
        <v>372</v>
      </c>
      <c r="I5470" s="3">
        <v>0.14000000000000001</v>
      </c>
      <c r="J5470" s="2">
        <f t="shared" si="255"/>
        <v>319.92</v>
      </c>
      <c r="K5470" s="2">
        <f t="shared" si="256"/>
        <v>57.585599999999999</v>
      </c>
      <c r="L5470" s="2">
        <f t="shared" si="257"/>
        <v>377.50560000000002</v>
      </c>
    </row>
    <row r="5471" spans="1:12" x14ac:dyDescent="0.25">
      <c r="A5471" t="s">
        <v>5476</v>
      </c>
      <c r="B5471" s="1">
        <v>46142</v>
      </c>
      <c r="C5471" t="s">
        <v>10010</v>
      </c>
      <c r="D5471" t="s">
        <v>10018</v>
      </c>
      <c r="E5471">
        <f>+_xlfn.XLOOKUP(TablaVentas[[#This Row],[PRODUCTOS]],TablaPrecios[PRODUCTOS],TablaPrecios[PRECIOS UNITARIOS],"No encontado")</f>
        <v>850</v>
      </c>
      <c r="F5471">
        <v>14</v>
      </c>
      <c r="G5471" t="s">
        <v>10027</v>
      </c>
      <c r="H5471" s="2">
        <v>330</v>
      </c>
      <c r="I5471" s="3">
        <v>0.13</v>
      </c>
      <c r="J5471" s="2">
        <f t="shared" si="255"/>
        <v>287.10000000000002</v>
      </c>
      <c r="K5471" s="2">
        <f t="shared" si="256"/>
        <v>51.678000000000004</v>
      </c>
      <c r="L5471" s="2">
        <f t="shared" si="257"/>
        <v>338.77800000000002</v>
      </c>
    </row>
    <row r="5472" spans="1:12" x14ac:dyDescent="0.25">
      <c r="A5472" t="s">
        <v>5477</v>
      </c>
      <c r="B5472" s="1">
        <v>46086</v>
      </c>
      <c r="C5472" t="s">
        <v>10009</v>
      </c>
      <c r="D5472" t="s">
        <v>10020</v>
      </c>
      <c r="E5472">
        <f>+_xlfn.XLOOKUP(TablaVentas[[#This Row],[PRODUCTOS]],TablaPrecios[PRODUCTOS],TablaPrecios[PRECIOS UNITARIOS],"No encontado")</f>
        <v>150</v>
      </c>
      <c r="F5472">
        <v>5</v>
      </c>
      <c r="G5472" t="s">
        <v>10026</v>
      </c>
      <c r="H5472" s="2">
        <v>259</v>
      </c>
      <c r="I5472" s="3">
        <v>0.12</v>
      </c>
      <c r="J5472" s="2">
        <f t="shared" si="255"/>
        <v>227.92000000000002</v>
      </c>
      <c r="K5472" s="2">
        <f t="shared" si="256"/>
        <v>41.025600000000004</v>
      </c>
      <c r="L5472" s="2">
        <f t="shared" si="257"/>
        <v>268.94560000000001</v>
      </c>
    </row>
    <row r="5473" spans="1:12" x14ac:dyDescent="0.25">
      <c r="A5473" t="s">
        <v>5478</v>
      </c>
      <c r="B5473" s="1">
        <v>46132</v>
      </c>
      <c r="C5473" t="s">
        <v>10010</v>
      </c>
      <c r="D5473" t="s">
        <v>10017</v>
      </c>
      <c r="E5473">
        <f>+_xlfn.XLOOKUP(TablaVentas[[#This Row],[PRODUCTOS]],TablaPrecios[PRODUCTOS],TablaPrecios[PRECIOS UNITARIOS],"No encontado")</f>
        <v>50</v>
      </c>
      <c r="F5473">
        <v>14</v>
      </c>
      <c r="G5473" t="s">
        <v>10024</v>
      </c>
      <c r="H5473" s="2">
        <v>217</v>
      </c>
      <c r="I5473" s="3">
        <v>0.15</v>
      </c>
      <c r="J5473" s="2">
        <f t="shared" si="255"/>
        <v>184.45</v>
      </c>
      <c r="K5473" s="2">
        <f t="shared" si="256"/>
        <v>33.200999999999993</v>
      </c>
      <c r="L5473" s="2">
        <f t="shared" si="257"/>
        <v>217.65099999999998</v>
      </c>
    </row>
    <row r="5474" spans="1:12" x14ac:dyDescent="0.25">
      <c r="A5474" t="s">
        <v>5479</v>
      </c>
      <c r="B5474" s="1">
        <v>46084</v>
      </c>
      <c r="C5474" t="s">
        <v>10012</v>
      </c>
      <c r="D5474" t="s">
        <v>10019</v>
      </c>
      <c r="E5474">
        <f>+_xlfn.XLOOKUP(TablaVentas[[#This Row],[PRODUCTOS]],TablaPrecios[PRODUCTOS],TablaPrecios[PRECIOS UNITARIOS],"No encontado")</f>
        <v>1200</v>
      </c>
      <c r="F5474">
        <v>20</v>
      </c>
      <c r="G5474" t="s">
        <v>10027</v>
      </c>
      <c r="H5474" s="2">
        <v>442</v>
      </c>
      <c r="I5474" s="3">
        <v>0.16</v>
      </c>
      <c r="J5474" s="2">
        <f t="shared" si="255"/>
        <v>371.28</v>
      </c>
      <c r="K5474" s="2">
        <f t="shared" si="256"/>
        <v>66.830399999999997</v>
      </c>
      <c r="L5474" s="2">
        <f t="shared" si="257"/>
        <v>438.11039999999997</v>
      </c>
    </row>
    <row r="5475" spans="1:12" x14ac:dyDescent="0.25">
      <c r="A5475" t="s">
        <v>5480</v>
      </c>
      <c r="B5475" s="1">
        <v>46083</v>
      </c>
      <c r="C5475" t="s">
        <v>10009</v>
      </c>
      <c r="D5475" t="s">
        <v>10018</v>
      </c>
      <c r="E5475">
        <f>+_xlfn.XLOOKUP(TablaVentas[[#This Row],[PRODUCTOS]],TablaPrecios[PRODUCTOS],TablaPrecios[PRECIOS UNITARIOS],"No encontado")</f>
        <v>850</v>
      </c>
      <c r="F5475">
        <v>17</v>
      </c>
      <c r="G5475" t="s">
        <v>10023</v>
      </c>
      <c r="H5475" s="2">
        <v>148</v>
      </c>
      <c r="I5475" s="3">
        <v>0.19</v>
      </c>
      <c r="J5475" s="2">
        <f t="shared" si="255"/>
        <v>119.88</v>
      </c>
      <c r="K5475" s="2">
        <f t="shared" si="256"/>
        <v>21.578399999999998</v>
      </c>
      <c r="L5475" s="2">
        <f t="shared" si="257"/>
        <v>141.45839999999998</v>
      </c>
    </row>
    <row r="5476" spans="1:12" x14ac:dyDescent="0.25">
      <c r="A5476" t="s">
        <v>5481</v>
      </c>
      <c r="B5476" s="1">
        <v>46159</v>
      </c>
      <c r="C5476" t="s">
        <v>10012</v>
      </c>
      <c r="D5476" t="s">
        <v>10020</v>
      </c>
      <c r="E5476">
        <f>+_xlfn.XLOOKUP(TablaVentas[[#This Row],[PRODUCTOS]],TablaPrecios[PRODUCTOS],TablaPrecios[PRECIOS UNITARIOS],"No encontado")</f>
        <v>150</v>
      </c>
      <c r="F5476">
        <v>11</v>
      </c>
      <c r="G5476" t="s">
        <v>10023</v>
      </c>
      <c r="H5476" s="2">
        <v>72</v>
      </c>
      <c r="I5476" s="3">
        <v>0.14000000000000001</v>
      </c>
      <c r="J5476" s="2">
        <f t="shared" si="255"/>
        <v>61.92</v>
      </c>
      <c r="K5476" s="2">
        <f t="shared" si="256"/>
        <v>11.1456</v>
      </c>
      <c r="L5476" s="2">
        <f t="shared" si="257"/>
        <v>73.065600000000003</v>
      </c>
    </row>
    <row r="5477" spans="1:12" x14ac:dyDescent="0.25">
      <c r="A5477" t="s">
        <v>5482</v>
      </c>
      <c r="B5477" s="1">
        <v>46369</v>
      </c>
      <c r="C5477" t="s">
        <v>10009</v>
      </c>
      <c r="D5477" t="s">
        <v>10017</v>
      </c>
      <c r="E5477">
        <f>+_xlfn.XLOOKUP(TablaVentas[[#This Row],[PRODUCTOS]],TablaPrecios[PRODUCTOS],TablaPrecios[PRECIOS UNITARIOS],"No encontado")</f>
        <v>50</v>
      </c>
      <c r="F5477">
        <v>18</v>
      </c>
      <c r="G5477" t="s">
        <v>10023</v>
      </c>
      <c r="H5477" s="2">
        <v>364</v>
      </c>
      <c r="I5477" s="3">
        <v>0.1</v>
      </c>
      <c r="J5477" s="2">
        <f t="shared" si="255"/>
        <v>327.60000000000002</v>
      </c>
      <c r="K5477" s="2">
        <f t="shared" si="256"/>
        <v>58.968000000000004</v>
      </c>
      <c r="L5477" s="2">
        <f t="shared" si="257"/>
        <v>386.56800000000004</v>
      </c>
    </row>
    <row r="5478" spans="1:12" x14ac:dyDescent="0.25">
      <c r="A5478" t="s">
        <v>5483</v>
      </c>
      <c r="B5478" s="1">
        <v>46334</v>
      </c>
      <c r="C5478" t="s">
        <v>10009</v>
      </c>
      <c r="D5478" t="s">
        <v>10018</v>
      </c>
      <c r="E5478">
        <f>+_xlfn.XLOOKUP(TablaVentas[[#This Row],[PRODUCTOS]],TablaPrecios[PRODUCTOS],TablaPrecios[PRECIOS UNITARIOS],"No encontado")</f>
        <v>850</v>
      </c>
      <c r="F5478">
        <v>14</v>
      </c>
      <c r="G5478" t="s">
        <v>10026</v>
      </c>
      <c r="H5478" s="2">
        <v>389</v>
      </c>
      <c r="I5478" s="3">
        <v>0.11</v>
      </c>
      <c r="J5478" s="2">
        <f t="shared" si="255"/>
        <v>346.21</v>
      </c>
      <c r="K5478" s="2">
        <f t="shared" si="256"/>
        <v>62.317799999999991</v>
      </c>
      <c r="L5478" s="2">
        <f t="shared" si="257"/>
        <v>408.52779999999996</v>
      </c>
    </row>
    <row r="5479" spans="1:12" x14ac:dyDescent="0.25">
      <c r="A5479" t="s">
        <v>5484</v>
      </c>
      <c r="B5479" s="1">
        <v>46073</v>
      </c>
      <c r="C5479" t="s">
        <v>10009</v>
      </c>
      <c r="D5479" t="s">
        <v>10017</v>
      </c>
      <c r="E5479">
        <f>+_xlfn.XLOOKUP(TablaVentas[[#This Row],[PRODUCTOS]],TablaPrecios[PRODUCTOS],TablaPrecios[PRECIOS UNITARIOS],"No encontado")</f>
        <v>50</v>
      </c>
      <c r="F5479">
        <v>19</v>
      </c>
      <c r="G5479" t="s">
        <v>10027</v>
      </c>
      <c r="H5479" s="2">
        <v>392</v>
      </c>
      <c r="I5479" s="3">
        <v>0.13</v>
      </c>
      <c r="J5479" s="2">
        <f t="shared" si="255"/>
        <v>341.04</v>
      </c>
      <c r="K5479" s="2">
        <f t="shared" si="256"/>
        <v>61.3872</v>
      </c>
      <c r="L5479" s="2">
        <f t="shared" si="257"/>
        <v>402.42720000000003</v>
      </c>
    </row>
    <row r="5480" spans="1:12" x14ac:dyDescent="0.25">
      <c r="A5480" t="s">
        <v>5485</v>
      </c>
      <c r="B5480" s="1">
        <v>46159</v>
      </c>
      <c r="C5480" t="s">
        <v>10011</v>
      </c>
      <c r="D5480" t="s">
        <v>10020</v>
      </c>
      <c r="E5480">
        <f>+_xlfn.XLOOKUP(TablaVentas[[#This Row],[PRODUCTOS]],TablaPrecios[PRODUCTOS],TablaPrecios[PRECIOS UNITARIOS],"No encontado")</f>
        <v>150</v>
      </c>
      <c r="F5480">
        <v>20</v>
      </c>
      <c r="G5480" t="s">
        <v>10026</v>
      </c>
      <c r="H5480" s="2">
        <v>303</v>
      </c>
      <c r="I5480" s="3">
        <v>0.16</v>
      </c>
      <c r="J5480" s="2">
        <f t="shared" si="255"/>
        <v>254.51999999999998</v>
      </c>
      <c r="K5480" s="2">
        <f t="shared" si="256"/>
        <v>45.813599999999994</v>
      </c>
      <c r="L5480" s="2">
        <f t="shared" si="257"/>
        <v>300.33359999999999</v>
      </c>
    </row>
    <row r="5481" spans="1:12" x14ac:dyDescent="0.25">
      <c r="A5481" t="s">
        <v>5486</v>
      </c>
      <c r="B5481" s="1">
        <v>46367</v>
      </c>
      <c r="C5481" t="s">
        <v>10009</v>
      </c>
      <c r="D5481" t="s">
        <v>10018</v>
      </c>
      <c r="E5481">
        <f>+_xlfn.XLOOKUP(TablaVentas[[#This Row],[PRODUCTOS]],TablaPrecios[PRODUCTOS],TablaPrecios[PRECIOS UNITARIOS],"No encontado")</f>
        <v>850</v>
      </c>
      <c r="F5481">
        <v>12</v>
      </c>
      <c r="G5481" t="s">
        <v>10023</v>
      </c>
      <c r="H5481" s="2">
        <v>192</v>
      </c>
      <c r="I5481" s="3">
        <v>0.2</v>
      </c>
      <c r="J5481" s="2">
        <f t="shared" si="255"/>
        <v>153.6</v>
      </c>
      <c r="K5481" s="2">
        <f t="shared" si="256"/>
        <v>27.648</v>
      </c>
      <c r="L5481" s="2">
        <f t="shared" si="257"/>
        <v>181.24799999999999</v>
      </c>
    </row>
    <row r="5482" spans="1:12" x14ac:dyDescent="0.25">
      <c r="A5482" t="s">
        <v>5487</v>
      </c>
      <c r="B5482" s="1">
        <v>46056</v>
      </c>
      <c r="C5482" t="s">
        <v>10009</v>
      </c>
      <c r="D5482" t="s">
        <v>10018</v>
      </c>
      <c r="E5482">
        <f>+_xlfn.XLOOKUP(TablaVentas[[#This Row],[PRODUCTOS]],TablaPrecios[PRODUCTOS],TablaPrecios[PRECIOS UNITARIOS],"No encontado")</f>
        <v>850</v>
      </c>
      <c r="F5482">
        <v>11</v>
      </c>
      <c r="G5482" t="s">
        <v>10024</v>
      </c>
      <c r="H5482" s="2">
        <v>437</v>
      </c>
      <c r="I5482" s="3">
        <v>0.15</v>
      </c>
      <c r="J5482" s="2">
        <f t="shared" si="255"/>
        <v>371.45</v>
      </c>
      <c r="K5482" s="2">
        <f t="shared" si="256"/>
        <v>66.86099999999999</v>
      </c>
      <c r="L5482" s="2">
        <f t="shared" si="257"/>
        <v>438.31099999999998</v>
      </c>
    </row>
    <row r="5483" spans="1:12" x14ac:dyDescent="0.25">
      <c r="A5483" t="s">
        <v>5488</v>
      </c>
      <c r="B5483" s="1">
        <v>46174</v>
      </c>
      <c r="C5483" t="s">
        <v>10012</v>
      </c>
      <c r="D5483" t="s">
        <v>10019</v>
      </c>
      <c r="E5483">
        <f>+_xlfn.XLOOKUP(TablaVentas[[#This Row],[PRODUCTOS]],TablaPrecios[PRODUCTOS],TablaPrecios[PRECIOS UNITARIOS],"No encontado")</f>
        <v>1200</v>
      </c>
      <c r="F5483">
        <v>15</v>
      </c>
      <c r="G5483" t="s">
        <v>10027</v>
      </c>
      <c r="H5483" s="2">
        <v>395</v>
      </c>
      <c r="I5483" s="3">
        <v>0.16</v>
      </c>
      <c r="J5483" s="2">
        <f t="shared" si="255"/>
        <v>331.8</v>
      </c>
      <c r="K5483" s="2">
        <f t="shared" si="256"/>
        <v>59.723999999999997</v>
      </c>
      <c r="L5483" s="2">
        <f t="shared" si="257"/>
        <v>391.524</v>
      </c>
    </row>
    <row r="5484" spans="1:12" x14ac:dyDescent="0.25">
      <c r="A5484" t="s">
        <v>5489</v>
      </c>
      <c r="B5484" s="1">
        <v>46040</v>
      </c>
      <c r="C5484" t="s">
        <v>10009</v>
      </c>
      <c r="D5484" t="s">
        <v>10020</v>
      </c>
      <c r="E5484">
        <f>+_xlfn.XLOOKUP(TablaVentas[[#This Row],[PRODUCTOS]],TablaPrecios[PRODUCTOS],TablaPrecios[PRECIOS UNITARIOS],"No encontado")</f>
        <v>150</v>
      </c>
      <c r="F5484">
        <v>8</v>
      </c>
      <c r="G5484" t="s">
        <v>10024</v>
      </c>
      <c r="H5484" s="2">
        <v>122</v>
      </c>
      <c r="I5484" s="3">
        <v>0.13</v>
      </c>
      <c r="J5484" s="2">
        <f t="shared" si="255"/>
        <v>106.14</v>
      </c>
      <c r="K5484" s="2">
        <f t="shared" si="256"/>
        <v>19.1052</v>
      </c>
      <c r="L5484" s="2">
        <f t="shared" si="257"/>
        <v>125.2452</v>
      </c>
    </row>
    <row r="5485" spans="1:12" x14ac:dyDescent="0.25">
      <c r="A5485" t="s">
        <v>5490</v>
      </c>
      <c r="B5485" s="1">
        <v>46270</v>
      </c>
      <c r="C5485" t="s">
        <v>10008</v>
      </c>
      <c r="D5485" t="s">
        <v>10020</v>
      </c>
      <c r="E5485">
        <f>+_xlfn.XLOOKUP(TablaVentas[[#This Row],[PRODUCTOS]],TablaPrecios[PRODUCTOS],TablaPrecios[PRECIOS UNITARIOS],"No encontado")</f>
        <v>150</v>
      </c>
      <c r="F5485">
        <v>12</v>
      </c>
      <c r="G5485" t="s">
        <v>10026</v>
      </c>
      <c r="H5485" s="2">
        <v>202</v>
      </c>
      <c r="I5485" s="3">
        <v>0.12</v>
      </c>
      <c r="J5485" s="2">
        <f t="shared" si="255"/>
        <v>177.76</v>
      </c>
      <c r="K5485" s="2">
        <f t="shared" si="256"/>
        <v>31.996799999999997</v>
      </c>
      <c r="L5485" s="2">
        <f t="shared" si="257"/>
        <v>209.7568</v>
      </c>
    </row>
    <row r="5486" spans="1:12" x14ac:dyDescent="0.25">
      <c r="A5486" t="s">
        <v>5491</v>
      </c>
      <c r="B5486" s="1">
        <v>46325</v>
      </c>
      <c r="C5486" t="s">
        <v>10010</v>
      </c>
      <c r="D5486" t="s">
        <v>10018</v>
      </c>
      <c r="E5486">
        <f>+_xlfn.XLOOKUP(TablaVentas[[#This Row],[PRODUCTOS]],TablaPrecios[PRODUCTOS],TablaPrecios[PRECIOS UNITARIOS],"No encontado")</f>
        <v>850</v>
      </c>
      <c r="F5486">
        <v>13</v>
      </c>
      <c r="G5486" t="s">
        <v>10025</v>
      </c>
      <c r="H5486" s="2">
        <v>81</v>
      </c>
      <c r="I5486" s="3">
        <v>0.12</v>
      </c>
      <c r="J5486" s="2">
        <f t="shared" si="255"/>
        <v>71.28</v>
      </c>
      <c r="K5486" s="2">
        <f t="shared" si="256"/>
        <v>12.830399999999999</v>
      </c>
      <c r="L5486" s="2">
        <f t="shared" si="257"/>
        <v>84.110399999999998</v>
      </c>
    </row>
    <row r="5487" spans="1:12" x14ac:dyDescent="0.25">
      <c r="A5487" t="s">
        <v>5492</v>
      </c>
      <c r="B5487" s="1">
        <v>46099</v>
      </c>
      <c r="C5487" t="s">
        <v>10010</v>
      </c>
      <c r="D5487" t="s">
        <v>10020</v>
      </c>
      <c r="E5487">
        <f>+_xlfn.XLOOKUP(TablaVentas[[#This Row],[PRODUCTOS]],TablaPrecios[PRODUCTOS],TablaPrecios[PRECIOS UNITARIOS],"No encontado")</f>
        <v>150</v>
      </c>
      <c r="F5487">
        <v>5</v>
      </c>
      <c r="G5487" t="s">
        <v>10024</v>
      </c>
      <c r="H5487" s="2">
        <v>274</v>
      </c>
      <c r="I5487" s="3">
        <v>0.18</v>
      </c>
      <c r="J5487" s="2">
        <f t="shared" si="255"/>
        <v>224.68</v>
      </c>
      <c r="K5487" s="2">
        <f t="shared" si="256"/>
        <v>40.442399999999999</v>
      </c>
      <c r="L5487" s="2">
        <f t="shared" si="257"/>
        <v>265.12240000000003</v>
      </c>
    </row>
    <row r="5488" spans="1:12" x14ac:dyDescent="0.25">
      <c r="A5488" t="s">
        <v>5493</v>
      </c>
      <c r="B5488" s="1">
        <v>46159</v>
      </c>
      <c r="C5488" t="s">
        <v>10011</v>
      </c>
      <c r="D5488" t="s">
        <v>10020</v>
      </c>
      <c r="E5488">
        <f>+_xlfn.XLOOKUP(TablaVentas[[#This Row],[PRODUCTOS]],TablaPrecios[PRODUCTOS],TablaPrecios[PRECIOS UNITARIOS],"No encontado")</f>
        <v>150</v>
      </c>
      <c r="F5488">
        <v>18</v>
      </c>
      <c r="G5488" t="s">
        <v>10025</v>
      </c>
      <c r="H5488" s="2">
        <v>155</v>
      </c>
      <c r="I5488" s="3">
        <v>0.12</v>
      </c>
      <c r="J5488" s="2">
        <f t="shared" si="255"/>
        <v>136.4</v>
      </c>
      <c r="K5488" s="2">
        <f t="shared" si="256"/>
        <v>24.552</v>
      </c>
      <c r="L5488" s="2">
        <f t="shared" si="257"/>
        <v>160.952</v>
      </c>
    </row>
    <row r="5489" spans="1:12" x14ac:dyDescent="0.25">
      <c r="A5489" t="s">
        <v>5494</v>
      </c>
      <c r="B5489" s="1">
        <v>46381</v>
      </c>
      <c r="C5489" t="s">
        <v>10010</v>
      </c>
      <c r="D5489" t="s">
        <v>10018</v>
      </c>
      <c r="E5489">
        <f>+_xlfn.XLOOKUP(TablaVentas[[#This Row],[PRODUCTOS]],TablaPrecios[PRODUCTOS],TablaPrecios[PRECIOS UNITARIOS],"No encontado")</f>
        <v>850</v>
      </c>
      <c r="F5489">
        <v>13</v>
      </c>
      <c r="G5489" t="s">
        <v>10026</v>
      </c>
      <c r="H5489" s="2">
        <v>411</v>
      </c>
      <c r="I5489" s="3">
        <v>0.17</v>
      </c>
      <c r="J5489" s="2">
        <f t="shared" si="255"/>
        <v>341.13</v>
      </c>
      <c r="K5489" s="2">
        <f t="shared" si="256"/>
        <v>61.403399999999998</v>
      </c>
      <c r="L5489" s="2">
        <f t="shared" si="257"/>
        <v>402.53339999999997</v>
      </c>
    </row>
    <row r="5490" spans="1:12" x14ac:dyDescent="0.25">
      <c r="A5490" t="s">
        <v>5495</v>
      </c>
      <c r="B5490" s="1">
        <v>46295</v>
      </c>
      <c r="C5490" t="s">
        <v>10012</v>
      </c>
      <c r="D5490" t="s">
        <v>10018</v>
      </c>
      <c r="E5490">
        <f>+_xlfn.XLOOKUP(TablaVentas[[#This Row],[PRODUCTOS]],TablaPrecios[PRODUCTOS],TablaPrecios[PRECIOS UNITARIOS],"No encontado")</f>
        <v>850</v>
      </c>
      <c r="F5490">
        <v>6</v>
      </c>
      <c r="G5490" t="s">
        <v>10024</v>
      </c>
      <c r="H5490" s="2">
        <v>378</v>
      </c>
      <c r="I5490" s="3">
        <v>0.2</v>
      </c>
      <c r="J5490" s="2">
        <f t="shared" si="255"/>
        <v>302.39999999999998</v>
      </c>
      <c r="K5490" s="2">
        <f t="shared" si="256"/>
        <v>54.431999999999995</v>
      </c>
      <c r="L5490" s="2">
        <f t="shared" si="257"/>
        <v>356.83199999999999</v>
      </c>
    </row>
    <row r="5491" spans="1:12" x14ac:dyDescent="0.25">
      <c r="A5491" t="s">
        <v>5496</v>
      </c>
      <c r="B5491" s="1">
        <v>46262</v>
      </c>
      <c r="C5491" t="s">
        <v>10011</v>
      </c>
      <c r="D5491" t="s">
        <v>10020</v>
      </c>
      <c r="E5491">
        <f>+_xlfn.XLOOKUP(TablaVentas[[#This Row],[PRODUCTOS]],TablaPrecios[PRODUCTOS],TablaPrecios[PRECIOS UNITARIOS],"No encontado")</f>
        <v>150</v>
      </c>
      <c r="F5491">
        <v>11</v>
      </c>
      <c r="G5491" t="s">
        <v>10026</v>
      </c>
      <c r="H5491" s="2">
        <v>138</v>
      </c>
      <c r="I5491" s="3">
        <v>0.13</v>
      </c>
      <c r="J5491" s="2">
        <f t="shared" si="255"/>
        <v>120.06</v>
      </c>
      <c r="K5491" s="2">
        <f t="shared" si="256"/>
        <v>21.610800000000001</v>
      </c>
      <c r="L5491" s="2">
        <f t="shared" si="257"/>
        <v>141.67080000000001</v>
      </c>
    </row>
    <row r="5492" spans="1:12" x14ac:dyDescent="0.25">
      <c r="A5492" t="s">
        <v>5497</v>
      </c>
      <c r="B5492" s="1">
        <v>46225</v>
      </c>
      <c r="C5492" t="s">
        <v>10010</v>
      </c>
      <c r="D5492" t="s">
        <v>10018</v>
      </c>
      <c r="E5492">
        <f>+_xlfn.XLOOKUP(TablaVentas[[#This Row],[PRODUCTOS]],TablaPrecios[PRODUCTOS],TablaPrecios[PRECIOS UNITARIOS],"No encontado")</f>
        <v>850</v>
      </c>
      <c r="F5492">
        <v>5</v>
      </c>
      <c r="G5492" t="s">
        <v>10025</v>
      </c>
      <c r="H5492" s="2">
        <v>55</v>
      </c>
      <c r="I5492" s="3">
        <v>0.17</v>
      </c>
      <c r="J5492" s="2">
        <f t="shared" si="255"/>
        <v>45.65</v>
      </c>
      <c r="K5492" s="2">
        <f t="shared" si="256"/>
        <v>8.2169999999999987</v>
      </c>
      <c r="L5492" s="2">
        <f t="shared" si="257"/>
        <v>53.866999999999997</v>
      </c>
    </row>
    <row r="5493" spans="1:12" x14ac:dyDescent="0.25">
      <c r="A5493" t="s">
        <v>5498</v>
      </c>
      <c r="B5493" s="1">
        <v>46107</v>
      </c>
      <c r="C5493" t="s">
        <v>10009</v>
      </c>
      <c r="D5493" t="s">
        <v>10018</v>
      </c>
      <c r="E5493">
        <f>+_xlfn.XLOOKUP(TablaVentas[[#This Row],[PRODUCTOS]],TablaPrecios[PRODUCTOS],TablaPrecios[PRECIOS UNITARIOS],"No encontado")</f>
        <v>850</v>
      </c>
      <c r="F5493">
        <v>16</v>
      </c>
      <c r="G5493" t="s">
        <v>10027</v>
      </c>
      <c r="H5493" s="2">
        <v>370</v>
      </c>
      <c r="I5493" s="3">
        <v>0.18</v>
      </c>
      <c r="J5493" s="2">
        <f t="shared" si="255"/>
        <v>303.39999999999998</v>
      </c>
      <c r="K5493" s="2">
        <f t="shared" si="256"/>
        <v>54.611999999999995</v>
      </c>
      <c r="L5493" s="2">
        <f t="shared" si="257"/>
        <v>358.01199999999994</v>
      </c>
    </row>
    <row r="5494" spans="1:12" x14ac:dyDescent="0.25">
      <c r="A5494" t="s">
        <v>5499</v>
      </c>
      <c r="B5494" s="1">
        <v>46056</v>
      </c>
      <c r="C5494" t="s">
        <v>10011</v>
      </c>
      <c r="D5494" t="s">
        <v>10019</v>
      </c>
      <c r="E5494">
        <f>+_xlfn.XLOOKUP(TablaVentas[[#This Row],[PRODUCTOS]],TablaPrecios[PRODUCTOS],TablaPrecios[PRECIOS UNITARIOS],"No encontado")</f>
        <v>1200</v>
      </c>
      <c r="F5494">
        <v>7</v>
      </c>
      <c r="G5494" t="s">
        <v>10026</v>
      </c>
      <c r="H5494" s="2">
        <v>142</v>
      </c>
      <c r="I5494" s="3">
        <v>0.16</v>
      </c>
      <c r="J5494" s="2">
        <f t="shared" si="255"/>
        <v>119.28</v>
      </c>
      <c r="K5494" s="2">
        <f t="shared" si="256"/>
        <v>21.470399999999998</v>
      </c>
      <c r="L5494" s="2">
        <f t="shared" si="257"/>
        <v>140.75040000000001</v>
      </c>
    </row>
    <row r="5495" spans="1:12" x14ac:dyDescent="0.25">
      <c r="A5495" t="s">
        <v>5500</v>
      </c>
      <c r="B5495" s="1">
        <v>46068</v>
      </c>
      <c r="C5495" t="s">
        <v>10011</v>
      </c>
      <c r="D5495" t="s">
        <v>10017</v>
      </c>
      <c r="E5495">
        <f>+_xlfn.XLOOKUP(TablaVentas[[#This Row],[PRODUCTOS]],TablaPrecios[PRODUCTOS],TablaPrecios[PRECIOS UNITARIOS],"No encontado")</f>
        <v>50</v>
      </c>
      <c r="F5495">
        <v>19</v>
      </c>
      <c r="G5495" t="s">
        <v>10024</v>
      </c>
      <c r="H5495" s="2">
        <v>496</v>
      </c>
      <c r="I5495" s="3">
        <v>0.16</v>
      </c>
      <c r="J5495" s="2">
        <f t="shared" si="255"/>
        <v>416.64</v>
      </c>
      <c r="K5495" s="2">
        <f t="shared" si="256"/>
        <v>74.995199999999997</v>
      </c>
      <c r="L5495" s="2">
        <f t="shared" si="257"/>
        <v>491.6352</v>
      </c>
    </row>
    <row r="5496" spans="1:12" x14ac:dyDescent="0.25">
      <c r="A5496" t="s">
        <v>5501</v>
      </c>
      <c r="B5496" s="1">
        <v>46348</v>
      </c>
      <c r="C5496" t="s">
        <v>10012</v>
      </c>
      <c r="D5496" t="s">
        <v>10019</v>
      </c>
      <c r="E5496">
        <f>+_xlfn.XLOOKUP(TablaVentas[[#This Row],[PRODUCTOS]],TablaPrecios[PRODUCTOS],TablaPrecios[PRECIOS UNITARIOS],"No encontado")</f>
        <v>1200</v>
      </c>
      <c r="F5496">
        <v>9</v>
      </c>
      <c r="G5496" t="s">
        <v>10024</v>
      </c>
      <c r="H5496" s="2">
        <v>120</v>
      </c>
      <c r="I5496" s="3">
        <v>0.18</v>
      </c>
      <c r="J5496" s="2">
        <f t="shared" si="255"/>
        <v>98.4</v>
      </c>
      <c r="K5496" s="2">
        <f t="shared" si="256"/>
        <v>17.712</v>
      </c>
      <c r="L5496" s="2">
        <f t="shared" si="257"/>
        <v>116.11200000000001</v>
      </c>
    </row>
    <row r="5497" spans="1:12" x14ac:dyDescent="0.25">
      <c r="A5497" t="s">
        <v>5502</v>
      </c>
      <c r="B5497" s="1">
        <v>46366</v>
      </c>
      <c r="C5497" t="s">
        <v>10008</v>
      </c>
      <c r="D5497" t="s">
        <v>10021</v>
      </c>
      <c r="E5497">
        <f>+_xlfn.XLOOKUP(TablaVentas[[#This Row],[PRODUCTOS]],TablaPrecios[PRODUCTOS],TablaPrecios[PRECIOS UNITARIOS],"No encontado")</f>
        <v>200</v>
      </c>
      <c r="F5497">
        <v>10</v>
      </c>
      <c r="G5497" t="s">
        <v>10026</v>
      </c>
      <c r="H5497" s="2">
        <v>269</v>
      </c>
      <c r="I5497" s="3">
        <v>0.16</v>
      </c>
      <c r="J5497" s="2">
        <f t="shared" si="255"/>
        <v>225.96</v>
      </c>
      <c r="K5497" s="2">
        <f t="shared" si="256"/>
        <v>40.672800000000002</v>
      </c>
      <c r="L5497" s="2">
        <f t="shared" si="257"/>
        <v>266.63280000000003</v>
      </c>
    </row>
    <row r="5498" spans="1:12" x14ac:dyDescent="0.25">
      <c r="A5498" t="s">
        <v>5503</v>
      </c>
      <c r="B5498" s="1">
        <v>46376</v>
      </c>
      <c r="C5498" t="s">
        <v>10011</v>
      </c>
      <c r="D5498" t="s">
        <v>10019</v>
      </c>
      <c r="E5498">
        <f>+_xlfn.XLOOKUP(TablaVentas[[#This Row],[PRODUCTOS]],TablaPrecios[PRODUCTOS],TablaPrecios[PRECIOS UNITARIOS],"No encontado")</f>
        <v>1200</v>
      </c>
      <c r="F5498">
        <v>18</v>
      </c>
      <c r="G5498" t="s">
        <v>10023</v>
      </c>
      <c r="H5498" s="2">
        <v>391</v>
      </c>
      <c r="I5498" s="3">
        <v>0.16</v>
      </c>
      <c r="J5498" s="2">
        <f t="shared" si="255"/>
        <v>328.44</v>
      </c>
      <c r="K5498" s="2">
        <f t="shared" si="256"/>
        <v>59.119199999999999</v>
      </c>
      <c r="L5498" s="2">
        <f t="shared" si="257"/>
        <v>387.55919999999998</v>
      </c>
    </row>
    <row r="5499" spans="1:12" x14ac:dyDescent="0.25">
      <c r="A5499" t="s">
        <v>5504</v>
      </c>
      <c r="B5499" s="1">
        <v>46154</v>
      </c>
      <c r="C5499" t="s">
        <v>10011</v>
      </c>
      <c r="D5499" t="s">
        <v>10018</v>
      </c>
      <c r="E5499">
        <f>+_xlfn.XLOOKUP(TablaVentas[[#This Row],[PRODUCTOS]],TablaPrecios[PRODUCTOS],TablaPrecios[PRECIOS UNITARIOS],"No encontado")</f>
        <v>850</v>
      </c>
      <c r="F5499">
        <v>13</v>
      </c>
      <c r="G5499" t="s">
        <v>10027</v>
      </c>
      <c r="H5499" s="2">
        <v>249</v>
      </c>
      <c r="I5499" s="3">
        <v>0.14000000000000001</v>
      </c>
      <c r="J5499" s="2">
        <f t="shared" si="255"/>
        <v>214.14</v>
      </c>
      <c r="K5499" s="2">
        <f t="shared" si="256"/>
        <v>38.545199999999994</v>
      </c>
      <c r="L5499" s="2">
        <f t="shared" si="257"/>
        <v>252.68519999999998</v>
      </c>
    </row>
    <row r="5500" spans="1:12" x14ac:dyDescent="0.25">
      <c r="A5500" t="s">
        <v>5505</v>
      </c>
      <c r="B5500" s="1">
        <v>46233</v>
      </c>
      <c r="C5500" t="s">
        <v>10011</v>
      </c>
      <c r="D5500" t="s">
        <v>10018</v>
      </c>
      <c r="E5500">
        <f>+_xlfn.XLOOKUP(TablaVentas[[#This Row],[PRODUCTOS]],TablaPrecios[PRODUCTOS],TablaPrecios[PRECIOS UNITARIOS],"No encontado")</f>
        <v>850</v>
      </c>
      <c r="F5500">
        <v>18</v>
      </c>
      <c r="G5500" t="s">
        <v>10023</v>
      </c>
      <c r="H5500" s="2">
        <v>435</v>
      </c>
      <c r="I5500" s="3">
        <v>0.15</v>
      </c>
      <c r="J5500" s="2">
        <f t="shared" si="255"/>
        <v>369.75</v>
      </c>
      <c r="K5500" s="2">
        <f t="shared" si="256"/>
        <v>66.554999999999993</v>
      </c>
      <c r="L5500" s="2">
        <f t="shared" si="257"/>
        <v>436.30500000000001</v>
      </c>
    </row>
    <row r="5501" spans="1:12" x14ac:dyDescent="0.25">
      <c r="A5501" t="s">
        <v>5506</v>
      </c>
      <c r="B5501" s="1">
        <v>46039</v>
      </c>
      <c r="C5501" t="s">
        <v>10010</v>
      </c>
      <c r="D5501" t="s">
        <v>10018</v>
      </c>
      <c r="E5501">
        <f>+_xlfn.XLOOKUP(TablaVentas[[#This Row],[PRODUCTOS]],TablaPrecios[PRODUCTOS],TablaPrecios[PRECIOS UNITARIOS],"No encontado")</f>
        <v>850</v>
      </c>
      <c r="F5501">
        <v>8</v>
      </c>
      <c r="G5501" t="s">
        <v>10026</v>
      </c>
      <c r="H5501" s="2">
        <v>142</v>
      </c>
      <c r="I5501" s="3">
        <v>0.19</v>
      </c>
      <c r="J5501" s="2">
        <f t="shared" si="255"/>
        <v>115.02</v>
      </c>
      <c r="K5501" s="2">
        <f t="shared" si="256"/>
        <v>20.703599999999998</v>
      </c>
      <c r="L5501" s="2">
        <f t="shared" si="257"/>
        <v>135.7236</v>
      </c>
    </row>
    <row r="5502" spans="1:12" x14ac:dyDescent="0.25">
      <c r="A5502" t="s">
        <v>5507</v>
      </c>
      <c r="B5502" s="1">
        <v>46221</v>
      </c>
      <c r="C5502" t="s">
        <v>10010</v>
      </c>
      <c r="D5502" t="s">
        <v>10020</v>
      </c>
      <c r="E5502">
        <f>+_xlfn.XLOOKUP(TablaVentas[[#This Row],[PRODUCTOS]],TablaPrecios[PRODUCTOS],TablaPrecios[PRECIOS UNITARIOS],"No encontado")</f>
        <v>150</v>
      </c>
      <c r="F5502">
        <v>6</v>
      </c>
      <c r="G5502" t="s">
        <v>10027</v>
      </c>
      <c r="H5502" s="2">
        <v>132</v>
      </c>
      <c r="I5502" s="3">
        <v>0.17</v>
      </c>
      <c r="J5502" s="2">
        <f t="shared" si="255"/>
        <v>109.56</v>
      </c>
      <c r="K5502" s="2">
        <f t="shared" si="256"/>
        <v>19.720800000000001</v>
      </c>
      <c r="L5502" s="2">
        <f t="shared" si="257"/>
        <v>129.2808</v>
      </c>
    </row>
    <row r="5503" spans="1:12" x14ac:dyDescent="0.25">
      <c r="A5503" t="s">
        <v>5508</v>
      </c>
      <c r="B5503" s="1">
        <v>46135</v>
      </c>
      <c r="C5503" t="s">
        <v>10012</v>
      </c>
      <c r="D5503" t="s">
        <v>10019</v>
      </c>
      <c r="E5503">
        <f>+_xlfn.XLOOKUP(TablaVentas[[#This Row],[PRODUCTOS]],TablaPrecios[PRODUCTOS],TablaPrecios[PRECIOS UNITARIOS],"No encontado")</f>
        <v>1200</v>
      </c>
      <c r="F5503">
        <v>6</v>
      </c>
      <c r="G5503" t="s">
        <v>10023</v>
      </c>
      <c r="H5503" s="2">
        <v>133</v>
      </c>
      <c r="I5503" s="3">
        <v>0.13</v>
      </c>
      <c r="J5503" s="2">
        <f t="shared" si="255"/>
        <v>115.71000000000001</v>
      </c>
      <c r="K5503" s="2">
        <f t="shared" si="256"/>
        <v>20.8278</v>
      </c>
      <c r="L5503" s="2">
        <f t="shared" si="257"/>
        <v>136.5378</v>
      </c>
    </row>
    <row r="5504" spans="1:12" x14ac:dyDescent="0.25">
      <c r="A5504" t="s">
        <v>5509</v>
      </c>
      <c r="B5504" s="1">
        <v>46082</v>
      </c>
      <c r="C5504" t="s">
        <v>10008</v>
      </c>
      <c r="D5504" t="s">
        <v>10018</v>
      </c>
      <c r="E5504">
        <f>+_xlfn.XLOOKUP(TablaVentas[[#This Row],[PRODUCTOS]],TablaPrecios[PRODUCTOS],TablaPrecios[PRECIOS UNITARIOS],"No encontado")</f>
        <v>850</v>
      </c>
      <c r="F5504">
        <v>5</v>
      </c>
      <c r="G5504" t="s">
        <v>10025</v>
      </c>
      <c r="H5504" s="2">
        <v>259</v>
      </c>
      <c r="I5504" s="3">
        <v>0.12</v>
      </c>
      <c r="J5504" s="2">
        <f t="shared" si="255"/>
        <v>227.92000000000002</v>
      </c>
      <c r="K5504" s="2">
        <f t="shared" si="256"/>
        <v>41.025600000000004</v>
      </c>
      <c r="L5504" s="2">
        <f t="shared" si="257"/>
        <v>268.94560000000001</v>
      </c>
    </row>
    <row r="5505" spans="1:12" x14ac:dyDescent="0.25">
      <c r="A5505" t="s">
        <v>5510</v>
      </c>
      <c r="B5505" s="1">
        <v>46339</v>
      </c>
      <c r="C5505" t="s">
        <v>10010</v>
      </c>
      <c r="D5505" t="s">
        <v>10019</v>
      </c>
      <c r="E5505">
        <f>+_xlfn.XLOOKUP(TablaVentas[[#This Row],[PRODUCTOS]],TablaPrecios[PRODUCTOS],TablaPrecios[PRECIOS UNITARIOS],"No encontado")</f>
        <v>1200</v>
      </c>
      <c r="F5505">
        <v>18</v>
      </c>
      <c r="G5505" t="s">
        <v>10026</v>
      </c>
      <c r="H5505" s="2">
        <v>390</v>
      </c>
      <c r="I5505" s="3">
        <v>0.15</v>
      </c>
      <c r="J5505" s="2">
        <f t="shared" si="255"/>
        <v>331.5</v>
      </c>
      <c r="K5505" s="2">
        <f t="shared" si="256"/>
        <v>59.669999999999995</v>
      </c>
      <c r="L5505" s="2">
        <f t="shared" si="257"/>
        <v>391.17</v>
      </c>
    </row>
    <row r="5506" spans="1:12" x14ac:dyDescent="0.25">
      <c r="A5506" t="s">
        <v>5511</v>
      </c>
      <c r="B5506" s="1">
        <v>46048</v>
      </c>
      <c r="C5506" t="s">
        <v>10011</v>
      </c>
      <c r="D5506" t="s">
        <v>10021</v>
      </c>
      <c r="E5506">
        <f>+_xlfn.XLOOKUP(TablaVentas[[#This Row],[PRODUCTOS]],TablaPrecios[PRODUCTOS],TablaPrecios[PRECIOS UNITARIOS],"No encontado")</f>
        <v>200</v>
      </c>
      <c r="F5506">
        <v>8</v>
      </c>
      <c r="G5506" t="s">
        <v>10025</v>
      </c>
      <c r="H5506" s="2">
        <v>87</v>
      </c>
      <c r="I5506" s="3">
        <v>0.12</v>
      </c>
      <c r="J5506" s="2">
        <f t="shared" si="255"/>
        <v>76.56</v>
      </c>
      <c r="K5506" s="2">
        <f t="shared" si="256"/>
        <v>13.780799999999999</v>
      </c>
      <c r="L5506" s="2">
        <f t="shared" si="257"/>
        <v>90.340800000000002</v>
      </c>
    </row>
    <row r="5507" spans="1:12" x14ac:dyDescent="0.25">
      <c r="A5507" t="s">
        <v>5512</v>
      </c>
      <c r="B5507" s="1">
        <v>46321</v>
      </c>
      <c r="C5507" t="s">
        <v>10009</v>
      </c>
      <c r="D5507" t="s">
        <v>10021</v>
      </c>
      <c r="E5507">
        <f>+_xlfn.XLOOKUP(TablaVentas[[#This Row],[PRODUCTOS]],TablaPrecios[PRODUCTOS],TablaPrecios[PRECIOS UNITARIOS],"No encontado")</f>
        <v>200</v>
      </c>
      <c r="F5507">
        <v>12</v>
      </c>
      <c r="G5507" t="s">
        <v>10026</v>
      </c>
      <c r="H5507" s="2">
        <v>345</v>
      </c>
      <c r="I5507" s="3">
        <v>0.16</v>
      </c>
      <c r="J5507" s="2">
        <f t="shared" ref="J5507:J5570" si="258">+H5507-H5507*I5507</f>
        <v>289.8</v>
      </c>
      <c r="K5507" s="2">
        <f t="shared" ref="K5507:K5570" si="259">+J5507*0.18</f>
        <v>52.164000000000001</v>
      </c>
      <c r="L5507" s="2">
        <f t="shared" ref="L5507:L5570" si="260">+J5507+K5507</f>
        <v>341.964</v>
      </c>
    </row>
    <row r="5508" spans="1:12" x14ac:dyDescent="0.25">
      <c r="A5508" t="s">
        <v>5513</v>
      </c>
      <c r="B5508" s="1">
        <v>46229</v>
      </c>
      <c r="C5508" t="s">
        <v>10011</v>
      </c>
      <c r="D5508" t="s">
        <v>10018</v>
      </c>
      <c r="E5508">
        <f>+_xlfn.XLOOKUP(TablaVentas[[#This Row],[PRODUCTOS]],TablaPrecios[PRODUCTOS],TablaPrecios[PRECIOS UNITARIOS],"No encontado")</f>
        <v>850</v>
      </c>
      <c r="F5508">
        <v>19</v>
      </c>
      <c r="G5508" t="s">
        <v>10024</v>
      </c>
      <c r="H5508" s="2">
        <v>84</v>
      </c>
      <c r="I5508" s="3">
        <v>0.18</v>
      </c>
      <c r="J5508" s="2">
        <f t="shared" si="258"/>
        <v>68.88</v>
      </c>
      <c r="K5508" s="2">
        <f t="shared" si="259"/>
        <v>12.398399999999999</v>
      </c>
      <c r="L5508" s="2">
        <f t="shared" si="260"/>
        <v>81.278399999999991</v>
      </c>
    </row>
    <row r="5509" spans="1:12" x14ac:dyDescent="0.25">
      <c r="A5509" t="s">
        <v>5514</v>
      </c>
      <c r="B5509" s="1">
        <v>46136</v>
      </c>
      <c r="C5509" t="s">
        <v>10011</v>
      </c>
      <c r="D5509" t="s">
        <v>10017</v>
      </c>
      <c r="E5509">
        <f>+_xlfn.XLOOKUP(TablaVentas[[#This Row],[PRODUCTOS]],TablaPrecios[PRODUCTOS],TablaPrecios[PRECIOS UNITARIOS],"No encontado")</f>
        <v>50</v>
      </c>
      <c r="F5509">
        <v>9</v>
      </c>
      <c r="G5509" t="s">
        <v>10024</v>
      </c>
      <c r="H5509" s="2">
        <v>246</v>
      </c>
      <c r="I5509" s="3">
        <v>0.1</v>
      </c>
      <c r="J5509" s="2">
        <f t="shared" si="258"/>
        <v>221.4</v>
      </c>
      <c r="K5509" s="2">
        <f t="shared" si="259"/>
        <v>39.851999999999997</v>
      </c>
      <c r="L5509" s="2">
        <f t="shared" si="260"/>
        <v>261.25200000000001</v>
      </c>
    </row>
    <row r="5510" spans="1:12" x14ac:dyDescent="0.25">
      <c r="A5510" t="s">
        <v>5515</v>
      </c>
      <c r="B5510" s="1">
        <v>46143</v>
      </c>
      <c r="C5510" t="s">
        <v>10009</v>
      </c>
      <c r="D5510" t="s">
        <v>10017</v>
      </c>
      <c r="E5510">
        <f>+_xlfn.XLOOKUP(TablaVentas[[#This Row],[PRODUCTOS]],TablaPrecios[PRODUCTOS],TablaPrecios[PRECIOS UNITARIOS],"No encontado")</f>
        <v>50</v>
      </c>
      <c r="F5510">
        <v>18</v>
      </c>
      <c r="G5510" t="s">
        <v>10025</v>
      </c>
      <c r="H5510" s="2">
        <v>485</v>
      </c>
      <c r="I5510" s="3">
        <v>0.11</v>
      </c>
      <c r="J5510" s="2">
        <f t="shared" si="258"/>
        <v>431.65</v>
      </c>
      <c r="K5510" s="2">
        <f t="shared" si="259"/>
        <v>77.696999999999989</v>
      </c>
      <c r="L5510" s="2">
        <f t="shared" si="260"/>
        <v>509.34699999999998</v>
      </c>
    </row>
    <row r="5511" spans="1:12" x14ac:dyDescent="0.25">
      <c r="A5511" t="s">
        <v>5516</v>
      </c>
      <c r="B5511" s="1">
        <v>46344</v>
      </c>
      <c r="C5511" t="s">
        <v>10008</v>
      </c>
      <c r="D5511" t="s">
        <v>10018</v>
      </c>
      <c r="E5511">
        <f>+_xlfn.XLOOKUP(TablaVentas[[#This Row],[PRODUCTOS]],TablaPrecios[PRODUCTOS],TablaPrecios[PRECIOS UNITARIOS],"No encontado")</f>
        <v>850</v>
      </c>
      <c r="F5511">
        <v>16</v>
      </c>
      <c r="G5511" t="s">
        <v>10025</v>
      </c>
      <c r="H5511" s="2">
        <v>442</v>
      </c>
      <c r="I5511" s="3">
        <v>0.16</v>
      </c>
      <c r="J5511" s="2">
        <f t="shared" si="258"/>
        <v>371.28</v>
      </c>
      <c r="K5511" s="2">
        <f t="shared" si="259"/>
        <v>66.830399999999997</v>
      </c>
      <c r="L5511" s="2">
        <f t="shared" si="260"/>
        <v>438.11039999999997</v>
      </c>
    </row>
    <row r="5512" spans="1:12" x14ac:dyDescent="0.25">
      <c r="A5512" t="s">
        <v>5517</v>
      </c>
      <c r="B5512" s="1">
        <v>46305</v>
      </c>
      <c r="C5512" t="s">
        <v>10008</v>
      </c>
      <c r="D5512" t="s">
        <v>10020</v>
      </c>
      <c r="E5512">
        <f>+_xlfn.XLOOKUP(TablaVentas[[#This Row],[PRODUCTOS]],TablaPrecios[PRODUCTOS],TablaPrecios[PRECIOS UNITARIOS],"No encontado")</f>
        <v>150</v>
      </c>
      <c r="F5512">
        <v>15</v>
      </c>
      <c r="G5512" t="s">
        <v>10025</v>
      </c>
      <c r="H5512" s="2">
        <v>233</v>
      </c>
      <c r="I5512" s="3">
        <v>0.14000000000000001</v>
      </c>
      <c r="J5512" s="2">
        <f t="shared" si="258"/>
        <v>200.38</v>
      </c>
      <c r="K5512" s="2">
        <f t="shared" si="259"/>
        <v>36.068399999999997</v>
      </c>
      <c r="L5512" s="2">
        <f t="shared" si="260"/>
        <v>236.44839999999999</v>
      </c>
    </row>
    <row r="5513" spans="1:12" x14ac:dyDescent="0.25">
      <c r="A5513" t="s">
        <v>5518</v>
      </c>
      <c r="B5513" s="1">
        <v>46186</v>
      </c>
      <c r="C5513" t="s">
        <v>10008</v>
      </c>
      <c r="D5513" t="s">
        <v>10018</v>
      </c>
      <c r="E5513">
        <f>+_xlfn.XLOOKUP(TablaVentas[[#This Row],[PRODUCTOS]],TablaPrecios[PRODUCTOS],TablaPrecios[PRECIOS UNITARIOS],"No encontado")</f>
        <v>850</v>
      </c>
      <c r="F5513">
        <v>13</v>
      </c>
      <c r="G5513" t="s">
        <v>10025</v>
      </c>
      <c r="H5513" s="2">
        <v>138</v>
      </c>
      <c r="I5513" s="3">
        <v>0.15</v>
      </c>
      <c r="J5513" s="2">
        <f t="shared" si="258"/>
        <v>117.3</v>
      </c>
      <c r="K5513" s="2">
        <f t="shared" si="259"/>
        <v>21.113999999999997</v>
      </c>
      <c r="L5513" s="2">
        <f t="shared" si="260"/>
        <v>138.41399999999999</v>
      </c>
    </row>
    <row r="5514" spans="1:12" x14ac:dyDescent="0.25">
      <c r="A5514" t="s">
        <v>5519</v>
      </c>
      <c r="B5514" s="1">
        <v>46293</v>
      </c>
      <c r="C5514" t="s">
        <v>10007</v>
      </c>
      <c r="D5514" t="s">
        <v>10020</v>
      </c>
      <c r="E5514">
        <f>+_xlfn.XLOOKUP(TablaVentas[[#This Row],[PRODUCTOS]],TablaPrecios[PRODUCTOS],TablaPrecios[PRECIOS UNITARIOS],"No encontado")</f>
        <v>150</v>
      </c>
      <c r="F5514">
        <v>16</v>
      </c>
      <c r="G5514" t="s">
        <v>10026</v>
      </c>
      <c r="H5514" s="2">
        <v>459</v>
      </c>
      <c r="I5514" s="3">
        <v>0.12</v>
      </c>
      <c r="J5514" s="2">
        <f t="shared" si="258"/>
        <v>403.92</v>
      </c>
      <c r="K5514" s="2">
        <f t="shared" si="259"/>
        <v>72.705600000000004</v>
      </c>
      <c r="L5514" s="2">
        <f t="shared" si="260"/>
        <v>476.62560000000002</v>
      </c>
    </row>
    <row r="5515" spans="1:12" x14ac:dyDescent="0.25">
      <c r="A5515" t="s">
        <v>5520</v>
      </c>
      <c r="B5515" s="1">
        <v>46269</v>
      </c>
      <c r="C5515" t="s">
        <v>10007</v>
      </c>
      <c r="D5515" t="s">
        <v>10021</v>
      </c>
      <c r="E5515">
        <f>+_xlfn.XLOOKUP(TablaVentas[[#This Row],[PRODUCTOS]],TablaPrecios[PRODUCTOS],TablaPrecios[PRECIOS UNITARIOS],"No encontado")</f>
        <v>200</v>
      </c>
      <c r="F5515">
        <v>19</v>
      </c>
      <c r="G5515" t="s">
        <v>10024</v>
      </c>
      <c r="H5515" s="2">
        <v>483</v>
      </c>
      <c r="I5515" s="3">
        <v>0.13</v>
      </c>
      <c r="J5515" s="2">
        <f t="shared" si="258"/>
        <v>420.21</v>
      </c>
      <c r="K5515" s="2">
        <f t="shared" si="259"/>
        <v>75.637799999999999</v>
      </c>
      <c r="L5515" s="2">
        <f t="shared" si="260"/>
        <v>495.84780000000001</v>
      </c>
    </row>
    <row r="5516" spans="1:12" x14ac:dyDescent="0.25">
      <c r="A5516" t="s">
        <v>5521</v>
      </c>
      <c r="B5516" s="1">
        <v>46032</v>
      </c>
      <c r="C5516" t="s">
        <v>10007</v>
      </c>
      <c r="D5516" t="s">
        <v>10017</v>
      </c>
      <c r="E5516">
        <f>+_xlfn.XLOOKUP(TablaVentas[[#This Row],[PRODUCTOS]],TablaPrecios[PRODUCTOS],TablaPrecios[PRECIOS UNITARIOS],"No encontado")</f>
        <v>50</v>
      </c>
      <c r="F5516">
        <v>19</v>
      </c>
      <c r="G5516" t="s">
        <v>10025</v>
      </c>
      <c r="H5516" s="2">
        <v>246</v>
      </c>
      <c r="I5516" s="3">
        <v>0.18</v>
      </c>
      <c r="J5516" s="2">
        <f t="shared" si="258"/>
        <v>201.72</v>
      </c>
      <c r="K5516" s="2">
        <f t="shared" si="259"/>
        <v>36.309599999999996</v>
      </c>
      <c r="L5516" s="2">
        <f t="shared" si="260"/>
        <v>238.02959999999999</v>
      </c>
    </row>
    <row r="5517" spans="1:12" x14ac:dyDescent="0.25">
      <c r="A5517" t="s">
        <v>5522</v>
      </c>
      <c r="B5517" s="1">
        <v>46043</v>
      </c>
      <c r="C5517" t="s">
        <v>10009</v>
      </c>
      <c r="D5517" t="s">
        <v>10020</v>
      </c>
      <c r="E5517">
        <f>+_xlfn.XLOOKUP(TablaVentas[[#This Row],[PRODUCTOS]],TablaPrecios[PRODUCTOS],TablaPrecios[PRECIOS UNITARIOS],"No encontado")</f>
        <v>150</v>
      </c>
      <c r="F5517">
        <v>16</v>
      </c>
      <c r="G5517" t="s">
        <v>10025</v>
      </c>
      <c r="H5517" s="2">
        <v>456</v>
      </c>
      <c r="I5517" s="3">
        <v>0.18</v>
      </c>
      <c r="J5517" s="2">
        <f t="shared" si="258"/>
        <v>373.92</v>
      </c>
      <c r="K5517" s="2">
        <f t="shared" si="259"/>
        <v>67.305599999999998</v>
      </c>
      <c r="L5517" s="2">
        <f t="shared" si="260"/>
        <v>441.22559999999999</v>
      </c>
    </row>
    <row r="5518" spans="1:12" x14ac:dyDescent="0.25">
      <c r="A5518" t="s">
        <v>5523</v>
      </c>
      <c r="B5518" s="1">
        <v>46218</v>
      </c>
      <c r="C5518" t="s">
        <v>10009</v>
      </c>
      <c r="D5518" t="s">
        <v>10020</v>
      </c>
      <c r="E5518">
        <f>+_xlfn.XLOOKUP(TablaVentas[[#This Row],[PRODUCTOS]],TablaPrecios[PRODUCTOS],TablaPrecios[PRECIOS UNITARIOS],"No encontado")</f>
        <v>150</v>
      </c>
      <c r="F5518">
        <v>7</v>
      </c>
      <c r="G5518" t="s">
        <v>10027</v>
      </c>
      <c r="H5518" s="2">
        <v>101</v>
      </c>
      <c r="I5518" s="3">
        <v>0.16</v>
      </c>
      <c r="J5518" s="2">
        <f t="shared" si="258"/>
        <v>84.84</v>
      </c>
      <c r="K5518" s="2">
        <f t="shared" si="259"/>
        <v>15.2712</v>
      </c>
      <c r="L5518" s="2">
        <f t="shared" si="260"/>
        <v>100.1112</v>
      </c>
    </row>
    <row r="5519" spans="1:12" x14ac:dyDescent="0.25">
      <c r="A5519" t="s">
        <v>5524</v>
      </c>
      <c r="B5519" s="1">
        <v>46158</v>
      </c>
      <c r="C5519" t="s">
        <v>10008</v>
      </c>
      <c r="D5519" t="s">
        <v>10020</v>
      </c>
      <c r="E5519">
        <f>+_xlfn.XLOOKUP(TablaVentas[[#This Row],[PRODUCTOS]],TablaPrecios[PRODUCTOS],TablaPrecios[PRECIOS UNITARIOS],"No encontado")</f>
        <v>150</v>
      </c>
      <c r="F5519">
        <v>12</v>
      </c>
      <c r="G5519" t="s">
        <v>10027</v>
      </c>
      <c r="H5519" s="2">
        <v>62</v>
      </c>
      <c r="I5519" s="3">
        <v>0.16</v>
      </c>
      <c r="J5519" s="2">
        <f t="shared" si="258"/>
        <v>52.08</v>
      </c>
      <c r="K5519" s="2">
        <f t="shared" si="259"/>
        <v>9.3743999999999996</v>
      </c>
      <c r="L5519" s="2">
        <f t="shared" si="260"/>
        <v>61.4544</v>
      </c>
    </row>
    <row r="5520" spans="1:12" x14ac:dyDescent="0.25">
      <c r="A5520" t="s">
        <v>5525</v>
      </c>
      <c r="B5520" s="1">
        <v>46080</v>
      </c>
      <c r="C5520" t="s">
        <v>10008</v>
      </c>
      <c r="D5520" t="s">
        <v>10021</v>
      </c>
      <c r="E5520">
        <f>+_xlfn.XLOOKUP(TablaVentas[[#This Row],[PRODUCTOS]],TablaPrecios[PRODUCTOS],TablaPrecios[PRECIOS UNITARIOS],"No encontado")</f>
        <v>200</v>
      </c>
      <c r="F5520">
        <v>17</v>
      </c>
      <c r="G5520" t="s">
        <v>10023</v>
      </c>
      <c r="H5520" s="2">
        <v>284</v>
      </c>
      <c r="I5520" s="3">
        <v>0.18</v>
      </c>
      <c r="J5520" s="2">
        <f t="shared" si="258"/>
        <v>232.88</v>
      </c>
      <c r="K5520" s="2">
        <f t="shared" si="259"/>
        <v>41.918399999999998</v>
      </c>
      <c r="L5520" s="2">
        <f t="shared" si="260"/>
        <v>274.79840000000002</v>
      </c>
    </row>
    <row r="5521" spans="1:12" x14ac:dyDescent="0.25">
      <c r="A5521" t="s">
        <v>5526</v>
      </c>
      <c r="B5521" s="1">
        <v>46387</v>
      </c>
      <c r="C5521" t="s">
        <v>10009</v>
      </c>
      <c r="D5521" t="s">
        <v>10020</v>
      </c>
      <c r="E5521">
        <f>+_xlfn.XLOOKUP(TablaVentas[[#This Row],[PRODUCTOS]],TablaPrecios[PRODUCTOS],TablaPrecios[PRECIOS UNITARIOS],"No encontado")</f>
        <v>150</v>
      </c>
      <c r="F5521">
        <v>19</v>
      </c>
      <c r="G5521" t="s">
        <v>10026</v>
      </c>
      <c r="H5521" s="2">
        <v>397</v>
      </c>
      <c r="I5521" s="3">
        <v>0.17</v>
      </c>
      <c r="J5521" s="2">
        <f t="shared" si="258"/>
        <v>329.51</v>
      </c>
      <c r="K5521" s="2">
        <f t="shared" si="259"/>
        <v>59.311799999999998</v>
      </c>
      <c r="L5521" s="2">
        <f t="shared" si="260"/>
        <v>388.8218</v>
      </c>
    </row>
    <row r="5522" spans="1:12" x14ac:dyDescent="0.25">
      <c r="A5522" t="s">
        <v>5527</v>
      </c>
      <c r="B5522" s="1">
        <v>46311</v>
      </c>
      <c r="C5522" t="s">
        <v>10007</v>
      </c>
      <c r="D5522" t="s">
        <v>10018</v>
      </c>
      <c r="E5522">
        <f>+_xlfn.XLOOKUP(TablaVentas[[#This Row],[PRODUCTOS]],TablaPrecios[PRODUCTOS],TablaPrecios[PRECIOS UNITARIOS],"No encontado")</f>
        <v>850</v>
      </c>
      <c r="F5522">
        <v>6</v>
      </c>
      <c r="G5522" t="s">
        <v>10023</v>
      </c>
      <c r="H5522" s="2">
        <v>464</v>
      </c>
      <c r="I5522" s="3">
        <v>0.12</v>
      </c>
      <c r="J5522" s="2">
        <f t="shared" si="258"/>
        <v>408.32</v>
      </c>
      <c r="K5522" s="2">
        <f t="shared" si="259"/>
        <v>73.497599999999991</v>
      </c>
      <c r="L5522" s="2">
        <f t="shared" si="260"/>
        <v>481.81759999999997</v>
      </c>
    </row>
    <row r="5523" spans="1:12" x14ac:dyDescent="0.25">
      <c r="A5523" t="s">
        <v>5528</v>
      </c>
      <c r="B5523" s="1">
        <v>46029</v>
      </c>
      <c r="C5523" t="s">
        <v>10012</v>
      </c>
      <c r="D5523" t="s">
        <v>10019</v>
      </c>
      <c r="E5523">
        <f>+_xlfn.XLOOKUP(TablaVentas[[#This Row],[PRODUCTOS]],TablaPrecios[PRODUCTOS],TablaPrecios[PRECIOS UNITARIOS],"No encontado")</f>
        <v>1200</v>
      </c>
      <c r="F5523">
        <v>17</v>
      </c>
      <c r="G5523" t="s">
        <v>10027</v>
      </c>
      <c r="H5523" s="2">
        <v>401</v>
      </c>
      <c r="I5523" s="3">
        <v>0.12</v>
      </c>
      <c r="J5523" s="2">
        <f t="shared" si="258"/>
        <v>352.88</v>
      </c>
      <c r="K5523" s="2">
        <f t="shared" si="259"/>
        <v>63.5184</v>
      </c>
      <c r="L5523" s="2">
        <f t="shared" si="260"/>
        <v>416.39839999999998</v>
      </c>
    </row>
    <row r="5524" spans="1:12" x14ac:dyDescent="0.25">
      <c r="A5524" t="s">
        <v>5529</v>
      </c>
      <c r="B5524" s="1">
        <v>46068</v>
      </c>
      <c r="C5524" t="s">
        <v>10011</v>
      </c>
      <c r="D5524" t="s">
        <v>10017</v>
      </c>
      <c r="E5524">
        <f>+_xlfn.XLOOKUP(TablaVentas[[#This Row],[PRODUCTOS]],TablaPrecios[PRODUCTOS],TablaPrecios[PRECIOS UNITARIOS],"No encontado")</f>
        <v>50</v>
      </c>
      <c r="F5524">
        <v>10</v>
      </c>
      <c r="G5524" t="s">
        <v>10025</v>
      </c>
      <c r="H5524" s="2">
        <v>102</v>
      </c>
      <c r="I5524" s="3">
        <v>0.19</v>
      </c>
      <c r="J5524" s="2">
        <f t="shared" si="258"/>
        <v>82.62</v>
      </c>
      <c r="K5524" s="2">
        <f t="shared" si="259"/>
        <v>14.871600000000001</v>
      </c>
      <c r="L5524" s="2">
        <f t="shared" si="260"/>
        <v>97.491600000000005</v>
      </c>
    </row>
    <row r="5525" spans="1:12" x14ac:dyDescent="0.25">
      <c r="A5525" t="s">
        <v>5530</v>
      </c>
      <c r="B5525" s="1">
        <v>46379</v>
      </c>
      <c r="C5525" t="s">
        <v>10012</v>
      </c>
      <c r="D5525" t="s">
        <v>10019</v>
      </c>
      <c r="E5525">
        <f>+_xlfn.XLOOKUP(TablaVentas[[#This Row],[PRODUCTOS]],TablaPrecios[PRODUCTOS],TablaPrecios[PRECIOS UNITARIOS],"No encontado")</f>
        <v>1200</v>
      </c>
      <c r="F5525">
        <v>7</v>
      </c>
      <c r="G5525" t="s">
        <v>10025</v>
      </c>
      <c r="H5525" s="2">
        <v>94</v>
      </c>
      <c r="I5525" s="3">
        <v>0.2</v>
      </c>
      <c r="J5525" s="2">
        <f t="shared" si="258"/>
        <v>75.2</v>
      </c>
      <c r="K5525" s="2">
        <f t="shared" si="259"/>
        <v>13.536</v>
      </c>
      <c r="L5525" s="2">
        <f t="shared" si="260"/>
        <v>88.736000000000004</v>
      </c>
    </row>
    <row r="5526" spans="1:12" x14ac:dyDescent="0.25">
      <c r="A5526" t="s">
        <v>5531</v>
      </c>
      <c r="B5526" s="1">
        <v>46057</v>
      </c>
      <c r="C5526" t="s">
        <v>10008</v>
      </c>
      <c r="D5526" t="s">
        <v>10019</v>
      </c>
      <c r="E5526">
        <f>+_xlfn.XLOOKUP(TablaVentas[[#This Row],[PRODUCTOS]],TablaPrecios[PRODUCTOS],TablaPrecios[PRECIOS UNITARIOS],"No encontado")</f>
        <v>1200</v>
      </c>
      <c r="F5526">
        <v>15</v>
      </c>
      <c r="G5526" t="s">
        <v>10027</v>
      </c>
      <c r="H5526" s="2">
        <v>288</v>
      </c>
      <c r="I5526" s="3">
        <v>0.18</v>
      </c>
      <c r="J5526" s="2">
        <f t="shared" si="258"/>
        <v>236.16</v>
      </c>
      <c r="K5526" s="2">
        <f t="shared" si="259"/>
        <v>42.508800000000001</v>
      </c>
      <c r="L5526" s="2">
        <f t="shared" si="260"/>
        <v>278.66879999999998</v>
      </c>
    </row>
    <row r="5527" spans="1:12" x14ac:dyDescent="0.25">
      <c r="A5527" t="s">
        <v>5532</v>
      </c>
      <c r="B5527" s="1">
        <v>46145</v>
      </c>
      <c r="C5527" t="s">
        <v>10008</v>
      </c>
      <c r="D5527" t="s">
        <v>10017</v>
      </c>
      <c r="E5527">
        <f>+_xlfn.XLOOKUP(TablaVentas[[#This Row],[PRODUCTOS]],TablaPrecios[PRODUCTOS],TablaPrecios[PRECIOS UNITARIOS],"No encontado")</f>
        <v>50</v>
      </c>
      <c r="F5527">
        <v>18</v>
      </c>
      <c r="G5527" t="s">
        <v>10023</v>
      </c>
      <c r="H5527" s="2">
        <v>455</v>
      </c>
      <c r="I5527" s="3">
        <v>0.2</v>
      </c>
      <c r="J5527" s="2">
        <f t="shared" si="258"/>
        <v>364</v>
      </c>
      <c r="K5527" s="2">
        <f t="shared" si="259"/>
        <v>65.52</v>
      </c>
      <c r="L5527" s="2">
        <f t="shared" si="260"/>
        <v>429.52</v>
      </c>
    </row>
    <row r="5528" spans="1:12" x14ac:dyDescent="0.25">
      <c r="A5528" t="s">
        <v>5533</v>
      </c>
      <c r="B5528" s="1">
        <v>46386</v>
      </c>
      <c r="C5528" t="s">
        <v>10007</v>
      </c>
      <c r="D5528" t="s">
        <v>10018</v>
      </c>
      <c r="E5528">
        <f>+_xlfn.XLOOKUP(TablaVentas[[#This Row],[PRODUCTOS]],TablaPrecios[PRODUCTOS],TablaPrecios[PRECIOS UNITARIOS],"No encontado")</f>
        <v>850</v>
      </c>
      <c r="F5528">
        <v>8</v>
      </c>
      <c r="G5528" t="s">
        <v>10026</v>
      </c>
      <c r="H5528" s="2">
        <v>67</v>
      </c>
      <c r="I5528" s="3">
        <v>0.16</v>
      </c>
      <c r="J5528" s="2">
        <f t="shared" si="258"/>
        <v>56.28</v>
      </c>
      <c r="K5528" s="2">
        <f t="shared" si="259"/>
        <v>10.1304</v>
      </c>
      <c r="L5528" s="2">
        <f t="shared" si="260"/>
        <v>66.410399999999996</v>
      </c>
    </row>
    <row r="5529" spans="1:12" x14ac:dyDescent="0.25">
      <c r="A5529" t="s">
        <v>5534</v>
      </c>
      <c r="B5529" s="1">
        <v>46151</v>
      </c>
      <c r="C5529" t="s">
        <v>10011</v>
      </c>
      <c r="D5529" t="s">
        <v>10021</v>
      </c>
      <c r="E5529">
        <f>+_xlfn.XLOOKUP(TablaVentas[[#This Row],[PRODUCTOS]],TablaPrecios[PRODUCTOS],TablaPrecios[PRECIOS UNITARIOS],"No encontado")</f>
        <v>200</v>
      </c>
      <c r="F5529">
        <v>7</v>
      </c>
      <c r="G5529" t="s">
        <v>10026</v>
      </c>
      <c r="H5529" s="2">
        <v>72</v>
      </c>
      <c r="I5529" s="3">
        <v>0.14000000000000001</v>
      </c>
      <c r="J5529" s="2">
        <f t="shared" si="258"/>
        <v>61.92</v>
      </c>
      <c r="K5529" s="2">
        <f t="shared" si="259"/>
        <v>11.1456</v>
      </c>
      <c r="L5529" s="2">
        <f t="shared" si="260"/>
        <v>73.065600000000003</v>
      </c>
    </row>
    <row r="5530" spans="1:12" x14ac:dyDescent="0.25">
      <c r="A5530" t="s">
        <v>5535</v>
      </c>
      <c r="B5530" s="1">
        <v>46348</v>
      </c>
      <c r="C5530" t="s">
        <v>10010</v>
      </c>
      <c r="D5530" t="s">
        <v>10020</v>
      </c>
      <c r="E5530">
        <f>+_xlfn.XLOOKUP(TablaVentas[[#This Row],[PRODUCTOS]],TablaPrecios[PRODUCTOS],TablaPrecios[PRECIOS UNITARIOS],"No encontado")</f>
        <v>150</v>
      </c>
      <c r="F5530">
        <v>12</v>
      </c>
      <c r="G5530" t="s">
        <v>10023</v>
      </c>
      <c r="H5530" s="2">
        <v>122</v>
      </c>
      <c r="I5530" s="3">
        <v>0.18</v>
      </c>
      <c r="J5530" s="2">
        <f t="shared" si="258"/>
        <v>100.03999999999999</v>
      </c>
      <c r="K5530" s="2">
        <f t="shared" si="259"/>
        <v>18.007199999999997</v>
      </c>
      <c r="L5530" s="2">
        <f t="shared" si="260"/>
        <v>118.04719999999999</v>
      </c>
    </row>
    <row r="5531" spans="1:12" x14ac:dyDescent="0.25">
      <c r="A5531" t="s">
        <v>5536</v>
      </c>
      <c r="B5531" s="1">
        <v>46205</v>
      </c>
      <c r="C5531" t="s">
        <v>10010</v>
      </c>
      <c r="D5531" t="s">
        <v>10021</v>
      </c>
      <c r="E5531">
        <f>+_xlfn.XLOOKUP(TablaVentas[[#This Row],[PRODUCTOS]],TablaPrecios[PRODUCTOS],TablaPrecios[PRECIOS UNITARIOS],"No encontado")</f>
        <v>200</v>
      </c>
      <c r="F5531">
        <v>19</v>
      </c>
      <c r="G5531" t="s">
        <v>10026</v>
      </c>
      <c r="H5531" s="2">
        <v>398</v>
      </c>
      <c r="I5531" s="3">
        <v>0.14000000000000001</v>
      </c>
      <c r="J5531" s="2">
        <f t="shared" si="258"/>
        <v>342.28</v>
      </c>
      <c r="K5531" s="2">
        <f t="shared" si="259"/>
        <v>61.610399999999991</v>
      </c>
      <c r="L5531" s="2">
        <f t="shared" si="260"/>
        <v>403.89039999999994</v>
      </c>
    </row>
    <row r="5532" spans="1:12" x14ac:dyDescent="0.25">
      <c r="A5532" t="s">
        <v>5537</v>
      </c>
      <c r="B5532" s="1">
        <v>46161</v>
      </c>
      <c r="C5532" t="s">
        <v>10008</v>
      </c>
      <c r="D5532" t="s">
        <v>10020</v>
      </c>
      <c r="E5532">
        <f>+_xlfn.XLOOKUP(TablaVentas[[#This Row],[PRODUCTOS]],TablaPrecios[PRODUCTOS],TablaPrecios[PRECIOS UNITARIOS],"No encontado")</f>
        <v>150</v>
      </c>
      <c r="F5532">
        <v>12</v>
      </c>
      <c r="G5532" t="s">
        <v>10024</v>
      </c>
      <c r="H5532" s="2">
        <v>178</v>
      </c>
      <c r="I5532" s="3">
        <v>0.13</v>
      </c>
      <c r="J5532" s="2">
        <f t="shared" si="258"/>
        <v>154.86000000000001</v>
      </c>
      <c r="K5532" s="2">
        <f t="shared" si="259"/>
        <v>27.8748</v>
      </c>
      <c r="L5532" s="2">
        <f t="shared" si="260"/>
        <v>182.73480000000001</v>
      </c>
    </row>
    <row r="5533" spans="1:12" x14ac:dyDescent="0.25">
      <c r="A5533" t="s">
        <v>5538</v>
      </c>
      <c r="B5533" s="1">
        <v>46337</v>
      </c>
      <c r="C5533" t="s">
        <v>10007</v>
      </c>
      <c r="D5533" t="s">
        <v>10017</v>
      </c>
      <c r="E5533">
        <f>+_xlfn.XLOOKUP(TablaVentas[[#This Row],[PRODUCTOS]],TablaPrecios[PRODUCTOS],TablaPrecios[PRECIOS UNITARIOS],"No encontado")</f>
        <v>50</v>
      </c>
      <c r="F5533">
        <v>12</v>
      </c>
      <c r="G5533" t="s">
        <v>10024</v>
      </c>
      <c r="H5533" s="2">
        <v>196</v>
      </c>
      <c r="I5533" s="3">
        <v>0.13</v>
      </c>
      <c r="J5533" s="2">
        <f t="shared" si="258"/>
        <v>170.52</v>
      </c>
      <c r="K5533" s="2">
        <f t="shared" si="259"/>
        <v>30.6936</v>
      </c>
      <c r="L5533" s="2">
        <f t="shared" si="260"/>
        <v>201.21360000000001</v>
      </c>
    </row>
    <row r="5534" spans="1:12" x14ac:dyDescent="0.25">
      <c r="A5534" t="s">
        <v>5539</v>
      </c>
      <c r="B5534" s="1">
        <v>46198</v>
      </c>
      <c r="C5534" t="s">
        <v>10009</v>
      </c>
      <c r="D5534" t="s">
        <v>10021</v>
      </c>
      <c r="E5534">
        <f>+_xlfn.XLOOKUP(TablaVentas[[#This Row],[PRODUCTOS]],TablaPrecios[PRODUCTOS],TablaPrecios[PRECIOS UNITARIOS],"No encontado")</f>
        <v>200</v>
      </c>
      <c r="F5534">
        <v>13</v>
      </c>
      <c r="G5534" t="s">
        <v>10027</v>
      </c>
      <c r="H5534" s="2">
        <v>157</v>
      </c>
      <c r="I5534" s="3">
        <v>0.17</v>
      </c>
      <c r="J5534" s="2">
        <f t="shared" si="258"/>
        <v>130.31</v>
      </c>
      <c r="K5534" s="2">
        <f t="shared" si="259"/>
        <v>23.4558</v>
      </c>
      <c r="L5534" s="2">
        <f t="shared" si="260"/>
        <v>153.76580000000001</v>
      </c>
    </row>
    <row r="5535" spans="1:12" x14ac:dyDescent="0.25">
      <c r="A5535" t="s">
        <v>5540</v>
      </c>
      <c r="B5535" s="1">
        <v>46361</v>
      </c>
      <c r="C5535" t="s">
        <v>10009</v>
      </c>
      <c r="D5535" t="s">
        <v>10019</v>
      </c>
      <c r="E5535">
        <f>+_xlfn.XLOOKUP(TablaVentas[[#This Row],[PRODUCTOS]],TablaPrecios[PRODUCTOS],TablaPrecios[PRECIOS UNITARIOS],"No encontado")</f>
        <v>1200</v>
      </c>
      <c r="F5535">
        <v>12</v>
      </c>
      <c r="G5535" t="s">
        <v>10027</v>
      </c>
      <c r="H5535" s="2">
        <v>389</v>
      </c>
      <c r="I5535" s="3">
        <v>0.18</v>
      </c>
      <c r="J5535" s="2">
        <f t="shared" si="258"/>
        <v>318.98</v>
      </c>
      <c r="K5535" s="2">
        <f t="shared" si="259"/>
        <v>57.416400000000003</v>
      </c>
      <c r="L5535" s="2">
        <f t="shared" si="260"/>
        <v>376.39640000000003</v>
      </c>
    </row>
    <row r="5536" spans="1:12" x14ac:dyDescent="0.25">
      <c r="A5536" t="s">
        <v>5541</v>
      </c>
      <c r="B5536" s="1">
        <v>46094</v>
      </c>
      <c r="C5536" t="s">
        <v>10007</v>
      </c>
      <c r="D5536" t="s">
        <v>10018</v>
      </c>
      <c r="E5536">
        <f>+_xlfn.XLOOKUP(TablaVentas[[#This Row],[PRODUCTOS]],TablaPrecios[PRODUCTOS],TablaPrecios[PRECIOS UNITARIOS],"No encontado")</f>
        <v>850</v>
      </c>
      <c r="F5536">
        <v>13</v>
      </c>
      <c r="G5536" t="s">
        <v>10023</v>
      </c>
      <c r="H5536" s="2">
        <v>356</v>
      </c>
      <c r="I5536" s="3">
        <v>0.18</v>
      </c>
      <c r="J5536" s="2">
        <f t="shared" si="258"/>
        <v>291.92</v>
      </c>
      <c r="K5536" s="2">
        <f t="shared" si="259"/>
        <v>52.5456</v>
      </c>
      <c r="L5536" s="2">
        <f t="shared" si="260"/>
        <v>344.46559999999999</v>
      </c>
    </row>
    <row r="5537" spans="1:12" x14ac:dyDescent="0.25">
      <c r="A5537" t="s">
        <v>5542</v>
      </c>
      <c r="B5537" s="1">
        <v>46061</v>
      </c>
      <c r="C5537" t="s">
        <v>10009</v>
      </c>
      <c r="D5537" t="s">
        <v>10019</v>
      </c>
      <c r="E5537">
        <f>+_xlfn.XLOOKUP(TablaVentas[[#This Row],[PRODUCTOS]],TablaPrecios[PRODUCTOS],TablaPrecios[PRECIOS UNITARIOS],"No encontado")</f>
        <v>1200</v>
      </c>
      <c r="F5537">
        <v>19</v>
      </c>
      <c r="G5537" t="s">
        <v>10027</v>
      </c>
      <c r="H5537" s="2">
        <v>121</v>
      </c>
      <c r="I5537" s="3">
        <v>0.11</v>
      </c>
      <c r="J5537" s="2">
        <f t="shared" si="258"/>
        <v>107.69</v>
      </c>
      <c r="K5537" s="2">
        <f t="shared" si="259"/>
        <v>19.3842</v>
      </c>
      <c r="L5537" s="2">
        <f t="shared" si="260"/>
        <v>127.07419999999999</v>
      </c>
    </row>
    <row r="5538" spans="1:12" x14ac:dyDescent="0.25">
      <c r="A5538" t="s">
        <v>5543</v>
      </c>
      <c r="B5538" s="1">
        <v>46034</v>
      </c>
      <c r="C5538" t="s">
        <v>10010</v>
      </c>
      <c r="D5538" t="s">
        <v>10018</v>
      </c>
      <c r="E5538">
        <f>+_xlfn.XLOOKUP(TablaVentas[[#This Row],[PRODUCTOS]],TablaPrecios[PRODUCTOS],TablaPrecios[PRECIOS UNITARIOS],"No encontado")</f>
        <v>850</v>
      </c>
      <c r="F5538">
        <v>15</v>
      </c>
      <c r="G5538" t="s">
        <v>10026</v>
      </c>
      <c r="H5538" s="2">
        <v>199</v>
      </c>
      <c r="I5538" s="3">
        <v>0.14000000000000001</v>
      </c>
      <c r="J5538" s="2">
        <f t="shared" si="258"/>
        <v>171.14</v>
      </c>
      <c r="K5538" s="2">
        <f t="shared" si="259"/>
        <v>30.805199999999996</v>
      </c>
      <c r="L5538" s="2">
        <f t="shared" si="260"/>
        <v>201.94519999999997</v>
      </c>
    </row>
    <row r="5539" spans="1:12" x14ac:dyDescent="0.25">
      <c r="A5539" t="s">
        <v>5544</v>
      </c>
      <c r="B5539" s="1">
        <v>46141</v>
      </c>
      <c r="C5539" t="s">
        <v>10007</v>
      </c>
      <c r="D5539" t="s">
        <v>10020</v>
      </c>
      <c r="E5539">
        <f>+_xlfn.XLOOKUP(TablaVentas[[#This Row],[PRODUCTOS]],TablaPrecios[PRODUCTOS],TablaPrecios[PRECIOS UNITARIOS],"No encontado")</f>
        <v>150</v>
      </c>
      <c r="F5539">
        <v>13</v>
      </c>
      <c r="G5539" t="s">
        <v>10026</v>
      </c>
      <c r="H5539" s="2">
        <v>234</v>
      </c>
      <c r="I5539" s="3">
        <v>0.2</v>
      </c>
      <c r="J5539" s="2">
        <f t="shared" si="258"/>
        <v>187.2</v>
      </c>
      <c r="K5539" s="2">
        <f t="shared" si="259"/>
        <v>33.695999999999998</v>
      </c>
      <c r="L5539" s="2">
        <f t="shared" si="260"/>
        <v>220.89599999999999</v>
      </c>
    </row>
    <row r="5540" spans="1:12" x14ac:dyDescent="0.25">
      <c r="A5540" t="s">
        <v>5545</v>
      </c>
      <c r="B5540" s="1">
        <v>46157</v>
      </c>
      <c r="C5540" t="s">
        <v>10012</v>
      </c>
      <c r="D5540" t="s">
        <v>10020</v>
      </c>
      <c r="E5540">
        <f>+_xlfn.XLOOKUP(TablaVentas[[#This Row],[PRODUCTOS]],TablaPrecios[PRODUCTOS],TablaPrecios[PRECIOS UNITARIOS],"No encontado")</f>
        <v>150</v>
      </c>
      <c r="F5540">
        <v>7</v>
      </c>
      <c r="G5540" t="s">
        <v>10024</v>
      </c>
      <c r="H5540" s="2">
        <v>177</v>
      </c>
      <c r="I5540" s="3">
        <v>0.18</v>
      </c>
      <c r="J5540" s="2">
        <f t="shared" si="258"/>
        <v>145.13999999999999</v>
      </c>
      <c r="K5540" s="2">
        <f t="shared" si="259"/>
        <v>26.125199999999996</v>
      </c>
      <c r="L5540" s="2">
        <f t="shared" si="260"/>
        <v>171.26519999999999</v>
      </c>
    </row>
    <row r="5541" spans="1:12" x14ac:dyDescent="0.25">
      <c r="A5541" t="s">
        <v>5546</v>
      </c>
      <c r="B5541" s="1">
        <v>46185</v>
      </c>
      <c r="C5541" t="s">
        <v>10009</v>
      </c>
      <c r="D5541" t="s">
        <v>10017</v>
      </c>
      <c r="E5541">
        <f>+_xlfn.XLOOKUP(TablaVentas[[#This Row],[PRODUCTOS]],TablaPrecios[PRODUCTOS],TablaPrecios[PRECIOS UNITARIOS],"No encontado")</f>
        <v>50</v>
      </c>
      <c r="F5541">
        <v>18</v>
      </c>
      <c r="G5541" t="s">
        <v>10025</v>
      </c>
      <c r="H5541" s="2">
        <v>180</v>
      </c>
      <c r="I5541" s="3">
        <v>0.12</v>
      </c>
      <c r="J5541" s="2">
        <f t="shared" si="258"/>
        <v>158.4</v>
      </c>
      <c r="K5541" s="2">
        <f t="shared" si="259"/>
        <v>28.512</v>
      </c>
      <c r="L5541" s="2">
        <f t="shared" si="260"/>
        <v>186.91200000000001</v>
      </c>
    </row>
    <row r="5542" spans="1:12" x14ac:dyDescent="0.25">
      <c r="A5542" t="s">
        <v>5547</v>
      </c>
      <c r="B5542" s="1">
        <v>46332</v>
      </c>
      <c r="C5542" t="s">
        <v>10010</v>
      </c>
      <c r="D5542" t="s">
        <v>10018</v>
      </c>
      <c r="E5542">
        <f>+_xlfn.XLOOKUP(TablaVentas[[#This Row],[PRODUCTOS]],TablaPrecios[PRODUCTOS],TablaPrecios[PRECIOS UNITARIOS],"No encontado")</f>
        <v>850</v>
      </c>
      <c r="F5542">
        <v>12</v>
      </c>
      <c r="G5542" t="s">
        <v>10023</v>
      </c>
      <c r="H5542" s="2">
        <v>416</v>
      </c>
      <c r="I5542" s="3">
        <v>0.16</v>
      </c>
      <c r="J5542" s="2">
        <f t="shared" si="258"/>
        <v>349.44</v>
      </c>
      <c r="K5542" s="2">
        <f t="shared" si="259"/>
        <v>62.8992</v>
      </c>
      <c r="L5542" s="2">
        <f t="shared" si="260"/>
        <v>412.33920000000001</v>
      </c>
    </row>
    <row r="5543" spans="1:12" x14ac:dyDescent="0.25">
      <c r="A5543" t="s">
        <v>5548</v>
      </c>
      <c r="B5543" s="1">
        <v>46218</v>
      </c>
      <c r="C5543" t="s">
        <v>10009</v>
      </c>
      <c r="D5543" t="s">
        <v>10021</v>
      </c>
      <c r="E5543">
        <f>+_xlfn.XLOOKUP(TablaVentas[[#This Row],[PRODUCTOS]],TablaPrecios[PRODUCTOS],TablaPrecios[PRECIOS UNITARIOS],"No encontado")</f>
        <v>200</v>
      </c>
      <c r="F5543">
        <v>13</v>
      </c>
      <c r="G5543" t="s">
        <v>10024</v>
      </c>
      <c r="H5543" s="2">
        <v>321</v>
      </c>
      <c r="I5543" s="3">
        <v>0.18</v>
      </c>
      <c r="J5543" s="2">
        <f t="shared" si="258"/>
        <v>263.22000000000003</v>
      </c>
      <c r="K5543" s="2">
        <f t="shared" si="259"/>
        <v>47.379600000000003</v>
      </c>
      <c r="L5543" s="2">
        <f t="shared" si="260"/>
        <v>310.59960000000001</v>
      </c>
    </row>
    <row r="5544" spans="1:12" x14ac:dyDescent="0.25">
      <c r="A5544" t="s">
        <v>5549</v>
      </c>
      <c r="B5544" s="1">
        <v>46158</v>
      </c>
      <c r="C5544" t="s">
        <v>10007</v>
      </c>
      <c r="D5544" t="s">
        <v>10018</v>
      </c>
      <c r="E5544">
        <f>+_xlfn.XLOOKUP(TablaVentas[[#This Row],[PRODUCTOS]],TablaPrecios[PRODUCTOS],TablaPrecios[PRECIOS UNITARIOS],"No encontado")</f>
        <v>850</v>
      </c>
      <c r="F5544">
        <v>14</v>
      </c>
      <c r="G5544" t="s">
        <v>10027</v>
      </c>
      <c r="H5544" s="2">
        <v>334</v>
      </c>
      <c r="I5544" s="3">
        <v>0.19</v>
      </c>
      <c r="J5544" s="2">
        <f t="shared" si="258"/>
        <v>270.54000000000002</v>
      </c>
      <c r="K5544" s="2">
        <f t="shared" si="259"/>
        <v>48.697200000000002</v>
      </c>
      <c r="L5544" s="2">
        <f t="shared" si="260"/>
        <v>319.23720000000003</v>
      </c>
    </row>
    <row r="5545" spans="1:12" x14ac:dyDescent="0.25">
      <c r="A5545" t="s">
        <v>5550</v>
      </c>
      <c r="B5545" s="1">
        <v>46290</v>
      </c>
      <c r="C5545" t="s">
        <v>10009</v>
      </c>
      <c r="D5545" t="s">
        <v>10018</v>
      </c>
      <c r="E5545">
        <f>+_xlfn.XLOOKUP(TablaVentas[[#This Row],[PRODUCTOS]],TablaPrecios[PRODUCTOS],TablaPrecios[PRECIOS UNITARIOS],"No encontado")</f>
        <v>850</v>
      </c>
      <c r="F5545">
        <v>14</v>
      </c>
      <c r="G5545" t="s">
        <v>10026</v>
      </c>
      <c r="H5545" s="2">
        <v>226</v>
      </c>
      <c r="I5545" s="3">
        <v>0.15</v>
      </c>
      <c r="J5545" s="2">
        <f t="shared" si="258"/>
        <v>192.1</v>
      </c>
      <c r="K5545" s="2">
        <f t="shared" si="259"/>
        <v>34.577999999999996</v>
      </c>
      <c r="L5545" s="2">
        <f t="shared" si="260"/>
        <v>226.678</v>
      </c>
    </row>
    <row r="5546" spans="1:12" x14ac:dyDescent="0.25">
      <c r="A5546" t="s">
        <v>5551</v>
      </c>
      <c r="B5546" s="1">
        <v>46282</v>
      </c>
      <c r="C5546" t="s">
        <v>10010</v>
      </c>
      <c r="D5546" t="s">
        <v>10017</v>
      </c>
      <c r="E5546">
        <f>+_xlfn.XLOOKUP(TablaVentas[[#This Row],[PRODUCTOS]],TablaPrecios[PRODUCTOS],TablaPrecios[PRECIOS UNITARIOS],"No encontado")</f>
        <v>50</v>
      </c>
      <c r="F5546">
        <v>16</v>
      </c>
      <c r="G5546" t="s">
        <v>10026</v>
      </c>
      <c r="H5546" s="2">
        <v>478</v>
      </c>
      <c r="I5546" s="3">
        <v>0.14000000000000001</v>
      </c>
      <c r="J5546" s="2">
        <f t="shared" si="258"/>
        <v>411.08</v>
      </c>
      <c r="K5546" s="2">
        <f t="shared" si="259"/>
        <v>73.994399999999999</v>
      </c>
      <c r="L5546" s="2">
        <f t="shared" si="260"/>
        <v>485.07439999999997</v>
      </c>
    </row>
    <row r="5547" spans="1:12" x14ac:dyDescent="0.25">
      <c r="A5547" t="s">
        <v>5552</v>
      </c>
      <c r="B5547" s="1">
        <v>46375</v>
      </c>
      <c r="C5547" t="s">
        <v>10007</v>
      </c>
      <c r="D5547" t="s">
        <v>10017</v>
      </c>
      <c r="E5547">
        <f>+_xlfn.XLOOKUP(TablaVentas[[#This Row],[PRODUCTOS]],TablaPrecios[PRODUCTOS],TablaPrecios[PRECIOS UNITARIOS],"No encontado")</f>
        <v>50</v>
      </c>
      <c r="F5547">
        <v>17</v>
      </c>
      <c r="G5547" t="s">
        <v>10025</v>
      </c>
      <c r="H5547" s="2">
        <v>155</v>
      </c>
      <c r="I5547" s="3">
        <v>0.16</v>
      </c>
      <c r="J5547" s="2">
        <f t="shared" si="258"/>
        <v>130.19999999999999</v>
      </c>
      <c r="K5547" s="2">
        <f t="shared" si="259"/>
        <v>23.435999999999996</v>
      </c>
      <c r="L5547" s="2">
        <f t="shared" si="260"/>
        <v>153.636</v>
      </c>
    </row>
    <row r="5548" spans="1:12" x14ac:dyDescent="0.25">
      <c r="A5548" t="s">
        <v>5553</v>
      </c>
      <c r="B5548" s="1">
        <v>46123</v>
      </c>
      <c r="C5548" t="s">
        <v>10009</v>
      </c>
      <c r="D5548" t="s">
        <v>10021</v>
      </c>
      <c r="E5548">
        <f>+_xlfn.XLOOKUP(TablaVentas[[#This Row],[PRODUCTOS]],TablaPrecios[PRODUCTOS],TablaPrecios[PRECIOS UNITARIOS],"No encontado")</f>
        <v>200</v>
      </c>
      <c r="F5548">
        <v>8</v>
      </c>
      <c r="G5548" t="s">
        <v>10024</v>
      </c>
      <c r="H5548" s="2">
        <v>427</v>
      </c>
      <c r="I5548" s="3">
        <v>0.1</v>
      </c>
      <c r="J5548" s="2">
        <f t="shared" si="258"/>
        <v>384.3</v>
      </c>
      <c r="K5548" s="2">
        <f t="shared" si="259"/>
        <v>69.174000000000007</v>
      </c>
      <c r="L5548" s="2">
        <f t="shared" si="260"/>
        <v>453.47400000000005</v>
      </c>
    </row>
    <row r="5549" spans="1:12" x14ac:dyDescent="0.25">
      <c r="A5549" t="s">
        <v>5554</v>
      </c>
      <c r="B5549" s="1">
        <v>46075</v>
      </c>
      <c r="C5549" t="s">
        <v>10009</v>
      </c>
      <c r="D5549" t="s">
        <v>10018</v>
      </c>
      <c r="E5549">
        <f>+_xlfn.XLOOKUP(TablaVentas[[#This Row],[PRODUCTOS]],TablaPrecios[PRODUCTOS],TablaPrecios[PRECIOS UNITARIOS],"No encontado")</f>
        <v>850</v>
      </c>
      <c r="F5549">
        <v>8</v>
      </c>
      <c r="G5549" t="s">
        <v>10026</v>
      </c>
      <c r="H5549" s="2">
        <v>210</v>
      </c>
      <c r="I5549" s="3">
        <v>0.18</v>
      </c>
      <c r="J5549" s="2">
        <f t="shared" si="258"/>
        <v>172.2</v>
      </c>
      <c r="K5549" s="2">
        <f t="shared" si="259"/>
        <v>30.995999999999995</v>
      </c>
      <c r="L5549" s="2">
        <f t="shared" si="260"/>
        <v>203.19599999999997</v>
      </c>
    </row>
    <row r="5550" spans="1:12" x14ac:dyDescent="0.25">
      <c r="A5550" t="s">
        <v>5555</v>
      </c>
      <c r="B5550" s="1">
        <v>46237</v>
      </c>
      <c r="C5550" t="s">
        <v>10012</v>
      </c>
      <c r="D5550" t="s">
        <v>10019</v>
      </c>
      <c r="E5550">
        <f>+_xlfn.XLOOKUP(TablaVentas[[#This Row],[PRODUCTOS]],TablaPrecios[PRODUCTOS],TablaPrecios[PRECIOS UNITARIOS],"No encontado")</f>
        <v>1200</v>
      </c>
      <c r="F5550">
        <v>5</v>
      </c>
      <c r="G5550" t="s">
        <v>10025</v>
      </c>
      <c r="H5550" s="2">
        <v>305</v>
      </c>
      <c r="I5550" s="3">
        <v>0.1</v>
      </c>
      <c r="J5550" s="2">
        <f t="shared" si="258"/>
        <v>274.5</v>
      </c>
      <c r="K5550" s="2">
        <f t="shared" si="259"/>
        <v>49.41</v>
      </c>
      <c r="L5550" s="2">
        <f t="shared" si="260"/>
        <v>323.90999999999997</v>
      </c>
    </row>
    <row r="5551" spans="1:12" x14ac:dyDescent="0.25">
      <c r="A5551" t="s">
        <v>5556</v>
      </c>
      <c r="B5551" s="1">
        <v>46363</v>
      </c>
      <c r="C5551" t="s">
        <v>10009</v>
      </c>
      <c r="D5551" t="s">
        <v>10020</v>
      </c>
      <c r="E5551">
        <f>+_xlfn.XLOOKUP(TablaVentas[[#This Row],[PRODUCTOS]],TablaPrecios[PRODUCTOS],TablaPrecios[PRECIOS UNITARIOS],"No encontado")</f>
        <v>150</v>
      </c>
      <c r="F5551">
        <v>15</v>
      </c>
      <c r="G5551" t="s">
        <v>10024</v>
      </c>
      <c r="H5551" s="2">
        <v>88</v>
      </c>
      <c r="I5551" s="3">
        <v>0.12</v>
      </c>
      <c r="J5551" s="2">
        <f t="shared" si="258"/>
        <v>77.44</v>
      </c>
      <c r="K5551" s="2">
        <f t="shared" si="259"/>
        <v>13.9392</v>
      </c>
      <c r="L5551" s="2">
        <f t="shared" si="260"/>
        <v>91.379199999999997</v>
      </c>
    </row>
    <row r="5552" spans="1:12" x14ac:dyDescent="0.25">
      <c r="A5552" t="s">
        <v>5557</v>
      </c>
      <c r="B5552" s="1">
        <v>46105</v>
      </c>
      <c r="C5552" t="s">
        <v>10007</v>
      </c>
      <c r="D5552" t="s">
        <v>10020</v>
      </c>
      <c r="E5552">
        <f>+_xlfn.XLOOKUP(TablaVentas[[#This Row],[PRODUCTOS]],TablaPrecios[PRODUCTOS],TablaPrecios[PRECIOS UNITARIOS],"No encontado")</f>
        <v>150</v>
      </c>
      <c r="F5552">
        <v>13</v>
      </c>
      <c r="G5552" t="s">
        <v>10023</v>
      </c>
      <c r="H5552" s="2">
        <v>406</v>
      </c>
      <c r="I5552" s="3">
        <v>0.16</v>
      </c>
      <c r="J5552" s="2">
        <f t="shared" si="258"/>
        <v>341.03999999999996</v>
      </c>
      <c r="K5552" s="2">
        <f t="shared" si="259"/>
        <v>61.387199999999993</v>
      </c>
      <c r="L5552" s="2">
        <f t="shared" si="260"/>
        <v>402.42719999999997</v>
      </c>
    </row>
    <row r="5553" spans="1:12" x14ac:dyDescent="0.25">
      <c r="A5553" t="s">
        <v>5558</v>
      </c>
      <c r="B5553" s="1">
        <v>46361</v>
      </c>
      <c r="C5553" t="s">
        <v>10010</v>
      </c>
      <c r="D5553" t="s">
        <v>10019</v>
      </c>
      <c r="E5553">
        <f>+_xlfn.XLOOKUP(TablaVentas[[#This Row],[PRODUCTOS]],TablaPrecios[PRODUCTOS],TablaPrecios[PRECIOS UNITARIOS],"No encontado")</f>
        <v>1200</v>
      </c>
      <c r="F5553">
        <v>20</v>
      </c>
      <c r="G5553" t="s">
        <v>10027</v>
      </c>
      <c r="H5553" s="2">
        <v>449</v>
      </c>
      <c r="I5553" s="3">
        <v>0.15</v>
      </c>
      <c r="J5553" s="2">
        <f t="shared" si="258"/>
        <v>381.65</v>
      </c>
      <c r="K5553" s="2">
        <f t="shared" si="259"/>
        <v>68.696999999999989</v>
      </c>
      <c r="L5553" s="2">
        <f t="shared" si="260"/>
        <v>450.34699999999998</v>
      </c>
    </row>
    <row r="5554" spans="1:12" x14ac:dyDescent="0.25">
      <c r="A5554" t="s">
        <v>5559</v>
      </c>
      <c r="B5554" s="1">
        <v>46097</v>
      </c>
      <c r="C5554" t="s">
        <v>10009</v>
      </c>
      <c r="D5554" t="s">
        <v>10019</v>
      </c>
      <c r="E5554">
        <f>+_xlfn.XLOOKUP(TablaVentas[[#This Row],[PRODUCTOS]],TablaPrecios[PRODUCTOS],TablaPrecios[PRECIOS UNITARIOS],"No encontado")</f>
        <v>1200</v>
      </c>
      <c r="F5554">
        <v>19</v>
      </c>
      <c r="G5554" t="s">
        <v>10026</v>
      </c>
      <c r="H5554" s="2">
        <v>66</v>
      </c>
      <c r="I5554" s="3">
        <v>0.11</v>
      </c>
      <c r="J5554" s="2">
        <f t="shared" si="258"/>
        <v>58.74</v>
      </c>
      <c r="K5554" s="2">
        <f t="shared" si="259"/>
        <v>10.5732</v>
      </c>
      <c r="L5554" s="2">
        <f t="shared" si="260"/>
        <v>69.313199999999995</v>
      </c>
    </row>
    <row r="5555" spans="1:12" x14ac:dyDescent="0.25">
      <c r="A5555" t="s">
        <v>5560</v>
      </c>
      <c r="B5555" s="1">
        <v>46109</v>
      </c>
      <c r="C5555" t="s">
        <v>10010</v>
      </c>
      <c r="D5555" t="s">
        <v>10019</v>
      </c>
      <c r="E5555">
        <f>+_xlfn.XLOOKUP(TablaVentas[[#This Row],[PRODUCTOS]],TablaPrecios[PRODUCTOS],TablaPrecios[PRECIOS UNITARIOS],"No encontado")</f>
        <v>1200</v>
      </c>
      <c r="F5555">
        <v>14</v>
      </c>
      <c r="G5555" t="s">
        <v>10024</v>
      </c>
      <c r="H5555" s="2">
        <v>257</v>
      </c>
      <c r="I5555" s="3">
        <v>0.17</v>
      </c>
      <c r="J5555" s="2">
        <f t="shared" si="258"/>
        <v>213.31</v>
      </c>
      <c r="K5555" s="2">
        <f t="shared" si="259"/>
        <v>38.395800000000001</v>
      </c>
      <c r="L5555" s="2">
        <f t="shared" si="260"/>
        <v>251.70580000000001</v>
      </c>
    </row>
    <row r="5556" spans="1:12" x14ac:dyDescent="0.25">
      <c r="A5556" t="s">
        <v>5561</v>
      </c>
      <c r="B5556" s="1">
        <v>46299</v>
      </c>
      <c r="C5556" t="s">
        <v>10007</v>
      </c>
      <c r="D5556" t="s">
        <v>10018</v>
      </c>
      <c r="E5556">
        <f>+_xlfn.XLOOKUP(TablaVentas[[#This Row],[PRODUCTOS]],TablaPrecios[PRODUCTOS],TablaPrecios[PRECIOS UNITARIOS],"No encontado")</f>
        <v>850</v>
      </c>
      <c r="F5556">
        <v>9</v>
      </c>
      <c r="G5556" t="s">
        <v>10027</v>
      </c>
      <c r="H5556" s="2">
        <v>95</v>
      </c>
      <c r="I5556" s="3">
        <v>0.17</v>
      </c>
      <c r="J5556" s="2">
        <f t="shared" si="258"/>
        <v>78.849999999999994</v>
      </c>
      <c r="K5556" s="2">
        <f t="shared" si="259"/>
        <v>14.192999999999998</v>
      </c>
      <c r="L5556" s="2">
        <f t="shared" si="260"/>
        <v>93.042999999999992</v>
      </c>
    </row>
    <row r="5557" spans="1:12" x14ac:dyDescent="0.25">
      <c r="A5557" t="s">
        <v>5562</v>
      </c>
      <c r="B5557" s="1">
        <v>46120</v>
      </c>
      <c r="C5557" t="s">
        <v>10009</v>
      </c>
      <c r="D5557" t="s">
        <v>10019</v>
      </c>
      <c r="E5557">
        <f>+_xlfn.XLOOKUP(TablaVentas[[#This Row],[PRODUCTOS]],TablaPrecios[PRODUCTOS],TablaPrecios[PRECIOS UNITARIOS],"No encontado")</f>
        <v>1200</v>
      </c>
      <c r="F5557">
        <v>7</v>
      </c>
      <c r="G5557" t="s">
        <v>10026</v>
      </c>
      <c r="H5557" s="2">
        <v>217</v>
      </c>
      <c r="I5557" s="3">
        <v>0.17</v>
      </c>
      <c r="J5557" s="2">
        <f t="shared" si="258"/>
        <v>180.11</v>
      </c>
      <c r="K5557" s="2">
        <f t="shared" si="259"/>
        <v>32.419800000000002</v>
      </c>
      <c r="L5557" s="2">
        <f t="shared" si="260"/>
        <v>212.52980000000002</v>
      </c>
    </row>
    <row r="5558" spans="1:12" x14ac:dyDescent="0.25">
      <c r="A5558" t="s">
        <v>5563</v>
      </c>
      <c r="B5558" s="1">
        <v>46242</v>
      </c>
      <c r="C5558" t="s">
        <v>10012</v>
      </c>
      <c r="D5558" t="s">
        <v>10017</v>
      </c>
      <c r="E5558">
        <f>+_xlfn.XLOOKUP(TablaVentas[[#This Row],[PRODUCTOS]],TablaPrecios[PRODUCTOS],TablaPrecios[PRECIOS UNITARIOS],"No encontado")</f>
        <v>50</v>
      </c>
      <c r="F5558">
        <v>14</v>
      </c>
      <c r="G5558" t="s">
        <v>10027</v>
      </c>
      <c r="H5558" s="2">
        <v>315</v>
      </c>
      <c r="I5558" s="3">
        <v>0.13</v>
      </c>
      <c r="J5558" s="2">
        <f t="shared" si="258"/>
        <v>274.05</v>
      </c>
      <c r="K5558" s="2">
        <f t="shared" si="259"/>
        <v>49.329000000000001</v>
      </c>
      <c r="L5558" s="2">
        <f t="shared" si="260"/>
        <v>323.37900000000002</v>
      </c>
    </row>
    <row r="5559" spans="1:12" x14ac:dyDescent="0.25">
      <c r="A5559" t="s">
        <v>5564</v>
      </c>
      <c r="B5559" s="1">
        <v>46180</v>
      </c>
      <c r="C5559" t="s">
        <v>10011</v>
      </c>
      <c r="D5559" t="s">
        <v>10020</v>
      </c>
      <c r="E5559">
        <f>+_xlfn.XLOOKUP(TablaVentas[[#This Row],[PRODUCTOS]],TablaPrecios[PRODUCTOS],TablaPrecios[PRECIOS UNITARIOS],"No encontado")</f>
        <v>150</v>
      </c>
      <c r="F5559">
        <v>12</v>
      </c>
      <c r="G5559" t="s">
        <v>10027</v>
      </c>
      <c r="H5559" s="2">
        <v>303</v>
      </c>
      <c r="I5559" s="3">
        <v>0.15</v>
      </c>
      <c r="J5559" s="2">
        <f t="shared" si="258"/>
        <v>257.55</v>
      </c>
      <c r="K5559" s="2">
        <f t="shared" si="259"/>
        <v>46.359000000000002</v>
      </c>
      <c r="L5559" s="2">
        <f t="shared" si="260"/>
        <v>303.90899999999999</v>
      </c>
    </row>
    <row r="5560" spans="1:12" x14ac:dyDescent="0.25">
      <c r="A5560" t="s">
        <v>5565</v>
      </c>
      <c r="B5560" s="1">
        <v>46211</v>
      </c>
      <c r="C5560" t="s">
        <v>10011</v>
      </c>
      <c r="D5560" t="s">
        <v>10017</v>
      </c>
      <c r="E5560">
        <f>+_xlfn.XLOOKUP(TablaVentas[[#This Row],[PRODUCTOS]],TablaPrecios[PRODUCTOS],TablaPrecios[PRECIOS UNITARIOS],"No encontado")</f>
        <v>50</v>
      </c>
      <c r="F5560">
        <v>9</v>
      </c>
      <c r="G5560" t="s">
        <v>10025</v>
      </c>
      <c r="H5560" s="2">
        <v>439</v>
      </c>
      <c r="I5560" s="3">
        <v>0.12</v>
      </c>
      <c r="J5560" s="2">
        <f t="shared" si="258"/>
        <v>386.32</v>
      </c>
      <c r="K5560" s="2">
        <f t="shared" si="259"/>
        <v>69.537599999999998</v>
      </c>
      <c r="L5560" s="2">
        <f t="shared" si="260"/>
        <v>455.85759999999999</v>
      </c>
    </row>
    <row r="5561" spans="1:12" x14ac:dyDescent="0.25">
      <c r="A5561" t="s">
        <v>5566</v>
      </c>
      <c r="B5561" s="1">
        <v>46054</v>
      </c>
      <c r="C5561" t="s">
        <v>10008</v>
      </c>
      <c r="D5561" t="s">
        <v>10018</v>
      </c>
      <c r="E5561">
        <f>+_xlfn.XLOOKUP(TablaVentas[[#This Row],[PRODUCTOS]],TablaPrecios[PRODUCTOS],TablaPrecios[PRECIOS UNITARIOS],"No encontado")</f>
        <v>850</v>
      </c>
      <c r="F5561">
        <v>16</v>
      </c>
      <c r="G5561" t="s">
        <v>10023</v>
      </c>
      <c r="H5561" s="2">
        <v>460</v>
      </c>
      <c r="I5561" s="3">
        <v>0.17</v>
      </c>
      <c r="J5561" s="2">
        <f t="shared" si="258"/>
        <v>381.8</v>
      </c>
      <c r="K5561" s="2">
        <f t="shared" si="259"/>
        <v>68.724000000000004</v>
      </c>
      <c r="L5561" s="2">
        <f t="shared" si="260"/>
        <v>450.524</v>
      </c>
    </row>
    <row r="5562" spans="1:12" x14ac:dyDescent="0.25">
      <c r="A5562" t="s">
        <v>5567</v>
      </c>
      <c r="B5562" s="1">
        <v>46170</v>
      </c>
      <c r="C5562" t="s">
        <v>10011</v>
      </c>
      <c r="D5562" t="s">
        <v>10017</v>
      </c>
      <c r="E5562">
        <f>+_xlfn.XLOOKUP(TablaVentas[[#This Row],[PRODUCTOS]],TablaPrecios[PRODUCTOS],TablaPrecios[PRECIOS UNITARIOS],"No encontado")</f>
        <v>50</v>
      </c>
      <c r="F5562">
        <v>20</v>
      </c>
      <c r="G5562" t="s">
        <v>10023</v>
      </c>
      <c r="H5562" s="2">
        <v>235</v>
      </c>
      <c r="I5562" s="3">
        <v>0.16</v>
      </c>
      <c r="J5562" s="2">
        <f t="shared" si="258"/>
        <v>197.4</v>
      </c>
      <c r="K5562" s="2">
        <f t="shared" si="259"/>
        <v>35.531999999999996</v>
      </c>
      <c r="L5562" s="2">
        <f t="shared" si="260"/>
        <v>232.93200000000002</v>
      </c>
    </row>
    <row r="5563" spans="1:12" x14ac:dyDescent="0.25">
      <c r="A5563" t="s">
        <v>5568</v>
      </c>
      <c r="B5563" s="1">
        <v>46234</v>
      </c>
      <c r="C5563" t="s">
        <v>10008</v>
      </c>
      <c r="D5563" t="s">
        <v>10017</v>
      </c>
      <c r="E5563">
        <f>+_xlfn.XLOOKUP(TablaVentas[[#This Row],[PRODUCTOS]],TablaPrecios[PRODUCTOS],TablaPrecios[PRECIOS UNITARIOS],"No encontado")</f>
        <v>50</v>
      </c>
      <c r="F5563">
        <v>13</v>
      </c>
      <c r="G5563" t="s">
        <v>10024</v>
      </c>
      <c r="H5563" s="2">
        <v>135</v>
      </c>
      <c r="I5563" s="3">
        <v>0.17</v>
      </c>
      <c r="J5563" s="2">
        <f t="shared" si="258"/>
        <v>112.05</v>
      </c>
      <c r="K5563" s="2">
        <f t="shared" si="259"/>
        <v>20.169</v>
      </c>
      <c r="L5563" s="2">
        <f t="shared" si="260"/>
        <v>132.21899999999999</v>
      </c>
    </row>
    <row r="5564" spans="1:12" x14ac:dyDescent="0.25">
      <c r="A5564" t="s">
        <v>5569</v>
      </c>
      <c r="B5564" s="1">
        <v>46215</v>
      </c>
      <c r="C5564" t="s">
        <v>10011</v>
      </c>
      <c r="D5564" t="s">
        <v>10018</v>
      </c>
      <c r="E5564">
        <f>+_xlfn.XLOOKUP(TablaVentas[[#This Row],[PRODUCTOS]],TablaPrecios[PRODUCTOS],TablaPrecios[PRECIOS UNITARIOS],"No encontado")</f>
        <v>850</v>
      </c>
      <c r="F5564">
        <v>15</v>
      </c>
      <c r="G5564" t="s">
        <v>10024</v>
      </c>
      <c r="H5564" s="2">
        <v>70</v>
      </c>
      <c r="I5564" s="3">
        <v>0.19</v>
      </c>
      <c r="J5564" s="2">
        <f t="shared" si="258"/>
        <v>56.7</v>
      </c>
      <c r="K5564" s="2">
        <f t="shared" si="259"/>
        <v>10.206</v>
      </c>
      <c r="L5564" s="2">
        <f t="shared" si="260"/>
        <v>66.906000000000006</v>
      </c>
    </row>
    <row r="5565" spans="1:12" x14ac:dyDescent="0.25">
      <c r="A5565" t="s">
        <v>5570</v>
      </c>
      <c r="B5565" s="1">
        <v>46059</v>
      </c>
      <c r="C5565" t="s">
        <v>10008</v>
      </c>
      <c r="D5565" t="s">
        <v>10020</v>
      </c>
      <c r="E5565">
        <f>+_xlfn.XLOOKUP(TablaVentas[[#This Row],[PRODUCTOS]],TablaPrecios[PRODUCTOS],TablaPrecios[PRECIOS UNITARIOS],"No encontado")</f>
        <v>150</v>
      </c>
      <c r="F5565">
        <v>10</v>
      </c>
      <c r="G5565" t="s">
        <v>10023</v>
      </c>
      <c r="H5565" s="2">
        <v>299</v>
      </c>
      <c r="I5565" s="3">
        <v>0.17</v>
      </c>
      <c r="J5565" s="2">
        <f t="shared" si="258"/>
        <v>248.17</v>
      </c>
      <c r="K5565" s="2">
        <f t="shared" si="259"/>
        <v>44.670599999999993</v>
      </c>
      <c r="L5565" s="2">
        <f t="shared" si="260"/>
        <v>292.84059999999999</v>
      </c>
    </row>
    <row r="5566" spans="1:12" x14ac:dyDescent="0.25">
      <c r="A5566" t="s">
        <v>5571</v>
      </c>
      <c r="B5566" s="1">
        <v>46203</v>
      </c>
      <c r="C5566" t="s">
        <v>10010</v>
      </c>
      <c r="D5566" t="s">
        <v>10018</v>
      </c>
      <c r="E5566">
        <f>+_xlfn.XLOOKUP(TablaVentas[[#This Row],[PRODUCTOS]],TablaPrecios[PRODUCTOS],TablaPrecios[PRECIOS UNITARIOS],"No encontado")</f>
        <v>850</v>
      </c>
      <c r="F5566">
        <v>20</v>
      </c>
      <c r="G5566" t="s">
        <v>10024</v>
      </c>
      <c r="H5566" s="2">
        <v>211</v>
      </c>
      <c r="I5566" s="3">
        <v>0.11</v>
      </c>
      <c r="J5566" s="2">
        <f t="shared" si="258"/>
        <v>187.79</v>
      </c>
      <c r="K5566" s="2">
        <f t="shared" si="259"/>
        <v>33.802199999999999</v>
      </c>
      <c r="L5566" s="2">
        <f t="shared" si="260"/>
        <v>221.59219999999999</v>
      </c>
    </row>
    <row r="5567" spans="1:12" x14ac:dyDescent="0.25">
      <c r="A5567" t="s">
        <v>5572</v>
      </c>
      <c r="B5567" s="1">
        <v>46319</v>
      </c>
      <c r="C5567" t="s">
        <v>10011</v>
      </c>
      <c r="D5567" t="s">
        <v>10018</v>
      </c>
      <c r="E5567">
        <f>+_xlfn.XLOOKUP(TablaVentas[[#This Row],[PRODUCTOS]],TablaPrecios[PRODUCTOS],TablaPrecios[PRECIOS UNITARIOS],"No encontado")</f>
        <v>850</v>
      </c>
      <c r="F5567">
        <v>6</v>
      </c>
      <c r="G5567" t="s">
        <v>10024</v>
      </c>
      <c r="H5567" s="2">
        <v>141</v>
      </c>
      <c r="I5567" s="3">
        <v>0.2</v>
      </c>
      <c r="J5567" s="2">
        <f t="shared" si="258"/>
        <v>112.8</v>
      </c>
      <c r="K5567" s="2">
        <f t="shared" si="259"/>
        <v>20.303999999999998</v>
      </c>
      <c r="L5567" s="2">
        <f t="shared" si="260"/>
        <v>133.10399999999998</v>
      </c>
    </row>
    <row r="5568" spans="1:12" x14ac:dyDescent="0.25">
      <c r="A5568" t="s">
        <v>5573</v>
      </c>
      <c r="B5568" s="1">
        <v>46115</v>
      </c>
      <c r="C5568" t="s">
        <v>10011</v>
      </c>
      <c r="D5568" t="s">
        <v>10017</v>
      </c>
      <c r="E5568">
        <f>+_xlfn.XLOOKUP(TablaVentas[[#This Row],[PRODUCTOS]],TablaPrecios[PRODUCTOS],TablaPrecios[PRECIOS UNITARIOS],"No encontado")</f>
        <v>50</v>
      </c>
      <c r="F5568">
        <v>17</v>
      </c>
      <c r="G5568" t="s">
        <v>10027</v>
      </c>
      <c r="H5568" s="2">
        <v>256</v>
      </c>
      <c r="I5568" s="3">
        <v>0.11</v>
      </c>
      <c r="J5568" s="2">
        <f t="shared" si="258"/>
        <v>227.84</v>
      </c>
      <c r="K5568" s="2">
        <f t="shared" si="259"/>
        <v>41.011200000000002</v>
      </c>
      <c r="L5568" s="2">
        <f t="shared" si="260"/>
        <v>268.85120000000001</v>
      </c>
    </row>
    <row r="5569" spans="1:12" x14ac:dyDescent="0.25">
      <c r="A5569" t="s">
        <v>5574</v>
      </c>
      <c r="B5569" s="1">
        <v>46117</v>
      </c>
      <c r="C5569" t="s">
        <v>10008</v>
      </c>
      <c r="D5569" t="s">
        <v>10019</v>
      </c>
      <c r="E5569">
        <f>+_xlfn.XLOOKUP(TablaVentas[[#This Row],[PRODUCTOS]],TablaPrecios[PRODUCTOS],TablaPrecios[PRECIOS UNITARIOS],"No encontado")</f>
        <v>1200</v>
      </c>
      <c r="F5569">
        <v>15</v>
      </c>
      <c r="G5569" t="s">
        <v>10026</v>
      </c>
      <c r="H5569" s="2">
        <v>289</v>
      </c>
      <c r="I5569" s="3">
        <v>0.12</v>
      </c>
      <c r="J5569" s="2">
        <f t="shared" si="258"/>
        <v>254.32</v>
      </c>
      <c r="K5569" s="2">
        <f t="shared" si="259"/>
        <v>45.7776</v>
      </c>
      <c r="L5569" s="2">
        <f t="shared" si="260"/>
        <v>300.0976</v>
      </c>
    </row>
    <row r="5570" spans="1:12" x14ac:dyDescent="0.25">
      <c r="A5570" t="s">
        <v>5575</v>
      </c>
      <c r="B5570" s="1">
        <v>46270</v>
      </c>
      <c r="C5570" t="s">
        <v>10012</v>
      </c>
      <c r="D5570" t="s">
        <v>10018</v>
      </c>
      <c r="E5570">
        <f>+_xlfn.XLOOKUP(TablaVentas[[#This Row],[PRODUCTOS]],TablaPrecios[PRODUCTOS],TablaPrecios[PRECIOS UNITARIOS],"No encontado")</f>
        <v>850</v>
      </c>
      <c r="F5570">
        <v>12</v>
      </c>
      <c r="G5570" t="s">
        <v>10023</v>
      </c>
      <c r="H5570" s="2">
        <v>212</v>
      </c>
      <c r="I5570" s="3">
        <v>0.16</v>
      </c>
      <c r="J5570" s="2">
        <f t="shared" si="258"/>
        <v>178.07999999999998</v>
      </c>
      <c r="K5570" s="2">
        <f t="shared" si="259"/>
        <v>32.054399999999994</v>
      </c>
      <c r="L5570" s="2">
        <f t="shared" si="260"/>
        <v>210.13439999999997</v>
      </c>
    </row>
    <row r="5571" spans="1:12" x14ac:dyDescent="0.25">
      <c r="A5571" t="s">
        <v>5576</v>
      </c>
      <c r="B5571" s="1">
        <v>46143</v>
      </c>
      <c r="C5571" t="s">
        <v>10012</v>
      </c>
      <c r="D5571" t="s">
        <v>10021</v>
      </c>
      <c r="E5571">
        <f>+_xlfn.XLOOKUP(TablaVentas[[#This Row],[PRODUCTOS]],TablaPrecios[PRODUCTOS],TablaPrecios[PRECIOS UNITARIOS],"No encontado")</f>
        <v>200</v>
      </c>
      <c r="F5571">
        <v>10</v>
      </c>
      <c r="G5571" t="s">
        <v>10024</v>
      </c>
      <c r="H5571" s="2">
        <v>336</v>
      </c>
      <c r="I5571" s="3">
        <v>0.2</v>
      </c>
      <c r="J5571" s="2">
        <f t="shared" ref="J5571:J5634" si="261">+H5571-H5571*I5571</f>
        <v>268.8</v>
      </c>
      <c r="K5571" s="2">
        <f t="shared" ref="K5571:K5634" si="262">+J5571*0.18</f>
        <v>48.384</v>
      </c>
      <c r="L5571" s="2">
        <f t="shared" ref="L5571:L5634" si="263">+J5571+K5571</f>
        <v>317.18400000000003</v>
      </c>
    </row>
    <row r="5572" spans="1:12" x14ac:dyDescent="0.25">
      <c r="A5572" t="s">
        <v>5577</v>
      </c>
      <c r="B5572" s="1">
        <v>46123</v>
      </c>
      <c r="C5572" t="s">
        <v>10008</v>
      </c>
      <c r="D5572" t="s">
        <v>10018</v>
      </c>
      <c r="E5572">
        <f>+_xlfn.XLOOKUP(TablaVentas[[#This Row],[PRODUCTOS]],TablaPrecios[PRODUCTOS],TablaPrecios[PRECIOS UNITARIOS],"No encontado")</f>
        <v>850</v>
      </c>
      <c r="F5572">
        <v>5</v>
      </c>
      <c r="G5572" t="s">
        <v>10027</v>
      </c>
      <c r="H5572" s="2">
        <v>56</v>
      </c>
      <c r="I5572" s="3">
        <v>0.18</v>
      </c>
      <c r="J5572" s="2">
        <f t="shared" si="261"/>
        <v>45.92</v>
      </c>
      <c r="K5572" s="2">
        <f t="shared" si="262"/>
        <v>8.2655999999999992</v>
      </c>
      <c r="L5572" s="2">
        <f t="shared" si="263"/>
        <v>54.185600000000001</v>
      </c>
    </row>
    <row r="5573" spans="1:12" x14ac:dyDescent="0.25">
      <c r="A5573" t="s">
        <v>5578</v>
      </c>
      <c r="B5573" s="1">
        <v>46211</v>
      </c>
      <c r="C5573" t="s">
        <v>10007</v>
      </c>
      <c r="D5573" t="s">
        <v>10018</v>
      </c>
      <c r="E5573">
        <f>+_xlfn.XLOOKUP(TablaVentas[[#This Row],[PRODUCTOS]],TablaPrecios[PRODUCTOS],TablaPrecios[PRECIOS UNITARIOS],"No encontado")</f>
        <v>850</v>
      </c>
      <c r="F5573">
        <v>19</v>
      </c>
      <c r="G5573" t="s">
        <v>10027</v>
      </c>
      <c r="H5573" s="2">
        <v>313</v>
      </c>
      <c r="I5573" s="3">
        <v>0.18</v>
      </c>
      <c r="J5573" s="2">
        <f t="shared" si="261"/>
        <v>256.66000000000003</v>
      </c>
      <c r="K5573" s="2">
        <f t="shared" si="262"/>
        <v>46.198800000000006</v>
      </c>
      <c r="L5573" s="2">
        <f t="shared" si="263"/>
        <v>302.85880000000003</v>
      </c>
    </row>
    <row r="5574" spans="1:12" x14ac:dyDescent="0.25">
      <c r="A5574" t="s">
        <v>5579</v>
      </c>
      <c r="B5574" s="1">
        <v>46130</v>
      </c>
      <c r="C5574" t="s">
        <v>10010</v>
      </c>
      <c r="D5574" t="s">
        <v>10020</v>
      </c>
      <c r="E5574">
        <f>+_xlfn.XLOOKUP(TablaVentas[[#This Row],[PRODUCTOS]],TablaPrecios[PRODUCTOS],TablaPrecios[PRECIOS UNITARIOS],"No encontado")</f>
        <v>150</v>
      </c>
      <c r="F5574">
        <v>7</v>
      </c>
      <c r="G5574" t="s">
        <v>10025</v>
      </c>
      <c r="H5574" s="2">
        <v>350</v>
      </c>
      <c r="I5574" s="3">
        <v>0.1</v>
      </c>
      <c r="J5574" s="2">
        <f t="shared" si="261"/>
        <v>315</v>
      </c>
      <c r="K5574" s="2">
        <f t="shared" si="262"/>
        <v>56.699999999999996</v>
      </c>
      <c r="L5574" s="2">
        <f t="shared" si="263"/>
        <v>371.7</v>
      </c>
    </row>
    <row r="5575" spans="1:12" x14ac:dyDescent="0.25">
      <c r="A5575" t="s">
        <v>5580</v>
      </c>
      <c r="B5575" s="1">
        <v>46217</v>
      </c>
      <c r="C5575" t="s">
        <v>10009</v>
      </c>
      <c r="D5575" t="s">
        <v>10020</v>
      </c>
      <c r="E5575">
        <f>+_xlfn.XLOOKUP(TablaVentas[[#This Row],[PRODUCTOS]],TablaPrecios[PRODUCTOS],TablaPrecios[PRECIOS UNITARIOS],"No encontado")</f>
        <v>150</v>
      </c>
      <c r="F5575">
        <v>13</v>
      </c>
      <c r="G5575" t="s">
        <v>10026</v>
      </c>
      <c r="H5575" s="2">
        <v>481</v>
      </c>
      <c r="I5575" s="3">
        <v>0.13</v>
      </c>
      <c r="J5575" s="2">
        <f t="shared" si="261"/>
        <v>418.47</v>
      </c>
      <c r="K5575" s="2">
        <f t="shared" si="262"/>
        <v>75.324600000000004</v>
      </c>
      <c r="L5575" s="2">
        <f t="shared" si="263"/>
        <v>493.79460000000006</v>
      </c>
    </row>
    <row r="5576" spans="1:12" x14ac:dyDescent="0.25">
      <c r="A5576" t="s">
        <v>5581</v>
      </c>
      <c r="B5576" s="1">
        <v>46199</v>
      </c>
      <c r="C5576" t="s">
        <v>10012</v>
      </c>
      <c r="D5576" t="s">
        <v>10020</v>
      </c>
      <c r="E5576">
        <f>+_xlfn.XLOOKUP(TablaVentas[[#This Row],[PRODUCTOS]],TablaPrecios[PRODUCTOS],TablaPrecios[PRECIOS UNITARIOS],"No encontado")</f>
        <v>150</v>
      </c>
      <c r="F5576">
        <v>12</v>
      </c>
      <c r="G5576" t="s">
        <v>10023</v>
      </c>
      <c r="H5576" s="2">
        <v>208</v>
      </c>
      <c r="I5576" s="3">
        <v>0.2</v>
      </c>
      <c r="J5576" s="2">
        <f t="shared" si="261"/>
        <v>166.4</v>
      </c>
      <c r="K5576" s="2">
        <f t="shared" si="262"/>
        <v>29.951999999999998</v>
      </c>
      <c r="L5576" s="2">
        <f t="shared" si="263"/>
        <v>196.352</v>
      </c>
    </row>
    <row r="5577" spans="1:12" x14ac:dyDescent="0.25">
      <c r="A5577" t="s">
        <v>5582</v>
      </c>
      <c r="B5577" s="1">
        <v>46300</v>
      </c>
      <c r="C5577" t="s">
        <v>10012</v>
      </c>
      <c r="D5577" t="s">
        <v>10017</v>
      </c>
      <c r="E5577">
        <f>+_xlfn.XLOOKUP(TablaVentas[[#This Row],[PRODUCTOS]],TablaPrecios[PRODUCTOS],TablaPrecios[PRECIOS UNITARIOS],"No encontado")</f>
        <v>50</v>
      </c>
      <c r="F5577">
        <v>5</v>
      </c>
      <c r="G5577" t="s">
        <v>10024</v>
      </c>
      <c r="H5577" s="2">
        <v>262</v>
      </c>
      <c r="I5577" s="3">
        <v>0.12</v>
      </c>
      <c r="J5577" s="2">
        <f t="shared" si="261"/>
        <v>230.56</v>
      </c>
      <c r="K5577" s="2">
        <f t="shared" si="262"/>
        <v>41.500799999999998</v>
      </c>
      <c r="L5577" s="2">
        <f t="shared" si="263"/>
        <v>272.06079999999997</v>
      </c>
    </row>
    <row r="5578" spans="1:12" x14ac:dyDescent="0.25">
      <c r="A5578" t="s">
        <v>5583</v>
      </c>
      <c r="B5578" s="1">
        <v>46283</v>
      </c>
      <c r="C5578" t="s">
        <v>10010</v>
      </c>
      <c r="D5578" t="s">
        <v>10019</v>
      </c>
      <c r="E5578">
        <f>+_xlfn.XLOOKUP(TablaVentas[[#This Row],[PRODUCTOS]],TablaPrecios[PRODUCTOS],TablaPrecios[PRECIOS UNITARIOS],"No encontado")</f>
        <v>1200</v>
      </c>
      <c r="F5578">
        <v>8</v>
      </c>
      <c r="G5578" t="s">
        <v>10024</v>
      </c>
      <c r="H5578" s="2">
        <v>103</v>
      </c>
      <c r="I5578" s="3">
        <v>0.14000000000000001</v>
      </c>
      <c r="J5578" s="2">
        <f t="shared" si="261"/>
        <v>88.58</v>
      </c>
      <c r="K5578" s="2">
        <f t="shared" si="262"/>
        <v>15.9444</v>
      </c>
      <c r="L5578" s="2">
        <f t="shared" si="263"/>
        <v>104.5244</v>
      </c>
    </row>
    <row r="5579" spans="1:12" x14ac:dyDescent="0.25">
      <c r="A5579" t="s">
        <v>5584</v>
      </c>
      <c r="B5579" s="1">
        <v>46293</v>
      </c>
      <c r="C5579" t="s">
        <v>10009</v>
      </c>
      <c r="D5579" t="s">
        <v>10019</v>
      </c>
      <c r="E5579">
        <f>+_xlfn.XLOOKUP(TablaVentas[[#This Row],[PRODUCTOS]],TablaPrecios[PRODUCTOS],TablaPrecios[PRECIOS UNITARIOS],"No encontado")</f>
        <v>1200</v>
      </c>
      <c r="F5579">
        <v>6</v>
      </c>
      <c r="G5579" t="s">
        <v>10026</v>
      </c>
      <c r="H5579" s="2">
        <v>483</v>
      </c>
      <c r="I5579" s="3">
        <v>0.17</v>
      </c>
      <c r="J5579" s="2">
        <f t="shared" si="261"/>
        <v>400.89</v>
      </c>
      <c r="K5579" s="2">
        <f t="shared" si="262"/>
        <v>72.160199999999989</v>
      </c>
      <c r="L5579" s="2">
        <f t="shared" si="263"/>
        <v>473.05019999999996</v>
      </c>
    </row>
    <row r="5580" spans="1:12" x14ac:dyDescent="0.25">
      <c r="A5580" t="s">
        <v>5585</v>
      </c>
      <c r="B5580" s="1">
        <v>46046</v>
      </c>
      <c r="C5580" t="s">
        <v>10011</v>
      </c>
      <c r="D5580" t="s">
        <v>10018</v>
      </c>
      <c r="E5580">
        <f>+_xlfn.XLOOKUP(TablaVentas[[#This Row],[PRODUCTOS]],TablaPrecios[PRODUCTOS],TablaPrecios[PRECIOS UNITARIOS],"No encontado")</f>
        <v>850</v>
      </c>
      <c r="F5580">
        <v>7</v>
      </c>
      <c r="G5580" t="s">
        <v>10026</v>
      </c>
      <c r="H5580" s="2">
        <v>439</v>
      </c>
      <c r="I5580" s="3">
        <v>0.15</v>
      </c>
      <c r="J5580" s="2">
        <f t="shared" si="261"/>
        <v>373.15</v>
      </c>
      <c r="K5580" s="2">
        <f t="shared" si="262"/>
        <v>67.166999999999987</v>
      </c>
      <c r="L5580" s="2">
        <f t="shared" si="263"/>
        <v>440.31699999999995</v>
      </c>
    </row>
    <row r="5581" spans="1:12" x14ac:dyDescent="0.25">
      <c r="A5581" t="s">
        <v>5586</v>
      </c>
      <c r="B5581" s="1">
        <v>46366</v>
      </c>
      <c r="C5581" t="s">
        <v>10011</v>
      </c>
      <c r="D5581" t="s">
        <v>10021</v>
      </c>
      <c r="E5581">
        <f>+_xlfn.XLOOKUP(TablaVentas[[#This Row],[PRODUCTOS]],TablaPrecios[PRODUCTOS],TablaPrecios[PRECIOS UNITARIOS],"No encontado")</f>
        <v>200</v>
      </c>
      <c r="F5581">
        <v>9</v>
      </c>
      <c r="G5581" t="s">
        <v>10026</v>
      </c>
      <c r="H5581" s="2">
        <v>336</v>
      </c>
      <c r="I5581" s="3">
        <v>0.11</v>
      </c>
      <c r="J5581" s="2">
        <f t="shared" si="261"/>
        <v>299.04000000000002</v>
      </c>
      <c r="K5581" s="2">
        <f t="shared" si="262"/>
        <v>53.827200000000005</v>
      </c>
      <c r="L5581" s="2">
        <f t="shared" si="263"/>
        <v>352.86720000000003</v>
      </c>
    </row>
    <row r="5582" spans="1:12" x14ac:dyDescent="0.25">
      <c r="A5582" t="s">
        <v>5587</v>
      </c>
      <c r="B5582" s="1">
        <v>46126</v>
      </c>
      <c r="C5582" t="s">
        <v>10009</v>
      </c>
      <c r="D5582" t="s">
        <v>10017</v>
      </c>
      <c r="E5582">
        <f>+_xlfn.XLOOKUP(TablaVentas[[#This Row],[PRODUCTOS]],TablaPrecios[PRODUCTOS],TablaPrecios[PRECIOS UNITARIOS],"No encontado")</f>
        <v>50</v>
      </c>
      <c r="F5582">
        <v>12</v>
      </c>
      <c r="G5582" t="s">
        <v>10025</v>
      </c>
      <c r="H5582" s="2">
        <v>452</v>
      </c>
      <c r="I5582" s="3">
        <v>0.15</v>
      </c>
      <c r="J5582" s="2">
        <f t="shared" si="261"/>
        <v>384.2</v>
      </c>
      <c r="K5582" s="2">
        <f t="shared" si="262"/>
        <v>69.155999999999992</v>
      </c>
      <c r="L5582" s="2">
        <f t="shared" si="263"/>
        <v>453.35599999999999</v>
      </c>
    </row>
    <row r="5583" spans="1:12" x14ac:dyDescent="0.25">
      <c r="A5583" t="s">
        <v>5588</v>
      </c>
      <c r="B5583" s="1">
        <v>46324</v>
      </c>
      <c r="C5583" t="s">
        <v>10012</v>
      </c>
      <c r="D5583" t="s">
        <v>10017</v>
      </c>
      <c r="E5583">
        <f>+_xlfn.XLOOKUP(TablaVentas[[#This Row],[PRODUCTOS]],TablaPrecios[PRODUCTOS],TablaPrecios[PRECIOS UNITARIOS],"No encontado")</f>
        <v>50</v>
      </c>
      <c r="F5583">
        <v>13</v>
      </c>
      <c r="G5583" t="s">
        <v>10024</v>
      </c>
      <c r="H5583" s="2">
        <v>247</v>
      </c>
      <c r="I5583" s="3">
        <v>0.17</v>
      </c>
      <c r="J5583" s="2">
        <f t="shared" si="261"/>
        <v>205.01</v>
      </c>
      <c r="K5583" s="2">
        <f t="shared" si="262"/>
        <v>36.901799999999994</v>
      </c>
      <c r="L5583" s="2">
        <f t="shared" si="263"/>
        <v>241.91179999999997</v>
      </c>
    </row>
    <row r="5584" spans="1:12" x14ac:dyDescent="0.25">
      <c r="A5584" t="s">
        <v>5589</v>
      </c>
      <c r="B5584" s="1">
        <v>46146</v>
      </c>
      <c r="C5584" t="s">
        <v>10009</v>
      </c>
      <c r="D5584" t="s">
        <v>10020</v>
      </c>
      <c r="E5584">
        <f>+_xlfn.XLOOKUP(TablaVentas[[#This Row],[PRODUCTOS]],TablaPrecios[PRODUCTOS],TablaPrecios[PRECIOS UNITARIOS],"No encontado")</f>
        <v>150</v>
      </c>
      <c r="F5584">
        <v>6</v>
      </c>
      <c r="G5584" t="s">
        <v>10026</v>
      </c>
      <c r="H5584" s="2">
        <v>497</v>
      </c>
      <c r="I5584" s="3">
        <v>0.1</v>
      </c>
      <c r="J5584" s="2">
        <f t="shared" si="261"/>
        <v>447.3</v>
      </c>
      <c r="K5584" s="2">
        <f t="shared" si="262"/>
        <v>80.513999999999996</v>
      </c>
      <c r="L5584" s="2">
        <f t="shared" si="263"/>
        <v>527.81399999999996</v>
      </c>
    </row>
    <row r="5585" spans="1:12" x14ac:dyDescent="0.25">
      <c r="A5585" t="s">
        <v>5590</v>
      </c>
      <c r="B5585" s="1">
        <v>46201</v>
      </c>
      <c r="C5585" t="s">
        <v>10007</v>
      </c>
      <c r="D5585" t="s">
        <v>10018</v>
      </c>
      <c r="E5585">
        <f>+_xlfn.XLOOKUP(TablaVentas[[#This Row],[PRODUCTOS]],TablaPrecios[PRODUCTOS],TablaPrecios[PRECIOS UNITARIOS],"No encontado")</f>
        <v>850</v>
      </c>
      <c r="F5585">
        <v>10</v>
      </c>
      <c r="G5585" t="s">
        <v>10025</v>
      </c>
      <c r="H5585" s="2">
        <v>490</v>
      </c>
      <c r="I5585" s="3">
        <v>0.11</v>
      </c>
      <c r="J5585" s="2">
        <f t="shared" si="261"/>
        <v>436.1</v>
      </c>
      <c r="K5585" s="2">
        <f t="shared" si="262"/>
        <v>78.498000000000005</v>
      </c>
      <c r="L5585" s="2">
        <f t="shared" si="263"/>
        <v>514.59800000000007</v>
      </c>
    </row>
    <row r="5586" spans="1:12" x14ac:dyDescent="0.25">
      <c r="A5586" t="s">
        <v>5591</v>
      </c>
      <c r="B5586" s="1">
        <v>46091</v>
      </c>
      <c r="C5586" t="s">
        <v>10008</v>
      </c>
      <c r="D5586" t="s">
        <v>10020</v>
      </c>
      <c r="E5586">
        <f>+_xlfn.XLOOKUP(TablaVentas[[#This Row],[PRODUCTOS]],TablaPrecios[PRODUCTOS],TablaPrecios[PRECIOS UNITARIOS],"No encontado")</f>
        <v>150</v>
      </c>
      <c r="F5586">
        <v>12</v>
      </c>
      <c r="G5586" t="s">
        <v>10024</v>
      </c>
      <c r="H5586" s="2">
        <v>448</v>
      </c>
      <c r="I5586" s="3">
        <v>0.16</v>
      </c>
      <c r="J5586" s="2">
        <f t="shared" si="261"/>
        <v>376.32</v>
      </c>
      <c r="K5586" s="2">
        <f t="shared" si="262"/>
        <v>67.7376</v>
      </c>
      <c r="L5586" s="2">
        <f t="shared" si="263"/>
        <v>444.05759999999998</v>
      </c>
    </row>
    <row r="5587" spans="1:12" x14ac:dyDescent="0.25">
      <c r="A5587" t="s">
        <v>5592</v>
      </c>
      <c r="B5587" s="1">
        <v>46077</v>
      </c>
      <c r="C5587" t="s">
        <v>10011</v>
      </c>
      <c r="D5587" t="s">
        <v>10017</v>
      </c>
      <c r="E5587">
        <f>+_xlfn.XLOOKUP(TablaVentas[[#This Row],[PRODUCTOS]],TablaPrecios[PRODUCTOS],TablaPrecios[PRECIOS UNITARIOS],"No encontado")</f>
        <v>50</v>
      </c>
      <c r="F5587">
        <v>12</v>
      </c>
      <c r="G5587" t="s">
        <v>10025</v>
      </c>
      <c r="H5587" s="2">
        <v>491</v>
      </c>
      <c r="I5587" s="3">
        <v>0.12</v>
      </c>
      <c r="J5587" s="2">
        <f t="shared" si="261"/>
        <v>432.08</v>
      </c>
      <c r="K5587" s="2">
        <f t="shared" si="262"/>
        <v>77.7744</v>
      </c>
      <c r="L5587" s="2">
        <f t="shared" si="263"/>
        <v>509.8544</v>
      </c>
    </row>
    <row r="5588" spans="1:12" x14ac:dyDescent="0.25">
      <c r="A5588" t="s">
        <v>5593</v>
      </c>
      <c r="B5588" s="1">
        <v>46256</v>
      </c>
      <c r="C5588" t="s">
        <v>10011</v>
      </c>
      <c r="D5588" t="s">
        <v>10020</v>
      </c>
      <c r="E5588">
        <f>+_xlfn.XLOOKUP(TablaVentas[[#This Row],[PRODUCTOS]],TablaPrecios[PRODUCTOS],TablaPrecios[PRECIOS UNITARIOS],"No encontado")</f>
        <v>150</v>
      </c>
      <c r="F5588">
        <v>15</v>
      </c>
      <c r="G5588" t="s">
        <v>10026</v>
      </c>
      <c r="H5588" s="2">
        <v>377</v>
      </c>
      <c r="I5588" s="3">
        <v>0.16</v>
      </c>
      <c r="J5588" s="2">
        <f t="shared" si="261"/>
        <v>316.68</v>
      </c>
      <c r="K5588" s="2">
        <f t="shared" si="262"/>
        <v>57.002400000000002</v>
      </c>
      <c r="L5588" s="2">
        <f t="shared" si="263"/>
        <v>373.68240000000003</v>
      </c>
    </row>
    <row r="5589" spans="1:12" x14ac:dyDescent="0.25">
      <c r="A5589" t="s">
        <v>5594</v>
      </c>
      <c r="B5589" s="1">
        <v>46147</v>
      </c>
      <c r="C5589" t="s">
        <v>10008</v>
      </c>
      <c r="D5589" t="s">
        <v>10019</v>
      </c>
      <c r="E5589">
        <f>+_xlfn.XLOOKUP(TablaVentas[[#This Row],[PRODUCTOS]],TablaPrecios[PRODUCTOS],TablaPrecios[PRECIOS UNITARIOS],"No encontado")</f>
        <v>1200</v>
      </c>
      <c r="F5589">
        <v>9</v>
      </c>
      <c r="G5589" t="s">
        <v>10024</v>
      </c>
      <c r="H5589" s="2">
        <v>320</v>
      </c>
      <c r="I5589" s="3">
        <v>0.13</v>
      </c>
      <c r="J5589" s="2">
        <f t="shared" si="261"/>
        <v>278.39999999999998</v>
      </c>
      <c r="K5589" s="2">
        <f t="shared" si="262"/>
        <v>50.111999999999995</v>
      </c>
      <c r="L5589" s="2">
        <f t="shared" si="263"/>
        <v>328.51199999999994</v>
      </c>
    </row>
    <row r="5590" spans="1:12" x14ac:dyDescent="0.25">
      <c r="A5590" t="s">
        <v>5595</v>
      </c>
      <c r="B5590" s="1">
        <v>46270</v>
      </c>
      <c r="C5590" t="s">
        <v>10012</v>
      </c>
      <c r="D5590" t="s">
        <v>10017</v>
      </c>
      <c r="E5590">
        <f>+_xlfn.XLOOKUP(TablaVentas[[#This Row],[PRODUCTOS]],TablaPrecios[PRODUCTOS],TablaPrecios[PRECIOS UNITARIOS],"No encontado")</f>
        <v>50</v>
      </c>
      <c r="F5590">
        <v>8</v>
      </c>
      <c r="G5590" t="s">
        <v>10023</v>
      </c>
      <c r="H5590" s="2">
        <v>373</v>
      </c>
      <c r="I5590" s="3">
        <v>0.16</v>
      </c>
      <c r="J5590" s="2">
        <f t="shared" si="261"/>
        <v>313.32</v>
      </c>
      <c r="K5590" s="2">
        <f t="shared" si="262"/>
        <v>56.397599999999997</v>
      </c>
      <c r="L5590" s="2">
        <f t="shared" si="263"/>
        <v>369.7176</v>
      </c>
    </row>
    <row r="5591" spans="1:12" x14ac:dyDescent="0.25">
      <c r="A5591" t="s">
        <v>5596</v>
      </c>
      <c r="B5591" s="1">
        <v>46132</v>
      </c>
      <c r="C5591" t="s">
        <v>10007</v>
      </c>
      <c r="D5591" t="s">
        <v>10021</v>
      </c>
      <c r="E5591">
        <f>+_xlfn.XLOOKUP(TablaVentas[[#This Row],[PRODUCTOS]],TablaPrecios[PRODUCTOS],TablaPrecios[PRECIOS UNITARIOS],"No encontado")</f>
        <v>200</v>
      </c>
      <c r="F5591">
        <v>18</v>
      </c>
      <c r="G5591" t="s">
        <v>10024</v>
      </c>
      <c r="H5591" s="2">
        <v>400</v>
      </c>
      <c r="I5591" s="3">
        <v>0.18</v>
      </c>
      <c r="J5591" s="2">
        <f t="shared" si="261"/>
        <v>328</v>
      </c>
      <c r="K5591" s="2">
        <f t="shared" si="262"/>
        <v>59.04</v>
      </c>
      <c r="L5591" s="2">
        <f t="shared" si="263"/>
        <v>387.04</v>
      </c>
    </row>
    <row r="5592" spans="1:12" x14ac:dyDescent="0.25">
      <c r="A5592" t="s">
        <v>5597</v>
      </c>
      <c r="B5592" s="1">
        <v>46060</v>
      </c>
      <c r="C5592" t="s">
        <v>10007</v>
      </c>
      <c r="D5592" t="s">
        <v>10018</v>
      </c>
      <c r="E5592">
        <f>+_xlfn.XLOOKUP(TablaVentas[[#This Row],[PRODUCTOS]],TablaPrecios[PRODUCTOS],TablaPrecios[PRECIOS UNITARIOS],"No encontado")</f>
        <v>850</v>
      </c>
      <c r="F5592">
        <v>12</v>
      </c>
      <c r="G5592" t="s">
        <v>10027</v>
      </c>
      <c r="H5592" s="2">
        <v>151</v>
      </c>
      <c r="I5592" s="3">
        <v>0.16</v>
      </c>
      <c r="J5592" s="2">
        <f t="shared" si="261"/>
        <v>126.84</v>
      </c>
      <c r="K5592" s="2">
        <f t="shared" si="262"/>
        <v>22.831199999999999</v>
      </c>
      <c r="L5592" s="2">
        <f t="shared" si="263"/>
        <v>149.6712</v>
      </c>
    </row>
    <row r="5593" spans="1:12" x14ac:dyDescent="0.25">
      <c r="A5593" t="s">
        <v>5598</v>
      </c>
      <c r="B5593" s="1">
        <v>46113</v>
      </c>
      <c r="C5593" t="s">
        <v>10012</v>
      </c>
      <c r="D5593" t="s">
        <v>10017</v>
      </c>
      <c r="E5593">
        <f>+_xlfn.XLOOKUP(TablaVentas[[#This Row],[PRODUCTOS]],TablaPrecios[PRODUCTOS],TablaPrecios[PRECIOS UNITARIOS],"No encontado")</f>
        <v>50</v>
      </c>
      <c r="F5593">
        <v>14</v>
      </c>
      <c r="G5593" t="s">
        <v>10025</v>
      </c>
      <c r="H5593" s="2">
        <v>362</v>
      </c>
      <c r="I5593" s="3">
        <v>0.18</v>
      </c>
      <c r="J5593" s="2">
        <f t="shared" si="261"/>
        <v>296.84000000000003</v>
      </c>
      <c r="K5593" s="2">
        <f t="shared" si="262"/>
        <v>53.431200000000004</v>
      </c>
      <c r="L5593" s="2">
        <f t="shared" si="263"/>
        <v>350.27120000000002</v>
      </c>
    </row>
    <row r="5594" spans="1:12" x14ac:dyDescent="0.25">
      <c r="A5594" t="s">
        <v>5599</v>
      </c>
      <c r="B5594" s="1">
        <v>46155</v>
      </c>
      <c r="C5594" t="s">
        <v>10008</v>
      </c>
      <c r="D5594" t="s">
        <v>10017</v>
      </c>
      <c r="E5594">
        <f>+_xlfn.XLOOKUP(TablaVentas[[#This Row],[PRODUCTOS]],TablaPrecios[PRODUCTOS],TablaPrecios[PRECIOS UNITARIOS],"No encontado")</f>
        <v>50</v>
      </c>
      <c r="F5594">
        <v>16</v>
      </c>
      <c r="G5594" t="s">
        <v>10025</v>
      </c>
      <c r="H5594" s="2">
        <v>104</v>
      </c>
      <c r="I5594" s="3">
        <v>0.15</v>
      </c>
      <c r="J5594" s="2">
        <f t="shared" si="261"/>
        <v>88.4</v>
      </c>
      <c r="K5594" s="2">
        <f t="shared" si="262"/>
        <v>15.912000000000001</v>
      </c>
      <c r="L5594" s="2">
        <f t="shared" si="263"/>
        <v>104.31200000000001</v>
      </c>
    </row>
    <row r="5595" spans="1:12" x14ac:dyDescent="0.25">
      <c r="A5595" t="s">
        <v>5600</v>
      </c>
      <c r="B5595" s="1">
        <v>46097</v>
      </c>
      <c r="C5595" t="s">
        <v>10012</v>
      </c>
      <c r="D5595" t="s">
        <v>10019</v>
      </c>
      <c r="E5595">
        <f>+_xlfn.XLOOKUP(TablaVentas[[#This Row],[PRODUCTOS]],TablaPrecios[PRODUCTOS],TablaPrecios[PRECIOS UNITARIOS],"No encontado")</f>
        <v>1200</v>
      </c>
      <c r="F5595">
        <v>17</v>
      </c>
      <c r="G5595" t="s">
        <v>10026</v>
      </c>
      <c r="H5595" s="2">
        <v>464</v>
      </c>
      <c r="I5595" s="3">
        <v>0.14000000000000001</v>
      </c>
      <c r="J5595" s="2">
        <f t="shared" si="261"/>
        <v>399.03999999999996</v>
      </c>
      <c r="K5595" s="2">
        <f t="shared" si="262"/>
        <v>71.827199999999991</v>
      </c>
      <c r="L5595" s="2">
        <f t="shared" si="263"/>
        <v>470.86719999999997</v>
      </c>
    </row>
    <row r="5596" spans="1:12" x14ac:dyDescent="0.25">
      <c r="A5596" t="s">
        <v>5601</v>
      </c>
      <c r="B5596" s="1">
        <v>46118</v>
      </c>
      <c r="C5596" t="s">
        <v>10011</v>
      </c>
      <c r="D5596" t="s">
        <v>10017</v>
      </c>
      <c r="E5596">
        <f>+_xlfn.XLOOKUP(TablaVentas[[#This Row],[PRODUCTOS]],TablaPrecios[PRODUCTOS],TablaPrecios[PRECIOS UNITARIOS],"No encontado")</f>
        <v>50</v>
      </c>
      <c r="F5596">
        <v>12</v>
      </c>
      <c r="G5596" t="s">
        <v>10025</v>
      </c>
      <c r="H5596" s="2">
        <v>344</v>
      </c>
      <c r="I5596" s="3">
        <v>0.18</v>
      </c>
      <c r="J5596" s="2">
        <f t="shared" si="261"/>
        <v>282.08</v>
      </c>
      <c r="K5596" s="2">
        <f t="shared" si="262"/>
        <v>50.774399999999993</v>
      </c>
      <c r="L5596" s="2">
        <f t="shared" si="263"/>
        <v>332.8544</v>
      </c>
    </row>
    <row r="5597" spans="1:12" x14ac:dyDescent="0.25">
      <c r="A5597" t="s">
        <v>5602</v>
      </c>
      <c r="B5597" s="1">
        <v>46263</v>
      </c>
      <c r="C5597" t="s">
        <v>10007</v>
      </c>
      <c r="D5597" t="s">
        <v>10017</v>
      </c>
      <c r="E5597">
        <f>+_xlfn.XLOOKUP(TablaVentas[[#This Row],[PRODUCTOS]],TablaPrecios[PRODUCTOS],TablaPrecios[PRECIOS UNITARIOS],"No encontado")</f>
        <v>50</v>
      </c>
      <c r="F5597">
        <v>7</v>
      </c>
      <c r="G5597" t="s">
        <v>10026</v>
      </c>
      <c r="H5597" s="2">
        <v>360</v>
      </c>
      <c r="I5597" s="3">
        <v>0.17</v>
      </c>
      <c r="J5597" s="2">
        <f t="shared" si="261"/>
        <v>298.8</v>
      </c>
      <c r="K5597" s="2">
        <f t="shared" si="262"/>
        <v>53.783999999999999</v>
      </c>
      <c r="L5597" s="2">
        <f t="shared" si="263"/>
        <v>352.584</v>
      </c>
    </row>
    <row r="5598" spans="1:12" x14ac:dyDescent="0.25">
      <c r="A5598" t="s">
        <v>5603</v>
      </c>
      <c r="B5598" s="1">
        <v>46207</v>
      </c>
      <c r="C5598" t="s">
        <v>10008</v>
      </c>
      <c r="D5598" t="s">
        <v>10019</v>
      </c>
      <c r="E5598">
        <f>+_xlfn.XLOOKUP(TablaVentas[[#This Row],[PRODUCTOS]],TablaPrecios[PRODUCTOS],TablaPrecios[PRECIOS UNITARIOS],"No encontado")</f>
        <v>1200</v>
      </c>
      <c r="F5598">
        <v>8</v>
      </c>
      <c r="G5598" t="s">
        <v>10023</v>
      </c>
      <c r="H5598" s="2">
        <v>307</v>
      </c>
      <c r="I5598" s="3">
        <v>0.14000000000000001</v>
      </c>
      <c r="J5598" s="2">
        <f t="shared" si="261"/>
        <v>264.02</v>
      </c>
      <c r="K5598" s="2">
        <f t="shared" si="262"/>
        <v>47.523599999999995</v>
      </c>
      <c r="L5598" s="2">
        <f t="shared" si="263"/>
        <v>311.54359999999997</v>
      </c>
    </row>
    <row r="5599" spans="1:12" x14ac:dyDescent="0.25">
      <c r="A5599" t="s">
        <v>5604</v>
      </c>
      <c r="B5599" s="1">
        <v>46194</v>
      </c>
      <c r="C5599" t="s">
        <v>10011</v>
      </c>
      <c r="D5599" t="s">
        <v>10021</v>
      </c>
      <c r="E5599">
        <f>+_xlfn.XLOOKUP(TablaVentas[[#This Row],[PRODUCTOS]],TablaPrecios[PRODUCTOS],TablaPrecios[PRECIOS UNITARIOS],"No encontado")</f>
        <v>200</v>
      </c>
      <c r="F5599">
        <v>16</v>
      </c>
      <c r="G5599" t="s">
        <v>10023</v>
      </c>
      <c r="H5599" s="2">
        <v>417</v>
      </c>
      <c r="I5599" s="3">
        <v>0.16</v>
      </c>
      <c r="J5599" s="2">
        <f t="shared" si="261"/>
        <v>350.28</v>
      </c>
      <c r="K5599" s="2">
        <f t="shared" si="262"/>
        <v>63.050399999999996</v>
      </c>
      <c r="L5599" s="2">
        <f t="shared" si="263"/>
        <v>413.33039999999994</v>
      </c>
    </row>
    <row r="5600" spans="1:12" x14ac:dyDescent="0.25">
      <c r="A5600" t="s">
        <v>5605</v>
      </c>
      <c r="B5600" s="1">
        <v>46105</v>
      </c>
      <c r="C5600" t="s">
        <v>10010</v>
      </c>
      <c r="D5600" t="s">
        <v>10018</v>
      </c>
      <c r="E5600">
        <f>+_xlfn.XLOOKUP(TablaVentas[[#This Row],[PRODUCTOS]],TablaPrecios[PRODUCTOS],TablaPrecios[PRECIOS UNITARIOS],"No encontado")</f>
        <v>850</v>
      </c>
      <c r="F5600">
        <v>6</v>
      </c>
      <c r="G5600" t="s">
        <v>10027</v>
      </c>
      <c r="H5600" s="2">
        <v>420</v>
      </c>
      <c r="I5600" s="3">
        <v>0.11</v>
      </c>
      <c r="J5600" s="2">
        <f t="shared" si="261"/>
        <v>373.8</v>
      </c>
      <c r="K5600" s="2">
        <f t="shared" si="262"/>
        <v>67.284000000000006</v>
      </c>
      <c r="L5600" s="2">
        <f t="shared" si="263"/>
        <v>441.084</v>
      </c>
    </row>
    <row r="5601" spans="1:12" x14ac:dyDescent="0.25">
      <c r="A5601" t="s">
        <v>5606</v>
      </c>
      <c r="B5601" s="1">
        <v>46250</v>
      </c>
      <c r="C5601" t="s">
        <v>10010</v>
      </c>
      <c r="D5601" t="s">
        <v>10020</v>
      </c>
      <c r="E5601">
        <f>+_xlfn.XLOOKUP(TablaVentas[[#This Row],[PRODUCTOS]],TablaPrecios[PRODUCTOS],TablaPrecios[PRECIOS UNITARIOS],"No encontado")</f>
        <v>150</v>
      </c>
      <c r="F5601">
        <v>7</v>
      </c>
      <c r="G5601" t="s">
        <v>10023</v>
      </c>
      <c r="H5601" s="2">
        <v>457</v>
      </c>
      <c r="I5601" s="3">
        <v>0.17</v>
      </c>
      <c r="J5601" s="2">
        <f t="shared" si="261"/>
        <v>379.31</v>
      </c>
      <c r="K5601" s="2">
        <f t="shared" si="262"/>
        <v>68.275800000000004</v>
      </c>
      <c r="L5601" s="2">
        <f t="shared" si="263"/>
        <v>447.58580000000001</v>
      </c>
    </row>
    <row r="5602" spans="1:12" x14ac:dyDescent="0.25">
      <c r="A5602" t="s">
        <v>5607</v>
      </c>
      <c r="B5602" s="1">
        <v>46232</v>
      </c>
      <c r="C5602" t="s">
        <v>10012</v>
      </c>
      <c r="D5602" t="s">
        <v>10020</v>
      </c>
      <c r="E5602">
        <f>+_xlfn.XLOOKUP(TablaVentas[[#This Row],[PRODUCTOS]],TablaPrecios[PRODUCTOS],TablaPrecios[PRECIOS UNITARIOS],"No encontado")</f>
        <v>150</v>
      </c>
      <c r="F5602">
        <v>20</v>
      </c>
      <c r="G5602" t="s">
        <v>10024</v>
      </c>
      <c r="H5602" s="2">
        <v>323</v>
      </c>
      <c r="I5602" s="3">
        <v>0.18</v>
      </c>
      <c r="J5602" s="2">
        <f t="shared" si="261"/>
        <v>264.86</v>
      </c>
      <c r="K5602" s="2">
        <f t="shared" si="262"/>
        <v>47.674799999999998</v>
      </c>
      <c r="L5602" s="2">
        <f t="shared" si="263"/>
        <v>312.53480000000002</v>
      </c>
    </row>
    <row r="5603" spans="1:12" x14ac:dyDescent="0.25">
      <c r="A5603" t="s">
        <v>5608</v>
      </c>
      <c r="B5603" s="1">
        <v>46244</v>
      </c>
      <c r="C5603" t="s">
        <v>10012</v>
      </c>
      <c r="D5603" t="s">
        <v>10021</v>
      </c>
      <c r="E5603">
        <f>+_xlfn.XLOOKUP(TablaVentas[[#This Row],[PRODUCTOS]],TablaPrecios[PRODUCTOS],TablaPrecios[PRECIOS UNITARIOS],"No encontado")</f>
        <v>200</v>
      </c>
      <c r="F5603">
        <v>8</v>
      </c>
      <c r="G5603" t="s">
        <v>10025</v>
      </c>
      <c r="H5603" s="2">
        <v>219</v>
      </c>
      <c r="I5603" s="3">
        <v>0.12</v>
      </c>
      <c r="J5603" s="2">
        <f t="shared" si="261"/>
        <v>192.72</v>
      </c>
      <c r="K5603" s="2">
        <f t="shared" si="262"/>
        <v>34.689599999999999</v>
      </c>
      <c r="L5603" s="2">
        <f t="shared" si="263"/>
        <v>227.40960000000001</v>
      </c>
    </row>
    <row r="5604" spans="1:12" x14ac:dyDescent="0.25">
      <c r="A5604" t="s">
        <v>5609</v>
      </c>
      <c r="B5604" s="1">
        <v>46172</v>
      </c>
      <c r="C5604" t="s">
        <v>10011</v>
      </c>
      <c r="D5604" t="s">
        <v>10019</v>
      </c>
      <c r="E5604">
        <f>+_xlfn.XLOOKUP(TablaVentas[[#This Row],[PRODUCTOS]],TablaPrecios[PRODUCTOS],TablaPrecios[PRECIOS UNITARIOS],"No encontado")</f>
        <v>1200</v>
      </c>
      <c r="F5604">
        <v>12</v>
      </c>
      <c r="G5604" t="s">
        <v>10024</v>
      </c>
      <c r="H5604" s="2">
        <v>263</v>
      </c>
      <c r="I5604" s="3">
        <v>0.13</v>
      </c>
      <c r="J5604" s="2">
        <f t="shared" si="261"/>
        <v>228.81</v>
      </c>
      <c r="K5604" s="2">
        <f t="shared" si="262"/>
        <v>41.1858</v>
      </c>
      <c r="L5604" s="2">
        <f t="shared" si="263"/>
        <v>269.99580000000003</v>
      </c>
    </row>
    <row r="5605" spans="1:12" x14ac:dyDescent="0.25">
      <c r="A5605" t="s">
        <v>5610</v>
      </c>
      <c r="B5605" s="1">
        <v>46290</v>
      </c>
      <c r="C5605" t="s">
        <v>10010</v>
      </c>
      <c r="D5605" t="s">
        <v>10018</v>
      </c>
      <c r="E5605">
        <f>+_xlfn.XLOOKUP(TablaVentas[[#This Row],[PRODUCTOS]],TablaPrecios[PRODUCTOS],TablaPrecios[PRECIOS UNITARIOS],"No encontado")</f>
        <v>850</v>
      </c>
      <c r="F5605">
        <v>15</v>
      </c>
      <c r="G5605" t="s">
        <v>10023</v>
      </c>
      <c r="H5605" s="2">
        <v>446</v>
      </c>
      <c r="I5605" s="3">
        <v>0.17</v>
      </c>
      <c r="J5605" s="2">
        <f t="shared" si="261"/>
        <v>370.18</v>
      </c>
      <c r="K5605" s="2">
        <f t="shared" si="262"/>
        <v>66.632400000000004</v>
      </c>
      <c r="L5605" s="2">
        <f t="shared" si="263"/>
        <v>436.81240000000003</v>
      </c>
    </row>
    <row r="5606" spans="1:12" x14ac:dyDescent="0.25">
      <c r="A5606" t="s">
        <v>5611</v>
      </c>
      <c r="B5606" s="1">
        <v>46204</v>
      </c>
      <c r="C5606" t="s">
        <v>10011</v>
      </c>
      <c r="D5606" t="s">
        <v>10019</v>
      </c>
      <c r="E5606">
        <f>+_xlfn.XLOOKUP(TablaVentas[[#This Row],[PRODUCTOS]],TablaPrecios[PRODUCTOS],TablaPrecios[PRECIOS UNITARIOS],"No encontado")</f>
        <v>1200</v>
      </c>
      <c r="F5606">
        <v>7</v>
      </c>
      <c r="G5606" t="s">
        <v>10027</v>
      </c>
      <c r="H5606" s="2">
        <v>184</v>
      </c>
      <c r="I5606" s="3">
        <v>0.14000000000000001</v>
      </c>
      <c r="J5606" s="2">
        <f t="shared" si="261"/>
        <v>158.24</v>
      </c>
      <c r="K5606" s="2">
        <f t="shared" si="262"/>
        <v>28.4832</v>
      </c>
      <c r="L5606" s="2">
        <f t="shared" si="263"/>
        <v>186.72320000000002</v>
      </c>
    </row>
    <row r="5607" spans="1:12" x14ac:dyDescent="0.25">
      <c r="A5607" t="s">
        <v>5612</v>
      </c>
      <c r="B5607" s="1">
        <v>46326</v>
      </c>
      <c r="C5607" t="s">
        <v>10010</v>
      </c>
      <c r="D5607" t="s">
        <v>10020</v>
      </c>
      <c r="E5607">
        <f>+_xlfn.XLOOKUP(TablaVentas[[#This Row],[PRODUCTOS]],TablaPrecios[PRODUCTOS],TablaPrecios[PRECIOS UNITARIOS],"No encontado")</f>
        <v>150</v>
      </c>
      <c r="F5607">
        <v>10</v>
      </c>
      <c r="G5607" t="s">
        <v>10027</v>
      </c>
      <c r="H5607" s="2">
        <v>378</v>
      </c>
      <c r="I5607" s="3">
        <v>0.18</v>
      </c>
      <c r="J5607" s="2">
        <f t="shared" si="261"/>
        <v>309.96000000000004</v>
      </c>
      <c r="K5607" s="2">
        <f t="shared" si="262"/>
        <v>55.792800000000007</v>
      </c>
      <c r="L5607" s="2">
        <f t="shared" si="263"/>
        <v>365.75280000000004</v>
      </c>
    </row>
    <row r="5608" spans="1:12" x14ac:dyDescent="0.25">
      <c r="A5608" t="s">
        <v>5613</v>
      </c>
      <c r="B5608" s="1">
        <v>46192</v>
      </c>
      <c r="C5608" t="s">
        <v>10007</v>
      </c>
      <c r="D5608" t="s">
        <v>10018</v>
      </c>
      <c r="E5608">
        <f>+_xlfn.XLOOKUP(TablaVentas[[#This Row],[PRODUCTOS]],TablaPrecios[PRODUCTOS],TablaPrecios[PRECIOS UNITARIOS],"No encontado")</f>
        <v>850</v>
      </c>
      <c r="F5608">
        <v>16</v>
      </c>
      <c r="G5608" t="s">
        <v>10023</v>
      </c>
      <c r="H5608" s="2">
        <v>98</v>
      </c>
      <c r="I5608" s="3">
        <v>0.17</v>
      </c>
      <c r="J5608" s="2">
        <f t="shared" si="261"/>
        <v>81.34</v>
      </c>
      <c r="K5608" s="2">
        <f t="shared" si="262"/>
        <v>14.6412</v>
      </c>
      <c r="L5608" s="2">
        <f t="shared" si="263"/>
        <v>95.981200000000001</v>
      </c>
    </row>
    <row r="5609" spans="1:12" x14ac:dyDescent="0.25">
      <c r="A5609" t="s">
        <v>5614</v>
      </c>
      <c r="B5609" s="1">
        <v>46306</v>
      </c>
      <c r="C5609" t="s">
        <v>10010</v>
      </c>
      <c r="D5609" t="s">
        <v>10019</v>
      </c>
      <c r="E5609">
        <f>+_xlfn.XLOOKUP(TablaVentas[[#This Row],[PRODUCTOS]],TablaPrecios[PRODUCTOS],TablaPrecios[PRECIOS UNITARIOS],"No encontado")</f>
        <v>1200</v>
      </c>
      <c r="F5609">
        <v>14</v>
      </c>
      <c r="G5609" t="s">
        <v>10025</v>
      </c>
      <c r="H5609" s="2">
        <v>87</v>
      </c>
      <c r="I5609" s="3">
        <v>0.15</v>
      </c>
      <c r="J5609" s="2">
        <f t="shared" si="261"/>
        <v>73.95</v>
      </c>
      <c r="K5609" s="2">
        <f t="shared" si="262"/>
        <v>13.311</v>
      </c>
      <c r="L5609" s="2">
        <f t="shared" si="263"/>
        <v>87.260999999999996</v>
      </c>
    </row>
    <row r="5610" spans="1:12" x14ac:dyDescent="0.25">
      <c r="A5610" t="s">
        <v>5615</v>
      </c>
      <c r="B5610" s="1">
        <v>46231</v>
      </c>
      <c r="C5610" t="s">
        <v>10009</v>
      </c>
      <c r="D5610" t="s">
        <v>10017</v>
      </c>
      <c r="E5610">
        <f>+_xlfn.XLOOKUP(TablaVentas[[#This Row],[PRODUCTOS]],TablaPrecios[PRODUCTOS],TablaPrecios[PRECIOS UNITARIOS],"No encontado")</f>
        <v>50</v>
      </c>
      <c r="F5610">
        <v>8</v>
      </c>
      <c r="G5610" t="s">
        <v>10024</v>
      </c>
      <c r="H5610" s="2">
        <v>106</v>
      </c>
      <c r="I5610" s="3">
        <v>0.12</v>
      </c>
      <c r="J5610" s="2">
        <f t="shared" si="261"/>
        <v>93.28</v>
      </c>
      <c r="K5610" s="2">
        <f t="shared" si="262"/>
        <v>16.790399999999998</v>
      </c>
      <c r="L5610" s="2">
        <f t="shared" si="263"/>
        <v>110.07040000000001</v>
      </c>
    </row>
    <row r="5611" spans="1:12" x14ac:dyDescent="0.25">
      <c r="A5611" t="s">
        <v>5616</v>
      </c>
      <c r="B5611" s="1">
        <v>46276</v>
      </c>
      <c r="C5611" t="s">
        <v>10009</v>
      </c>
      <c r="D5611" t="s">
        <v>10018</v>
      </c>
      <c r="E5611">
        <f>+_xlfn.XLOOKUP(TablaVentas[[#This Row],[PRODUCTOS]],TablaPrecios[PRODUCTOS],TablaPrecios[PRECIOS UNITARIOS],"No encontado")</f>
        <v>850</v>
      </c>
      <c r="F5611">
        <v>18</v>
      </c>
      <c r="G5611" t="s">
        <v>10025</v>
      </c>
      <c r="H5611" s="2">
        <v>481</v>
      </c>
      <c r="I5611" s="3">
        <v>0.18</v>
      </c>
      <c r="J5611" s="2">
        <f t="shared" si="261"/>
        <v>394.42</v>
      </c>
      <c r="K5611" s="2">
        <f t="shared" si="262"/>
        <v>70.995599999999996</v>
      </c>
      <c r="L5611" s="2">
        <f t="shared" si="263"/>
        <v>465.41560000000004</v>
      </c>
    </row>
    <row r="5612" spans="1:12" x14ac:dyDescent="0.25">
      <c r="A5612" t="s">
        <v>5617</v>
      </c>
      <c r="B5612" s="1">
        <v>46325</v>
      </c>
      <c r="C5612" t="s">
        <v>10009</v>
      </c>
      <c r="D5612" t="s">
        <v>10020</v>
      </c>
      <c r="E5612">
        <f>+_xlfn.XLOOKUP(TablaVentas[[#This Row],[PRODUCTOS]],TablaPrecios[PRODUCTOS],TablaPrecios[PRECIOS UNITARIOS],"No encontado")</f>
        <v>150</v>
      </c>
      <c r="F5612">
        <v>14</v>
      </c>
      <c r="G5612" t="s">
        <v>10024</v>
      </c>
      <c r="H5612" s="2">
        <v>290</v>
      </c>
      <c r="I5612" s="3">
        <v>0.16</v>
      </c>
      <c r="J5612" s="2">
        <f t="shared" si="261"/>
        <v>243.6</v>
      </c>
      <c r="K5612" s="2">
        <f t="shared" si="262"/>
        <v>43.847999999999999</v>
      </c>
      <c r="L5612" s="2">
        <f t="shared" si="263"/>
        <v>287.44799999999998</v>
      </c>
    </row>
    <row r="5613" spans="1:12" x14ac:dyDescent="0.25">
      <c r="A5613" t="s">
        <v>5618</v>
      </c>
      <c r="B5613" s="1">
        <v>46358</v>
      </c>
      <c r="C5613" t="s">
        <v>10008</v>
      </c>
      <c r="D5613" t="s">
        <v>10018</v>
      </c>
      <c r="E5613">
        <f>+_xlfn.XLOOKUP(TablaVentas[[#This Row],[PRODUCTOS]],TablaPrecios[PRODUCTOS],TablaPrecios[PRECIOS UNITARIOS],"No encontado")</f>
        <v>850</v>
      </c>
      <c r="F5613">
        <v>15</v>
      </c>
      <c r="G5613" t="s">
        <v>10023</v>
      </c>
      <c r="H5613" s="2">
        <v>93</v>
      </c>
      <c r="I5613" s="3">
        <v>0.16</v>
      </c>
      <c r="J5613" s="2">
        <f t="shared" si="261"/>
        <v>78.12</v>
      </c>
      <c r="K5613" s="2">
        <f t="shared" si="262"/>
        <v>14.0616</v>
      </c>
      <c r="L5613" s="2">
        <f t="shared" si="263"/>
        <v>92.181600000000003</v>
      </c>
    </row>
    <row r="5614" spans="1:12" x14ac:dyDescent="0.25">
      <c r="A5614" t="s">
        <v>5619</v>
      </c>
      <c r="B5614" s="1">
        <v>46276</v>
      </c>
      <c r="C5614" t="s">
        <v>10012</v>
      </c>
      <c r="D5614" t="s">
        <v>10019</v>
      </c>
      <c r="E5614">
        <f>+_xlfn.XLOOKUP(TablaVentas[[#This Row],[PRODUCTOS]],TablaPrecios[PRODUCTOS],TablaPrecios[PRECIOS UNITARIOS],"No encontado")</f>
        <v>1200</v>
      </c>
      <c r="F5614">
        <v>7</v>
      </c>
      <c r="G5614" t="s">
        <v>10027</v>
      </c>
      <c r="H5614" s="2">
        <v>205</v>
      </c>
      <c r="I5614" s="3">
        <v>0.11</v>
      </c>
      <c r="J5614" s="2">
        <f t="shared" si="261"/>
        <v>182.45</v>
      </c>
      <c r="K5614" s="2">
        <f t="shared" si="262"/>
        <v>32.840999999999994</v>
      </c>
      <c r="L5614" s="2">
        <f t="shared" si="263"/>
        <v>215.291</v>
      </c>
    </row>
    <row r="5615" spans="1:12" x14ac:dyDescent="0.25">
      <c r="A5615" t="s">
        <v>5620</v>
      </c>
      <c r="B5615" s="1">
        <v>46272</v>
      </c>
      <c r="C5615" t="s">
        <v>10012</v>
      </c>
      <c r="D5615" t="s">
        <v>10017</v>
      </c>
      <c r="E5615">
        <f>+_xlfn.XLOOKUP(TablaVentas[[#This Row],[PRODUCTOS]],TablaPrecios[PRODUCTOS],TablaPrecios[PRECIOS UNITARIOS],"No encontado")</f>
        <v>50</v>
      </c>
      <c r="F5615">
        <v>14</v>
      </c>
      <c r="G5615" t="s">
        <v>10025</v>
      </c>
      <c r="H5615" s="2">
        <v>384</v>
      </c>
      <c r="I5615" s="3">
        <v>0.17</v>
      </c>
      <c r="J5615" s="2">
        <f t="shared" si="261"/>
        <v>318.72000000000003</v>
      </c>
      <c r="K5615" s="2">
        <f t="shared" si="262"/>
        <v>57.369600000000005</v>
      </c>
      <c r="L5615" s="2">
        <f t="shared" si="263"/>
        <v>376.08960000000002</v>
      </c>
    </row>
    <row r="5616" spans="1:12" x14ac:dyDescent="0.25">
      <c r="A5616" t="s">
        <v>5621</v>
      </c>
      <c r="B5616" s="1">
        <v>46255</v>
      </c>
      <c r="C5616" t="s">
        <v>10011</v>
      </c>
      <c r="D5616" t="s">
        <v>10018</v>
      </c>
      <c r="E5616">
        <f>+_xlfn.XLOOKUP(TablaVentas[[#This Row],[PRODUCTOS]],TablaPrecios[PRODUCTOS],TablaPrecios[PRECIOS UNITARIOS],"No encontado")</f>
        <v>850</v>
      </c>
      <c r="F5616">
        <v>7</v>
      </c>
      <c r="G5616" t="s">
        <v>10023</v>
      </c>
      <c r="H5616" s="2">
        <v>271</v>
      </c>
      <c r="I5616" s="3">
        <v>0.2</v>
      </c>
      <c r="J5616" s="2">
        <f t="shared" si="261"/>
        <v>216.8</v>
      </c>
      <c r="K5616" s="2">
        <f t="shared" si="262"/>
        <v>39.024000000000001</v>
      </c>
      <c r="L5616" s="2">
        <f t="shared" si="263"/>
        <v>255.82400000000001</v>
      </c>
    </row>
    <row r="5617" spans="1:12" x14ac:dyDescent="0.25">
      <c r="A5617" t="s">
        <v>5622</v>
      </c>
      <c r="B5617" s="1">
        <v>46374</v>
      </c>
      <c r="C5617" t="s">
        <v>10012</v>
      </c>
      <c r="D5617" t="s">
        <v>10020</v>
      </c>
      <c r="E5617">
        <f>+_xlfn.XLOOKUP(TablaVentas[[#This Row],[PRODUCTOS]],TablaPrecios[PRODUCTOS],TablaPrecios[PRECIOS UNITARIOS],"No encontado")</f>
        <v>150</v>
      </c>
      <c r="F5617">
        <v>14</v>
      </c>
      <c r="G5617" t="s">
        <v>10024</v>
      </c>
      <c r="H5617" s="2">
        <v>448</v>
      </c>
      <c r="I5617" s="3">
        <v>0.12</v>
      </c>
      <c r="J5617" s="2">
        <f t="shared" si="261"/>
        <v>394.24</v>
      </c>
      <c r="K5617" s="2">
        <f t="shared" si="262"/>
        <v>70.963200000000001</v>
      </c>
      <c r="L5617" s="2">
        <f t="shared" si="263"/>
        <v>465.20320000000004</v>
      </c>
    </row>
    <row r="5618" spans="1:12" x14ac:dyDescent="0.25">
      <c r="A5618" t="s">
        <v>5623</v>
      </c>
      <c r="B5618" s="1">
        <v>46076</v>
      </c>
      <c r="C5618" t="s">
        <v>10009</v>
      </c>
      <c r="D5618" t="s">
        <v>10017</v>
      </c>
      <c r="E5618">
        <f>+_xlfn.XLOOKUP(TablaVentas[[#This Row],[PRODUCTOS]],TablaPrecios[PRODUCTOS],TablaPrecios[PRECIOS UNITARIOS],"No encontado")</f>
        <v>50</v>
      </c>
      <c r="F5618">
        <v>18</v>
      </c>
      <c r="G5618" t="s">
        <v>10023</v>
      </c>
      <c r="H5618" s="2">
        <v>374</v>
      </c>
      <c r="I5618" s="3">
        <v>0.16</v>
      </c>
      <c r="J5618" s="2">
        <f t="shared" si="261"/>
        <v>314.15999999999997</v>
      </c>
      <c r="K5618" s="2">
        <f t="shared" si="262"/>
        <v>56.548799999999993</v>
      </c>
      <c r="L5618" s="2">
        <f t="shared" si="263"/>
        <v>370.70879999999994</v>
      </c>
    </row>
    <row r="5619" spans="1:12" x14ac:dyDescent="0.25">
      <c r="A5619" t="s">
        <v>5624</v>
      </c>
      <c r="B5619" s="1">
        <v>46259</v>
      </c>
      <c r="C5619" t="s">
        <v>10011</v>
      </c>
      <c r="D5619" t="s">
        <v>10017</v>
      </c>
      <c r="E5619">
        <f>+_xlfn.XLOOKUP(TablaVentas[[#This Row],[PRODUCTOS]],TablaPrecios[PRODUCTOS],TablaPrecios[PRECIOS UNITARIOS],"No encontado")</f>
        <v>50</v>
      </c>
      <c r="F5619">
        <v>19</v>
      </c>
      <c r="G5619" t="s">
        <v>10025</v>
      </c>
      <c r="H5619" s="2">
        <v>379</v>
      </c>
      <c r="I5619" s="3">
        <v>0.11</v>
      </c>
      <c r="J5619" s="2">
        <f t="shared" si="261"/>
        <v>337.31</v>
      </c>
      <c r="K5619" s="2">
        <f t="shared" si="262"/>
        <v>60.715800000000002</v>
      </c>
      <c r="L5619" s="2">
        <f t="shared" si="263"/>
        <v>398.0258</v>
      </c>
    </row>
    <row r="5620" spans="1:12" x14ac:dyDescent="0.25">
      <c r="A5620" t="s">
        <v>5625</v>
      </c>
      <c r="B5620" s="1">
        <v>46309</v>
      </c>
      <c r="C5620" t="s">
        <v>10007</v>
      </c>
      <c r="D5620" t="s">
        <v>10019</v>
      </c>
      <c r="E5620">
        <f>+_xlfn.XLOOKUP(TablaVentas[[#This Row],[PRODUCTOS]],TablaPrecios[PRODUCTOS],TablaPrecios[PRECIOS UNITARIOS],"No encontado")</f>
        <v>1200</v>
      </c>
      <c r="F5620">
        <v>14</v>
      </c>
      <c r="G5620" t="s">
        <v>10023</v>
      </c>
      <c r="H5620" s="2">
        <v>83</v>
      </c>
      <c r="I5620" s="3">
        <v>0.17</v>
      </c>
      <c r="J5620" s="2">
        <f t="shared" si="261"/>
        <v>68.89</v>
      </c>
      <c r="K5620" s="2">
        <f t="shared" si="262"/>
        <v>12.4002</v>
      </c>
      <c r="L5620" s="2">
        <f t="shared" si="263"/>
        <v>81.290199999999999</v>
      </c>
    </row>
    <row r="5621" spans="1:12" x14ac:dyDescent="0.25">
      <c r="A5621" t="s">
        <v>5626</v>
      </c>
      <c r="B5621" s="1">
        <v>46286</v>
      </c>
      <c r="C5621" t="s">
        <v>10009</v>
      </c>
      <c r="D5621" t="s">
        <v>10021</v>
      </c>
      <c r="E5621">
        <f>+_xlfn.XLOOKUP(TablaVentas[[#This Row],[PRODUCTOS]],TablaPrecios[PRODUCTOS],TablaPrecios[PRECIOS UNITARIOS],"No encontado")</f>
        <v>200</v>
      </c>
      <c r="F5621">
        <v>14</v>
      </c>
      <c r="G5621" t="s">
        <v>10025</v>
      </c>
      <c r="H5621" s="2">
        <v>109</v>
      </c>
      <c r="I5621" s="3">
        <v>0.12</v>
      </c>
      <c r="J5621" s="2">
        <f t="shared" si="261"/>
        <v>95.92</v>
      </c>
      <c r="K5621" s="2">
        <f t="shared" si="262"/>
        <v>17.265599999999999</v>
      </c>
      <c r="L5621" s="2">
        <f t="shared" si="263"/>
        <v>113.18559999999999</v>
      </c>
    </row>
    <row r="5622" spans="1:12" x14ac:dyDescent="0.25">
      <c r="A5622" t="s">
        <v>5627</v>
      </c>
      <c r="B5622" s="1">
        <v>46182</v>
      </c>
      <c r="C5622" t="s">
        <v>10007</v>
      </c>
      <c r="D5622" t="s">
        <v>10018</v>
      </c>
      <c r="E5622">
        <f>+_xlfn.XLOOKUP(TablaVentas[[#This Row],[PRODUCTOS]],TablaPrecios[PRODUCTOS],TablaPrecios[PRECIOS UNITARIOS],"No encontado")</f>
        <v>850</v>
      </c>
      <c r="F5622">
        <v>10</v>
      </c>
      <c r="G5622" t="s">
        <v>10026</v>
      </c>
      <c r="H5622" s="2">
        <v>166</v>
      </c>
      <c r="I5622" s="3">
        <v>0.19</v>
      </c>
      <c r="J5622" s="2">
        <f t="shared" si="261"/>
        <v>134.46</v>
      </c>
      <c r="K5622" s="2">
        <f t="shared" si="262"/>
        <v>24.2028</v>
      </c>
      <c r="L5622" s="2">
        <f t="shared" si="263"/>
        <v>158.6628</v>
      </c>
    </row>
    <row r="5623" spans="1:12" x14ac:dyDescent="0.25">
      <c r="A5623" t="s">
        <v>5628</v>
      </c>
      <c r="B5623" s="1">
        <v>46168</v>
      </c>
      <c r="C5623" t="s">
        <v>10007</v>
      </c>
      <c r="D5623" t="s">
        <v>10019</v>
      </c>
      <c r="E5623">
        <f>+_xlfn.XLOOKUP(TablaVentas[[#This Row],[PRODUCTOS]],TablaPrecios[PRODUCTOS],TablaPrecios[PRECIOS UNITARIOS],"No encontado")</f>
        <v>1200</v>
      </c>
      <c r="F5623">
        <v>13</v>
      </c>
      <c r="G5623" t="s">
        <v>10024</v>
      </c>
      <c r="H5623" s="2">
        <v>78</v>
      </c>
      <c r="I5623" s="3">
        <v>0.15</v>
      </c>
      <c r="J5623" s="2">
        <f t="shared" si="261"/>
        <v>66.3</v>
      </c>
      <c r="K5623" s="2">
        <f t="shared" si="262"/>
        <v>11.933999999999999</v>
      </c>
      <c r="L5623" s="2">
        <f t="shared" si="263"/>
        <v>78.233999999999995</v>
      </c>
    </row>
    <row r="5624" spans="1:12" x14ac:dyDescent="0.25">
      <c r="A5624" t="s">
        <v>5629</v>
      </c>
      <c r="B5624" s="1">
        <v>46285</v>
      </c>
      <c r="C5624" t="s">
        <v>10011</v>
      </c>
      <c r="D5624" t="s">
        <v>10019</v>
      </c>
      <c r="E5624">
        <f>+_xlfn.XLOOKUP(TablaVentas[[#This Row],[PRODUCTOS]],TablaPrecios[PRODUCTOS],TablaPrecios[PRECIOS UNITARIOS],"No encontado")</f>
        <v>1200</v>
      </c>
      <c r="F5624">
        <v>8</v>
      </c>
      <c r="G5624" t="s">
        <v>10024</v>
      </c>
      <c r="H5624" s="2">
        <v>208</v>
      </c>
      <c r="I5624" s="3">
        <v>0.2</v>
      </c>
      <c r="J5624" s="2">
        <f t="shared" si="261"/>
        <v>166.4</v>
      </c>
      <c r="K5624" s="2">
        <f t="shared" si="262"/>
        <v>29.951999999999998</v>
      </c>
      <c r="L5624" s="2">
        <f t="shared" si="263"/>
        <v>196.352</v>
      </c>
    </row>
    <row r="5625" spans="1:12" x14ac:dyDescent="0.25">
      <c r="A5625" t="s">
        <v>5630</v>
      </c>
      <c r="B5625" s="1">
        <v>46131</v>
      </c>
      <c r="C5625" t="s">
        <v>10012</v>
      </c>
      <c r="D5625" t="s">
        <v>10018</v>
      </c>
      <c r="E5625">
        <f>+_xlfn.XLOOKUP(TablaVentas[[#This Row],[PRODUCTOS]],TablaPrecios[PRODUCTOS],TablaPrecios[PRECIOS UNITARIOS],"No encontado")</f>
        <v>850</v>
      </c>
      <c r="F5625">
        <v>7</v>
      </c>
      <c r="G5625" t="s">
        <v>10027</v>
      </c>
      <c r="H5625" s="2">
        <v>68</v>
      </c>
      <c r="I5625" s="3">
        <v>0.13</v>
      </c>
      <c r="J5625" s="2">
        <f t="shared" si="261"/>
        <v>59.16</v>
      </c>
      <c r="K5625" s="2">
        <f t="shared" si="262"/>
        <v>10.6488</v>
      </c>
      <c r="L5625" s="2">
        <f t="shared" si="263"/>
        <v>69.808799999999991</v>
      </c>
    </row>
    <row r="5626" spans="1:12" x14ac:dyDescent="0.25">
      <c r="A5626" t="s">
        <v>5631</v>
      </c>
      <c r="B5626" s="1">
        <v>46276</v>
      </c>
      <c r="C5626" t="s">
        <v>10011</v>
      </c>
      <c r="D5626" t="s">
        <v>10018</v>
      </c>
      <c r="E5626">
        <f>+_xlfn.XLOOKUP(TablaVentas[[#This Row],[PRODUCTOS]],TablaPrecios[PRODUCTOS],TablaPrecios[PRECIOS UNITARIOS],"No encontado")</f>
        <v>850</v>
      </c>
      <c r="F5626">
        <v>11</v>
      </c>
      <c r="G5626" t="s">
        <v>10027</v>
      </c>
      <c r="H5626" s="2">
        <v>282</v>
      </c>
      <c r="I5626" s="3">
        <v>0.14000000000000001</v>
      </c>
      <c r="J5626" s="2">
        <f t="shared" si="261"/>
        <v>242.51999999999998</v>
      </c>
      <c r="K5626" s="2">
        <f t="shared" si="262"/>
        <v>43.653599999999997</v>
      </c>
      <c r="L5626" s="2">
        <f t="shared" si="263"/>
        <v>286.17359999999996</v>
      </c>
    </row>
    <row r="5627" spans="1:12" x14ac:dyDescent="0.25">
      <c r="A5627" t="s">
        <v>5632</v>
      </c>
      <c r="B5627" s="1">
        <v>46046</v>
      </c>
      <c r="C5627" t="s">
        <v>10012</v>
      </c>
      <c r="D5627" t="s">
        <v>10020</v>
      </c>
      <c r="E5627">
        <f>+_xlfn.XLOOKUP(TablaVentas[[#This Row],[PRODUCTOS]],TablaPrecios[PRODUCTOS],TablaPrecios[PRECIOS UNITARIOS],"No encontado")</f>
        <v>150</v>
      </c>
      <c r="F5627">
        <v>20</v>
      </c>
      <c r="G5627" t="s">
        <v>10026</v>
      </c>
      <c r="H5627" s="2">
        <v>57</v>
      </c>
      <c r="I5627" s="3">
        <v>0.15</v>
      </c>
      <c r="J5627" s="2">
        <f t="shared" si="261"/>
        <v>48.45</v>
      </c>
      <c r="K5627" s="2">
        <f t="shared" si="262"/>
        <v>8.7210000000000001</v>
      </c>
      <c r="L5627" s="2">
        <f t="shared" si="263"/>
        <v>57.171000000000006</v>
      </c>
    </row>
    <row r="5628" spans="1:12" x14ac:dyDescent="0.25">
      <c r="A5628" t="s">
        <v>5633</v>
      </c>
      <c r="B5628" s="1">
        <v>46265</v>
      </c>
      <c r="C5628" t="s">
        <v>10010</v>
      </c>
      <c r="D5628" t="s">
        <v>10020</v>
      </c>
      <c r="E5628">
        <f>+_xlfn.XLOOKUP(TablaVentas[[#This Row],[PRODUCTOS]],TablaPrecios[PRODUCTOS],TablaPrecios[PRECIOS UNITARIOS],"No encontado")</f>
        <v>150</v>
      </c>
      <c r="F5628">
        <v>8</v>
      </c>
      <c r="G5628" t="s">
        <v>10025</v>
      </c>
      <c r="H5628" s="2">
        <v>351</v>
      </c>
      <c r="I5628" s="3">
        <v>0.1</v>
      </c>
      <c r="J5628" s="2">
        <f t="shared" si="261"/>
        <v>315.89999999999998</v>
      </c>
      <c r="K5628" s="2">
        <f t="shared" si="262"/>
        <v>56.861999999999995</v>
      </c>
      <c r="L5628" s="2">
        <f t="shared" si="263"/>
        <v>372.76199999999994</v>
      </c>
    </row>
    <row r="5629" spans="1:12" x14ac:dyDescent="0.25">
      <c r="A5629" t="s">
        <v>5634</v>
      </c>
      <c r="B5629" s="1">
        <v>46302</v>
      </c>
      <c r="C5629" t="s">
        <v>10010</v>
      </c>
      <c r="D5629" t="s">
        <v>10021</v>
      </c>
      <c r="E5629">
        <f>+_xlfn.XLOOKUP(TablaVentas[[#This Row],[PRODUCTOS]],TablaPrecios[PRODUCTOS],TablaPrecios[PRECIOS UNITARIOS],"No encontado")</f>
        <v>200</v>
      </c>
      <c r="F5629">
        <v>16</v>
      </c>
      <c r="G5629" t="s">
        <v>10027</v>
      </c>
      <c r="H5629" s="2">
        <v>366</v>
      </c>
      <c r="I5629" s="3">
        <v>0.17</v>
      </c>
      <c r="J5629" s="2">
        <f t="shared" si="261"/>
        <v>303.77999999999997</v>
      </c>
      <c r="K5629" s="2">
        <f t="shared" si="262"/>
        <v>54.680399999999992</v>
      </c>
      <c r="L5629" s="2">
        <f t="shared" si="263"/>
        <v>358.46039999999994</v>
      </c>
    </row>
    <row r="5630" spans="1:12" x14ac:dyDescent="0.25">
      <c r="A5630" t="s">
        <v>5635</v>
      </c>
      <c r="B5630" s="1">
        <v>46370</v>
      </c>
      <c r="C5630" t="s">
        <v>10011</v>
      </c>
      <c r="D5630" t="s">
        <v>10021</v>
      </c>
      <c r="E5630">
        <f>+_xlfn.XLOOKUP(TablaVentas[[#This Row],[PRODUCTOS]],TablaPrecios[PRODUCTOS],TablaPrecios[PRECIOS UNITARIOS],"No encontado")</f>
        <v>200</v>
      </c>
      <c r="F5630">
        <v>10</v>
      </c>
      <c r="G5630" t="s">
        <v>10026</v>
      </c>
      <c r="H5630" s="2">
        <v>219</v>
      </c>
      <c r="I5630" s="3">
        <v>0.12</v>
      </c>
      <c r="J5630" s="2">
        <f t="shared" si="261"/>
        <v>192.72</v>
      </c>
      <c r="K5630" s="2">
        <f t="shared" si="262"/>
        <v>34.689599999999999</v>
      </c>
      <c r="L5630" s="2">
        <f t="shared" si="263"/>
        <v>227.40960000000001</v>
      </c>
    </row>
    <row r="5631" spans="1:12" x14ac:dyDescent="0.25">
      <c r="A5631" t="s">
        <v>5636</v>
      </c>
      <c r="B5631" s="1">
        <v>46284</v>
      </c>
      <c r="C5631" t="s">
        <v>10007</v>
      </c>
      <c r="D5631" t="s">
        <v>10021</v>
      </c>
      <c r="E5631">
        <f>+_xlfn.XLOOKUP(TablaVentas[[#This Row],[PRODUCTOS]],TablaPrecios[PRODUCTOS],TablaPrecios[PRECIOS UNITARIOS],"No encontado")</f>
        <v>200</v>
      </c>
      <c r="F5631">
        <v>7</v>
      </c>
      <c r="G5631" t="s">
        <v>10024</v>
      </c>
      <c r="H5631" s="2">
        <v>178</v>
      </c>
      <c r="I5631" s="3">
        <v>0.12</v>
      </c>
      <c r="J5631" s="2">
        <f t="shared" si="261"/>
        <v>156.63999999999999</v>
      </c>
      <c r="K5631" s="2">
        <f t="shared" si="262"/>
        <v>28.195199999999996</v>
      </c>
      <c r="L5631" s="2">
        <f t="shared" si="263"/>
        <v>184.83519999999999</v>
      </c>
    </row>
    <row r="5632" spans="1:12" x14ac:dyDescent="0.25">
      <c r="A5632" t="s">
        <v>5637</v>
      </c>
      <c r="B5632" s="1">
        <v>46103</v>
      </c>
      <c r="C5632" t="s">
        <v>10009</v>
      </c>
      <c r="D5632" t="s">
        <v>10020</v>
      </c>
      <c r="E5632">
        <f>+_xlfn.XLOOKUP(TablaVentas[[#This Row],[PRODUCTOS]],TablaPrecios[PRODUCTOS],TablaPrecios[PRECIOS UNITARIOS],"No encontado")</f>
        <v>150</v>
      </c>
      <c r="F5632">
        <v>13</v>
      </c>
      <c r="G5632" t="s">
        <v>10027</v>
      </c>
      <c r="H5632" s="2">
        <v>212</v>
      </c>
      <c r="I5632" s="3">
        <v>0.15</v>
      </c>
      <c r="J5632" s="2">
        <f t="shared" si="261"/>
        <v>180.2</v>
      </c>
      <c r="K5632" s="2">
        <f t="shared" si="262"/>
        <v>32.436</v>
      </c>
      <c r="L5632" s="2">
        <f t="shared" si="263"/>
        <v>212.636</v>
      </c>
    </row>
    <row r="5633" spans="1:12" x14ac:dyDescent="0.25">
      <c r="A5633" t="s">
        <v>5638</v>
      </c>
      <c r="B5633" s="1">
        <v>46044</v>
      </c>
      <c r="C5633" t="s">
        <v>10009</v>
      </c>
      <c r="D5633" t="s">
        <v>10018</v>
      </c>
      <c r="E5633">
        <f>+_xlfn.XLOOKUP(TablaVentas[[#This Row],[PRODUCTOS]],TablaPrecios[PRODUCTOS],TablaPrecios[PRECIOS UNITARIOS],"No encontado")</f>
        <v>850</v>
      </c>
      <c r="F5633">
        <v>5</v>
      </c>
      <c r="G5633" t="s">
        <v>10026</v>
      </c>
      <c r="H5633" s="2">
        <v>356</v>
      </c>
      <c r="I5633" s="3">
        <v>0.11</v>
      </c>
      <c r="J5633" s="2">
        <f t="shared" si="261"/>
        <v>316.83999999999997</v>
      </c>
      <c r="K5633" s="2">
        <f t="shared" si="262"/>
        <v>57.031199999999991</v>
      </c>
      <c r="L5633" s="2">
        <f t="shared" si="263"/>
        <v>373.87119999999999</v>
      </c>
    </row>
    <row r="5634" spans="1:12" x14ac:dyDescent="0.25">
      <c r="A5634" t="s">
        <v>5639</v>
      </c>
      <c r="B5634" s="1">
        <v>46200</v>
      </c>
      <c r="C5634" t="s">
        <v>10007</v>
      </c>
      <c r="D5634" t="s">
        <v>10019</v>
      </c>
      <c r="E5634">
        <f>+_xlfn.XLOOKUP(TablaVentas[[#This Row],[PRODUCTOS]],TablaPrecios[PRODUCTOS],TablaPrecios[PRECIOS UNITARIOS],"No encontado")</f>
        <v>1200</v>
      </c>
      <c r="F5634">
        <v>10</v>
      </c>
      <c r="G5634" t="s">
        <v>10025</v>
      </c>
      <c r="H5634" s="2">
        <v>90</v>
      </c>
      <c r="I5634" s="3">
        <v>0.11</v>
      </c>
      <c r="J5634" s="2">
        <f t="shared" si="261"/>
        <v>80.099999999999994</v>
      </c>
      <c r="K5634" s="2">
        <f t="shared" si="262"/>
        <v>14.417999999999999</v>
      </c>
      <c r="L5634" s="2">
        <f t="shared" si="263"/>
        <v>94.518000000000001</v>
      </c>
    </row>
    <row r="5635" spans="1:12" x14ac:dyDescent="0.25">
      <c r="A5635" t="s">
        <v>5640</v>
      </c>
      <c r="B5635" s="1">
        <v>46269</v>
      </c>
      <c r="C5635" t="s">
        <v>10010</v>
      </c>
      <c r="D5635" t="s">
        <v>10019</v>
      </c>
      <c r="E5635">
        <f>+_xlfn.XLOOKUP(TablaVentas[[#This Row],[PRODUCTOS]],TablaPrecios[PRODUCTOS],TablaPrecios[PRECIOS UNITARIOS],"No encontado")</f>
        <v>1200</v>
      </c>
      <c r="F5635">
        <v>19</v>
      </c>
      <c r="G5635" t="s">
        <v>10025</v>
      </c>
      <c r="H5635" s="2">
        <v>302</v>
      </c>
      <c r="I5635" s="3">
        <v>0.1</v>
      </c>
      <c r="J5635" s="2">
        <f t="shared" ref="J5635:J5698" si="264">+H5635-H5635*I5635</f>
        <v>271.8</v>
      </c>
      <c r="K5635" s="2">
        <f t="shared" ref="K5635:K5698" si="265">+J5635*0.18</f>
        <v>48.923999999999999</v>
      </c>
      <c r="L5635" s="2">
        <f t="shared" ref="L5635:L5698" si="266">+J5635+K5635</f>
        <v>320.72399999999999</v>
      </c>
    </row>
    <row r="5636" spans="1:12" x14ac:dyDescent="0.25">
      <c r="A5636" t="s">
        <v>5641</v>
      </c>
      <c r="B5636" s="1">
        <v>46124</v>
      </c>
      <c r="C5636" t="s">
        <v>10011</v>
      </c>
      <c r="D5636" t="s">
        <v>10018</v>
      </c>
      <c r="E5636">
        <f>+_xlfn.XLOOKUP(TablaVentas[[#This Row],[PRODUCTOS]],TablaPrecios[PRODUCTOS],TablaPrecios[PRECIOS UNITARIOS],"No encontado")</f>
        <v>850</v>
      </c>
      <c r="F5636">
        <v>13</v>
      </c>
      <c r="G5636" t="s">
        <v>10023</v>
      </c>
      <c r="H5636" s="2">
        <v>259</v>
      </c>
      <c r="I5636" s="3">
        <v>0.17</v>
      </c>
      <c r="J5636" s="2">
        <f t="shared" si="264"/>
        <v>214.97</v>
      </c>
      <c r="K5636" s="2">
        <f t="shared" si="265"/>
        <v>38.694600000000001</v>
      </c>
      <c r="L5636" s="2">
        <f t="shared" si="266"/>
        <v>253.66460000000001</v>
      </c>
    </row>
    <row r="5637" spans="1:12" x14ac:dyDescent="0.25">
      <c r="A5637" t="s">
        <v>5642</v>
      </c>
      <c r="B5637" s="1">
        <v>46227</v>
      </c>
      <c r="C5637" t="s">
        <v>10008</v>
      </c>
      <c r="D5637" t="s">
        <v>10020</v>
      </c>
      <c r="E5637">
        <f>+_xlfn.XLOOKUP(TablaVentas[[#This Row],[PRODUCTOS]],TablaPrecios[PRODUCTOS],TablaPrecios[PRECIOS UNITARIOS],"No encontado")</f>
        <v>150</v>
      </c>
      <c r="F5637">
        <v>13</v>
      </c>
      <c r="G5637" t="s">
        <v>10024</v>
      </c>
      <c r="H5637" s="2">
        <v>53</v>
      </c>
      <c r="I5637" s="3">
        <v>0.15</v>
      </c>
      <c r="J5637" s="2">
        <f t="shared" si="264"/>
        <v>45.05</v>
      </c>
      <c r="K5637" s="2">
        <f t="shared" si="265"/>
        <v>8.109</v>
      </c>
      <c r="L5637" s="2">
        <f t="shared" si="266"/>
        <v>53.158999999999999</v>
      </c>
    </row>
    <row r="5638" spans="1:12" x14ac:dyDescent="0.25">
      <c r="A5638" t="s">
        <v>5643</v>
      </c>
      <c r="B5638" s="1">
        <v>46181</v>
      </c>
      <c r="C5638" t="s">
        <v>10008</v>
      </c>
      <c r="D5638" t="s">
        <v>10017</v>
      </c>
      <c r="E5638">
        <f>+_xlfn.XLOOKUP(TablaVentas[[#This Row],[PRODUCTOS]],TablaPrecios[PRODUCTOS],TablaPrecios[PRECIOS UNITARIOS],"No encontado")</f>
        <v>50</v>
      </c>
      <c r="F5638">
        <v>5</v>
      </c>
      <c r="G5638" t="s">
        <v>10025</v>
      </c>
      <c r="H5638" s="2">
        <v>237</v>
      </c>
      <c r="I5638" s="3">
        <v>0.16</v>
      </c>
      <c r="J5638" s="2">
        <f t="shared" si="264"/>
        <v>199.07999999999998</v>
      </c>
      <c r="K5638" s="2">
        <f t="shared" si="265"/>
        <v>35.834399999999995</v>
      </c>
      <c r="L5638" s="2">
        <f t="shared" si="266"/>
        <v>234.91439999999997</v>
      </c>
    </row>
    <row r="5639" spans="1:12" x14ac:dyDescent="0.25">
      <c r="A5639" t="s">
        <v>5644</v>
      </c>
      <c r="B5639" s="1">
        <v>46312</v>
      </c>
      <c r="C5639" t="s">
        <v>10009</v>
      </c>
      <c r="D5639" t="s">
        <v>10018</v>
      </c>
      <c r="E5639">
        <f>+_xlfn.XLOOKUP(TablaVentas[[#This Row],[PRODUCTOS]],TablaPrecios[PRODUCTOS],TablaPrecios[PRECIOS UNITARIOS],"No encontado")</f>
        <v>850</v>
      </c>
      <c r="F5639">
        <v>7</v>
      </c>
      <c r="G5639" t="s">
        <v>10023</v>
      </c>
      <c r="H5639" s="2">
        <v>495</v>
      </c>
      <c r="I5639" s="3">
        <v>0.2</v>
      </c>
      <c r="J5639" s="2">
        <f t="shared" si="264"/>
        <v>396</v>
      </c>
      <c r="K5639" s="2">
        <f t="shared" si="265"/>
        <v>71.28</v>
      </c>
      <c r="L5639" s="2">
        <f t="shared" si="266"/>
        <v>467.28</v>
      </c>
    </row>
    <row r="5640" spans="1:12" x14ac:dyDescent="0.25">
      <c r="A5640" t="s">
        <v>5645</v>
      </c>
      <c r="B5640" s="1">
        <v>46095</v>
      </c>
      <c r="C5640" t="s">
        <v>10010</v>
      </c>
      <c r="D5640" t="s">
        <v>10020</v>
      </c>
      <c r="E5640">
        <f>+_xlfn.XLOOKUP(TablaVentas[[#This Row],[PRODUCTOS]],TablaPrecios[PRODUCTOS],TablaPrecios[PRECIOS UNITARIOS],"No encontado")</f>
        <v>150</v>
      </c>
      <c r="F5640">
        <v>6</v>
      </c>
      <c r="G5640" t="s">
        <v>10024</v>
      </c>
      <c r="H5640" s="2">
        <v>190</v>
      </c>
      <c r="I5640" s="3">
        <v>0.1</v>
      </c>
      <c r="J5640" s="2">
        <f t="shared" si="264"/>
        <v>171</v>
      </c>
      <c r="K5640" s="2">
        <f t="shared" si="265"/>
        <v>30.779999999999998</v>
      </c>
      <c r="L5640" s="2">
        <f t="shared" si="266"/>
        <v>201.78</v>
      </c>
    </row>
    <row r="5641" spans="1:12" x14ac:dyDescent="0.25">
      <c r="A5641" t="s">
        <v>5646</v>
      </c>
      <c r="B5641" s="1">
        <v>46387</v>
      </c>
      <c r="C5641" t="s">
        <v>10009</v>
      </c>
      <c r="D5641" t="s">
        <v>10021</v>
      </c>
      <c r="E5641">
        <f>+_xlfn.XLOOKUP(TablaVentas[[#This Row],[PRODUCTOS]],TablaPrecios[PRODUCTOS],TablaPrecios[PRECIOS UNITARIOS],"No encontado")</f>
        <v>200</v>
      </c>
      <c r="F5641">
        <v>20</v>
      </c>
      <c r="G5641" t="s">
        <v>10027</v>
      </c>
      <c r="H5641" s="2">
        <v>467</v>
      </c>
      <c r="I5641" s="3">
        <v>0.2</v>
      </c>
      <c r="J5641" s="2">
        <f t="shared" si="264"/>
        <v>373.6</v>
      </c>
      <c r="K5641" s="2">
        <f t="shared" si="265"/>
        <v>67.248000000000005</v>
      </c>
      <c r="L5641" s="2">
        <f t="shared" si="266"/>
        <v>440.84800000000001</v>
      </c>
    </row>
    <row r="5642" spans="1:12" x14ac:dyDescent="0.25">
      <c r="A5642" t="s">
        <v>5647</v>
      </c>
      <c r="B5642" s="1">
        <v>46343</v>
      </c>
      <c r="C5642" t="s">
        <v>10009</v>
      </c>
      <c r="D5642" t="s">
        <v>10019</v>
      </c>
      <c r="E5642">
        <f>+_xlfn.XLOOKUP(TablaVentas[[#This Row],[PRODUCTOS]],TablaPrecios[PRODUCTOS],TablaPrecios[PRECIOS UNITARIOS],"No encontado")</f>
        <v>1200</v>
      </c>
      <c r="F5642">
        <v>17</v>
      </c>
      <c r="G5642" t="s">
        <v>10023</v>
      </c>
      <c r="H5642" s="2">
        <v>328</v>
      </c>
      <c r="I5642" s="3">
        <v>0.16</v>
      </c>
      <c r="J5642" s="2">
        <f t="shared" si="264"/>
        <v>275.52</v>
      </c>
      <c r="K5642" s="2">
        <f t="shared" si="265"/>
        <v>49.593599999999995</v>
      </c>
      <c r="L5642" s="2">
        <f t="shared" si="266"/>
        <v>325.11359999999996</v>
      </c>
    </row>
    <row r="5643" spans="1:12" x14ac:dyDescent="0.25">
      <c r="A5643" t="s">
        <v>5648</v>
      </c>
      <c r="B5643" s="1">
        <v>46062</v>
      </c>
      <c r="C5643" t="s">
        <v>10009</v>
      </c>
      <c r="D5643" t="s">
        <v>10019</v>
      </c>
      <c r="E5643">
        <f>+_xlfn.XLOOKUP(TablaVentas[[#This Row],[PRODUCTOS]],TablaPrecios[PRODUCTOS],TablaPrecios[PRECIOS UNITARIOS],"No encontado")</f>
        <v>1200</v>
      </c>
      <c r="F5643">
        <v>15</v>
      </c>
      <c r="G5643" t="s">
        <v>10025</v>
      </c>
      <c r="H5643" s="2">
        <v>357</v>
      </c>
      <c r="I5643" s="3">
        <v>0.17</v>
      </c>
      <c r="J5643" s="2">
        <f t="shared" si="264"/>
        <v>296.31</v>
      </c>
      <c r="K5643" s="2">
        <f t="shared" si="265"/>
        <v>53.335799999999999</v>
      </c>
      <c r="L5643" s="2">
        <f t="shared" si="266"/>
        <v>349.64580000000001</v>
      </c>
    </row>
    <row r="5644" spans="1:12" x14ac:dyDescent="0.25">
      <c r="A5644" t="s">
        <v>5649</v>
      </c>
      <c r="B5644" s="1">
        <v>46384</v>
      </c>
      <c r="C5644" t="s">
        <v>10010</v>
      </c>
      <c r="D5644" t="s">
        <v>10017</v>
      </c>
      <c r="E5644">
        <f>+_xlfn.XLOOKUP(TablaVentas[[#This Row],[PRODUCTOS]],TablaPrecios[PRODUCTOS],TablaPrecios[PRECIOS UNITARIOS],"No encontado")</f>
        <v>50</v>
      </c>
      <c r="F5644">
        <v>10</v>
      </c>
      <c r="G5644" t="s">
        <v>10027</v>
      </c>
      <c r="H5644" s="2">
        <v>50</v>
      </c>
      <c r="I5644" s="3">
        <v>0.15</v>
      </c>
      <c r="J5644" s="2">
        <f t="shared" si="264"/>
        <v>42.5</v>
      </c>
      <c r="K5644" s="2">
        <f t="shared" si="265"/>
        <v>7.6499999999999995</v>
      </c>
      <c r="L5644" s="2">
        <f t="shared" si="266"/>
        <v>50.15</v>
      </c>
    </row>
    <row r="5645" spans="1:12" x14ac:dyDescent="0.25">
      <c r="A5645" t="s">
        <v>5650</v>
      </c>
      <c r="B5645" s="1">
        <v>46191</v>
      </c>
      <c r="C5645" t="s">
        <v>10007</v>
      </c>
      <c r="D5645" t="s">
        <v>10017</v>
      </c>
      <c r="E5645">
        <f>+_xlfn.XLOOKUP(TablaVentas[[#This Row],[PRODUCTOS]],TablaPrecios[PRODUCTOS],TablaPrecios[PRECIOS UNITARIOS],"No encontado")</f>
        <v>50</v>
      </c>
      <c r="F5645">
        <v>16</v>
      </c>
      <c r="G5645" t="s">
        <v>10024</v>
      </c>
      <c r="H5645" s="2">
        <v>80</v>
      </c>
      <c r="I5645" s="3">
        <v>0.14000000000000001</v>
      </c>
      <c r="J5645" s="2">
        <f t="shared" si="264"/>
        <v>68.8</v>
      </c>
      <c r="K5645" s="2">
        <f t="shared" si="265"/>
        <v>12.383999999999999</v>
      </c>
      <c r="L5645" s="2">
        <f t="shared" si="266"/>
        <v>81.183999999999997</v>
      </c>
    </row>
    <row r="5646" spans="1:12" x14ac:dyDescent="0.25">
      <c r="A5646" t="s">
        <v>5651</v>
      </c>
      <c r="B5646" s="1">
        <v>46109</v>
      </c>
      <c r="C5646" t="s">
        <v>10011</v>
      </c>
      <c r="D5646" t="s">
        <v>10017</v>
      </c>
      <c r="E5646">
        <f>+_xlfn.XLOOKUP(TablaVentas[[#This Row],[PRODUCTOS]],TablaPrecios[PRODUCTOS],TablaPrecios[PRECIOS UNITARIOS],"No encontado")</f>
        <v>50</v>
      </c>
      <c r="F5646">
        <v>8</v>
      </c>
      <c r="G5646" t="s">
        <v>10026</v>
      </c>
      <c r="H5646" s="2">
        <v>403</v>
      </c>
      <c r="I5646" s="3">
        <v>0.12</v>
      </c>
      <c r="J5646" s="2">
        <f t="shared" si="264"/>
        <v>354.64</v>
      </c>
      <c r="K5646" s="2">
        <f t="shared" si="265"/>
        <v>63.835199999999993</v>
      </c>
      <c r="L5646" s="2">
        <f t="shared" si="266"/>
        <v>418.47519999999997</v>
      </c>
    </row>
    <row r="5647" spans="1:12" x14ac:dyDescent="0.25">
      <c r="A5647" t="s">
        <v>5652</v>
      </c>
      <c r="B5647" s="1">
        <v>46382</v>
      </c>
      <c r="C5647" t="s">
        <v>10011</v>
      </c>
      <c r="D5647" t="s">
        <v>10018</v>
      </c>
      <c r="E5647">
        <f>+_xlfn.XLOOKUP(TablaVentas[[#This Row],[PRODUCTOS]],TablaPrecios[PRODUCTOS],TablaPrecios[PRECIOS UNITARIOS],"No encontado")</f>
        <v>850</v>
      </c>
      <c r="F5647">
        <v>18</v>
      </c>
      <c r="G5647" t="s">
        <v>10026</v>
      </c>
      <c r="H5647" s="2">
        <v>408</v>
      </c>
      <c r="I5647" s="3">
        <v>0.15</v>
      </c>
      <c r="J5647" s="2">
        <f t="shared" si="264"/>
        <v>346.8</v>
      </c>
      <c r="K5647" s="2">
        <f t="shared" si="265"/>
        <v>62.423999999999999</v>
      </c>
      <c r="L5647" s="2">
        <f t="shared" si="266"/>
        <v>409.22399999999999</v>
      </c>
    </row>
    <row r="5648" spans="1:12" x14ac:dyDescent="0.25">
      <c r="A5648" t="s">
        <v>5653</v>
      </c>
      <c r="B5648" s="1">
        <v>46107</v>
      </c>
      <c r="C5648" t="s">
        <v>10011</v>
      </c>
      <c r="D5648" t="s">
        <v>10018</v>
      </c>
      <c r="E5648">
        <f>+_xlfn.XLOOKUP(TablaVentas[[#This Row],[PRODUCTOS]],TablaPrecios[PRODUCTOS],TablaPrecios[PRECIOS UNITARIOS],"No encontado")</f>
        <v>850</v>
      </c>
      <c r="F5648">
        <v>20</v>
      </c>
      <c r="G5648" t="s">
        <v>10025</v>
      </c>
      <c r="H5648" s="2">
        <v>322</v>
      </c>
      <c r="I5648" s="3">
        <v>0.11</v>
      </c>
      <c r="J5648" s="2">
        <f t="shared" si="264"/>
        <v>286.58</v>
      </c>
      <c r="K5648" s="2">
        <f t="shared" si="265"/>
        <v>51.584399999999995</v>
      </c>
      <c r="L5648" s="2">
        <f t="shared" si="266"/>
        <v>338.1644</v>
      </c>
    </row>
    <row r="5649" spans="1:12" x14ac:dyDescent="0.25">
      <c r="A5649" t="s">
        <v>5654</v>
      </c>
      <c r="B5649" s="1">
        <v>46123</v>
      </c>
      <c r="C5649" t="s">
        <v>10008</v>
      </c>
      <c r="D5649" t="s">
        <v>10019</v>
      </c>
      <c r="E5649">
        <f>+_xlfn.XLOOKUP(TablaVentas[[#This Row],[PRODUCTOS]],TablaPrecios[PRODUCTOS],TablaPrecios[PRECIOS UNITARIOS],"No encontado")</f>
        <v>1200</v>
      </c>
      <c r="F5649">
        <v>14</v>
      </c>
      <c r="G5649" t="s">
        <v>10025</v>
      </c>
      <c r="H5649" s="2">
        <v>435</v>
      </c>
      <c r="I5649" s="3">
        <v>0.13</v>
      </c>
      <c r="J5649" s="2">
        <f t="shared" si="264"/>
        <v>378.45</v>
      </c>
      <c r="K5649" s="2">
        <f t="shared" si="265"/>
        <v>68.120999999999995</v>
      </c>
      <c r="L5649" s="2">
        <f t="shared" si="266"/>
        <v>446.57099999999997</v>
      </c>
    </row>
    <row r="5650" spans="1:12" x14ac:dyDescent="0.25">
      <c r="A5650" t="s">
        <v>5655</v>
      </c>
      <c r="B5650" s="1">
        <v>46292</v>
      </c>
      <c r="C5650" t="s">
        <v>10009</v>
      </c>
      <c r="D5650" t="s">
        <v>10020</v>
      </c>
      <c r="E5650">
        <f>+_xlfn.XLOOKUP(TablaVentas[[#This Row],[PRODUCTOS]],TablaPrecios[PRODUCTOS],TablaPrecios[PRECIOS UNITARIOS],"No encontado")</f>
        <v>150</v>
      </c>
      <c r="F5650">
        <v>18</v>
      </c>
      <c r="G5650" t="s">
        <v>10025</v>
      </c>
      <c r="H5650" s="2">
        <v>141</v>
      </c>
      <c r="I5650" s="3">
        <v>0.16</v>
      </c>
      <c r="J5650" s="2">
        <f t="shared" si="264"/>
        <v>118.44</v>
      </c>
      <c r="K5650" s="2">
        <f t="shared" si="265"/>
        <v>21.319199999999999</v>
      </c>
      <c r="L5650" s="2">
        <f t="shared" si="266"/>
        <v>139.75919999999999</v>
      </c>
    </row>
    <row r="5651" spans="1:12" x14ac:dyDescent="0.25">
      <c r="A5651" t="s">
        <v>5656</v>
      </c>
      <c r="B5651" s="1">
        <v>46158</v>
      </c>
      <c r="C5651" t="s">
        <v>10011</v>
      </c>
      <c r="D5651" t="s">
        <v>10018</v>
      </c>
      <c r="E5651">
        <f>+_xlfn.XLOOKUP(TablaVentas[[#This Row],[PRODUCTOS]],TablaPrecios[PRODUCTOS],TablaPrecios[PRECIOS UNITARIOS],"No encontado")</f>
        <v>850</v>
      </c>
      <c r="F5651">
        <v>10</v>
      </c>
      <c r="G5651" t="s">
        <v>10026</v>
      </c>
      <c r="H5651" s="2">
        <v>126</v>
      </c>
      <c r="I5651" s="3">
        <v>0.19</v>
      </c>
      <c r="J5651" s="2">
        <f t="shared" si="264"/>
        <v>102.06</v>
      </c>
      <c r="K5651" s="2">
        <f t="shared" si="265"/>
        <v>18.370799999999999</v>
      </c>
      <c r="L5651" s="2">
        <f t="shared" si="266"/>
        <v>120.4308</v>
      </c>
    </row>
    <row r="5652" spans="1:12" x14ac:dyDescent="0.25">
      <c r="A5652" t="s">
        <v>5657</v>
      </c>
      <c r="B5652" s="1">
        <v>46209</v>
      </c>
      <c r="C5652" t="s">
        <v>10008</v>
      </c>
      <c r="D5652" t="s">
        <v>10021</v>
      </c>
      <c r="E5652">
        <f>+_xlfn.XLOOKUP(TablaVentas[[#This Row],[PRODUCTOS]],TablaPrecios[PRODUCTOS],TablaPrecios[PRECIOS UNITARIOS],"No encontado")</f>
        <v>200</v>
      </c>
      <c r="F5652">
        <v>13</v>
      </c>
      <c r="G5652" t="s">
        <v>10023</v>
      </c>
      <c r="H5652" s="2">
        <v>470</v>
      </c>
      <c r="I5652" s="3">
        <v>0.18</v>
      </c>
      <c r="J5652" s="2">
        <f t="shared" si="264"/>
        <v>385.4</v>
      </c>
      <c r="K5652" s="2">
        <f t="shared" si="265"/>
        <v>69.372</v>
      </c>
      <c r="L5652" s="2">
        <f t="shared" si="266"/>
        <v>454.77199999999999</v>
      </c>
    </row>
    <row r="5653" spans="1:12" x14ac:dyDescent="0.25">
      <c r="A5653" t="s">
        <v>5658</v>
      </c>
      <c r="B5653" s="1">
        <v>46056</v>
      </c>
      <c r="C5653" t="s">
        <v>10007</v>
      </c>
      <c r="D5653" t="s">
        <v>10017</v>
      </c>
      <c r="E5653">
        <f>+_xlfn.XLOOKUP(TablaVentas[[#This Row],[PRODUCTOS]],TablaPrecios[PRODUCTOS],TablaPrecios[PRECIOS UNITARIOS],"No encontado")</f>
        <v>50</v>
      </c>
      <c r="F5653">
        <v>19</v>
      </c>
      <c r="G5653" t="s">
        <v>10026</v>
      </c>
      <c r="H5653" s="2">
        <v>472</v>
      </c>
      <c r="I5653" s="3">
        <v>0.12</v>
      </c>
      <c r="J5653" s="2">
        <f t="shared" si="264"/>
        <v>415.36</v>
      </c>
      <c r="K5653" s="2">
        <f t="shared" si="265"/>
        <v>74.764799999999994</v>
      </c>
      <c r="L5653" s="2">
        <f t="shared" si="266"/>
        <v>490.12479999999999</v>
      </c>
    </row>
    <row r="5654" spans="1:12" x14ac:dyDescent="0.25">
      <c r="A5654" t="s">
        <v>5659</v>
      </c>
      <c r="B5654" s="1">
        <v>46069</v>
      </c>
      <c r="C5654" t="s">
        <v>10012</v>
      </c>
      <c r="D5654" t="s">
        <v>10020</v>
      </c>
      <c r="E5654">
        <f>+_xlfn.XLOOKUP(TablaVentas[[#This Row],[PRODUCTOS]],TablaPrecios[PRODUCTOS],TablaPrecios[PRECIOS UNITARIOS],"No encontado")</f>
        <v>150</v>
      </c>
      <c r="F5654">
        <v>6</v>
      </c>
      <c r="G5654" t="s">
        <v>10027</v>
      </c>
      <c r="H5654" s="2">
        <v>442</v>
      </c>
      <c r="I5654" s="3">
        <v>0.1</v>
      </c>
      <c r="J5654" s="2">
        <f t="shared" si="264"/>
        <v>397.8</v>
      </c>
      <c r="K5654" s="2">
        <f t="shared" si="265"/>
        <v>71.603999999999999</v>
      </c>
      <c r="L5654" s="2">
        <f t="shared" si="266"/>
        <v>469.404</v>
      </c>
    </row>
    <row r="5655" spans="1:12" x14ac:dyDescent="0.25">
      <c r="A5655" t="s">
        <v>5660</v>
      </c>
      <c r="B5655" s="1">
        <v>46354</v>
      </c>
      <c r="C5655" t="s">
        <v>10007</v>
      </c>
      <c r="D5655" t="s">
        <v>10019</v>
      </c>
      <c r="E5655">
        <f>+_xlfn.XLOOKUP(TablaVentas[[#This Row],[PRODUCTOS]],TablaPrecios[PRODUCTOS],TablaPrecios[PRECIOS UNITARIOS],"No encontado")</f>
        <v>1200</v>
      </c>
      <c r="F5655">
        <v>11</v>
      </c>
      <c r="G5655" t="s">
        <v>10025</v>
      </c>
      <c r="H5655" s="2">
        <v>481</v>
      </c>
      <c r="I5655" s="3">
        <v>0.17</v>
      </c>
      <c r="J5655" s="2">
        <f t="shared" si="264"/>
        <v>399.23</v>
      </c>
      <c r="K5655" s="2">
        <f t="shared" si="265"/>
        <v>71.861400000000003</v>
      </c>
      <c r="L5655" s="2">
        <f t="shared" si="266"/>
        <v>471.09140000000002</v>
      </c>
    </row>
    <row r="5656" spans="1:12" x14ac:dyDescent="0.25">
      <c r="A5656" t="s">
        <v>5661</v>
      </c>
      <c r="B5656" s="1">
        <v>46345</v>
      </c>
      <c r="C5656" t="s">
        <v>10007</v>
      </c>
      <c r="D5656" t="s">
        <v>10020</v>
      </c>
      <c r="E5656">
        <f>+_xlfn.XLOOKUP(TablaVentas[[#This Row],[PRODUCTOS]],TablaPrecios[PRODUCTOS],TablaPrecios[PRECIOS UNITARIOS],"No encontado")</f>
        <v>150</v>
      </c>
      <c r="F5656">
        <v>19</v>
      </c>
      <c r="G5656" t="s">
        <v>10023</v>
      </c>
      <c r="H5656" s="2">
        <v>208</v>
      </c>
      <c r="I5656" s="3">
        <v>0.14000000000000001</v>
      </c>
      <c r="J5656" s="2">
        <f t="shared" si="264"/>
        <v>178.88</v>
      </c>
      <c r="K5656" s="2">
        <f t="shared" si="265"/>
        <v>32.198399999999999</v>
      </c>
      <c r="L5656" s="2">
        <f t="shared" si="266"/>
        <v>211.07839999999999</v>
      </c>
    </row>
    <row r="5657" spans="1:12" x14ac:dyDescent="0.25">
      <c r="A5657" t="s">
        <v>5662</v>
      </c>
      <c r="B5657" s="1">
        <v>46103</v>
      </c>
      <c r="C5657" t="s">
        <v>10009</v>
      </c>
      <c r="D5657" t="s">
        <v>10017</v>
      </c>
      <c r="E5657">
        <f>+_xlfn.XLOOKUP(TablaVentas[[#This Row],[PRODUCTOS]],TablaPrecios[PRODUCTOS],TablaPrecios[PRECIOS UNITARIOS],"No encontado")</f>
        <v>50</v>
      </c>
      <c r="F5657">
        <v>19</v>
      </c>
      <c r="G5657" t="s">
        <v>10026</v>
      </c>
      <c r="H5657" s="2">
        <v>401</v>
      </c>
      <c r="I5657" s="3">
        <v>0.18</v>
      </c>
      <c r="J5657" s="2">
        <f t="shared" si="264"/>
        <v>328.82</v>
      </c>
      <c r="K5657" s="2">
        <f t="shared" si="265"/>
        <v>59.187599999999996</v>
      </c>
      <c r="L5657" s="2">
        <f t="shared" si="266"/>
        <v>388.00759999999997</v>
      </c>
    </row>
    <row r="5658" spans="1:12" x14ac:dyDescent="0.25">
      <c r="A5658" t="s">
        <v>5663</v>
      </c>
      <c r="B5658" s="1">
        <v>46126</v>
      </c>
      <c r="C5658" t="s">
        <v>10007</v>
      </c>
      <c r="D5658" t="s">
        <v>10020</v>
      </c>
      <c r="E5658">
        <f>+_xlfn.XLOOKUP(TablaVentas[[#This Row],[PRODUCTOS]],TablaPrecios[PRODUCTOS],TablaPrecios[PRECIOS UNITARIOS],"No encontado")</f>
        <v>150</v>
      </c>
      <c r="F5658">
        <v>20</v>
      </c>
      <c r="G5658" t="s">
        <v>10026</v>
      </c>
      <c r="H5658" s="2">
        <v>165</v>
      </c>
      <c r="I5658" s="3">
        <v>0.18</v>
      </c>
      <c r="J5658" s="2">
        <f t="shared" si="264"/>
        <v>135.30000000000001</v>
      </c>
      <c r="K5658" s="2">
        <f t="shared" si="265"/>
        <v>24.354000000000003</v>
      </c>
      <c r="L5658" s="2">
        <f t="shared" si="266"/>
        <v>159.65400000000002</v>
      </c>
    </row>
    <row r="5659" spans="1:12" x14ac:dyDescent="0.25">
      <c r="A5659" t="s">
        <v>5664</v>
      </c>
      <c r="B5659" s="1">
        <v>46371</v>
      </c>
      <c r="C5659" t="s">
        <v>10010</v>
      </c>
      <c r="D5659" t="s">
        <v>10021</v>
      </c>
      <c r="E5659">
        <f>+_xlfn.XLOOKUP(TablaVentas[[#This Row],[PRODUCTOS]],TablaPrecios[PRODUCTOS],TablaPrecios[PRECIOS UNITARIOS],"No encontado")</f>
        <v>200</v>
      </c>
      <c r="F5659">
        <v>18</v>
      </c>
      <c r="G5659" t="s">
        <v>10026</v>
      </c>
      <c r="H5659" s="2">
        <v>483</v>
      </c>
      <c r="I5659" s="3">
        <v>0.2</v>
      </c>
      <c r="J5659" s="2">
        <f t="shared" si="264"/>
        <v>386.4</v>
      </c>
      <c r="K5659" s="2">
        <f t="shared" si="265"/>
        <v>69.551999999999992</v>
      </c>
      <c r="L5659" s="2">
        <f t="shared" si="266"/>
        <v>455.952</v>
      </c>
    </row>
    <row r="5660" spans="1:12" x14ac:dyDescent="0.25">
      <c r="A5660" t="s">
        <v>5665</v>
      </c>
      <c r="B5660" s="1">
        <v>46265</v>
      </c>
      <c r="C5660" t="s">
        <v>10012</v>
      </c>
      <c r="D5660" t="s">
        <v>10019</v>
      </c>
      <c r="E5660">
        <f>+_xlfn.XLOOKUP(TablaVentas[[#This Row],[PRODUCTOS]],TablaPrecios[PRODUCTOS],TablaPrecios[PRECIOS UNITARIOS],"No encontado")</f>
        <v>1200</v>
      </c>
      <c r="F5660">
        <v>6</v>
      </c>
      <c r="G5660" t="s">
        <v>10026</v>
      </c>
      <c r="H5660" s="2">
        <v>302</v>
      </c>
      <c r="I5660" s="3">
        <v>0.11</v>
      </c>
      <c r="J5660" s="2">
        <f t="shared" si="264"/>
        <v>268.77999999999997</v>
      </c>
      <c r="K5660" s="2">
        <f t="shared" si="265"/>
        <v>48.380399999999995</v>
      </c>
      <c r="L5660" s="2">
        <f t="shared" si="266"/>
        <v>317.16039999999998</v>
      </c>
    </row>
    <row r="5661" spans="1:12" x14ac:dyDescent="0.25">
      <c r="A5661" t="s">
        <v>5666</v>
      </c>
      <c r="B5661" s="1">
        <v>46236</v>
      </c>
      <c r="C5661" t="s">
        <v>10007</v>
      </c>
      <c r="D5661" t="s">
        <v>10021</v>
      </c>
      <c r="E5661">
        <f>+_xlfn.XLOOKUP(TablaVentas[[#This Row],[PRODUCTOS]],TablaPrecios[PRODUCTOS],TablaPrecios[PRECIOS UNITARIOS],"No encontado")</f>
        <v>200</v>
      </c>
      <c r="F5661">
        <v>7</v>
      </c>
      <c r="G5661" t="s">
        <v>10027</v>
      </c>
      <c r="H5661" s="2">
        <v>212</v>
      </c>
      <c r="I5661" s="3">
        <v>0.13</v>
      </c>
      <c r="J5661" s="2">
        <f t="shared" si="264"/>
        <v>184.44</v>
      </c>
      <c r="K5661" s="2">
        <f t="shared" si="265"/>
        <v>33.199199999999998</v>
      </c>
      <c r="L5661" s="2">
        <f t="shared" si="266"/>
        <v>217.63919999999999</v>
      </c>
    </row>
    <row r="5662" spans="1:12" x14ac:dyDescent="0.25">
      <c r="A5662" t="s">
        <v>5667</v>
      </c>
      <c r="B5662" s="1">
        <v>46201</v>
      </c>
      <c r="C5662" t="s">
        <v>10011</v>
      </c>
      <c r="D5662" t="s">
        <v>10019</v>
      </c>
      <c r="E5662">
        <f>+_xlfn.XLOOKUP(TablaVentas[[#This Row],[PRODUCTOS]],TablaPrecios[PRODUCTOS],TablaPrecios[PRECIOS UNITARIOS],"No encontado")</f>
        <v>1200</v>
      </c>
      <c r="F5662">
        <v>8</v>
      </c>
      <c r="G5662" t="s">
        <v>10023</v>
      </c>
      <c r="H5662" s="2">
        <v>219</v>
      </c>
      <c r="I5662" s="3">
        <v>0.13</v>
      </c>
      <c r="J5662" s="2">
        <f t="shared" si="264"/>
        <v>190.53</v>
      </c>
      <c r="K5662" s="2">
        <f t="shared" si="265"/>
        <v>34.295400000000001</v>
      </c>
      <c r="L5662" s="2">
        <f t="shared" si="266"/>
        <v>224.8254</v>
      </c>
    </row>
    <row r="5663" spans="1:12" x14ac:dyDescent="0.25">
      <c r="A5663" t="s">
        <v>5668</v>
      </c>
      <c r="B5663" s="1">
        <v>46193</v>
      </c>
      <c r="C5663" t="s">
        <v>10007</v>
      </c>
      <c r="D5663" t="s">
        <v>10019</v>
      </c>
      <c r="E5663">
        <f>+_xlfn.XLOOKUP(TablaVentas[[#This Row],[PRODUCTOS]],TablaPrecios[PRODUCTOS],TablaPrecios[PRECIOS UNITARIOS],"No encontado")</f>
        <v>1200</v>
      </c>
      <c r="F5663">
        <v>14</v>
      </c>
      <c r="G5663" t="s">
        <v>10026</v>
      </c>
      <c r="H5663" s="2">
        <v>466</v>
      </c>
      <c r="I5663" s="3">
        <v>0.16</v>
      </c>
      <c r="J5663" s="2">
        <f t="shared" si="264"/>
        <v>391.44</v>
      </c>
      <c r="K5663" s="2">
        <f t="shared" si="265"/>
        <v>70.459199999999996</v>
      </c>
      <c r="L5663" s="2">
        <f t="shared" si="266"/>
        <v>461.89920000000001</v>
      </c>
    </row>
    <row r="5664" spans="1:12" x14ac:dyDescent="0.25">
      <c r="A5664" t="s">
        <v>5669</v>
      </c>
      <c r="B5664" s="1">
        <v>46333</v>
      </c>
      <c r="C5664" t="s">
        <v>10011</v>
      </c>
      <c r="D5664" t="s">
        <v>10020</v>
      </c>
      <c r="E5664">
        <f>+_xlfn.XLOOKUP(TablaVentas[[#This Row],[PRODUCTOS]],TablaPrecios[PRODUCTOS],TablaPrecios[PRECIOS UNITARIOS],"No encontado")</f>
        <v>150</v>
      </c>
      <c r="F5664">
        <v>12</v>
      </c>
      <c r="G5664" t="s">
        <v>10025</v>
      </c>
      <c r="H5664" s="2">
        <v>209</v>
      </c>
      <c r="I5664" s="3">
        <v>0.17</v>
      </c>
      <c r="J5664" s="2">
        <f t="shared" si="264"/>
        <v>173.47</v>
      </c>
      <c r="K5664" s="2">
        <f t="shared" si="265"/>
        <v>31.224599999999999</v>
      </c>
      <c r="L5664" s="2">
        <f t="shared" si="266"/>
        <v>204.69460000000001</v>
      </c>
    </row>
    <row r="5665" spans="1:12" x14ac:dyDescent="0.25">
      <c r="A5665" t="s">
        <v>5670</v>
      </c>
      <c r="B5665" s="1">
        <v>46191</v>
      </c>
      <c r="C5665" t="s">
        <v>10012</v>
      </c>
      <c r="D5665" t="s">
        <v>10017</v>
      </c>
      <c r="E5665">
        <f>+_xlfn.XLOOKUP(TablaVentas[[#This Row],[PRODUCTOS]],TablaPrecios[PRODUCTOS],TablaPrecios[PRECIOS UNITARIOS],"No encontado")</f>
        <v>50</v>
      </c>
      <c r="F5665">
        <v>5</v>
      </c>
      <c r="G5665" t="s">
        <v>10023</v>
      </c>
      <c r="H5665" s="2">
        <v>182</v>
      </c>
      <c r="I5665" s="3">
        <v>0.19</v>
      </c>
      <c r="J5665" s="2">
        <f t="shared" si="264"/>
        <v>147.42000000000002</v>
      </c>
      <c r="K5665" s="2">
        <f t="shared" si="265"/>
        <v>26.535600000000002</v>
      </c>
      <c r="L5665" s="2">
        <f t="shared" si="266"/>
        <v>173.9556</v>
      </c>
    </row>
    <row r="5666" spans="1:12" x14ac:dyDescent="0.25">
      <c r="A5666" t="s">
        <v>5671</v>
      </c>
      <c r="B5666" s="1">
        <v>46339</v>
      </c>
      <c r="C5666" t="s">
        <v>10012</v>
      </c>
      <c r="D5666" t="s">
        <v>10018</v>
      </c>
      <c r="E5666">
        <f>+_xlfn.XLOOKUP(TablaVentas[[#This Row],[PRODUCTOS]],TablaPrecios[PRODUCTOS],TablaPrecios[PRECIOS UNITARIOS],"No encontado")</f>
        <v>850</v>
      </c>
      <c r="F5666">
        <v>16</v>
      </c>
      <c r="G5666" t="s">
        <v>10023</v>
      </c>
      <c r="H5666" s="2">
        <v>224</v>
      </c>
      <c r="I5666" s="3">
        <v>0.16</v>
      </c>
      <c r="J5666" s="2">
        <f t="shared" si="264"/>
        <v>188.16</v>
      </c>
      <c r="K5666" s="2">
        <f t="shared" si="265"/>
        <v>33.8688</v>
      </c>
      <c r="L5666" s="2">
        <f t="shared" si="266"/>
        <v>222.02879999999999</v>
      </c>
    </row>
    <row r="5667" spans="1:12" x14ac:dyDescent="0.25">
      <c r="A5667" t="s">
        <v>5672</v>
      </c>
      <c r="B5667" s="1">
        <v>46354</v>
      </c>
      <c r="C5667" t="s">
        <v>10011</v>
      </c>
      <c r="D5667" t="s">
        <v>10019</v>
      </c>
      <c r="E5667">
        <f>+_xlfn.XLOOKUP(TablaVentas[[#This Row],[PRODUCTOS]],TablaPrecios[PRODUCTOS],TablaPrecios[PRECIOS UNITARIOS],"No encontado")</f>
        <v>1200</v>
      </c>
      <c r="F5667">
        <v>20</v>
      </c>
      <c r="G5667" t="s">
        <v>10023</v>
      </c>
      <c r="H5667" s="2">
        <v>198</v>
      </c>
      <c r="I5667" s="3">
        <v>0.11</v>
      </c>
      <c r="J5667" s="2">
        <f t="shared" si="264"/>
        <v>176.22</v>
      </c>
      <c r="K5667" s="2">
        <f t="shared" si="265"/>
        <v>31.7196</v>
      </c>
      <c r="L5667" s="2">
        <f t="shared" si="266"/>
        <v>207.93959999999998</v>
      </c>
    </row>
    <row r="5668" spans="1:12" x14ac:dyDescent="0.25">
      <c r="A5668" t="s">
        <v>5673</v>
      </c>
      <c r="B5668" s="1">
        <v>46264</v>
      </c>
      <c r="C5668" t="s">
        <v>10008</v>
      </c>
      <c r="D5668" t="s">
        <v>10020</v>
      </c>
      <c r="E5668">
        <f>+_xlfn.XLOOKUP(TablaVentas[[#This Row],[PRODUCTOS]],TablaPrecios[PRODUCTOS],TablaPrecios[PRECIOS UNITARIOS],"No encontado")</f>
        <v>150</v>
      </c>
      <c r="F5668">
        <v>19</v>
      </c>
      <c r="G5668" t="s">
        <v>10023</v>
      </c>
      <c r="H5668" s="2">
        <v>297</v>
      </c>
      <c r="I5668" s="3">
        <v>0.13</v>
      </c>
      <c r="J5668" s="2">
        <f t="shared" si="264"/>
        <v>258.39</v>
      </c>
      <c r="K5668" s="2">
        <f t="shared" si="265"/>
        <v>46.510199999999998</v>
      </c>
      <c r="L5668" s="2">
        <f t="shared" si="266"/>
        <v>304.90019999999998</v>
      </c>
    </row>
    <row r="5669" spans="1:12" x14ac:dyDescent="0.25">
      <c r="A5669" t="s">
        <v>5674</v>
      </c>
      <c r="B5669" s="1">
        <v>46101</v>
      </c>
      <c r="C5669" t="s">
        <v>10009</v>
      </c>
      <c r="D5669" t="s">
        <v>10021</v>
      </c>
      <c r="E5669">
        <f>+_xlfn.XLOOKUP(TablaVentas[[#This Row],[PRODUCTOS]],TablaPrecios[PRODUCTOS],TablaPrecios[PRECIOS UNITARIOS],"No encontado")</f>
        <v>200</v>
      </c>
      <c r="F5669">
        <v>6</v>
      </c>
      <c r="G5669" t="s">
        <v>10027</v>
      </c>
      <c r="H5669" s="2">
        <v>341</v>
      </c>
      <c r="I5669" s="3">
        <v>0.17</v>
      </c>
      <c r="J5669" s="2">
        <f t="shared" si="264"/>
        <v>283.02999999999997</v>
      </c>
      <c r="K5669" s="2">
        <f t="shared" si="265"/>
        <v>50.945399999999992</v>
      </c>
      <c r="L5669" s="2">
        <f t="shared" si="266"/>
        <v>333.97539999999998</v>
      </c>
    </row>
    <row r="5670" spans="1:12" x14ac:dyDescent="0.25">
      <c r="A5670" t="s">
        <v>5675</v>
      </c>
      <c r="B5670" s="1">
        <v>46067</v>
      </c>
      <c r="C5670" t="s">
        <v>10010</v>
      </c>
      <c r="D5670" t="s">
        <v>10019</v>
      </c>
      <c r="E5670">
        <f>+_xlfn.XLOOKUP(TablaVentas[[#This Row],[PRODUCTOS]],TablaPrecios[PRODUCTOS],TablaPrecios[PRECIOS UNITARIOS],"No encontado")</f>
        <v>1200</v>
      </c>
      <c r="F5670">
        <v>17</v>
      </c>
      <c r="G5670" t="s">
        <v>10025</v>
      </c>
      <c r="H5670" s="2">
        <v>147</v>
      </c>
      <c r="I5670" s="3">
        <v>0.15</v>
      </c>
      <c r="J5670" s="2">
        <f t="shared" si="264"/>
        <v>124.95</v>
      </c>
      <c r="K5670" s="2">
        <f t="shared" si="265"/>
        <v>22.491</v>
      </c>
      <c r="L5670" s="2">
        <f t="shared" si="266"/>
        <v>147.441</v>
      </c>
    </row>
    <row r="5671" spans="1:12" x14ac:dyDescent="0.25">
      <c r="A5671" t="s">
        <v>5676</v>
      </c>
      <c r="B5671" s="1">
        <v>46080</v>
      </c>
      <c r="C5671" t="s">
        <v>10012</v>
      </c>
      <c r="D5671" t="s">
        <v>10020</v>
      </c>
      <c r="E5671">
        <f>+_xlfn.XLOOKUP(TablaVentas[[#This Row],[PRODUCTOS]],TablaPrecios[PRODUCTOS],TablaPrecios[PRECIOS UNITARIOS],"No encontado")</f>
        <v>150</v>
      </c>
      <c r="F5671">
        <v>9</v>
      </c>
      <c r="G5671" t="s">
        <v>10023</v>
      </c>
      <c r="H5671" s="2">
        <v>84</v>
      </c>
      <c r="I5671" s="3">
        <v>0.12</v>
      </c>
      <c r="J5671" s="2">
        <f t="shared" si="264"/>
        <v>73.92</v>
      </c>
      <c r="K5671" s="2">
        <f t="shared" si="265"/>
        <v>13.3056</v>
      </c>
      <c r="L5671" s="2">
        <f t="shared" si="266"/>
        <v>87.2256</v>
      </c>
    </row>
    <row r="5672" spans="1:12" x14ac:dyDescent="0.25">
      <c r="A5672" t="s">
        <v>5677</v>
      </c>
      <c r="B5672" s="1">
        <v>46250</v>
      </c>
      <c r="C5672" t="s">
        <v>10008</v>
      </c>
      <c r="D5672" t="s">
        <v>10018</v>
      </c>
      <c r="E5672">
        <f>+_xlfn.XLOOKUP(TablaVentas[[#This Row],[PRODUCTOS]],TablaPrecios[PRODUCTOS],TablaPrecios[PRECIOS UNITARIOS],"No encontado")</f>
        <v>850</v>
      </c>
      <c r="F5672">
        <v>9</v>
      </c>
      <c r="G5672" t="s">
        <v>10026</v>
      </c>
      <c r="H5672" s="2">
        <v>198</v>
      </c>
      <c r="I5672" s="3">
        <v>0.14000000000000001</v>
      </c>
      <c r="J5672" s="2">
        <f t="shared" si="264"/>
        <v>170.28</v>
      </c>
      <c r="K5672" s="2">
        <f t="shared" si="265"/>
        <v>30.650399999999998</v>
      </c>
      <c r="L5672" s="2">
        <f t="shared" si="266"/>
        <v>200.93039999999999</v>
      </c>
    </row>
    <row r="5673" spans="1:12" x14ac:dyDescent="0.25">
      <c r="A5673" t="s">
        <v>5678</v>
      </c>
      <c r="B5673" s="1">
        <v>46294</v>
      </c>
      <c r="C5673" t="s">
        <v>10012</v>
      </c>
      <c r="D5673" t="s">
        <v>10021</v>
      </c>
      <c r="E5673">
        <f>+_xlfn.XLOOKUP(TablaVentas[[#This Row],[PRODUCTOS]],TablaPrecios[PRODUCTOS],TablaPrecios[PRECIOS UNITARIOS],"No encontado")</f>
        <v>200</v>
      </c>
      <c r="F5673">
        <v>7</v>
      </c>
      <c r="G5673" t="s">
        <v>10025</v>
      </c>
      <c r="H5673" s="2">
        <v>262</v>
      </c>
      <c r="I5673" s="3">
        <v>0.2</v>
      </c>
      <c r="J5673" s="2">
        <f t="shared" si="264"/>
        <v>209.6</v>
      </c>
      <c r="K5673" s="2">
        <f t="shared" si="265"/>
        <v>37.727999999999994</v>
      </c>
      <c r="L5673" s="2">
        <f t="shared" si="266"/>
        <v>247.32799999999997</v>
      </c>
    </row>
    <row r="5674" spans="1:12" x14ac:dyDescent="0.25">
      <c r="A5674" t="s">
        <v>5679</v>
      </c>
      <c r="B5674" s="1">
        <v>46347</v>
      </c>
      <c r="C5674" t="s">
        <v>10011</v>
      </c>
      <c r="D5674" t="s">
        <v>10021</v>
      </c>
      <c r="E5674">
        <f>+_xlfn.XLOOKUP(TablaVentas[[#This Row],[PRODUCTOS]],TablaPrecios[PRODUCTOS],TablaPrecios[PRECIOS UNITARIOS],"No encontado")</f>
        <v>200</v>
      </c>
      <c r="F5674">
        <v>13</v>
      </c>
      <c r="G5674" t="s">
        <v>10024</v>
      </c>
      <c r="H5674" s="2">
        <v>440</v>
      </c>
      <c r="I5674" s="3">
        <v>0.18</v>
      </c>
      <c r="J5674" s="2">
        <f t="shared" si="264"/>
        <v>360.8</v>
      </c>
      <c r="K5674" s="2">
        <f t="shared" si="265"/>
        <v>64.944000000000003</v>
      </c>
      <c r="L5674" s="2">
        <f t="shared" si="266"/>
        <v>425.74400000000003</v>
      </c>
    </row>
    <row r="5675" spans="1:12" x14ac:dyDescent="0.25">
      <c r="A5675" t="s">
        <v>5680</v>
      </c>
      <c r="B5675" s="1">
        <v>46198</v>
      </c>
      <c r="C5675" t="s">
        <v>10008</v>
      </c>
      <c r="D5675" t="s">
        <v>10019</v>
      </c>
      <c r="E5675">
        <f>+_xlfn.XLOOKUP(TablaVentas[[#This Row],[PRODUCTOS]],TablaPrecios[PRODUCTOS],TablaPrecios[PRECIOS UNITARIOS],"No encontado")</f>
        <v>1200</v>
      </c>
      <c r="F5675">
        <v>17</v>
      </c>
      <c r="G5675" t="s">
        <v>10026</v>
      </c>
      <c r="H5675" s="2">
        <v>352</v>
      </c>
      <c r="I5675" s="3">
        <v>0.17</v>
      </c>
      <c r="J5675" s="2">
        <f t="shared" si="264"/>
        <v>292.15999999999997</v>
      </c>
      <c r="K5675" s="2">
        <f t="shared" si="265"/>
        <v>52.588799999999992</v>
      </c>
      <c r="L5675" s="2">
        <f t="shared" si="266"/>
        <v>344.74879999999996</v>
      </c>
    </row>
    <row r="5676" spans="1:12" x14ac:dyDescent="0.25">
      <c r="A5676" t="s">
        <v>5681</v>
      </c>
      <c r="B5676" s="1">
        <v>46127</v>
      </c>
      <c r="C5676" t="s">
        <v>10007</v>
      </c>
      <c r="D5676" t="s">
        <v>10021</v>
      </c>
      <c r="E5676">
        <f>+_xlfn.XLOOKUP(TablaVentas[[#This Row],[PRODUCTOS]],TablaPrecios[PRODUCTOS],TablaPrecios[PRECIOS UNITARIOS],"No encontado")</f>
        <v>200</v>
      </c>
      <c r="F5676">
        <v>6</v>
      </c>
      <c r="G5676" t="s">
        <v>10024</v>
      </c>
      <c r="H5676" s="2">
        <v>325</v>
      </c>
      <c r="I5676" s="3">
        <v>0.13</v>
      </c>
      <c r="J5676" s="2">
        <f t="shared" si="264"/>
        <v>282.75</v>
      </c>
      <c r="K5676" s="2">
        <f t="shared" si="265"/>
        <v>50.894999999999996</v>
      </c>
      <c r="L5676" s="2">
        <f t="shared" si="266"/>
        <v>333.64499999999998</v>
      </c>
    </row>
    <row r="5677" spans="1:12" x14ac:dyDescent="0.25">
      <c r="A5677" t="s">
        <v>5682</v>
      </c>
      <c r="B5677" s="1">
        <v>46208</v>
      </c>
      <c r="C5677" t="s">
        <v>10008</v>
      </c>
      <c r="D5677" t="s">
        <v>10021</v>
      </c>
      <c r="E5677">
        <f>+_xlfn.XLOOKUP(TablaVentas[[#This Row],[PRODUCTOS]],TablaPrecios[PRODUCTOS],TablaPrecios[PRECIOS UNITARIOS],"No encontado")</f>
        <v>200</v>
      </c>
      <c r="F5677">
        <v>7</v>
      </c>
      <c r="G5677" t="s">
        <v>10026</v>
      </c>
      <c r="H5677" s="2">
        <v>385</v>
      </c>
      <c r="I5677" s="3">
        <v>0.16</v>
      </c>
      <c r="J5677" s="2">
        <f t="shared" si="264"/>
        <v>323.39999999999998</v>
      </c>
      <c r="K5677" s="2">
        <f t="shared" si="265"/>
        <v>58.211999999999996</v>
      </c>
      <c r="L5677" s="2">
        <f t="shared" si="266"/>
        <v>381.61199999999997</v>
      </c>
    </row>
    <row r="5678" spans="1:12" x14ac:dyDescent="0.25">
      <c r="A5678" t="s">
        <v>5683</v>
      </c>
      <c r="B5678" s="1">
        <v>46147</v>
      </c>
      <c r="C5678" t="s">
        <v>10010</v>
      </c>
      <c r="D5678" t="s">
        <v>10017</v>
      </c>
      <c r="E5678">
        <f>+_xlfn.XLOOKUP(TablaVentas[[#This Row],[PRODUCTOS]],TablaPrecios[PRODUCTOS],TablaPrecios[PRECIOS UNITARIOS],"No encontado")</f>
        <v>50</v>
      </c>
      <c r="F5678">
        <v>9</v>
      </c>
      <c r="G5678" t="s">
        <v>10024</v>
      </c>
      <c r="H5678" s="2">
        <v>333</v>
      </c>
      <c r="I5678" s="3">
        <v>0.14000000000000001</v>
      </c>
      <c r="J5678" s="2">
        <f t="shared" si="264"/>
        <v>286.38</v>
      </c>
      <c r="K5678" s="2">
        <f t="shared" si="265"/>
        <v>51.548399999999994</v>
      </c>
      <c r="L5678" s="2">
        <f t="shared" si="266"/>
        <v>337.92840000000001</v>
      </c>
    </row>
    <row r="5679" spans="1:12" x14ac:dyDescent="0.25">
      <c r="A5679" t="s">
        <v>5684</v>
      </c>
      <c r="B5679" s="1">
        <v>46304</v>
      </c>
      <c r="C5679" t="s">
        <v>10007</v>
      </c>
      <c r="D5679" t="s">
        <v>10020</v>
      </c>
      <c r="E5679">
        <f>+_xlfn.XLOOKUP(TablaVentas[[#This Row],[PRODUCTOS]],TablaPrecios[PRODUCTOS],TablaPrecios[PRECIOS UNITARIOS],"No encontado")</f>
        <v>150</v>
      </c>
      <c r="F5679">
        <v>13</v>
      </c>
      <c r="G5679" t="s">
        <v>10027</v>
      </c>
      <c r="H5679" s="2">
        <v>264</v>
      </c>
      <c r="I5679" s="3">
        <v>0.19</v>
      </c>
      <c r="J5679" s="2">
        <f t="shared" si="264"/>
        <v>213.84</v>
      </c>
      <c r="K5679" s="2">
        <f t="shared" si="265"/>
        <v>38.491199999999999</v>
      </c>
      <c r="L5679" s="2">
        <f t="shared" si="266"/>
        <v>252.3312</v>
      </c>
    </row>
    <row r="5680" spans="1:12" x14ac:dyDescent="0.25">
      <c r="A5680" t="s">
        <v>5685</v>
      </c>
      <c r="B5680" s="1">
        <v>46132</v>
      </c>
      <c r="C5680" t="s">
        <v>10007</v>
      </c>
      <c r="D5680" t="s">
        <v>10020</v>
      </c>
      <c r="E5680">
        <f>+_xlfn.XLOOKUP(TablaVentas[[#This Row],[PRODUCTOS]],TablaPrecios[PRODUCTOS],TablaPrecios[PRECIOS UNITARIOS],"No encontado")</f>
        <v>150</v>
      </c>
      <c r="F5680">
        <v>13</v>
      </c>
      <c r="G5680" t="s">
        <v>10025</v>
      </c>
      <c r="H5680" s="2">
        <v>244</v>
      </c>
      <c r="I5680" s="3">
        <v>0.1</v>
      </c>
      <c r="J5680" s="2">
        <f t="shared" si="264"/>
        <v>219.6</v>
      </c>
      <c r="K5680" s="2">
        <f t="shared" si="265"/>
        <v>39.527999999999999</v>
      </c>
      <c r="L5680" s="2">
        <f t="shared" si="266"/>
        <v>259.12799999999999</v>
      </c>
    </row>
    <row r="5681" spans="1:12" x14ac:dyDescent="0.25">
      <c r="A5681" t="s">
        <v>5686</v>
      </c>
      <c r="B5681" s="1">
        <v>46088</v>
      </c>
      <c r="C5681" t="s">
        <v>10009</v>
      </c>
      <c r="D5681" t="s">
        <v>10019</v>
      </c>
      <c r="E5681">
        <f>+_xlfn.XLOOKUP(TablaVentas[[#This Row],[PRODUCTOS]],TablaPrecios[PRODUCTOS],TablaPrecios[PRECIOS UNITARIOS],"No encontado")</f>
        <v>1200</v>
      </c>
      <c r="F5681">
        <v>17</v>
      </c>
      <c r="G5681" t="s">
        <v>10023</v>
      </c>
      <c r="H5681" s="2">
        <v>409</v>
      </c>
      <c r="I5681" s="3">
        <v>0.1</v>
      </c>
      <c r="J5681" s="2">
        <f t="shared" si="264"/>
        <v>368.1</v>
      </c>
      <c r="K5681" s="2">
        <f t="shared" si="265"/>
        <v>66.257999999999996</v>
      </c>
      <c r="L5681" s="2">
        <f t="shared" si="266"/>
        <v>434.358</v>
      </c>
    </row>
    <row r="5682" spans="1:12" x14ac:dyDescent="0.25">
      <c r="A5682" t="s">
        <v>5687</v>
      </c>
      <c r="B5682" s="1">
        <v>46321</v>
      </c>
      <c r="C5682" t="s">
        <v>10008</v>
      </c>
      <c r="D5682" t="s">
        <v>10019</v>
      </c>
      <c r="E5682">
        <f>+_xlfn.XLOOKUP(TablaVentas[[#This Row],[PRODUCTOS]],TablaPrecios[PRODUCTOS],TablaPrecios[PRECIOS UNITARIOS],"No encontado")</f>
        <v>1200</v>
      </c>
      <c r="F5682">
        <v>9</v>
      </c>
      <c r="G5682" t="s">
        <v>10027</v>
      </c>
      <c r="H5682" s="2">
        <v>228</v>
      </c>
      <c r="I5682" s="3">
        <v>0.15</v>
      </c>
      <c r="J5682" s="2">
        <f t="shared" si="264"/>
        <v>193.8</v>
      </c>
      <c r="K5682" s="2">
        <f t="shared" si="265"/>
        <v>34.884</v>
      </c>
      <c r="L5682" s="2">
        <f t="shared" si="266"/>
        <v>228.68400000000003</v>
      </c>
    </row>
    <row r="5683" spans="1:12" x14ac:dyDescent="0.25">
      <c r="A5683" t="s">
        <v>5688</v>
      </c>
      <c r="B5683" s="1">
        <v>46154</v>
      </c>
      <c r="C5683" t="s">
        <v>10008</v>
      </c>
      <c r="D5683" t="s">
        <v>10018</v>
      </c>
      <c r="E5683">
        <f>+_xlfn.XLOOKUP(TablaVentas[[#This Row],[PRODUCTOS]],TablaPrecios[PRODUCTOS],TablaPrecios[PRECIOS UNITARIOS],"No encontado")</f>
        <v>850</v>
      </c>
      <c r="F5683">
        <v>15</v>
      </c>
      <c r="G5683" t="s">
        <v>10023</v>
      </c>
      <c r="H5683" s="2">
        <v>380</v>
      </c>
      <c r="I5683" s="3">
        <v>0.15</v>
      </c>
      <c r="J5683" s="2">
        <f t="shared" si="264"/>
        <v>323</v>
      </c>
      <c r="K5683" s="2">
        <f t="shared" si="265"/>
        <v>58.14</v>
      </c>
      <c r="L5683" s="2">
        <f t="shared" si="266"/>
        <v>381.14</v>
      </c>
    </row>
    <row r="5684" spans="1:12" x14ac:dyDescent="0.25">
      <c r="A5684" t="s">
        <v>5689</v>
      </c>
      <c r="B5684" s="1">
        <v>46163</v>
      </c>
      <c r="C5684" t="s">
        <v>10011</v>
      </c>
      <c r="D5684" t="s">
        <v>10017</v>
      </c>
      <c r="E5684">
        <f>+_xlfn.XLOOKUP(TablaVentas[[#This Row],[PRODUCTOS]],TablaPrecios[PRODUCTOS],TablaPrecios[PRECIOS UNITARIOS],"No encontado")</f>
        <v>50</v>
      </c>
      <c r="F5684">
        <v>5</v>
      </c>
      <c r="G5684" t="s">
        <v>10024</v>
      </c>
      <c r="H5684" s="2">
        <v>219</v>
      </c>
      <c r="I5684" s="3">
        <v>0.12</v>
      </c>
      <c r="J5684" s="2">
        <f t="shared" si="264"/>
        <v>192.72</v>
      </c>
      <c r="K5684" s="2">
        <f t="shared" si="265"/>
        <v>34.689599999999999</v>
      </c>
      <c r="L5684" s="2">
        <f t="shared" si="266"/>
        <v>227.40960000000001</v>
      </c>
    </row>
    <row r="5685" spans="1:12" x14ac:dyDescent="0.25">
      <c r="A5685" t="s">
        <v>5690</v>
      </c>
      <c r="B5685" s="1">
        <v>46196</v>
      </c>
      <c r="C5685" t="s">
        <v>10011</v>
      </c>
      <c r="D5685" t="s">
        <v>10021</v>
      </c>
      <c r="E5685">
        <f>+_xlfn.XLOOKUP(TablaVentas[[#This Row],[PRODUCTOS]],TablaPrecios[PRODUCTOS],TablaPrecios[PRECIOS UNITARIOS],"No encontado")</f>
        <v>200</v>
      </c>
      <c r="F5685">
        <v>15</v>
      </c>
      <c r="G5685" t="s">
        <v>10026</v>
      </c>
      <c r="H5685" s="2">
        <v>62</v>
      </c>
      <c r="I5685" s="3">
        <v>0.16</v>
      </c>
      <c r="J5685" s="2">
        <f t="shared" si="264"/>
        <v>52.08</v>
      </c>
      <c r="K5685" s="2">
        <f t="shared" si="265"/>
        <v>9.3743999999999996</v>
      </c>
      <c r="L5685" s="2">
        <f t="shared" si="266"/>
        <v>61.4544</v>
      </c>
    </row>
    <row r="5686" spans="1:12" x14ac:dyDescent="0.25">
      <c r="A5686" t="s">
        <v>5691</v>
      </c>
      <c r="B5686" s="1">
        <v>46097</v>
      </c>
      <c r="C5686" t="s">
        <v>10007</v>
      </c>
      <c r="D5686" t="s">
        <v>10018</v>
      </c>
      <c r="E5686">
        <f>+_xlfn.XLOOKUP(TablaVentas[[#This Row],[PRODUCTOS]],TablaPrecios[PRODUCTOS],TablaPrecios[PRECIOS UNITARIOS],"No encontado")</f>
        <v>850</v>
      </c>
      <c r="F5686">
        <v>17</v>
      </c>
      <c r="G5686" t="s">
        <v>10026</v>
      </c>
      <c r="H5686" s="2">
        <v>167</v>
      </c>
      <c r="I5686" s="3">
        <v>0.17</v>
      </c>
      <c r="J5686" s="2">
        <f t="shared" si="264"/>
        <v>138.61000000000001</v>
      </c>
      <c r="K5686" s="2">
        <f t="shared" si="265"/>
        <v>24.949800000000003</v>
      </c>
      <c r="L5686" s="2">
        <f t="shared" si="266"/>
        <v>163.55980000000002</v>
      </c>
    </row>
    <row r="5687" spans="1:12" x14ac:dyDescent="0.25">
      <c r="A5687" t="s">
        <v>5692</v>
      </c>
      <c r="B5687" s="1">
        <v>46100</v>
      </c>
      <c r="C5687" t="s">
        <v>10007</v>
      </c>
      <c r="D5687" t="s">
        <v>10020</v>
      </c>
      <c r="E5687">
        <f>+_xlfn.XLOOKUP(TablaVentas[[#This Row],[PRODUCTOS]],TablaPrecios[PRODUCTOS],TablaPrecios[PRECIOS UNITARIOS],"No encontado")</f>
        <v>150</v>
      </c>
      <c r="F5687">
        <v>18</v>
      </c>
      <c r="G5687" t="s">
        <v>10025</v>
      </c>
      <c r="H5687" s="2">
        <v>431</v>
      </c>
      <c r="I5687" s="3">
        <v>0.17</v>
      </c>
      <c r="J5687" s="2">
        <f t="shared" si="264"/>
        <v>357.73</v>
      </c>
      <c r="K5687" s="2">
        <f t="shared" si="265"/>
        <v>64.391400000000004</v>
      </c>
      <c r="L5687" s="2">
        <f t="shared" si="266"/>
        <v>422.12139999999999</v>
      </c>
    </row>
    <row r="5688" spans="1:12" x14ac:dyDescent="0.25">
      <c r="A5688" t="s">
        <v>5693</v>
      </c>
      <c r="B5688" s="1">
        <v>46121</v>
      </c>
      <c r="C5688" t="s">
        <v>10007</v>
      </c>
      <c r="D5688" t="s">
        <v>10017</v>
      </c>
      <c r="E5688">
        <f>+_xlfn.XLOOKUP(TablaVentas[[#This Row],[PRODUCTOS]],TablaPrecios[PRODUCTOS],TablaPrecios[PRECIOS UNITARIOS],"No encontado")</f>
        <v>50</v>
      </c>
      <c r="F5688">
        <v>7</v>
      </c>
      <c r="G5688" t="s">
        <v>10023</v>
      </c>
      <c r="H5688" s="2">
        <v>360</v>
      </c>
      <c r="I5688" s="3">
        <v>0.15</v>
      </c>
      <c r="J5688" s="2">
        <f t="shared" si="264"/>
        <v>306</v>
      </c>
      <c r="K5688" s="2">
        <f t="shared" si="265"/>
        <v>55.08</v>
      </c>
      <c r="L5688" s="2">
        <f t="shared" si="266"/>
        <v>361.08</v>
      </c>
    </row>
    <row r="5689" spans="1:12" x14ac:dyDescent="0.25">
      <c r="A5689" t="s">
        <v>5694</v>
      </c>
      <c r="B5689" s="1">
        <v>46037</v>
      </c>
      <c r="C5689" t="s">
        <v>10007</v>
      </c>
      <c r="D5689" t="s">
        <v>10018</v>
      </c>
      <c r="E5689">
        <f>+_xlfn.XLOOKUP(TablaVentas[[#This Row],[PRODUCTOS]],TablaPrecios[PRODUCTOS],TablaPrecios[PRECIOS UNITARIOS],"No encontado")</f>
        <v>850</v>
      </c>
      <c r="F5689">
        <v>19</v>
      </c>
      <c r="G5689" t="s">
        <v>10023</v>
      </c>
      <c r="H5689" s="2">
        <v>356</v>
      </c>
      <c r="I5689" s="3">
        <v>0.12</v>
      </c>
      <c r="J5689" s="2">
        <f t="shared" si="264"/>
        <v>313.27999999999997</v>
      </c>
      <c r="K5689" s="2">
        <f t="shared" si="265"/>
        <v>56.390399999999993</v>
      </c>
      <c r="L5689" s="2">
        <f t="shared" si="266"/>
        <v>369.67039999999997</v>
      </c>
    </row>
    <row r="5690" spans="1:12" x14ac:dyDescent="0.25">
      <c r="A5690" t="s">
        <v>5695</v>
      </c>
      <c r="B5690" s="1">
        <v>46362</v>
      </c>
      <c r="C5690" t="s">
        <v>10012</v>
      </c>
      <c r="D5690" t="s">
        <v>10017</v>
      </c>
      <c r="E5690">
        <f>+_xlfn.XLOOKUP(TablaVentas[[#This Row],[PRODUCTOS]],TablaPrecios[PRODUCTOS],TablaPrecios[PRECIOS UNITARIOS],"No encontado")</f>
        <v>50</v>
      </c>
      <c r="F5690">
        <v>16</v>
      </c>
      <c r="G5690" t="s">
        <v>10024</v>
      </c>
      <c r="H5690" s="2">
        <v>326</v>
      </c>
      <c r="I5690" s="3">
        <v>0.15</v>
      </c>
      <c r="J5690" s="2">
        <f t="shared" si="264"/>
        <v>277.10000000000002</v>
      </c>
      <c r="K5690" s="2">
        <f t="shared" si="265"/>
        <v>49.878</v>
      </c>
      <c r="L5690" s="2">
        <f t="shared" si="266"/>
        <v>326.97800000000001</v>
      </c>
    </row>
    <row r="5691" spans="1:12" x14ac:dyDescent="0.25">
      <c r="A5691" t="s">
        <v>5696</v>
      </c>
      <c r="B5691" s="1">
        <v>46155</v>
      </c>
      <c r="C5691" t="s">
        <v>10007</v>
      </c>
      <c r="D5691" t="s">
        <v>10021</v>
      </c>
      <c r="E5691">
        <f>+_xlfn.XLOOKUP(TablaVentas[[#This Row],[PRODUCTOS]],TablaPrecios[PRODUCTOS],TablaPrecios[PRECIOS UNITARIOS],"No encontado")</f>
        <v>200</v>
      </c>
      <c r="F5691">
        <v>10</v>
      </c>
      <c r="G5691" t="s">
        <v>10023</v>
      </c>
      <c r="H5691" s="2">
        <v>215</v>
      </c>
      <c r="I5691" s="3">
        <v>0.12</v>
      </c>
      <c r="J5691" s="2">
        <f t="shared" si="264"/>
        <v>189.2</v>
      </c>
      <c r="K5691" s="2">
        <f t="shared" si="265"/>
        <v>34.055999999999997</v>
      </c>
      <c r="L5691" s="2">
        <f t="shared" si="266"/>
        <v>223.25599999999997</v>
      </c>
    </row>
    <row r="5692" spans="1:12" x14ac:dyDescent="0.25">
      <c r="A5692" t="s">
        <v>5697</v>
      </c>
      <c r="B5692" s="1">
        <v>46305</v>
      </c>
      <c r="C5692" t="s">
        <v>10010</v>
      </c>
      <c r="D5692" t="s">
        <v>10017</v>
      </c>
      <c r="E5692">
        <f>+_xlfn.XLOOKUP(TablaVentas[[#This Row],[PRODUCTOS]],TablaPrecios[PRODUCTOS],TablaPrecios[PRECIOS UNITARIOS],"No encontado")</f>
        <v>50</v>
      </c>
      <c r="F5692">
        <v>19</v>
      </c>
      <c r="G5692" t="s">
        <v>10024</v>
      </c>
      <c r="H5692" s="2">
        <v>346</v>
      </c>
      <c r="I5692" s="3">
        <v>0.17</v>
      </c>
      <c r="J5692" s="2">
        <f t="shared" si="264"/>
        <v>287.18</v>
      </c>
      <c r="K5692" s="2">
        <f t="shared" si="265"/>
        <v>51.692399999999999</v>
      </c>
      <c r="L5692" s="2">
        <f t="shared" si="266"/>
        <v>338.87240000000003</v>
      </c>
    </row>
    <row r="5693" spans="1:12" x14ac:dyDescent="0.25">
      <c r="A5693" t="s">
        <v>5698</v>
      </c>
      <c r="B5693" s="1">
        <v>46378</v>
      </c>
      <c r="C5693" t="s">
        <v>10008</v>
      </c>
      <c r="D5693" t="s">
        <v>10017</v>
      </c>
      <c r="E5693">
        <f>+_xlfn.XLOOKUP(TablaVentas[[#This Row],[PRODUCTOS]],TablaPrecios[PRODUCTOS],TablaPrecios[PRECIOS UNITARIOS],"No encontado")</f>
        <v>50</v>
      </c>
      <c r="F5693">
        <v>18</v>
      </c>
      <c r="G5693" t="s">
        <v>10024</v>
      </c>
      <c r="H5693" s="2">
        <v>87</v>
      </c>
      <c r="I5693" s="3">
        <v>0.15</v>
      </c>
      <c r="J5693" s="2">
        <f t="shared" si="264"/>
        <v>73.95</v>
      </c>
      <c r="K5693" s="2">
        <f t="shared" si="265"/>
        <v>13.311</v>
      </c>
      <c r="L5693" s="2">
        <f t="shared" si="266"/>
        <v>87.260999999999996</v>
      </c>
    </row>
    <row r="5694" spans="1:12" x14ac:dyDescent="0.25">
      <c r="A5694" t="s">
        <v>5699</v>
      </c>
      <c r="B5694" s="1">
        <v>46071</v>
      </c>
      <c r="C5694" t="s">
        <v>10010</v>
      </c>
      <c r="D5694" t="s">
        <v>10018</v>
      </c>
      <c r="E5694">
        <f>+_xlfn.XLOOKUP(TablaVentas[[#This Row],[PRODUCTOS]],TablaPrecios[PRODUCTOS],TablaPrecios[PRECIOS UNITARIOS],"No encontado")</f>
        <v>850</v>
      </c>
      <c r="F5694">
        <v>10</v>
      </c>
      <c r="G5694" t="s">
        <v>10025</v>
      </c>
      <c r="H5694" s="2">
        <v>134</v>
      </c>
      <c r="I5694" s="3">
        <v>0.11</v>
      </c>
      <c r="J5694" s="2">
        <f t="shared" si="264"/>
        <v>119.26</v>
      </c>
      <c r="K5694" s="2">
        <f t="shared" si="265"/>
        <v>21.466799999999999</v>
      </c>
      <c r="L5694" s="2">
        <f t="shared" si="266"/>
        <v>140.7268</v>
      </c>
    </row>
    <row r="5695" spans="1:12" x14ac:dyDescent="0.25">
      <c r="A5695" t="s">
        <v>5700</v>
      </c>
      <c r="B5695" s="1">
        <v>46236</v>
      </c>
      <c r="C5695" t="s">
        <v>10011</v>
      </c>
      <c r="D5695" t="s">
        <v>10018</v>
      </c>
      <c r="E5695">
        <f>+_xlfn.XLOOKUP(TablaVentas[[#This Row],[PRODUCTOS]],TablaPrecios[PRODUCTOS],TablaPrecios[PRECIOS UNITARIOS],"No encontado")</f>
        <v>850</v>
      </c>
      <c r="F5695">
        <v>20</v>
      </c>
      <c r="G5695" t="s">
        <v>10026</v>
      </c>
      <c r="H5695" s="2">
        <v>181</v>
      </c>
      <c r="I5695" s="3">
        <v>0.2</v>
      </c>
      <c r="J5695" s="2">
        <f t="shared" si="264"/>
        <v>144.80000000000001</v>
      </c>
      <c r="K5695" s="2">
        <f t="shared" si="265"/>
        <v>26.064</v>
      </c>
      <c r="L5695" s="2">
        <f t="shared" si="266"/>
        <v>170.864</v>
      </c>
    </row>
    <row r="5696" spans="1:12" x14ac:dyDescent="0.25">
      <c r="A5696" t="s">
        <v>5701</v>
      </c>
      <c r="B5696" s="1">
        <v>46305</v>
      </c>
      <c r="C5696" t="s">
        <v>10012</v>
      </c>
      <c r="D5696" t="s">
        <v>10020</v>
      </c>
      <c r="E5696">
        <f>+_xlfn.XLOOKUP(TablaVentas[[#This Row],[PRODUCTOS]],TablaPrecios[PRODUCTOS],TablaPrecios[PRECIOS UNITARIOS],"No encontado")</f>
        <v>150</v>
      </c>
      <c r="F5696">
        <v>10</v>
      </c>
      <c r="G5696" t="s">
        <v>10024</v>
      </c>
      <c r="H5696" s="2">
        <v>56</v>
      </c>
      <c r="I5696" s="3">
        <v>0.13</v>
      </c>
      <c r="J5696" s="2">
        <f t="shared" si="264"/>
        <v>48.72</v>
      </c>
      <c r="K5696" s="2">
        <f t="shared" si="265"/>
        <v>8.7695999999999987</v>
      </c>
      <c r="L5696" s="2">
        <f t="shared" si="266"/>
        <v>57.489599999999996</v>
      </c>
    </row>
    <row r="5697" spans="1:12" x14ac:dyDescent="0.25">
      <c r="A5697" t="s">
        <v>5702</v>
      </c>
      <c r="B5697" s="1">
        <v>46111</v>
      </c>
      <c r="C5697" t="s">
        <v>10008</v>
      </c>
      <c r="D5697" t="s">
        <v>10017</v>
      </c>
      <c r="E5697">
        <f>+_xlfn.XLOOKUP(TablaVentas[[#This Row],[PRODUCTOS]],TablaPrecios[PRODUCTOS],TablaPrecios[PRECIOS UNITARIOS],"No encontado")</f>
        <v>50</v>
      </c>
      <c r="F5697">
        <v>17</v>
      </c>
      <c r="G5697" t="s">
        <v>10024</v>
      </c>
      <c r="H5697" s="2">
        <v>435</v>
      </c>
      <c r="I5697" s="3">
        <v>0.12</v>
      </c>
      <c r="J5697" s="2">
        <f t="shared" si="264"/>
        <v>382.8</v>
      </c>
      <c r="K5697" s="2">
        <f t="shared" si="265"/>
        <v>68.903999999999996</v>
      </c>
      <c r="L5697" s="2">
        <f t="shared" si="266"/>
        <v>451.70400000000001</v>
      </c>
    </row>
    <row r="5698" spans="1:12" x14ac:dyDescent="0.25">
      <c r="A5698" t="s">
        <v>5703</v>
      </c>
      <c r="B5698" s="1">
        <v>46182</v>
      </c>
      <c r="C5698" t="s">
        <v>10010</v>
      </c>
      <c r="D5698" t="s">
        <v>10019</v>
      </c>
      <c r="E5698">
        <f>+_xlfn.XLOOKUP(TablaVentas[[#This Row],[PRODUCTOS]],TablaPrecios[PRODUCTOS],TablaPrecios[PRECIOS UNITARIOS],"No encontado")</f>
        <v>1200</v>
      </c>
      <c r="F5698">
        <v>9</v>
      </c>
      <c r="G5698" t="s">
        <v>10026</v>
      </c>
      <c r="H5698" s="2">
        <v>343</v>
      </c>
      <c r="I5698" s="3">
        <v>0.16</v>
      </c>
      <c r="J5698" s="2">
        <f t="shared" si="264"/>
        <v>288.12</v>
      </c>
      <c r="K5698" s="2">
        <f t="shared" si="265"/>
        <v>51.861599999999996</v>
      </c>
      <c r="L5698" s="2">
        <f t="shared" si="266"/>
        <v>339.98160000000001</v>
      </c>
    </row>
    <row r="5699" spans="1:12" x14ac:dyDescent="0.25">
      <c r="A5699" t="s">
        <v>5704</v>
      </c>
      <c r="B5699" s="1">
        <v>46345</v>
      </c>
      <c r="C5699" t="s">
        <v>10009</v>
      </c>
      <c r="D5699" t="s">
        <v>10018</v>
      </c>
      <c r="E5699">
        <f>+_xlfn.XLOOKUP(TablaVentas[[#This Row],[PRODUCTOS]],TablaPrecios[PRODUCTOS],TablaPrecios[PRECIOS UNITARIOS],"No encontado")</f>
        <v>850</v>
      </c>
      <c r="F5699">
        <v>16</v>
      </c>
      <c r="G5699" t="s">
        <v>10027</v>
      </c>
      <c r="H5699" s="2">
        <v>225</v>
      </c>
      <c r="I5699" s="3">
        <v>0.2</v>
      </c>
      <c r="J5699" s="2">
        <f t="shared" ref="J5699:J5762" si="267">+H5699-H5699*I5699</f>
        <v>180</v>
      </c>
      <c r="K5699" s="2">
        <f t="shared" ref="K5699:K5762" si="268">+J5699*0.18</f>
        <v>32.4</v>
      </c>
      <c r="L5699" s="2">
        <f t="shared" ref="L5699:L5762" si="269">+J5699+K5699</f>
        <v>212.4</v>
      </c>
    </row>
    <row r="5700" spans="1:12" x14ac:dyDescent="0.25">
      <c r="A5700" t="s">
        <v>5705</v>
      </c>
      <c r="B5700" s="1">
        <v>46183</v>
      </c>
      <c r="C5700" t="s">
        <v>10008</v>
      </c>
      <c r="D5700" t="s">
        <v>10017</v>
      </c>
      <c r="E5700">
        <f>+_xlfn.XLOOKUP(TablaVentas[[#This Row],[PRODUCTOS]],TablaPrecios[PRODUCTOS],TablaPrecios[PRECIOS UNITARIOS],"No encontado")</f>
        <v>50</v>
      </c>
      <c r="F5700">
        <v>12</v>
      </c>
      <c r="G5700" t="s">
        <v>10025</v>
      </c>
      <c r="H5700" s="2">
        <v>461</v>
      </c>
      <c r="I5700" s="3">
        <v>0.15</v>
      </c>
      <c r="J5700" s="2">
        <f t="shared" si="267"/>
        <v>391.85</v>
      </c>
      <c r="K5700" s="2">
        <f t="shared" si="268"/>
        <v>70.533000000000001</v>
      </c>
      <c r="L5700" s="2">
        <f t="shared" si="269"/>
        <v>462.38300000000004</v>
      </c>
    </row>
    <row r="5701" spans="1:12" x14ac:dyDescent="0.25">
      <c r="A5701" t="s">
        <v>5706</v>
      </c>
      <c r="B5701" s="1">
        <v>46051</v>
      </c>
      <c r="C5701" t="s">
        <v>10009</v>
      </c>
      <c r="D5701" t="s">
        <v>10018</v>
      </c>
      <c r="E5701">
        <f>+_xlfn.XLOOKUP(TablaVentas[[#This Row],[PRODUCTOS]],TablaPrecios[PRODUCTOS],TablaPrecios[PRECIOS UNITARIOS],"No encontado")</f>
        <v>850</v>
      </c>
      <c r="F5701">
        <v>17</v>
      </c>
      <c r="G5701" t="s">
        <v>10027</v>
      </c>
      <c r="H5701" s="2">
        <v>162</v>
      </c>
      <c r="I5701" s="3">
        <v>0.11</v>
      </c>
      <c r="J5701" s="2">
        <f t="shared" si="267"/>
        <v>144.18</v>
      </c>
      <c r="K5701" s="2">
        <f t="shared" si="268"/>
        <v>25.952400000000001</v>
      </c>
      <c r="L5701" s="2">
        <f t="shared" si="269"/>
        <v>170.13240000000002</v>
      </c>
    </row>
    <row r="5702" spans="1:12" x14ac:dyDescent="0.25">
      <c r="A5702" t="s">
        <v>5707</v>
      </c>
      <c r="B5702" s="1">
        <v>46233</v>
      </c>
      <c r="C5702" t="s">
        <v>10010</v>
      </c>
      <c r="D5702" t="s">
        <v>10021</v>
      </c>
      <c r="E5702">
        <f>+_xlfn.XLOOKUP(TablaVentas[[#This Row],[PRODUCTOS]],TablaPrecios[PRODUCTOS],TablaPrecios[PRECIOS UNITARIOS],"No encontado")</f>
        <v>200</v>
      </c>
      <c r="F5702">
        <v>8</v>
      </c>
      <c r="G5702" t="s">
        <v>10023</v>
      </c>
      <c r="H5702" s="2">
        <v>302</v>
      </c>
      <c r="I5702" s="3">
        <v>0.18</v>
      </c>
      <c r="J5702" s="2">
        <f t="shared" si="267"/>
        <v>247.64</v>
      </c>
      <c r="K5702" s="2">
        <f t="shared" si="268"/>
        <v>44.575199999999995</v>
      </c>
      <c r="L5702" s="2">
        <f t="shared" si="269"/>
        <v>292.21519999999998</v>
      </c>
    </row>
    <row r="5703" spans="1:12" x14ac:dyDescent="0.25">
      <c r="A5703" t="s">
        <v>5708</v>
      </c>
      <c r="B5703" s="1">
        <v>46165</v>
      </c>
      <c r="C5703" t="s">
        <v>10011</v>
      </c>
      <c r="D5703" t="s">
        <v>10018</v>
      </c>
      <c r="E5703">
        <f>+_xlfn.XLOOKUP(TablaVentas[[#This Row],[PRODUCTOS]],TablaPrecios[PRODUCTOS],TablaPrecios[PRECIOS UNITARIOS],"No encontado")</f>
        <v>850</v>
      </c>
      <c r="F5703">
        <v>15</v>
      </c>
      <c r="G5703" t="s">
        <v>10025</v>
      </c>
      <c r="H5703" s="2">
        <v>459</v>
      </c>
      <c r="I5703" s="3">
        <v>0.17</v>
      </c>
      <c r="J5703" s="2">
        <f t="shared" si="267"/>
        <v>380.97</v>
      </c>
      <c r="K5703" s="2">
        <f t="shared" si="268"/>
        <v>68.574600000000004</v>
      </c>
      <c r="L5703" s="2">
        <f t="shared" si="269"/>
        <v>449.54460000000006</v>
      </c>
    </row>
    <row r="5704" spans="1:12" x14ac:dyDescent="0.25">
      <c r="A5704" t="s">
        <v>5709</v>
      </c>
      <c r="B5704" s="1">
        <v>46212</v>
      </c>
      <c r="C5704" t="s">
        <v>10009</v>
      </c>
      <c r="D5704" t="s">
        <v>10017</v>
      </c>
      <c r="E5704">
        <f>+_xlfn.XLOOKUP(TablaVentas[[#This Row],[PRODUCTOS]],TablaPrecios[PRODUCTOS],TablaPrecios[PRECIOS UNITARIOS],"No encontado")</f>
        <v>50</v>
      </c>
      <c r="F5704">
        <v>12</v>
      </c>
      <c r="G5704" t="s">
        <v>10027</v>
      </c>
      <c r="H5704" s="2">
        <v>161</v>
      </c>
      <c r="I5704" s="3">
        <v>0.14000000000000001</v>
      </c>
      <c r="J5704" s="2">
        <f t="shared" si="267"/>
        <v>138.46</v>
      </c>
      <c r="K5704" s="2">
        <f t="shared" si="268"/>
        <v>24.922800000000002</v>
      </c>
      <c r="L5704" s="2">
        <f t="shared" si="269"/>
        <v>163.3828</v>
      </c>
    </row>
    <row r="5705" spans="1:12" x14ac:dyDescent="0.25">
      <c r="A5705" t="s">
        <v>5710</v>
      </c>
      <c r="B5705" s="1">
        <v>46254</v>
      </c>
      <c r="C5705" t="s">
        <v>10008</v>
      </c>
      <c r="D5705" t="s">
        <v>10021</v>
      </c>
      <c r="E5705">
        <f>+_xlfn.XLOOKUP(TablaVentas[[#This Row],[PRODUCTOS]],TablaPrecios[PRODUCTOS],TablaPrecios[PRECIOS UNITARIOS],"No encontado")</f>
        <v>200</v>
      </c>
      <c r="F5705">
        <v>18</v>
      </c>
      <c r="G5705" t="s">
        <v>10026</v>
      </c>
      <c r="H5705" s="2">
        <v>370</v>
      </c>
      <c r="I5705" s="3">
        <v>0.16</v>
      </c>
      <c r="J5705" s="2">
        <f t="shared" si="267"/>
        <v>310.8</v>
      </c>
      <c r="K5705" s="2">
        <f t="shared" si="268"/>
        <v>55.944000000000003</v>
      </c>
      <c r="L5705" s="2">
        <f t="shared" si="269"/>
        <v>366.74400000000003</v>
      </c>
    </row>
    <row r="5706" spans="1:12" x14ac:dyDescent="0.25">
      <c r="A5706" t="s">
        <v>5711</v>
      </c>
      <c r="B5706" s="1">
        <v>46249</v>
      </c>
      <c r="C5706" t="s">
        <v>10008</v>
      </c>
      <c r="D5706" t="s">
        <v>10017</v>
      </c>
      <c r="E5706">
        <f>+_xlfn.XLOOKUP(TablaVentas[[#This Row],[PRODUCTOS]],TablaPrecios[PRODUCTOS],TablaPrecios[PRECIOS UNITARIOS],"No encontado")</f>
        <v>50</v>
      </c>
      <c r="F5706">
        <v>7</v>
      </c>
      <c r="G5706" t="s">
        <v>10023</v>
      </c>
      <c r="H5706" s="2">
        <v>75</v>
      </c>
      <c r="I5706" s="3">
        <v>0.15</v>
      </c>
      <c r="J5706" s="2">
        <f t="shared" si="267"/>
        <v>63.75</v>
      </c>
      <c r="K5706" s="2">
        <f t="shared" si="268"/>
        <v>11.475</v>
      </c>
      <c r="L5706" s="2">
        <f t="shared" si="269"/>
        <v>75.224999999999994</v>
      </c>
    </row>
    <row r="5707" spans="1:12" x14ac:dyDescent="0.25">
      <c r="A5707" t="s">
        <v>5712</v>
      </c>
      <c r="B5707" s="1">
        <v>46284</v>
      </c>
      <c r="C5707" t="s">
        <v>10009</v>
      </c>
      <c r="D5707" t="s">
        <v>10020</v>
      </c>
      <c r="E5707">
        <f>+_xlfn.XLOOKUP(TablaVentas[[#This Row],[PRODUCTOS]],TablaPrecios[PRODUCTOS],TablaPrecios[PRECIOS UNITARIOS],"No encontado")</f>
        <v>150</v>
      </c>
      <c r="F5707">
        <v>11</v>
      </c>
      <c r="G5707" t="s">
        <v>10027</v>
      </c>
      <c r="H5707" s="2">
        <v>490</v>
      </c>
      <c r="I5707" s="3">
        <v>0.19</v>
      </c>
      <c r="J5707" s="2">
        <f t="shared" si="267"/>
        <v>396.9</v>
      </c>
      <c r="K5707" s="2">
        <f t="shared" si="268"/>
        <v>71.441999999999993</v>
      </c>
      <c r="L5707" s="2">
        <f t="shared" si="269"/>
        <v>468.34199999999998</v>
      </c>
    </row>
    <row r="5708" spans="1:12" x14ac:dyDescent="0.25">
      <c r="A5708" t="s">
        <v>5713</v>
      </c>
      <c r="B5708" s="1">
        <v>46054</v>
      </c>
      <c r="C5708" t="s">
        <v>10007</v>
      </c>
      <c r="D5708" t="s">
        <v>10020</v>
      </c>
      <c r="E5708">
        <f>+_xlfn.XLOOKUP(TablaVentas[[#This Row],[PRODUCTOS]],TablaPrecios[PRODUCTOS],TablaPrecios[PRECIOS UNITARIOS],"No encontado")</f>
        <v>150</v>
      </c>
      <c r="F5708">
        <v>10</v>
      </c>
      <c r="G5708" t="s">
        <v>10026</v>
      </c>
      <c r="H5708" s="2">
        <v>149</v>
      </c>
      <c r="I5708" s="3">
        <v>0.13</v>
      </c>
      <c r="J5708" s="2">
        <f t="shared" si="267"/>
        <v>129.63</v>
      </c>
      <c r="K5708" s="2">
        <f t="shared" si="268"/>
        <v>23.333399999999997</v>
      </c>
      <c r="L5708" s="2">
        <f t="shared" si="269"/>
        <v>152.96339999999998</v>
      </c>
    </row>
    <row r="5709" spans="1:12" x14ac:dyDescent="0.25">
      <c r="A5709" t="s">
        <v>5714</v>
      </c>
      <c r="B5709" s="1">
        <v>46151</v>
      </c>
      <c r="C5709" t="s">
        <v>10009</v>
      </c>
      <c r="D5709" t="s">
        <v>10020</v>
      </c>
      <c r="E5709">
        <f>+_xlfn.XLOOKUP(TablaVentas[[#This Row],[PRODUCTOS]],TablaPrecios[PRODUCTOS],TablaPrecios[PRECIOS UNITARIOS],"No encontado")</f>
        <v>150</v>
      </c>
      <c r="F5709">
        <v>7</v>
      </c>
      <c r="G5709" t="s">
        <v>10026</v>
      </c>
      <c r="H5709" s="2">
        <v>215</v>
      </c>
      <c r="I5709" s="3">
        <v>0.13</v>
      </c>
      <c r="J5709" s="2">
        <f t="shared" si="267"/>
        <v>187.05</v>
      </c>
      <c r="K5709" s="2">
        <f t="shared" si="268"/>
        <v>33.669000000000004</v>
      </c>
      <c r="L5709" s="2">
        <f t="shared" si="269"/>
        <v>220.71900000000002</v>
      </c>
    </row>
    <row r="5710" spans="1:12" x14ac:dyDescent="0.25">
      <c r="A5710" t="s">
        <v>5715</v>
      </c>
      <c r="B5710" s="1">
        <v>46310</v>
      </c>
      <c r="C5710" t="s">
        <v>10009</v>
      </c>
      <c r="D5710" t="s">
        <v>10021</v>
      </c>
      <c r="E5710">
        <f>+_xlfn.XLOOKUP(TablaVentas[[#This Row],[PRODUCTOS]],TablaPrecios[PRODUCTOS],TablaPrecios[PRECIOS UNITARIOS],"No encontado")</f>
        <v>200</v>
      </c>
      <c r="F5710">
        <v>7</v>
      </c>
      <c r="G5710" t="s">
        <v>10025</v>
      </c>
      <c r="H5710" s="2">
        <v>435</v>
      </c>
      <c r="I5710" s="3">
        <v>0.19</v>
      </c>
      <c r="J5710" s="2">
        <f t="shared" si="267"/>
        <v>352.35</v>
      </c>
      <c r="K5710" s="2">
        <f t="shared" si="268"/>
        <v>63.423000000000002</v>
      </c>
      <c r="L5710" s="2">
        <f t="shared" si="269"/>
        <v>415.77300000000002</v>
      </c>
    </row>
    <row r="5711" spans="1:12" x14ac:dyDescent="0.25">
      <c r="A5711" t="s">
        <v>5716</v>
      </c>
      <c r="B5711" s="1">
        <v>46253</v>
      </c>
      <c r="C5711" t="s">
        <v>10009</v>
      </c>
      <c r="D5711" t="s">
        <v>10019</v>
      </c>
      <c r="E5711">
        <f>+_xlfn.XLOOKUP(TablaVentas[[#This Row],[PRODUCTOS]],TablaPrecios[PRODUCTOS],TablaPrecios[PRECIOS UNITARIOS],"No encontado")</f>
        <v>1200</v>
      </c>
      <c r="F5711">
        <v>8</v>
      </c>
      <c r="G5711" t="s">
        <v>10025</v>
      </c>
      <c r="H5711" s="2">
        <v>80</v>
      </c>
      <c r="I5711" s="3">
        <v>0.11</v>
      </c>
      <c r="J5711" s="2">
        <f t="shared" si="267"/>
        <v>71.2</v>
      </c>
      <c r="K5711" s="2">
        <f t="shared" si="268"/>
        <v>12.816000000000001</v>
      </c>
      <c r="L5711" s="2">
        <f t="shared" si="269"/>
        <v>84.016000000000005</v>
      </c>
    </row>
    <row r="5712" spans="1:12" x14ac:dyDescent="0.25">
      <c r="A5712" t="s">
        <v>5717</v>
      </c>
      <c r="B5712" s="1">
        <v>46377</v>
      </c>
      <c r="C5712" t="s">
        <v>10010</v>
      </c>
      <c r="D5712" t="s">
        <v>10019</v>
      </c>
      <c r="E5712">
        <f>+_xlfn.XLOOKUP(TablaVentas[[#This Row],[PRODUCTOS]],TablaPrecios[PRODUCTOS],TablaPrecios[PRECIOS UNITARIOS],"No encontado")</f>
        <v>1200</v>
      </c>
      <c r="F5712">
        <v>18</v>
      </c>
      <c r="G5712" t="s">
        <v>10023</v>
      </c>
      <c r="H5712" s="2">
        <v>374</v>
      </c>
      <c r="I5712" s="3">
        <v>0.16</v>
      </c>
      <c r="J5712" s="2">
        <f t="shared" si="267"/>
        <v>314.15999999999997</v>
      </c>
      <c r="K5712" s="2">
        <f t="shared" si="268"/>
        <v>56.548799999999993</v>
      </c>
      <c r="L5712" s="2">
        <f t="shared" si="269"/>
        <v>370.70879999999994</v>
      </c>
    </row>
    <row r="5713" spans="1:12" x14ac:dyDescent="0.25">
      <c r="A5713" t="s">
        <v>5718</v>
      </c>
      <c r="B5713" s="1">
        <v>46086</v>
      </c>
      <c r="C5713" t="s">
        <v>10012</v>
      </c>
      <c r="D5713" t="s">
        <v>10021</v>
      </c>
      <c r="E5713">
        <f>+_xlfn.XLOOKUP(TablaVentas[[#This Row],[PRODUCTOS]],TablaPrecios[PRODUCTOS],TablaPrecios[PRECIOS UNITARIOS],"No encontado")</f>
        <v>200</v>
      </c>
      <c r="F5713">
        <v>19</v>
      </c>
      <c r="G5713" t="s">
        <v>10025</v>
      </c>
      <c r="H5713" s="2">
        <v>250</v>
      </c>
      <c r="I5713" s="3">
        <v>0.19</v>
      </c>
      <c r="J5713" s="2">
        <f t="shared" si="267"/>
        <v>202.5</v>
      </c>
      <c r="K5713" s="2">
        <f t="shared" si="268"/>
        <v>36.449999999999996</v>
      </c>
      <c r="L5713" s="2">
        <f t="shared" si="269"/>
        <v>238.95</v>
      </c>
    </row>
    <row r="5714" spans="1:12" x14ac:dyDescent="0.25">
      <c r="A5714" t="s">
        <v>5719</v>
      </c>
      <c r="B5714" s="1">
        <v>46341</v>
      </c>
      <c r="C5714" t="s">
        <v>10007</v>
      </c>
      <c r="D5714" t="s">
        <v>10017</v>
      </c>
      <c r="E5714">
        <f>+_xlfn.XLOOKUP(TablaVentas[[#This Row],[PRODUCTOS]],TablaPrecios[PRODUCTOS],TablaPrecios[PRECIOS UNITARIOS],"No encontado")</f>
        <v>50</v>
      </c>
      <c r="F5714">
        <v>7</v>
      </c>
      <c r="G5714" t="s">
        <v>10023</v>
      </c>
      <c r="H5714" s="2">
        <v>66</v>
      </c>
      <c r="I5714" s="3">
        <v>0.18</v>
      </c>
      <c r="J5714" s="2">
        <f t="shared" si="267"/>
        <v>54.120000000000005</v>
      </c>
      <c r="K5714" s="2">
        <f t="shared" si="268"/>
        <v>9.7416</v>
      </c>
      <c r="L5714" s="2">
        <f t="shared" si="269"/>
        <v>63.861600000000003</v>
      </c>
    </row>
    <row r="5715" spans="1:12" x14ac:dyDescent="0.25">
      <c r="A5715" t="s">
        <v>5720</v>
      </c>
      <c r="B5715" s="1">
        <v>46141</v>
      </c>
      <c r="C5715" t="s">
        <v>10008</v>
      </c>
      <c r="D5715" t="s">
        <v>10020</v>
      </c>
      <c r="E5715">
        <f>+_xlfn.XLOOKUP(TablaVentas[[#This Row],[PRODUCTOS]],TablaPrecios[PRODUCTOS],TablaPrecios[PRECIOS UNITARIOS],"No encontado")</f>
        <v>150</v>
      </c>
      <c r="F5715">
        <v>10</v>
      </c>
      <c r="G5715" t="s">
        <v>10026</v>
      </c>
      <c r="H5715" s="2">
        <v>90</v>
      </c>
      <c r="I5715" s="3">
        <v>0.2</v>
      </c>
      <c r="J5715" s="2">
        <f t="shared" si="267"/>
        <v>72</v>
      </c>
      <c r="K5715" s="2">
        <f t="shared" si="268"/>
        <v>12.959999999999999</v>
      </c>
      <c r="L5715" s="2">
        <f t="shared" si="269"/>
        <v>84.96</v>
      </c>
    </row>
    <row r="5716" spans="1:12" x14ac:dyDescent="0.25">
      <c r="A5716" t="s">
        <v>5721</v>
      </c>
      <c r="B5716" s="1">
        <v>46100</v>
      </c>
      <c r="C5716" t="s">
        <v>10011</v>
      </c>
      <c r="D5716" t="s">
        <v>10019</v>
      </c>
      <c r="E5716">
        <f>+_xlfn.XLOOKUP(TablaVentas[[#This Row],[PRODUCTOS]],TablaPrecios[PRODUCTOS],TablaPrecios[PRECIOS UNITARIOS],"No encontado")</f>
        <v>1200</v>
      </c>
      <c r="F5716">
        <v>9</v>
      </c>
      <c r="G5716" t="s">
        <v>10026</v>
      </c>
      <c r="H5716" s="2">
        <v>372</v>
      </c>
      <c r="I5716" s="3">
        <v>0.1</v>
      </c>
      <c r="J5716" s="2">
        <f t="shared" si="267"/>
        <v>334.8</v>
      </c>
      <c r="K5716" s="2">
        <f t="shared" si="268"/>
        <v>60.264000000000003</v>
      </c>
      <c r="L5716" s="2">
        <f t="shared" si="269"/>
        <v>395.06400000000002</v>
      </c>
    </row>
    <row r="5717" spans="1:12" x14ac:dyDescent="0.25">
      <c r="A5717" t="s">
        <v>5722</v>
      </c>
      <c r="B5717" s="1">
        <v>46044</v>
      </c>
      <c r="C5717" t="s">
        <v>10012</v>
      </c>
      <c r="D5717" t="s">
        <v>10017</v>
      </c>
      <c r="E5717">
        <f>+_xlfn.XLOOKUP(TablaVentas[[#This Row],[PRODUCTOS]],TablaPrecios[PRODUCTOS],TablaPrecios[PRECIOS UNITARIOS],"No encontado")</f>
        <v>50</v>
      </c>
      <c r="F5717">
        <v>7</v>
      </c>
      <c r="G5717" t="s">
        <v>10025</v>
      </c>
      <c r="H5717" s="2">
        <v>316</v>
      </c>
      <c r="I5717" s="3">
        <v>0.14000000000000001</v>
      </c>
      <c r="J5717" s="2">
        <f t="shared" si="267"/>
        <v>271.76</v>
      </c>
      <c r="K5717" s="2">
        <f t="shared" si="268"/>
        <v>48.916799999999995</v>
      </c>
      <c r="L5717" s="2">
        <f t="shared" si="269"/>
        <v>320.67679999999996</v>
      </c>
    </row>
    <row r="5718" spans="1:12" x14ac:dyDescent="0.25">
      <c r="A5718" t="s">
        <v>5723</v>
      </c>
      <c r="B5718" s="1">
        <v>46370</v>
      </c>
      <c r="C5718" t="s">
        <v>10011</v>
      </c>
      <c r="D5718" t="s">
        <v>10019</v>
      </c>
      <c r="E5718">
        <f>+_xlfn.XLOOKUP(TablaVentas[[#This Row],[PRODUCTOS]],TablaPrecios[PRODUCTOS],TablaPrecios[PRECIOS UNITARIOS],"No encontado")</f>
        <v>1200</v>
      </c>
      <c r="F5718">
        <v>9</v>
      </c>
      <c r="G5718" t="s">
        <v>10027</v>
      </c>
      <c r="H5718" s="2">
        <v>382</v>
      </c>
      <c r="I5718" s="3">
        <v>0.2</v>
      </c>
      <c r="J5718" s="2">
        <f t="shared" si="267"/>
        <v>305.60000000000002</v>
      </c>
      <c r="K5718" s="2">
        <f t="shared" si="268"/>
        <v>55.008000000000003</v>
      </c>
      <c r="L5718" s="2">
        <f t="shared" si="269"/>
        <v>360.608</v>
      </c>
    </row>
    <row r="5719" spans="1:12" x14ac:dyDescent="0.25">
      <c r="A5719" t="s">
        <v>5724</v>
      </c>
      <c r="B5719" s="1">
        <v>46132</v>
      </c>
      <c r="C5719" t="s">
        <v>10009</v>
      </c>
      <c r="D5719" t="s">
        <v>10017</v>
      </c>
      <c r="E5719">
        <f>+_xlfn.XLOOKUP(TablaVentas[[#This Row],[PRODUCTOS]],TablaPrecios[PRODUCTOS],TablaPrecios[PRECIOS UNITARIOS],"No encontado")</f>
        <v>50</v>
      </c>
      <c r="F5719">
        <v>14</v>
      </c>
      <c r="G5719" t="s">
        <v>10026</v>
      </c>
      <c r="H5719" s="2">
        <v>417</v>
      </c>
      <c r="I5719" s="3">
        <v>0.15</v>
      </c>
      <c r="J5719" s="2">
        <f t="shared" si="267"/>
        <v>354.45</v>
      </c>
      <c r="K5719" s="2">
        <f t="shared" si="268"/>
        <v>63.800999999999995</v>
      </c>
      <c r="L5719" s="2">
        <f t="shared" si="269"/>
        <v>418.25099999999998</v>
      </c>
    </row>
    <row r="5720" spans="1:12" x14ac:dyDescent="0.25">
      <c r="A5720" t="s">
        <v>5725</v>
      </c>
      <c r="B5720" s="1">
        <v>46376</v>
      </c>
      <c r="C5720" t="s">
        <v>10007</v>
      </c>
      <c r="D5720" t="s">
        <v>10017</v>
      </c>
      <c r="E5720">
        <f>+_xlfn.XLOOKUP(TablaVentas[[#This Row],[PRODUCTOS]],TablaPrecios[PRODUCTOS],TablaPrecios[PRECIOS UNITARIOS],"No encontado")</f>
        <v>50</v>
      </c>
      <c r="F5720">
        <v>8</v>
      </c>
      <c r="G5720" t="s">
        <v>10026</v>
      </c>
      <c r="H5720" s="2">
        <v>392</v>
      </c>
      <c r="I5720" s="3">
        <v>0.16</v>
      </c>
      <c r="J5720" s="2">
        <f t="shared" si="267"/>
        <v>329.28</v>
      </c>
      <c r="K5720" s="2">
        <f t="shared" si="268"/>
        <v>59.270399999999995</v>
      </c>
      <c r="L5720" s="2">
        <f t="shared" si="269"/>
        <v>388.55039999999997</v>
      </c>
    </row>
    <row r="5721" spans="1:12" x14ac:dyDescent="0.25">
      <c r="A5721" t="s">
        <v>5726</v>
      </c>
      <c r="B5721" s="1">
        <v>46150</v>
      </c>
      <c r="C5721" t="s">
        <v>10012</v>
      </c>
      <c r="D5721" t="s">
        <v>10018</v>
      </c>
      <c r="E5721">
        <f>+_xlfn.XLOOKUP(TablaVentas[[#This Row],[PRODUCTOS]],TablaPrecios[PRODUCTOS],TablaPrecios[PRECIOS UNITARIOS],"No encontado")</f>
        <v>850</v>
      </c>
      <c r="F5721">
        <v>20</v>
      </c>
      <c r="G5721" t="s">
        <v>10027</v>
      </c>
      <c r="H5721" s="2">
        <v>372</v>
      </c>
      <c r="I5721" s="3">
        <v>0.16</v>
      </c>
      <c r="J5721" s="2">
        <f t="shared" si="267"/>
        <v>312.48</v>
      </c>
      <c r="K5721" s="2">
        <f t="shared" si="268"/>
        <v>56.246400000000001</v>
      </c>
      <c r="L5721" s="2">
        <f t="shared" si="269"/>
        <v>368.72640000000001</v>
      </c>
    </row>
    <row r="5722" spans="1:12" x14ac:dyDescent="0.25">
      <c r="A5722" t="s">
        <v>5727</v>
      </c>
      <c r="B5722" s="1">
        <v>46064</v>
      </c>
      <c r="C5722" t="s">
        <v>10008</v>
      </c>
      <c r="D5722" t="s">
        <v>10018</v>
      </c>
      <c r="E5722">
        <f>+_xlfn.XLOOKUP(TablaVentas[[#This Row],[PRODUCTOS]],TablaPrecios[PRODUCTOS],TablaPrecios[PRECIOS UNITARIOS],"No encontado")</f>
        <v>850</v>
      </c>
      <c r="F5722">
        <v>10</v>
      </c>
      <c r="G5722" t="s">
        <v>10024</v>
      </c>
      <c r="H5722" s="2">
        <v>145</v>
      </c>
      <c r="I5722" s="3">
        <v>0.13</v>
      </c>
      <c r="J5722" s="2">
        <f t="shared" si="267"/>
        <v>126.15</v>
      </c>
      <c r="K5722" s="2">
        <f t="shared" si="268"/>
        <v>22.707000000000001</v>
      </c>
      <c r="L5722" s="2">
        <f t="shared" si="269"/>
        <v>148.857</v>
      </c>
    </row>
    <row r="5723" spans="1:12" x14ac:dyDescent="0.25">
      <c r="A5723" t="s">
        <v>5728</v>
      </c>
      <c r="B5723" s="1">
        <v>46340</v>
      </c>
      <c r="C5723" t="s">
        <v>10012</v>
      </c>
      <c r="D5723" t="s">
        <v>10020</v>
      </c>
      <c r="E5723">
        <f>+_xlfn.XLOOKUP(TablaVentas[[#This Row],[PRODUCTOS]],TablaPrecios[PRODUCTOS],TablaPrecios[PRECIOS UNITARIOS],"No encontado")</f>
        <v>150</v>
      </c>
      <c r="F5723">
        <v>20</v>
      </c>
      <c r="G5723" t="s">
        <v>10025</v>
      </c>
      <c r="H5723" s="2">
        <v>300</v>
      </c>
      <c r="I5723" s="3">
        <v>0.17</v>
      </c>
      <c r="J5723" s="2">
        <f t="shared" si="267"/>
        <v>249</v>
      </c>
      <c r="K5723" s="2">
        <f t="shared" si="268"/>
        <v>44.82</v>
      </c>
      <c r="L5723" s="2">
        <f t="shared" si="269"/>
        <v>293.82</v>
      </c>
    </row>
    <row r="5724" spans="1:12" x14ac:dyDescent="0.25">
      <c r="A5724" t="s">
        <v>5729</v>
      </c>
      <c r="B5724" s="1">
        <v>46309</v>
      </c>
      <c r="C5724" t="s">
        <v>10011</v>
      </c>
      <c r="D5724" t="s">
        <v>10019</v>
      </c>
      <c r="E5724">
        <f>+_xlfn.XLOOKUP(TablaVentas[[#This Row],[PRODUCTOS]],TablaPrecios[PRODUCTOS],TablaPrecios[PRECIOS UNITARIOS],"No encontado")</f>
        <v>1200</v>
      </c>
      <c r="F5724">
        <v>6</v>
      </c>
      <c r="G5724" t="s">
        <v>10024</v>
      </c>
      <c r="H5724" s="2">
        <v>301</v>
      </c>
      <c r="I5724" s="3">
        <v>0.17</v>
      </c>
      <c r="J5724" s="2">
        <f t="shared" si="267"/>
        <v>249.82999999999998</v>
      </c>
      <c r="K5724" s="2">
        <f t="shared" si="268"/>
        <v>44.969399999999993</v>
      </c>
      <c r="L5724" s="2">
        <f t="shared" si="269"/>
        <v>294.79939999999999</v>
      </c>
    </row>
    <row r="5725" spans="1:12" x14ac:dyDescent="0.25">
      <c r="A5725" t="s">
        <v>5730</v>
      </c>
      <c r="B5725" s="1">
        <v>46134</v>
      </c>
      <c r="C5725" t="s">
        <v>10009</v>
      </c>
      <c r="D5725" t="s">
        <v>10017</v>
      </c>
      <c r="E5725">
        <f>+_xlfn.XLOOKUP(TablaVentas[[#This Row],[PRODUCTOS]],TablaPrecios[PRODUCTOS],TablaPrecios[PRECIOS UNITARIOS],"No encontado")</f>
        <v>50</v>
      </c>
      <c r="F5725">
        <v>18</v>
      </c>
      <c r="G5725" t="s">
        <v>10023</v>
      </c>
      <c r="H5725" s="2">
        <v>127</v>
      </c>
      <c r="I5725" s="3">
        <v>0.15</v>
      </c>
      <c r="J5725" s="2">
        <f t="shared" si="267"/>
        <v>107.95</v>
      </c>
      <c r="K5725" s="2">
        <f t="shared" si="268"/>
        <v>19.431000000000001</v>
      </c>
      <c r="L5725" s="2">
        <f t="shared" si="269"/>
        <v>127.381</v>
      </c>
    </row>
    <row r="5726" spans="1:12" x14ac:dyDescent="0.25">
      <c r="A5726" t="s">
        <v>5731</v>
      </c>
      <c r="B5726" s="1">
        <v>46069</v>
      </c>
      <c r="C5726" t="s">
        <v>10011</v>
      </c>
      <c r="D5726" t="s">
        <v>10020</v>
      </c>
      <c r="E5726">
        <f>+_xlfn.XLOOKUP(TablaVentas[[#This Row],[PRODUCTOS]],TablaPrecios[PRODUCTOS],TablaPrecios[PRECIOS UNITARIOS],"No encontado")</f>
        <v>150</v>
      </c>
      <c r="F5726">
        <v>14</v>
      </c>
      <c r="G5726" t="s">
        <v>10024</v>
      </c>
      <c r="H5726" s="2">
        <v>221</v>
      </c>
      <c r="I5726" s="3">
        <v>0.2</v>
      </c>
      <c r="J5726" s="2">
        <f t="shared" si="267"/>
        <v>176.8</v>
      </c>
      <c r="K5726" s="2">
        <f t="shared" si="268"/>
        <v>31.824000000000002</v>
      </c>
      <c r="L5726" s="2">
        <f t="shared" si="269"/>
        <v>208.62400000000002</v>
      </c>
    </row>
    <row r="5727" spans="1:12" x14ac:dyDescent="0.25">
      <c r="A5727" t="s">
        <v>5732</v>
      </c>
      <c r="B5727" s="1">
        <v>46026</v>
      </c>
      <c r="C5727" t="s">
        <v>10009</v>
      </c>
      <c r="D5727" t="s">
        <v>10017</v>
      </c>
      <c r="E5727">
        <f>+_xlfn.XLOOKUP(TablaVentas[[#This Row],[PRODUCTOS]],TablaPrecios[PRODUCTOS],TablaPrecios[PRECIOS UNITARIOS],"No encontado")</f>
        <v>50</v>
      </c>
      <c r="F5727">
        <v>5</v>
      </c>
      <c r="G5727" t="s">
        <v>10026</v>
      </c>
      <c r="H5727" s="2">
        <v>409</v>
      </c>
      <c r="I5727" s="3">
        <v>0.17</v>
      </c>
      <c r="J5727" s="2">
        <f t="shared" si="267"/>
        <v>339.47</v>
      </c>
      <c r="K5727" s="2">
        <f t="shared" si="268"/>
        <v>61.104600000000005</v>
      </c>
      <c r="L5727" s="2">
        <f t="shared" si="269"/>
        <v>400.57460000000003</v>
      </c>
    </row>
    <row r="5728" spans="1:12" x14ac:dyDescent="0.25">
      <c r="A5728" t="s">
        <v>5733</v>
      </c>
      <c r="B5728" s="1">
        <v>46194</v>
      </c>
      <c r="C5728" t="s">
        <v>10010</v>
      </c>
      <c r="D5728" t="s">
        <v>10021</v>
      </c>
      <c r="E5728">
        <f>+_xlfn.XLOOKUP(TablaVentas[[#This Row],[PRODUCTOS]],TablaPrecios[PRODUCTOS],TablaPrecios[PRECIOS UNITARIOS],"No encontado")</f>
        <v>200</v>
      </c>
      <c r="F5728">
        <v>16</v>
      </c>
      <c r="G5728" t="s">
        <v>10027</v>
      </c>
      <c r="H5728" s="2">
        <v>50</v>
      </c>
      <c r="I5728" s="3">
        <v>0.15</v>
      </c>
      <c r="J5728" s="2">
        <f t="shared" si="267"/>
        <v>42.5</v>
      </c>
      <c r="K5728" s="2">
        <f t="shared" si="268"/>
        <v>7.6499999999999995</v>
      </c>
      <c r="L5728" s="2">
        <f t="shared" si="269"/>
        <v>50.15</v>
      </c>
    </row>
    <row r="5729" spans="1:12" x14ac:dyDescent="0.25">
      <c r="A5729" t="s">
        <v>5734</v>
      </c>
      <c r="B5729" s="1">
        <v>46359</v>
      </c>
      <c r="C5729" t="s">
        <v>10012</v>
      </c>
      <c r="D5729" t="s">
        <v>10019</v>
      </c>
      <c r="E5729">
        <f>+_xlfn.XLOOKUP(TablaVentas[[#This Row],[PRODUCTOS]],TablaPrecios[PRODUCTOS],TablaPrecios[PRECIOS UNITARIOS],"No encontado")</f>
        <v>1200</v>
      </c>
      <c r="F5729">
        <v>9</v>
      </c>
      <c r="G5729" t="s">
        <v>10027</v>
      </c>
      <c r="H5729" s="2">
        <v>375</v>
      </c>
      <c r="I5729" s="3">
        <v>0.14000000000000001</v>
      </c>
      <c r="J5729" s="2">
        <f t="shared" si="267"/>
        <v>322.5</v>
      </c>
      <c r="K5729" s="2">
        <f t="shared" si="268"/>
        <v>58.05</v>
      </c>
      <c r="L5729" s="2">
        <f t="shared" si="269"/>
        <v>380.55</v>
      </c>
    </row>
    <row r="5730" spans="1:12" x14ac:dyDescent="0.25">
      <c r="A5730" t="s">
        <v>5735</v>
      </c>
      <c r="B5730" s="1">
        <v>46142</v>
      </c>
      <c r="C5730" t="s">
        <v>10010</v>
      </c>
      <c r="D5730" t="s">
        <v>10018</v>
      </c>
      <c r="E5730">
        <f>+_xlfn.XLOOKUP(TablaVentas[[#This Row],[PRODUCTOS]],TablaPrecios[PRODUCTOS],TablaPrecios[PRECIOS UNITARIOS],"No encontado")</f>
        <v>850</v>
      </c>
      <c r="F5730">
        <v>11</v>
      </c>
      <c r="G5730" t="s">
        <v>10026</v>
      </c>
      <c r="H5730" s="2">
        <v>310</v>
      </c>
      <c r="I5730" s="3">
        <v>0.17</v>
      </c>
      <c r="J5730" s="2">
        <f t="shared" si="267"/>
        <v>257.3</v>
      </c>
      <c r="K5730" s="2">
        <f t="shared" si="268"/>
        <v>46.314</v>
      </c>
      <c r="L5730" s="2">
        <f t="shared" si="269"/>
        <v>303.61400000000003</v>
      </c>
    </row>
    <row r="5731" spans="1:12" x14ac:dyDescent="0.25">
      <c r="A5731" t="s">
        <v>5736</v>
      </c>
      <c r="B5731" s="1">
        <v>46060</v>
      </c>
      <c r="C5731" t="s">
        <v>10008</v>
      </c>
      <c r="D5731" t="s">
        <v>10020</v>
      </c>
      <c r="E5731">
        <f>+_xlfn.XLOOKUP(TablaVentas[[#This Row],[PRODUCTOS]],TablaPrecios[PRODUCTOS],TablaPrecios[PRECIOS UNITARIOS],"No encontado")</f>
        <v>150</v>
      </c>
      <c r="F5731">
        <v>11</v>
      </c>
      <c r="G5731" t="s">
        <v>10023</v>
      </c>
      <c r="H5731" s="2">
        <v>97</v>
      </c>
      <c r="I5731" s="3">
        <v>0.14000000000000001</v>
      </c>
      <c r="J5731" s="2">
        <f t="shared" si="267"/>
        <v>83.42</v>
      </c>
      <c r="K5731" s="2">
        <f t="shared" si="268"/>
        <v>15.015599999999999</v>
      </c>
      <c r="L5731" s="2">
        <f t="shared" si="269"/>
        <v>98.435599999999994</v>
      </c>
    </row>
    <row r="5732" spans="1:12" x14ac:dyDescent="0.25">
      <c r="A5732" t="s">
        <v>5737</v>
      </c>
      <c r="B5732" s="1">
        <v>46123</v>
      </c>
      <c r="C5732" t="s">
        <v>10011</v>
      </c>
      <c r="D5732" t="s">
        <v>10021</v>
      </c>
      <c r="E5732">
        <f>+_xlfn.XLOOKUP(TablaVentas[[#This Row],[PRODUCTOS]],TablaPrecios[PRODUCTOS],TablaPrecios[PRECIOS UNITARIOS],"No encontado")</f>
        <v>200</v>
      </c>
      <c r="F5732">
        <v>13</v>
      </c>
      <c r="G5732" t="s">
        <v>10027</v>
      </c>
      <c r="H5732" s="2">
        <v>470</v>
      </c>
      <c r="I5732" s="3">
        <v>0.14000000000000001</v>
      </c>
      <c r="J5732" s="2">
        <f t="shared" si="267"/>
        <v>404.2</v>
      </c>
      <c r="K5732" s="2">
        <f t="shared" si="268"/>
        <v>72.756</v>
      </c>
      <c r="L5732" s="2">
        <f t="shared" si="269"/>
        <v>476.95600000000002</v>
      </c>
    </row>
    <row r="5733" spans="1:12" x14ac:dyDescent="0.25">
      <c r="A5733" t="s">
        <v>5738</v>
      </c>
      <c r="B5733" s="1">
        <v>46162</v>
      </c>
      <c r="C5733" t="s">
        <v>10010</v>
      </c>
      <c r="D5733" t="s">
        <v>10020</v>
      </c>
      <c r="E5733">
        <f>+_xlfn.XLOOKUP(TablaVentas[[#This Row],[PRODUCTOS]],TablaPrecios[PRODUCTOS],TablaPrecios[PRECIOS UNITARIOS],"No encontado")</f>
        <v>150</v>
      </c>
      <c r="F5733">
        <v>7</v>
      </c>
      <c r="G5733" t="s">
        <v>10024</v>
      </c>
      <c r="H5733" s="2">
        <v>282</v>
      </c>
      <c r="I5733" s="3">
        <v>0.13</v>
      </c>
      <c r="J5733" s="2">
        <f t="shared" si="267"/>
        <v>245.34</v>
      </c>
      <c r="K5733" s="2">
        <f t="shared" si="268"/>
        <v>44.161200000000001</v>
      </c>
      <c r="L5733" s="2">
        <f t="shared" si="269"/>
        <v>289.50119999999998</v>
      </c>
    </row>
    <row r="5734" spans="1:12" x14ac:dyDescent="0.25">
      <c r="A5734" t="s">
        <v>5739</v>
      </c>
      <c r="B5734" s="1">
        <v>46163</v>
      </c>
      <c r="C5734" t="s">
        <v>10012</v>
      </c>
      <c r="D5734" t="s">
        <v>10020</v>
      </c>
      <c r="E5734">
        <f>+_xlfn.XLOOKUP(TablaVentas[[#This Row],[PRODUCTOS]],TablaPrecios[PRODUCTOS],TablaPrecios[PRECIOS UNITARIOS],"No encontado")</f>
        <v>150</v>
      </c>
      <c r="F5734">
        <v>8</v>
      </c>
      <c r="G5734" t="s">
        <v>10026</v>
      </c>
      <c r="H5734" s="2">
        <v>391</v>
      </c>
      <c r="I5734" s="3">
        <v>0.13</v>
      </c>
      <c r="J5734" s="2">
        <f t="shared" si="267"/>
        <v>340.17</v>
      </c>
      <c r="K5734" s="2">
        <f t="shared" si="268"/>
        <v>61.230600000000003</v>
      </c>
      <c r="L5734" s="2">
        <f t="shared" si="269"/>
        <v>401.4006</v>
      </c>
    </row>
    <row r="5735" spans="1:12" x14ac:dyDescent="0.25">
      <c r="A5735" t="s">
        <v>5740</v>
      </c>
      <c r="B5735" s="1">
        <v>46094</v>
      </c>
      <c r="C5735" t="s">
        <v>10008</v>
      </c>
      <c r="D5735" t="s">
        <v>10020</v>
      </c>
      <c r="E5735">
        <f>+_xlfn.XLOOKUP(TablaVentas[[#This Row],[PRODUCTOS]],TablaPrecios[PRODUCTOS],TablaPrecios[PRECIOS UNITARIOS],"No encontado")</f>
        <v>150</v>
      </c>
      <c r="F5735">
        <v>14</v>
      </c>
      <c r="G5735" t="s">
        <v>10027</v>
      </c>
      <c r="H5735" s="2">
        <v>217</v>
      </c>
      <c r="I5735" s="3">
        <v>0.17</v>
      </c>
      <c r="J5735" s="2">
        <f t="shared" si="267"/>
        <v>180.11</v>
      </c>
      <c r="K5735" s="2">
        <f t="shared" si="268"/>
        <v>32.419800000000002</v>
      </c>
      <c r="L5735" s="2">
        <f t="shared" si="269"/>
        <v>212.52980000000002</v>
      </c>
    </row>
    <row r="5736" spans="1:12" x14ac:dyDescent="0.25">
      <c r="A5736" t="s">
        <v>5741</v>
      </c>
      <c r="B5736" s="1">
        <v>46346</v>
      </c>
      <c r="C5736" t="s">
        <v>10010</v>
      </c>
      <c r="D5736" t="s">
        <v>10018</v>
      </c>
      <c r="E5736">
        <f>+_xlfn.XLOOKUP(TablaVentas[[#This Row],[PRODUCTOS]],TablaPrecios[PRODUCTOS],TablaPrecios[PRECIOS UNITARIOS],"No encontado")</f>
        <v>850</v>
      </c>
      <c r="F5736">
        <v>15</v>
      </c>
      <c r="G5736" t="s">
        <v>10024</v>
      </c>
      <c r="H5736" s="2">
        <v>372</v>
      </c>
      <c r="I5736" s="3">
        <v>0.19</v>
      </c>
      <c r="J5736" s="2">
        <f t="shared" si="267"/>
        <v>301.32</v>
      </c>
      <c r="K5736" s="2">
        <f t="shared" si="268"/>
        <v>54.237599999999993</v>
      </c>
      <c r="L5736" s="2">
        <f t="shared" si="269"/>
        <v>355.55759999999998</v>
      </c>
    </row>
    <row r="5737" spans="1:12" x14ac:dyDescent="0.25">
      <c r="A5737" t="s">
        <v>5742</v>
      </c>
      <c r="B5737" s="1">
        <v>46315</v>
      </c>
      <c r="C5737" t="s">
        <v>10007</v>
      </c>
      <c r="D5737" t="s">
        <v>10019</v>
      </c>
      <c r="E5737">
        <f>+_xlfn.XLOOKUP(TablaVentas[[#This Row],[PRODUCTOS]],TablaPrecios[PRODUCTOS],TablaPrecios[PRECIOS UNITARIOS],"No encontado")</f>
        <v>1200</v>
      </c>
      <c r="F5737">
        <v>20</v>
      </c>
      <c r="G5737" t="s">
        <v>10027</v>
      </c>
      <c r="H5737" s="2">
        <v>411</v>
      </c>
      <c r="I5737" s="3">
        <v>0.19</v>
      </c>
      <c r="J5737" s="2">
        <f t="shared" si="267"/>
        <v>332.90999999999997</v>
      </c>
      <c r="K5737" s="2">
        <f t="shared" si="268"/>
        <v>59.923799999999993</v>
      </c>
      <c r="L5737" s="2">
        <f t="shared" si="269"/>
        <v>392.83379999999994</v>
      </c>
    </row>
    <row r="5738" spans="1:12" x14ac:dyDescent="0.25">
      <c r="A5738" t="s">
        <v>5743</v>
      </c>
      <c r="B5738" s="1">
        <v>46373</v>
      </c>
      <c r="C5738" t="s">
        <v>10009</v>
      </c>
      <c r="D5738" t="s">
        <v>10019</v>
      </c>
      <c r="E5738">
        <f>+_xlfn.XLOOKUP(TablaVentas[[#This Row],[PRODUCTOS]],TablaPrecios[PRODUCTOS],TablaPrecios[PRECIOS UNITARIOS],"No encontado")</f>
        <v>1200</v>
      </c>
      <c r="F5738">
        <v>8</v>
      </c>
      <c r="G5738" t="s">
        <v>10026</v>
      </c>
      <c r="H5738" s="2">
        <v>426</v>
      </c>
      <c r="I5738" s="3">
        <v>0.17</v>
      </c>
      <c r="J5738" s="2">
        <f t="shared" si="267"/>
        <v>353.58</v>
      </c>
      <c r="K5738" s="2">
        <f t="shared" si="268"/>
        <v>63.644399999999997</v>
      </c>
      <c r="L5738" s="2">
        <f t="shared" si="269"/>
        <v>417.2244</v>
      </c>
    </row>
    <row r="5739" spans="1:12" x14ac:dyDescent="0.25">
      <c r="A5739" t="s">
        <v>5744</v>
      </c>
      <c r="B5739" s="1">
        <v>46354</v>
      </c>
      <c r="C5739" t="s">
        <v>10007</v>
      </c>
      <c r="D5739" t="s">
        <v>10019</v>
      </c>
      <c r="E5739">
        <f>+_xlfn.XLOOKUP(TablaVentas[[#This Row],[PRODUCTOS]],TablaPrecios[PRODUCTOS],TablaPrecios[PRECIOS UNITARIOS],"No encontado")</f>
        <v>1200</v>
      </c>
      <c r="F5739">
        <v>17</v>
      </c>
      <c r="G5739" t="s">
        <v>10026</v>
      </c>
      <c r="H5739" s="2">
        <v>84</v>
      </c>
      <c r="I5739" s="3">
        <v>0.19</v>
      </c>
      <c r="J5739" s="2">
        <f t="shared" si="267"/>
        <v>68.039999999999992</v>
      </c>
      <c r="K5739" s="2">
        <f t="shared" si="268"/>
        <v>12.247199999999998</v>
      </c>
      <c r="L5739" s="2">
        <f t="shared" si="269"/>
        <v>80.287199999999984</v>
      </c>
    </row>
    <row r="5740" spans="1:12" x14ac:dyDescent="0.25">
      <c r="A5740" t="s">
        <v>5745</v>
      </c>
      <c r="B5740" s="1">
        <v>46365</v>
      </c>
      <c r="C5740" t="s">
        <v>10008</v>
      </c>
      <c r="D5740" t="s">
        <v>10018</v>
      </c>
      <c r="E5740">
        <f>+_xlfn.XLOOKUP(TablaVentas[[#This Row],[PRODUCTOS]],TablaPrecios[PRODUCTOS],TablaPrecios[PRECIOS UNITARIOS],"No encontado")</f>
        <v>850</v>
      </c>
      <c r="F5740">
        <v>17</v>
      </c>
      <c r="G5740" t="s">
        <v>10024</v>
      </c>
      <c r="H5740" s="2">
        <v>487</v>
      </c>
      <c r="I5740" s="3">
        <v>0.18</v>
      </c>
      <c r="J5740" s="2">
        <f t="shared" si="267"/>
        <v>399.34000000000003</v>
      </c>
      <c r="K5740" s="2">
        <f t="shared" si="268"/>
        <v>71.881200000000007</v>
      </c>
      <c r="L5740" s="2">
        <f t="shared" si="269"/>
        <v>471.22120000000007</v>
      </c>
    </row>
    <row r="5741" spans="1:12" x14ac:dyDescent="0.25">
      <c r="A5741" t="s">
        <v>5746</v>
      </c>
      <c r="B5741" s="1">
        <v>46086</v>
      </c>
      <c r="C5741" t="s">
        <v>10009</v>
      </c>
      <c r="D5741" t="s">
        <v>10017</v>
      </c>
      <c r="E5741">
        <f>+_xlfn.XLOOKUP(TablaVentas[[#This Row],[PRODUCTOS]],TablaPrecios[PRODUCTOS],TablaPrecios[PRECIOS UNITARIOS],"No encontado")</f>
        <v>50</v>
      </c>
      <c r="F5741">
        <v>18</v>
      </c>
      <c r="G5741" t="s">
        <v>10026</v>
      </c>
      <c r="H5741" s="2">
        <v>195</v>
      </c>
      <c r="I5741" s="3">
        <v>0.18</v>
      </c>
      <c r="J5741" s="2">
        <f t="shared" si="267"/>
        <v>159.9</v>
      </c>
      <c r="K5741" s="2">
        <f t="shared" si="268"/>
        <v>28.782</v>
      </c>
      <c r="L5741" s="2">
        <f t="shared" si="269"/>
        <v>188.68200000000002</v>
      </c>
    </row>
    <row r="5742" spans="1:12" x14ac:dyDescent="0.25">
      <c r="A5742" t="s">
        <v>5747</v>
      </c>
      <c r="B5742" s="1">
        <v>46160</v>
      </c>
      <c r="C5742" t="s">
        <v>10010</v>
      </c>
      <c r="D5742" t="s">
        <v>10021</v>
      </c>
      <c r="E5742">
        <f>+_xlfn.XLOOKUP(TablaVentas[[#This Row],[PRODUCTOS]],TablaPrecios[PRODUCTOS],TablaPrecios[PRECIOS UNITARIOS],"No encontado")</f>
        <v>200</v>
      </c>
      <c r="F5742">
        <v>9</v>
      </c>
      <c r="G5742" t="s">
        <v>10027</v>
      </c>
      <c r="H5742" s="2">
        <v>447</v>
      </c>
      <c r="I5742" s="3">
        <v>0.16</v>
      </c>
      <c r="J5742" s="2">
        <f t="shared" si="267"/>
        <v>375.48</v>
      </c>
      <c r="K5742" s="2">
        <f t="shared" si="268"/>
        <v>67.586399999999998</v>
      </c>
      <c r="L5742" s="2">
        <f t="shared" si="269"/>
        <v>443.06640000000004</v>
      </c>
    </row>
    <row r="5743" spans="1:12" x14ac:dyDescent="0.25">
      <c r="A5743" t="s">
        <v>5748</v>
      </c>
      <c r="B5743" s="1">
        <v>46181</v>
      </c>
      <c r="C5743" t="s">
        <v>10008</v>
      </c>
      <c r="D5743" t="s">
        <v>10018</v>
      </c>
      <c r="E5743">
        <f>+_xlfn.XLOOKUP(TablaVentas[[#This Row],[PRODUCTOS]],TablaPrecios[PRODUCTOS],TablaPrecios[PRECIOS UNITARIOS],"No encontado")</f>
        <v>850</v>
      </c>
      <c r="F5743">
        <v>15</v>
      </c>
      <c r="G5743" t="s">
        <v>10025</v>
      </c>
      <c r="H5743" s="2">
        <v>376</v>
      </c>
      <c r="I5743" s="3">
        <v>0.19</v>
      </c>
      <c r="J5743" s="2">
        <f t="shared" si="267"/>
        <v>304.56</v>
      </c>
      <c r="K5743" s="2">
        <f t="shared" si="268"/>
        <v>54.820799999999998</v>
      </c>
      <c r="L5743" s="2">
        <f t="shared" si="269"/>
        <v>359.38080000000002</v>
      </c>
    </row>
    <row r="5744" spans="1:12" x14ac:dyDescent="0.25">
      <c r="A5744" t="s">
        <v>5749</v>
      </c>
      <c r="B5744" s="1">
        <v>46337</v>
      </c>
      <c r="C5744" t="s">
        <v>10008</v>
      </c>
      <c r="D5744" t="s">
        <v>10021</v>
      </c>
      <c r="E5744">
        <f>+_xlfn.XLOOKUP(TablaVentas[[#This Row],[PRODUCTOS]],TablaPrecios[PRODUCTOS],TablaPrecios[PRECIOS UNITARIOS],"No encontado")</f>
        <v>200</v>
      </c>
      <c r="F5744">
        <v>9</v>
      </c>
      <c r="G5744" t="s">
        <v>10027</v>
      </c>
      <c r="H5744" s="2">
        <v>151</v>
      </c>
      <c r="I5744" s="3">
        <v>0.11</v>
      </c>
      <c r="J5744" s="2">
        <f t="shared" si="267"/>
        <v>134.38999999999999</v>
      </c>
      <c r="K5744" s="2">
        <f t="shared" si="268"/>
        <v>24.190199999999997</v>
      </c>
      <c r="L5744" s="2">
        <f t="shared" si="269"/>
        <v>158.58019999999999</v>
      </c>
    </row>
    <row r="5745" spans="1:12" x14ac:dyDescent="0.25">
      <c r="A5745" t="s">
        <v>5750</v>
      </c>
      <c r="B5745" s="1">
        <v>46234</v>
      </c>
      <c r="C5745" t="s">
        <v>10010</v>
      </c>
      <c r="D5745" t="s">
        <v>10017</v>
      </c>
      <c r="E5745">
        <f>+_xlfn.XLOOKUP(TablaVentas[[#This Row],[PRODUCTOS]],TablaPrecios[PRODUCTOS],TablaPrecios[PRECIOS UNITARIOS],"No encontado")</f>
        <v>50</v>
      </c>
      <c r="F5745">
        <v>7</v>
      </c>
      <c r="G5745" t="s">
        <v>10026</v>
      </c>
      <c r="H5745" s="2">
        <v>349</v>
      </c>
      <c r="I5745" s="3">
        <v>0.19</v>
      </c>
      <c r="J5745" s="2">
        <f t="shared" si="267"/>
        <v>282.69</v>
      </c>
      <c r="K5745" s="2">
        <f t="shared" si="268"/>
        <v>50.8842</v>
      </c>
      <c r="L5745" s="2">
        <f t="shared" si="269"/>
        <v>333.57420000000002</v>
      </c>
    </row>
    <row r="5746" spans="1:12" x14ac:dyDescent="0.25">
      <c r="A5746" t="s">
        <v>5751</v>
      </c>
      <c r="B5746" s="1">
        <v>46124</v>
      </c>
      <c r="C5746" t="s">
        <v>10012</v>
      </c>
      <c r="D5746" t="s">
        <v>10019</v>
      </c>
      <c r="E5746">
        <f>+_xlfn.XLOOKUP(TablaVentas[[#This Row],[PRODUCTOS]],TablaPrecios[PRODUCTOS],TablaPrecios[PRECIOS UNITARIOS],"No encontado")</f>
        <v>1200</v>
      </c>
      <c r="F5746">
        <v>11</v>
      </c>
      <c r="G5746" t="s">
        <v>10025</v>
      </c>
      <c r="H5746" s="2">
        <v>482</v>
      </c>
      <c r="I5746" s="3">
        <v>0.13</v>
      </c>
      <c r="J5746" s="2">
        <f t="shared" si="267"/>
        <v>419.34</v>
      </c>
      <c r="K5746" s="2">
        <f t="shared" si="268"/>
        <v>75.481199999999987</v>
      </c>
      <c r="L5746" s="2">
        <f t="shared" si="269"/>
        <v>494.82119999999998</v>
      </c>
    </row>
    <row r="5747" spans="1:12" x14ac:dyDescent="0.25">
      <c r="A5747" t="s">
        <v>5752</v>
      </c>
      <c r="B5747" s="1">
        <v>46196</v>
      </c>
      <c r="C5747" t="s">
        <v>10012</v>
      </c>
      <c r="D5747" t="s">
        <v>10020</v>
      </c>
      <c r="E5747">
        <f>+_xlfn.XLOOKUP(TablaVentas[[#This Row],[PRODUCTOS]],TablaPrecios[PRODUCTOS],TablaPrecios[PRECIOS UNITARIOS],"No encontado")</f>
        <v>150</v>
      </c>
      <c r="F5747">
        <v>17</v>
      </c>
      <c r="G5747" t="s">
        <v>10025</v>
      </c>
      <c r="H5747" s="2">
        <v>161</v>
      </c>
      <c r="I5747" s="3">
        <v>0.17</v>
      </c>
      <c r="J5747" s="2">
        <f t="shared" si="267"/>
        <v>133.63</v>
      </c>
      <c r="K5747" s="2">
        <f t="shared" si="268"/>
        <v>24.0534</v>
      </c>
      <c r="L5747" s="2">
        <f t="shared" si="269"/>
        <v>157.68340000000001</v>
      </c>
    </row>
    <row r="5748" spans="1:12" x14ac:dyDescent="0.25">
      <c r="A5748" t="s">
        <v>5753</v>
      </c>
      <c r="B5748" s="1">
        <v>46237</v>
      </c>
      <c r="C5748" t="s">
        <v>10007</v>
      </c>
      <c r="D5748" t="s">
        <v>10017</v>
      </c>
      <c r="E5748">
        <f>+_xlfn.XLOOKUP(TablaVentas[[#This Row],[PRODUCTOS]],TablaPrecios[PRODUCTOS],TablaPrecios[PRECIOS UNITARIOS],"No encontado")</f>
        <v>50</v>
      </c>
      <c r="F5748">
        <v>15</v>
      </c>
      <c r="G5748" t="s">
        <v>10025</v>
      </c>
      <c r="H5748" s="2">
        <v>199</v>
      </c>
      <c r="I5748" s="3">
        <v>0.19</v>
      </c>
      <c r="J5748" s="2">
        <f t="shared" si="267"/>
        <v>161.19</v>
      </c>
      <c r="K5748" s="2">
        <f t="shared" si="268"/>
        <v>29.014199999999999</v>
      </c>
      <c r="L5748" s="2">
        <f t="shared" si="269"/>
        <v>190.20419999999999</v>
      </c>
    </row>
    <row r="5749" spans="1:12" x14ac:dyDescent="0.25">
      <c r="A5749" t="s">
        <v>5754</v>
      </c>
      <c r="B5749" s="1">
        <v>46260</v>
      </c>
      <c r="C5749" t="s">
        <v>10009</v>
      </c>
      <c r="D5749" t="s">
        <v>10020</v>
      </c>
      <c r="E5749">
        <f>+_xlfn.XLOOKUP(TablaVentas[[#This Row],[PRODUCTOS]],TablaPrecios[PRODUCTOS],TablaPrecios[PRECIOS UNITARIOS],"No encontado")</f>
        <v>150</v>
      </c>
      <c r="F5749">
        <v>12</v>
      </c>
      <c r="G5749" t="s">
        <v>10026</v>
      </c>
      <c r="H5749" s="2">
        <v>101</v>
      </c>
      <c r="I5749" s="3">
        <v>0.13</v>
      </c>
      <c r="J5749" s="2">
        <f t="shared" si="267"/>
        <v>87.87</v>
      </c>
      <c r="K5749" s="2">
        <f t="shared" si="268"/>
        <v>15.816600000000001</v>
      </c>
      <c r="L5749" s="2">
        <f t="shared" si="269"/>
        <v>103.6866</v>
      </c>
    </row>
    <row r="5750" spans="1:12" x14ac:dyDescent="0.25">
      <c r="A5750" t="s">
        <v>5755</v>
      </c>
      <c r="B5750" s="1">
        <v>46078</v>
      </c>
      <c r="C5750" t="s">
        <v>10008</v>
      </c>
      <c r="D5750" t="s">
        <v>10017</v>
      </c>
      <c r="E5750">
        <f>+_xlfn.XLOOKUP(TablaVentas[[#This Row],[PRODUCTOS]],TablaPrecios[PRODUCTOS],TablaPrecios[PRECIOS UNITARIOS],"No encontado")</f>
        <v>50</v>
      </c>
      <c r="F5750">
        <v>5</v>
      </c>
      <c r="G5750" t="s">
        <v>10025</v>
      </c>
      <c r="H5750" s="2">
        <v>364</v>
      </c>
      <c r="I5750" s="3">
        <v>0.12</v>
      </c>
      <c r="J5750" s="2">
        <f t="shared" si="267"/>
        <v>320.32</v>
      </c>
      <c r="K5750" s="2">
        <f t="shared" si="268"/>
        <v>57.657599999999995</v>
      </c>
      <c r="L5750" s="2">
        <f t="shared" si="269"/>
        <v>377.9776</v>
      </c>
    </row>
    <row r="5751" spans="1:12" x14ac:dyDescent="0.25">
      <c r="A5751" t="s">
        <v>5756</v>
      </c>
      <c r="B5751" s="1">
        <v>46248</v>
      </c>
      <c r="C5751" t="s">
        <v>10007</v>
      </c>
      <c r="D5751" t="s">
        <v>10019</v>
      </c>
      <c r="E5751">
        <f>+_xlfn.XLOOKUP(TablaVentas[[#This Row],[PRODUCTOS]],TablaPrecios[PRODUCTOS],TablaPrecios[PRECIOS UNITARIOS],"No encontado")</f>
        <v>1200</v>
      </c>
      <c r="F5751">
        <v>19</v>
      </c>
      <c r="G5751" t="s">
        <v>10024</v>
      </c>
      <c r="H5751" s="2">
        <v>358</v>
      </c>
      <c r="I5751" s="3">
        <v>0.16</v>
      </c>
      <c r="J5751" s="2">
        <f t="shared" si="267"/>
        <v>300.72000000000003</v>
      </c>
      <c r="K5751" s="2">
        <f t="shared" si="268"/>
        <v>54.129600000000003</v>
      </c>
      <c r="L5751" s="2">
        <f t="shared" si="269"/>
        <v>354.84960000000001</v>
      </c>
    </row>
    <row r="5752" spans="1:12" x14ac:dyDescent="0.25">
      <c r="A5752" t="s">
        <v>5757</v>
      </c>
      <c r="B5752" s="1">
        <v>46155</v>
      </c>
      <c r="C5752" t="s">
        <v>10012</v>
      </c>
      <c r="D5752" t="s">
        <v>10021</v>
      </c>
      <c r="E5752">
        <f>+_xlfn.XLOOKUP(TablaVentas[[#This Row],[PRODUCTOS]],TablaPrecios[PRODUCTOS],TablaPrecios[PRECIOS UNITARIOS],"No encontado")</f>
        <v>200</v>
      </c>
      <c r="F5752">
        <v>13</v>
      </c>
      <c r="G5752" t="s">
        <v>10027</v>
      </c>
      <c r="H5752" s="2">
        <v>384</v>
      </c>
      <c r="I5752" s="3">
        <v>0.11</v>
      </c>
      <c r="J5752" s="2">
        <f t="shared" si="267"/>
        <v>341.76</v>
      </c>
      <c r="K5752" s="2">
        <f t="shared" si="268"/>
        <v>61.516799999999996</v>
      </c>
      <c r="L5752" s="2">
        <f t="shared" si="269"/>
        <v>403.27679999999998</v>
      </c>
    </row>
    <row r="5753" spans="1:12" x14ac:dyDescent="0.25">
      <c r="A5753" t="s">
        <v>5758</v>
      </c>
      <c r="B5753" s="1">
        <v>46314</v>
      </c>
      <c r="C5753" t="s">
        <v>10011</v>
      </c>
      <c r="D5753" t="s">
        <v>10020</v>
      </c>
      <c r="E5753">
        <f>+_xlfn.XLOOKUP(TablaVentas[[#This Row],[PRODUCTOS]],TablaPrecios[PRODUCTOS],TablaPrecios[PRECIOS UNITARIOS],"No encontado")</f>
        <v>150</v>
      </c>
      <c r="F5753">
        <v>14</v>
      </c>
      <c r="G5753" t="s">
        <v>10027</v>
      </c>
      <c r="H5753" s="2">
        <v>232</v>
      </c>
      <c r="I5753" s="3">
        <v>0.14000000000000001</v>
      </c>
      <c r="J5753" s="2">
        <f t="shared" si="267"/>
        <v>199.51999999999998</v>
      </c>
      <c r="K5753" s="2">
        <f t="shared" si="268"/>
        <v>35.913599999999995</v>
      </c>
      <c r="L5753" s="2">
        <f t="shared" si="269"/>
        <v>235.43359999999998</v>
      </c>
    </row>
    <row r="5754" spans="1:12" x14ac:dyDescent="0.25">
      <c r="A5754" t="s">
        <v>5759</v>
      </c>
      <c r="B5754" s="1">
        <v>46145</v>
      </c>
      <c r="C5754" t="s">
        <v>10008</v>
      </c>
      <c r="D5754" t="s">
        <v>10018</v>
      </c>
      <c r="E5754">
        <f>+_xlfn.XLOOKUP(TablaVentas[[#This Row],[PRODUCTOS]],TablaPrecios[PRODUCTOS],TablaPrecios[PRECIOS UNITARIOS],"No encontado")</f>
        <v>850</v>
      </c>
      <c r="F5754">
        <v>14</v>
      </c>
      <c r="G5754" t="s">
        <v>10023</v>
      </c>
      <c r="H5754" s="2">
        <v>497</v>
      </c>
      <c r="I5754" s="3">
        <v>0.17</v>
      </c>
      <c r="J5754" s="2">
        <f t="shared" si="267"/>
        <v>412.51</v>
      </c>
      <c r="K5754" s="2">
        <f t="shared" si="268"/>
        <v>74.251799999999989</v>
      </c>
      <c r="L5754" s="2">
        <f t="shared" si="269"/>
        <v>486.76179999999999</v>
      </c>
    </row>
    <row r="5755" spans="1:12" x14ac:dyDescent="0.25">
      <c r="A5755" t="s">
        <v>5760</v>
      </c>
      <c r="B5755" s="1">
        <v>46195</v>
      </c>
      <c r="C5755" t="s">
        <v>10010</v>
      </c>
      <c r="D5755" t="s">
        <v>10021</v>
      </c>
      <c r="E5755">
        <f>+_xlfn.XLOOKUP(TablaVentas[[#This Row],[PRODUCTOS]],TablaPrecios[PRODUCTOS],TablaPrecios[PRECIOS UNITARIOS],"No encontado")</f>
        <v>200</v>
      </c>
      <c r="F5755">
        <v>17</v>
      </c>
      <c r="G5755" t="s">
        <v>10023</v>
      </c>
      <c r="H5755" s="2">
        <v>58</v>
      </c>
      <c r="I5755" s="3">
        <v>0.15</v>
      </c>
      <c r="J5755" s="2">
        <f t="shared" si="267"/>
        <v>49.3</v>
      </c>
      <c r="K5755" s="2">
        <f t="shared" si="268"/>
        <v>8.8739999999999988</v>
      </c>
      <c r="L5755" s="2">
        <f t="shared" si="269"/>
        <v>58.173999999999992</v>
      </c>
    </row>
    <row r="5756" spans="1:12" x14ac:dyDescent="0.25">
      <c r="A5756" t="s">
        <v>5761</v>
      </c>
      <c r="B5756" s="1">
        <v>46172</v>
      </c>
      <c r="C5756" t="s">
        <v>10009</v>
      </c>
      <c r="D5756" t="s">
        <v>10020</v>
      </c>
      <c r="E5756">
        <f>+_xlfn.XLOOKUP(TablaVentas[[#This Row],[PRODUCTOS]],TablaPrecios[PRODUCTOS],TablaPrecios[PRECIOS UNITARIOS],"No encontado")</f>
        <v>150</v>
      </c>
      <c r="F5756">
        <v>8</v>
      </c>
      <c r="G5756" t="s">
        <v>10023</v>
      </c>
      <c r="H5756" s="2">
        <v>432</v>
      </c>
      <c r="I5756" s="3">
        <v>0.14000000000000001</v>
      </c>
      <c r="J5756" s="2">
        <f t="shared" si="267"/>
        <v>371.52</v>
      </c>
      <c r="K5756" s="2">
        <f t="shared" si="268"/>
        <v>66.873599999999996</v>
      </c>
      <c r="L5756" s="2">
        <f t="shared" si="269"/>
        <v>438.39359999999999</v>
      </c>
    </row>
    <row r="5757" spans="1:12" x14ac:dyDescent="0.25">
      <c r="A5757" t="s">
        <v>5762</v>
      </c>
      <c r="B5757" s="1">
        <v>46066</v>
      </c>
      <c r="C5757" t="s">
        <v>10009</v>
      </c>
      <c r="D5757" t="s">
        <v>10020</v>
      </c>
      <c r="E5757">
        <f>+_xlfn.XLOOKUP(TablaVentas[[#This Row],[PRODUCTOS]],TablaPrecios[PRODUCTOS],TablaPrecios[PRECIOS UNITARIOS],"No encontado")</f>
        <v>150</v>
      </c>
      <c r="F5757">
        <v>11</v>
      </c>
      <c r="G5757" t="s">
        <v>10025</v>
      </c>
      <c r="H5757" s="2">
        <v>75</v>
      </c>
      <c r="I5757" s="3">
        <v>0.19</v>
      </c>
      <c r="J5757" s="2">
        <f t="shared" si="267"/>
        <v>60.75</v>
      </c>
      <c r="K5757" s="2">
        <f t="shared" si="268"/>
        <v>10.934999999999999</v>
      </c>
      <c r="L5757" s="2">
        <f t="shared" si="269"/>
        <v>71.685000000000002</v>
      </c>
    </row>
    <row r="5758" spans="1:12" x14ac:dyDescent="0.25">
      <c r="A5758" t="s">
        <v>5763</v>
      </c>
      <c r="B5758" s="1">
        <v>46290</v>
      </c>
      <c r="C5758" t="s">
        <v>10010</v>
      </c>
      <c r="D5758" t="s">
        <v>10017</v>
      </c>
      <c r="E5758">
        <f>+_xlfn.XLOOKUP(TablaVentas[[#This Row],[PRODUCTOS]],TablaPrecios[PRODUCTOS],TablaPrecios[PRECIOS UNITARIOS],"No encontado")</f>
        <v>50</v>
      </c>
      <c r="F5758">
        <v>11</v>
      </c>
      <c r="G5758" t="s">
        <v>10025</v>
      </c>
      <c r="H5758" s="2">
        <v>63</v>
      </c>
      <c r="I5758" s="3">
        <v>0.19</v>
      </c>
      <c r="J5758" s="2">
        <f t="shared" si="267"/>
        <v>51.03</v>
      </c>
      <c r="K5758" s="2">
        <f t="shared" si="268"/>
        <v>9.1853999999999996</v>
      </c>
      <c r="L5758" s="2">
        <f t="shared" si="269"/>
        <v>60.215400000000002</v>
      </c>
    </row>
    <row r="5759" spans="1:12" x14ac:dyDescent="0.25">
      <c r="A5759" t="s">
        <v>5764</v>
      </c>
      <c r="B5759" s="1">
        <v>46172</v>
      </c>
      <c r="C5759" t="s">
        <v>10011</v>
      </c>
      <c r="D5759" t="s">
        <v>10021</v>
      </c>
      <c r="E5759">
        <f>+_xlfn.XLOOKUP(TablaVentas[[#This Row],[PRODUCTOS]],TablaPrecios[PRODUCTOS],TablaPrecios[PRECIOS UNITARIOS],"No encontado")</f>
        <v>200</v>
      </c>
      <c r="F5759">
        <v>19</v>
      </c>
      <c r="G5759" t="s">
        <v>10023</v>
      </c>
      <c r="H5759" s="2">
        <v>121</v>
      </c>
      <c r="I5759" s="3">
        <v>0.19</v>
      </c>
      <c r="J5759" s="2">
        <f t="shared" si="267"/>
        <v>98.009999999999991</v>
      </c>
      <c r="K5759" s="2">
        <f t="shared" si="268"/>
        <v>17.641799999999996</v>
      </c>
      <c r="L5759" s="2">
        <f t="shared" si="269"/>
        <v>115.65179999999998</v>
      </c>
    </row>
    <row r="5760" spans="1:12" x14ac:dyDescent="0.25">
      <c r="A5760" t="s">
        <v>5765</v>
      </c>
      <c r="B5760" s="1">
        <v>46336</v>
      </c>
      <c r="C5760" t="s">
        <v>10008</v>
      </c>
      <c r="D5760" t="s">
        <v>10018</v>
      </c>
      <c r="E5760">
        <f>+_xlfn.XLOOKUP(TablaVentas[[#This Row],[PRODUCTOS]],TablaPrecios[PRODUCTOS],TablaPrecios[PRECIOS UNITARIOS],"No encontado")</f>
        <v>850</v>
      </c>
      <c r="F5760">
        <v>6</v>
      </c>
      <c r="G5760" t="s">
        <v>10026</v>
      </c>
      <c r="H5760" s="2">
        <v>400</v>
      </c>
      <c r="I5760" s="3">
        <v>0.12</v>
      </c>
      <c r="J5760" s="2">
        <f t="shared" si="267"/>
        <v>352</v>
      </c>
      <c r="K5760" s="2">
        <f t="shared" si="268"/>
        <v>63.36</v>
      </c>
      <c r="L5760" s="2">
        <f t="shared" si="269"/>
        <v>415.36</v>
      </c>
    </row>
    <row r="5761" spans="1:12" x14ac:dyDescent="0.25">
      <c r="A5761" t="s">
        <v>5766</v>
      </c>
      <c r="B5761" s="1">
        <v>46149</v>
      </c>
      <c r="C5761" t="s">
        <v>10007</v>
      </c>
      <c r="D5761" t="s">
        <v>10017</v>
      </c>
      <c r="E5761">
        <f>+_xlfn.XLOOKUP(TablaVentas[[#This Row],[PRODUCTOS]],TablaPrecios[PRODUCTOS],TablaPrecios[PRECIOS UNITARIOS],"No encontado")</f>
        <v>50</v>
      </c>
      <c r="F5761">
        <v>20</v>
      </c>
      <c r="G5761" t="s">
        <v>10023</v>
      </c>
      <c r="H5761" s="2">
        <v>460</v>
      </c>
      <c r="I5761" s="3">
        <v>0.12</v>
      </c>
      <c r="J5761" s="2">
        <f t="shared" si="267"/>
        <v>404.8</v>
      </c>
      <c r="K5761" s="2">
        <f t="shared" si="268"/>
        <v>72.864000000000004</v>
      </c>
      <c r="L5761" s="2">
        <f t="shared" si="269"/>
        <v>477.66399999999999</v>
      </c>
    </row>
    <row r="5762" spans="1:12" x14ac:dyDescent="0.25">
      <c r="A5762" t="s">
        <v>5767</v>
      </c>
      <c r="B5762" s="1">
        <v>46169</v>
      </c>
      <c r="C5762" t="s">
        <v>10010</v>
      </c>
      <c r="D5762" t="s">
        <v>10021</v>
      </c>
      <c r="E5762">
        <f>+_xlfn.XLOOKUP(TablaVentas[[#This Row],[PRODUCTOS]],TablaPrecios[PRODUCTOS],TablaPrecios[PRECIOS UNITARIOS],"No encontado")</f>
        <v>200</v>
      </c>
      <c r="F5762">
        <v>6</v>
      </c>
      <c r="G5762" t="s">
        <v>10024</v>
      </c>
      <c r="H5762" s="2">
        <v>237</v>
      </c>
      <c r="I5762" s="3">
        <v>0.14000000000000001</v>
      </c>
      <c r="J5762" s="2">
        <f t="shared" si="267"/>
        <v>203.82</v>
      </c>
      <c r="K5762" s="2">
        <f t="shared" si="268"/>
        <v>36.687599999999996</v>
      </c>
      <c r="L5762" s="2">
        <f t="shared" si="269"/>
        <v>240.5076</v>
      </c>
    </row>
    <row r="5763" spans="1:12" x14ac:dyDescent="0.25">
      <c r="A5763" t="s">
        <v>5768</v>
      </c>
      <c r="B5763" s="1">
        <v>46298</v>
      </c>
      <c r="C5763" t="s">
        <v>10007</v>
      </c>
      <c r="D5763" t="s">
        <v>10018</v>
      </c>
      <c r="E5763">
        <f>+_xlfn.XLOOKUP(TablaVentas[[#This Row],[PRODUCTOS]],TablaPrecios[PRODUCTOS],TablaPrecios[PRECIOS UNITARIOS],"No encontado")</f>
        <v>850</v>
      </c>
      <c r="F5763">
        <v>17</v>
      </c>
      <c r="G5763" t="s">
        <v>10025</v>
      </c>
      <c r="H5763" s="2">
        <v>268</v>
      </c>
      <c r="I5763" s="3">
        <v>0.16</v>
      </c>
      <c r="J5763" s="2">
        <f t="shared" ref="J5763:J5826" si="270">+H5763-H5763*I5763</f>
        <v>225.12</v>
      </c>
      <c r="K5763" s="2">
        <f t="shared" ref="K5763:K5826" si="271">+J5763*0.18</f>
        <v>40.521599999999999</v>
      </c>
      <c r="L5763" s="2">
        <f t="shared" ref="L5763:L5826" si="272">+J5763+K5763</f>
        <v>265.64159999999998</v>
      </c>
    </row>
    <row r="5764" spans="1:12" x14ac:dyDescent="0.25">
      <c r="A5764" t="s">
        <v>5769</v>
      </c>
      <c r="B5764" s="1">
        <v>46121</v>
      </c>
      <c r="C5764" t="s">
        <v>10012</v>
      </c>
      <c r="D5764" t="s">
        <v>10020</v>
      </c>
      <c r="E5764">
        <f>+_xlfn.XLOOKUP(TablaVentas[[#This Row],[PRODUCTOS]],TablaPrecios[PRODUCTOS],TablaPrecios[PRECIOS UNITARIOS],"No encontado")</f>
        <v>150</v>
      </c>
      <c r="F5764">
        <v>5</v>
      </c>
      <c r="G5764" t="s">
        <v>10026</v>
      </c>
      <c r="H5764" s="2">
        <v>56</v>
      </c>
      <c r="I5764" s="3">
        <v>0.12</v>
      </c>
      <c r="J5764" s="2">
        <f t="shared" si="270"/>
        <v>49.28</v>
      </c>
      <c r="K5764" s="2">
        <f t="shared" si="271"/>
        <v>8.8704000000000001</v>
      </c>
      <c r="L5764" s="2">
        <f t="shared" si="272"/>
        <v>58.150400000000005</v>
      </c>
    </row>
    <row r="5765" spans="1:12" x14ac:dyDescent="0.25">
      <c r="A5765" t="s">
        <v>5770</v>
      </c>
      <c r="B5765" s="1">
        <v>46384</v>
      </c>
      <c r="C5765" t="s">
        <v>10011</v>
      </c>
      <c r="D5765" t="s">
        <v>10020</v>
      </c>
      <c r="E5765">
        <f>+_xlfn.XLOOKUP(TablaVentas[[#This Row],[PRODUCTOS]],TablaPrecios[PRODUCTOS],TablaPrecios[PRECIOS UNITARIOS],"No encontado")</f>
        <v>150</v>
      </c>
      <c r="F5765">
        <v>18</v>
      </c>
      <c r="G5765" t="s">
        <v>10026</v>
      </c>
      <c r="H5765" s="2">
        <v>495</v>
      </c>
      <c r="I5765" s="3">
        <v>0.2</v>
      </c>
      <c r="J5765" s="2">
        <f t="shared" si="270"/>
        <v>396</v>
      </c>
      <c r="K5765" s="2">
        <f t="shared" si="271"/>
        <v>71.28</v>
      </c>
      <c r="L5765" s="2">
        <f t="shared" si="272"/>
        <v>467.28</v>
      </c>
    </row>
    <row r="5766" spans="1:12" x14ac:dyDescent="0.25">
      <c r="A5766" t="s">
        <v>5771</v>
      </c>
      <c r="B5766" s="1">
        <v>46381</v>
      </c>
      <c r="C5766" t="s">
        <v>10007</v>
      </c>
      <c r="D5766" t="s">
        <v>10020</v>
      </c>
      <c r="E5766">
        <f>+_xlfn.XLOOKUP(TablaVentas[[#This Row],[PRODUCTOS]],TablaPrecios[PRODUCTOS],TablaPrecios[PRECIOS UNITARIOS],"No encontado")</f>
        <v>150</v>
      </c>
      <c r="F5766">
        <v>5</v>
      </c>
      <c r="G5766" t="s">
        <v>10025</v>
      </c>
      <c r="H5766" s="2">
        <v>280</v>
      </c>
      <c r="I5766" s="3">
        <v>0.13</v>
      </c>
      <c r="J5766" s="2">
        <f t="shared" si="270"/>
        <v>243.6</v>
      </c>
      <c r="K5766" s="2">
        <f t="shared" si="271"/>
        <v>43.847999999999999</v>
      </c>
      <c r="L5766" s="2">
        <f t="shared" si="272"/>
        <v>287.44799999999998</v>
      </c>
    </row>
    <row r="5767" spans="1:12" x14ac:dyDescent="0.25">
      <c r="A5767" t="s">
        <v>5772</v>
      </c>
      <c r="B5767" s="1">
        <v>46267</v>
      </c>
      <c r="C5767" t="s">
        <v>10008</v>
      </c>
      <c r="D5767" t="s">
        <v>10019</v>
      </c>
      <c r="E5767">
        <f>+_xlfn.XLOOKUP(TablaVentas[[#This Row],[PRODUCTOS]],TablaPrecios[PRODUCTOS],TablaPrecios[PRECIOS UNITARIOS],"No encontado")</f>
        <v>1200</v>
      </c>
      <c r="F5767">
        <v>20</v>
      </c>
      <c r="G5767" t="s">
        <v>10024</v>
      </c>
      <c r="H5767" s="2">
        <v>130</v>
      </c>
      <c r="I5767" s="3">
        <v>0.17</v>
      </c>
      <c r="J5767" s="2">
        <f t="shared" si="270"/>
        <v>107.9</v>
      </c>
      <c r="K5767" s="2">
        <f t="shared" si="271"/>
        <v>19.422000000000001</v>
      </c>
      <c r="L5767" s="2">
        <f t="shared" si="272"/>
        <v>127.322</v>
      </c>
    </row>
    <row r="5768" spans="1:12" x14ac:dyDescent="0.25">
      <c r="A5768" t="s">
        <v>5773</v>
      </c>
      <c r="B5768" s="1">
        <v>46196</v>
      </c>
      <c r="C5768" t="s">
        <v>10007</v>
      </c>
      <c r="D5768" t="s">
        <v>10018</v>
      </c>
      <c r="E5768">
        <f>+_xlfn.XLOOKUP(TablaVentas[[#This Row],[PRODUCTOS]],TablaPrecios[PRODUCTOS],TablaPrecios[PRECIOS UNITARIOS],"No encontado")</f>
        <v>850</v>
      </c>
      <c r="F5768">
        <v>13</v>
      </c>
      <c r="G5768" t="s">
        <v>10025</v>
      </c>
      <c r="H5768" s="2">
        <v>144</v>
      </c>
      <c r="I5768" s="3">
        <v>0.14000000000000001</v>
      </c>
      <c r="J5768" s="2">
        <f t="shared" si="270"/>
        <v>123.84</v>
      </c>
      <c r="K5768" s="2">
        <f t="shared" si="271"/>
        <v>22.2912</v>
      </c>
      <c r="L5768" s="2">
        <f t="shared" si="272"/>
        <v>146.13120000000001</v>
      </c>
    </row>
    <row r="5769" spans="1:12" x14ac:dyDescent="0.25">
      <c r="A5769" t="s">
        <v>5774</v>
      </c>
      <c r="B5769" s="1">
        <v>46349</v>
      </c>
      <c r="C5769" t="s">
        <v>10007</v>
      </c>
      <c r="D5769" t="s">
        <v>10018</v>
      </c>
      <c r="E5769">
        <f>+_xlfn.XLOOKUP(TablaVentas[[#This Row],[PRODUCTOS]],TablaPrecios[PRODUCTOS],TablaPrecios[PRECIOS UNITARIOS],"No encontado")</f>
        <v>850</v>
      </c>
      <c r="F5769">
        <v>9</v>
      </c>
      <c r="G5769" t="s">
        <v>10026</v>
      </c>
      <c r="H5769" s="2">
        <v>108</v>
      </c>
      <c r="I5769" s="3">
        <v>0.14000000000000001</v>
      </c>
      <c r="J5769" s="2">
        <f t="shared" si="270"/>
        <v>92.88</v>
      </c>
      <c r="K5769" s="2">
        <f t="shared" si="271"/>
        <v>16.718399999999999</v>
      </c>
      <c r="L5769" s="2">
        <f t="shared" si="272"/>
        <v>109.5984</v>
      </c>
    </row>
    <row r="5770" spans="1:12" x14ac:dyDescent="0.25">
      <c r="A5770" t="s">
        <v>5775</v>
      </c>
      <c r="B5770" s="1">
        <v>46324</v>
      </c>
      <c r="C5770" t="s">
        <v>10012</v>
      </c>
      <c r="D5770" t="s">
        <v>10018</v>
      </c>
      <c r="E5770">
        <f>+_xlfn.XLOOKUP(TablaVentas[[#This Row],[PRODUCTOS]],TablaPrecios[PRODUCTOS],TablaPrecios[PRECIOS UNITARIOS],"No encontado")</f>
        <v>850</v>
      </c>
      <c r="F5770">
        <v>5</v>
      </c>
      <c r="G5770" t="s">
        <v>10026</v>
      </c>
      <c r="H5770" s="2">
        <v>108</v>
      </c>
      <c r="I5770" s="3">
        <v>0.16</v>
      </c>
      <c r="J5770" s="2">
        <f t="shared" si="270"/>
        <v>90.72</v>
      </c>
      <c r="K5770" s="2">
        <f t="shared" si="271"/>
        <v>16.329599999999999</v>
      </c>
      <c r="L5770" s="2">
        <f t="shared" si="272"/>
        <v>107.0496</v>
      </c>
    </row>
    <row r="5771" spans="1:12" x14ac:dyDescent="0.25">
      <c r="A5771" t="s">
        <v>5776</v>
      </c>
      <c r="B5771" s="1">
        <v>46232</v>
      </c>
      <c r="C5771" t="s">
        <v>10010</v>
      </c>
      <c r="D5771" t="s">
        <v>10019</v>
      </c>
      <c r="E5771">
        <f>+_xlfn.XLOOKUP(TablaVentas[[#This Row],[PRODUCTOS]],TablaPrecios[PRODUCTOS],TablaPrecios[PRECIOS UNITARIOS],"No encontado")</f>
        <v>1200</v>
      </c>
      <c r="F5771">
        <v>13</v>
      </c>
      <c r="G5771" t="s">
        <v>10024</v>
      </c>
      <c r="H5771" s="2">
        <v>484</v>
      </c>
      <c r="I5771" s="3">
        <v>0.14000000000000001</v>
      </c>
      <c r="J5771" s="2">
        <f t="shared" si="270"/>
        <v>416.24</v>
      </c>
      <c r="K5771" s="2">
        <f t="shared" si="271"/>
        <v>74.923199999999994</v>
      </c>
      <c r="L5771" s="2">
        <f t="shared" si="272"/>
        <v>491.16320000000002</v>
      </c>
    </row>
    <row r="5772" spans="1:12" x14ac:dyDescent="0.25">
      <c r="A5772" t="s">
        <v>5777</v>
      </c>
      <c r="B5772" s="1">
        <v>46127</v>
      </c>
      <c r="C5772" t="s">
        <v>10007</v>
      </c>
      <c r="D5772" t="s">
        <v>10020</v>
      </c>
      <c r="E5772">
        <f>+_xlfn.XLOOKUP(TablaVentas[[#This Row],[PRODUCTOS]],TablaPrecios[PRODUCTOS],TablaPrecios[PRECIOS UNITARIOS],"No encontado")</f>
        <v>150</v>
      </c>
      <c r="F5772">
        <v>15</v>
      </c>
      <c r="G5772" t="s">
        <v>10023</v>
      </c>
      <c r="H5772" s="2">
        <v>130</v>
      </c>
      <c r="I5772" s="3">
        <v>0.14000000000000001</v>
      </c>
      <c r="J5772" s="2">
        <f t="shared" si="270"/>
        <v>111.8</v>
      </c>
      <c r="K5772" s="2">
        <f t="shared" si="271"/>
        <v>20.123999999999999</v>
      </c>
      <c r="L5772" s="2">
        <f t="shared" si="272"/>
        <v>131.92400000000001</v>
      </c>
    </row>
    <row r="5773" spans="1:12" x14ac:dyDescent="0.25">
      <c r="A5773" t="s">
        <v>5778</v>
      </c>
      <c r="B5773" s="1">
        <v>46315</v>
      </c>
      <c r="C5773" t="s">
        <v>10008</v>
      </c>
      <c r="D5773" t="s">
        <v>10019</v>
      </c>
      <c r="E5773">
        <f>+_xlfn.XLOOKUP(TablaVentas[[#This Row],[PRODUCTOS]],TablaPrecios[PRODUCTOS],TablaPrecios[PRECIOS UNITARIOS],"No encontado")</f>
        <v>1200</v>
      </c>
      <c r="F5773">
        <v>13</v>
      </c>
      <c r="G5773" t="s">
        <v>10025</v>
      </c>
      <c r="H5773" s="2">
        <v>307</v>
      </c>
      <c r="I5773" s="3">
        <v>0.15</v>
      </c>
      <c r="J5773" s="2">
        <f t="shared" si="270"/>
        <v>260.95</v>
      </c>
      <c r="K5773" s="2">
        <f t="shared" si="271"/>
        <v>46.970999999999997</v>
      </c>
      <c r="L5773" s="2">
        <f t="shared" si="272"/>
        <v>307.92099999999999</v>
      </c>
    </row>
    <row r="5774" spans="1:12" x14ac:dyDescent="0.25">
      <c r="A5774" t="s">
        <v>5779</v>
      </c>
      <c r="B5774" s="1">
        <v>46023</v>
      </c>
      <c r="C5774" t="s">
        <v>10007</v>
      </c>
      <c r="D5774" t="s">
        <v>10018</v>
      </c>
      <c r="E5774">
        <f>+_xlfn.XLOOKUP(TablaVentas[[#This Row],[PRODUCTOS]],TablaPrecios[PRODUCTOS],TablaPrecios[PRECIOS UNITARIOS],"No encontado")</f>
        <v>850</v>
      </c>
      <c r="F5774">
        <v>19</v>
      </c>
      <c r="G5774" t="s">
        <v>10026</v>
      </c>
      <c r="H5774" s="2">
        <v>122</v>
      </c>
      <c r="I5774" s="3">
        <v>0.17</v>
      </c>
      <c r="J5774" s="2">
        <f t="shared" si="270"/>
        <v>101.25999999999999</v>
      </c>
      <c r="K5774" s="2">
        <f t="shared" si="271"/>
        <v>18.226799999999997</v>
      </c>
      <c r="L5774" s="2">
        <f t="shared" si="272"/>
        <v>119.48679999999999</v>
      </c>
    </row>
    <row r="5775" spans="1:12" x14ac:dyDescent="0.25">
      <c r="A5775" t="s">
        <v>5780</v>
      </c>
      <c r="B5775" s="1">
        <v>46357</v>
      </c>
      <c r="C5775" t="s">
        <v>10008</v>
      </c>
      <c r="D5775" t="s">
        <v>10020</v>
      </c>
      <c r="E5775">
        <f>+_xlfn.XLOOKUP(TablaVentas[[#This Row],[PRODUCTOS]],TablaPrecios[PRODUCTOS],TablaPrecios[PRECIOS UNITARIOS],"No encontado")</f>
        <v>150</v>
      </c>
      <c r="F5775">
        <v>5</v>
      </c>
      <c r="G5775" t="s">
        <v>10027</v>
      </c>
      <c r="H5775" s="2">
        <v>468</v>
      </c>
      <c r="I5775" s="3">
        <v>0.1</v>
      </c>
      <c r="J5775" s="2">
        <f t="shared" si="270"/>
        <v>421.2</v>
      </c>
      <c r="K5775" s="2">
        <f t="shared" si="271"/>
        <v>75.815999999999988</v>
      </c>
      <c r="L5775" s="2">
        <f t="shared" si="272"/>
        <v>497.01599999999996</v>
      </c>
    </row>
    <row r="5776" spans="1:12" x14ac:dyDescent="0.25">
      <c r="A5776" t="s">
        <v>5781</v>
      </c>
      <c r="B5776" s="1">
        <v>46129</v>
      </c>
      <c r="C5776" t="s">
        <v>10007</v>
      </c>
      <c r="D5776" t="s">
        <v>10018</v>
      </c>
      <c r="E5776">
        <f>+_xlfn.XLOOKUP(TablaVentas[[#This Row],[PRODUCTOS]],TablaPrecios[PRODUCTOS],TablaPrecios[PRECIOS UNITARIOS],"No encontado")</f>
        <v>850</v>
      </c>
      <c r="F5776">
        <v>20</v>
      </c>
      <c r="G5776" t="s">
        <v>10026</v>
      </c>
      <c r="H5776" s="2">
        <v>200</v>
      </c>
      <c r="I5776" s="3">
        <v>0.2</v>
      </c>
      <c r="J5776" s="2">
        <f t="shared" si="270"/>
        <v>160</v>
      </c>
      <c r="K5776" s="2">
        <f t="shared" si="271"/>
        <v>28.799999999999997</v>
      </c>
      <c r="L5776" s="2">
        <f t="shared" si="272"/>
        <v>188.8</v>
      </c>
    </row>
    <row r="5777" spans="1:12" x14ac:dyDescent="0.25">
      <c r="A5777" t="s">
        <v>5782</v>
      </c>
      <c r="B5777" s="1">
        <v>46132</v>
      </c>
      <c r="C5777" t="s">
        <v>10011</v>
      </c>
      <c r="D5777" t="s">
        <v>10018</v>
      </c>
      <c r="E5777">
        <f>+_xlfn.XLOOKUP(TablaVentas[[#This Row],[PRODUCTOS]],TablaPrecios[PRODUCTOS],TablaPrecios[PRECIOS UNITARIOS],"No encontado")</f>
        <v>850</v>
      </c>
      <c r="F5777">
        <v>7</v>
      </c>
      <c r="G5777" t="s">
        <v>10025</v>
      </c>
      <c r="H5777" s="2">
        <v>55</v>
      </c>
      <c r="I5777" s="3">
        <v>0.16</v>
      </c>
      <c r="J5777" s="2">
        <f t="shared" si="270"/>
        <v>46.2</v>
      </c>
      <c r="K5777" s="2">
        <f t="shared" si="271"/>
        <v>8.3160000000000007</v>
      </c>
      <c r="L5777" s="2">
        <f t="shared" si="272"/>
        <v>54.516000000000005</v>
      </c>
    </row>
    <row r="5778" spans="1:12" x14ac:dyDescent="0.25">
      <c r="A5778" t="s">
        <v>5783</v>
      </c>
      <c r="B5778" s="1">
        <v>46261</v>
      </c>
      <c r="C5778" t="s">
        <v>10011</v>
      </c>
      <c r="D5778" t="s">
        <v>10018</v>
      </c>
      <c r="E5778">
        <f>+_xlfn.XLOOKUP(TablaVentas[[#This Row],[PRODUCTOS]],TablaPrecios[PRODUCTOS],TablaPrecios[PRECIOS UNITARIOS],"No encontado")</f>
        <v>850</v>
      </c>
      <c r="F5778">
        <v>9</v>
      </c>
      <c r="G5778" t="s">
        <v>10027</v>
      </c>
      <c r="H5778" s="2">
        <v>148</v>
      </c>
      <c r="I5778" s="3">
        <v>0.19</v>
      </c>
      <c r="J5778" s="2">
        <f t="shared" si="270"/>
        <v>119.88</v>
      </c>
      <c r="K5778" s="2">
        <f t="shared" si="271"/>
        <v>21.578399999999998</v>
      </c>
      <c r="L5778" s="2">
        <f t="shared" si="272"/>
        <v>141.45839999999998</v>
      </c>
    </row>
    <row r="5779" spans="1:12" x14ac:dyDescent="0.25">
      <c r="A5779" t="s">
        <v>5784</v>
      </c>
      <c r="B5779" s="1">
        <v>46261</v>
      </c>
      <c r="C5779" t="s">
        <v>10010</v>
      </c>
      <c r="D5779" t="s">
        <v>10018</v>
      </c>
      <c r="E5779">
        <f>+_xlfn.XLOOKUP(TablaVentas[[#This Row],[PRODUCTOS]],TablaPrecios[PRODUCTOS],TablaPrecios[PRECIOS UNITARIOS],"No encontado")</f>
        <v>850</v>
      </c>
      <c r="F5779">
        <v>12</v>
      </c>
      <c r="G5779" t="s">
        <v>10024</v>
      </c>
      <c r="H5779" s="2">
        <v>471</v>
      </c>
      <c r="I5779" s="3">
        <v>0.14000000000000001</v>
      </c>
      <c r="J5779" s="2">
        <f t="shared" si="270"/>
        <v>405.06</v>
      </c>
      <c r="K5779" s="2">
        <f t="shared" si="271"/>
        <v>72.910799999999995</v>
      </c>
      <c r="L5779" s="2">
        <f t="shared" si="272"/>
        <v>477.9708</v>
      </c>
    </row>
    <row r="5780" spans="1:12" x14ac:dyDescent="0.25">
      <c r="A5780" t="s">
        <v>5785</v>
      </c>
      <c r="B5780" s="1">
        <v>46374</v>
      </c>
      <c r="C5780" t="s">
        <v>10010</v>
      </c>
      <c r="D5780" t="s">
        <v>10020</v>
      </c>
      <c r="E5780">
        <f>+_xlfn.XLOOKUP(TablaVentas[[#This Row],[PRODUCTOS]],TablaPrecios[PRODUCTOS],TablaPrecios[PRECIOS UNITARIOS],"No encontado")</f>
        <v>150</v>
      </c>
      <c r="F5780">
        <v>15</v>
      </c>
      <c r="G5780" t="s">
        <v>10023</v>
      </c>
      <c r="H5780" s="2">
        <v>498</v>
      </c>
      <c r="I5780" s="3">
        <v>0.17</v>
      </c>
      <c r="J5780" s="2">
        <f t="shared" si="270"/>
        <v>413.34</v>
      </c>
      <c r="K5780" s="2">
        <f t="shared" si="271"/>
        <v>74.401199999999989</v>
      </c>
      <c r="L5780" s="2">
        <f t="shared" si="272"/>
        <v>487.74119999999994</v>
      </c>
    </row>
    <row r="5781" spans="1:12" x14ac:dyDescent="0.25">
      <c r="A5781" t="s">
        <v>5786</v>
      </c>
      <c r="B5781" s="1">
        <v>46348</v>
      </c>
      <c r="C5781" t="s">
        <v>10007</v>
      </c>
      <c r="D5781" t="s">
        <v>10019</v>
      </c>
      <c r="E5781">
        <f>+_xlfn.XLOOKUP(TablaVentas[[#This Row],[PRODUCTOS]],TablaPrecios[PRODUCTOS],TablaPrecios[PRECIOS UNITARIOS],"No encontado")</f>
        <v>1200</v>
      </c>
      <c r="F5781">
        <v>9</v>
      </c>
      <c r="G5781" t="s">
        <v>10026</v>
      </c>
      <c r="H5781" s="2">
        <v>427</v>
      </c>
      <c r="I5781" s="3">
        <v>0.14000000000000001</v>
      </c>
      <c r="J5781" s="2">
        <f t="shared" si="270"/>
        <v>367.21999999999997</v>
      </c>
      <c r="K5781" s="2">
        <f t="shared" si="271"/>
        <v>66.099599999999995</v>
      </c>
      <c r="L5781" s="2">
        <f t="shared" si="272"/>
        <v>433.31959999999998</v>
      </c>
    </row>
    <row r="5782" spans="1:12" x14ac:dyDescent="0.25">
      <c r="A5782" t="s">
        <v>5787</v>
      </c>
      <c r="B5782" s="1">
        <v>46257</v>
      </c>
      <c r="C5782" t="s">
        <v>10009</v>
      </c>
      <c r="D5782" t="s">
        <v>10019</v>
      </c>
      <c r="E5782">
        <f>+_xlfn.XLOOKUP(TablaVentas[[#This Row],[PRODUCTOS]],TablaPrecios[PRODUCTOS],TablaPrecios[PRECIOS UNITARIOS],"No encontado")</f>
        <v>1200</v>
      </c>
      <c r="F5782">
        <v>18</v>
      </c>
      <c r="G5782" t="s">
        <v>10024</v>
      </c>
      <c r="H5782" s="2">
        <v>116</v>
      </c>
      <c r="I5782" s="3">
        <v>0.16</v>
      </c>
      <c r="J5782" s="2">
        <f t="shared" si="270"/>
        <v>97.44</v>
      </c>
      <c r="K5782" s="2">
        <f t="shared" si="271"/>
        <v>17.539199999999997</v>
      </c>
      <c r="L5782" s="2">
        <f t="shared" si="272"/>
        <v>114.97919999999999</v>
      </c>
    </row>
    <row r="5783" spans="1:12" x14ac:dyDescent="0.25">
      <c r="A5783" t="s">
        <v>5788</v>
      </c>
      <c r="B5783" s="1">
        <v>46330</v>
      </c>
      <c r="C5783" t="s">
        <v>10007</v>
      </c>
      <c r="D5783" t="s">
        <v>10021</v>
      </c>
      <c r="E5783">
        <f>+_xlfn.XLOOKUP(TablaVentas[[#This Row],[PRODUCTOS]],TablaPrecios[PRODUCTOS],TablaPrecios[PRECIOS UNITARIOS],"No encontado")</f>
        <v>200</v>
      </c>
      <c r="F5783">
        <v>13</v>
      </c>
      <c r="G5783" t="s">
        <v>10023</v>
      </c>
      <c r="H5783" s="2">
        <v>409</v>
      </c>
      <c r="I5783" s="3">
        <v>0.12</v>
      </c>
      <c r="J5783" s="2">
        <f t="shared" si="270"/>
        <v>359.92</v>
      </c>
      <c r="K5783" s="2">
        <f t="shared" si="271"/>
        <v>64.785600000000002</v>
      </c>
      <c r="L5783" s="2">
        <f t="shared" si="272"/>
        <v>424.7056</v>
      </c>
    </row>
    <row r="5784" spans="1:12" x14ac:dyDescent="0.25">
      <c r="A5784" t="s">
        <v>5789</v>
      </c>
      <c r="B5784" s="1">
        <v>46213</v>
      </c>
      <c r="C5784" t="s">
        <v>10009</v>
      </c>
      <c r="D5784" t="s">
        <v>10020</v>
      </c>
      <c r="E5784">
        <f>+_xlfn.XLOOKUP(TablaVentas[[#This Row],[PRODUCTOS]],TablaPrecios[PRODUCTOS],TablaPrecios[PRECIOS UNITARIOS],"No encontado")</f>
        <v>150</v>
      </c>
      <c r="F5784">
        <v>14</v>
      </c>
      <c r="G5784" t="s">
        <v>10023</v>
      </c>
      <c r="H5784" s="2">
        <v>85</v>
      </c>
      <c r="I5784" s="3">
        <v>0.17</v>
      </c>
      <c r="J5784" s="2">
        <f t="shared" si="270"/>
        <v>70.55</v>
      </c>
      <c r="K5784" s="2">
        <f t="shared" si="271"/>
        <v>12.699</v>
      </c>
      <c r="L5784" s="2">
        <f t="shared" si="272"/>
        <v>83.248999999999995</v>
      </c>
    </row>
    <row r="5785" spans="1:12" x14ac:dyDescent="0.25">
      <c r="A5785" t="s">
        <v>5790</v>
      </c>
      <c r="B5785" s="1">
        <v>46345</v>
      </c>
      <c r="C5785" t="s">
        <v>10012</v>
      </c>
      <c r="D5785" t="s">
        <v>10019</v>
      </c>
      <c r="E5785">
        <f>+_xlfn.XLOOKUP(TablaVentas[[#This Row],[PRODUCTOS]],TablaPrecios[PRODUCTOS],TablaPrecios[PRECIOS UNITARIOS],"No encontado")</f>
        <v>1200</v>
      </c>
      <c r="F5785">
        <v>8</v>
      </c>
      <c r="G5785" t="s">
        <v>10024</v>
      </c>
      <c r="H5785" s="2">
        <v>362</v>
      </c>
      <c r="I5785" s="3">
        <v>0.16</v>
      </c>
      <c r="J5785" s="2">
        <f t="shared" si="270"/>
        <v>304.08</v>
      </c>
      <c r="K5785" s="2">
        <f t="shared" si="271"/>
        <v>54.734399999999994</v>
      </c>
      <c r="L5785" s="2">
        <f t="shared" si="272"/>
        <v>358.81439999999998</v>
      </c>
    </row>
    <row r="5786" spans="1:12" x14ac:dyDescent="0.25">
      <c r="A5786" t="s">
        <v>5791</v>
      </c>
      <c r="B5786" s="1">
        <v>46296</v>
      </c>
      <c r="C5786" t="s">
        <v>10010</v>
      </c>
      <c r="D5786" t="s">
        <v>10018</v>
      </c>
      <c r="E5786">
        <f>+_xlfn.XLOOKUP(TablaVentas[[#This Row],[PRODUCTOS]],TablaPrecios[PRODUCTOS],TablaPrecios[PRECIOS UNITARIOS],"No encontado")</f>
        <v>850</v>
      </c>
      <c r="F5786">
        <v>5</v>
      </c>
      <c r="G5786" t="s">
        <v>10023</v>
      </c>
      <c r="H5786" s="2">
        <v>219</v>
      </c>
      <c r="I5786" s="3">
        <v>0.13</v>
      </c>
      <c r="J5786" s="2">
        <f t="shared" si="270"/>
        <v>190.53</v>
      </c>
      <c r="K5786" s="2">
        <f t="shared" si="271"/>
        <v>34.295400000000001</v>
      </c>
      <c r="L5786" s="2">
        <f t="shared" si="272"/>
        <v>224.8254</v>
      </c>
    </row>
    <row r="5787" spans="1:12" x14ac:dyDescent="0.25">
      <c r="A5787" t="s">
        <v>5792</v>
      </c>
      <c r="B5787" s="1">
        <v>46325</v>
      </c>
      <c r="C5787" t="s">
        <v>10008</v>
      </c>
      <c r="D5787" t="s">
        <v>10017</v>
      </c>
      <c r="E5787">
        <f>+_xlfn.XLOOKUP(TablaVentas[[#This Row],[PRODUCTOS]],TablaPrecios[PRODUCTOS],TablaPrecios[PRECIOS UNITARIOS],"No encontado")</f>
        <v>50</v>
      </c>
      <c r="F5787">
        <v>20</v>
      </c>
      <c r="G5787" t="s">
        <v>10023</v>
      </c>
      <c r="H5787" s="2">
        <v>180</v>
      </c>
      <c r="I5787" s="3">
        <v>0.14000000000000001</v>
      </c>
      <c r="J5787" s="2">
        <f t="shared" si="270"/>
        <v>154.80000000000001</v>
      </c>
      <c r="K5787" s="2">
        <f t="shared" si="271"/>
        <v>27.864000000000001</v>
      </c>
      <c r="L5787" s="2">
        <f t="shared" si="272"/>
        <v>182.66400000000002</v>
      </c>
    </row>
    <row r="5788" spans="1:12" x14ac:dyDescent="0.25">
      <c r="A5788" t="s">
        <v>5793</v>
      </c>
      <c r="B5788" s="1">
        <v>46082</v>
      </c>
      <c r="C5788" t="s">
        <v>10007</v>
      </c>
      <c r="D5788" t="s">
        <v>10021</v>
      </c>
      <c r="E5788">
        <f>+_xlfn.XLOOKUP(TablaVentas[[#This Row],[PRODUCTOS]],TablaPrecios[PRODUCTOS],TablaPrecios[PRECIOS UNITARIOS],"No encontado")</f>
        <v>200</v>
      </c>
      <c r="F5788">
        <v>18</v>
      </c>
      <c r="G5788" t="s">
        <v>10024</v>
      </c>
      <c r="H5788" s="2">
        <v>411</v>
      </c>
      <c r="I5788" s="3">
        <v>0.11</v>
      </c>
      <c r="J5788" s="2">
        <f t="shared" si="270"/>
        <v>365.79</v>
      </c>
      <c r="K5788" s="2">
        <f t="shared" si="271"/>
        <v>65.842200000000005</v>
      </c>
      <c r="L5788" s="2">
        <f t="shared" si="272"/>
        <v>431.63220000000001</v>
      </c>
    </row>
    <row r="5789" spans="1:12" x14ac:dyDescent="0.25">
      <c r="A5789" t="s">
        <v>5794</v>
      </c>
      <c r="B5789" s="1">
        <v>46252</v>
      </c>
      <c r="C5789" t="s">
        <v>10007</v>
      </c>
      <c r="D5789" t="s">
        <v>10019</v>
      </c>
      <c r="E5789">
        <f>+_xlfn.XLOOKUP(TablaVentas[[#This Row],[PRODUCTOS]],TablaPrecios[PRODUCTOS],TablaPrecios[PRECIOS UNITARIOS],"No encontado")</f>
        <v>1200</v>
      </c>
      <c r="F5789">
        <v>5</v>
      </c>
      <c r="G5789" t="s">
        <v>10025</v>
      </c>
      <c r="H5789" s="2">
        <v>248</v>
      </c>
      <c r="I5789" s="3">
        <v>0.15</v>
      </c>
      <c r="J5789" s="2">
        <f t="shared" si="270"/>
        <v>210.8</v>
      </c>
      <c r="K5789" s="2">
        <f t="shared" si="271"/>
        <v>37.944000000000003</v>
      </c>
      <c r="L5789" s="2">
        <f t="shared" si="272"/>
        <v>248.74400000000003</v>
      </c>
    </row>
    <row r="5790" spans="1:12" x14ac:dyDescent="0.25">
      <c r="A5790" t="s">
        <v>5795</v>
      </c>
      <c r="B5790" s="1">
        <v>46084</v>
      </c>
      <c r="C5790" t="s">
        <v>10008</v>
      </c>
      <c r="D5790" t="s">
        <v>10017</v>
      </c>
      <c r="E5790">
        <f>+_xlfn.XLOOKUP(TablaVentas[[#This Row],[PRODUCTOS]],TablaPrecios[PRODUCTOS],TablaPrecios[PRECIOS UNITARIOS],"No encontado")</f>
        <v>50</v>
      </c>
      <c r="F5790">
        <v>20</v>
      </c>
      <c r="G5790" t="s">
        <v>10025</v>
      </c>
      <c r="H5790" s="2">
        <v>223</v>
      </c>
      <c r="I5790" s="3">
        <v>0.17</v>
      </c>
      <c r="J5790" s="2">
        <f t="shared" si="270"/>
        <v>185.09</v>
      </c>
      <c r="K5790" s="2">
        <f t="shared" si="271"/>
        <v>33.316200000000002</v>
      </c>
      <c r="L5790" s="2">
        <f t="shared" si="272"/>
        <v>218.40620000000001</v>
      </c>
    </row>
    <row r="5791" spans="1:12" x14ac:dyDescent="0.25">
      <c r="A5791" t="s">
        <v>5796</v>
      </c>
      <c r="B5791" s="1">
        <v>46322</v>
      </c>
      <c r="C5791" t="s">
        <v>10007</v>
      </c>
      <c r="D5791" t="s">
        <v>10020</v>
      </c>
      <c r="E5791">
        <f>+_xlfn.XLOOKUP(TablaVentas[[#This Row],[PRODUCTOS]],TablaPrecios[PRODUCTOS],TablaPrecios[PRECIOS UNITARIOS],"No encontado")</f>
        <v>150</v>
      </c>
      <c r="F5791">
        <v>19</v>
      </c>
      <c r="G5791" t="s">
        <v>10025</v>
      </c>
      <c r="H5791" s="2">
        <v>450</v>
      </c>
      <c r="I5791" s="3">
        <v>0.11</v>
      </c>
      <c r="J5791" s="2">
        <f t="shared" si="270"/>
        <v>400.5</v>
      </c>
      <c r="K5791" s="2">
        <f t="shared" si="271"/>
        <v>72.09</v>
      </c>
      <c r="L5791" s="2">
        <f t="shared" si="272"/>
        <v>472.59000000000003</v>
      </c>
    </row>
    <row r="5792" spans="1:12" x14ac:dyDescent="0.25">
      <c r="A5792" t="s">
        <v>5797</v>
      </c>
      <c r="B5792" s="1">
        <v>46343</v>
      </c>
      <c r="C5792" t="s">
        <v>10008</v>
      </c>
      <c r="D5792" t="s">
        <v>10021</v>
      </c>
      <c r="E5792">
        <f>+_xlfn.XLOOKUP(TablaVentas[[#This Row],[PRODUCTOS]],TablaPrecios[PRODUCTOS],TablaPrecios[PRECIOS UNITARIOS],"No encontado")</f>
        <v>200</v>
      </c>
      <c r="F5792">
        <v>12</v>
      </c>
      <c r="G5792" t="s">
        <v>10025</v>
      </c>
      <c r="H5792" s="2">
        <v>412</v>
      </c>
      <c r="I5792" s="3">
        <v>0.13</v>
      </c>
      <c r="J5792" s="2">
        <f t="shared" si="270"/>
        <v>358.44</v>
      </c>
      <c r="K5792" s="2">
        <f t="shared" si="271"/>
        <v>64.519199999999998</v>
      </c>
      <c r="L5792" s="2">
        <f t="shared" si="272"/>
        <v>422.95920000000001</v>
      </c>
    </row>
    <row r="5793" spans="1:12" x14ac:dyDescent="0.25">
      <c r="A5793" t="s">
        <v>5798</v>
      </c>
      <c r="B5793" s="1">
        <v>46060</v>
      </c>
      <c r="C5793" t="s">
        <v>10007</v>
      </c>
      <c r="D5793" t="s">
        <v>10020</v>
      </c>
      <c r="E5793">
        <f>+_xlfn.XLOOKUP(TablaVentas[[#This Row],[PRODUCTOS]],TablaPrecios[PRODUCTOS],TablaPrecios[PRECIOS UNITARIOS],"No encontado")</f>
        <v>150</v>
      </c>
      <c r="F5793">
        <v>18</v>
      </c>
      <c r="G5793" t="s">
        <v>10026</v>
      </c>
      <c r="H5793" s="2">
        <v>120</v>
      </c>
      <c r="I5793" s="3">
        <v>0.15</v>
      </c>
      <c r="J5793" s="2">
        <f t="shared" si="270"/>
        <v>102</v>
      </c>
      <c r="K5793" s="2">
        <f t="shared" si="271"/>
        <v>18.36</v>
      </c>
      <c r="L5793" s="2">
        <f t="shared" si="272"/>
        <v>120.36</v>
      </c>
    </row>
    <row r="5794" spans="1:12" x14ac:dyDescent="0.25">
      <c r="A5794" t="s">
        <v>5799</v>
      </c>
      <c r="B5794" s="1">
        <v>46341</v>
      </c>
      <c r="C5794" t="s">
        <v>10011</v>
      </c>
      <c r="D5794" t="s">
        <v>10020</v>
      </c>
      <c r="E5794">
        <f>+_xlfn.XLOOKUP(TablaVentas[[#This Row],[PRODUCTOS]],TablaPrecios[PRODUCTOS],TablaPrecios[PRECIOS UNITARIOS],"No encontado")</f>
        <v>150</v>
      </c>
      <c r="F5794">
        <v>7</v>
      </c>
      <c r="G5794" t="s">
        <v>10026</v>
      </c>
      <c r="H5794" s="2">
        <v>187</v>
      </c>
      <c r="I5794" s="3">
        <v>0.12</v>
      </c>
      <c r="J5794" s="2">
        <f t="shared" si="270"/>
        <v>164.56</v>
      </c>
      <c r="K5794" s="2">
        <f t="shared" si="271"/>
        <v>29.620799999999999</v>
      </c>
      <c r="L5794" s="2">
        <f t="shared" si="272"/>
        <v>194.1808</v>
      </c>
    </row>
    <row r="5795" spans="1:12" x14ac:dyDescent="0.25">
      <c r="A5795" t="s">
        <v>5800</v>
      </c>
      <c r="B5795" s="1">
        <v>46221</v>
      </c>
      <c r="C5795" t="s">
        <v>10009</v>
      </c>
      <c r="D5795" t="s">
        <v>10017</v>
      </c>
      <c r="E5795">
        <f>+_xlfn.XLOOKUP(TablaVentas[[#This Row],[PRODUCTOS]],TablaPrecios[PRODUCTOS],TablaPrecios[PRECIOS UNITARIOS],"No encontado")</f>
        <v>50</v>
      </c>
      <c r="F5795">
        <v>11</v>
      </c>
      <c r="G5795" t="s">
        <v>10024</v>
      </c>
      <c r="H5795" s="2">
        <v>231</v>
      </c>
      <c r="I5795" s="3">
        <v>0.11</v>
      </c>
      <c r="J5795" s="2">
        <f t="shared" si="270"/>
        <v>205.59</v>
      </c>
      <c r="K5795" s="2">
        <f t="shared" si="271"/>
        <v>37.0062</v>
      </c>
      <c r="L5795" s="2">
        <f t="shared" si="272"/>
        <v>242.59620000000001</v>
      </c>
    </row>
    <row r="5796" spans="1:12" x14ac:dyDescent="0.25">
      <c r="A5796" t="s">
        <v>5801</v>
      </c>
      <c r="B5796" s="1">
        <v>46069</v>
      </c>
      <c r="C5796" t="s">
        <v>10007</v>
      </c>
      <c r="D5796" t="s">
        <v>10021</v>
      </c>
      <c r="E5796">
        <f>+_xlfn.XLOOKUP(TablaVentas[[#This Row],[PRODUCTOS]],TablaPrecios[PRODUCTOS],TablaPrecios[PRECIOS UNITARIOS],"No encontado")</f>
        <v>200</v>
      </c>
      <c r="F5796">
        <v>12</v>
      </c>
      <c r="G5796" t="s">
        <v>10023</v>
      </c>
      <c r="H5796" s="2">
        <v>353</v>
      </c>
      <c r="I5796" s="3">
        <v>0.12</v>
      </c>
      <c r="J5796" s="2">
        <f t="shared" si="270"/>
        <v>310.64</v>
      </c>
      <c r="K5796" s="2">
        <f t="shared" si="271"/>
        <v>55.915199999999999</v>
      </c>
      <c r="L5796" s="2">
        <f t="shared" si="272"/>
        <v>366.55520000000001</v>
      </c>
    </row>
    <row r="5797" spans="1:12" x14ac:dyDescent="0.25">
      <c r="A5797" t="s">
        <v>5802</v>
      </c>
      <c r="B5797" s="1">
        <v>46320</v>
      </c>
      <c r="C5797" t="s">
        <v>10012</v>
      </c>
      <c r="D5797" t="s">
        <v>10018</v>
      </c>
      <c r="E5797">
        <f>+_xlfn.XLOOKUP(TablaVentas[[#This Row],[PRODUCTOS]],TablaPrecios[PRODUCTOS],TablaPrecios[PRECIOS UNITARIOS],"No encontado")</f>
        <v>850</v>
      </c>
      <c r="F5797">
        <v>13</v>
      </c>
      <c r="G5797" t="s">
        <v>10024</v>
      </c>
      <c r="H5797" s="2">
        <v>107</v>
      </c>
      <c r="I5797" s="3">
        <v>0.2</v>
      </c>
      <c r="J5797" s="2">
        <f t="shared" si="270"/>
        <v>85.6</v>
      </c>
      <c r="K5797" s="2">
        <f t="shared" si="271"/>
        <v>15.407999999999998</v>
      </c>
      <c r="L5797" s="2">
        <f t="shared" si="272"/>
        <v>101.008</v>
      </c>
    </row>
    <row r="5798" spans="1:12" x14ac:dyDescent="0.25">
      <c r="A5798" t="s">
        <v>5803</v>
      </c>
      <c r="B5798" s="1">
        <v>46177</v>
      </c>
      <c r="C5798" t="s">
        <v>10010</v>
      </c>
      <c r="D5798" t="s">
        <v>10021</v>
      </c>
      <c r="E5798">
        <f>+_xlfn.XLOOKUP(TablaVentas[[#This Row],[PRODUCTOS]],TablaPrecios[PRODUCTOS],TablaPrecios[PRECIOS UNITARIOS],"No encontado")</f>
        <v>200</v>
      </c>
      <c r="F5798">
        <v>12</v>
      </c>
      <c r="G5798" t="s">
        <v>10026</v>
      </c>
      <c r="H5798" s="2">
        <v>201</v>
      </c>
      <c r="I5798" s="3">
        <v>0.13</v>
      </c>
      <c r="J5798" s="2">
        <f t="shared" si="270"/>
        <v>174.87</v>
      </c>
      <c r="K5798" s="2">
        <f t="shared" si="271"/>
        <v>31.476600000000001</v>
      </c>
      <c r="L5798" s="2">
        <f t="shared" si="272"/>
        <v>206.3466</v>
      </c>
    </row>
    <row r="5799" spans="1:12" x14ac:dyDescent="0.25">
      <c r="A5799" t="s">
        <v>5804</v>
      </c>
      <c r="B5799" s="1">
        <v>46340</v>
      </c>
      <c r="C5799" t="s">
        <v>10010</v>
      </c>
      <c r="D5799" t="s">
        <v>10020</v>
      </c>
      <c r="E5799">
        <f>+_xlfn.XLOOKUP(TablaVentas[[#This Row],[PRODUCTOS]],TablaPrecios[PRODUCTOS],TablaPrecios[PRECIOS UNITARIOS],"No encontado")</f>
        <v>150</v>
      </c>
      <c r="F5799">
        <v>13</v>
      </c>
      <c r="G5799" t="s">
        <v>10025</v>
      </c>
      <c r="H5799" s="2">
        <v>146</v>
      </c>
      <c r="I5799" s="3">
        <v>0.17</v>
      </c>
      <c r="J5799" s="2">
        <f t="shared" si="270"/>
        <v>121.18</v>
      </c>
      <c r="K5799" s="2">
        <f t="shared" si="271"/>
        <v>21.8124</v>
      </c>
      <c r="L5799" s="2">
        <f t="shared" si="272"/>
        <v>142.9924</v>
      </c>
    </row>
    <row r="5800" spans="1:12" x14ac:dyDescent="0.25">
      <c r="A5800" t="s">
        <v>5805</v>
      </c>
      <c r="B5800" s="1">
        <v>46189</v>
      </c>
      <c r="C5800" t="s">
        <v>10007</v>
      </c>
      <c r="D5800" t="s">
        <v>10018</v>
      </c>
      <c r="E5800">
        <f>+_xlfn.XLOOKUP(TablaVentas[[#This Row],[PRODUCTOS]],TablaPrecios[PRODUCTOS],TablaPrecios[PRECIOS UNITARIOS],"No encontado")</f>
        <v>850</v>
      </c>
      <c r="F5800">
        <v>9</v>
      </c>
      <c r="G5800" t="s">
        <v>10026</v>
      </c>
      <c r="H5800" s="2">
        <v>327</v>
      </c>
      <c r="I5800" s="3">
        <v>0.1</v>
      </c>
      <c r="J5800" s="2">
        <f t="shared" si="270"/>
        <v>294.3</v>
      </c>
      <c r="K5800" s="2">
        <f t="shared" si="271"/>
        <v>52.973999999999997</v>
      </c>
      <c r="L5800" s="2">
        <f t="shared" si="272"/>
        <v>347.274</v>
      </c>
    </row>
    <row r="5801" spans="1:12" x14ac:dyDescent="0.25">
      <c r="A5801" t="s">
        <v>5806</v>
      </c>
      <c r="B5801" s="1">
        <v>46279</v>
      </c>
      <c r="C5801" t="s">
        <v>10008</v>
      </c>
      <c r="D5801" t="s">
        <v>10017</v>
      </c>
      <c r="E5801">
        <f>+_xlfn.XLOOKUP(TablaVentas[[#This Row],[PRODUCTOS]],TablaPrecios[PRODUCTOS],TablaPrecios[PRECIOS UNITARIOS],"No encontado")</f>
        <v>50</v>
      </c>
      <c r="F5801">
        <v>17</v>
      </c>
      <c r="G5801" t="s">
        <v>10023</v>
      </c>
      <c r="H5801" s="2">
        <v>121</v>
      </c>
      <c r="I5801" s="3">
        <v>0.17</v>
      </c>
      <c r="J5801" s="2">
        <f t="shared" si="270"/>
        <v>100.43</v>
      </c>
      <c r="K5801" s="2">
        <f t="shared" si="271"/>
        <v>18.077400000000001</v>
      </c>
      <c r="L5801" s="2">
        <f t="shared" si="272"/>
        <v>118.5074</v>
      </c>
    </row>
    <row r="5802" spans="1:12" x14ac:dyDescent="0.25">
      <c r="A5802" t="s">
        <v>5807</v>
      </c>
      <c r="B5802" s="1">
        <v>46109</v>
      </c>
      <c r="C5802" t="s">
        <v>10010</v>
      </c>
      <c r="D5802" t="s">
        <v>10017</v>
      </c>
      <c r="E5802">
        <f>+_xlfn.XLOOKUP(TablaVentas[[#This Row],[PRODUCTOS]],TablaPrecios[PRODUCTOS],TablaPrecios[PRECIOS UNITARIOS],"No encontado")</f>
        <v>50</v>
      </c>
      <c r="F5802">
        <v>12</v>
      </c>
      <c r="G5802" t="s">
        <v>10026</v>
      </c>
      <c r="H5802" s="2">
        <v>221</v>
      </c>
      <c r="I5802" s="3">
        <v>0.11</v>
      </c>
      <c r="J5802" s="2">
        <f t="shared" si="270"/>
        <v>196.69</v>
      </c>
      <c r="K5802" s="2">
        <f t="shared" si="271"/>
        <v>35.404199999999996</v>
      </c>
      <c r="L5802" s="2">
        <f t="shared" si="272"/>
        <v>232.0942</v>
      </c>
    </row>
    <row r="5803" spans="1:12" x14ac:dyDescent="0.25">
      <c r="A5803" t="s">
        <v>5808</v>
      </c>
      <c r="B5803" s="1">
        <v>46239</v>
      </c>
      <c r="C5803" t="s">
        <v>10009</v>
      </c>
      <c r="D5803" t="s">
        <v>10020</v>
      </c>
      <c r="E5803">
        <f>+_xlfn.XLOOKUP(TablaVentas[[#This Row],[PRODUCTOS]],TablaPrecios[PRODUCTOS],TablaPrecios[PRECIOS UNITARIOS],"No encontado")</f>
        <v>150</v>
      </c>
      <c r="F5803">
        <v>7</v>
      </c>
      <c r="G5803" t="s">
        <v>10027</v>
      </c>
      <c r="H5803" s="2">
        <v>54</v>
      </c>
      <c r="I5803" s="3">
        <v>0.16</v>
      </c>
      <c r="J5803" s="2">
        <f t="shared" si="270"/>
        <v>45.36</v>
      </c>
      <c r="K5803" s="2">
        <f t="shared" si="271"/>
        <v>8.1647999999999996</v>
      </c>
      <c r="L5803" s="2">
        <f t="shared" si="272"/>
        <v>53.524799999999999</v>
      </c>
    </row>
    <row r="5804" spans="1:12" x14ac:dyDescent="0.25">
      <c r="A5804" t="s">
        <v>5809</v>
      </c>
      <c r="B5804" s="1">
        <v>46117</v>
      </c>
      <c r="C5804" t="s">
        <v>10009</v>
      </c>
      <c r="D5804" t="s">
        <v>10019</v>
      </c>
      <c r="E5804">
        <f>+_xlfn.XLOOKUP(TablaVentas[[#This Row],[PRODUCTOS]],TablaPrecios[PRODUCTOS],TablaPrecios[PRECIOS UNITARIOS],"No encontado")</f>
        <v>1200</v>
      </c>
      <c r="F5804">
        <v>14</v>
      </c>
      <c r="G5804" t="s">
        <v>10026</v>
      </c>
      <c r="H5804" s="2">
        <v>299</v>
      </c>
      <c r="I5804" s="3">
        <v>0.1</v>
      </c>
      <c r="J5804" s="2">
        <f t="shared" si="270"/>
        <v>269.10000000000002</v>
      </c>
      <c r="K5804" s="2">
        <f t="shared" si="271"/>
        <v>48.438000000000002</v>
      </c>
      <c r="L5804" s="2">
        <f t="shared" si="272"/>
        <v>317.53800000000001</v>
      </c>
    </row>
    <row r="5805" spans="1:12" x14ac:dyDescent="0.25">
      <c r="A5805" t="s">
        <v>5810</v>
      </c>
      <c r="B5805" s="1">
        <v>46373</v>
      </c>
      <c r="C5805" t="s">
        <v>10009</v>
      </c>
      <c r="D5805" t="s">
        <v>10021</v>
      </c>
      <c r="E5805">
        <f>+_xlfn.XLOOKUP(TablaVentas[[#This Row],[PRODUCTOS]],TablaPrecios[PRODUCTOS],TablaPrecios[PRECIOS UNITARIOS],"No encontado")</f>
        <v>200</v>
      </c>
      <c r="F5805">
        <v>13</v>
      </c>
      <c r="G5805" t="s">
        <v>10026</v>
      </c>
      <c r="H5805" s="2">
        <v>105</v>
      </c>
      <c r="I5805" s="3">
        <v>0.11</v>
      </c>
      <c r="J5805" s="2">
        <f t="shared" si="270"/>
        <v>93.45</v>
      </c>
      <c r="K5805" s="2">
        <f t="shared" si="271"/>
        <v>16.821000000000002</v>
      </c>
      <c r="L5805" s="2">
        <f t="shared" si="272"/>
        <v>110.271</v>
      </c>
    </row>
    <row r="5806" spans="1:12" x14ac:dyDescent="0.25">
      <c r="A5806" t="s">
        <v>5811</v>
      </c>
      <c r="B5806" s="1">
        <v>46077</v>
      </c>
      <c r="C5806" t="s">
        <v>10009</v>
      </c>
      <c r="D5806" t="s">
        <v>10020</v>
      </c>
      <c r="E5806">
        <f>+_xlfn.XLOOKUP(TablaVentas[[#This Row],[PRODUCTOS]],TablaPrecios[PRODUCTOS],TablaPrecios[PRECIOS UNITARIOS],"No encontado")</f>
        <v>150</v>
      </c>
      <c r="F5806">
        <v>18</v>
      </c>
      <c r="G5806" t="s">
        <v>10025</v>
      </c>
      <c r="H5806" s="2">
        <v>55</v>
      </c>
      <c r="I5806" s="3">
        <v>0.18</v>
      </c>
      <c r="J5806" s="2">
        <f t="shared" si="270"/>
        <v>45.1</v>
      </c>
      <c r="K5806" s="2">
        <f t="shared" si="271"/>
        <v>8.1180000000000003</v>
      </c>
      <c r="L5806" s="2">
        <f t="shared" si="272"/>
        <v>53.218000000000004</v>
      </c>
    </row>
    <row r="5807" spans="1:12" x14ac:dyDescent="0.25">
      <c r="A5807" t="s">
        <v>5812</v>
      </c>
      <c r="B5807" s="1">
        <v>46324</v>
      </c>
      <c r="C5807" t="s">
        <v>10011</v>
      </c>
      <c r="D5807" t="s">
        <v>10018</v>
      </c>
      <c r="E5807">
        <f>+_xlfn.XLOOKUP(TablaVentas[[#This Row],[PRODUCTOS]],TablaPrecios[PRODUCTOS],TablaPrecios[PRECIOS UNITARIOS],"No encontado")</f>
        <v>850</v>
      </c>
      <c r="F5807">
        <v>6</v>
      </c>
      <c r="G5807" t="s">
        <v>10025</v>
      </c>
      <c r="H5807" s="2">
        <v>350</v>
      </c>
      <c r="I5807" s="3">
        <v>0.19</v>
      </c>
      <c r="J5807" s="2">
        <f t="shared" si="270"/>
        <v>283.5</v>
      </c>
      <c r="K5807" s="2">
        <f t="shared" si="271"/>
        <v>51.03</v>
      </c>
      <c r="L5807" s="2">
        <f t="shared" si="272"/>
        <v>334.53</v>
      </c>
    </row>
    <row r="5808" spans="1:12" x14ac:dyDescent="0.25">
      <c r="A5808" t="s">
        <v>5813</v>
      </c>
      <c r="B5808" s="1">
        <v>46229</v>
      </c>
      <c r="C5808" t="s">
        <v>10009</v>
      </c>
      <c r="D5808" t="s">
        <v>10017</v>
      </c>
      <c r="E5808">
        <f>+_xlfn.XLOOKUP(TablaVentas[[#This Row],[PRODUCTOS]],TablaPrecios[PRODUCTOS],TablaPrecios[PRECIOS UNITARIOS],"No encontado")</f>
        <v>50</v>
      </c>
      <c r="F5808">
        <v>6</v>
      </c>
      <c r="G5808" t="s">
        <v>10023</v>
      </c>
      <c r="H5808" s="2">
        <v>434</v>
      </c>
      <c r="I5808" s="3">
        <v>0.16</v>
      </c>
      <c r="J5808" s="2">
        <f t="shared" si="270"/>
        <v>364.56</v>
      </c>
      <c r="K5808" s="2">
        <f t="shared" si="271"/>
        <v>65.620800000000003</v>
      </c>
      <c r="L5808" s="2">
        <f t="shared" si="272"/>
        <v>430.18079999999998</v>
      </c>
    </row>
    <row r="5809" spans="1:12" x14ac:dyDescent="0.25">
      <c r="A5809" t="s">
        <v>5814</v>
      </c>
      <c r="B5809" s="1">
        <v>46192</v>
      </c>
      <c r="C5809" t="s">
        <v>10007</v>
      </c>
      <c r="D5809" t="s">
        <v>10019</v>
      </c>
      <c r="E5809">
        <f>+_xlfn.XLOOKUP(TablaVentas[[#This Row],[PRODUCTOS]],TablaPrecios[PRODUCTOS],TablaPrecios[PRECIOS UNITARIOS],"No encontado")</f>
        <v>1200</v>
      </c>
      <c r="F5809">
        <v>8</v>
      </c>
      <c r="G5809" t="s">
        <v>10027</v>
      </c>
      <c r="H5809" s="2">
        <v>257</v>
      </c>
      <c r="I5809" s="3">
        <v>0.17</v>
      </c>
      <c r="J5809" s="2">
        <f t="shared" si="270"/>
        <v>213.31</v>
      </c>
      <c r="K5809" s="2">
        <f t="shared" si="271"/>
        <v>38.395800000000001</v>
      </c>
      <c r="L5809" s="2">
        <f t="shared" si="272"/>
        <v>251.70580000000001</v>
      </c>
    </row>
    <row r="5810" spans="1:12" x14ac:dyDescent="0.25">
      <c r="A5810" t="s">
        <v>5815</v>
      </c>
      <c r="B5810" s="1">
        <v>46338</v>
      </c>
      <c r="C5810" t="s">
        <v>10007</v>
      </c>
      <c r="D5810" t="s">
        <v>10021</v>
      </c>
      <c r="E5810">
        <f>+_xlfn.XLOOKUP(TablaVentas[[#This Row],[PRODUCTOS]],TablaPrecios[PRODUCTOS],TablaPrecios[PRECIOS UNITARIOS],"No encontado")</f>
        <v>200</v>
      </c>
      <c r="F5810">
        <v>17</v>
      </c>
      <c r="G5810" t="s">
        <v>10027</v>
      </c>
      <c r="H5810" s="2">
        <v>482</v>
      </c>
      <c r="I5810" s="3">
        <v>0.11</v>
      </c>
      <c r="J5810" s="2">
        <f t="shared" si="270"/>
        <v>428.98</v>
      </c>
      <c r="K5810" s="2">
        <f t="shared" si="271"/>
        <v>77.216400000000007</v>
      </c>
      <c r="L5810" s="2">
        <f t="shared" si="272"/>
        <v>506.19640000000004</v>
      </c>
    </row>
    <row r="5811" spans="1:12" x14ac:dyDescent="0.25">
      <c r="A5811" t="s">
        <v>5816</v>
      </c>
      <c r="B5811" s="1">
        <v>46099</v>
      </c>
      <c r="C5811" t="s">
        <v>10007</v>
      </c>
      <c r="D5811" t="s">
        <v>10017</v>
      </c>
      <c r="E5811">
        <f>+_xlfn.XLOOKUP(TablaVentas[[#This Row],[PRODUCTOS]],TablaPrecios[PRODUCTOS],TablaPrecios[PRECIOS UNITARIOS],"No encontado")</f>
        <v>50</v>
      </c>
      <c r="F5811">
        <v>17</v>
      </c>
      <c r="G5811" t="s">
        <v>10025</v>
      </c>
      <c r="H5811" s="2">
        <v>160</v>
      </c>
      <c r="I5811" s="3">
        <v>0.19</v>
      </c>
      <c r="J5811" s="2">
        <f t="shared" si="270"/>
        <v>129.6</v>
      </c>
      <c r="K5811" s="2">
        <f t="shared" si="271"/>
        <v>23.327999999999999</v>
      </c>
      <c r="L5811" s="2">
        <f t="shared" si="272"/>
        <v>152.928</v>
      </c>
    </row>
    <row r="5812" spans="1:12" x14ac:dyDescent="0.25">
      <c r="A5812" t="s">
        <v>5817</v>
      </c>
      <c r="B5812" s="1">
        <v>46244</v>
      </c>
      <c r="C5812" t="s">
        <v>10007</v>
      </c>
      <c r="D5812" t="s">
        <v>10018</v>
      </c>
      <c r="E5812">
        <f>+_xlfn.XLOOKUP(TablaVentas[[#This Row],[PRODUCTOS]],TablaPrecios[PRODUCTOS],TablaPrecios[PRECIOS UNITARIOS],"No encontado")</f>
        <v>850</v>
      </c>
      <c r="F5812">
        <v>18</v>
      </c>
      <c r="G5812" t="s">
        <v>10024</v>
      </c>
      <c r="H5812" s="2">
        <v>209</v>
      </c>
      <c r="I5812" s="3">
        <v>0.15</v>
      </c>
      <c r="J5812" s="2">
        <f t="shared" si="270"/>
        <v>177.65</v>
      </c>
      <c r="K5812" s="2">
        <f t="shared" si="271"/>
        <v>31.977</v>
      </c>
      <c r="L5812" s="2">
        <f t="shared" si="272"/>
        <v>209.62700000000001</v>
      </c>
    </row>
    <row r="5813" spans="1:12" x14ac:dyDescent="0.25">
      <c r="A5813" t="s">
        <v>5818</v>
      </c>
      <c r="B5813" s="1">
        <v>46252</v>
      </c>
      <c r="C5813" t="s">
        <v>10009</v>
      </c>
      <c r="D5813" t="s">
        <v>10018</v>
      </c>
      <c r="E5813">
        <f>+_xlfn.XLOOKUP(TablaVentas[[#This Row],[PRODUCTOS]],TablaPrecios[PRODUCTOS],TablaPrecios[PRECIOS UNITARIOS],"No encontado")</f>
        <v>850</v>
      </c>
      <c r="F5813">
        <v>9</v>
      </c>
      <c r="G5813" t="s">
        <v>10023</v>
      </c>
      <c r="H5813" s="2">
        <v>407</v>
      </c>
      <c r="I5813" s="3">
        <v>0.2</v>
      </c>
      <c r="J5813" s="2">
        <f t="shared" si="270"/>
        <v>325.60000000000002</v>
      </c>
      <c r="K5813" s="2">
        <f t="shared" si="271"/>
        <v>58.608000000000004</v>
      </c>
      <c r="L5813" s="2">
        <f t="shared" si="272"/>
        <v>384.20800000000003</v>
      </c>
    </row>
    <row r="5814" spans="1:12" x14ac:dyDescent="0.25">
      <c r="A5814" t="s">
        <v>5819</v>
      </c>
      <c r="B5814" s="1">
        <v>46037</v>
      </c>
      <c r="C5814" t="s">
        <v>10009</v>
      </c>
      <c r="D5814" t="s">
        <v>10020</v>
      </c>
      <c r="E5814">
        <f>+_xlfn.XLOOKUP(TablaVentas[[#This Row],[PRODUCTOS]],TablaPrecios[PRODUCTOS],TablaPrecios[PRECIOS UNITARIOS],"No encontado")</f>
        <v>150</v>
      </c>
      <c r="F5814">
        <v>5</v>
      </c>
      <c r="G5814" t="s">
        <v>10024</v>
      </c>
      <c r="H5814" s="2">
        <v>62</v>
      </c>
      <c r="I5814" s="3">
        <v>0.17</v>
      </c>
      <c r="J5814" s="2">
        <f t="shared" si="270"/>
        <v>51.46</v>
      </c>
      <c r="K5814" s="2">
        <f t="shared" si="271"/>
        <v>9.2628000000000004</v>
      </c>
      <c r="L5814" s="2">
        <f t="shared" si="272"/>
        <v>60.722799999999999</v>
      </c>
    </row>
    <row r="5815" spans="1:12" x14ac:dyDescent="0.25">
      <c r="A5815" t="s">
        <v>5820</v>
      </c>
      <c r="B5815" s="1">
        <v>46300</v>
      </c>
      <c r="C5815" t="s">
        <v>10010</v>
      </c>
      <c r="D5815" t="s">
        <v>10017</v>
      </c>
      <c r="E5815">
        <f>+_xlfn.XLOOKUP(TablaVentas[[#This Row],[PRODUCTOS]],TablaPrecios[PRODUCTOS],TablaPrecios[PRECIOS UNITARIOS],"No encontado")</f>
        <v>50</v>
      </c>
      <c r="F5815">
        <v>13</v>
      </c>
      <c r="G5815" t="s">
        <v>10024</v>
      </c>
      <c r="H5815" s="2">
        <v>194</v>
      </c>
      <c r="I5815" s="3">
        <v>0.2</v>
      </c>
      <c r="J5815" s="2">
        <f t="shared" si="270"/>
        <v>155.19999999999999</v>
      </c>
      <c r="K5815" s="2">
        <f t="shared" si="271"/>
        <v>27.935999999999996</v>
      </c>
      <c r="L5815" s="2">
        <f t="shared" si="272"/>
        <v>183.136</v>
      </c>
    </row>
    <row r="5816" spans="1:12" x14ac:dyDescent="0.25">
      <c r="A5816" t="s">
        <v>5821</v>
      </c>
      <c r="B5816" s="1">
        <v>46283</v>
      </c>
      <c r="C5816" t="s">
        <v>10010</v>
      </c>
      <c r="D5816" t="s">
        <v>10019</v>
      </c>
      <c r="E5816">
        <f>+_xlfn.XLOOKUP(TablaVentas[[#This Row],[PRODUCTOS]],TablaPrecios[PRODUCTOS],TablaPrecios[PRECIOS UNITARIOS],"No encontado")</f>
        <v>1200</v>
      </c>
      <c r="F5816">
        <v>10</v>
      </c>
      <c r="G5816" t="s">
        <v>10025</v>
      </c>
      <c r="H5816" s="2">
        <v>81</v>
      </c>
      <c r="I5816" s="3">
        <v>0.17</v>
      </c>
      <c r="J5816" s="2">
        <f t="shared" si="270"/>
        <v>67.23</v>
      </c>
      <c r="K5816" s="2">
        <f t="shared" si="271"/>
        <v>12.1014</v>
      </c>
      <c r="L5816" s="2">
        <f t="shared" si="272"/>
        <v>79.331400000000002</v>
      </c>
    </row>
    <row r="5817" spans="1:12" x14ac:dyDescent="0.25">
      <c r="A5817" t="s">
        <v>5822</v>
      </c>
      <c r="B5817" s="1">
        <v>46295</v>
      </c>
      <c r="C5817" t="s">
        <v>10012</v>
      </c>
      <c r="D5817" t="s">
        <v>10019</v>
      </c>
      <c r="E5817">
        <f>+_xlfn.XLOOKUP(TablaVentas[[#This Row],[PRODUCTOS]],TablaPrecios[PRODUCTOS],TablaPrecios[PRECIOS UNITARIOS],"No encontado")</f>
        <v>1200</v>
      </c>
      <c r="F5817">
        <v>6</v>
      </c>
      <c r="G5817" t="s">
        <v>10025</v>
      </c>
      <c r="H5817" s="2">
        <v>249</v>
      </c>
      <c r="I5817" s="3">
        <v>0.17</v>
      </c>
      <c r="J5817" s="2">
        <f t="shared" si="270"/>
        <v>206.67</v>
      </c>
      <c r="K5817" s="2">
        <f t="shared" si="271"/>
        <v>37.200599999999994</v>
      </c>
      <c r="L5817" s="2">
        <f t="shared" si="272"/>
        <v>243.87059999999997</v>
      </c>
    </row>
    <row r="5818" spans="1:12" x14ac:dyDescent="0.25">
      <c r="A5818" t="s">
        <v>5823</v>
      </c>
      <c r="B5818" s="1">
        <v>46279</v>
      </c>
      <c r="C5818" t="s">
        <v>10010</v>
      </c>
      <c r="D5818" t="s">
        <v>10020</v>
      </c>
      <c r="E5818">
        <f>+_xlfn.XLOOKUP(TablaVentas[[#This Row],[PRODUCTOS]],TablaPrecios[PRODUCTOS],TablaPrecios[PRECIOS UNITARIOS],"No encontado")</f>
        <v>150</v>
      </c>
      <c r="F5818">
        <v>5</v>
      </c>
      <c r="G5818" t="s">
        <v>10026</v>
      </c>
      <c r="H5818" s="2">
        <v>118</v>
      </c>
      <c r="I5818" s="3">
        <v>0.13</v>
      </c>
      <c r="J5818" s="2">
        <f t="shared" si="270"/>
        <v>102.66</v>
      </c>
      <c r="K5818" s="2">
        <f t="shared" si="271"/>
        <v>18.4788</v>
      </c>
      <c r="L5818" s="2">
        <f t="shared" si="272"/>
        <v>121.1388</v>
      </c>
    </row>
    <row r="5819" spans="1:12" x14ac:dyDescent="0.25">
      <c r="A5819" t="s">
        <v>5824</v>
      </c>
      <c r="B5819" s="1">
        <v>46041</v>
      </c>
      <c r="C5819" t="s">
        <v>10009</v>
      </c>
      <c r="D5819" t="s">
        <v>10018</v>
      </c>
      <c r="E5819">
        <f>+_xlfn.XLOOKUP(TablaVentas[[#This Row],[PRODUCTOS]],TablaPrecios[PRODUCTOS],TablaPrecios[PRECIOS UNITARIOS],"No encontado")</f>
        <v>850</v>
      </c>
      <c r="F5819">
        <v>13</v>
      </c>
      <c r="G5819" t="s">
        <v>10024</v>
      </c>
      <c r="H5819" s="2">
        <v>57</v>
      </c>
      <c r="I5819" s="3">
        <v>0.15</v>
      </c>
      <c r="J5819" s="2">
        <f t="shared" si="270"/>
        <v>48.45</v>
      </c>
      <c r="K5819" s="2">
        <f t="shared" si="271"/>
        <v>8.7210000000000001</v>
      </c>
      <c r="L5819" s="2">
        <f t="shared" si="272"/>
        <v>57.171000000000006</v>
      </c>
    </row>
    <row r="5820" spans="1:12" x14ac:dyDescent="0.25">
      <c r="A5820" t="s">
        <v>5825</v>
      </c>
      <c r="B5820" s="1">
        <v>46290</v>
      </c>
      <c r="C5820" t="s">
        <v>10008</v>
      </c>
      <c r="D5820" t="s">
        <v>10017</v>
      </c>
      <c r="E5820">
        <f>+_xlfn.XLOOKUP(TablaVentas[[#This Row],[PRODUCTOS]],TablaPrecios[PRODUCTOS],TablaPrecios[PRECIOS UNITARIOS],"No encontado")</f>
        <v>50</v>
      </c>
      <c r="F5820">
        <v>16</v>
      </c>
      <c r="G5820" t="s">
        <v>10023</v>
      </c>
      <c r="H5820" s="2">
        <v>179</v>
      </c>
      <c r="I5820" s="3">
        <v>0.14000000000000001</v>
      </c>
      <c r="J5820" s="2">
        <f t="shared" si="270"/>
        <v>153.94</v>
      </c>
      <c r="K5820" s="2">
        <f t="shared" si="271"/>
        <v>27.709199999999999</v>
      </c>
      <c r="L5820" s="2">
        <f t="shared" si="272"/>
        <v>181.64920000000001</v>
      </c>
    </row>
    <row r="5821" spans="1:12" x14ac:dyDescent="0.25">
      <c r="A5821" t="s">
        <v>5826</v>
      </c>
      <c r="B5821" s="1">
        <v>46060</v>
      </c>
      <c r="C5821" t="s">
        <v>10009</v>
      </c>
      <c r="D5821" t="s">
        <v>10021</v>
      </c>
      <c r="E5821">
        <f>+_xlfn.XLOOKUP(TablaVentas[[#This Row],[PRODUCTOS]],TablaPrecios[PRODUCTOS],TablaPrecios[PRECIOS UNITARIOS],"No encontado")</f>
        <v>200</v>
      </c>
      <c r="F5821">
        <v>18</v>
      </c>
      <c r="G5821" t="s">
        <v>10026</v>
      </c>
      <c r="H5821" s="2">
        <v>231</v>
      </c>
      <c r="I5821" s="3">
        <v>0.19</v>
      </c>
      <c r="J5821" s="2">
        <f t="shared" si="270"/>
        <v>187.11</v>
      </c>
      <c r="K5821" s="2">
        <f t="shared" si="271"/>
        <v>33.6798</v>
      </c>
      <c r="L5821" s="2">
        <f t="shared" si="272"/>
        <v>220.78980000000001</v>
      </c>
    </row>
    <row r="5822" spans="1:12" x14ac:dyDescent="0.25">
      <c r="A5822" t="s">
        <v>5827</v>
      </c>
      <c r="B5822" s="1">
        <v>46322</v>
      </c>
      <c r="C5822" t="s">
        <v>10010</v>
      </c>
      <c r="D5822" t="s">
        <v>10021</v>
      </c>
      <c r="E5822">
        <f>+_xlfn.XLOOKUP(TablaVentas[[#This Row],[PRODUCTOS]],TablaPrecios[PRODUCTOS],TablaPrecios[PRECIOS UNITARIOS],"No encontado")</f>
        <v>200</v>
      </c>
      <c r="F5822">
        <v>11</v>
      </c>
      <c r="G5822" t="s">
        <v>10024</v>
      </c>
      <c r="H5822" s="2">
        <v>392</v>
      </c>
      <c r="I5822" s="3">
        <v>0.13</v>
      </c>
      <c r="J5822" s="2">
        <f t="shared" si="270"/>
        <v>341.04</v>
      </c>
      <c r="K5822" s="2">
        <f t="shared" si="271"/>
        <v>61.3872</v>
      </c>
      <c r="L5822" s="2">
        <f t="shared" si="272"/>
        <v>402.42720000000003</v>
      </c>
    </row>
    <row r="5823" spans="1:12" x14ac:dyDescent="0.25">
      <c r="A5823" t="s">
        <v>5828</v>
      </c>
      <c r="B5823" s="1">
        <v>46232</v>
      </c>
      <c r="C5823" t="s">
        <v>10012</v>
      </c>
      <c r="D5823" t="s">
        <v>10020</v>
      </c>
      <c r="E5823">
        <f>+_xlfn.XLOOKUP(TablaVentas[[#This Row],[PRODUCTOS]],TablaPrecios[PRODUCTOS],TablaPrecios[PRECIOS UNITARIOS],"No encontado")</f>
        <v>150</v>
      </c>
      <c r="F5823">
        <v>6</v>
      </c>
      <c r="G5823" t="s">
        <v>10023</v>
      </c>
      <c r="H5823" s="2">
        <v>357</v>
      </c>
      <c r="I5823" s="3">
        <v>0.17</v>
      </c>
      <c r="J5823" s="2">
        <f t="shared" si="270"/>
        <v>296.31</v>
      </c>
      <c r="K5823" s="2">
        <f t="shared" si="271"/>
        <v>53.335799999999999</v>
      </c>
      <c r="L5823" s="2">
        <f t="shared" si="272"/>
        <v>349.64580000000001</v>
      </c>
    </row>
    <row r="5824" spans="1:12" x14ac:dyDescent="0.25">
      <c r="A5824" t="s">
        <v>5829</v>
      </c>
      <c r="B5824" s="1">
        <v>46031</v>
      </c>
      <c r="C5824" t="s">
        <v>10012</v>
      </c>
      <c r="D5824" t="s">
        <v>10019</v>
      </c>
      <c r="E5824">
        <f>+_xlfn.XLOOKUP(TablaVentas[[#This Row],[PRODUCTOS]],TablaPrecios[PRODUCTOS],TablaPrecios[PRECIOS UNITARIOS],"No encontado")</f>
        <v>1200</v>
      </c>
      <c r="F5824">
        <v>9</v>
      </c>
      <c r="G5824" t="s">
        <v>10024</v>
      </c>
      <c r="H5824" s="2">
        <v>310</v>
      </c>
      <c r="I5824" s="3">
        <v>0.17</v>
      </c>
      <c r="J5824" s="2">
        <f t="shared" si="270"/>
        <v>257.3</v>
      </c>
      <c r="K5824" s="2">
        <f t="shared" si="271"/>
        <v>46.314</v>
      </c>
      <c r="L5824" s="2">
        <f t="shared" si="272"/>
        <v>303.61400000000003</v>
      </c>
    </row>
    <row r="5825" spans="1:12" x14ac:dyDescent="0.25">
      <c r="A5825" t="s">
        <v>5830</v>
      </c>
      <c r="B5825" s="1">
        <v>46216</v>
      </c>
      <c r="C5825" t="s">
        <v>10008</v>
      </c>
      <c r="D5825" t="s">
        <v>10021</v>
      </c>
      <c r="E5825">
        <f>+_xlfn.XLOOKUP(TablaVentas[[#This Row],[PRODUCTOS]],TablaPrecios[PRODUCTOS],TablaPrecios[PRECIOS UNITARIOS],"No encontado")</f>
        <v>200</v>
      </c>
      <c r="F5825">
        <v>7</v>
      </c>
      <c r="G5825" t="s">
        <v>10027</v>
      </c>
      <c r="H5825" s="2">
        <v>276</v>
      </c>
      <c r="I5825" s="3">
        <v>0.11</v>
      </c>
      <c r="J5825" s="2">
        <f t="shared" si="270"/>
        <v>245.64</v>
      </c>
      <c r="K5825" s="2">
        <f t="shared" si="271"/>
        <v>44.215199999999996</v>
      </c>
      <c r="L5825" s="2">
        <f t="shared" si="272"/>
        <v>289.85519999999997</v>
      </c>
    </row>
    <row r="5826" spans="1:12" x14ac:dyDescent="0.25">
      <c r="A5826" t="s">
        <v>5831</v>
      </c>
      <c r="B5826" s="1">
        <v>46137</v>
      </c>
      <c r="C5826" t="s">
        <v>10008</v>
      </c>
      <c r="D5826" t="s">
        <v>10019</v>
      </c>
      <c r="E5826">
        <f>+_xlfn.XLOOKUP(TablaVentas[[#This Row],[PRODUCTOS]],TablaPrecios[PRODUCTOS],TablaPrecios[PRECIOS UNITARIOS],"No encontado")</f>
        <v>1200</v>
      </c>
      <c r="F5826">
        <v>13</v>
      </c>
      <c r="G5826" t="s">
        <v>10026</v>
      </c>
      <c r="H5826" s="2">
        <v>185</v>
      </c>
      <c r="I5826" s="3">
        <v>0.1</v>
      </c>
      <c r="J5826" s="2">
        <f t="shared" si="270"/>
        <v>166.5</v>
      </c>
      <c r="K5826" s="2">
        <f t="shared" si="271"/>
        <v>29.97</v>
      </c>
      <c r="L5826" s="2">
        <f t="shared" si="272"/>
        <v>196.47</v>
      </c>
    </row>
    <row r="5827" spans="1:12" x14ac:dyDescent="0.25">
      <c r="A5827" t="s">
        <v>5832</v>
      </c>
      <c r="B5827" s="1">
        <v>46301</v>
      </c>
      <c r="C5827" t="s">
        <v>10010</v>
      </c>
      <c r="D5827" t="s">
        <v>10020</v>
      </c>
      <c r="E5827">
        <f>+_xlfn.XLOOKUP(TablaVentas[[#This Row],[PRODUCTOS]],TablaPrecios[PRODUCTOS],TablaPrecios[PRECIOS UNITARIOS],"No encontado")</f>
        <v>150</v>
      </c>
      <c r="F5827">
        <v>17</v>
      </c>
      <c r="G5827" t="s">
        <v>10023</v>
      </c>
      <c r="H5827" s="2">
        <v>291</v>
      </c>
      <c r="I5827" s="3">
        <v>0.13</v>
      </c>
      <c r="J5827" s="2">
        <f t="shared" ref="J5827:J5890" si="273">+H5827-H5827*I5827</f>
        <v>253.17000000000002</v>
      </c>
      <c r="K5827" s="2">
        <f t="shared" ref="K5827:K5890" si="274">+J5827*0.18</f>
        <v>45.570599999999999</v>
      </c>
      <c r="L5827" s="2">
        <f t="shared" ref="L5827:L5890" si="275">+J5827+K5827</f>
        <v>298.74060000000003</v>
      </c>
    </row>
    <row r="5828" spans="1:12" x14ac:dyDescent="0.25">
      <c r="A5828" t="s">
        <v>5833</v>
      </c>
      <c r="B5828" s="1">
        <v>46129</v>
      </c>
      <c r="C5828" t="s">
        <v>10010</v>
      </c>
      <c r="D5828" t="s">
        <v>10020</v>
      </c>
      <c r="E5828">
        <f>+_xlfn.XLOOKUP(TablaVentas[[#This Row],[PRODUCTOS]],TablaPrecios[PRODUCTOS],TablaPrecios[PRECIOS UNITARIOS],"No encontado")</f>
        <v>150</v>
      </c>
      <c r="F5828">
        <v>15</v>
      </c>
      <c r="G5828" t="s">
        <v>10024</v>
      </c>
      <c r="H5828" s="2">
        <v>343</v>
      </c>
      <c r="I5828" s="3">
        <v>0.14000000000000001</v>
      </c>
      <c r="J5828" s="2">
        <f t="shared" si="273"/>
        <v>294.98</v>
      </c>
      <c r="K5828" s="2">
        <f t="shared" si="274"/>
        <v>53.096400000000003</v>
      </c>
      <c r="L5828" s="2">
        <f t="shared" si="275"/>
        <v>348.07640000000004</v>
      </c>
    </row>
    <row r="5829" spans="1:12" x14ac:dyDescent="0.25">
      <c r="A5829" t="s">
        <v>5834</v>
      </c>
      <c r="B5829" s="1">
        <v>46286</v>
      </c>
      <c r="C5829" t="s">
        <v>10010</v>
      </c>
      <c r="D5829" t="s">
        <v>10021</v>
      </c>
      <c r="E5829">
        <f>+_xlfn.XLOOKUP(TablaVentas[[#This Row],[PRODUCTOS]],TablaPrecios[PRODUCTOS],TablaPrecios[PRECIOS UNITARIOS],"No encontado")</f>
        <v>200</v>
      </c>
      <c r="F5829">
        <v>14</v>
      </c>
      <c r="G5829" t="s">
        <v>10024</v>
      </c>
      <c r="H5829" s="2">
        <v>391</v>
      </c>
      <c r="I5829" s="3">
        <v>0.19</v>
      </c>
      <c r="J5829" s="2">
        <f t="shared" si="273"/>
        <v>316.70999999999998</v>
      </c>
      <c r="K5829" s="2">
        <f t="shared" si="274"/>
        <v>57.007799999999996</v>
      </c>
      <c r="L5829" s="2">
        <f t="shared" si="275"/>
        <v>373.71779999999995</v>
      </c>
    </row>
    <row r="5830" spans="1:12" x14ac:dyDescent="0.25">
      <c r="A5830" t="s">
        <v>5835</v>
      </c>
      <c r="B5830" s="1">
        <v>46200</v>
      </c>
      <c r="C5830" t="s">
        <v>10010</v>
      </c>
      <c r="D5830" t="s">
        <v>10020</v>
      </c>
      <c r="E5830">
        <f>+_xlfn.XLOOKUP(TablaVentas[[#This Row],[PRODUCTOS]],TablaPrecios[PRODUCTOS],TablaPrecios[PRECIOS UNITARIOS],"No encontado")</f>
        <v>150</v>
      </c>
      <c r="F5830">
        <v>8</v>
      </c>
      <c r="G5830" t="s">
        <v>10026</v>
      </c>
      <c r="H5830" s="2">
        <v>478</v>
      </c>
      <c r="I5830" s="3">
        <v>0.17</v>
      </c>
      <c r="J5830" s="2">
        <f t="shared" si="273"/>
        <v>396.74</v>
      </c>
      <c r="K5830" s="2">
        <f t="shared" si="274"/>
        <v>71.413200000000003</v>
      </c>
      <c r="L5830" s="2">
        <f t="shared" si="275"/>
        <v>468.15320000000003</v>
      </c>
    </row>
    <row r="5831" spans="1:12" x14ac:dyDescent="0.25">
      <c r="A5831" t="s">
        <v>5836</v>
      </c>
      <c r="B5831" s="1">
        <v>46241</v>
      </c>
      <c r="C5831" t="s">
        <v>10007</v>
      </c>
      <c r="D5831" t="s">
        <v>10017</v>
      </c>
      <c r="E5831">
        <f>+_xlfn.XLOOKUP(TablaVentas[[#This Row],[PRODUCTOS]],TablaPrecios[PRODUCTOS],TablaPrecios[PRECIOS UNITARIOS],"No encontado")</f>
        <v>50</v>
      </c>
      <c r="F5831">
        <v>14</v>
      </c>
      <c r="G5831" t="s">
        <v>10027</v>
      </c>
      <c r="H5831" s="2">
        <v>462</v>
      </c>
      <c r="I5831" s="3">
        <v>0.14000000000000001</v>
      </c>
      <c r="J5831" s="2">
        <f t="shared" si="273"/>
        <v>397.32</v>
      </c>
      <c r="K5831" s="2">
        <f t="shared" si="274"/>
        <v>71.517600000000002</v>
      </c>
      <c r="L5831" s="2">
        <f t="shared" si="275"/>
        <v>468.83760000000001</v>
      </c>
    </row>
    <row r="5832" spans="1:12" x14ac:dyDescent="0.25">
      <c r="A5832" t="s">
        <v>5837</v>
      </c>
      <c r="B5832" s="1">
        <v>46236</v>
      </c>
      <c r="C5832" t="s">
        <v>10012</v>
      </c>
      <c r="D5832" t="s">
        <v>10018</v>
      </c>
      <c r="E5832">
        <f>+_xlfn.XLOOKUP(TablaVentas[[#This Row],[PRODUCTOS]],TablaPrecios[PRODUCTOS],TablaPrecios[PRECIOS UNITARIOS],"No encontado")</f>
        <v>850</v>
      </c>
      <c r="F5832">
        <v>12</v>
      </c>
      <c r="G5832" t="s">
        <v>10026</v>
      </c>
      <c r="H5832" s="2">
        <v>492</v>
      </c>
      <c r="I5832" s="3">
        <v>0.15</v>
      </c>
      <c r="J5832" s="2">
        <f t="shared" si="273"/>
        <v>418.2</v>
      </c>
      <c r="K5832" s="2">
        <f t="shared" si="274"/>
        <v>75.275999999999996</v>
      </c>
      <c r="L5832" s="2">
        <f t="shared" si="275"/>
        <v>493.476</v>
      </c>
    </row>
    <row r="5833" spans="1:12" x14ac:dyDescent="0.25">
      <c r="A5833" t="s">
        <v>5838</v>
      </c>
      <c r="B5833" s="1">
        <v>46158</v>
      </c>
      <c r="C5833" t="s">
        <v>10011</v>
      </c>
      <c r="D5833" t="s">
        <v>10019</v>
      </c>
      <c r="E5833">
        <f>+_xlfn.XLOOKUP(TablaVentas[[#This Row],[PRODUCTOS]],TablaPrecios[PRODUCTOS],TablaPrecios[PRECIOS UNITARIOS],"No encontado")</f>
        <v>1200</v>
      </c>
      <c r="F5833">
        <v>10</v>
      </c>
      <c r="G5833" t="s">
        <v>10023</v>
      </c>
      <c r="H5833" s="2">
        <v>242</v>
      </c>
      <c r="I5833" s="3">
        <v>0.12</v>
      </c>
      <c r="J5833" s="2">
        <f t="shared" si="273"/>
        <v>212.96</v>
      </c>
      <c r="K5833" s="2">
        <f t="shared" si="274"/>
        <v>38.332799999999999</v>
      </c>
      <c r="L5833" s="2">
        <f t="shared" si="275"/>
        <v>251.2928</v>
      </c>
    </row>
    <row r="5834" spans="1:12" x14ac:dyDescent="0.25">
      <c r="A5834" t="s">
        <v>5839</v>
      </c>
      <c r="B5834" s="1">
        <v>46134</v>
      </c>
      <c r="C5834" t="s">
        <v>10010</v>
      </c>
      <c r="D5834" t="s">
        <v>10017</v>
      </c>
      <c r="E5834">
        <f>+_xlfn.XLOOKUP(TablaVentas[[#This Row],[PRODUCTOS]],TablaPrecios[PRODUCTOS],TablaPrecios[PRECIOS UNITARIOS],"No encontado")</f>
        <v>50</v>
      </c>
      <c r="F5834">
        <v>9</v>
      </c>
      <c r="G5834" t="s">
        <v>10024</v>
      </c>
      <c r="H5834" s="2">
        <v>110</v>
      </c>
      <c r="I5834" s="3">
        <v>0.11</v>
      </c>
      <c r="J5834" s="2">
        <f t="shared" si="273"/>
        <v>97.9</v>
      </c>
      <c r="K5834" s="2">
        <f t="shared" si="274"/>
        <v>17.622</v>
      </c>
      <c r="L5834" s="2">
        <f t="shared" si="275"/>
        <v>115.52200000000001</v>
      </c>
    </row>
    <row r="5835" spans="1:12" x14ac:dyDescent="0.25">
      <c r="A5835" t="s">
        <v>5840</v>
      </c>
      <c r="B5835" s="1">
        <v>46131</v>
      </c>
      <c r="C5835" t="s">
        <v>10011</v>
      </c>
      <c r="D5835" t="s">
        <v>10018</v>
      </c>
      <c r="E5835">
        <f>+_xlfn.XLOOKUP(TablaVentas[[#This Row],[PRODUCTOS]],TablaPrecios[PRODUCTOS],TablaPrecios[PRECIOS UNITARIOS],"No encontado")</f>
        <v>850</v>
      </c>
      <c r="F5835">
        <v>8</v>
      </c>
      <c r="G5835" t="s">
        <v>10023</v>
      </c>
      <c r="H5835" s="2">
        <v>147</v>
      </c>
      <c r="I5835" s="3">
        <v>0.19</v>
      </c>
      <c r="J5835" s="2">
        <f t="shared" si="273"/>
        <v>119.07</v>
      </c>
      <c r="K5835" s="2">
        <f t="shared" si="274"/>
        <v>21.432599999999997</v>
      </c>
      <c r="L5835" s="2">
        <f t="shared" si="275"/>
        <v>140.5026</v>
      </c>
    </row>
    <row r="5836" spans="1:12" x14ac:dyDescent="0.25">
      <c r="A5836" t="s">
        <v>5841</v>
      </c>
      <c r="B5836" s="1">
        <v>46088</v>
      </c>
      <c r="C5836" t="s">
        <v>10007</v>
      </c>
      <c r="D5836" t="s">
        <v>10018</v>
      </c>
      <c r="E5836">
        <f>+_xlfn.XLOOKUP(TablaVentas[[#This Row],[PRODUCTOS]],TablaPrecios[PRODUCTOS],TablaPrecios[PRECIOS UNITARIOS],"No encontado")</f>
        <v>850</v>
      </c>
      <c r="F5836">
        <v>7</v>
      </c>
      <c r="G5836" t="s">
        <v>10023</v>
      </c>
      <c r="H5836" s="2">
        <v>373</v>
      </c>
      <c r="I5836" s="3">
        <v>0.19</v>
      </c>
      <c r="J5836" s="2">
        <f t="shared" si="273"/>
        <v>302.13</v>
      </c>
      <c r="K5836" s="2">
        <f t="shared" si="274"/>
        <v>54.383399999999995</v>
      </c>
      <c r="L5836" s="2">
        <f t="shared" si="275"/>
        <v>356.51339999999999</v>
      </c>
    </row>
    <row r="5837" spans="1:12" x14ac:dyDescent="0.25">
      <c r="A5837" t="s">
        <v>5842</v>
      </c>
      <c r="B5837" s="1">
        <v>46323</v>
      </c>
      <c r="C5837" t="s">
        <v>10009</v>
      </c>
      <c r="D5837" t="s">
        <v>10021</v>
      </c>
      <c r="E5837">
        <f>+_xlfn.XLOOKUP(TablaVentas[[#This Row],[PRODUCTOS]],TablaPrecios[PRODUCTOS],TablaPrecios[PRECIOS UNITARIOS],"No encontado")</f>
        <v>200</v>
      </c>
      <c r="F5837">
        <v>15</v>
      </c>
      <c r="G5837" t="s">
        <v>10027</v>
      </c>
      <c r="H5837" s="2">
        <v>462</v>
      </c>
      <c r="I5837" s="3">
        <v>0.13</v>
      </c>
      <c r="J5837" s="2">
        <f t="shared" si="273"/>
        <v>401.94</v>
      </c>
      <c r="K5837" s="2">
        <f t="shared" si="274"/>
        <v>72.349199999999996</v>
      </c>
      <c r="L5837" s="2">
        <f t="shared" si="275"/>
        <v>474.28919999999999</v>
      </c>
    </row>
    <row r="5838" spans="1:12" x14ac:dyDescent="0.25">
      <c r="A5838" t="s">
        <v>5843</v>
      </c>
      <c r="B5838" s="1">
        <v>46231</v>
      </c>
      <c r="C5838" t="s">
        <v>10007</v>
      </c>
      <c r="D5838" t="s">
        <v>10020</v>
      </c>
      <c r="E5838">
        <f>+_xlfn.XLOOKUP(TablaVentas[[#This Row],[PRODUCTOS]],TablaPrecios[PRODUCTOS],TablaPrecios[PRECIOS UNITARIOS],"No encontado")</f>
        <v>150</v>
      </c>
      <c r="F5838">
        <v>8</v>
      </c>
      <c r="G5838" t="s">
        <v>10024</v>
      </c>
      <c r="H5838" s="2">
        <v>395</v>
      </c>
      <c r="I5838" s="3">
        <v>0.12</v>
      </c>
      <c r="J5838" s="2">
        <f t="shared" si="273"/>
        <v>347.6</v>
      </c>
      <c r="K5838" s="2">
        <f t="shared" si="274"/>
        <v>62.568000000000005</v>
      </c>
      <c r="L5838" s="2">
        <f t="shared" si="275"/>
        <v>410.16800000000001</v>
      </c>
    </row>
    <row r="5839" spans="1:12" x14ac:dyDescent="0.25">
      <c r="A5839" t="s">
        <v>5844</v>
      </c>
      <c r="B5839" s="1">
        <v>46222</v>
      </c>
      <c r="C5839" t="s">
        <v>10011</v>
      </c>
      <c r="D5839" t="s">
        <v>10020</v>
      </c>
      <c r="E5839">
        <f>+_xlfn.XLOOKUP(TablaVentas[[#This Row],[PRODUCTOS]],TablaPrecios[PRODUCTOS],TablaPrecios[PRECIOS UNITARIOS],"No encontado")</f>
        <v>150</v>
      </c>
      <c r="F5839">
        <v>19</v>
      </c>
      <c r="G5839" t="s">
        <v>10025</v>
      </c>
      <c r="H5839" s="2">
        <v>467</v>
      </c>
      <c r="I5839" s="3">
        <v>0.11</v>
      </c>
      <c r="J5839" s="2">
        <f t="shared" si="273"/>
        <v>415.63</v>
      </c>
      <c r="K5839" s="2">
        <f t="shared" si="274"/>
        <v>74.813400000000001</v>
      </c>
      <c r="L5839" s="2">
        <f t="shared" si="275"/>
        <v>490.4434</v>
      </c>
    </row>
    <row r="5840" spans="1:12" x14ac:dyDescent="0.25">
      <c r="A5840" t="s">
        <v>5845</v>
      </c>
      <c r="B5840" s="1">
        <v>46214</v>
      </c>
      <c r="C5840" t="s">
        <v>10010</v>
      </c>
      <c r="D5840" t="s">
        <v>10018</v>
      </c>
      <c r="E5840">
        <f>+_xlfn.XLOOKUP(TablaVentas[[#This Row],[PRODUCTOS]],TablaPrecios[PRODUCTOS],TablaPrecios[PRECIOS UNITARIOS],"No encontado")</f>
        <v>850</v>
      </c>
      <c r="F5840">
        <v>9</v>
      </c>
      <c r="G5840" t="s">
        <v>10026</v>
      </c>
      <c r="H5840" s="2">
        <v>105</v>
      </c>
      <c r="I5840" s="3">
        <v>0.14000000000000001</v>
      </c>
      <c r="J5840" s="2">
        <f t="shared" si="273"/>
        <v>90.3</v>
      </c>
      <c r="K5840" s="2">
        <f t="shared" si="274"/>
        <v>16.253999999999998</v>
      </c>
      <c r="L5840" s="2">
        <f t="shared" si="275"/>
        <v>106.554</v>
      </c>
    </row>
    <row r="5841" spans="1:12" x14ac:dyDescent="0.25">
      <c r="A5841" t="s">
        <v>5846</v>
      </c>
      <c r="B5841" s="1">
        <v>46342</v>
      </c>
      <c r="C5841" t="s">
        <v>10011</v>
      </c>
      <c r="D5841" t="s">
        <v>10021</v>
      </c>
      <c r="E5841">
        <f>+_xlfn.XLOOKUP(TablaVentas[[#This Row],[PRODUCTOS]],TablaPrecios[PRODUCTOS],TablaPrecios[PRECIOS UNITARIOS],"No encontado")</f>
        <v>200</v>
      </c>
      <c r="F5841">
        <v>6</v>
      </c>
      <c r="G5841" t="s">
        <v>10027</v>
      </c>
      <c r="H5841" s="2">
        <v>298</v>
      </c>
      <c r="I5841" s="3">
        <v>0.14000000000000001</v>
      </c>
      <c r="J5841" s="2">
        <f t="shared" si="273"/>
        <v>256.27999999999997</v>
      </c>
      <c r="K5841" s="2">
        <f t="shared" si="274"/>
        <v>46.130399999999995</v>
      </c>
      <c r="L5841" s="2">
        <f t="shared" si="275"/>
        <v>302.41039999999998</v>
      </c>
    </row>
    <row r="5842" spans="1:12" x14ac:dyDescent="0.25">
      <c r="A5842" t="s">
        <v>5847</v>
      </c>
      <c r="B5842" s="1">
        <v>46315</v>
      </c>
      <c r="C5842" t="s">
        <v>10010</v>
      </c>
      <c r="D5842" t="s">
        <v>10018</v>
      </c>
      <c r="E5842">
        <f>+_xlfn.XLOOKUP(TablaVentas[[#This Row],[PRODUCTOS]],TablaPrecios[PRODUCTOS],TablaPrecios[PRECIOS UNITARIOS],"No encontado")</f>
        <v>850</v>
      </c>
      <c r="F5842">
        <v>15</v>
      </c>
      <c r="G5842" t="s">
        <v>10025</v>
      </c>
      <c r="H5842" s="2">
        <v>421</v>
      </c>
      <c r="I5842" s="3">
        <v>0.16</v>
      </c>
      <c r="J5842" s="2">
        <f t="shared" si="273"/>
        <v>353.64</v>
      </c>
      <c r="K5842" s="2">
        <f t="shared" si="274"/>
        <v>63.655199999999994</v>
      </c>
      <c r="L5842" s="2">
        <f t="shared" si="275"/>
        <v>417.29519999999997</v>
      </c>
    </row>
    <row r="5843" spans="1:12" x14ac:dyDescent="0.25">
      <c r="A5843" t="s">
        <v>5848</v>
      </c>
      <c r="B5843" s="1">
        <v>46199</v>
      </c>
      <c r="C5843" t="s">
        <v>10007</v>
      </c>
      <c r="D5843" t="s">
        <v>10021</v>
      </c>
      <c r="E5843">
        <f>+_xlfn.XLOOKUP(TablaVentas[[#This Row],[PRODUCTOS]],TablaPrecios[PRODUCTOS],TablaPrecios[PRECIOS UNITARIOS],"No encontado")</f>
        <v>200</v>
      </c>
      <c r="F5843">
        <v>7</v>
      </c>
      <c r="G5843" t="s">
        <v>10027</v>
      </c>
      <c r="H5843" s="2">
        <v>272</v>
      </c>
      <c r="I5843" s="3">
        <v>0.11</v>
      </c>
      <c r="J5843" s="2">
        <f t="shared" si="273"/>
        <v>242.07999999999998</v>
      </c>
      <c r="K5843" s="2">
        <f t="shared" si="274"/>
        <v>43.574399999999997</v>
      </c>
      <c r="L5843" s="2">
        <f t="shared" si="275"/>
        <v>285.65440000000001</v>
      </c>
    </row>
    <row r="5844" spans="1:12" x14ac:dyDescent="0.25">
      <c r="A5844" t="s">
        <v>5849</v>
      </c>
      <c r="B5844" s="1">
        <v>46230</v>
      </c>
      <c r="C5844" t="s">
        <v>10010</v>
      </c>
      <c r="D5844" t="s">
        <v>10020</v>
      </c>
      <c r="E5844">
        <f>+_xlfn.XLOOKUP(TablaVentas[[#This Row],[PRODUCTOS]],TablaPrecios[PRODUCTOS],TablaPrecios[PRECIOS UNITARIOS],"No encontado")</f>
        <v>150</v>
      </c>
      <c r="F5844">
        <v>16</v>
      </c>
      <c r="G5844" t="s">
        <v>10025</v>
      </c>
      <c r="H5844" s="2">
        <v>279</v>
      </c>
      <c r="I5844" s="3">
        <v>0.18</v>
      </c>
      <c r="J5844" s="2">
        <f t="shared" si="273"/>
        <v>228.78</v>
      </c>
      <c r="K5844" s="2">
        <f t="shared" si="274"/>
        <v>41.180399999999999</v>
      </c>
      <c r="L5844" s="2">
        <f t="shared" si="275"/>
        <v>269.96039999999999</v>
      </c>
    </row>
    <row r="5845" spans="1:12" x14ac:dyDescent="0.25">
      <c r="A5845" t="s">
        <v>5850</v>
      </c>
      <c r="B5845" s="1">
        <v>46117</v>
      </c>
      <c r="C5845" t="s">
        <v>10007</v>
      </c>
      <c r="D5845" t="s">
        <v>10020</v>
      </c>
      <c r="E5845">
        <f>+_xlfn.XLOOKUP(TablaVentas[[#This Row],[PRODUCTOS]],TablaPrecios[PRODUCTOS],TablaPrecios[PRECIOS UNITARIOS],"No encontado")</f>
        <v>150</v>
      </c>
      <c r="F5845">
        <v>7</v>
      </c>
      <c r="G5845" t="s">
        <v>10023</v>
      </c>
      <c r="H5845" s="2">
        <v>76</v>
      </c>
      <c r="I5845" s="3">
        <v>0.1</v>
      </c>
      <c r="J5845" s="2">
        <f t="shared" si="273"/>
        <v>68.400000000000006</v>
      </c>
      <c r="K5845" s="2">
        <f t="shared" si="274"/>
        <v>12.312000000000001</v>
      </c>
      <c r="L5845" s="2">
        <f t="shared" si="275"/>
        <v>80.712000000000003</v>
      </c>
    </row>
    <row r="5846" spans="1:12" x14ac:dyDescent="0.25">
      <c r="A5846" t="s">
        <v>5851</v>
      </c>
      <c r="B5846" s="1">
        <v>46386</v>
      </c>
      <c r="C5846" t="s">
        <v>10012</v>
      </c>
      <c r="D5846" t="s">
        <v>10018</v>
      </c>
      <c r="E5846">
        <f>+_xlfn.XLOOKUP(TablaVentas[[#This Row],[PRODUCTOS]],TablaPrecios[PRODUCTOS],TablaPrecios[PRECIOS UNITARIOS],"No encontado")</f>
        <v>850</v>
      </c>
      <c r="F5846">
        <v>5</v>
      </c>
      <c r="G5846" t="s">
        <v>10027</v>
      </c>
      <c r="H5846" s="2">
        <v>64</v>
      </c>
      <c r="I5846" s="3">
        <v>0.17</v>
      </c>
      <c r="J5846" s="2">
        <f t="shared" si="273"/>
        <v>53.12</v>
      </c>
      <c r="K5846" s="2">
        <f t="shared" si="274"/>
        <v>9.5615999999999985</v>
      </c>
      <c r="L5846" s="2">
        <f t="shared" si="275"/>
        <v>62.681599999999996</v>
      </c>
    </row>
    <row r="5847" spans="1:12" x14ac:dyDescent="0.25">
      <c r="A5847" t="s">
        <v>5852</v>
      </c>
      <c r="B5847" s="1">
        <v>46272</v>
      </c>
      <c r="C5847" t="s">
        <v>10012</v>
      </c>
      <c r="D5847" t="s">
        <v>10017</v>
      </c>
      <c r="E5847">
        <f>+_xlfn.XLOOKUP(TablaVentas[[#This Row],[PRODUCTOS]],TablaPrecios[PRODUCTOS],TablaPrecios[PRECIOS UNITARIOS],"No encontado")</f>
        <v>50</v>
      </c>
      <c r="F5847">
        <v>15</v>
      </c>
      <c r="G5847" t="s">
        <v>10026</v>
      </c>
      <c r="H5847" s="2">
        <v>271</v>
      </c>
      <c r="I5847" s="3">
        <v>0.15</v>
      </c>
      <c r="J5847" s="2">
        <f t="shared" si="273"/>
        <v>230.35</v>
      </c>
      <c r="K5847" s="2">
        <f t="shared" si="274"/>
        <v>41.463000000000001</v>
      </c>
      <c r="L5847" s="2">
        <f t="shared" si="275"/>
        <v>271.81299999999999</v>
      </c>
    </row>
    <row r="5848" spans="1:12" x14ac:dyDescent="0.25">
      <c r="A5848" t="s">
        <v>5853</v>
      </c>
      <c r="B5848" s="1">
        <v>46193</v>
      </c>
      <c r="C5848" t="s">
        <v>10008</v>
      </c>
      <c r="D5848" t="s">
        <v>10020</v>
      </c>
      <c r="E5848">
        <f>+_xlfn.XLOOKUP(TablaVentas[[#This Row],[PRODUCTOS]],TablaPrecios[PRODUCTOS],TablaPrecios[PRECIOS UNITARIOS],"No encontado")</f>
        <v>150</v>
      </c>
      <c r="F5848">
        <v>6</v>
      </c>
      <c r="G5848" t="s">
        <v>10026</v>
      </c>
      <c r="H5848" s="2">
        <v>277</v>
      </c>
      <c r="I5848" s="3">
        <v>0.14000000000000001</v>
      </c>
      <c r="J5848" s="2">
        <f t="shared" si="273"/>
        <v>238.22</v>
      </c>
      <c r="K5848" s="2">
        <f t="shared" si="274"/>
        <v>42.879599999999996</v>
      </c>
      <c r="L5848" s="2">
        <f t="shared" si="275"/>
        <v>281.09960000000001</v>
      </c>
    </row>
    <row r="5849" spans="1:12" x14ac:dyDescent="0.25">
      <c r="A5849" t="s">
        <v>5854</v>
      </c>
      <c r="B5849" s="1">
        <v>46146</v>
      </c>
      <c r="C5849" t="s">
        <v>10007</v>
      </c>
      <c r="D5849" t="s">
        <v>10021</v>
      </c>
      <c r="E5849">
        <f>+_xlfn.XLOOKUP(TablaVentas[[#This Row],[PRODUCTOS]],TablaPrecios[PRODUCTOS],TablaPrecios[PRECIOS UNITARIOS],"No encontado")</f>
        <v>200</v>
      </c>
      <c r="F5849">
        <v>19</v>
      </c>
      <c r="G5849" t="s">
        <v>10025</v>
      </c>
      <c r="H5849" s="2">
        <v>302</v>
      </c>
      <c r="I5849" s="3">
        <v>0.19</v>
      </c>
      <c r="J5849" s="2">
        <f t="shared" si="273"/>
        <v>244.62</v>
      </c>
      <c r="K5849" s="2">
        <f t="shared" si="274"/>
        <v>44.031599999999997</v>
      </c>
      <c r="L5849" s="2">
        <f t="shared" si="275"/>
        <v>288.65160000000003</v>
      </c>
    </row>
    <row r="5850" spans="1:12" x14ac:dyDescent="0.25">
      <c r="A5850" t="s">
        <v>5855</v>
      </c>
      <c r="B5850" s="1">
        <v>46122</v>
      </c>
      <c r="C5850" t="s">
        <v>10007</v>
      </c>
      <c r="D5850" t="s">
        <v>10018</v>
      </c>
      <c r="E5850">
        <f>+_xlfn.XLOOKUP(TablaVentas[[#This Row],[PRODUCTOS]],TablaPrecios[PRODUCTOS],TablaPrecios[PRECIOS UNITARIOS],"No encontado")</f>
        <v>850</v>
      </c>
      <c r="F5850">
        <v>20</v>
      </c>
      <c r="G5850" t="s">
        <v>10026</v>
      </c>
      <c r="H5850" s="2">
        <v>422</v>
      </c>
      <c r="I5850" s="3">
        <v>0.12</v>
      </c>
      <c r="J5850" s="2">
        <f t="shared" si="273"/>
        <v>371.36</v>
      </c>
      <c r="K5850" s="2">
        <f t="shared" si="274"/>
        <v>66.844800000000006</v>
      </c>
      <c r="L5850" s="2">
        <f t="shared" si="275"/>
        <v>438.20480000000003</v>
      </c>
    </row>
    <row r="5851" spans="1:12" x14ac:dyDescent="0.25">
      <c r="A5851" t="s">
        <v>5856</v>
      </c>
      <c r="B5851" s="1">
        <v>46148</v>
      </c>
      <c r="C5851" t="s">
        <v>10007</v>
      </c>
      <c r="D5851" t="s">
        <v>10020</v>
      </c>
      <c r="E5851">
        <f>+_xlfn.XLOOKUP(TablaVentas[[#This Row],[PRODUCTOS]],TablaPrecios[PRODUCTOS],TablaPrecios[PRECIOS UNITARIOS],"No encontado")</f>
        <v>150</v>
      </c>
      <c r="F5851">
        <v>16</v>
      </c>
      <c r="G5851" t="s">
        <v>10027</v>
      </c>
      <c r="H5851" s="2">
        <v>275</v>
      </c>
      <c r="I5851" s="3">
        <v>0.13</v>
      </c>
      <c r="J5851" s="2">
        <f t="shared" si="273"/>
        <v>239.25</v>
      </c>
      <c r="K5851" s="2">
        <f t="shared" si="274"/>
        <v>43.064999999999998</v>
      </c>
      <c r="L5851" s="2">
        <f t="shared" si="275"/>
        <v>282.315</v>
      </c>
    </row>
    <row r="5852" spans="1:12" x14ac:dyDescent="0.25">
      <c r="A5852" t="s">
        <v>5857</v>
      </c>
      <c r="B5852" s="1">
        <v>46182</v>
      </c>
      <c r="C5852" t="s">
        <v>10008</v>
      </c>
      <c r="D5852" t="s">
        <v>10019</v>
      </c>
      <c r="E5852">
        <f>+_xlfn.XLOOKUP(TablaVentas[[#This Row],[PRODUCTOS]],TablaPrecios[PRODUCTOS],TablaPrecios[PRECIOS UNITARIOS],"No encontado")</f>
        <v>1200</v>
      </c>
      <c r="F5852">
        <v>5</v>
      </c>
      <c r="G5852" t="s">
        <v>10025</v>
      </c>
      <c r="H5852" s="2">
        <v>428</v>
      </c>
      <c r="I5852" s="3">
        <v>0.17</v>
      </c>
      <c r="J5852" s="2">
        <f t="shared" si="273"/>
        <v>355.24</v>
      </c>
      <c r="K5852" s="2">
        <f t="shared" si="274"/>
        <v>63.943199999999997</v>
      </c>
      <c r="L5852" s="2">
        <f t="shared" si="275"/>
        <v>419.1832</v>
      </c>
    </row>
    <row r="5853" spans="1:12" x14ac:dyDescent="0.25">
      <c r="A5853" t="s">
        <v>5858</v>
      </c>
      <c r="B5853" s="1">
        <v>46257</v>
      </c>
      <c r="C5853" t="s">
        <v>10010</v>
      </c>
      <c r="D5853" t="s">
        <v>10020</v>
      </c>
      <c r="E5853">
        <f>+_xlfn.XLOOKUP(TablaVentas[[#This Row],[PRODUCTOS]],TablaPrecios[PRODUCTOS],TablaPrecios[PRECIOS UNITARIOS],"No encontado")</f>
        <v>150</v>
      </c>
      <c r="F5853">
        <v>5</v>
      </c>
      <c r="G5853" t="s">
        <v>10024</v>
      </c>
      <c r="H5853" s="2">
        <v>153</v>
      </c>
      <c r="I5853" s="3">
        <v>0.16</v>
      </c>
      <c r="J5853" s="2">
        <f t="shared" si="273"/>
        <v>128.52000000000001</v>
      </c>
      <c r="K5853" s="2">
        <f t="shared" si="274"/>
        <v>23.133600000000001</v>
      </c>
      <c r="L5853" s="2">
        <f t="shared" si="275"/>
        <v>151.65360000000001</v>
      </c>
    </row>
    <row r="5854" spans="1:12" x14ac:dyDescent="0.25">
      <c r="A5854" t="s">
        <v>5859</v>
      </c>
      <c r="B5854" s="1">
        <v>46281</v>
      </c>
      <c r="C5854" t="s">
        <v>10009</v>
      </c>
      <c r="D5854" t="s">
        <v>10017</v>
      </c>
      <c r="E5854">
        <f>+_xlfn.XLOOKUP(TablaVentas[[#This Row],[PRODUCTOS]],TablaPrecios[PRODUCTOS],TablaPrecios[PRECIOS UNITARIOS],"No encontado")</f>
        <v>50</v>
      </c>
      <c r="F5854">
        <v>6</v>
      </c>
      <c r="G5854" t="s">
        <v>10027</v>
      </c>
      <c r="H5854" s="2">
        <v>480</v>
      </c>
      <c r="I5854" s="3">
        <v>0.19</v>
      </c>
      <c r="J5854" s="2">
        <f t="shared" si="273"/>
        <v>388.8</v>
      </c>
      <c r="K5854" s="2">
        <f t="shared" si="274"/>
        <v>69.983999999999995</v>
      </c>
      <c r="L5854" s="2">
        <f t="shared" si="275"/>
        <v>458.78399999999999</v>
      </c>
    </row>
    <row r="5855" spans="1:12" x14ac:dyDescent="0.25">
      <c r="A5855" t="s">
        <v>5860</v>
      </c>
      <c r="B5855" s="1">
        <v>46303</v>
      </c>
      <c r="C5855" t="s">
        <v>10009</v>
      </c>
      <c r="D5855" t="s">
        <v>10021</v>
      </c>
      <c r="E5855">
        <f>+_xlfn.XLOOKUP(TablaVentas[[#This Row],[PRODUCTOS]],TablaPrecios[PRODUCTOS],TablaPrecios[PRECIOS UNITARIOS],"No encontado")</f>
        <v>200</v>
      </c>
      <c r="F5855">
        <v>19</v>
      </c>
      <c r="G5855" t="s">
        <v>10024</v>
      </c>
      <c r="H5855" s="2">
        <v>394</v>
      </c>
      <c r="I5855" s="3">
        <v>0.13</v>
      </c>
      <c r="J5855" s="2">
        <f t="shared" si="273"/>
        <v>342.78</v>
      </c>
      <c r="K5855" s="2">
        <f t="shared" si="274"/>
        <v>61.700399999999995</v>
      </c>
      <c r="L5855" s="2">
        <f t="shared" si="275"/>
        <v>404.48039999999997</v>
      </c>
    </row>
    <row r="5856" spans="1:12" x14ac:dyDescent="0.25">
      <c r="A5856" t="s">
        <v>5861</v>
      </c>
      <c r="B5856" s="1">
        <v>46214</v>
      </c>
      <c r="C5856" t="s">
        <v>10009</v>
      </c>
      <c r="D5856" t="s">
        <v>10017</v>
      </c>
      <c r="E5856">
        <f>+_xlfn.XLOOKUP(TablaVentas[[#This Row],[PRODUCTOS]],TablaPrecios[PRODUCTOS],TablaPrecios[PRECIOS UNITARIOS],"No encontado")</f>
        <v>50</v>
      </c>
      <c r="F5856">
        <v>20</v>
      </c>
      <c r="G5856" t="s">
        <v>10027</v>
      </c>
      <c r="H5856" s="2">
        <v>320</v>
      </c>
      <c r="I5856" s="3">
        <v>0.14000000000000001</v>
      </c>
      <c r="J5856" s="2">
        <f t="shared" si="273"/>
        <v>275.2</v>
      </c>
      <c r="K5856" s="2">
        <f t="shared" si="274"/>
        <v>49.535999999999994</v>
      </c>
      <c r="L5856" s="2">
        <f t="shared" si="275"/>
        <v>324.73599999999999</v>
      </c>
    </row>
    <row r="5857" spans="1:12" x14ac:dyDescent="0.25">
      <c r="A5857" t="s">
        <v>5862</v>
      </c>
      <c r="B5857" s="1">
        <v>46316</v>
      </c>
      <c r="C5857" t="s">
        <v>10007</v>
      </c>
      <c r="D5857" t="s">
        <v>10020</v>
      </c>
      <c r="E5857">
        <f>+_xlfn.XLOOKUP(TablaVentas[[#This Row],[PRODUCTOS]],TablaPrecios[PRODUCTOS],TablaPrecios[PRECIOS UNITARIOS],"No encontado")</f>
        <v>150</v>
      </c>
      <c r="F5857">
        <v>12</v>
      </c>
      <c r="G5857" t="s">
        <v>10025</v>
      </c>
      <c r="H5857" s="2">
        <v>299</v>
      </c>
      <c r="I5857" s="3">
        <v>0.16</v>
      </c>
      <c r="J5857" s="2">
        <f t="shared" si="273"/>
        <v>251.16</v>
      </c>
      <c r="K5857" s="2">
        <f t="shared" si="274"/>
        <v>45.208799999999997</v>
      </c>
      <c r="L5857" s="2">
        <f t="shared" si="275"/>
        <v>296.36879999999996</v>
      </c>
    </row>
    <row r="5858" spans="1:12" x14ac:dyDescent="0.25">
      <c r="A5858" t="s">
        <v>5863</v>
      </c>
      <c r="B5858" s="1">
        <v>46321</v>
      </c>
      <c r="C5858" t="s">
        <v>10007</v>
      </c>
      <c r="D5858" t="s">
        <v>10018</v>
      </c>
      <c r="E5858">
        <f>+_xlfn.XLOOKUP(TablaVentas[[#This Row],[PRODUCTOS]],TablaPrecios[PRODUCTOS],TablaPrecios[PRECIOS UNITARIOS],"No encontado")</f>
        <v>850</v>
      </c>
      <c r="F5858">
        <v>20</v>
      </c>
      <c r="G5858" t="s">
        <v>10023</v>
      </c>
      <c r="H5858" s="2">
        <v>431</v>
      </c>
      <c r="I5858" s="3">
        <v>0.14000000000000001</v>
      </c>
      <c r="J5858" s="2">
        <f t="shared" si="273"/>
        <v>370.65999999999997</v>
      </c>
      <c r="K5858" s="2">
        <f t="shared" si="274"/>
        <v>66.718799999999987</v>
      </c>
      <c r="L5858" s="2">
        <f t="shared" si="275"/>
        <v>437.37879999999996</v>
      </c>
    </row>
    <row r="5859" spans="1:12" x14ac:dyDescent="0.25">
      <c r="A5859" t="s">
        <v>5864</v>
      </c>
      <c r="B5859" s="1">
        <v>46042</v>
      </c>
      <c r="C5859" t="s">
        <v>10012</v>
      </c>
      <c r="D5859" t="s">
        <v>10018</v>
      </c>
      <c r="E5859">
        <f>+_xlfn.XLOOKUP(TablaVentas[[#This Row],[PRODUCTOS]],TablaPrecios[PRODUCTOS],TablaPrecios[PRECIOS UNITARIOS],"No encontado")</f>
        <v>850</v>
      </c>
      <c r="F5859">
        <v>19</v>
      </c>
      <c r="G5859" t="s">
        <v>10023</v>
      </c>
      <c r="H5859" s="2">
        <v>350</v>
      </c>
      <c r="I5859" s="3">
        <v>0.14000000000000001</v>
      </c>
      <c r="J5859" s="2">
        <f t="shared" si="273"/>
        <v>301</v>
      </c>
      <c r="K5859" s="2">
        <f t="shared" si="274"/>
        <v>54.18</v>
      </c>
      <c r="L5859" s="2">
        <f t="shared" si="275"/>
        <v>355.18</v>
      </c>
    </row>
    <row r="5860" spans="1:12" x14ac:dyDescent="0.25">
      <c r="A5860" t="s">
        <v>5865</v>
      </c>
      <c r="B5860" s="1">
        <v>46091</v>
      </c>
      <c r="C5860" t="s">
        <v>10009</v>
      </c>
      <c r="D5860" t="s">
        <v>10021</v>
      </c>
      <c r="E5860">
        <f>+_xlfn.XLOOKUP(TablaVentas[[#This Row],[PRODUCTOS]],TablaPrecios[PRODUCTOS],TablaPrecios[PRECIOS UNITARIOS],"No encontado")</f>
        <v>200</v>
      </c>
      <c r="F5860">
        <v>9</v>
      </c>
      <c r="G5860" t="s">
        <v>10025</v>
      </c>
      <c r="H5860" s="2">
        <v>319</v>
      </c>
      <c r="I5860" s="3">
        <v>0.18</v>
      </c>
      <c r="J5860" s="2">
        <f t="shared" si="273"/>
        <v>261.58</v>
      </c>
      <c r="K5860" s="2">
        <f t="shared" si="274"/>
        <v>47.084399999999995</v>
      </c>
      <c r="L5860" s="2">
        <f t="shared" si="275"/>
        <v>308.6644</v>
      </c>
    </row>
    <row r="5861" spans="1:12" x14ac:dyDescent="0.25">
      <c r="A5861" t="s">
        <v>5866</v>
      </c>
      <c r="B5861" s="1">
        <v>46207</v>
      </c>
      <c r="C5861" t="s">
        <v>10008</v>
      </c>
      <c r="D5861" t="s">
        <v>10020</v>
      </c>
      <c r="E5861">
        <f>+_xlfn.XLOOKUP(TablaVentas[[#This Row],[PRODUCTOS]],TablaPrecios[PRODUCTOS],TablaPrecios[PRECIOS UNITARIOS],"No encontado")</f>
        <v>150</v>
      </c>
      <c r="F5861">
        <v>10</v>
      </c>
      <c r="G5861" t="s">
        <v>10026</v>
      </c>
      <c r="H5861" s="2">
        <v>183</v>
      </c>
      <c r="I5861" s="3">
        <v>0.16</v>
      </c>
      <c r="J5861" s="2">
        <f t="shared" si="273"/>
        <v>153.72</v>
      </c>
      <c r="K5861" s="2">
        <f t="shared" si="274"/>
        <v>27.669599999999999</v>
      </c>
      <c r="L5861" s="2">
        <f t="shared" si="275"/>
        <v>181.3896</v>
      </c>
    </row>
    <row r="5862" spans="1:12" x14ac:dyDescent="0.25">
      <c r="A5862" t="s">
        <v>5867</v>
      </c>
      <c r="B5862" s="1">
        <v>46055</v>
      </c>
      <c r="C5862" t="s">
        <v>10007</v>
      </c>
      <c r="D5862" t="s">
        <v>10021</v>
      </c>
      <c r="E5862">
        <f>+_xlfn.XLOOKUP(TablaVentas[[#This Row],[PRODUCTOS]],TablaPrecios[PRODUCTOS],TablaPrecios[PRECIOS UNITARIOS],"No encontado")</f>
        <v>200</v>
      </c>
      <c r="F5862">
        <v>9</v>
      </c>
      <c r="G5862" t="s">
        <v>10024</v>
      </c>
      <c r="H5862" s="2">
        <v>216</v>
      </c>
      <c r="I5862" s="3">
        <v>0.14000000000000001</v>
      </c>
      <c r="J5862" s="2">
        <f t="shared" si="273"/>
        <v>185.76</v>
      </c>
      <c r="K5862" s="2">
        <f t="shared" si="274"/>
        <v>33.436799999999998</v>
      </c>
      <c r="L5862" s="2">
        <f t="shared" si="275"/>
        <v>219.1968</v>
      </c>
    </row>
    <row r="5863" spans="1:12" x14ac:dyDescent="0.25">
      <c r="A5863" t="s">
        <v>5868</v>
      </c>
      <c r="B5863" s="1">
        <v>46368</v>
      </c>
      <c r="C5863" t="s">
        <v>10008</v>
      </c>
      <c r="D5863" t="s">
        <v>10018</v>
      </c>
      <c r="E5863">
        <f>+_xlfn.XLOOKUP(TablaVentas[[#This Row],[PRODUCTOS]],TablaPrecios[PRODUCTOS],TablaPrecios[PRECIOS UNITARIOS],"No encontado")</f>
        <v>850</v>
      </c>
      <c r="F5863">
        <v>7</v>
      </c>
      <c r="G5863" t="s">
        <v>10026</v>
      </c>
      <c r="H5863" s="2">
        <v>454</v>
      </c>
      <c r="I5863" s="3">
        <v>0.16</v>
      </c>
      <c r="J5863" s="2">
        <f t="shared" si="273"/>
        <v>381.36</v>
      </c>
      <c r="K5863" s="2">
        <f t="shared" si="274"/>
        <v>68.644800000000004</v>
      </c>
      <c r="L5863" s="2">
        <f t="shared" si="275"/>
        <v>450.00480000000005</v>
      </c>
    </row>
    <row r="5864" spans="1:12" x14ac:dyDescent="0.25">
      <c r="A5864" t="s">
        <v>5869</v>
      </c>
      <c r="B5864" s="1">
        <v>46119</v>
      </c>
      <c r="C5864" t="s">
        <v>10008</v>
      </c>
      <c r="D5864" t="s">
        <v>10019</v>
      </c>
      <c r="E5864">
        <f>+_xlfn.XLOOKUP(TablaVentas[[#This Row],[PRODUCTOS]],TablaPrecios[PRODUCTOS],TablaPrecios[PRECIOS UNITARIOS],"No encontado")</f>
        <v>1200</v>
      </c>
      <c r="F5864">
        <v>18</v>
      </c>
      <c r="G5864" t="s">
        <v>10025</v>
      </c>
      <c r="H5864" s="2">
        <v>349</v>
      </c>
      <c r="I5864" s="3">
        <v>0.1</v>
      </c>
      <c r="J5864" s="2">
        <f t="shared" si="273"/>
        <v>314.10000000000002</v>
      </c>
      <c r="K5864" s="2">
        <f t="shared" si="274"/>
        <v>56.538000000000004</v>
      </c>
      <c r="L5864" s="2">
        <f t="shared" si="275"/>
        <v>370.63800000000003</v>
      </c>
    </row>
    <row r="5865" spans="1:12" x14ac:dyDescent="0.25">
      <c r="A5865" t="s">
        <v>5870</v>
      </c>
      <c r="B5865" s="1">
        <v>46078</v>
      </c>
      <c r="C5865" t="s">
        <v>10008</v>
      </c>
      <c r="D5865" t="s">
        <v>10019</v>
      </c>
      <c r="E5865">
        <f>+_xlfn.XLOOKUP(TablaVentas[[#This Row],[PRODUCTOS]],TablaPrecios[PRODUCTOS],TablaPrecios[PRECIOS UNITARIOS],"No encontado")</f>
        <v>1200</v>
      </c>
      <c r="F5865">
        <v>18</v>
      </c>
      <c r="G5865" t="s">
        <v>10027</v>
      </c>
      <c r="H5865" s="2">
        <v>468</v>
      </c>
      <c r="I5865" s="3">
        <v>0.11</v>
      </c>
      <c r="J5865" s="2">
        <f t="shared" si="273"/>
        <v>416.52</v>
      </c>
      <c r="K5865" s="2">
        <f t="shared" si="274"/>
        <v>74.97359999999999</v>
      </c>
      <c r="L5865" s="2">
        <f t="shared" si="275"/>
        <v>491.49359999999996</v>
      </c>
    </row>
    <row r="5866" spans="1:12" x14ac:dyDescent="0.25">
      <c r="A5866" t="s">
        <v>5871</v>
      </c>
      <c r="B5866" s="1">
        <v>46264</v>
      </c>
      <c r="C5866" t="s">
        <v>10009</v>
      </c>
      <c r="D5866" t="s">
        <v>10020</v>
      </c>
      <c r="E5866">
        <f>+_xlfn.XLOOKUP(TablaVentas[[#This Row],[PRODUCTOS]],TablaPrecios[PRODUCTOS],TablaPrecios[PRECIOS UNITARIOS],"No encontado")</f>
        <v>150</v>
      </c>
      <c r="F5866">
        <v>18</v>
      </c>
      <c r="G5866" t="s">
        <v>10024</v>
      </c>
      <c r="H5866" s="2">
        <v>417</v>
      </c>
      <c r="I5866" s="3">
        <v>0.12</v>
      </c>
      <c r="J5866" s="2">
        <f t="shared" si="273"/>
        <v>366.96</v>
      </c>
      <c r="K5866" s="2">
        <f t="shared" si="274"/>
        <v>66.052799999999991</v>
      </c>
      <c r="L5866" s="2">
        <f t="shared" si="275"/>
        <v>433.01279999999997</v>
      </c>
    </row>
    <row r="5867" spans="1:12" x14ac:dyDescent="0.25">
      <c r="A5867" t="s">
        <v>5872</v>
      </c>
      <c r="B5867" s="1">
        <v>46177</v>
      </c>
      <c r="C5867" t="s">
        <v>10010</v>
      </c>
      <c r="D5867" t="s">
        <v>10021</v>
      </c>
      <c r="E5867">
        <f>+_xlfn.XLOOKUP(TablaVentas[[#This Row],[PRODUCTOS]],TablaPrecios[PRODUCTOS],TablaPrecios[PRECIOS UNITARIOS],"No encontado")</f>
        <v>200</v>
      </c>
      <c r="F5867">
        <v>6</v>
      </c>
      <c r="G5867" t="s">
        <v>10023</v>
      </c>
      <c r="H5867" s="2">
        <v>350</v>
      </c>
      <c r="I5867" s="3">
        <v>0.17</v>
      </c>
      <c r="J5867" s="2">
        <f t="shared" si="273"/>
        <v>290.5</v>
      </c>
      <c r="K5867" s="2">
        <f t="shared" si="274"/>
        <v>52.29</v>
      </c>
      <c r="L5867" s="2">
        <f t="shared" si="275"/>
        <v>342.79</v>
      </c>
    </row>
    <row r="5868" spans="1:12" x14ac:dyDescent="0.25">
      <c r="A5868" t="s">
        <v>5873</v>
      </c>
      <c r="B5868" s="1">
        <v>46029</v>
      </c>
      <c r="C5868" t="s">
        <v>10008</v>
      </c>
      <c r="D5868" t="s">
        <v>10018</v>
      </c>
      <c r="E5868">
        <f>+_xlfn.XLOOKUP(TablaVentas[[#This Row],[PRODUCTOS]],TablaPrecios[PRODUCTOS],TablaPrecios[PRECIOS UNITARIOS],"No encontado")</f>
        <v>850</v>
      </c>
      <c r="F5868">
        <v>15</v>
      </c>
      <c r="G5868" t="s">
        <v>10023</v>
      </c>
      <c r="H5868" s="2">
        <v>192</v>
      </c>
      <c r="I5868" s="3">
        <v>0.15</v>
      </c>
      <c r="J5868" s="2">
        <f t="shared" si="273"/>
        <v>163.19999999999999</v>
      </c>
      <c r="K5868" s="2">
        <f t="shared" si="274"/>
        <v>29.375999999999998</v>
      </c>
      <c r="L5868" s="2">
        <f t="shared" si="275"/>
        <v>192.57599999999999</v>
      </c>
    </row>
    <row r="5869" spans="1:12" x14ac:dyDescent="0.25">
      <c r="A5869" t="s">
        <v>5874</v>
      </c>
      <c r="B5869" s="1">
        <v>46103</v>
      </c>
      <c r="C5869" t="s">
        <v>10007</v>
      </c>
      <c r="D5869" t="s">
        <v>10021</v>
      </c>
      <c r="E5869">
        <f>+_xlfn.XLOOKUP(TablaVentas[[#This Row],[PRODUCTOS]],TablaPrecios[PRODUCTOS],TablaPrecios[PRECIOS UNITARIOS],"No encontado")</f>
        <v>200</v>
      </c>
      <c r="F5869">
        <v>19</v>
      </c>
      <c r="G5869" t="s">
        <v>10027</v>
      </c>
      <c r="H5869" s="2">
        <v>404</v>
      </c>
      <c r="I5869" s="3">
        <v>0.19</v>
      </c>
      <c r="J5869" s="2">
        <f t="shared" si="273"/>
        <v>327.24</v>
      </c>
      <c r="K5869" s="2">
        <f t="shared" si="274"/>
        <v>58.903199999999998</v>
      </c>
      <c r="L5869" s="2">
        <f t="shared" si="275"/>
        <v>386.14319999999998</v>
      </c>
    </row>
    <row r="5870" spans="1:12" x14ac:dyDescent="0.25">
      <c r="A5870" t="s">
        <v>5875</v>
      </c>
      <c r="B5870" s="1">
        <v>46348</v>
      </c>
      <c r="C5870" t="s">
        <v>10009</v>
      </c>
      <c r="D5870" t="s">
        <v>10021</v>
      </c>
      <c r="E5870">
        <f>+_xlfn.XLOOKUP(TablaVentas[[#This Row],[PRODUCTOS]],TablaPrecios[PRODUCTOS],TablaPrecios[PRECIOS UNITARIOS],"No encontado")</f>
        <v>200</v>
      </c>
      <c r="F5870">
        <v>15</v>
      </c>
      <c r="G5870" t="s">
        <v>10025</v>
      </c>
      <c r="H5870" s="2">
        <v>302</v>
      </c>
      <c r="I5870" s="3">
        <v>0.18</v>
      </c>
      <c r="J5870" s="2">
        <f t="shared" si="273"/>
        <v>247.64</v>
      </c>
      <c r="K5870" s="2">
        <f t="shared" si="274"/>
        <v>44.575199999999995</v>
      </c>
      <c r="L5870" s="2">
        <f t="shared" si="275"/>
        <v>292.21519999999998</v>
      </c>
    </row>
    <row r="5871" spans="1:12" x14ac:dyDescent="0.25">
      <c r="A5871" t="s">
        <v>5876</v>
      </c>
      <c r="B5871" s="1">
        <v>46064</v>
      </c>
      <c r="C5871" t="s">
        <v>10011</v>
      </c>
      <c r="D5871" t="s">
        <v>10021</v>
      </c>
      <c r="E5871">
        <f>+_xlfn.XLOOKUP(TablaVentas[[#This Row],[PRODUCTOS]],TablaPrecios[PRODUCTOS],TablaPrecios[PRECIOS UNITARIOS],"No encontado")</f>
        <v>200</v>
      </c>
      <c r="F5871">
        <v>7</v>
      </c>
      <c r="G5871" t="s">
        <v>10026</v>
      </c>
      <c r="H5871" s="2">
        <v>357</v>
      </c>
      <c r="I5871" s="3">
        <v>0.15</v>
      </c>
      <c r="J5871" s="2">
        <f t="shared" si="273"/>
        <v>303.45</v>
      </c>
      <c r="K5871" s="2">
        <f t="shared" si="274"/>
        <v>54.620999999999995</v>
      </c>
      <c r="L5871" s="2">
        <f t="shared" si="275"/>
        <v>358.07099999999997</v>
      </c>
    </row>
    <row r="5872" spans="1:12" x14ac:dyDescent="0.25">
      <c r="A5872" t="s">
        <v>5877</v>
      </c>
      <c r="B5872" s="1">
        <v>46039</v>
      </c>
      <c r="C5872" t="s">
        <v>10012</v>
      </c>
      <c r="D5872" t="s">
        <v>10019</v>
      </c>
      <c r="E5872">
        <f>+_xlfn.XLOOKUP(TablaVentas[[#This Row],[PRODUCTOS]],TablaPrecios[PRODUCTOS],TablaPrecios[PRECIOS UNITARIOS],"No encontado")</f>
        <v>1200</v>
      </c>
      <c r="F5872">
        <v>10</v>
      </c>
      <c r="G5872" t="s">
        <v>10027</v>
      </c>
      <c r="H5872" s="2">
        <v>448</v>
      </c>
      <c r="I5872" s="3">
        <v>0.14000000000000001</v>
      </c>
      <c r="J5872" s="2">
        <f t="shared" si="273"/>
        <v>385.28</v>
      </c>
      <c r="K5872" s="2">
        <f t="shared" si="274"/>
        <v>69.350399999999993</v>
      </c>
      <c r="L5872" s="2">
        <f t="shared" si="275"/>
        <v>454.63039999999995</v>
      </c>
    </row>
    <row r="5873" spans="1:12" x14ac:dyDescent="0.25">
      <c r="A5873" t="s">
        <v>5878</v>
      </c>
      <c r="B5873" s="1">
        <v>46058</v>
      </c>
      <c r="C5873" t="s">
        <v>10008</v>
      </c>
      <c r="D5873" t="s">
        <v>10018</v>
      </c>
      <c r="E5873">
        <f>+_xlfn.XLOOKUP(TablaVentas[[#This Row],[PRODUCTOS]],TablaPrecios[PRODUCTOS],TablaPrecios[PRECIOS UNITARIOS],"No encontado")</f>
        <v>850</v>
      </c>
      <c r="F5873">
        <v>17</v>
      </c>
      <c r="G5873" t="s">
        <v>10024</v>
      </c>
      <c r="H5873" s="2">
        <v>278</v>
      </c>
      <c r="I5873" s="3">
        <v>0.16</v>
      </c>
      <c r="J5873" s="2">
        <f t="shared" si="273"/>
        <v>233.51999999999998</v>
      </c>
      <c r="K5873" s="2">
        <f t="shared" si="274"/>
        <v>42.033599999999993</v>
      </c>
      <c r="L5873" s="2">
        <f t="shared" si="275"/>
        <v>275.55359999999996</v>
      </c>
    </row>
    <row r="5874" spans="1:12" x14ac:dyDescent="0.25">
      <c r="A5874" t="s">
        <v>5879</v>
      </c>
      <c r="B5874" s="1">
        <v>46071</v>
      </c>
      <c r="C5874" t="s">
        <v>10009</v>
      </c>
      <c r="D5874" t="s">
        <v>10019</v>
      </c>
      <c r="E5874">
        <f>+_xlfn.XLOOKUP(TablaVentas[[#This Row],[PRODUCTOS]],TablaPrecios[PRODUCTOS],TablaPrecios[PRECIOS UNITARIOS],"No encontado")</f>
        <v>1200</v>
      </c>
      <c r="F5874">
        <v>8</v>
      </c>
      <c r="G5874" t="s">
        <v>10025</v>
      </c>
      <c r="H5874" s="2">
        <v>324</v>
      </c>
      <c r="I5874" s="3">
        <v>0.17</v>
      </c>
      <c r="J5874" s="2">
        <f t="shared" si="273"/>
        <v>268.92</v>
      </c>
      <c r="K5874" s="2">
        <f t="shared" si="274"/>
        <v>48.4056</v>
      </c>
      <c r="L5874" s="2">
        <f t="shared" si="275"/>
        <v>317.32560000000001</v>
      </c>
    </row>
    <row r="5875" spans="1:12" x14ac:dyDescent="0.25">
      <c r="A5875" t="s">
        <v>5880</v>
      </c>
      <c r="B5875" s="1">
        <v>46251</v>
      </c>
      <c r="C5875" t="s">
        <v>10011</v>
      </c>
      <c r="D5875" t="s">
        <v>10018</v>
      </c>
      <c r="E5875">
        <f>+_xlfn.XLOOKUP(TablaVentas[[#This Row],[PRODUCTOS]],TablaPrecios[PRODUCTOS],TablaPrecios[PRECIOS UNITARIOS],"No encontado")</f>
        <v>850</v>
      </c>
      <c r="F5875">
        <v>19</v>
      </c>
      <c r="G5875" t="s">
        <v>10024</v>
      </c>
      <c r="H5875" s="2">
        <v>138</v>
      </c>
      <c r="I5875" s="3">
        <v>0.2</v>
      </c>
      <c r="J5875" s="2">
        <f t="shared" si="273"/>
        <v>110.4</v>
      </c>
      <c r="K5875" s="2">
        <f t="shared" si="274"/>
        <v>19.872</v>
      </c>
      <c r="L5875" s="2">
        <f t="shared" si="275"/>
        <v>130.27199999999999</v>
      </c>
    </row>
    <row r="5876" spans="1:12" x14ac:dyDescent="0.25">
      <c r="A5876" t="s">
        <v>5881</v>
      </c>
      <c r="B5876" s="1">
        <v>46159</v>
      </c>
      <c r="C5876" t="s">
        <v>10008</v>
      </c>
      <c r="D5876" t="s">
        <v>10021</v>
      </c>
      <c r="E5876">
        <f>+_xlfn.XLOOKUP(TablaVentas[[#This Row],[PRODUCTOS]],TablaPrecios[PRODUCTOS],TablaPrecios[PRECIOS UNITARIOS],"No encontado")</f>
        <v>200</v>
      </c>
      <c r="F5876">
        <v>9</v>
      </c>
      <c r="G5876" t="s">
        <v>10025</v>
      </c>
      <c r="H5876" s="2">
        <v>321</v>
      </c>
      <c r="I5876" s="3">
        <v>0.18</v>
      </c>
      <c r="J5876" s="2">
        <f t="shared" si="273"/>
        <v>263.22000000000003</v>
      </c>
      <c r="K5876" s="2">
        <f t="shared" si="274"/>
        <v>47.379600000000003</v>
      </c>
      <c r="L5876" s="2">
        <f t="shared" si="275"/>
        <v>310.59960000000001</v>
      </c>
    </row>
    <row r="5877" spans="1:12" x14ac:dyDescent="0.25">
      <c r="A5877" t="s">
        <v>5882</v>
      </c>
      <c r="B5877" s="1">
        <v>46025</v>
      </c>
      <c r="C5877" t="s">
        <v>10009</v>
      </c>
      <c r="D5877" t="s">
        <v>10021</v>
      </c>
      <c r="E5877">
        <f>+_xlfn.XLOOKUP(TablaVentas[[#This Row],[PRODUCTOS]],TablaPrecios[PRODUCTOS],TablaPrecios[PRECIOS UNITARIOS],"No encontado")</f>
        <v>200</v>
      </c>
      <c r="F5877">
        <v>20</v>
      </c>
      <c r="G5877" t="s">
        <v>10027</v>
      </c>
      <c r="H5877" s="2">
        <v>248</v>
      </c>
      <c r="I5877" s="3">
        <v>0.18</v>
      </c>
      <c r="J5877" s="2">
        <f t="shared" si="273"/>
        <v>203.36</v>
      </c>
      <c r="K5877" s="2">
        <f t="shared" si="274"/>
        <v>36.604800000000004</v>
      </c>
      <c r="L5877" s="2">
        <f t="shared" si="275"/>
        <v>239.96480000000003</v>
      </c>
    </row>
    <row r="5878" spans="1:12" x14ac:dyDescent="0.25">
      <c r="A5878" t="s">
        <v>5883</v>
      </c>
      <c r="B5878" s="1">
        <v>46353</v>
      </c>
      <c r="C5878" t="s">
        <v>10012</v>
      </c>
      <c r="D5878" t="s">
        <v>10021</v>
      </c>
      <c r="E5878">
        <f>+_xlfn.XLOOKUP(TablaVentas[[#This Row],[PRODUCTOS]],TablaPrecios[PRODUCTOS],TablaPrecios[PRECIOS UNITARIOS],"No encontado")</f>
        <v>200</v>
      </c>
      <c r="F5878">
        <v>15</v>
      </c>
      <c r="G5878" t="s">
        <v>10025</v>
      </c>
      <c r="H5878" s="2">
        <v>352</v>
      </c>
      <c r="I5878" s="3">
        <v>0.11</v>
      </c>
      <c r="J5878" s="2">
        <f t="shared" si="273"/>
        <v>313.27999999999997</v>
      </c>
      <c r="K5878" s="2">
        <f t="shared" si="274"/>
        <v>56.390399999999993</v>
      </c>
      <c r="L5878" s="2">
        <f t="shared" si="275"/>
        <v>369.67039999999997</v>
      </c>
    </row>
    <row r="5879" spans="1:12" x14ac:dyDescent="0.25">
      <c r="A5879" t="s">
        <v>5884</v>
      </c>
      <c r="B5879" s="1">
        <v>46282</v>
      </c>
      <c r="C5879" t="s">
        <v>10010</v>
      </c>
      <c r="D5879" t="s">
        <v>10017</v>
      </c>
      <c r="E5879">
        <f>+_xlfn.XLOOKUP(TablaVentas[[#This Row],[PRODUCTOS]],TablaPrecios[PRODUCTOS],TablaPrecios[PRECIOS UNITARIOS],"No encontado")</f>
        <v>50</v>
      </c>
      <c r="F5879">
        <v>20</v>
      </c>
      <c r="G5879" t="s">
        <v>10025</v>
      </c>
      <c r="H5879" s="2">
        <v>199</v>
      </c>
      <c r="I5879" s="3">
        <v>0.14000000000000001</v>
      </c>
      <c r="J5879" s="2">
        <f t="shared" si="273"/>
        <v>171.14</v>
      </c>
      <c r="K5879" s="2">
        <f t="shared" si="274"/>
        <v>30.805199999999996</v>
      </c>
      <c r="L5879" s="2">
        <f t="shared" si="275"/>
        <v>201.94519999999997</v>
      </c>
    </row>
    <row r="5880" spans="1:12" x14ac:dyDescent="0.25">
      <c r="A5880" t="s">
        <v>5885</v>
      </c>
      <c r="B5880" s="1">
        <v>46104</v>
      </c>
      <c r="C5880" t="s">
        <v>10012</v>
      </c>
      <c r="D5880" t="s">
        <v>10017</v>
      </c>
      <c r="E5880">
        <f>+_xlfn.XLOOKUP(TablaVentas[[#This Row],[PRODUCTOS]],TablaPrecios[PRODUCTOS],TablaPrecios[PRECIOS UNITARIOS],"No encontado")</f>
        <v>50</v>
      </c>
      <c r="F5880">
        <v>14</v>
      </c>
      <c r="G5880" t="s">
        <v>10023</v>
      </c>
      <c r="H5880" s="2">
        <v>442</v>
      </c>
      <c r="I5880" s="3">
        <v>0.12</v>
      </c>
      <c r="J5880" s="2">
        <f t="shared" si="273"/>
        <v>388.96</v>
      </c>
      <c r="K5880" s="2">
        <f t="shared" si="274"/>
        <v>70.012799999999999</v>
      </c>
      <c r="L5880" s="2">
        <f t="shared" si="275"/>
        <v>458.97280000000001</v>
      </c>
    </row>
    <row r="5881" spans="1:12" x14ac:dyDescent="0.25">
      <c r="A5881" t="s">
        <v>5886</v>
      </c>
      <c r="B5881" s="1">
        <v>46313</v>
      </c>
      <c r="C5881" t="s">
        <v>10007</v>
      </c>
      <c r="D5881" t="s">
        <v>10019</v>
      </c>
      <c r="E5881">
        <f>+_xlfn.XLOOKUP(TablaVentas[[#This Row],[PRODUCTOS]],TablaPrecios[PRODUCTOS],TablaPrecios[PRECIOS UNITARIOS],"No encontado")</f>
        <v>1200</v>
      </c>
      <c r="F5881">
        <v>14</v>
      </c>
      <c r="G5881" t="s">
        <v>10023</v>
      </c>
      <c r="H5881" s="2">
        <v>478</v>
      </c>
      <c r="I5881" s="3">
        <v>0.14000000000000001</v>
      </c>
      <c r="J5881" s="2">
        <f t="shared" si="273"/>
        <v>411.08</v>
      </c>
      <c r="K5881" s="2">
        <f t="shared" si="274"/>
        <v>73.994399999999999</v>
      </c>
      <c r="L5881" s="2">
        <f t="shared" si="275"/>
        <v>485.07439999999997</v>
      </c>
    </row>
    <row r="5882" spans="1:12" x14ac:dyDescent="0.25">
      <c r="A5882" t="s">
        <v>5887</v>
      </c>
      <c r="B5882" s="1">
        <v>46043</v>
      </c>
      <c r="C5882" t="s">
        <v>10009</v>
      </c>
      <c r="D5882" t="s">
        <v>10017</v>
      </c>
      <c r="E5882">
        <f>+_xlfn.XLOOKUP(TablaVentas[[#This Row],[PRODUCTOS]],TablaPrecios[PRODUCTOS],TablaPrecios[PRECIOS UNITARIOS],"No encontado")</f>
        <v>50</v>
      </c>
      <c r="F5882">
        <v>8</v>
      </c>
      <c r="G5882" t="s">
        <v>10023</v>
      </c>
      <c r="H5882" s="2">
        <v>284</v>
      </c>
      <c r="I5882" s="3">
        <v>0.11</v>
      </c>
      <c r="J5882" s="2">
        <f t="shared" si="273"/>
        <v>252.76</v>
      </c>
      <c r="K5882" s="2">
        <f t="shared" si="274"/>
        <v>45.496799999999993</v>
      </c>
      <c r="L5882" s="2">
        <f t="shared" si="275"/>
        <v>298.2568</v>
      </c>
    </row>
    <row r="5883" spans="1:12" x14ac:dyDescent="0.25">
      <c r="A5883" t="s">
        <v>5888</v>
      </c>
      <c r="B5883" s="1">
        <v>46065</v>
      </c>
      <c r="C5883" t="s">
        <v>10012</v>
      </c>
      <c r="D5883" t="s">
        <v>10021</v>
      </c>
      <c r="E5883">
        <f>+_xlfn.XLOOKUP(TablaVentas[[#This Row],[PRODUCTOS]],TablaPrecios[PRODUCTOS],TablaPrecios[PRECIOS UNITARIOS],"No encontado")</f>
        <v>200</v>
      </c>
      <c r="F5883">
        <v>10</v>
      </c>
      <c r="G5883" t="s">
        <v>10025</v>
      </c>
      <c r="H5883" s="2">
        <v>497</v>
      </c>
      <c r="I5883" s="3">
        <v>0.18</v>
      </c>
      <c r="J5883" s="2">
        <f t="shared" si="273"/>
        <v>407.54</v>
      </c>
      <c r="K5883" s="2">
        <f t="shared" si="274"/>
        <v>73.357200000000006</v>
      </c>
      <c r="L5883" s="2">
        <f t="shared" si="275"/>
        <v>480.8972</v>
      </c>
    </row>
    <row r="5884" spans="1:12" x14ac:dyDescent="0.25">
      <c r="A5884" t="s">
        <v>5889</v>
      </c>
      <c r="B5884" s="1">
        <v>46049</v>
      </c>
      <c r="C5884" t="s">
        <v>10011</v>
      </c>
      <c r="D5884" t="s">
        <v>10018</v>
      </c>
      <c r="E5884">
        <f>+_xlfn.XLOOKUP(TablaVentas[[#This Row],[PRODUCTOS]],TablaPrecios[PRODUCTOS],TablaPrecios[PRECIOS UNITARIOS],"No encontado")</f>
        <v>850</v>
      </c>
      <c r="F5884">
        <v>7</v>
      </c>
      <c r="G5884" t="s">
        <v>10025</v>
      </c>
      <c r="H5884" s="2">
        <v>124</v>
      </c>
      <c r="I5884" s="3">
        <v>0.1</v>
      </c>
      <c r="J5884" s="2">
        <f t="shared" si="273"/>
        <v>111.6</v>
      </c>
      <c r="K5884" s="2">
        <f t="shared" si="274"/>
        <v>20.087999999999997</v>
      </c>
      <c r="L5884" s="2">
        <f t="shared" si="275"/>
        <v>131.68799999999999</v>
      </c>
    </row>
    <row r="5885" spans="1:12" x14ac:dyDescent="0.25">
      <c r="A5885" t="s">
        <v>5890</v>
      </c>
      <c r="B5885" s="1">
        <v>46171</v>
      </c>
      <c r="C5885" t="s">
        <v>10009</v>
      </c>
      <c r="D5885" t="s">
        <v>10021</v>
      </c>
      <c r="E5885">
        <f>+_xlfn.XLOOKUP(TablaVentas[[#This Row],[PRODUCTOS]],TablaPrecios[PRODUCTOS],TablaPrecios[PRECIOS UNITARIOS],"No encontado")</f>
        <v>200</v>
      </c>
      <c r="F5885">
        <v>9</v>
      </c>
      <c r="G5885" t="s">
        <v>10025</v>
      </c>
      <c r="H5885" s="2">
        <v>323</v>
      </c>
      <c r="I5885" s="3">
        <v>0.11</v>
      </c>
      <c r="J5885" s="2">
        <f t="shared" si="273"/>
        <v>287.47000000000003</v>
      </c>
      <c r="K5885" s="2">
        <f t="shared" si="274"/>
        <v>51.744600000000005</v>
      </c>
      <c r="L5885" s="2">
        <f t="shared" si="275"/>
        <v>339.21460000000002</v>
      </c>
    </row>
    <row r="5886" spans="1:12" x14ac:dyDescent="0.25">
      <c r="A5886" t="s">
        <v>5891</v>
      </c>
      <c r="B5886" s="1">
        <v>46111</v>
      </c>
      <c r="C5886" t="s">
        <v>10008</v>
      </c>
      <c r="D5886" t="s">
        <v>10020</v>
      </c>
      <c r="E5886">
        <f>+_xlfn.XLOOKUP(TablaVentas[[#This Row],[PRODUCTOS]],TablaPrecios[PRODUCTOS],TablaPrecios[PRECIOS UNITARIOS],"No encontado")</f>
        <v>150</v>
      </c>
      <c r="F5886">
        <v>20</v>
      </c>
      <c r="G5886" t="s">
        <v>10023</v>
      </c>
      <c r="H5886" s="2">
        <v>268</v>
      </c>
      <c r="I5886" s="3">
        <v>0.12</v>
      </c>
      <c r="J5886" s="2">
        <f t="shared" si="273"/>
        <v>235.84</v>
      </c>
      <c r="K5886" s="2">
        <f t="shared" si="274"/>
        <v>42.4512</v>
      </c>
      <c r="L5886" s="2">
        <f t="shared" si="275"/>
        <v>278.2912</v>
      </c>
    </row>
    <row r="5887" spans="1:12" x14ac:dyDescent="0.25">
      <c r="A5887" t="s">
        <v>5892</v>
      </c>
      <c r="B5887" s="1">
        <v>46366</v>
      </c>
      <c r="C5887" t="s">
        <v>10007</v>
      </c>
      <c r="D5887" t="s">
        <v>10019</v>
      </c>
      <c r="E5887">
        <f>+_xlfn.XLOOKUP(TablaVentas[[#This Row],[PRODUCTOS]],TablaPrecios[PRODUCTOS],TablaPrecios[PRECIOS UNITARIOS],"No encontado")</f>
        <v>1200</v>
      </c>
      <c r="F5887">
        <v>15</v>
      </c>
      <c r="G5887" t="s">
        <v>10027</v>
      </c>
      <c r="H5887" s="2">
        <v>204</v>
      </c>
      <c r="I5887" s="3">
        <v>0.13</v>
      </c>
      <c r="J5887" s="2">
        <f t="shared" si="273"/>
        <v>177.48</v>
      </c>
      <c r="K5887" s="2">
        <f t="shared" si="274"/>
        <v>31.946399999999997</v>
      </c>
      <c r="L5887" s="2">
        <f t="shared" si="275"/>
        <v>209.4264</v>
      </c>
    </row>
    <row r="5888" spans="1:12" x14ac:dyDescent="0.25">
      <c r="A5888" t="s">
        <v>5893</v>
      </c>
      <c r="B5888" s="1">
        <v>46365</v>
      </c>
      <c r="C5888" t="s">
        <v>10012</v>
      </c>
      <c r="D5888" t="s">
        <v>10018</v>
      </c>
      <c r="E5888">
        <f>+_xlfn.XLOOKUP(TablaVentas[[#This Row],[PRODUCTOS]],TablaPrecios[PRODUCTOS],TablaPrecios[PRECIOS UNITARIOS],"No encontado")</f>
        <v>850</v>
      </c>
      <c r="F5888">
        <v>14</v>
      </c>
      <c r="G5888" t="s">
        <v>10026</v>
      </c>
      <c r="H5888" s="2">
        <v>275</v>
      </c>
      <c r="I5888" s="3">
        <v>0.11</v>
      </c>
      <c r="J5888" s="2">
        <f t="shared" si="273"/>
        <v>244.75</v>
      </c>
      <c r="K5888" s="2">
        <f t="shared" si="274"/>
        <v>44.055</v>
      </c>
      <c r="L5888" s="2">
        <f t="shared" si="275"/>
        <v>288.80500000000001</v>
      </c>
    </row>
    <row r="5889" spans="1:12" x14ac:dyDescent="0.25">
      <c r="A5889" t="s">
        <v>5894</v>
      </c>
      <c r="B5889" s="1">
        <v>46138</v>
      </c>
      <c r="C5889" t="s">
        <v>10008</v>
      </c>
      <c r="D5889" t="s">
        <v>10017</v>
      </c>
      <c r="E5889">
        <f>+_xlfn.XLOOKUP(TablaVentas[[#This Row],[PRODUCTOS]],TablaPrecios[PRODUCTOS],TablaPrecios[PRECIOS UNITARIOS],"No encontado")</f>
        <v>50</v>
      </c>
      <c r="F5889">
        <v>9</v>
      </c>
      <c r="G5889" t="s">
        <v>10026</v>
      </c>
      <c r="H5889" s="2">
        <v>105</v>
      </c>
      <c r="I5889" s="3">
        <v>0.14000000000000001</v>
      </c>
      <c r="J5889" s="2">
        <f t="shared" si="273"/>
        <v>90.3</v>
      </c>
      <c r="K5889" s="2">
        <f t="shared" si="274"/>
        <v>16.253999999999998</v>
      </c>
      <c r="L5889" s="2">
        <f t="shared" si="275"/>
        <v>106.554</v>
      </c>
    </row>
    <row r="5890" spans="1:12" x14ac:dyDescent="0.25">
      <c r="A5890" t="s">
        <v>5895</v>
      </c>
      <c r="B5890" s="1">
        <v>46104</v>
      </c>
      <c r="C5890" t="s">
        <v>10009</v>
      </c>
      <c r="D5890" t="s">
        <v>10019</v>
      </c>
      <c r="E5890">
        <f>+_xlfn.XLOOKUP(TablaVentas[[#This Row],[PRODUCTOS]],TablaPrecios[PRODUCTOS],TablaPrecios[PRECIOS UNITARIOS],"No encontado")</f>
        <v>1200</v>
      </c>
      <c r="F5890">
        <v>10</v>
      </c>
      <c r="G5890" t="s">
        <v>10024</v>
      </c>
      <c r="H5890" s="2">
        <v>243</v>
      </c>
      <c r="I5890" s="3">
        <v>0.18</v>
      </c>
      <c r="J5890" s="2">
        <f t="shared" si="273"/>
        <v>199.26</v>
      </c>
      <c r="K5890" s="2">
        <f t="shared" si="274"/>
        <v>35.866799999999998</v>
      </c>
      <c r="L5890" s="2">
        <f t="shared" si="275"/>
        <v>235.1268</v>
      </c>
    </row>
    <row r="5891" spans="1:12" x14ac:dyDescent="0.25">
      <c r="A5891" t="s">
        <v>5896</v>
      </c>
      <c r="B5891" s="1">
        <v>46296</v>
      </c>
      <c r="C5891" t="s">
        <v>10007</v>
      </c>
      <c r="D5891" t="s">
        <v>10018</v>
      </c>
      <c r="E5891">
        <f>+_xlfn.XLOOKUP(TablaVentas[[#This Row],[PRODUCTOS]],TablaPrecios[PRODUCTOS],TablaPrecios[PRECIOS UNITARIOS],"No encontado")</f>
        <v>850</v>
      </c>
      <c r="F5891">
        <v>16</v>
      </c>
      <c r="G5891" t="s">
        <v>10024</v>
      </c>
      <c r="H5891" s="2">
        <v>278</v>
      </c>
      <c r="I5891" s="3">
        <v>0.11</v>
      </c>
      <c r="J5891" s="2">
        <f t="shared" ref="J5891:J5954" si="276">+H5891-H5891*I5891</f>
        <v>247.42</v>
      </c>
      <c r="K5891" s="2">
        <f t="shared" ref="K5891:K5954" si="277">+J5891*0.18</f>
        <v>44.535599999999995</v>
      </c>
      <c r="L5891" s="2">
        <f t="shared" ref="L5891:L5954" si="278">+J5891+K5891</f>
        <v>291.9556</v>
      </c>
    </row>
    <row r="5892" spans="1:12" x14ac:dyDescent="0.25">
      <c r="A5892" t="s">
        <v>5897</v>
      </c>
      <c r="B5892" s="1">
        <v>46058</v>
      </c>
      <c r="C5892" t="s">
        <v>10007</v>
      </c>
      <c r="D5892" t="s">
        <v>10021</v>
      </c>
      <c r="E5892">
        <f>+_xlfn.XLOOKUP(TablaVentas[[#This Row],[PRODUCTOS]],TablaPrecios[PRODUCTOS],TablaPrecios[PRECIOS UNITARIOS],"No encontado")</f>
        <v>200</v>
      </c>
      <c r="F5892">
        <v>17</v>
      </c>
      <c r="G5892" t="s">
        <v>10025</v>
      </c>
      <c r="H5892" s="2">
        <v>477</v>
      </c>
      <c r="I5892" s="3">
        <v>0.14000000000000001</v>
      </c>
      <c r="J5892" s="2">
        <f t="shared" si="276"/>
        <v>410.22</v>
      </c>
      <c r="K5892" s="2">
        <f t="shared" si="277"/>
        <v>73.839600000000004</v>
      </c>
      <c r="L5892" s="2">
        <f t="shared" si="278"/>
        <v>484.05960000000005</v>
      </c>
    </row>
    <row r="5893" spans="1:12" x14ac:dyDescent="0.25">
      <c r="A5893" t="s">
        <v>5898</v>
      </c>
      <c r="B5893" s="1">
        <v>46290</v>
      </c>
      <c r="C5893" t="s">
        <v>10007</v>
      </c>
      <c r="D5893" t="s">
        <v>10018</v>
      </c>
      <c r="E5893">
        <f>+_xlfn.XLOOKUP(TablaVentas[[#This Row],[PRODUCTOS]],TablaPrecios[PRODUCTOS],TablaPrecios[PRECIOS UNITARIOS],"No encontado")</f>
        <v>850</v>
      </c>
      <c r="F5893">
        <v>5</v>
      </c>
      <c r="G5893" t="s">
        <v>10027</v>
      </c>
      <c r="H5893" s="2">
        <v>185</v>
      </c>
      <c r="I5893" s="3">
        <v>0.13</v>
      </c>
      <c r="J5893" s="2">
        <f t="shared" si="276"/>
        <v>160.94999999999999</v>
      </c>
      <c r="K5893" s="2">
        <f t="shared" si="277"/>
        <v>28.970999999999997</v>
      </c>
      <c r="L5893" s="2">
        <f t="shared" si="278"/>
        <v>189.92099999999999</v>
      </c>
    </row>
    <row r="5894" spans="1:12" x14ac:dyDescent="0.25">
      <c r="A5894" t="s">
        <v>5899</v>
      </c>
      <c r="B5894" s="1">
        <v>46099</v>
      </c>
      <c r="C5894" t="s">
        <v>10009</v>
      </c>
      <c r="D5894" t="s">
        <v>10017</v>
      </c>
      <c r="E5894">
        <f>+_xlfn.XLOOKUP(TablaVentas[[#This Row],[PRODUCTOS]],TablaPrecios[PRODUCTOS],TablaPrecios[PRECIOS UNITARIOS],"No encontado")</f>
        <v>50</v>
      </c>
      <c r="F5894">
        <v>18</v>
      </c>
      <c r="G5894" t="s">
        <v>10024</v>
      </c>
      <c r="H5894" s="2">
        <v>105</v>
      </c>
      <c r="I5894" s="3">
        <v>0.17</v>
      </c>
      <c r="J5894" s="2">
        <f t="shared" si="276"/>
        <v>87.15</v>
      </c>
      <c r="K5894" s="2">
        <f t="shared" si="277"/>
        <v>15.687000000000001</v>
      </c>
      <c r="L5894" s="2">
        <f t="shared" si="278"/>
        <v>102.837</v>
      </c>
    </row>
    <row r="5895" spans="1:12" x14ac:dyDescent="0.25">
      <c r="A5895" t="s">
        <v>5900</v>
      </c>
      <c r="B5895" s="1">
        <v>46183</v>
      </c>
      <c r="C5895" t="s">
        <v>10011</v>
      </c>
      <c r="D5895" t="s">
        <v>10018</v>
      </c>
      <c r="E5895">
        <f>+_xlfn.XLOOKUP(TablaVentas[[#This Row],[PRODUCTOS]],TablaPrecios[PRODUCTOS],TablaPrecios[PRECIOS UNITARIOS],"No encontado")</f>
        <v>850</v>
      </c>
      <c r="F5895">
        <v>18</v>
      </c>
      <c r="G5895" t="s">
        <v>10024</v>
      </c>
      <c r="H5895" s="2">
        <v>451</v>
      </c>
      <c r="I5895" s="3">
        <v>0.12</v>
      </c>
      <c r="J5895" s="2">
        <f t="shared" si="276"/>
        <v>396.88</v>
      </c>
      <c r="K5895" s="2">
        <f t="shared" si="277"/>
        <v>71.438400000000001</v>
      </c>
      <c r="L5895" s="2">
        <f t="shared" si="278"/>
        <v>468.3184</v>
      </c>
    </row>
    <row r="5896" spans="1:12" x14ac:dyDescent="0.25">
      <c r="A5896" t="s">
        <v>5901</v>
      </c>
      <c r="B5896" s="1">
        <v>46244</v>
      </c>
      <c r="C5896" t="s">
        <v>10007</v>
      </c>
      <c r="D5896" t="s">
        <v>10017</v>
      </c>
      <c r="E5896">
        <f>+_xlfn.XLOOKUP(TablaVentas[[#This Row],[PRODUCTOS]],TablaPrecios[PRODUCTOS],TablaPrecios[PRECIOS UNITARIOS],"No encontado")</f>
        <v>50</v>
      </c>
      <c r="F5896">
        <v>15</v>
      </c>
      <c r="G5896" t="s">
        <v>10024</v>
      </c>
      <c r="H5896" s="2">
        <v>402</v>
      </c>
      <c r="I5896" s="3">
        <v>0.1</v>
      </c>
      <c r="J5896" s="2">
        <f t="shared" si="276"/>
        <v>361.8</v>
      </c>
      <c r="K5896" s="2">
        <f t="shared" si="277"/>
        <v>65.123999999999995</v>
      </c>
      <c r="L5896" s="2">
        <f t="shared" si="278"/>
        <v>426.92399999999998</v>
      </c>
    </row>
    <row r="5897" spans="1:12" x14ac:dyDescent="0.25">
      <c r="A5897" t="s">
        <v>5902</v>
      </c>
      <c r="B5897" s="1">
        <v>46101</v>
      </c>
      <c r="C5897" t="s">
        <v>10007</v>
      </c>
      <c r="D5897" t="s">
        <v>10020</v>
      </c>
      <c r="E5897">
        <f>+_xlfn.XLOOKUP(TablaVentas[[#This Row],[PRODUCTOS]],TablaPrecios[PRODUCTOS],TablaPrecios[PRECIOS UNITARIOS],"No encontado")</f>
        <v>150</v>
      </c>
      <c r="F5897">
        <v>6</v>
      </c>
      <c r="G5897" t="s">
        <v>10027</v>
      </c>
      <c r="H5897" s="2">
        <v>474</v>
      </c>
      <c r="I5897" s="3">
        <v>0.12</v>
      </c>
      <c r="J5897" s="2">
        <f t="shared" si="276"/>
        <v>417.12</v>
      </c>
      <c r="K5897" s="2">
        <f t="shared" si="277"/>
        <v>75.081599999999995</v>
      </c>
      <c r="L5897" s="2">
        <f t="shared" si="278"/>
        <v>492.20159999999998</v>
      </c>
    </row>
    <row r="5898" spans="1:12" x14ac:dyDescent="0.25">
      <c r="A5898" t="s">
        <v>5903</v>
      </c>
      <c r="B5898" s="1">
        <v>46250</v>
      </c>
      <c r="C5898" t="s">
        <v>10007</v>
      </c>
      <c r="D5898" t="s">
        <v>10019</v>
      </c>
      <c r="E5898">
        <f>+_xlfn.XLOOKUP(TablaVentas[[#This Row],[PRODUCTOS]],TablaPrecios[PRODUCTOS],TablaPrecios[PRECIOS UNITARIOS],"No encontado")</f>
        <v>1200</v>
      </c>
      <c r="F5898">
        <v>17</v>
      </c>
      <c r="G5898" t="s">
        <v>10023</v>
      </c>
      <c r="H5898" s="2">
        <v>447</v>
      </c>
      <c r="I5898" s="3">
        <v>0.16</v>
      </c>
      <c r="J5898" s="2">
        <f t="shared" si="276"/>
        <v>375.48</v>
      </c>
      <c r="K5898" s="2">
        <f t="shared" si="277"/>
        <v>67.586399999999998</v>
      </c>
      <c r="L5898" s="2">
        <f t="shared" si="278"/>
        <v>443.06640000000004</v>
      </c>
    </row>
    <row r="5899" spans="1:12" x14ac:dyDescent="0.25">
      <c r="A5899" t="s">
        <v>5904</v>
      </c>
      <c r="B5899" s="1">
        <v>46136</v>
      </c>
      <c r="C5899" t="s">
        <v>10008</v>
      </c>
      <c r="D5899" t="s">
        <v>10017</v>
      </c>
      <c r="E5899">
        <f>+_xlfn.XLOOKUP(TablaVentas[[#This Row],[PRODUCTOS]],TablaPrecios[PRODUCTOS],TablaPrecios[PRECIOS UNITARIOS],"No encontado")</f>
        <v>50</v>
      </c>
      <c r="F5899">
        <v>11</v>
      </c>
      <c r="G5899" t="s">
        <v>10025</v>
      </c>
      <c r="H5899" s="2">
        <v>462</v>
      </c>
      <c r="I5899" s="3">
        <v>0.13</v>
      </c>
      <c r="J5899" s="2">
        <f t="shared" si="276"/>
        <v>401.94</v>
      </c>
      <c r="K5899" s="2">
        <f t="shared" si="277"/>
        <v>72.349199999999996</v>
      </c>
      <c r="L5899" s="2">
        <f t="shared" si="278"/>
        <v>474.28919999999999</v>
      </c>
    </row>
    <row r="5900" spans="1:12" x14ac:dyDescent="0.25">
      <c r="A5900" t="s">
        <v>5905</v>
      </c>
      <c r="B5900" s="1">
        <v>46028</v>
      </c>
      <c r="C5900" t="s">
        <v>10007</v>
      </c>
      <c r="D5900" t="s">
        <v>10020</v>
      </c>
      <c r="E5900">
        <f>+_xlfn.XLOOKUP(TablaVentas[[#This Row],[PRODUCTOS]],TablaPrecios[PRODUCTOS],TablaPrecios[PRECIOS UNITARIOS],"No encontado")</f>
        <v>150</v>
      </c>
      <c r="F5900">
        <v>19</v>
      </c>
      <c r="G5900" t="s">
        <v>10027</v>
      </c>
      <c r="H5900" s="2">
        <v>417</v>
      </c>
      <c r="I5900" s="3">
        <v>0.13</v>
      </c>
      <c r="J5900" s="2">
        <f t="shared" si="276"/>
        <v>362.79</v>
      </c>
      <c r="K5900" s="2">
        <f t="shared" si="277"/>
        <v>65.302199999999999</v>
      </c>
      <c r="L5900" s="2">
        <f t="shared" si="278"/>
        <v>428.09220000000005</v>
      </c>
    </row>
    <row r="5901" spans="1:12" x14ac:dyDescent="0.25">
      <c r="A5901" t="s">
        <v>5906</v>
      </c>
      <c r="B5901" s="1">
        <v>46278</v>
      </c>
      <c r="C5901" t="s">
        <v>10011</v>
      </c>
      <c r="D5901" t="s">
        <v>10019</v>
      </c>
      <c r="E5901">
        <f>+_xlfn.XLOOKUP(TablaVentas[[#This Row],[PRODUCTOS]],TablaPrecios[PRODUCTOS],TablaPrecios[PRECIOS UNITARIOS],"No encontado")</f>
        <v>1200</v>
      </c>
      <c r="F5901">
        <v>11</v>
      </c>
      <c r="G5901" t="s">
        <v>10026</v>
      </c>
      <c r="H5901" s="2">
        <v>308</v>
      </c>
      <c r="I5901" s="3">
        <v>0.11</v>
      </c>
      <c r="J5901" s="2">
        <f t="shared" si="276"/>
        <v>274.12</v>
      </c>
      <c r="K5901" s="2">
        <f t="shared" si="277"/>
        <v>49.3416</v>
      </c>
      <c r="L5901" s="2">
        <f t="shared" si="278"/>
        <v>323.46159999999998</v>
      </c>
    </row>
    <row r="5902" spans="1:12" x14ac:dyDescent="0.25">
      <c r="A5902" t="s">
        <v>5907</v>
      </c>
      <c r="B5902" s="1">
        <v>46024</v>
      </c>
      <c r="C5902" t="s">
        <v>10011</v>
      </c>
      <c r="D5902" t="s">
        <v>10017</v>
      </c>
      <c r="E5902">
        <f>+_xlfn.XLOOKUP(TablaVentas[[#This Row],[PRODUCTOS]],TablaPrecios[PRODUCTOS],TablaPrecios[PRECIOS UNITARIOS],"No encontado")</f>
        <v>50</v>
      </c>
      <c r="F5902">
        <v>8</v>
      </c>
      <c r="G5902" t="s">
        <v>10024</v>
      </c>
      <c r="H5902" s="2">
        <v>452</v>
      </c>
      <c r="I5902" s="3">
        <v>0.15</v>
      </c>
      <c r="J5902" s="2">
        <f t="shared" si="276"/>
        <v>384.2</v>
      </c>
      <c r="K5902" s="2">
        <f t="shared" si="277"/>
        <v>69.155999999999992</v>
      </c>
      <c r="L5902" s="2">
        <f t="shared" si="278"/>
        <v>453.35599999999999</v>
      </c>
    </row>
    <row r="5903" spans="1:12" x14ac:dyDescent="0.25">
      <c r="A5903" t="s">
        <v>5908</v>
      </c>
      <c r="B5903" s="1">
        <v>46365</v>
      </c>
      <c r="C5903" t="s">
        <v>10008</v>
      </c>
      <c r="D5903" t="s">
        <v>10021</v>
      </c>
      <c r="E5903">
        <f>+_xlfn.XLOOKUP(TablaVentas[[#This Row],[PRODUCTOS]],TablaPrecios[PRODUCTOS],TablaPrecios[PRECIOS UNITARIOS],"No encontado")</f>
        <v>200</v>
      </c>
      <c r="F5903">
        <v>16</v>
      </c>
      <c r="G5903" t="s">
        <v>10026</v>
      </c>
      <c r="H5903" s="2">
        <v>173</v>
      </c>
      <c r="I5903" s="3">
        <v>0.17</v>
      </c>
      <c r="J5903" s="2">
        <f t="shared" si="276"/>
        <v>143.59</v>
      </c>
      <c r="K5903" s="2">
        <f t="shared" si="277"/>
        <v>25.8462</v>
      </c>
      <c r="L5903" s="2">
        <f t="shared" si="278"/>
        <v>169.43620000000001</v>
      </c>
    </row>
    <row r="5904" spans="1:12" x14ac:dyDescent="0.25">
      <c r="A5904" t="s">
        <v>5909</v>
      </c>
      <c r="B5904" s="1">
        <v>46361</v>
      </c>
      <c r="C5904" t="s">
        <v>10010</v>
      </c>
      <c r="D5904" t="s">
        <v>10020</v>
      </c>
      <c r="E5904">
        <f>+_xlfn.XLOOKUP(TablaVentas[[#This Row],[PRODUCTOS]],TablaPrecios[PRODUCTOS],TablaPrecios[PRECIOS UNITARIOS],"No encontado")</f>
        <v>150</v>
      </c>
      <c r="F5904">
        <v>7</v>
      </c>
      <c r="G5904" t="s">
        <v>10024</v>
      </c>
      <c r="H5904" s="2">
        <v>456</v>
      </c>
      <c r="I5904" s="3">
        <v>0.14000000000000001</v>
      </c>
      <c r="J5904" s="2">
        <f t="shared" si="276"/>
        <v>392.15999999999997</v>
      </c>
      <c r="K5904" s="2">
        <f t="shared" si="277"/>
        <v>70.588799999999992</v>
      </c>
      <c r="L5904" s="2">
        <f t="shared" si="278"/>
        <v>462.74879999999996</v>
      </c>
    </row>
    <row r="5905" spans="1:12" x14ac:dyDescent="0.25">
      <c r="A5905" t="s">
        <v>5910</v>
      </c>
      <c r="B5905" s="1">
        <v>46218</v>
      </c>
      <c r="C5905" t="s">
        <v>10007</v>
      </c>
      <c r="D5905" t="s">
        <v>10019</v>
      </c>
      <c r="E5905">
        <f>+_xlfn.XLOOKUP(TablaVentas[[#This Row],[PRODUCTOS]],TablaPrecios[PRODUCTOS],TablaPrecios[PRECIOS UNITARIOS],"No encontado")</f>
        <v>1200</v>
      </c>
      <c r="F5905">
        <v>19</v>
      </c>
      <c r="G5905" t="s">
        <v>10024</v>
      </c>
      <c r="H5905" s="2">
        <v>126</v>
      </c>
      <c r="I5905" s="3">
        <v>0.1</v>
      </c>
      <c r="J5905" s="2">
        <f t="shared" si="276"/>
        <v>113.4</v>
      </c>
      <c r="K5905" s="2">
        <f t="shared" si="277"/>
        <v>20.411999999999999</v>
      </c>
      <c r="L5905" s="2">
        <f t="shared" si="278"/>
        <v>133.81200000000001</v>
      </c>
    </row>
    <row r="5906" spans="1:12" x14ac:dyDescent="0.25">
      <c r="A5906" t="s">
        <v>5911</v>
      </c>
      <c r="B5906" s="1">
        <v>46099</v>
      </c>
      <c r="C5906" t="s">
        <v>10009</v>
      </c>
      <c r="D5906" t="s">
        <v>10020</v>
      </c>
      <c r="E5906">
        <f>+_xlfn.XLOOKUP(TablaVentas[[#This Row],[PRODUCTOS]],TablaPrecios[PRODUCTOS],TablaPrecios[PRECIOS UNITARIOS],"No encontado")</f>
        <v>150</v>
      </c>
      <c r="F5906">
        <v>7</v>
      </c>
      <c r="G5906" t="s">
        <v>10025</v>
      </c>
      <c r="H5906" s="2">
        <v>153</v>
      </c>
      <c r="I5906" s="3">
        <v>0.11</v>
      </c>
      <c r="J5906" s="2">
        <f t="shared" si="276"/>
        <v>136.16999999999999</v>
      </c>
      <c r="K5906" s="2">
        <f t="shared" si="277"/>
        <v>24.510599999999997</v>
      </c>
      <c r="L5906" s="2">
        <f t="shared" si="278"/>
        <v>160.68059999999997</v>
      </c>
    </row>
    <row r="5907" spans="1:12" x14ac:dyDescent="0.25">
      <c r="A5907" t="s">
        <v>5912</v>
      </c>
      <c r="B5907" s="1">
        <v>46210</v>
      </c>
      <c r="C5907" t="s">
        <v>10012</v>
      </c>
      <c r="D5907" t="s">
        <v>10017</v>
      </c>
      <c r="E5907">
        <f>+_xlfn.XLOOKUP(TablaVentas[[#This Row],[PRODUCTOS]],TablaPrecios[PRODUCTOS],TablaPrecios[PRECIOS UNITARIOS],"No encontado")</f>
        <v>50</v>
      </c>
      <c r="F5907">
        <v>19</v>
      </c>
      <c r="G5907" t="s">
        <v>10025</v>
      </c>
      <c r="H5907" s="2">
        <v>135</v>
      </c>
      <c r="I5907" s="3">
        <v>0.19</v>
      </c>
      <c r="J5907" s="2">
        <f t="shared" si="276"/>
        <v>109.35</v>
      </c>
      <c r="K5907" s="2">
        <f t="shared" si="277"/>
        <v>19.683</v>
      </c>
      <c r="L5907" s="2">
        <f t="shared" si="278"/>
        <v>129.03299999999999</v>
      </c>
    </row>
    <row r="5908" spans="1:12" x14ac:dyDescent="0.25">
      <c r="A5908" t="s">
        <v>5913</v>
      </c>
      <c r="B5908" s="1">
        <v>46274</v>
      </c>
      <c r="C5908" t="s">
        <v>10007</v>
      </c>
      <c r="D5908" t="s">
        <v>10017</v>
      </c>
      <c r="E5908">
        <f>+_xlfn.XLOOKUP(TablaVentas[[#This Row],[PRODUCTOS]],TablaPrecios[PRODUCTOS],TablaPrecios[PRECIOS UNITARIOS],"No encontado")</f>
        <v>50</v>
      </c>
      <c r="F5908">
        <v>15</v>
      </c>
      <c r="G5908" t="s">
        <v>10025</v>
      </c>
      <c r="H5908" s="2">
        <v>349</v>
      </c>
      <c r="I5908" s="3">
        <v>0.14000000000000001</v>
      </c>
      <c r="J5908" s="2">
        <f t="shared" si="276"/>
        <v>300.14</v>
      </c>
      <c r="K5908" s="2">
        <f t="shared" si="277"/>
        <v>54.025199999999998</v>
      </c>
      <c r="L5908" s="2">
        <f t="shared" si="278"/>
        <v>354.16519999999997</v>
      </c>
    </row>
    <row r="5909" spans="1:12" x14ac:dyDescent="0.25">
      <c r="A5909" t="s">
        <v>5914</v>
      </c>
      <c r="B5909" s="1">
        <v>46287</v>
      </c>
      <c r="C5909" t="s">
        <v>10007</v>
      </c>
      <c r="D5909" t="s">
        <v>10017</v>
      </c>
      <c r="E5909">
        <f>+_xlfn.XLOOKUP(TablaVentas[[#This Row],[PRODUCTOS]],TablaPrecios[PRODUCTOS],TablaPrecios[PRECIOS UNITARIOS],"No encontado")</f>
        <v>50</v>
      </c>
      <c r="F5909">
        <v>17</v>
      </c>
      <c r="G5909" t="s">
        <v>10024</v>
      </c>
      <c r="H5909" s="2">
        <v>458</v>
      </c>
      <c r="I5909" s="3">
        <v>0.16</v>
      </c>
      <c r="J5909" s="2">
        <f t="shared" si="276"/>
        <v>384.72</v>
      </c>
      <c r="K5909" s="2">
        <f t="shared" si="277"/>
        <v>69.249600000000001</v>
      </c>
      <c r="L5909" s="2">
        <f t="shared" si="278"/>
        <v>453.96960000000001</v>
      </c>
    </row>
    <row r="5910" spans="1:12" x14ac:dyDescent="0.25">
      <c r="A5910" t="s">
        <v>5915</v>
      </c>
      <c r="B5910" s="1">
        <v>46318</v>
      </c>
      <c r="C5910" t="s">
        <v>10012</v>
      </c>
      <c r="D5910" t="s">
        <v>10021</v>
      </c>
      <c r="E5910">
        <f>+_xlfn.XLOOKUP(TablaVentas[[#This Row],[PRODUCTOS]],TablaPrecios[PRODUCTOS],TablaPrecios[PRECIOS UNITARIOS],"No encontado")</f>
        <v>200</v>
      </c>
      <c r="F5910">
        <v>20</v>
      </c>
      <c r="G5910" t="s">
        <v>10026</v>
      </c>
      <c r="H5910" s="2">
        <v>165</v>
      </c>
      <c r="I5910" s="3">
        <v>0.11</v>
      </c>
      <c r="J5910" s="2">
        <f t="shared" si="276"/>
        <v>146.85</v>
      </c>
      <c r="K5910" s="2">
        <f t="shared" si="277"/>
        <v>26.432999999999996</v>
      </c>
      <c r="L5910" s="2">
        <f t="shared" si="278"/>
        <v>173.28299999999999</v>
      </c>
    </row>
    <row r="5911" spans="1:12" x14ac:dyDescent="0.25">
      <c r="A5911" t="s">
        <v>5916</v>
      </c>
      <c r="B5911" s="1">
        <v>46048</v>
      </c>
      <c r="C5911" t="s">
        <v>10011</v>
      </c>
      <c r="D5911" t="s">
        <v>10020</v>
      </c>
      <c r="E5911">
        <f>+_xlfn.XLOOKUP(TablaVentas[[#This Row],[PRODUCTOS]],TablaPrecios[PRODUCTOS],TablaPrecios[PRECIOS UNITARIOS],"No encontado")</f>
        <v>150</v>
      </c>
      <c r="F5911">
        <v>15</v>
      </c>
      <c r="G5911" t="s">
        <v>10026</v>
      </c>
      <c r="H5911" s="2">
        <v>424</v>
      </c>
      <c r="I5911" s="3">
        <v>0.1</v>
      </c>
      <c r="J5911" s="2">
        <f t="shared" si="276"/>
        <v>381.6</v>
      </c>
      <c r="K5911" s="2">
        <f t="shared" si="277"/>
        <v>68.688000000000002</v>
      </c>
      <c r="L5911" s="2">
        <f t="shared" si="278"/>
        <v>450.28800000000001</v>
      </c>
    </row>
    <row r="5912" spans="1:12" x14ac:dyDescent="0.25">
      <c r="A5912" t="s">
        <v>5917</v>
      </c>
      <c r="B5912" s="1">
        <v>46246</v>
      </c>
      <c r="C5912" t="s">
        <v>10009</v>
      </c>
      <c r="D5912" t="s">
        <v>10020</v>
      </c>
      <c r="E5912">
        <f>+_xlfn.XLOOKUP(TablaVentas[[#This Row],[PRODUCTOS]],TablaPrecios[PRODUCTOS],TablaPrecios[PRECIOS UNITARIOS],"No encontado")</f>
        <v>150</v>
      </c>
      <c r="F5912">
        <v>10</v>
      </c>
      <c r="G5912" t="s">
        <v>10025</v>
      </c>
      <c r="H5912" s="2">
        <v>498</v>
      </c>
      <c r="I5912" s="3">
        <v>0.17</v>
      </c>
      <c r="J5912" s="2">
        <f t="shared" si="276"/>
        <v>413.34</v>
      </c>
      <c r="K5912" s="2">
        <f t="shared" si="277"/>
        <v>74.401199999999989</v>
      </c>
      <c r="L5912" s="2">
        <f t="shared" si="278"/>
        <v>487.74119999999994</v>
      </c>
    </row>
    <row r="5913" spans="1:12" x14ac:dyDescent="0.25">
      <c r="A5913" t="s">
        <v>5918</v>
      </c>
      <c r="B5913" s="1">
        <v>46262</v>
      </c>
      <c r="C5913" t="s">
        <v>10010</v>
      </c>
      <c r="D5913" t="s">
        <v>10018</v>
      </c>
      <c r="E5913">
        <f>+_xlfn.XLOOKUP(TablaVentas[[#This Row],[PRODUCTOS]],TablaPrecios[PRODUCTOS],TablaPrecios[PRECIOS UNITARIOS],"No encontado")</f>
        <v>850</v>
      </c>
      <c r="F5913">
        <v>20</v>
      </c>
      <c r="G5913" t="s">
        <v>10023</v>
      </c>
      <c r="H5913" s="2">
        <v>446</v>
      </c>
      <c r="I5913" s="3">
        <v>0.1</v>
      </c>
      <c r="J5913" s="2">
        <f t="shared" si="276"/>
        <v>401.4</v>
      </c>
      <c r="K5913" s="2">
        <f t="shared" si="277"/>
        <v>72.251999999999995</v>
      </c>
      <c r="L5913" s="2">
        <f t="shared" si="278"/>
        <v>473.65199999999999</v>
      </c>
    </row>
    <row r="5914" spans="1:12" x14ac:dyDescent="0.25">
      <c r="A5914" t="s">
        <v>5919</v>
      </c>
      <c r="B5914" s="1">
        <v>46284</v>
      </c>
      <c r="C5914" t="s">
        <v>10012</v>
      </c>
      <c r="D5914" t="s">
        <v>10018</v>
      </c>
      <c r="E5914">
        <f>+_xlfn.XLOOKUP(TablaVentas[[#This Row],[PRODUCTOS]],TablaPrecios[PRODUCTOS],TablaPrecios[PRECIOS UNITARIOS],"No encontado")</f>
        <v>850</v>
      </c>
      <c r="F5914">
        <v>17</v>
      </c>
      <c r="G5914" t="s">
        <v>10027</v>
      </c>
      <c r="H5914" s="2">
        <v>67</v>
      </c>
      <c r="I5914" s="3">
        <v>0.18</v>
      </c>
      <c r="J5914" s="2">
        <f t="shared" si="276"/>
        <v>54.94</v>
      </c>
      <c r="K5914" s="2">
        <f t="shared" si="277"/>
        <v>9.8891999999999989</v>
      </c>
      <c r="L5914" s="2">
        <f t="shared" si="278"/>
        <v>64.8292</v>
      </c>
    </row>
    <row r="5915" spans="1:12" x14ac:dyDescent="0.25">
      <c r="A5915" t="s">
        <v>5920</v>
      </c>
      <c r="B5915" s="1">
        <v>46124</v>
      </c>
      <c r="C5915" t="s">
        <v>10008</v>
      </c>
      <c r="D5915" t="s">
        <v>10017</v>
      </c>
      <c r="E5915">
        <f>+_xlfn.XLOOKUP(TablaVentas[[#This Row],[PRODUCTOS]],TablaPrecios[PRODUCTOS],TablaPrecios[PRECIOS UNITARIOS],"No encontado")</f>
        <v>50</v>
      </c>
      <c r="F5915">
        <v>13</v>
      </c>
      <c r="G5915" t="s">
        <v>10025</v>
      </c>
      <c r="H5915" s="2">
        <v>226</v>
      </c>
      <c r="I5915" s="3">
        <v>0.12</v>
      </c>
      <c r="J5915" s="2">
        <f t="shared" si="276"/>
        <v>198.88</v>
      </c>
      <c r="K5915" s="2">
        <f t="shared" si="277"/>
        <v>35.798400000000001</v>
      </c>
      <c r="L5915" s="2">
        <f t="shared" si="278"/>
        <v>234.67840000000001</v>
      </c>
    </row>
    <row r="5916" spans="1:12" x14ac:dyDescent="0.25">
      <c r="A5916" t="s">
        <v>5921</v>
      </c>
      <c r="B5916" s="1">
        <v>46148</v>
      </c>
      <c r="C5916" t="s">
        <v>10011</v>
      </c>
      <c r="D5916" t="s">
        <v>10018</v>
      </c>
      <c r="E5916">
        <f>+_xlfn.XLOOKUP(TablaVentas[[#This Row],[PRODUCTOS]],TablaPrecios[PRODUCTOS],TablaPrecios[PRECIOS UNITARIOS],"No encontado")</f>
        <v>850</v>
      </c>
      <c r="F5916">
        <v>18</v>
      </c>
      <c r="G5916" t="s">
        <v>10027</v>
      </c>
      <c r="H5916" s="2">
        <v>432</v>
      </c>
      <c r="I5916" s="3">
        <v>0.11</v>
      </c>
      <c r="J5916" s="2">
        <f t="shared" si="276"/>
        <v>384.48</v>
      </c>
      <c r="K5916" s="2">
        <f t="shared" si="277"/>
        <v>69.206400000000002</v>
      </c>
      <c r="L5916" s="2">
        <f t="shared" si="278"/>
        <v>453.68640000000005</v>
      </c>
    </row>
    <row r="5917" spans="1:12" x14ac:dyDescent="0.25">
      <c r="A5917" t="s">
        <v>5922</v>
      </c>
      <c r="B5917" s="1">
        <v>46378</v>
      </c>
      <c r="C5917" t="s">
        <v>10012</v>
      </c>
      <c r="D5917" t="s">
        <v>10019</v>
      </c>
      <c r="E5917">
        <f>+_xlfn.XLOOKUP(TablaVentas[[#This Row],[PRODUCTOS]],TablaPrecios[PRODUCTOS],TablaPrecios[PRECIOS UNITARIOS],"No encontado")</f>
        <v>1200</v>
      </c>
      <c r="F5917">
        <v>16</v>
      </c>
      <c r="G5917" t="s">
        <v>10024</v>
      </c>
      <c r="H5917" s="2">
        <v>149</v>
      </c>
      <c r="I5917" s="3">
        <v>0.19</v>
      </c>
      <c r="J5917" s="2">
        <f t="shared" si="276"/>
        <v>120.69</v>
      </c>
      <c r="K5917" s="2">
        <f t="shared" si="277"/>
        <v>21.7242</v>
      </c>
      <c r="L5917" s="2">
        <f t="shared" si="278"/>
        <v>142.41419999999999</v>
      </c>
    </row>
    <row r="5918" spans="1:12" x14ac:dyDescent="0.25">
      <c r="A5918" t="s">
        <v>5923</v>
      </c>
      <c r="B5918" s="1">
        <v>46030</v>
      </c>
      <c r="C5918" t="s">
        <v>10012</v>
      </c>
      <c r="D5918" t="s">
        <v>10020</v>
      </c>
      <c r="E5918">
        <f>+_xlfn.XLOOKUP(TablaVentas[[#This Row],[PRODUCTOS]],TablaPrecios[PRODUCTOS],TablaPrecios[PRECIOS UNITARIOS],"No encontado")</f>
        <v>150</v>
      </c>
      <c r="F5918">
        <v>11</v>
      </c>
      <c r="G5918" t="s">
        <v>10026</v>
      </c>
      <c r="H5918" s="2">
        <v>135</v>
      </c>
      <c r="I5918" s="3">
        <v>0.12</v>
      </c>
      <c r="J5918" s="2">
        <f t="shared" si="276"/>
        <v>118.8</v>
      </c>
      <c r="K5918" s="2">
        <f t="shared" si="277"/>
        <v>21.384</v>
      </c>
      <c r="L5918" s="2">
        <f t="shared" si="278"/>
        <v>140.184</v>
      </c>
    </row>
    <row r="5919" spans="1:12" x14ac:dyDescent="0.25">
      <c r="A5919" t="s">
        <v>5924</v>
      </c>
      <c r="B5919" s="1">
        <v>46301</v>
      </c>
      <c r="C5919" t="s">
        <v>10009</v>
      </c>
      <c r="D5919" t="s">
        <v>10019</v>
      </c>
      <c r="E5919">
        <f>+_xlfn.XLOOKUP(TablaVentas[[#This Row],[PRODUCTOS]],TablaPrecios[PRODUCTOS],TablaPrecios[PRECIOS UNITARIOS],"No encontado")</f>
        <v>1200</v>
      </c>
      <c r="F5919">
        <v>17</v>
      </c>
      <c r="G5919" t="s">
        <v>10027</v>
      </c>
      <c r="H5919" s="2">
        <v>483</v>
      </c>
      <c r="I5919" s="3">
        <v>0.11</v>
      </c>
      <c r="J5919" s="2">
        <f t="shared" si="276"/>
        <v>429.87</v>
      </c>
      <c r="K5919" s="2">
        <f t="shared" si="277"/>
        <v>77.376599999999996</v>
      </c>
      <c r="L5919" s="2">
        <f t="shared" si="278"/>
        <v>507.2466</v>
      </c>
    </row>
    <row r="5920" spans="1:12" x14ac:dyDescent="0.25">
      <c r="A5920" t="s">
        <v>5925</v>
      </c>
      <c r="B5920" s="1">
        <v>46279</v>
      </c>
      <c r="C5920" t="s">
        <v>10009</v>
      </c>
      <c r="D5920" t="s">
        <v>10020</v>
      </c>
      <c r="E5920">
        <f>+_xlfn.XLOOKUP(TablaVentas[[#This Row],[PRODUCTOS]],TablaPrecios[PRODUCTOS],TablaPrecios[PRECIOS UNITARIOS],"No encontado")</f>
        <v>150</v>
      </c>
      <c r="F5920">
        <v>11</v>
      </c>
      <c r="G5920" t="s">
        <v>10027</v>
      </c>
      <c r="H5920" s="2">
        <v>445</v>
      </c>
      <c r="I5920" s="3">
        <v>0.11</v>
      </c>
      <c r="J5920" s="2">
        <f t="shared" si="276"/>
        <v>396.05</v>
      </c>
      <c r="K5920" s="2">
        <f t="shared" si="277"/>
        <v>71.289000000000001</v>
      </c>
      <c r="L5920" s="2">
        <f t="shared" si="278"/>
        <v>467.339</v>
      </c>
    </row>
    <row r="5921" spans="1:12" x14ac:dyDescent="0.25">
      <c r="A5921" t="s">
        <v>5926</v>
      </c>
      <c r="B5921" s="1">
        <v>46181</v>
      </c>
      <c r="C5921" t="s">
        <v>10008</v>
      </c>
      <c r="D5921" t="s">
        <v>10019</v>
      </c>
      <c r="E5921">
        <f>+_xlfn.XLOOKUP(TablaVentas[[#This Row],[PRODUCTOS]],TablaPrecios[PRODUCTOS],TablaPrecios[PRECIOS UNITARIOS],"No encontado")</f>
        <v>1200</v>
      </c>
      <c r="F5921">
        <v>13</v>
      </c>
      <c r="G5921" t="s">
        <v>10025</v>
      </c>
      <c r="H5921" s="2">
        <v>450</v>
      </c>
      <c r="I5921" s="3">
        <v>0.1</v>
      </c>
      <c r="J5921" s="2">
        <f t="shared" si="276"/>
        <v>405</v>
      </c>
      <c r="K5921" s="2">
        <f t="shared" si="277"/>
        <v>72.899999999999991</v>
      </c>
      <c r="L5921" s="2">
        <f t="shared" si="278"/>
        <v>477.9</v>
      </c>
    </row>
    <row r="5922" spans="1:12" x14ac:dyDescent="0.25">
      <c r="A5922" t="s">
        <v>5927</v>
      </c>
      <c r="B5922" s="1">
        <v>46379</v>
      </c>
      <c r="C5922" t="s">
        <v>10007</v>
      </c>
      <c r="D5922" t="s">
        <v>10020</v>
      </c>
      <c r="E5922">
        <f>+_xlfn.XLOOKUP(TablaVentas[[#This Row],[PRODUCTOS]],TablaPrecios[PRODUCTOS],TablaPrecios[PRECIOS UNITARIOS],"No encontado")</f>
        <v>150</v>
      </c>
      <c r="F5922">
        <v>18</v>
      </c>
      <c r="G5922" t="s">
        <v>10027</v>
      </c>
      <c r="H5922" s="2">
        <v>366</v>
      </c>
      <c r="I5922" s="3">
        <v>0.16</v>
      </c>
      <c r="J5922" s="2">
        <f t="shared" si="276"/>
        <v>307.44</v>
      </c>
      <c r="K5922" s="2">
        <f t="shared" si="277"/>
        <v>55.339199999999998</v>
      </c>
      <c r="L5922" s="2">
        <f t="shared" si="278"/>
        <v>362.7792</v>
      </c>
    </row>
    <row r="5923" spans="1:12" x14ac:dyDescent="0.25">
      <c r="A5923" t="s">
        <v>5928</v>
      </c>
      <c r="B5923" s="1">
        <v>46180</v>
      </c>
      <c r="C5923" t="s">
        <v>10012</v>
      </c>
      <c r="D5923" t="s">
        <v>10017</v>
      </c>
      <c r="E5923">
        <f>+_xlfn.XLOOKUP(TablaVentas[[#This Row],[PRODUCTOS]],TablaPrecios[PRODUCTOS],TablaPrecios[PRECIOS UNITARIOS],"No encontado")</f>
        <v>50</v>
      </c>
      <c r="F5923">
        <v>19</v>
      </c>
      <c r="G5923" t="s">
        <v>10024</v>
      </c>
      <c r="H5923" s="2">
        <v>472</v>
      </c>
      <c r="I5923" s="3">
        <v>0.11</v>
      </c>
      <c r="J5923" s="2">
        <f t="shared" si="276"/>
        <v>420.08</v>
      </c>
      <c r="K5923" s="2">
        <f t="shared" si="277"/>
        <v>75.614399999999989</v>
      </c>
      <c r="L5923" s="2">
        <f t="shared" si="278"/>
        <v>495.69439999999997</v>
      </c>
    </row>
    <row r="5924" spans="1:12" x14ac:dyDescent="0.25">
      <c r="A5924" t="s">
        <v>5929</v>
      </c>
      <c r="B5924" s="1">
        <v>46200</v>
      </c>
      <c r="C5924" t="s">
        <v>10008</v>
      </c>
      <c r="D5924" t="s">
        <v>10019</v>
      </c>
      <c r="E5924">
        <f>+_xlfn.XLOOKUP(TablaVentas[[#This Row],[PRODUCTOS]],TablaPrecios[PRODUCTOS],TablaPrecios[PRECIOS UNITARIOS],"No encontado")</f>
        <v>1200</v>
      </c>
      <c r="F5924">
        <v>14</v>
      </c>
      <c r="G5924" t="s">
        <v>10027</v>
      </c>
      <c r="H5924" s="2">
        <v>258</v>
      </c>
      <c r="I5924" s="3">
        <v>0.17</v>
      </c>
      <c r="J5924" s="2">
        <f t="shared" si="276"/>
        <v>214.14</v>
      </c>
      <c r="K5924" s="2">
        <f t="shared" si="277"/>
        <v>38.545199999999994</v>
      </c>
      <c r="L5924" s="2">
        <f t="shared" si="278"/>
        <v>252.68519999999998</v>
      </c>
    </row>
    <row r="5925" spans="1:12" x14ac:dyDescent="0.25">
      <c r="A5925" t="s">
        <v>5930</v>
      </c>
      <c r="B5925" s="1">
        <v>46112</v>
      </c>
      <c r="C5925" t="s">
        <v>10011</v>
      </c>
      <c r="D5925" t="s">
        <v>10019</v>
      </c>
      <c r="E5925">
        <f>+_xlfn.XLOOKUP(TablaVentas[[#This Row],[PRODUCTOS]],TablaPrecios[PRODUCTOS],TablaPrecios[PRECIOS UNITARIOS],"No encontado")</f>
        <v>1200</v>
      </c>
      <c r="F5925">
        <v>16</v>
      </c>
      <c r="G5925" t="s">
        <v>10024</v>
      </c>
      <c r="H5925" s="2">
        <v>275</v>
      </c>
      <c r="I5925" s="3">
        <v>0.14000000000000001</v>
      </c>
      <c r="J5925" s="2">
        <f t="shared" si="276"/>
        <v>236.5</v>
      </c>
      <c r="K5925" s="2">
        <f t="shared" si="277"/>
        <v>42.57</v>
      </c>
      <c r="L5925" s="2">
        <f t="shared" si="278"/>
        <v>279.07</v>
      </c>
    </row>
    <row r="5926" spans="1:12" x14ac:dyDescent="0.25">
      <c r="A5926" t="s">
        <v>5931</v>
      </c>
      <c r="B5926" s="1">
        <v>46180</v>
      </c>
      <c r="C5926" t="s">
        <v>10012</v>
      </c>
      <c r="D5926" t="s">
        <v>10019</v>
      </c>
      <c r="E5926">
        <f>+_xlfn.XLOOKUP(TablaVentas[[#This Row],[PRODUCTOS]],TablaPrecios[PRODUCTOS],TablaPrecios[PRECIOS UNITARIOS],"No encontado")</f>
        <v>1200</v>
      </c>
      <c r="F5926">
        <v>19</v>
      </c>
      <c r="G5926" t="s">
        <v>10027</v>
      </c>
      <c r="H5926" s="2">
        <v>498</v>
      </c>
      <c r="I5926" s="3">
        <v>0.14000000000000001</v>
      </c>
      <c r="J5926" s="2">
        <f t="shared" si="276"/>
        <v>428.28</v>
      </c>
      <c r="K5926" s="2">
        <f t="shared" si="277"/>
        <v>77.090399999999988</v>
      </c>
      <c r="L5926" s="2">
        <f t="shared" si="278"/>
        <v>505.37039999999996</v>
      </c>
    </row>
    <row r="5927" spans="1:12" x14ac:dyDescent="0.25">
      <c r="A5927" t="s">
        <v>5932</v>
      </c>
      <c r="B5927" s="1">
        <v>46242</v>
      </c>
      <c r="C5927" t="s">
        <v>10010</v>
      </c>
      <c r="D5927" t="s">
        <v>10020</v>
      </c>
      <c r="E5927">
        <f>+_xlfn.XLOOKUP(TablaVentas[[#This Row],[PRODUCTOS]],TablaPrecios[PRODUCTOS],TablaPrecios[PRECIOS UNITARIOS],"No encontado")</f>
        <v>150</v>
      </c>
      <c r="F5927">
        <v>11</v>
      </c>
      <c r="G5927" t="s">
        <v>10025</v>
      </c>
      <c r="H5927" s="2">
        <v>215</v>
      </c>
      <c r="I5927" s="3">
        <v>0.2</v>
      </c>
      <c r="J5927" s="2">
        <f t="shared" si="276"/>
        <v>172</v>
      </c>
      <c r="K5927" s="2">
        <f t="shared" si="277"/>
        <v>30.959999999999997</v>
      </c>
      <c r="L5927" s="2">
        <f t="shared" si="278"/>
        <v>202.96</v>
      </c>
    </row>
    <row r="5928" spans="1:12" x14ac:dyDescent="0.25">
      <c r="A5928" t="s">
        <v>5933</v>
      </c>
      <c r="B5928" s="1">
        <v>46100</v>
      </c>
      <c r="C5928" t="s">
        <v>10008</v>
      </c>
      <c r="D5928" t="s">
        <v>10019</v>
      </c>
      <c r="E5928">
        <f>+_xlfn.XLOOKUP(TablaVentas[[#This Row],[PRODUCTOS]],TablaPrecios[PRODUCTOS],TablaPrecios[PRECIOS UNITARIOS],"No encontado")</f>
        <v>1200</v>
      </c>
      <c r="F5928">
        <v>15</v>
      </c>
      <c r="G5928" t="s">
        <v>10024</v>
      </c>
      <c r="H5928" s="2">
        <v>271</v>
      </c>
      <c r="I5928" s="3">
        <v>0.17</v>
      </c>
      <c r="J5928" s="2">
        <f t="shared" si="276"/>
        <v>224.93</v>
      </c>
      <c r="K5928" s="2">
        <f t="shared" si="277"/>
        <v>40.487400000000001</v>
      </c>
      <c r="L5928" s="2">
        <f t="shared" si="278"/>
        <v>265.41739999999999</v>
      </c>
    </row>
    <row r="5929" spans="1:12" x14ac:dyDescent="0.25">
      <c r="A5929" t="s">
        <v>5934</v>
      </c>
      <c r="B5929" s="1">
        <v>46288</v>
      </c>
      <c r="C5929" t="s">
        <v>10009</v>
      </c>
      <c r="D5929" t="s">
        <v>10020</v>
      </c>
      <c r="E5929">
        <f>+_xlfn.XLOOKUP(TablaVentas[[#This Row],[PRODUCTOS]],TablaPrecios[PRODUCTOS],TablaPrecios[PRECIOS UNITARIOS],"No encontado")</f>
        <v>150</v>
      </c>
      <c r="F5929">
        <v>7</v>
      </c>
      <c r="G5929" t="s">
        <v>10025</v>
      </c>
      <c r="H5929" s="2">
        <v>454</v>
      </c>
      <c r="I5929" s="3">
        <v>0.19</v>
      </c>
      <c r="J5929" s="2">
        <f t="shared" si="276"/>
        <v>367.74</v>
      </c>
      <c r="K5929" s="2">
        <f t="shared" si="277"/>
        <v>66.193200000000004</v>
      </c>
      <c r="L5929" s="2">
        <f t="shared" si="278"/>
        <v>433.9332</v>
      </c>
    </row>
    <row r="5930" spans="1:12" x14ac:dyDescent="0.25">
      <c r="A5930" t="s">
        <v>5935</v>
      </c>
      <c r="B5930" s="1">
        <v>46226</v>
      </c>
      <c r="C5930" t="s">
        <v>10007</v>
      </c>
      <c r="D5930" t="s">
        <v>10018</v>
      </c>
      <c r="E5930">
        <f>+_xlfn.XLOOKUP(TablaVentas[[#This Row],[PRODUCTOS]],TablaPrecios[PRODUCTOS],TablaPrecios[PRECIOS UNITARIOS],"No encontado")</f>
        <v>850</v>
      </c>
      <c r="F5930">
        <v>7</v>
      </c>
      <c r="G5930" t="s">
        <v>10024</v>
      </c>
      <c r="H5930" s="2">
        <v>121</v>
      </c>
      <c r="I5930" s="3">
        <v>0.11</v>
      </c>
      <c r="J5930" s="2">
        <f t="shared" si="276"/>
        <v>107.69</v>
      </c>
      <c r="K5930" s="2">
        <f t="shared" si="277"/>
        <v>19.3842</v>
      </c>
      <c r="L5930" s="2">
        <f t="shared" si="278"/>
        <v>127.07419999999999</v>
      </c>
    </row>
    <row r="5931" spans="1:12" x14ac:dyDescent="0.25">
      <c r="A5931" t="s">
        <v>5936</v>
      </c>
      <c r="B5931" s="1">
        <v>46174</v>
      </c>
      <c r="C5931" t="s">
        <v>10012</v>
      </c>
      <c r="D5931" t="s">
        <v>10020</v>
      </c>
      <c r="E5931">
        <f>+_xlfn.XLOOKUP(TablaVentas[[#This Row],[PRODUCTOS]],TablaPrecios[PRODUCTOS],TablaPrecios[PRECIOS UNITARIOS],"No encontado")</f>
        <v>150</v>
      </c>
      <c r="F5931">
        <v>5</v>
      </c>
      <c r="G5931" t="s">
        <v>10025</v>
      </c>
      <c r="H5931" s="2">
        <v>52</v>
      </c>
      <c r="I5931" s="3">
        <v>0.17</v>
      </c>
      <c r="J5931" s="2">
        <f t="shared" si="276"/>
        <v>43.16</v>
      </c>
      <c r="K5931" s="2">
        <f t="shared" si="277"/>
        <v>7.7687999999999988</v>
      </c>
      <c r="L5931" s="2">
        <f t="shared" si="278"/>
        <v>50.928799999999995</v>
      </c>
    </row>
    <row r="5932" spans="1:12" x14ac:dyDescent="0.25">
      <c r="A5932" t="s">
        <v>5937</v>
      </c>
      <c r="B5932" s="1">
        <v>46323</v>
      </c>
      <c r="C5932" t="s">
        <v>10008</v>
      </c>
      <c r="D5932" t="s">
        <v>10017</v>
      </c>
      <c r="E5932">
        <f>+_xlfn.XLOOKUP(TablaVentas[[#This Row],[PRODUCTOS]],TablaPrecios[PRODUCTOS],TablaPrecios[PRECIOS UNITARIOS],"No encontado")</f>
        <v>50</v>
      </c>
      <c r="F5932">
        <v>7</v>
      </c>
      <c r="G5932" t="s">
        <v>10025</v>
      </c>
      <c r="H5932" s="2">
        <v>300</v>
      </c>
      <c r="I5932" s="3">
        <v>0.2</v>
      </c>
      <c r="J5932" s="2">
        <f t="shared" si="276"/>
        <v>240</v>
      </c>
      <c r="K5932" s="2">
        <f t="shared" si="277"/>
        <v>43.199999999999996</v>
      </c>
      <c r="L5932" s="2">
        <f t="shared" si="278"/>
        <v>283.2</v>
      </c>
    </row>
    <row r="5933" spans="1:12" x14ac:dyDescent="0.25">
      <c r="A5933" t="s">
        <v>5938</v>
      </c>
      <c r="B5933" s="1">
        <v>46366</v>
      </c>
      <c r="C5933" t="s">
        <v>10009</v>
      </c>
      <c r="D5933" t="s">
        <v>10017</v>
      </c>
      <c r="E5933">
        <f>+_xlfn.XLOOKUP(TablaVentas[[#This Row],[PRODUCTOS]],TablaPrecios[PRODUCTOS],TablaPrecios[PRECIOS UNITARIOS],"No encontado")</f>
        <v>50</v>
      </c>
      <c r="F5933">
        <v>7</v>
      </c>
      <c r="G5933" t="s">
        <v>10025</v>
      </c>
      <c r="H5933" s="2">
        <v>61</v>
      </c>
      <c r="I5933" s="3">
        <v>0.18</v>
      </c>
      <c r="J5933" s="2">
        <f t="shared" si="276"/>
        <v>50.019999999999996</v>
      </c>
      <c r="K5933" s="2">
        <f t="shared" si="277"/>
        <v>9.0035999999999987</v>
      </c>
      <c r="L5933" s="2">
        <f t="shared" si="278"/>
        <v>59.023599999999995</v>
      </c>
    </row>
    <row r="5934" spans="1:12" x14ac:dyDescent="0.25">
      <c r="A5934" t="s">
        <v>5939</v>
      </c>
      <c r="B5934" s="1">
        <v>46319</v>
      </c>
      <c r="C5934" t="s">
        <v>10011</v>
      </c>
      <c r="D5934" t="s">
        <v>10021</v>
      </c>
      <c r="E5934">
        <f>+_xlfn.XLOOKUP(TablaVentas[[#This Row],[PRODUCTOS]],TablaPrecios[PRODUCTOS],TablaPrecios[PRECIOS UNITARIOS],"No encontado")</f>
        <v>200</v>
      </c>
      <c r="F5934">
        <v>13</v>
      </c>
      <c r="G5934" t="s">
        <v>10023</v>
      </c>
      <c r="H5934" s="2">
        <v>410</v>
      </c>
      <c r="I5934" s="3">
        <v>0.15</v>
      </c>
      <c r="J5934" s="2">
        <f t="shared" si="276"/>
        <v>348.5</v>
      </c>
      <c r="K5934" s="2">
        <f t="shared" si="277"/>
        <v>62.73</v>
      </c>
      <c r="L5934" s="2">
        <f t="shared" si="278"/>
        <v>411.23</v>
      </c>
    </row>
    <row r="5935" spans="1:12" x14ac:dyDescent="0.25">
      <c r="A5935" t="s">
        <v>5940</v>
      </c>
      <c r="B5935" s="1">
        <v>46344</v>
      </c>
      <c r="C5935" t="s">
        <v>10007</v>
      </c>
      <c r="D5935" t="s">
        <v>10020</v>
      </c>
      <c r="E5935">
        <f>+_xlfn.XLOOKUP(TablaVentas[[#This Row],[PRODUCTOS]],TablaPrecios[PRODUCTOS],TablaPrecios[PRECIOS UNITARIOS],"No encontado")</f>
        <v>150</v>
      </c>
      <c r="F5935">
        <v>6</v>
      </c>
      <c r="G5935" t="s">
        <v>10024</v>
      </c>
      <c r="H5935" s="2">
        <v>294</v>
      </c>
      <c r="I5935" s="3">
        <v>0.19</v>
      </c>
      <c r="J5935" s="2">
        <f t="shared" si="276"/>
        <v>238.14</v>
      </c>
      <c r="K5935" s="2">
        <f t="shared" si="277"/>
        <v>42.865199999999994</v>
      </c>
      <c r="L5935" s="2">
        <f t="shared" si="278"/>
        <v>281.0052</v>
      </c>
    </row>
    <row r="5936" spans="1:12" x14ac:dyDescent="0.25">
      <c r="A5936" t="s">
        <v>5941</v>
      </c>
      <c r="B5936" s="1">
        <v>46089</v>
      </c>
      <c r="C5936" t="s">
        <v>10007</v>
      </c>
      <c r="D5936" t="s">
        <v>10019</v>
      </c>
      <c r="E5936">
        <f>+_xlfn.XLOOKUP(TablaVentas[[#This Row],[PRODUCTOS]],TablaPrecios[PRODUCTOS],TablaPrecios[PRECIOS UNITARIOS],"No encontado")</f>
        <v>1200</v>
      </c>
      <c r="F5936">
        <v>10</v>
      </c>
      <c r="G5936" t="s">
        <v>10023</v>
      </c>
      <c r="H5936" s="2">
        <v>371</v>
      </c>
      <c r="I5936" s="3">
        <v>0.18</v>
      </c>
      <c r="J5936" s="2">
        <f t="shared" si="276"/>
        <v>304.22000000000003</v>
      </c>
      <c r="K5936" s="2">
        <f t="shared" si="277"/>
        <v>54.759600000000006</v>
      </c>
      <c r="L5936" s="2">
        <f t="shared" si="278"/>
        <v>358.9796</v>
      </c>
    </row>
    <row r="5937" spans="1:12" x14ac:dyDescent="0.25">
      <c r="A5937" t="s">
        <v>5942</v>
      </c>
      <c r="B5937" s="1">
        <v>46375</v>
      </c>
      <c r="C5937" t="s">
        <v>10010</v>
      </c>
      <c r="D5937" t="s">
        <v>10020</v>
      </c>
      <c r="E5937">
        <f>+_xlfn.XLOOKUP(TablaVentas[[#This Row],[PRODUCTOS]],TablaPrecios[PRODUCTOS],TablaPrecios[PRECIOS UNITARIOS],"No encontado")</f>
        <v>150</v>
      </c>
      <c r="F5937">
        <v>15</v>
      </c>
      <c r="G5937" t="s">
        <v>10024</v>
      </c>
      <c r="H5937" s="2">
        <v>89</v>
      </c>
      <c r="I5937" s="3">
        <v>0.17</v>
      </c>
      <c r="J5937" s="2">
        <f t="shared" si="276"/>
        <v>73.87</v>
      </c>
      <c r="K5937" s="2">
        <f t="shared" si="277"/>
        <v>13.2966</v>
      </c>
      <c r="L5937" s="2">
        <f t="shared" si="278"/>
        <v>87.166600000000003</v>
      </c>
    </row>
    <row r="5938" spans="1:12" x14ac:dyDescent="0.25">
      <c r="A5938" t="s">
        <v>5943</v>
      </c>
      <c r="B5938" s="1">
        <v>46270</v>
      </c>
      <c r="C5938" t="s">
        <v>10010</v>
      </c>
      <c r="D5938" t="s">
        <v>10018</v>
      </c>
      <c r="E5938">
        <f>+_xlfn.XLOOKUP(TablaVentas[[#This Row],[PRODUCTOS]],TablaPrecios[PRODUCTOS],TablaPrecios[PRECIOS UNITARIOS],"No encontado")</f>
        <v>850</v>
      </c>
      <c r="F5938">
        <v>5</v>
      </c>
      <c r="G5938" t="s">
        <v>10027</v>
      </c>
      <c r="H5938" s="2">
        <v>421</v>
      </c>
      <c r="I5938" s="3">
        <v>0.11</v>
      </c>
      <c r="J5938" s="2">
        <f t="shared" si="276"/>
        <v>374.69</v>
      </c>
      <c r="K5938" s="2">
        <f t="shared" si="277"/>
        <v>67.444199999999995</v>
      </c>
      <c r="L5938" s="2">
        <f t="shared" si="278"/>
        <v>442.13419999999996</v>
      </c>
    </row>
    <row r="5939" spans="1:12" x14ac:dyDescent="0.25">
      <c r="A5939" t="s">
        <v>5944</v>
      </c>
      <c r="B5939" s="1">
        <v>46157</v>
      </c>
      <c r="C5939" t="s">
        <v>10011</v>
      </c>
      <c r="D5939" t="s">
        <v>10021</v>
      </c>
      <c r="E5939">
        <f>+_xlfn.XLOOKUP(TablaVentas[[#This Row],[PRODUCTOS]],TablaPrecios[PRODUCTOS],TablaPrecios[PRECIOS UNITARIOS],"No encontado")</f>
        <v>200</v>
      </c>
      <c r="F5939">
        <v>11</v>
      </c>
      <c r="G5939" t="s">
        <v>10023</v>
      </c>
      <c r="H5939" s="2">
        <v>366</v>
      </c>
      <c r="I5939" s="3">
        <v>0.12</v>
      </c>
      <c r="J5939" s="2">
        <f t="shared" si="276"/>
        <v>322.08</v>
      </c>
      <c r="K5939" s="2">
        <f t="shared" si="277"/>
        <v>57.974399999999996</v>
      </c>
      <c r="L5939" s="2">
        <f t="shared" si="278"/>
        <v>380.05439999999999</v>
      </c>
    </row>
    <row r="5940" spans="1:12" x14ac:dyDescent="0.25">
      <c r="A5940" t="s">
        <v>5945</v>
      </c>
      <c r="B5940" s="1">
        <v>46208</v>
      </c>
      <c r="C5940" t="s">
        <v>10007</v>
      </c>
      <c r="D5940" t="s">
        <v>10019</v>
      </c>
      <c r="E5940">
        <f>+_xlfn.XLOOKUP(TablaVentas[[#This Row],[PRODUCTOS]],TablaPrecios[PRODUCTOS],TablaPrecios[PRECIOS UNITARIOS],"No encontado")</f>
        <v>1200</v>
      </c>
      <c r="F5940">
        <v>14</v>
      </c>
      <c r="G5940" t="s">
        <v>10023</v>
      </c>
      <c r="H5940" s="2">
        <v>156</v>
      </c>
      <c r="I5940" s="3">
        <v>0.16</v>
      </c>
      <c r="J5940" s="2">
        <f t="shared" si="276"/>
        <v>131.04</v>
      </c>
      <c r="K5940" s="2">
        <f t="shared" si="277"/>
        <v>23.587199999999999</v>
      </c>
      <c r="L5940" s="2">
        <f t="shared" si="278"/>
        <v>154.62719999999999</v>
      </c>
    </row>
    <row r="5941" spans="1:12" x14ac:dyDescent="0.25">
      <c r="A5941" t="s">
        <v>5946</v>
      </c>
      <c r="B5941" s="1">
        <v>46364</v>
      </c>
      <c r="C5941" t="s">
        <v>10012</v>
      </c>
      <c r="D5941" t="s">
        <v>10017</v>
      </c>
      <c r="E5941">
        <f>+_xlfn.XLOOKUP(TablaVentas[[#This Row],[PRODUCTOS]],TablaPrecios[PRODUCTOS],TablaPrecios[PRECIOS UNITARIOS],"No encontado")</f>
        <v>50</v>
      </c>
      <c r="F5941">
        <v>18</v>
      </c>
      <c r="G5941" t="s">
        <v>10026</v>
      </c>
      <c r="H5941" s="2">
        <v>207</v>
      </c>
      <c r="I5941" s="3">
        <v>0.12</v>
      </c>
      <c r="J5941" s="2">
        <f t="shared" si="276"/>
        <v>182.16</v>
      </c>
      <c r="K5941" s="2">
        <f t="shared" si="277"/>
        <v>32.788799999999995</v>
      </c>
      <c r="L5941" s="2">
        <f t="shared" si="278"/>
        <v>214.94880000000001</v>
      </c>
    </row>
    <row r="5942" spans="1:12" x14ac:dyDescent="0.25">
      <c r="A5942" t="s">
        <v>5947</v>
      </c>
      <c r="B5942" s="1">
        <v>46271</v>
      </c>
      <c r="C5942" t="s">
        <v>10010</v>
      </c>
      <c r="D5942" t="s">
        <v>10021</v>
      </c>
      <c r="E5942">
        <f>+_xlfn.XLOOKUP(TablaVentas[[#This Row],[PRODUCTOS]],TablaPrecios[PRODUCTOS],TablaPrecios[PRECIOS UNITARIOS],"No encontado")</f>
        <v>200</v>
      </c>
      <c r="F5942">
        <v>8</v>
      </c>
      <c r="G5942" t="s">
        <v>10025</v>
      </c>
      <c r="H5942" s="2">
        <v>183</v>
      </c>
      <c r="I5942" s="3">
        <v>0.17</v>
      </c>
      <c r="J5942" s="2">
        <f t="shared" si="276"/>
        <v>151.88999999999999</v>
      </c>
      <c r="K5942" s="2">
        <f t="shared" si="277"/>
        <v>27.340199999999996</v>
      </c>
      <c r="L5942" s="2">
        <f t="shared" si="278"/>
        <v>179.23019999999997</v>
      </c>
    </row>
    <row r="5943" spans="1:12" x14ac:dyDescent="0.25">
      <c r="A5943" t="s">
        <v>5948</v>
      </c>
      <c r="B5943" s="1">
        <v>46061</v>
      </c>
      <c r="C5943" t="s">
        <v>10010</v>
      </c>
      <c r="D5943" t="s">
        <v>10018</v>
      </c>
      <c r="E5943">
        <f>+_xlfn.XLOOKUP(TablaVentas[[#This Row],[PRODUCTOS]],TablaPrecios[PRODUCTOS],TablaPrecios[PRECIOS UNITARIOS],"No encontado")</f>
        <v>850</v>
      </c>
      <c r="F5943">
        <v>18</v>
      </c>
      <c r="G5943" t="s">
        <v>10023</v>
      </c>
      <c r="H5943" s="2">
        <v>381</v>
      </c>
      <c r="I5943" s="3">
        <v>0.14000000000000001</v>
      </c>
      <c r="J5943" s="2">
        <f t="shared" si="276"/>
        <v>327.65999999999997</v>
      </c>
      <c r="K5943" s="2">
        <f t="shared" si="277"/>
        <v>58.978799999999993</v>
      </c>
      <c r="L5943" s="2">
        <f t="shared" si="278"/>
        <v>386.63879999999995</v>
      </c>
    </row>
    <row r="5944" spans="1:12" x14ac:dyDescent="0.25">
      <c r="A5944" t="s">
        <v>5949</v>
      </c>
      <c r="B5944" s="1">
        <v>46272</v>
      </c>
      <c r="C5944" t="s">
        <v>10011</v>
      </c>
      <c r="D5944" t="s">
        <v>10019</v>
      </c>
      <c r="E5944">
        <f>+_xlfn.XLOOKUP(TablaVentas[[#This Row],[PRODUCTOS]],TablaPrecios[PRODUCTOS],TablaPrecios[PRECIOS UNITARIOS],"No encontado")</f>
        <v>1200</v>
      </c>
      <c r="F5944">
        <v>12</v>
      </c>
      <c r="G5944" t="s">
        <v>10027</v>
      </c>
      <c r="H5944" s="2">
        <v>274</v>
      </c>
      <c r="I5944" s="3">
        <v>0.17</v>
      </c>
      <c r="J5944" s="2">
        <f t="shared" si="276"/>
        <v>227.42</v>
      </c>
      <c r="K5944" s="2">
        <f t="shared" si="277"/>
        <v>40.935599999999994</v>
      </c>
      <c r="L5944" s="2">
        <f t="shared" si="278"/>
        <v>268.35559999999998</v>
      </c>
    </row>
    <row r="5945" spans="1:12" x14ac:dyDescent="0.25">
      <c r="A5945" t="s">
        <v>5950</v>
      </c>
      <c r="B5945" s="1">
        <v>46051</v>
      </c>
      <c r="C5945" t="s">
        <v>10012</v>
      </c>
      <c r="D5945" t="s">
        <v>10020</v>
      </c>
      <c r="E5945">
        <f>+_xlfn.XLOOKUP(TablaVentas[[#This Row],[PRODUCTOS]],TablaPrecios[PRODUCTOS],TablaPrecios[PRECIOS UNITARIOS],"No encontado")</f>
        <v>150</v>
      </c>
      <c r="F5945">
        <v>10</v>
      </c>
      <c r="G5945" t="s">
        <v>10027</v>
      </c>
      <c r="H5945" s="2">
        <v>63</v>
      </c>
      <c r="I5945" s="3">
        <v>0.14000000000000001</v>
      </c>
      <c r="J5945" s="2">
        <f t="shared" si="276"/>
        <v>54.18</v>
      </c>
      <c r="K5945" s="2">
        <f t="shared" si="277"/>
        <v>9.7523999999999997</v>
      </c>
      <c r="L5945" s="2">
        <f t="shared" si="278"/>
        <v>63.932400000000001</v>
      </c>
    </row>
    <row r="5946" spans="1:12" x14ac:dyDescent="0.25">
      <c r="A5946" t="s">
        <v>5951</v>
      </c>
      <c r="B5946" s="1">
        <v>46023</v>
      </c>
      <c r="C5946" t="s">
        <v>10007</v>
      </c>
      <c r="D5946" t="s">
        <v>10020</v>
      </c>
      <c r="E5946">
        <f>+_xlfn.XLOOKUP(TablaVentas[[#This Row],[PRODUCTOS]],TablaPrecios[PRODUCTOS],TablaPrecios[PRECIOS UNITARIOS],"No encontado")</f>
        <v>150</v>
      </c>
      <c r="F5946">
        <v>11</v>
      </c>
      <c r="G5946" t="s">
        <v>10027</v>
      </c>
      <c r="H5946" s="2">
        <v>363</v>
      </c>
      <c r="I5946" s="3">
        <v>0.15</v>
      </c>
      <c r="J5946" s="2">
        <f t="shared" si="276"/>
        <v>308.55</v>
      </c>
      <c r="K5946" s="2">
        <f t="shared" si="277"/>
        <v>55.539000000000001</v>
      </c>
      <c r="L5946" s="2">
        <f t="shared" si="278"/>
        <v>364.089</v>
      </c>
    </row>
    <row r="5947" spans="1:12" x14ac:dyDescent="0.25">
      <c r="A5947" t="s">
        <v>5952</v>
      </c>
      <c r="B5947" s="1">
        <v>46320</v>
      </c>
      <c r="C5947" t="s">
        <v>10010</v>
      </c>
      <c r="D5947" t="s">
        <v>10017</v>
      </c>
      <c r="E5947">
        <f>+_xlfn.XLOOKUP(TablaVentas[[#This Row],[PRODUCTOS]],TablaPrecios[PRODUCTOS],TablaPrecios[PRECIOS UNITARIOS],"No encontado")</f>
        <v>50</v>
      </c>
      <c r="F5947">
        <v>11</v>
      </c>
      <c r="G5947" t="s">
        <v>10024</v>
      </c>
      <c r="H5947" s="2">
        <v>194</v>
      </c>
      <c r="I5947" s="3">
        <v>0.12</v>
      </c>
      <c r="J5947" s="2">
        <f t="shared" si="276"/>
        <v>170.72</v>
      </c>
      <c r="K5947" s="2">
        <f t="shared" si="277"/>
        <v>30.729599999999998</v>
      </c>
      <c r="L5947" s="2">
        <f t="shared" si="278"/>
        <v>201.4496</v>
      </c>
    </row>
    <row r="5948" spans="1:12" x14ac:dyDescent="0.25">
      <c r="A5948" t="s">
        <v>5953</v>
      </c>
      <c r="B5948" s="1">
        <v>46114</v>
      </c>
      <c r="C5948" t="s">
        <v>10011</v>
      </c>
      <c r="D5948" t="s">
        <v>10021</v>
      </c>
      <c r="E5948">
        <f>+_xlfn.XLOOKUP(TablaVentas[[#This Row],[PRODUCTOS]],TablaPrecios[PRODUCTOS],TablaPrecios[PRECIOS UNITARIOS],"No encontado")</f>
        <v>200</v>
      </c>
      <c r="F5948">
        <v>17</v>
      </c>
      <c r="G5948" t="s">
        <v>10023</v>
      </c>
      <c r="H5948" s="2">
        <v>481</v>
      </c>
      <c r="I5948" s="3">
        <v>0.12</v>
      </c>
      <c r="J5948" s="2">
        <f t="shared" si="276"/>
        <v>423.28</v>
      </c>
      <c r="K5948" s="2">
        <f t="shared" si="277"/>
        <v>76.190399999999997</v>
      </c>
      <c r="L5948" s="2">
        <f t="shared" si="278"/>
        <v>499.47039999999998</v>
      </c>
    </row>
    <row r="5949" spans="1:12" x14ac:dyDescent="0.25">
      <c r="A5949" t="s">
        <v>5954</v>
      </c>
      <c r="B5949" s="1">
        <v>46151</v>
      </c>
      <c r="C5949" t="s">
        <v>10012</v>
      </c>
      <c r="D5949" t="s">
        <v>10017</v>
      </c>
      <c r="E5949">
        <f>+_xlfn.XLOOKUP(TablaVentas[[#This Row],[PRODUCTOS]],TablaPrecios[PRODUCTOS],TablaPrecios[PRECIOS UNITARIOS],"No encontado")</f>
        <v>50</v>
      </c>
      <c r="F5949">
        <v>17</v>
      </c>
      <c r="G5949" t="s">
        <v>10023</v>
      </c>
      <c r="H5949" s="2">
        <v>289</v>
      </c>
      <c r="I5949" s="3">
        <v>0.14000000000000001</v>
      </c>
      <c r="J5949" s="2">
        <f t="shared" si="276"/>
        <v>248.54</v>
      </c>
      <c r="K5949" s="2">
        <f t="shared" si="277"/>
        <v>44.737199999999994</v>
      </c>
      <c r="L5949" s="2">
        <f t="shared" si="278"/>
        <v>293.27719999999999</v>
      </c>
    </row>
    <row r="5950" spans="1:12" x14ac:dyDescent="0.25">
      <c r="A5950" t="s">
        <v>5955</v>
      </c>
      <c r="B5950" s="1">
        <v>46271</v>
      </c>
      <c r="C5950" t="s">
        <v>10011</v>
      </c>
      <c r="D5950" t="s">
        <v>10020</v>
      </c>
      <c r="E5950">
        <f>+_xlfn.XLOOKUP(TablaVentas[[#This Row],[PRODUCTOS]],TablaPrecios[PRODUCTOS],TablaPrecios[PRECIOS UNITARIOS],"No encontado")</f>
        <v>150</v>
      </c>
      <c r="F5950">
        <v>17</v>
      </c>
      <c r="G5950" t="s">
        <v>10026</v>
      </c>
      <c r="H5950" s="2">
        <v>246</v>
      </c>
      <c r="I5950" s="3">
        <v>0.13</v>
      </c>
      <c r="J5950" s="2">
        <f t="shared" si="276"/>
        <v>214.02</v>
      </c>
      <c r="K5950" s="2">
        <f t="shared" si="277"/>
        <v>38.523600000000002</v>
      </c>
      <c r="L5950" s="2">
        <f t="shared" si="278"/>
        <v>252.54360000000003</v>
      </c>
    </row>
    <row r="5951" spans="1:12" x14ac:dyDescent="0.25">
      <c r="A5951" t="s">
        <v>5956</v>
      </c>
      <c r="B5951" s="1">
        <v>46324</v>
      </c>
      <c r="C5951" t="s">
        <v>10007</v>
      </c>
      <c r="D5951" t="s">
        <v>10020</v>
      </c>
      <c r="E5951">
        <f>+_xlfn.XLOOKUP(TablaVentas[[#This Row],[PRODUCTOS]],TablaPrecios[PRODUCTOS],TablaPrecios[PRECIOS UNITARIOS],"No encontado")</f>
        <v>150</v>
      </c>
      <c r="F5951">
        <v>17</v>
      </c>
      <c r="G5951" t="s">
        <v>10027</v>
      </c>
      <c r="H5951" s="2">
        <v>238</v>
      </c>
      <c r="I5951" s="3">
        <v>0.18</v>
      </c>
      <c r="J5951" s="2">
        <f t="shared" si="276"/>
        <v>195.16</v>
      </c>
      <c r="K5951" s="2">
        <f t="shared" si="277"/>
        <v>35.128799999999998</v>
      </c>
      <c r="L5951" s="2">
        <f t="shared" si="278"/>
        <v>230.28879999999998</v>
      </c>
    </row>
    <row r="5952" spans="1:12" x14ac:dyDescent="0.25">
      <c r="A5952" t="s">
        <v>5957</v>
      </c>
      <c r="B5952" s="1">
        <v>46273</v>
      </c>
      <c r="C5952" t="s">
        <v>10007</v>
      </c>
      <c r="D5952" t="s">
        <v>10021</v>
      </c>
      <c r="E5952">
        <f>+_xlfn.XLOOKUP(TablaVentas[[#This Row],[PRODUCTOS]],TablaPrecios[PRODUCTOS],TablaPrecios[PRECIOS UNITARIOS],"No encontado")</f>
        <v>200</v>
      </c>
      <c r="F5952">
        <v>17</v>
      </c>
      <c r="G5952" t="s">
        <v>10025</v>
      </c>
      <c r="H5952" s="2">
        <v>61</v>
      </c>
      <c r="I5952" s="3">
        <v>0.14000000000000001</v>
      </c>
      <c r="J5952" s="2">
        <f t="shared" si="276"/>
        <v>52.46</v>
      </c>
      <c r="K5952" s="2">
        <f t="shared" si="277"/>
        <v>9.4428000000000001</v>
      </c>
      <c r="L5952" s="2">
        <f t="shared" si="278"/>
        <v>61.902799999999999</v>
      </c>
    </row>
    <row r="5953" spans="1:12" x14ac:dyDescent="0.25">
      <c r="A5953" t="s">
        <v>5958</v>
      </c>
      <c r="B5953" s="1">
        <v>46229</v>
      </c>
      <c r="C5953" t="s">
        <v>10012</v>
      </c>
      <c r="D5953" t="s">
        <v>10018</v>
      </c>
      <c r="E5953">
        <f>+_xlfn.XLOOKUP(TablaVentas[[#This Row],[PRODUCTOS]],TablaPrecios[PRODUCTOS],TablaPrecios[PRECIOS UNITARIOS],"No encontado")</f>
        <v>850</v>
      </c>
      <c r="F5953">
        <v>17</v>
      </c>
      <c r="G5953" t="s">
        <v>10023</v>
      </c>
      <c r="H5953" s="2">
        <v>453</v>
      </c>
      <c r="I5953" s="3">
        <v>0.13</v>
      </c>
      <c r="J5953" s="2">
        <f t="shared" si="276"/>
        <v>394.11</v>
      </c>
      <c r="K5953" s="2">
        <f t="shared" si="277"/>
        <v>70.939800000000005</v>
      </c>
      <c r="L5953" s="2">
        <f t="shared" si="278"/>
        <v>465.0498</v>
      </c>
    </row>
    <row r="5954" spans="1:12" x14ac:dyDescent="0.25">
      <c r="A5954" t="s">
        <v>5959</v>
      </c>
      <c r="B5954" s="1">
        <v>46087</v>
      </c>
      <c r="C5954" t="s">
        <v>10010</v>
      </c>
      <c r="D5954" t="s">
        <v>10018</v>
      </c>
      <c r="E5954">
        <f>+_xlfn.XLOOKUP(TablaVentas[[#This Row],[PRODUCTOS]],TablaPrecios[PRODUCTOS],TablaPrecios[PRECIOS UNITARIOS],"No encontado")</f>
        <v>850</v>
      </c>
      <c r="F5954">
        <v>15</v>
      </c>
      <c r="G5954" t="s">
        <v>10024</v>
      </c>
      <c r="H5954" s="2">
        <v>183</v>
      </c>
      <c r="I5954" s="3">
        <v>0.15</v>
      </c>
      <c r="J5954" s="2">
        <f t="shared" si="276"/>
        <v>155.55000000000001</v>
      </c>
      <c r="K5954" s="2">
        <f t="shared" si="277"/>
        <v>27.999000000000002</v>
      </c>
      <c r="L5954" s="2">
        <f t="shared" si="278"/>
        <v>183.54900000000001</v>
      </c>
    </row>
    <row r="5955" spans="1:12" x14ac:dyDescent="0.25">
      <c r="A5955" t="s">
        <v>5960</v>
      </c>
      <c r="B5955" s="1">
        <v>46135</v>
      </c>
      <c r="C5955" t="s">
        <v>10012</v>
      </c>
      <c r="D5955" t="s">
        <v>10021</v>
      </c>
      <c r="E5955">
        <f>+_xlfn.XLOOKUP(TablaVentas[[#This Row],[PRODUCTOS]],TablaPrecios[PRODUCTOS],TablaPrecios[PRECIOS UNITARIOS],"No encontado")</f>
        <v>200</v>
      </c>
      <c r="F5955">
        <v>16</v>
      </c>
      <c r="G5955" t="s">
        <v>10024</v>
      </c>
      <c r="H5955" s="2">
        <v>442</v>
      </c>
      <c r="I5955" s="3">
        <v>0.18</v>
      </c>
      <c r="J5955" s="2">
        <f t="shared" ref="J5955:J6018" si="279">+H5955-H5955*I5955</f>
        <v>362.44</v>
      </c>
      <c r="K5955" s="2">
        <f t="shared" ref="K5955:K6018" si="280">+J5955*0.18</f>
        <v>65.239199999999997</v>
      </c>
      <c r="L5955" s="2">
        <f t="shared" ref="L5955:L6018" si="281">+J5955+K5955</f>
        <v>427.67919999999998</v>
      </c>
    </row>
    <row r="5956" spans="1:12" x14ac:dyDescent="0.25">
      <c r="A5956" t="s">
        <v>5961</v>
      </c>
      <c r="B5956" s="1">
        <v>46280</v>
      </c>
      <c r="C5956" t="s">
        <v>10009</v>
      </c>
      <c r="D5956" t="s">
        <v>10018</v>
      </c>
      <c r="E5956">
        <f>+_xlfn.XLOOKUP(TablaVentas[[#This Row],[PRODUCTOS]],TablaPrecios[PRODUCTOS],TablaPrecios[PRECIOS UNITARIOS],"No encontado")</f>
        <v>850</v>
      </c>
      <c r="F5956">
        <v>8</v>
      </c>
      <c r="G5956" t="s">
        <v>10027</v>
      </c>
      <c r="H5956" s="2">
        <v>204</v>
      </c>
      <c r="I5956" s="3">
        <v>0.17</v>
      </c>
      <c r="J5956" s="2">
        <f t="shared" si="279"/>
        <v>169.32</v>
      </c>
      <c r="K5956" s="2">
        <f t="shared" si="280"/>
        <v>30.477599999999999</v>
      </c>
      <c r="L5956" s="2">
        <f t="shared" si="281"/>
        <v>199.79759999999999</v>
      </c>
    </row>
    <row r="5957" spans="1:12" x14ac:dyDescent="0.25">
      <c r="A5957" t="s">
        <v>5962</v>
      </c>
      <c r="B5957" s="1">
        <v>46074</v>
      </c>
      <c r="C5957" t="s">
        <v>10008</v>
      </c>
      <c r="D5957" t="s">
        <v>10020</v>
      </c>
      <c r="E5957">
        <f>+_xlfn.XLOOKUP(TablaVentas[[#This Row],[PRODUCTOS]],TablaPrecios[PRODUCTOS],TablaPrecios[PRECIOS UNITARIOS],"No encontado")</f>
        <v>150</v>
      </c>
      <c r="F5957">
        <v>17</v>
      </c>
      <c r="G5957" t="s">
        <v>10027</v>
      </c>
      <c r="H5957" s="2">
        <v>341</v>
      </c>
      <c r="I5957" s="3">
        <v>0.12</v>
      </c>
      <c r="J5957" s="2">
        <f t="shared" si="279"/>
        <v>300.08</v>
      </c>
      <c r="K5957" s="2">
        <f t="shared" si="280"/>
        <v>54.014399999999995</v>
      </c>
      <c r="L5957" s="2">
        <f t="shared" si="281"/>
        <v>354.09439999999995</v>
      </c>
    </row>
    <row r="5958" spans="1:12" x14ac:dyDescent="0.25">
      <c r="A5958" t="s">
        <v>5963</v>
      </c>
      <c r="B5958" s="1">
        <v>46079</v>
      </c>
      <c r="C5958" t="s">
        <v>10012</v>
      </c>
      <c r="D5958" t="s">
        <v>10020</v>
      </c>
      <c r="E5958">
        <f>+_xlfn.XLOOKUP(TablaVentas[[#This Row],[PRODUCTOS]],TablaPrecios[PRODUCTOS],TablaPrecios[PRECIOS UNITARIOS],"No encontado")</f>
        <v>150</v>
      </c>
      <c r="F5958">
        <v>12</v>
      </c>
      <c r="G5958" t="s">
        <v>10023</v>
      </c>
      <c r="H5958" s="2">
        <v>391</v>
      </c>
      <c r="I5958" s="3">
        <v>0.11</v>
      </c>
      <c r="J5958" s="2">
        <f t="shared" si="279"/>
        <v>347.99</v>
      </c>
      <c r="K5958" s="2">
        <f t="shared" si="280"/>
        <v>62.638199999999998</v>
      </c>
      <c r="L5958" s="2">
        <f t="shared" si="281"/>
        <v>410.62819999999999</v>
      </c>
    </row>
    <row r="5959" spans="1:12" x14ac:dyDescent="0.25">
      <c r="A5959" t="s">
        <v>5964</v>
      </c>
      <c r="B5959" s="1">
        <v>46377</v>
      </c>
      <c r="C5959" t="s">
        <v>10008</v>
      </c>
      <c r="D5959" t="s">
        <v>10019</v>
      </c>
      <c r="E5959">
        <f>+_xlfn.XLOOKUP(TablaVentas[[#This Row],[PRODUCTOS]],TablaPrecios[PRODUCTOS],TablaPrecios[PRECIOS UNITARIOS],"No encontado")</f>
        <v>1200</v>
      </c>
      <c r="F5959">
        <v>6</v>
      </c>
      <c r="G5959" t="s">
        <v>10026</v>
      </c>
      <c r="H5959" s="2">
        <v>414</v>
      </c>
      <c r="I5959" s="3">
        <v>0.11</v>
      </c>
      <c r="J5959" s="2">
        <f t="shared" si="279"/>
        <v>368.46</v>
      </c>
      <c r="K5959" s="2">
        <f t="shared" si="280"/>
        <v>66.322800000000001</v>
      </c>
      <c r="L5959" s="2">
        <f t="shared" si="281"/>
        <v>434.78279999999995</v>
      </c>
    </row>
    <row r="5960" spans="1:12" x14ac:dyDescent="0.25">
      <c r="A5960" t="s">
        <v>5965</v>
      </c>
      <c r="B5960" s="1">
        <v>46266</v>
      </c>
      <c r="C5960" t="s">
        <v>10012</v>
      </c>
      <c r="D5960" t="s">
        <v>10020</v>
      </c>
      <c r="E5960">
        <f>+_xlfn.XLOOKUP(TablaVentas[[#This Row],[PRODUCTOS]],TablaPrecios[PRODUCTOS],TablaPrecios[PRECIOS UNITARIOS],"No encontado")</f>
        <v>150</v>
      </c>
      <c r="F5960">
        <v>10</v>
      </c>
      <c r="G5960" t="s">
        <v>10023</v>
      </c>
      <c r="H5960" s="2">
        <v>302</v>
      </c>
      <c r="I5960" s="3">
        <v>0.18</v>
      </c>
      <c r="J5960" s="2">
        <f t="shared" si="279"/>
        <v>247.64</v>
      </c>
      <c r="K5960" s="2">
        <f t="shared" si="280"/>
        <v>44.575199999999995</v>
      </c>
      <c r="L5960" s="2">
        <f t="shared" si="281"/>
        <v>292.21519999999998</v>
      </c>
    </row>
    <row r="5961" spans="1:12" x14ac:dyDescent="0.25">
      <c r="A5961" t="s">
        <v>5966</v>
      </c>
      <c r="B5961" s="1">
        <v>46325</v>
      </c>
      <c r="C5961" t="s">
        <v>10010</v>
      </c>
      <c r="D5961" t="s">
        <v>10019</v>
      </c>
      <c r="E5961">
        <f>+_xlfn.XLOOKUP(TablaVentas[[#This Row],[PRODUCTOS]],TablaPrecios[PRODUCTOS],TablaPrecios[PRECIOS UNITARIOS],"No encontado")</f>
        <v>1200</v>
      </c>
      <c r="F5961">
        <v>20</v>
      </c>
      <c r="G5961" t="s">
        <v>10024</v>
      </c>
      <c r="H5961" s="2">
        <v>169</v>
      </c>
      <c r="I5961" s="3">
        <v>0.16</v>
      </c>
      <c r="J5961" s="2">
        <f t="shared" si="279"/>
        <v>141.96</v>
      </c>
      <c r="K5961" s="2">
        <f t="shared" si="280"/>
        <v>25.552800000000001</v>
      </c>
      <c r="L5961" s="2">
        <f t="shared" si="281"/>
        <v>167.5128</v>
      </c>
    </row>
    <row r="5962" spans="1:12" x14ac:dyDescent="0.25">
      <c r="A5962" t="s">
        <v>5967</v>
      </c>
      <c r="B5962" s="1">
        <v>46182</v>
      </c>
      <c r="C5962" t="s">
        <v>10007</v>
      </c>
      <c r="D5962" t="s">
        <v>10020</v>
      </c>
      <c r="E5962">
        <f>+_xlfn.XLOOKUP(TablaVentas[[#This Row],[PRODUCTOS]],TablaPrecios[PRODUCTOS],TablaPrecios[PRECIOS UNITARIOS],"No encontado")</f>
        <v>150</v>
      </c>
      <c r="F5962">
        <v>6</v>
      </c>
      <c r="G5962" t="s">
        <v>10025</v>
      </c>
      <c r="H5962" s="2">
        <v>414</v>
      </c>
      <c r="I5962" s="3">
        <v>0.14000000000000001</v>
      </c>
      <c r="J5962" s="2">
        <f t="shared" si="279"/>
        <v>356.03999999999996</v>
      </c>
      <c r="K5962" s="2">
        <f t="shared" si="280"/>
        <v>64.087199999999996</v>
      </c>
      <c r="L5962" s="2">
        <f t="shared" si="281"/>
        <v>420.12719999999996</v>
      </c>
    </row>
    <row r="5963" spans="1:12" x14ac:dyDescent="0.25">
      <c r="A5963" t="s">
        <v>5968</v>
      </c>
      <c r="B5963" s="1">
        <v>46193</v>
      </c>
      <c r="C5963" t="s">
        <v>10010</v>
      </c>
      <c r="D5963" t="s">
        <v>10018</v>
      </c>
      <c r="E5963">
        <f>+_xlfn.XLOOKUP(TablaVentas[[#This Row],[PRODUCTOS]],TablaPrecios[PRODUCTOS],TablaPrecios[PRECIOS UNITARIOS],"No encontado")</f>
        <v>850</v>
      </c>
      <c r="F5963">
        <v>6</v>
      </c>
      <c r="G5963" t="s">
        <v>10024</v>
      </c>
      <c r="H5963" s="2">
        <v>398</v>
      </c>
      <c r="I5963" s="3">
        <v>0.16</v>
      </c>
      <c r="J5963" s="2">
        <f t="shared" si="279"/>
        <v>334.32</v>
      </c>
      <c r="K5963" s="2">
        <f t="shared" si="280"/>
        <v>60.177599999999998</v>
      </c>
      <c r="L5963" s="2">
        <f t="shared" si="281"/>
        <v>394.49759999999998</v>
      </c>
    </row>
    <row r="5964" spans="1:12" x14ac:dyDescent="0.25">
      <c r="A5964" t="s">
        <v>5969</v>
      </c>
      <c r="B5964" s="1">
        <v>46100</v>
      </c>
      <c r="C5964" t="s">
        <v>10009</v>
      </c>
      <c r="D5964" t="s">
        <v>10020</v>
      </c>
      <c r="E5964">
        <f>+_xlfn.XLOOKUP(TablaVentas[[#This Row],[PRODUCTOS]],TablaPrecios[PRODUCTOS],TablaPrecios[PRECIOS UNITARIOS],"No encontado")</f>
        <v>150</v>
      </c>
      <c r="F5964">
        <v>10</v>
      </c>
      <c r="G5964" t="s">
        <v>10025</v>
      </c>
      <c r="H5964" s="2">
        <v>77</v>
      </c>
      <c r="I5964" s="3">
        <v>0.18</v>
      </c>
      <c r="J5964" s="2">
        <f t="shared" si="279"/>
        <v>63.14</v>
      </c>
      <c r="K5964" s="2">
        <f t="shared" si="280"/>
        <v>11.3652</v>
      </c>
      <c r="L5964" s="2">
        <f t="shared" si="281"/>
        <v>74.505200000000002</v>
      </c>
    </row>
    <row r="5965" spans="1:12" x14ac:dyDescent="0.25">
      <c r="A5965" t="s">
        <v>5970</v>
      </c>
      <c r="B5965" s="1">
        <v>46064</v>
      </c>
      <c r="C5965" t="s">
        <v>10011</v>
      </c>
      <c r="D5965" t="s">
        <v>10018</v>
      </c>
      <c r="E5965">
        <f>+_xlfn.XLOOKUP(TablaVentas[[#This Row],[PRODUCTOS]],TablaPrecios[PRODUCTOS],TablaPrecios[PRECIOS UNITARIOS],"No encontado")</f>
        <v>850</v>
      </c>
      <c r="F5965">
        <v>11</v>
      </c>
      <c r="G5965" t="s">
        <v>10026</v>
      </c>
      <c r="H5965" s="2">
        <v>135</v>
      </c>
      <c r="I5965" s="3">
        <v>0.18</v>
      </c>
      <c r="J5965" s="2">
        <f t="shared" si="279"/>
        <v>110.7</v>
      </c>
      <c r="K5965" s="2">
        <f t="shared" si="280"/>
        <v>19.925999999999998</v>
      </c>
      <c r="L5965" s="2">
        <f t="shared" si="281"/>
        <v>130.626</v>
      </c>
    </row>
    <row r="5966" spans="1:12" x14ac:dyDescent="0.25">
      <c r="A5966" t="s">
        <v>5971</v>
      </c>
      <c r="B5966" s="1">
        <v>46063</v>
      </c>
      <c r="C5966" t="s">
        <v>10007</v>
      </c>
      <c r="D5966" t="s">
        <v>10018</v>
      </c>
      <c r="E5966">
        <f>+_xlfn.XLOOKUP(TablaVentas[[#This Row],[PRODUCTOS]],TablaPrecios[PRODUCTOS],TablaPrecios[PRECIOS UNITARIOS],"No encontado")</f>
        <v>850</v>
      </c>
      <c r="F5966">
        <v>11</v>
      </c>
      <c r="G5966" t="s">
        <v>10027</v>
      </c>
      <c r="H5966" s="2">
        <v>66</v>
      </c>
      <c r="I5966" s="3">
        <v>0.11</v>
      </c>
      <c r="J5966" s="2">
        <f t="shared" si="279"/>
        <v>58.74</v>
      </c>
      <c r="K5966" s="2">
        <f t="shared" si="280"/>
        <v>10.5732</v>
      </c>
      <c r="L5966" s="2">
        <f t="shared" si="281"/>
        <v>69.313199999999995</v>
      </c>
    </row>
    <row r="5967" spans="1:12" x14ac:dyDescent="0.25">
      <c r="A5967" t="s">
        <v>5972</v>
      </c>
      <c r="B5967" s="1">
        <v>46127</v>
      </c>
      <c r="C5967" t="s">
        <v>10009</v>
      </c>
      <c r="D5967" t="s">
        <v>10019</v>
      </c>
      <c r="E5967">
        <f>+_xlfn.XLOOKUP(TablaVentas[[#This Row],[PRODUCTOS]],TablaPrecios[PRODUCTOS],TablaPrecios[PRECIOS UNITARIOS],"No encontado")</f>
        <v>1200</v>
      </c>
      <c r="F5967">
        <v>8</v>
      </c>
      <c r="G5967" t="s">
        <v>10023</v>
      </c>
      <c r="H5967" s="2">
        <v>269</v>
      </c>
      <c r="I5967" s="3">
        <v>0.15</v>
      </c>
      <c r="J5967" s="2">
        <f t="shared" si="279"/>
        <v>228.65</v>
      </c>
      <c r="K5967" s="2">
        <f t="shared" si="280"/>
        <v>41.156999999999996</v>
      </c>
      <c r="L5967" s="2">
        <f t="shared" si="281"/>
        <v>269.80700000000002</v>
      </c>
    </row>
    <row r="5968" spans="1:12" x14ac:dyDescent="0.25">
      <c r="A5968" t="s">
        <v>5973</v>
      </c>
      <c r="B5968" s="1">
        <v>46055</v>
      </c>
      <c r="C5968" t="s">
        <v>10009</v>
      </c>
      <c r="D5968" t="s">
        <v>10021</v>
      </c>
      <c r="E5968">
        <f>+_xlfn.XLOOKUP(TablaVentas[[#This Row],[PRODUCTOS]],TablaPrecios[PRODUCTOS],TablaPrecios[PRECIOS UNITARIOS],"No encontado")</f>
        <v>200</v>
      </c>
      <c r="F5968">
        <v>19</v>
      </c>
      <c r="G5968" t="s">
        <v>10027</v>
      </c>
      <c r="H5968" s="2">
        <v>329</v>
      </c>
      <c r="I5968" s="3">
        <v>0.16</v>
      </c>
      <c r="J5968" s="2">
        <f t="shared" si="279"/>
        <v>276.36</v>
      </c>
      <c r="K5968" s="2">
        <f t="shared" si="280"/>
        <v>49.744799999999998</v>
      </c>
      <c r="L5968" s="2">
        <f t="shared" si="281"/>
        <v>326.10480000000001</v>
      </c>
    </row>
    <row r="5969" spans="1:12" x14ac:dyDescent="0.25">
      <c r="A5969" t="s">
        <v>5974</v>
      </c>
      <c r="B5969" s="1">
        <v>46042</v>
      </c>
      <c r="C5969" t="s">
        <v>10010</v>
      </c>
      <c r="D5969" t="s">
        <v>10020</v>
      </c>
      <c r="E5969">
        <f>+_xlfn.XLOOKUP(TablaVentas[[#This Row],[PRODUCTOS]],TablaPrecios[PRODUCTOS],TablaPrecios[PRECIOS UNITARIOS],"No encontado")</f>
        <v>150</v>
      </c>
      <c r="F5969">
        <v>13</v>
      </c>
      <c r="G5969" t="s">
        <v>10023</v>
      </c>
      <c r="H5969" s="2">
        <v>269</v>
      </c>
      <c r="I5969" s="3">
        <v>0.2</v>
      </c>
      <c r="J5969" s="2">
        <f t="shared" si="279"/>
        <v>215.2</v>
      </c>
      <c r="K5969" s="2">
        <f t="shared" si="280"/>
        <v>38.735999999999997</v>
      </c>
      <c r="L5969" s="2">
        <f t="shared" si="281"/>
        <v>253.93599999999998</v>
      </c>
    </row>
    <row r="5970" spans="1:12" x14ac:dyDescent="0.25">
      <c r="A5970" t="s">
        <v>5975</v>
      </c>
      <c r="B5970" s="1">
        <v>46047</v>
      </c>
      <c r="C5970" t="s">
        <v>10012</v>
      </c>
      <c r="D5970" t="s">
        <v>10020</v>
      </c>
      <c r="E5970">
        <f>+_xlfn.XLOOKUP(TablaVentas[[#This Row],[PRODUCTOS]],TablaPrecios[PRODUCTOS],TablaPrecios[PRECIOS UNITARIOS],"No encontado")</f>
        <v>150</v>
      </c>
      <c r="F5970">
        <v>8</v>
      </c>
      <c r="G5970" t="s">
        <v>10023</v>
      </c>
      <c r="H5970" s="2">
        <v>130</v>
      </c>
      <c r="I5970" s="3">
        <v>0.13</v>
      </c>
      <c r="J5970" s="2">
        <f t="shared" si="279"/>
        <v>113.1</v>
      </c>
      <c r="K5970" s="2">
        <f t="shared" si="280"/>
        <v>20.357999999999997</v>
      </c>
      <c r="L5970" s="2">
        <f t="shared" si="281"/>
        <v>133.458</v>
      </c>
    </row>
    <row r="5971" spans="1:12" x14ac:dyDescent="0.25">
      <c r="A5971" t="s">
        <v>5976</v>
      </c>
      <c r="B5971" s="1">
        <v>46118</v>
      </c>
      <c r="C5971" t="s">
        <v>10008</v>
      </c>
      <c r="D5971" t="s">
        <v>10020</v>
      </c>
      <c r="E5971">
        <f>+_xlfn.XLOOKUP(TablaVentas[[#This Row],[PRODUCTOS]],TablaPrecios[PRODUCTOS],TablaPrecios[PRECIOS UNITARIOS],"No encontado")</f>
        <v>150</v>
      </c>
      <c r="F5971">
        <v>17</v>
      </c>
      <c r="G5971" t="s">
        <v>10025</v>
      </c>
      <c r="H5971" s="2">
        <v>182</v>
      </c>
      <c r="I5971" s="3">
        <v>0.12</v>
      </c>
      <c r="J5971" s="2">
        <f t="shared" si="279"/>
        <v>160.16</v>
      </c>
      <c r="K5971" s="2">
        <f t="shared" si="280"/>
        <v>28.828799999999998</v>
      </c>
      <c r="L5971" s="2">
        <f t="shared" si="281"/>
        <v>188.9888</v>
      </c>
    </row>
    <row r="5972" spans="1:12" x14ac:dyDescent="0.25">
      <c r="A5972" t="s">
        <v>5977</v>
      </c>
      <c r="B5972" s="1">
        <v>46064</v>
      </c>
      <c r="C5972" t="s">
        <v>10010</v>
      </c>
      <c r="D5972" t="s">
        <v>10020</v>
      </c>
      <c r="E5972">
        <f>+_xlfn.XLOOKUP(TablaVentas[[#This Row],[PRODUCTOS]],TablaPrecios[PRODUCTOS],TablaPrecios[PRECIOS UNITARIOS],"No encontado")</f>
        <v>150</v>
      </c>
      <c r="F5972">
        <v>15</v>
      </c>
      <c r="G5972" t="s">
        <v>10024</v>
      </c>
      <c r="H5972" s="2">
        <v>439</v>
      </c>
      <c r="I5972" s="3">
        <v>0.19</v>
      </c>
      <c r="J5972" s="2">
        <f t="shared" si="279"/>
        <v>355.59000000000003</v>
      </c>
      <c r="K5972" s="2">
        <f t="shared" si="280"/>
        <v>64.006200000000007</v>
      </c>
      <c r="L5972" s="2">
        <f t="shared" si="281"/>
        <v>419.59620000000007</v>
      </c>
    </row>
    <row r="5973" spans="1:12" x14ac:dyDescent="0.25">
      <c r="A5973" t="s">
        <v>5978</v>
      </c>
      <c r="B5973" s="1">
        <v>46355</v>
      </c>
      <c r="C5973" t="s">
        <v>10007</v>
      </c>
      <c r="D5973" t="s">
        <v>10021</v>
      </c>
      <c r="E5973">
        <f>+_xlfn.XLOOKUP(TablaVentas[[#This Row],[PRODUCTOS]],TablaPrecios[PRODUCTOS],TablaPrecios[PRECIOS UNITARIOS],"No encontado")</f>
        <v>200</v>
      </c>
      <c r="F5973">
        <v>12</v>
      </c>
      <c r="G5973" t="s">
        <v>10027</v>
      </c>
      <c r="H5973" s="2">
        <v>97</v>
      </c>
      <c r="I5973" s="3">
        <v>0.18</v>
      </c>
      <c r="J5973" s="2">
        <f t="shared" si="279"/>
        <v>79.539999999999992</v>
      </c>
      <c r="K5973" s="2">
        <f t="shared" si="280"/>
        <v>14.317199999999998</v>
      </c>
      <c r="L5973" s="2">
        <f t="shared" si="281"/>
        <v>93.857199999999992</v>
      </c>
    </row>
    <row r="5974" spans="1:12" x14ac:dyDescent="0.25">
      <c r="A5974" t="s">
        <v>5979</v>
      </c>
      <c r="B5974" s="1">
        <v>46212</v>
      </c>
      <c r="C5974" t="s">
        <v>10010</v>
      </c>
      <c r="D5974" t="s">
        <v>10019</v>
      </c>
      <c r="E5974">
        <f>+_xlfn.XLOOKUP(TablaVentas[[#This Row],[PRODUCTOS]],TablaPrecios[PRODUCTOS],TablaPrecios[PRECIOS UNITARIOS],"No encontado")</f>
        <v>1200</v>
      </c>
      <c r="F5974">
        <v>19</v>
      </c>
      <c r="G5974" t="s">
        <v>10025</v>
      </c>
      <c r="H5974" s="2">
        <v>271</v>
      </c>
      <c r="I5974" s="3">
        <v>0.19</v>
      </c>
      <c r="J5974" s="2">
        <f t="shared" si="279"/>
        <v>219.51</v>
      </c>
      <c r="K5974" s="2">
        <f t="shared" si="280"/>
        <v>39.511799999999994</v>
      </c>
      <c r="L5974" s="2">
        <f t="shared" si="281"/>
        <v>259.02179999999998</v>
      </c>
    </row>
    <row r="5975" spans="1:12" x14ac:dyDescent="0.25">
      <c r="A5975" t="s">
        <v>5980</v>
      </c>
      <c r="B5975" s="1">
        <v>46110</v>
      </c>
      <c r="C5975" t="s">
        <v>10010</v>
      </c>
      <c r="D5975" t="s">
        <v>10018</v>
      </c>
      <c r="E5975">
        <f>+_xlfn.XLOOKUP(TablaVentas[[#This Row],[PRODUCTOS]],TablaPrecios[PRODUCTOS],TablaPrecios[PRECIOS UNITARIOS],"No encontado")</f>
        <v>850</v>
      </c>
      <c r="F5975">
        <v>19</v>
      </c>
      <c r="G5975" t="s">
        <v>10025</v>
      </c>
      <c r="H5975" s="2">
        <v>161</v>
      </c>
      <c r="I5975" s="3">
        <v>0.13</v>
      </c>
      <c r="J5975" s="2">
        <f t="shared" si="279"/>
        <v>140.07</v>
      </c>
      <c r="K5975" s="2">
        <f t="shared" si="280"/>
        <v>25.212599999999998</v>
      </c>
      <c r="L5975" s="2">
        <f t="shared" si="281"/>
        <v>165.2826</v>
      </c>
    </row>
    <row r="5976" spans="1:12" x14ac:dyDescent="0.25">
      <c r="A5976" t="s">
        <v>5981</v>
      </c>
      <c r="B5976" s="1">
        <v>46282</v>
      </c>
      <c r="C5976" t="s">
        <v>10012</v>
      </c>
      <c r="D5976" t="s">
        <v>10019</v>
      </c>
      <c r="E5976">
        <f>+_xlfn.XLOOKUP(TablaVentas[[#This Row],[PRODUCTOS]],TablaPrecios[PRODUCTOS],TablaPrecios[PRECIOS UNITARIOS],"No encontado")</f>
        <v>1200</v>
      </c>
      <c r="F5976">
        <v>12</v>
      </c>
      <c r="G5976" t="s">
        <v>10026</v>
      </c>
      <c r="H5976" s="2">
        <v>270</v>
      </c>
      <c r="I5976" s="3">
        <v>0.13</v>
      </c>
      <c r="J5976" s="2">
        <f t="shared" si="279"/>
        <v>234.9</v>
      </c>
      <c r="K5976" s="2">
        <f t="shared" si="280"/>
        <v>42.281999999999996</v>
      </c>
      <c r="L5976" s="2">
        <f t="shared" si="281"/>
        <v>277.18200000000002</v>
      </c>
    </row>
    <row r="5977" spans="1:12" x14ac:dyDescent="0.25">
      <c r="A5977" t="s">
        <v>5982</v>
      </c>
      <c r="B5977" s="1">
        <v>46365</v>
      </c>
      <c r="C5977" t="s">
        <v>10012</v>
      </c>
      <c r="D5977" t="s">
        <v>10017</v>
      </c>
      <c r="E5977">
        <f>+_xlfn.XLOOKUP(TablaVentas[[#This Row],[PRODUCTOS]],TablaPrecios[PRODUCTOS],TablaPrecios[PRECIOS UNITARIOS],"No encontado")</f>
        <v>50</v>
      </c>
      <c r="F5977">
        <v>7</v>
      </c>
      <c r="G5977" t="s">
        <v>10027</v>
      </c>
      <c r="H5977" s="2">
        <v>243</v>
      </c>
      <c r="I5977" s="3">
        <v>0.16</v>
      </c>
      <c r="J5977" s="2">
        <f t="shared" si="279"/>
        <v>204.12</v>
      </c>
      <c r="K5977" s="2">
        <f t="shared" si="280"/>
        <v>36.741599999999998</v>
      </c>
      <c r="L5977" s="2">
        <f t="shared" si="281"/>
        <v>240.86160000000001</v>
      </c>
    </row>
    <row r="5978" spans="1:12" x14ac:dyDescent="0.25">
      <c r="A5978" t="s">
        <v>5983</v>
      </c>
      <c r="B5978" s="1">
        <v>46337</v>
      </c>
      <c r="C5978" t="s">
        <v>10011</v>
      </c>
      <c r="D5978" t="s">
        <v>10018</v>
      </c>
      <c r="E5978">
        <f>+_xlfn.XLOOKUP(TablaVentas[[#This Row],[PRODUCTOS]],TablaPrecios[PRODUCTOS],TablaPrecios[PRECIOS UNITARIOS],"No encontado")</f>
        <v>850</v>
      </c>
      <c r="F5978">
        <v>9</v>
      </c>
      <c r="G5978" t="s">
        <v>10024</v>
      </c>
      <c r="H5978" s="2">
        <v>340</v>
      </c>
      <c r="I5978" s="3">
        <v>0.12</v>
      </c>
      <c r="J5978" s="2">
        <f t="shared" si="279"/>
        <v>299.2</v>
      </c>
      <c r="K5978" s="2">
        <f t="shared" si="280"/>
        <v>53.855999999999995</v>
      </c>
      <c r="L5978" s="2">
        <f t="shared" si="281"/>
        <v>353.05599999999998</v>
      </c>
    </row>
    <row r="5979" spans="1:12" x14ac:dyDescent="0.25">
      <c r="A5979" t="s">
        <v>5984</v>
      </c>
      <c r="B5979" s="1">
        <v>46244</v>
      </c>
      <c r="C5979" t="s">
        <v>10012</v>
      </c>
      <c r="D5979" t="s">
        <v>10021</v>
      </c>
      <c r="E5979">
        <f>+_xlfn.XLOOKUP(TablaVentas[[#This Row],[PRODUCTOS]],TablaPrecios[PRODUCTOS],TablaPrecios[PRECIOS UNITARIOS],"No encontado")</f>
        <v>200</v>
      </c>
      <c r="F5979">
        <v>7</v>
      </c>
      <c r="G5979" t="s">
        <v>10026</v>
      </c>
      <c r="H5979" s="2">
        <v>62</v>
      </c>
      <c r="I5979" s="3">
        <v>0.2</v>
      </c>
      <c r="J5979" s="2">
        <f t="shared" si="279"/>
        <v>49.6</v>
      </c>
      <c r="K5979" s="2">
        <f t="shared" si="280"/>
        <v>8.927999999999999</v>
      </c>
      <c r="L5979" s="2">
        <f t="shared" si="281"/>
        <v>58.527999999999999</v>
      </c>
    </row>
    <row r="5980" spans="1:12" x14ac:dyDescent="0.25">
      <c r="A5980" t="s">
        <v>5985</v>
      </c>
      <c r="B5980" s="1">
        <v>46023</v>
      </c>
      <c r="C5980" t="s">
        <v>10007</v>
      </c>
      <c r="D5980" t="s">
        <v>10020</v>
      </c>
      <c r="E5980">
        <f>+_xlfn.XLOOKUP(TablaVentas[[#This Row],[PRODUCTOS]],TablaPrecios[PRODUCTOS],TablaPrecios[PRECIOS UNITARIOS],"No encontado")</f>
        <v>150</v>
      </c>
      <c r="F5980">
        <v>11</v>
      </c>
      <c r="G5980" t="s">
        <v>10025</v>
      </c>
      <c r="H5980" s="2">
        <v>320</v>
      </c>
      <c r="I5980" s="3">
        <v>0.12</v>
      </c>
      <c r="J5980" s="2">
        <f t="shared" si="279"/>
        <v>281.60000000000002</v>
      </c>
      <c r="K5980" s="2">
        <f t="shared" si="280"/>
        <v>50.688000000000002</v>
      </c>
      <c r="L5980" s="2">
        <f t="shared" si="281"/>
        <v>332.28800000000001</v>
      </c>
    </row>
    <row r="5981" spans="1:12" x14ac:dyDescent="0.25">
      <c r="A5981" t="s">
        <v>5986</v>
      </c>
      <c r="B5981" s="1">
        <v>46043</v>
      </c>
      <c r="C5981" t="s">
        <v>10011</v>
      </c>
      <c r="D5981" t="s">
        <v>10018</v>
      </c>
      <c r="E5981">
        <f>+_xlfn.XLOOKUP(TablaVentas[[#This Row],[PRODUCTOS]],TablaPrecios[PRODUCTOS],TablaPrecios[PRECIOS UNITARIOS],"No encontado")</f>
        <v>850</v>
      </c>
      <c r="F5981">
        <v>20</v>
      </c>
      <c r="G5981" t="s">
        <v>10024</v>
      </c>
      <c r="H5981" s="2">
        <v>331</v>
      </c>
      <c r="I5981" s="3">
        <v>0.12</v>
      </c>
      <c r="J5981" s="2">
        <f t="shared" si="279"/>
        <v>291.27999999999997</v>
      </c>
      <c r="K5981" s="2">
        <f t="shared" si="280"/>
        <v>52.430399999999992</v>
      </c>
      <c r="L5981" s="2">
        <f t="shared" si="281"/>
        <v>343.71039999999994</v>
      </c>
    </row>
    <row r="5982" spans="1:12" x14ac:dyDescent="0.25">
      <c r="A5982" t="s">
        <v>5987</v>
      </c>
      <c r="B5982" s="1">
        <v>46076</v>
      </c>
      <c r="C5982" t="s">
        <v>10009</v>
      </c>
      <c r="D5982" t="s">
        <v>10018</v>
      </c>
      <c r="E5982">
        <f>+_xlfn.XLOOKUP(TablaVentas[[#This Row],[PRODUCTOS]],TablaPrecios[PRODUCTOS],TablaPrecios[PRECIOS UNITARIOS],"No encontado")</f>
        <v>850</v>
      </c>
      <c r="F5982">
        <v>18</v>
      </c>
      <c r="G5982" t="s">
        <v>10024</v>
      </c>
      <c r="H5982" s="2">
        <v>61</v>
      </c>
      <c r="I5982" s="3">
        <v>0.1</v>
      </c>
      <c r="J5982" s="2">
        <f t="shared" si="279"/>
        <v>54.9</v>
      </c>
      <c r="K5982" s="2">
        <f t="shared" si="280"/>
        <v>9.8819999999999997</v>
      </c>
      <c r="L5982" s="2">
        <f t="shared" si="281"/>
        <v>64.781999999999996</v>
      </c>
    </row>
    <row r="5983" spans="1:12" x14ac:dyDescent="0.25">
      <c r="A5983" t="s">
        <v>5988</v>
      </c>
      <c r="B5983" s="1">
        <v>46307</v>
      </c>
      <c r="C5983" t="s">
        <v>10011</v>
      </c>
      <c r="D5983" t="s">
        <v>10019</v>
      </c>
      <c r="E5983">
        <f>+_xlfn.XLOOKUP(TablaVentas[[#This Row],[PRODUCTOS]],TablaPrecios[PRODUCTOS],TablaPrecios[PRECIOS UNITARIOS],"No encontado")</f>
        <v>1200</v>
      </c>
      <c r="F5983">
        <v>11</v>
      </c>
      <c r="G5983" t="s">
        <v>10024</v>
      </c>
      <c r="H5983" s="2">
        <v>62</v>
      </c>
      <c r="I5983" s="3">
        <v>0.14000000000000001</v>
      </c>
      <c r="J5983" s="2">
        <f t="shared" si="279"/>
        <v>53.32</v>
      </c>
      <c r="K5983" s="2">
        <f t="shared" si="280"/>
        <v>9.5975999999999999</v>
      </c>
      <c r="L5983" s="2">
        <f t="shared" si="281"/>
        <v>62.9176</v>
      </c>
    </row>
    <row r="5984" spans="1:12" x14ac:dyDescent="0.25">
      <c r="A5984" t="s">
        <v>5989</v>
      </c>
      <c r="B5984" s="1">
        <v>46122</v>
      </c>
      <c r="C5984" t="s">
        <v>10008</v>
      </c>
      <c r="D5984" t="s">
        <v>10018</v>
      </c>
      <c r="E5984">
        <f>+_xlfn.XLOOKUP(TablaVentas[[#This Row],[PRODUCTOS]],TablaPrecios[PRODUCTOS],TablaPrecios[PRECIOS UNITARIOS],"No encontado")</f>
        <v>850</v>
      </c>
      <c r="F5984">
        <v>14</v>
      </c>
      <c r="G5984" t="s">
        <v>10024</v>
      </c>
      <c r="H5984" s="2">
        <v>499</v>
      </c>
      <c r="I5984" s="3">
        <v>0.16</v>
      </c>
      <c r="J5984" s="2">
        <f t="shared" si="279"/>
        <v>419.15999999999997</v>
      </c>
      <c r="K5984" s="2">
        <f t="shared" si="280"/>
        <v>75.448799999999991</v>
      </c>
      <c r="L5984" s="2">
        <f t="shared" si="281"/>
        <v>494.60879999999997</v>
      </c>
    </row>
    <row r="5985" spans="1:12" x14ac:dyDescent="0.25">
      <c r="A5985" t="s">
        <v>5990</v>
      </c>
      <c r="B5985" s="1">
        <v>46314</v>
      </c>
      <c r="C5985" t="s">
        <v>10011</v>
      </c>
      <c r="D5985" t="s">
        <v>10018</v>
      </c>
      <c r="E5985">
        <f>+_xlfn.XLOOKUP(TablaVentas[[#This Row],[PRODUCTOS]],TablaPrecios[PRODUCTOS],TablaPrecios[PRECIOS UNITARIOS],"No encontado")</f>
        <v>850</v>
      </c>
      <c r="F5985">
        <v>17</v>
      </c>
      <c r="G5985" t="s">
        <v>10027</v>
      </c>
      <c r="H5985" s="2">
        <v>162</v>
      </c>
      <c r="I5985" s="3">
        <v>0.13</v>
      </c>
      <c r="J5985" s="2">
        <f t="shared" si="279"/>
        <v>140.94</v>
      </c>
      <c r="K5985" s="2">
        <f t="shared" si="280"/>
        <v>25.369199999999999</v>
      </c>
      <c r="L5985" s="2">
        <f t="shared" si="281"/>
        <v>166.3092</v>
      </c>
    </row>
    <row r="5986" spans="1:12" x14ac:dyDescent="0.25">
      <c r="A5986" t="s">
        <v>5991</v>
      </c>
      <c r="B5986" s="1">
        <v>46095</v>
      </c>
      <c r="C5986" t="s">
        <v>10009</v>
      </c>
      <c r="D5986" t="s">
        <v>10018</v>
      </c>
      <c r="E5986">
        <f>+_xlfn.XLOOKUP(TablaVentas[[#This Row],[PRODUCTOS]],TablaPrecios[PRODUCTOS],TablaPrecios[PRECIOS UNITARIOS],"No encontado")</f>
        <v>850</v>
      </c>
      <c r="F5986">
        <v>10</v>
      </c>
      <c r="G5986" t="s">
        <v>10025</v>
      </c>
      <c r="H5986" s="2">
        <v>258</v>
      </c>
      <c r="I5986" s="3">
        <v>0.11</v>
      </c>
      <c r="J5986" s="2">
        <f t="shared" si="279"/>
        <v>229.62</v>
      </c>
      <c r="K5986" s="2">
        <f t="shared" si="280"/>
        <v>41.331600000000002</v>
      </c>
      <c r="L5986" s="2">
        <f t="shared" si="281"/>
        <v>270.95159999999998</v>
      </c>
    </row>
    <row r="5987" spans="1:12" x14ac:dyDescent="0.25">
      <c r="A5987" t="s">
        <v>5992</v>
      </c>
      <c r="B5987" s="1">
        <v>46035</v>
      </c>
      <c r="C5987" t="s">
        <v>10008</v>
      </c>
      <c r="D5987" t="s">
        <v>10017</v>
      </c>
      <c r="E5987">
        <f>+_xlfn.XLOOKUP(TablaVentas[[#This Row],[PRODUCTOS]],TablaPrecios[PRODUCTOS],TablaPrecios[PRECIOS UNITARIOS],"No encontado")</f>
        <v>50</v>
      </c>
      <c r="F5987">
        <v>20</v>
      </c>
      <c r="G5987" t="s">
        <v>10024</v>
      </c>
      <c r="H5987" s="2">
        <v>488</v>
      </c>
      <c r="I5987" s="3">
        <v>0.1</v>
      </c>
      <c r="J5987" s="2">
        <f t="shared" si="279"/>
        <v>439.2</v>
      </c>
      <c r="K5987" s="2">
        <f t="shared" si="280"/>
        <v>79.055999999999997</v>
      </c>
      <c r="L5987" s="2">
        <f t="shared" si="281"/>
        <v>518.25599999999997</v>
      </c>
    </row>
    <row r="5988" spans="1:12" x14ac:dyDescent="0.25">
      <c r="A5988" t="s">
        <v>5993</v>
      </c>
      <c r="B5988" s="1">
        <v>46328</v>
      </c>
      <c r="C5988" t="s">
        <v>10009</v>
      </c>
      <c r="D5988" t="s">
        <v>10020</v>
      </c>
      <c r="E5988">
        <f>+_xlfn.XLOOKUP(TablaVentas[[#This Row],[PRODUCTOS]],TablaPrecios[PRODUCTOS],TablaPrecios[PRECIOS UNITARIOS],"No encontado")</f>
        <v>150</v>
      </c>
      <c r="F5988">
        <v>18</v>
      </c>
      <c r="G5988" t="s">
        <v>10026</v>
      </c>
      <c r="H5988" s="2">
        <v>141</v>
      </c>
      <c r="I5988" s="3">
        <v>0.1</v>
      </c>
      <c r="J5988" s="2">
        <f t="shared" si="279"/>
        <v>126.9</v>
      </c>
      <c r="K5988" s="2">
        <f t="shared" si="280"/>
        <v>22.841999999999999</v>
      </c>
      <c r="L5988" s="2">
        <f t="shared" si="281"/>
        <v>149.74200000000002</v>
      </c>
    </row>
    <row r="5989" spans="1:12" x14ac:dyDescent="0.25">
      <c r="A5989" t="s">
        <v>5994</v>
      </c>
      <c r="B5989" s="1">
        <v>46268</v>
      </c>
      <c r="C5989" t="s">
        <v>10009</v>
      </c>
      <c r="D5989" t="s">
        <v>10020</v>
      </c>
      <c r="E5989">
        <f>+_xlfn.XLOOKUP(TablaVentas[[#This Row],[PRODUCTOS]],TablaPrecios[PRODUCTOS],TablaPrecios[PRECIOS UNITARIOS],"No encontado")</f>
        <v>150</v>
      </c>
      <c r="F5989">
        <v>18</v>
      </c>
      <c r="G5989" t="s">
        <v>10025</v>
      </c>
      <c r="H5989" s="2">
        <v>141</v>
      </c>
      <c r="I5989" s="3">
        <v>0.16</v>
      </c>
      <c r="J5989" s="2">
        <f t="shared" si="279"/>
        <v>118.44</v>
      </c>
      <c r="K5989" s="2">
        <f t="shared" si="280"/>
        <v>21.319199999999999</v>
      </c>
      <c r="L5989" s="2">
        <f t="shared" si="281"/>
        <v>139.75919999999999</v>
      </c>
    </row>
    <row r="5990" spans="1:12" x14ac:dyDescent="0.25">
      <c r="A5990" t="s">
        <v>5995</v>
      </c>
      <c r="B5990" s="1">
        <v>46127</v>
      </c>
      <c r="C5990" t="s">
        <v>10012</v>
      </c>
      <c r="D5990" t="s">
        <v>10018</v>
      </c>
      <c r="E5990">
        <f>+_xlfn.XLOOKUP(TablaVentas[[#This Row],[PRODUCTOS]],TablaPrecios[PRODUCTOS],TablaPrecios[PRECIOS UNITARIOS],"No encontado")</f>
        <v>850</v>
      </c>
      <c r="F5990">
        <v>5</v>
      </c>
      <c r="G5990" t="s">
        <v>10025</v>
      </c>
      <c r="H5990" s="2">
        <v>260</v>
      </c>
      <c r="I5990" s="3">
        <v>0.13</v>
      </c>
      <c r="J5990" s="2">
        <f t="shared" si="279"/>
        <v>226.2</v>
      </c>
      <c r="K5990" s="2">
        <f t="shared" si="280"/>
        <v>40.715999999999994</v>
      </c>
      <c r="L5990" s="2">
        <f t="shared" si="281"/>
        <v>266.916</v>
      </c>
    </row>
    <row r="5991" spans="1:12" x14ac:dyDescent="0.25">
      <c r="A5991" t="s">
        <v>5996</v>
      </c>
      <c r="B5991" s="1">
        <v>46346</v>
      </c>
      <c r="C5991" t="s">
        <v>10012</v>
      </c>
      <c r="D5991" t="s">
        <v>10020</v>
      </c>
      <c r="E5991">
        <f>+_xlfn.XLOOKUP(TablaVentas[[#This Row],[PRODUCTOS]],TablaPrecios[PRODUCTOS],TablaPrecios[PRECIOS UNITARIOS],"No encontado")</f>
        <v>150</v>
      </c>
      <c r="F5991">
        <v>10</v>
      </c>
      <c r="G5991" t="s">
        <v>10027</v>
      </c>
      <c r="H5991" s="2">
        <v>259</v>
      </c>
      <c r="I5991" s="3">
        <v>0.1</v>
      </c>
      <c r="J5991" s="2">
        <f t="shared" si="279"/>
        <v>233.1</v>
      </c>
      <c r="K5991" s="2">
        <f t="shared" si="280"/>
        <v>41.957999999999998</v>
      </c>
      <c r="L5991" s="2">
        <f t="shared" si="281"/>
        <v>275.05799999999999</v>
      </c>
    </row>
    <row r="5992" spans="1:12" x14ac:dyDescent="0.25">
      <c r="A5992" t="s">
        <v>5997</v>
      </c>
      <c r="B5992" s="1">
        <v>46213</v>
      </c>
      <c r="C5992" t="s">
        <v>10011</v>
      </c>
      <c r="D5992" t="s">
        <v>10021</v>
      </c>
      <c r="E5992">
        <f>+_xlfn.XLOOKUP(TablaVentas[[#This Row],[PRODUCTOS]],TablaPrecios[PRODUCTOS],TablaPrecios[PRECIOS UNITARIOS],"No encontado")</f>
        <v>200</v>
      </c>
      <c r="F5992">
        <v>20</v>
      </c>
      <c r="G5992" t="s">
        <v>10024</v>
      </c>
      <c r="H5992" s="2">
        <v>161</v>
      </c>
      <c r="I5992" s="3">
        <v>0.13</v>
      </c>
      <c r="J5992" s="2">
        <f t="shared" si="279"/>
        <v>140.07</v>
      </c>
      <c r="K5992" s="2">
        <f t="shared" si="280"/>
        <v>25.212599999999998</v>
      </c>
      <c r="L5992" s="2">
        <f t="shared" si="281"/>
        <v>165.2826</v>
      </c>
    </row>
    <row r="5993" spans="1:12" x14ac:dyDescent="0.25">
      <c r="A5993" t="s">
        <v>5998</v>
      </c>
      <c r="B5993" s="1">
        <v>46326</v>
      </c>
      <c r="C5993" t="s">
        <v>10011</v>
      </c>
      <c r="D5993" t="s">
        <v>10018</v>
      </c>
      <c r="E5993">
        <f>+_xlfn.XLOOKUP(TablaVentas[[#This Row],[PRODUCTOS]],TablaPrecios[PRODUCTOS],TablaPrecios[PRECIOS UNITARIOS],"No encontado")</f>
        <v>850</v>
      </c>
      <c r="F5993">
        <v>6</v>
      </c>
      <c r="G5993" t="s">
        <v>10026</v>
      </c>
      <c r="H5993" s="2">
        <v>377</v>
      </c>
      <c r="I5993" s="3">
        <v>0.12</v>
      </c>
      <c r="J5993" s="2">
        <f t="shared" si="279"/>
        <v>331.76</v>
      </c>
      <c r="K5993" s="2">
        <f t="shared" si="280"/>
        <v>59.716799999999999</v>
      </c>
      <c r="L5993" s="2">
        <f t="shared" si="281"/>
        <v>391.47679999999997</v>
      </c>
    </row>
    <row r="5994" spans="1:12" x14ac:dyDescent="0.25">
      <c r="A5994" t="s">
        <v>5999</v>
      </c>
      <c r="B5994" s="1">
        <v>46231</v>
      </c>
      <c r="C5994" t="s">
        <v>10012</v>
      </c>
      <c r="D5994" t="s">
        <v>10018</v>
      </c>
      <c r="E5994">
        <f>+_xlfn.XLOOKUP(TablaVentas[[#This Row],[PRODUCTOS]],TablaPrecios[PRODUCTOS],TablaPrecios[PRECIOS UNITARIOS],"No encontado")</f>
        <v>850</v>
      </c>
      <c r="F5994">
        <v>16</v>
      </c>
      <c r="G5994" t="s">
        <v>10027</v>
      </c>
      <c r="H5994" s="2">
        <v>84</v>
      </c>
      <c r="I5994" s="3">
        <v>0.15</v>
      </c>
      <c r="J5994" s="2">
        <f t="shared" si="279"/>
        <v>71.400000000000006</v>
      </c>
      <c r="K5994" s="2">
        <f t="shared" si="280"/>
        <v>12.852</v>
      </c>
      <c r="L5994" s="2">
        <f t="shared" si="281"/>
        <v>84.25200000000001</v>
      </c>
    </row>
    <row r="5995" spans="1:12" x14ac:dyDescent="0.25">
      <c r="A5995" t="s">
        <v>6000</v>
      </c>
      <c r="B5995" s="1">
        <v>46372</v>
      </c>
      <c r="C5995" t="s">
        <v>10011</v>
      </c>
      <c r="D5995" t="s">
        <v>10020</v>
      </c>
      <c r="E5995">
        <f>+_xlfn.XLOOKUP(TablaVentas[[#This Row],[PRODUCTOS]],TablaPrecios[PRODUCTOS],TablaPrecios[PRECIOS UNITARIOS],"No encontado")</f>
        <v>150</v>
      </c>
      <c r="F5995">
        <v>8</v>
      </c>
      <c r="G5995" t="s">
        <v>10027</v>
      </c>
      <c r="H5995" s="2">
        <v>204</v>
      </c>
      <c r="I5995" s="3">
        <v>0.19</v>
      </c>
      <c r="J5995" s="2">
        <f t="shared" si="279"/>
        <v>165.24</v>
      </c>
      <c r="K5995" s="2">
        <f t="shared" si="280"/>
        <v>29.743200000000002</v>
      </c>
      <c r="L5995" s="2">
        <f t="shared" si="281"/>
        <v>194.98320000000001</v>
      </c>
    </row>
    <row r="5996" spans="1:12" x14ac:dyDescent="0.25">
      <c r="A5996" t="s">
        <v>6001</v>
      </c>
      <c r="B5996" s="1">
        <v>46085</v>
      </c>
      <c r="C5996" t="s">
        <v>10010</v>
      </c>
      <c r="D5996" t="s">
        <v>10019</v>
      </c>
      <c r="E5996">
        <f>+_xlfn.XLOOKUP(TablaVentas[[#This Row],[PRODUCTOS]],TablaPrecios[PRODUCTOS],TablaPrecios[PRECIOS UNITARIOS],"No encontado")</f>
        <v>1200</v>
      </c>
      <c r="F5996">
        <v>9</v>
      </c>
      <c r="G5996" t="s">
        <v>10027</v>
      </c>
      <c r="H5996" s="2">
        <v>161</v>
      </c>
      <c r="I5996" s="3">
        <v>0.12</v>
      </c>
      <c r="J5996" s="2">
        <f t="shared" si="279"/>
        <v>141.68</v>
      </c>
      <c r="K5996" s="2">
        <f t="shared" si="280"/>
        <v>25.502400000000002</v>
      </c>
      <c r="L5996" s="2">
        <f t="shared" si="281"/>
        <v>167.1824</v>
      </c>
    </row>
    <row r="5997" spans="1:12" x14ac:dyDescent="0.25">
      <c r="A5997" t="s">
        <v>6002</v>
      </c>
      <c r="B5997" s="1">
        <v>46322</v>
      </c>
      <c r="C5997" t="s">
        <v>10012</v>
      </c>
      <c r="D5997" t="s">
        <v>10020</v>
      </c>
      <c r="E5997">
        <f>+_xlfn.XLOOKUP(TablaVentas[[#This Row],[PRODUCTOS]],TablaPrecios[PRODUCTOS],TablaPrecios[PRECIOS UNITARIOS],"No encontado")</f>
        <v>150</v>
      </c>
      <c r="F5997">
        <v>11</v>
      </c>
      <c r="G5997" t="s">
        <v>10023</v>
      </c>
      <c r="H5997" s="2">
        <v>193</v>
      </c>
      <c r="I5997" s="3">
        <v>0.13</v>
      </c>
      <c r="J5997" s="2">
        <f t="shared" si="279"/>
        <v>167.91</v>
      </c>
      <c r="K5997" s="2">
        <f t="shared" si="280"/>
        <v>30.223799999999997</v>
      </c>
      <c r="L5997" s="2">
        <f t="shared" si="281"/>
        <v>198.13380000000001</v>
      </c>
    </row>
    <row r="5998" spans="1:12" x14ac:dyDescent="0.25">
      <c r="A5998" t="s">
        <v>6003</v>
      </c>
      <c r="B5998" s="1">
        <v>46147</v>
      </c>
      <c r="C5998" t="s">
        <v>10010</v>
      </c>
      <c r="D5998" t="s">
        <v>10018</v>
      </c>
      <c r="E5998">
        <f>+_xlfn.XLOOKUP(TablaVentas[[#This Row],[PRODUCTOS]],TablaPrecios[PRODUCTOS],TablaPrecios[PRECIOS UNITARIOS],"No encontado")</f>
        <v>850</v>
      </c>
      <c r="F5998">
        <v>17</v>
      </c>
      <c r="G5998" t="s">
        <v>10027</v>
      </c>
      <c r="H5998" s="2">
        <v>302</v>
      </c>
      <c r="I5998" s="3">
        <v>0.2</v>
      </c>
      <c r="J5998" s="2">
        <f t="shared" si="279"/>
        <v>241.6</v>
      </c>
      <c r="K5998" s="2">
        <f t="shared" si="280"/>
        <v>43.488</v>
      </c>
      <c r="L5998" s="2">
        <f t="shared" si="281"/>
        <v>285.08799999999997</v>
      </c>
    </row>
    <row r="5999" spans="1:12" x14ac:dyDescent="0.25">
      <c r="A5999" t="s">
        <v>6004</v>
      </c>
      <c r="B5999" s="1">
        <v>46209</v>
      </c>
      <c r="C5999" t="s">
        <v>10007</v>
      </c>
      <c r="D5999" t="s">
        <v>10021</v>
      </c>
      <c r="E5999">
        <f>+_xlfn.XLOOKUP(TablaVentas[[#This Row],[PRODUCTOS]],TablaPrecios[PRODUCTOS],TablaPrecios[PRECIOS UNITARIOS],"No encontado")</f>
        <v>200</v>
      </c>
      <c r="F5999">
        <v>12</v>
      </c>
      <c r="G5999" t="s">
        <v>10027</v>
      </c>
      <c r="H5999" s="2">
        <v>68</v>
      </c>
      <c r="I5999" s="3">
        <v>0.15</v>
      </c>
      <c r="J5999" s="2">
        <f t="shared" si="279"/>
        <v>57.8</v>
      </c>
      <c r="K5999" s="2">
        <f t="shared" si="280"/>
        <v>10.404</v>
      </c>
      <c r="L5999" s="2">
        <f t="shared" si="281"/>
        <v>68.203999999999994</v>
      </c>
    </row>
    <row r="6000" spans="1:12" x14ac:dyDescent="0.25">
      <c r="A6000" t="s">
        <v>6005</v>
      </c>
      <c r="B6000" s="1">
        <v>46154</v>
      </c>
      <c r="C6000" t="s">
        <v>10009</v>
      </c>
      <c r="D6000" t="s">
        <v>10020</v>
      </c>
      <c r="E6000">
        <f>+_xlfn.XLOOKUP(TablaVentas[[#This Row],[PRODUCTOS]],TablaPrecios[PRODUCTOS],TablaPrecios[PRECIOS UNITARIOS],"No encontado")</f>
        <v>150</v>
      </c>
      <c r="F6000">
        <v>15</v>
      </c>
      <c r="G6000" t="s">
        <v>10026</v>
      </c>
      <c r="H6000" s="2">
        <v>440</v>
      </c>
      <c r="I6000" s="3">
        <v>0.15</v>
      </c>
      <c r="J6000" s="2">
        <f t="shared" si="279"/>
        <v>374</v>
      </c>
      <c r="K6000" s="2">
        <f t="shared" si="280"/>
        <v>67.319999999999993</v>
      </c>
      <c r="L6000" s="2">
        <f t="shared" si="281"/>
        <v>441.32</v>
      </c>
    </row>
    <row r="6001" spans="1:12" x14ac:dyDescent="0.25">
      <c r="A6001" t="s">
        <v>6006</v>
      </c>
      <c r="B6001" s="1">
        <v>46069</v>
      </c>
      <c r="C6001" t="s">
        <v>10011</v>
      </c>
      <c r="D6001" t="s">
        <v>10019</v>
      </c>
      <c r="E6001">
        <f>+_xlfn.XLOOKUP(TablaVentas[[#This Row],[PRODUCTOS]],TablaPrecios[PRODUCTOS],TablaPrecios[PRECIOS UNITARIOS],"No encontado")</f>
        <v>1200</v>
      </c>
      <c r="F6001">
        <v>19</v>
      </c>
      <c r="G6001" t="s">
        <v>10025</v>
      </c>
      <c r="H6001" s="2">
        <v>366</v>
      </c>
      <c r="I6001" s="3">
        <v>0.17</v>
      </c>
      <c r="J6001" s="2">
        <f t="shared" si="279"/>
        <v>303.77999999999997</v>
      </c>
      <c r="K6001" s="2">
        <f t="shared" si="280"/>
        <v>54.680399999999992</v>
      </c>
      <c r="L6001" s="2">
        <f t="shared" si="281"/>
        <v>358.46039999999994</v>
      </c>
    </row>
    <row r="6002" spans="1:12" x14ac:dyDescent="0.25">
      <c r="A6002" t="s">
        <v>6007</v>
      </c>
      <c r="B6002" s="1">
        <v>46328</v>
      </c>
      <c r="C6002" t="s">
        <v>10010</v>
      </c>
      <c r="D6002" t="s">
        <v>10019</v>
      </c>
      <c r="E6002">
        <f>+_xlfn.XLOOKUP(TablaVentas[[#This Row],[PRODUCTOS]],TablaPrecios[PRODUCTOS],TablaPrecios[PRECIOS UNITARIOS],"No encontado")</f>
        <v>1200</v>
      </c>
      <c r="F6002">
        <v>6</v>
      </c>
      <c r="G6002" t="s">
        <v>10025</v>
      </c>
      <c r="H6002" s="2">
        <v>312</v>
      </c>
      <c r="I6002" s="3">
        <v>0.19</v>
      </c>
      <c r="J6002" s="2">
        <f t="shared" si="279"/>
        <v>252.72</v>
      </c>
      <c r="K6002" s="2">
        <f t="shared" si="280"/>
        <v>45.489599999999996</v>
      </c>
      <c r="L6002" s="2">
        <f t="shared" si="281"/>
        <v>298.20960000000002</v>
      </c>
    </row>
    <row r="6003" spans="1:12" x14ac:dyDescent="0.25">
      <c r="A6003" t="s">
        <v>6008</v>
      </c>
      <c r="B6003" s="1">
        <v>46374</v>
      </c>
      <c r="C6003" t="s">
        <v>10011</v>
      </c>
      <c r="D6003" t="s">
        <v>10021</v>
      </c>
      <c r="E6003">
        <f>+_xlfn.XLOOKUP(TablaVentas[[#This Row],[PRODUCTOS]],TablaPrecios[PRODUCTOS],TablaPrecios[PRECIOS UNITARIOS],"No encontado")</f>
        <v>200</v>
      </c>
      <c r="F6003">
        <v>14</v>
      </c>
      <c r="G6003" t="s">
        <v>10027</v>
      </c>
      <c r="H6003" s="2">
        <v>358</v>
      </c>
      <c r="I6003" s="3">
        <v>0.12</v>
      </c>
      <c r="J6003" s="2">
        <f t="shared" si="279"/>
        <v>315.04000000000002</v>
      </c>
      <c r="K6003" s="2">
        <f t="shared" si="280"/>
        <v>56.7072</v>
      </c>
      <c r="L6003" s="2">
        <f t="shared" si="281"/>
        <v>371.74720000000002</v>
      </c>
    </row>
    <row r="6004" spans="1:12" x14ac:dyDescent="0.25">
      <c r="A6004" t="s">
        <v>6009</v>
      </c>
      <c r="B6004" s="1">
        <v>46218</v>
      </c>
      <c r="C6004" t="s">
        <v>10007</v>
      </c>
      <c r="D6004" t="s">
        <v>10019</v>
      </c>
      <c r="E6004">
        <f>+_xlfn.XLOOKUP(TablaVentas[[#This Row],[PRODUCTOS]],TablaPrecios[PRODUCTOS],TablaPrecios[PRECIOS UNITARIOS],"No encontado")</f>
        <v>1200</v>
      </c>
      <c r="F6004">
        <v>14</v>
      </c>
      <c r="G6004" t="s">
        <v>10025</v>
      </c>
      <c r="H6004" s="2">
        <v>97</v>
      </c>
      <c r="I6004" s="3">
        <v>0.14000000000000001</v>
      </c>
      <c r="J6004" s="2">
        <f t="shared" si="279"/>
        <v>83.42</v>
      </c>
      <c r="K6004" s="2">
        <f t="shared" si="280"/>
        <v>15.015599999999999</v>
      </c>
      <c r="L6004" s="2">
        <f t="shared" si="281"/>
        <v>98.435599999999994</v>
      </c>
    </row>
    <row r="6005" spans="1:12" x14ac:dyDescent="0.25">
      <c r="A6005" t="s">
        <v>6010</v>
      </c>
      <c r="B6005" s="1">
        <v>46379</v>
      </c>
      <c r="C6005" t="s">
        <v>10010</v>
      </c>
      <c r="D6005" t="s">
        <v>10020</v>
      </c>
      <c r="E6005">
        <f>+_xlfn.XLOOKUP(TablaVentas[[#This Row],[PRODUCTOS]],TablaPrecios[PRODUCTOS],TablaPrecios[PRECIOS UNITARIOS],"No encontado")</f>
        <v>150</v>
      </c>
      <c r="F6005">
        <v>7</v>
      </c>
      <c r="G6005" t="s">
        <v>10025</v>
      </c>
      <c r="H6005" s="2">
        <v>78</v>
      </c>
      <c r="I6005" s="3">
        <v>0.19</v>
      </c>
      <c r="J6005" s="2">
        <f t="shared" si="279"/>
        <v>63.18</v>
      </c>
      <c r="K6005" s="2">
        <f t="shared" si="280"/>
        <v>11.372399999999999</v>
      </c>
      <c r="L6005" s="2">
        <f t="shared" si="281"/>
        <v>74.552400000000006</v>
      </c>
    </row>
    <row r="6006" spans="1:12" x14ac:dyDescent="0.25">
      <c r="A6006" t="s">
        <v>6011</v>
      </c>
      <c r="B6006" s="1">
        <v>46100</v>
      </c>
      <c r="C6006" t="s">
        <v>10009</v>
      </c>
      <c r="D6006" t="s">
        <v>10020</v>
      </c>
      <c r="E6006">
        <f>+_xlfn.XLOOKUP(TablaVentas[[#This Row],[PRODUCTOS]],TablaPrecios[PRODUCTOS],TablaPrecios[PRECIOS UNITARIOS],"No encontado")</f>
        <v>150</v>
      </c>
      <c r="F6006">
        <v>12</v>
      </c>
      <c r="G6006" t="s">
        <v>10023</v>
      </c>
      <c r="H6006" s="2">
        <v>170</v>
      </c>
      <c r="I6006" s="3">
        <v>0.12</v>
      </c>
      <c r="J6006" s="2">
        <f t="shared" si="279"/>
        <v>149.6</v>
      </c>
      <c r="K6006" s="2">
        <f t="shared" si="280"/>
        <v>26.927999999999997</v>
      </c>
      <c r="L6006" s="2">
        <f t="shared" si="281"/>
        <v>176.52799999999999</v>
      </c>
    </row>
    <row r="6007" spans="1:12" x14ac:dyDescent="0.25">
      <c r="A6007" t="s">
        <v>6012</v>
      </c>
      <c r="B6007" s="1">
        <v>46195</v>
      </c>
      <c r="C6007" t="s">
        <v>10011</v>
      </c>
      <c r="D6007" t="s">
        <v>10021</v>
      </c>
      <c r="E6007">
        <f>+_xlfn.XLOOKUP(TablaVentas[[#This Row],[PRODUCTOS]],TablaPrecios[PRODUCTOS],TablaPrecios[PRECIOS UNITARIOS],"No encontado")</f>
        <v>200</v>
      </c>
      <c r="F6007">
        <v>10</v>
      </c>
      <c r="G6007" t="s">
        <v>10023</v>
      </c>
      <c r="H6007" s="2">
        <v>115</v>
      </c>
      <c r="I6007" s="3">
        <v>0.2</v>
      </c>
      <c r="J6007" s="2">
        <f t="shared" si="279"/>
        <v>92</v>
      </c>
      <c r="K6007" s="2">
        <f t="shared" si="280"/>
        <v>16.559999999999999</v>
      </c>
      <c r="L6007" s="2">
        <f t="shared" si="281"/>
        <v>108.56</v>
      </c>
    </row>
    <row r="6008" spans="1:12" x14ac:dyDescent="0.25">
      <c r="A6008" t="s">
        <v>6013</v>
      </c>
      <c r="B6008" s="1">
        <v>46266</v>
      </c>
      <c r="C6008" t="s">
        <v>10010</v>
      </c>
      <c r="D6008" t="s">
        <v>10018</v>
      </c>
      <c r="E6008">
        <f>+_xlfn.XLOOKUP(TablaVentas[[#This Row],[PRODUCTOS]],TablaPrecios[PRODUCTOS],TablaPrecios[PRECIOS UNITARIOS],"No encontado")</f>
        <v>850</v>
      </c>
      <c r="F6008">
        <v>19</v>
      </c>
      <c r="G6008" t="s">
        <v>10027</v>
      </c>
      <c r="H6008" s="2">
        <v>65</v>
      </c>
      <c r="I6008" s="3">
        <v>0.17</v>
      </c>
      <c r="J6008" s="2">
        <f t="shared" si="279"/>
        <v>53.95</v>
      </c>
      <c r="K6008" s="2">
        <f t="shared" si="280"/>
        <v>9.7110000000000003</v>
      </c>
      <c r="L6008" s="2">
        <f t="shared" si="281"/>
        <v>63.661000000000001</v>
      </c>
    </row>
    <row r="6009" spans="1:12" x14ac:dyDescent="0.25">
      <c r="A6009" t="s">
        <v>6014</v>
      </c>
      <c r="B6009" s="1">
        <v>46235</v>
      </c>
      <c r="C6009" t="s">
        <v>10009</v>
      </c>
      <c r="D6009" t="s">
        <v>10017</v>
      </c>
      <c r="E6009">
        <f>+_xlfn.XLOOKUP(TablaVentas[[#This Row],[PRODUCTOS]],TablaPrecios[PRODUCTOS],TablaPrecios[PRECIOS UNITARIOS],"No encontado")</f>
        <v>50</v>
      </c>
      <c r="F6009">
        <v>18</v>
      </c>
      <c r="G6009" t="s">
        <v>10024</v>
      </c>
      <c r="H6009" s="2">
        <v>153</v>
      </c>
      <c r="I6009" s="3">
        <v>0.18</v>
      </c>
      <c r="J6009" s="2">
        <f t="shared" si="279"/>
        <v>125.46000000000001</v>
      </c>
      <c r="K6009" s="2">
        <f t="shared" si="280"/>
        <v>22.582799999999999</v>
      </c>
      <c r="L6009" s="2">
        <f t="shared" si="281"/>
        <v>148.0428</v>
      </c>
    </row>
    <row r="6010" spans="1:12" x14ac:dyDescent="0.25">
      <c r="A6010" t="s">
        <v>6015</v>
      </c>
      <c r="B6010" s="1">
        <v>46090</v>
      </c>
      <c r="C6010" t="s">
        <v>10010</v>
      </c>
      <c r="D6010" t="s">
        <v>10018</v>
      </c>
      <c r="E6010">
        <f>+_xlfn.XLOOKUP(TablaVentas[[#This Row],[PRODUCTOS]],TablaPrecios[PRODUCTOS],TablaPrecios[PRECIOS UNITARIOS],"No encontado")</f>
        <v>850</v>
      </c>
      <c r="F6010">
        <v>8</v>
      </c>
      <c r="G6010" t="s">
        <v>10024</v>
      </c>
      <c r="H6010" s="2">
        <v>128</v>
      </c>
      <c r="I6010" s="3">
        <v>0.11</v>
      </c>
      <c r="J6010" s="2">
        <f t="shared" si="279"/>
        <v>113.92</v>
      </c>
      <c r="K6010" s="2">
        <f t="shared" si="280"/>
        <v>20.505600000000001</v>
      </c>
      <c r="L6010" s="2">
        <f t="shared" si="281"/>
        <v>134.4256</v>
      </c>
    </row>
    <row r="6011" spans="1:12" x14ac:dyDescent="0.25">
      <c r="A6011" t="s">
        <v>6016</v>
      </c>
      <c r="B6011" s="1">
        <v>46341</v>
      </c>
      <c r="C6011" t="s">
        <v>10009</v>
      </c>
      <c r="D6011" t="s">
        <v>10018</v>
      </c>
      <c r="E6011">
        <f>+_xlfn.XLOOKUP(TablaVentas[[#This Row],[PRODUCTOS]],TablaPrecios[PRODUCTOS],TablaPrecios[PRECIOS UNITARIOS],"No encontado")</f>
        <v>850</v>
      </c>
      <c r="F6011">
        <v>7</v>
      </c>
      <c r="G6011" t="s">
        <v>10024</v>
      </c>
      <c r="H6011" s="2">
        <v>288</v>
      </c>
      <c r="I6011" s="3">
        <v>0.17</v>
      </c>
      <c r="J6011" s="2">
        <f t="shared" si="279"/>
        <v>239.04</v>
      </c>
      <c r="K6011" s="2">
        <f t="shared" si="280"/>
        <v>43.027199999999993</v>
      </c>
      <c r="L6011" s="2">
        <f t="shared" si="281"/>
        <v>282.06719999999996</v>
      </c>
    </row>
    <row r="6012" spans="1:12" x14ac:dyDescent="0.25">
      <c r="A6012" t="s">
        <v>6017</v>
      </c>
      <c r="B6012" s="1">
        <v>46184</v>
      </c>
      <c r="C6012" t="s">
        <v>10011</v>
      </c>
      <c r="D6012" t="s">
        <v>10020</v>
      </c>
      <c r="E6012">
        <f>+_xlfn.XLOOKUP(TablaVentas[[#This Row],[PRODUCTOS]],TablaPrecios[PRODUCTOS],TablaPrecios[PRECIOS UNITARIOS],"No encontado")</f>
        <v>150</v>
      </c>
      <c r="F6012">
        <v>6</v>
      </c>
      <c r="G6012" t="s">
        <v>10023</v>
      </c>
      <c r="H6012" s="2">
        <v>266</v>
      </c>
      <c r="I6012" s="3">
        <v>0.11</v>
      </c>
      <c r="J6012" s="2">
        <f t="shared" si="279"/>
        <v>236.74</v>
      </c>
      <c r="K6012" s="2">
        <f t="shared" si="280"/>
        <v>42.613199999999999</v>
      </c>
      <c r="L6012" s="2">
        <f t="shared" si="281"/>
        <v>279.35320000000002</v>
      </c>
    </row>
    <row r="6013" spans="1:12" x14ac:dyDescent="0.25">
      <c r="A6013" t="s">
        <v>6018</v>
      </c>
      <c r="B6013" s="1">
        <v>46127</v>
      </c>
      <c r="C6013" t="s">
        <v>10011</v>
      </c>
      <c r="D6013" t="s">
        <v>10021</v>
      </c>
      <c r="E6013">
        <f>+_xlfn.XLOOKUP(TablaVentas[[#This Row],[PRODUCTOS]],TablaPrecios[PRODUCTOS],TablaPrecios[PRECIOS UNITARIOS],"No encontado")</f>
        <v>200</v>
      </c>
      <c r="F6013">
        <v>10</v>
      </c>
      <c r="G6013" t="s">
        <v>10027</v>
      </c>
      <c r="H6013" s="2">
        <v>238</v>
      </c>
      <c r="I6013" s="3">
        <v>0.18</v>
      </c>
      <c r="J6013" s="2">
        <f t="shared" si="279"/>
        <v>195.16</v>
      </c>
      <c r="K6013" s="2">
        <f t="shared" si="280"/>
        <v>35.128799999999998</v>
      </c>
      <c r="L6013" s="2">
        <f t="shared" si="281"/>
        <v>230.28879999999998</v>
      </c>
    </row>
    <row r="6014" spans="1:12" x14ac:dyDescent="0.25">
      <c r="A6014" t="s">
        <v>6019</v>
      </c>
      <c r="B6014" s="1">
        <v>46312</v>
      </c>
      <c r="C6014" t="s">
        <v>10008</v>
      </c>
      <c r="D6014" t="s">
        <v>10018</v>
      </c>
      <c r="E6014">
        <f>+_xlfn.XLOOKUP(TablaVentas[[#This Row],[PRODUCTOS]],TablaPrecios[PRODUCTOS],TablaPrecios[PRECIOS UNITARIOS],"No encontado")</f>
        <v>850</v>
      </c>
      <c r="F6014">
        <v>13</v>
      </c>
      <c r="G6014" t="s">
        <v>10025</v>
      </c>
      <c r="H6014" s="2">
        <v>451</v>
      </c>
      <c r="I6014" s="3">
        <v>0.19</v>
      </c>
      <c r="J6014" s="2">
        <f t="shared" si="279"/>
        <v>365.31</v>
      </c>
      <c r="K6014" s="2">
        <f t="shared" si="280"/>
        <v>65.755799999999994</v>
      </c>
      <c r="L6014" s="2">
        <f t="shared" si="281"/>
        <v>431.06579999999997</v>
      </c>
    </row>
    <row r="6015" spans="1:12" x14ac:dyDescent="0.25">
      <c r="A6015" t="s">
        <v>6020</v>
      </c>
      <c r="B6015" s="1">
        <v>46065</v>
      </c>
      <c r="C6015" t="s">
        <v>10010</v>
      </c>
      <c r="D6015" t="s">
        <v>10017</v>
      </c>
      <c r="E6015">
        <f>+_xlfn.XLOOKUP(TablaVentas[[#This Row],[PRODUCTOS]],TablaPrecios[PRODUCTOS],TablaPrecios[PRECIOS UNITARIOS],"No encontado")</f>
        <v>50</v>
      </c>
      <c r="F6015">
        <v>8</v>
      </c>
      <c r="G6015" t="s">
        <v>10025</v>
      </c>
      <c r="H6015" s="2">
        <v>411</v>
      </c>
      <c r="I6015" s="3">
        <v>0.13</v>
      </c>
      <c r="J6015" s="2">
        <f t="shared" si="279"/>
        <v>357.57</v>
      </c>
      <c r="K6015" s="2">
        <f t="shared" si="280"/>
        <v>64.3626</v>
      </c>
      <c r="L6015" s="2">
        <f t="shared" si="281"/>
        <v>421.93259999999998</v>
      </c>
    </row>
    <row r="6016" spans="1:12" x14ac:dyDescent="0.25">
      <c r="A6016" t="s">
        <v>6021</v>
      </c>
      <c r="B6016" s="1">
        <v>46237</v>
      </c>
      <c r="C6016" t="s">
        <v>10008</v>
      </c>
      <c r="D6016" t="s">
        <v>10018</v>
      </c>
      <c r="E6016">
        <f>+_xlfn.XLOOKUP(TablaVentas[[#This Row],[PRODUCTOS]],TablaPrecios[PRODUCTOS],TablaPrecios[PRECIOS UNITARIOS],"No encontado")</f>
        <v>850</v>
      </c>
      <c r="F6016">
        <v>13</v>
      </c>
      <c r="G6016" t="s">
        <v>10024</v>
      </c>
      <c r="H6016" s="2">
        <v>414</v>
      </c>
      <c r="I6016" s="3">
        <v>0.11</v>
      </c>
      <c r="J6016" s="2">
        <f t="shared" si="279"/>
        <v>368.46</v>
      </c>
      <c r="K6016" s="2">
        <f t="shared" si="280"/>
        <v>66.322800000000001</v>
      </c>
      <c r="L6016" s="2">
        <f t="shared" si="281"/>
        <v>434.78279999999995</v>
      </c>
    </row>
    <row r="6017" spans="1:12" x14ac:dyDescent="0.25">
      <c r="A6017" t="s">
        <v>6022</v>
      </c>
      <c r="B6017" s="1">
        <v>46325</v>
      </c>
      <c r="C6017" t="s">
        <v>10009</v>
      </c>
      <c r="D6017" t="s">
        <v>10020</v>
      </c>
      <c r="E6017">
        <f>+_xlfn.XLOOKUP(TablaVentas[[#This Row],[PRODUCTOS]],TablaPrecios[PRODUCTOS],TablaPrecios[PRECIOS UNITARIOS],"No encontado")</f>
        <v>150</v>
      </c>
      <c r="F6017">
        <v>11</v>
      </c>
      <c r="G6017" t="s">
        <v>10025</v>
      </c>
      <c r="H6017" s="2">
        <v>271</v>
      </c>
      <c r="I6017" s="3">
        <v>0.15</v>
      </c>
      <c r="J6017" s="2">
        <f t="shared" si="279"/>
        <v>230.35</v>
      </c>
      <c r="K6017" s="2">
        <f t="shared" si="280"/>
        <v>41.463000000000001</v>
      </c>
      <c r="L6017" s="2">
        <f t="shared" si="281"/>
        <v>271.81299999999999</v>
      </c>
    </row>
    <row r="6018" spans="1:12" x14ac:dyDescent="0.25">
      <c r="A6018" t="s">
        <v>6023</v>
      </c>
      <c r="B6018" s="1">
        <v>46045</v>
      </c>
      <c r="C6018" t="s">
        <v>10007</v>
      </c>
      <c r="D6018" t="s">
        <v>10017</v>
      </c>
      <c r="E6018">
        <f>+_xlfn.XLOOKUP(TablaVentas[[#This Row],[PRODUCTOS]],TablaPrecios[PRODUCTOS],TablaPrecios[PRECIOS UNITARIOS],"No encontado")</f>
        <v>50</v>
      </c>
      <c r="F6018">
        <v>12</v>
      </c>
      <c r="G6018" t="s">
        <v>10025</v>
      </c>
      <c r="H6018" s="2">
        <v>410</v>
      </c>
      <c r="I6018" s="3">
        <v>0.17</v>
      </c>
      <c r="J6018" s="2">
        <f t="shared" si="279"/>
        <v>340.3</v>
      </c>
      <c r="K6018" s="2">
        <f t="shared" si="280"/>
        <v>61.253999999999998</v>
      </c>
      <c r="L6018" s="2">
        <f t="shared" si="281"/>
        <v>401.55400000000003</v>
      </c>
    </row>
    <row r="6019" spans="1:12" x14ac:dyDescent="0.25">
      <c r="A6019" t="s">
        <v>6024</v>
      </c>
      <c r="B6019" s="1">
        <v>46261</v>
      </c>
      <c r="C6019" t="s">
        <v>10007</v>
      </c>
      <c r="D6019" t="s">
        <v>10021</v>
      </c>
      <c r="E6019">
        <f>+_xlfn.XLOOKUP(TablaVentas[[#This Row],[PRODUCTOS]],TablaPrecios[PRODUCTOS],TablaPrecios[PRECIOS UNITARIOS],"No encontado")</f>
        <v>200</v>
      </c>
      <c r="F6019">
        <v>15</v>
      </c>
      <c r="G6019" t="s">
        <v>10027</v>
      </c>
      <c r="H6019" s="2">
        <v>214</v>
      </c>
      <c r="I6019" s="3">
        <v>0.17</v>
      </c>
      <c r="J6019" s="2">
        <f t="shared" ref="J6019:J6082" si="282">+H6019-H6019*I6019</f>
        <v>177.62</v>
      </c>
      <c r="K6019" s="2">
        <f t="shared" ref="K6019:K6082" si="283">+J6019*0.18</f>
        <v>31.971599999999999</v>
      </c>
      <c r="L6019" s="2">
        <f t="shared" ref="L6019:L6082" si="284">+J6019+K6019</f>
        <v>209.5916</v>
      </c>
    </row>
    <row r="6020" spans="1:12" x14ac:dyDescent="0.25">
      <c r="A6020" t="s">
        <v>6025</v>
      </c>
      <c r="B6020" s="1">
        <v>46159</v>
      </c>
      <c r="C6020" t="s">
        <v>10007</v>
      </c>
      <c r="D6020" t="s">
        <v>10019</v>
      </c>
      <c r="E6020">
        <f>+_xlfn.XLOOKUP(TablaVentas[[#This Row],[PRODUCTOS]],TablaPrecios[PRODUCTOS],TablaPrecios[PRECIOS UNITARIOS],"No encontado")</f>
        <v>1200</v>
      </c>
      <c r="F6020">
        <v>12</v>
      </c>
      <c r="G6020" t="s">
        <v>10027</v>
      </c>
      <c r="H6020" s="2">
        <v>317</v>
      </c>
      <c r="I6020" s="3">
        <v>0.2</v>
      </c>
      <c r="J6020" s="2">
        <f t="shared" si="282"/>
        <v>253.6</v>
      </c>
      <c r="K6020" s="2">
        <f t="shared" si="283"/>
        <v>45.647999999999996</v>
      </c>
      <c r="L6020" s="2">
        <f t="shared" si="284"/>
        <v>299.24799999999999</v>
      </c>
    </row>
    <row r="6021" spans="1:12" x14ac:dyDescent="0.25">
      <c r="A6021" t="s">
        <v>6026</v>
      </c>
      <c r="B6021" s="1">
        <v>46293</v>
      </c>
      <c r="C6021" t="s">
        <v>10011</v>
      </c>
      <c r="D6021" t="s">
        <v>10017</v>
      </c>
      <c r="E6021">
        <f>+_xlfn.XLOOKUP(TablaVentas[[#This Row],[PRODUCTOS]],TablaPrecios[PRODUCTOS],TablaPrecios[PRECIOS UNITARIOS],"No encontado")</f>
        <v>50</v>
      </c>
      <c r="F6021">
        <v>9</v>
      </c>
      <c r="G6021" t="s">
        <v>10024</v>
      </c>
      <c r="H6021" s="2">
        <v>227</v>
      </c>
      <c r="I6021" s="3">
        <v>0.16</v>
      </c>
      <c r="J6021" s="2">
        <f t="shared" si="282"/>
        <v>190.68</v>
      </c>
      <c r="K6021" s="2">
        <f t="shared" si="283"/>
        <v>34.322400000000002</v>
      </c>
      <c r="L6021" s="2">
        <f t="shared" si="284"/>
        <v>225.00240000000002</v>
      </c>
    </row>
    <row r="6022" spans="1:12" x14ac:dyDescent="0.25">
      <c r="A6022" t="s">
        <v>6027</v>
      </c>
      <c r="B6022" s="1">
        <v>46105</v>
      </c>
      <c r="C6022" t="s">
        <v>10012</v>
      </c>
      <c r="D6022" t="s">
        <v>10017</v>
      </c>
      <c r="E6022">
        <f>+_xlfn.XLOOKUP(TablaVentas[[#This Row],[PRODUCTOS]],TablaPrecios[PRODUCTOS],TablaPrecios[PRECIOS UNITARIOS],"No encontado")</f>
        <v>50</v>
      </c>
      <c r="F6022">
        <v>20</v>
      </c>
      <c r="G6022" t="s">
        <v>10023</v>
      </c>
      <c r="H6022" s="2">
        <v>112</v>
      </c>
      <c r="I6022" s="3">
        <v>0.19</v>
      </c>
      <c r="J6022" s="2">
        <f t="shared" si="282"/>
        <v>90.72</v>
      </c>
      <c r="K6022" s="2">
        <f t="shared" si="283"/>
        <v>16.329599999999999</v>
      </c>
      <c r="L6022" s="2">
        <f t="shared" si="284"/>
        <v>107.0496</v>
      </c>
    </row>
    <row r="6023" spans="1:12" x14ac:dyDescent="0.25">
      <c r="A6023" t="s">
        <v>6028</v>
      </c>
      <c r="B6023" s="1">
        <v>46079</v>
      </c>
      <c r="C6023" t="s">
        <v>10011</v>
      </c>
      <c r="D6023" t="s">
        <v>10020</v>
      </c>
      <c r="E6023">
        <f>+_xlfn.XLOOKUP(TablaVentas[[#This Row],[PRODUCTOS]],TablaPrecios[PRODUCTOS],TablaPrecios[PRECIOS UNITARIOS],"No encontado")</f>
        <v>150</v>
      </c>
      <c r="F6023">
        <v>7</v>
      </c>
      <c r="G6023" t="s">
        <v>10027</v>
      </c>
      <c r="H6023" s="2">
        <v>225</v>
      </c>
      <c r="I6023" s="3">
        <v>0.17</v>
      </c>
      <c r="J6023" s="2">
        <f t="shared" si="282"/>
        <v>186.75</v>
      </c>
      <c r="K6023" s="2">
        <f t="shared" si="283"/>
        <v>33.615000000000002</v>
      </c>
      <c r="L6023" s="2">
        <f t="shared" si="284"/>
        <v>220.36500000000001</v>
      </c>
    </row>
    <row r="6024" spans="1:12" x14ac:dyDescent="0.25">
      <c r="A6024" t="s">
        <v>6029</v>
      </c>
      <c r="B6024" s="1">
        <v>46056</v>
      </c>
      <c r="C6024" t="s">
        <v>10011</v>
      </c>
      <c r="D6024" t="s">
        <v>10020</v>
      </c>
      <c r="E6024">
        <f>+_xlfn.XLOOKUP(TablaVentas[[#This Row],[PRODUCTOS]],TablaPrecios[PRODUCTOS],TablaPrecios[PRECIOS UNITARIOS],"No encontado")</f>
        <v>150</v>
      </c>
      <c r="F6024">
        <v>7</v>
      </c>
      <c r="G6024" t="s">
        <v>10027</v>
      </c>
      <c r="H6024" s="2">
        <v>236</v>
      </c>
      <c r="I6024" s="3">
        <v>0.17</v>
      </c>
      <c r="J6024" s="2">
        <f t="shared" si="282"/>
        <v>195.88</v>
      </c>
      <c r="K6024" s="2">
        <f t="shared" si="283"/>
        <v>35.258399999999995</v>
      </c>
      <c r="L6024" s="2">
        <f t="shared" si="284"/>
        <v>231.13839999999999</v>
      </c>
    </row>
    <row r="6025" spans="1:12" x14ac:dyDescent="0.25">
      <c r="A6025" t="s">
        <v>6030</v>
      </c>
      <c r="B6025" s="1">
        <v>46244</v>
      </c>
      <c r="C6025" t="s">
        <v>10009</v>
      </c>
      <c r="D6025" t="s">
        <v>10021</v>
      </c>
      <c r="E6025">
        <f>+_xlfn.XLOOKUP(TablaVentas[[#This Row],[PRODUCTOS]],TablaPrecios[PRODUCTOS],TablaPrecios[PRECIOS UNITARIOS],"No encontado")</f>
        <v>200</v>
      </c>
      <c r="F6025">
        <v>14</v>
      </c>
      <c r="G6025" t="s">
        <v>10027</v>
      </c>
      <c r="H6025" s="2">
        <v>321</v>
      </c>
      <c r="I6025" s="3">
        <v>0.17</v>
      </c>
      <c r="J6025" s="2">
        <f t="shared" si="282"/>
        <v>266.43</v>
      </c>
      <c r="K6025" s="2">
        <f t="shared" si="283"/>
        <v>47.9574</v>
      </c>
      <c r="L6025" s="2">
        <f t="shared" si="284"/>
        <v>314.38740000000001</v>
      </c>
    </row>
    <row r="6026" spans="1:12" x14ac:dyDescent="0.25">
      <c r="A6026" t="s">
        <v>6031</v>
      </c>
      <c r="B6026" s="1">
        <v>46341</v>
      </c>
      <c r="C6026" t="s">
        <v>10007</v>
      </c>
      <c r="D6026" t="s">
        <v>10018</v>
      </c>
      <c r="E6026">
        <f>+_xlfn.XLOOKUP(TablaVentas[[#This Row],[PRODUCTOS]],TablaPrecios[PRODUCTOS],TablaPrecios[PRECIOS UNITARIOS],"No encontado")</f>
        <v>850</v>
      </c>
      <c r="F6026">
        <v>10</v>
      </c>
      <c r="G6026" t="s">
        <v>10023</v>
      </c>
      <c r="H6026" s="2">
        <v>270</v>
      </c>
      <c r="I6026" s="3">
        <v>0.18</v>
      </c>
      <c r="J6026" s="2">
        <f t="shared" si="282"/>
        <v>221.4</v>
      </c>
      <c r="K6026" s="2">
        <f t="shared" si="283"/>
        <v>39.851999999999997</v>
      </c>
      <c r="L6026" s="2">
        <f t="shared" si="284"/>
        <v>261.25200000000001</v>
      </c>
    </row>
    <row r="6027" spans="1:12" x14ac:dyDescent="0.25">
      <c r="A6027" t="s">
        <v>6032</v>
      </c>
      <c r="B6027" s="1">
        <v>46066</v>
      </c>
      <c r="C6027" t="s">
        <v>10008</v>
      </c>
      <c r="D6027" t="s">
        <v>10017</v>
      </c>
      <c r="E6027">
        <f>+_xlfn.XLOOKUP(TablaVentas[[#This Row],[PRODUCTOS]],TablaPrecios[PRODUCTOS],TablaPrecios[PRECIOS UNITARIOS],"No encontado")</f>
        <v>50</v>
      </c>
      <c r="F6027">
        <v>16</v>
      </c>
      <c r="G6027" t="s">
        <v>10027</v>
      </c>
      <c r="H6027" s="2">
        <v>219</v>
      </c>
      <c r="I6027" s="3">
        <v>0.14000000000000001</v>
      </c>
      <c r="J6027" s="2">
        <f t="shared" si="282"/>
        <v>188.34</v>
      </c>
      <c r="K6027" s="2">
        <f t="shared" si="283"/>
        <v>33.901200000000003</v>
      </c>
      <c r="L6027" s="2">
        <f t="shared" si="284"/>
        <v>222.24119999999999</v>
      </c>
    </row>
    <row r="6028" spans="1:12" x14ac:dyDescent="0.25">
      <c r="A6028" t="s">
        <v>6033</v>
      </c>
      <c r="B6028" s="1">
        <v>46178</v>
      </c>
      <c r="C6028" t="s">
        <v>10010</v>
      </c>
      <c r="D6028" t="s">
        <v>10018</v>
      </c>
      <c r="E6028">
        <f>+_xlfn.XLOOKUP(TablaVentas[[#This Row],[PRODUCTOS]],TablaPrecios[PRODUCTOS],TablaPrecios[PRECIOS UNITARIOS],"No encontado")</f>
        <v>850</v>
      </c>
      <c r="F6028">
        <v>13</v>
      </c>
      <c r="G6028" t="s">
        <v>10023</v>
      </c>
      <c r="H6028" s="2">
        <v>130</v>
      </c>
      <c r="I6028" s="3">
        <v>0.17</v>
      </c>
      <c r="J6028" s="2">
        <f t="shared" si="282"/>
        <v>107.9</v>
      </c>
      <c r="K6028" s="2">
        <f t="shared" si="283"/>
        <v>19.422000000000001</v>
      </c>
      <c r="L6028" s="2">
        <f t="shared" si="284"/>
        <v>127.322</v>
      </c>
    </row>
    <row r="6029" spans="1:12" x14ac:dyDescent="0.25">
      <c r="A6029" t="s">
        <v>6034</v>
      </c>
      <c r="B6029" s="1">
        <v>46156</v>
      </c>
      <c r="C6029" t="s">
        <v>10009</v>
      </c>
      <c r="D6029" t="s">
        <v>10018</v>
      </c>
      <c r="E6029">
        <f>+_xlfn.XLOOKUP(TablaVentas[[#This Row],[PRODUCTOS]],TablaPrecios[PRODUCTOS],TablaPrecios[PRECIOS UNITARIOS],"No encontado")</f>
        <v>850</v>
      </c>
      <c r="F6029">
        <v>7</v>
      </c>
      <c r="G6029" t="s">
        <v>10026</v>
      </c>
      <c r="H6029" s="2">
        <v>403</v>
      </c>
      <c r="I6029" s="3">
        <v>0.14000000000000001</v>
      </c>
      <c r="J6029" s="2">
        <f t="shared" si="282"/>
        <v>346.58</v>
      </c>
      <c r="K6029" s="2">
        <f t="shared" si="283"/>
        <v>62.384399999999992</v>
      </c>
      <c r="L6029" s="2">
        <f t="shared" si="284"/>
        <v>408.96439999999996</v>
      </c>
    </row>
    <row r="6030" spans="1:12" x14ac:dyDescent="0.25">
      <c r="A6030" t="s">
        <v>6035</v>
      </c>
      <c r="B6030" s="1">
        <v>46284</v>
      </c>
      <c r="C6030" t="s">
        <v>10012</v>
      </c>
      <c r="D6030" t="s">
        <v>10018</v>
      </c>
      <c r="E6030">
        <f>+_xlfn.XLOOKUP(TablaVentas[[#This Row],[PRODUCTOS]],TablaPrecios[PRODUCTOS],TablaPrecios[PRECIOS UNITARIOS],"No encontado")</f>
        <v>850</v>
      </c>
      <c r="F6030">
        <v>13</v>
      </c>
      <c r="G6030" t="s">
        <v>10027</v>
      </c>
      <c r="H6030" s="2">
        <v>118</v>
      </c>
      <c r="I6030" s="3">
        <v>0.18</v>
      </c>
      <c r="J6030" s="2">
        <f t="shared" si="282"/>
        <v>96.76</v>
      </c>
      <c r="K6030" s="2">
        <f t="shared" si="283"/>
        <v>17.416799999999999</v>
      </c>
      <c r="L6030" s="2">
        <f t="shared" si="284"/>
        <v>114.1768</v>
      </c>
    </row>
    <row r="6031" spans="1:12" x14ac:dyDescent="0.25">
      <c r="A6031" t="s">
        <v>6036</v>
      </c>
      <c r="B6031" s="1">
        <v>46260</v>
      </c>
      <c r="C6031" t="s">
        <v>10011</v>
      </c>
      <c r="D6031" t="s">
        <v>10017</v>
      </c>
      <c r="E6031">
        <f>+_xlfn.XLOOKUP(TablaVentas[[#This Row],[PRODUCTOS]],TablaPrecios[PRODUCTOS],TablaPrecios[PRECIOS UNITARIOS],"No encontado")</f>
        <v>50</v>
      </c>
      <c r="F6031">
        <v>17</v>
      </c>
      <c r="G6031" t="s">
        <v>10026</v>
      </c>
      <c r="H6031" s="2">
        <v>343</v>
      </c>
      <c r="I6031" s="3">
        <v>0.1</v>
      </c>
      <c r="J6031" s="2">
        <f t="shared" si="282"/>
        <v>308.7</v>
      </c>
      <c r="K6031" s="2">
        <f t="shared" si="283"/>
        <v>55.565999999999995</v>
      </c>
      <c r="L6031" s="2">
        <f t="shared" si="284"/>
        <v>364.26599999999996</v>
      </c>
    </row>
    <row r="6032" spans="1:12" x14ac:dyDescent="0.25">
      <c r="A6032" t="s">
        <v>6037</v>
      </c>
      <c r="B6032" s="1">
        <v>46062</v>
      </c>
      <c r="C6032" t="s">
        <v>10007</v>
      </c>
      <c r="D6032" t="s">
        <v>10019</v>
      </c>
      <c r="E6032">
        <f>+_xlfn.XLOOKUP(TablaVentas[[#This Row],[PRODUCTOS]],TablaPrecios[PRODUCTOS],TablaPrecios[PRECIOS UNITARIOS],"No encontado")</f>
        <v>1200</v>
      </c>
      <c r="F6032">
        <v>18</v>
      </c>
      <c r="G6032" t="s">
        <v>10024</v>
      </c>
      <c r="H6032" s="2">
        <v>196</v>
      </c>
      <c r="I6032" s="3">
        <v>0.16</v>
      </c>
      <c r="J6032" s="2">
        <f t="shared" si="282"/>
        <v>164.64</v>
      </c>
      <c r="K6032" s="2">
        <f t="shared" si="283"/>
        <v>29.635199999999998</v>
      </c>
      <c r="L6032" s="2">
        <f t="shared" si="284"/>
        <v>194.27519999999998</v>
      </c>
    </row>
    <row r="6033" spans="1:12" x14ac:dyDescent="0.25">
      <c r="A6033" t="s">
        <v>6038</v>
      </c>
      <c r="B6033" s="1">
        <v>46382</v>
      </c>
      <c r="C6033" t="s">
        <v>10010</v>
      </c>
      <c r="D6033" t="s">
        <v>10017</v>
      </c>
      <c r="E6033">
        <f>+_xlfn.XLOOKUP(TablaVentas[[#This Row],[PRODUCTOS]],TablaPrecios[PRODUCTOS],TablaPrecios[PRECIOS UNITARIOS],"No encontado")</f>
        <v>50</v>
      </c>
      <c r="F6033">
        <v>19</v>
      </c>
      <c r="G6033" t="s">
        <v>10027</v>
      </c>
      <c r="H6033" s="2">
        <v>52</v>
      </c>
      <c r="I6033" s="3">
        <v>0.1</v>
      </c>
      <c r="J6033" s="2">
        <f t="shared" si="282"/>
        <v>46.8</v>
      </c>
      <c r="K6033" s="2">
        <f t="shared" si="283"/>
        <v>8.4239999999999995</v>
      </c>
      <c r="L6033" s="2">
        <f t="shared" si="284"/>
        <v>55.223999999999997</v>
      </c>
    </row>
    <row r="6034" spans="1:12" x14ac:dyDescent="0.25">
      <c r="A6034" t="s">
        <v>6039</v>
      </c>
      <c r="B6034" s="1">
        <v>46091</v>
      </c>
      <c r="C6034" t="s">
        <v>10011</v>
      </c>
      <c r="D6034" t="s">
        <v>10020</v>
      </c>
      <c r="E6034">
        <f>+_xlfn.XLOOKUP(TablaVentas[[#This Row],[PRODUCTOS]],TablaPrecios[PRODUCTOS],TablaPrecios[PRECIOS UNITARIOS],"No encontado")</f>
        <v>150</v>
      </c>
      <c r="F6034">
        <v>8</v>
      </c>
      <c r="G6034" t="s">
        <v>10024</v>
      </c>
      <c r="H6034" s="2">
        <v>326</v>
      </c>
      <c r="I6034" s="3">
        <v>0.13</v>
      </c>
      <c r="J6034" s="2">
        <f t="shared" si="282"/>
        <v>283.62</v>
      </c>
      <c r="K6034" s="2">
        <f t="shared" si="283"/>
        <v>51.051600000000001</v>
      </c>
      <c r="L6034" s="2">
        <f t="shared" si="284"/>
        <v>334.67160000000001</v>
      </c>
    </row>
    <row r="6035" spans="1:12" x14ac:dyDescent="0.25">
      <c r="A6035" t="s">
        <v>6040</v>
      </c>
      <c r="B6035" s="1">
        <v>46035</v>
      </c>
      <c r="C6035" t="s">
        <v>10010</v>
      </c>
      <c r="D6035" t="s">
        <v>10020</v>
      </c>
      <c r="E6035">
        <f>+_xlfn.XLOOKUP(TablaVentas[[#This Row],[PRODUCTOS]],TablaPrecios[PRODUCTOS],TablaPrecios[PRECIOS UNITARIOS],"No encontado")</f>
        <v>150</v>
      </c>
      <c r="F6035">
        <v>15</v>
      </c>
      <c r="G6035" t="s">
        <v>10027</v>
      </c>
      <c r="H6035" s="2">
        <v>160</v>
      </c>
      <c r="I6035" s="3">
        <v>0.11</v>
      </c>
      <c r="J6035" s="2">
        <f t="shared" si="282"/>
        <v>142.4</v>
      </c>
      <c r="K6035" s="2">
        <f t="shared" si="283"/>
        <v>25.632000000000001</v>
      </c>
      <c r="L6035" s="2">
        <f t="shared" si="284"/>
        <v>168.03200000000001</v>
      </c>
    </row>
    <row r="6036" spans="1:12" x14ac:dyDescent="0.25">
      <c r="A6036" t="s">
        <v>6041</v>
      </c>
      <c r="B6036" s="1">
        <v>46374</v>
      </c>
      <c r="C6036" t="s">
        <v>10008</v>
      </c>
      <c r="D6036" t="s">
        <v>10017</v>
      </c>
      <c r="E6036">
        <f>+_xlfn.XLOOKUP(TablaVentas[[#This Row],[PRODUCTOS]],TablaPrecios[PRODUCTOS],TablaPrecios[PRECIOS UNITARIOS],"No encontado")</f>
        <v>50</v>
      </c>
      <c r="F6036">
        <v>16</v>
      </c>
      <c r="G6036" t="s">
        <v>10024</v>
      </c>
      <c r="H6036" s="2">
        <v>314</v>
      </c>
      <c r="I6036" s="3">
        <v>0.11</v>
      </c>
      <c r="J6036" s="2">
        <f t="shared" si="282"/>
        <v>279.45999999999998</v>
      </c>
      <c r="K6036" s="2">
        <f t="shared" si="283"/>
        <v>50.302799999999998</v>
      </c>
      <c r="L6036" s="2">
        <f t="shared" si="284"/>
        <v>329.76279999999997</v>
      </c>
    </row>
    <row r="6037" spans="1:12" x14ac:dyDescent="0.25">
      <c r="A6037" t="s">
        <v>6042</v>
      </c>
      <c r="B6037" s="1">
        <v>46055</v>
      </c>
      <c r="C6037" t="s">
        <v>10012</v>
      </c>
      <c r="D6037" t="s">
        <v>10020</v>
      </c>
      <c r="E6037">
        <f>+_xlfn.XLOOKUP(TablaVentas[[#This Row],[PRODUCTOS]],TablaPrecios[PRODUCTOS],TablaPrecios[PRECIOS UNITARIOS],"No encontado")</f>
        <v>150</v>
      </c>
      <c r="F6037">
        <v>6</v>
      </c>
      <c r="G6037" t="s">
        <v>10023</v>
      </c>
      <c r="H6037" s="2">
        <v>51</v>
      </c>
      <c r="I6037" s="3">
        <v>0.17</v>
      </c>
      <c r="J6037" s="2">
        <f t="shared" si="282"/>
        <v>42.33</v>
      </c>
      <c r="K6037" s="2">
        <f t="shared" si="283"/>
        <v>7.6193999999999997</v>
      </c>
      <c r="L6037" s="2">
        <f t="shared" si="284"/>
        <v>49.949399999999997</v>
      </c>
    </row>
    <row r="6038" spans="1:12" x14ac:dyDescent="0.25">
      <c r="A6038" t="s">
        <v>6043</v>
      </c>
      <c r="B6038" s="1">
        <v>46076</v>
      </c>
      <c r="C6038" t="s">
        <v>10012</v>
      </c>
      <c r="D6038" t="s">
        <v>10018</v>
      </c>
      <c r="E6038">
        <f>+_xlfn.XLOOKUP(TablaVentas[[#This Row],[PRODUCTOS]],TablaPrecios[PRODUCTOS],TablaPrecios[PRECIOS UNITARIOS],"No encontado")</f>
        <v>850</v>
      </c>
      <c r="F6038">
        <v>10</v>
      </c>
      <c r="G6038" t="s">
        <v>10025</v>
      </c>
      <c r="H6038" s="2">
        <v>377</v>
      </c>
      <c r="I6038" s="3">
        <v>0.1</v>
      </c>
      <c r="J6038" s="2">
        <f t="shared" si="282"/>
        <v>339.3</v>
      </c>
      <c r="K6038" s="2">
        <f t="shared" si="283"/>
        <v>61.073999999999998</v>
      </c>
      <c r="L6038" s="2">
        <f t="shared" si="284"/>
        <v>400.37400000000002</v>
      </c>
    </row>
    <row r="6039" spans="1:12" x14ac:dyDescent="0.25">
      <c r="A6039" t="s">
        <v>6044</v>
      </c>
      <c r="B6039" s="1">
        <v>46189</v>
      </c>
      <c r="C6039" t="s">
        <v>10008</v>
      </c>
      <c r="D6039" t="s">
        <v>10021</v>
      </c>
      <c r="E6039">
        <f>+_xlfn.XLOOKUP(TablaVentas[[#This Row],[PRODUCTOS]],TablaPrecios[PRODUCTOS],TablaPrecios[PRECIOS UNITARIOS],"No encontado")</f>
        <v>200</v>
      </c>
      <c r="F6039">
        <v>7</v>
      </c>
      <c r="G6039" t="s">
        <v>10024</v>
      </c>
      <c r="H6039" s="2">
        <v>151</v>
      </c>
      <c r="I6039" s="3">
        <v>0.16</v>
      </c>
      <c r="J6039" s="2">
        <f t="shared" si="282"/>
        <v>126.84</v>
      </c>
      <c r="K6039" s="2">
        <f t="shared" si="283"/>
        <v>22.831199999999999</v>
      </c>
      <c r="L6039" s="2">
        <f t="shared" si="284"/>
        <v>149.6712</v>
      </c>
    </row>
    <row r="6040" spans="1:12" x14ac:dyDescent="0.25">
      <c r="A6040" t="s">
        <v>6045</v>
      </c>
      <c r="B6040" s="1">
        <v>46227</v>
      </c>
      <c r="C6040" t="s">
        <v>10009</v>
      </c>
      <c r="D6040" t="s">
        <v>10018</v>
      </c>
      <c r="E6040">
        <f>+_xlfn.XLOOKUP(TablaVentas[[#This Row],[PRODUCTOS]],TablaPrecios[PRODUCTOS],TablaPrecios[PRECIOS UNITARIOS],"No encontado")</f>
        <v>850</v>
      </c>
      <c r="F6040">
        <v>7</v>
      </c>
      <c r="G6040" t="s">
        <v>10026</v>
      </c>
      <c r="H6040" s="2">
        <v>264</v>
      </c>
      <c r="I6040" s="3">
        <v>0.11</v>
      </c>
      <c r="J6040" s="2">
        <f t="shared" si="282"/>
        <v>234.96</v>
      </c>
      <c r="K6040" s="2">
        <f t="shared" si="283"/>
        <v>42.2928</v>
      </c>
      <c r="L6040" s="2">
        <f t="shared" si="284"/>
        <v>277.25279999999998</v>
      </c>
    </row>
    <row r="6041" spans="1:12" x14ac:dyDescent="0.25">
      <c r="A6041" t="s">
        <v>6046</v>
      </c>
      <c r="B6041" s="1">
        <v>46308</v>
      </c>
      <c r="C6041" t="s">
        <v>10011</v>
      </c>
      <c r="D6041" t="s">
        <v>10020</v>
      </c>
      <c r="E6041">
        <f>+_xlfn.XLOOKUP(TablaVentas[[#This Row],[PRODUCTOS]],TablaPrecios[PRODUCTOS],TablaPrecios[PRECIOS UNITARIOS],"No encontado")</f>
        <v>150</v>
      </c>
      <c r="F6041">
        <v>14</v>
      </c>
      <c r="G6041" t="s">
        <v>10025</v>
      </c>
      <c r="H6041" s="2">
        <v>350</v>
      </c>
      <c r="I6041" s="3">
        <v>0.17</v>
      </c>
      <c r="J6041" s="2">
        <f t="shared" si="282"/>
        <v>290.5</v>
      </c>
      <c r="K6041" s="2">
        <f t="shared" si="283"/>
        <v>52.29</v>
      </c>
      <c r="L6041" s="2">
        <f t="shared" si="284"/>
        <v>342.79</v>
      </c>
    </row>
    <row r="6042" spans="1:12" x14ac:dyDescent="0.25">
      <c r="A6042" t="s">
        <v>6047</v>
      </c>
      <c r="B6042" s="1">
        <v>46379</v>
      </c>
      <c r="C6042" t="s">
        <v>10007</v>
      </c>
      <c r="D6042" t="s">
        <v>10017</v>
      </c>
      <c r="E6042">
        <f>+_xlfn.XLOOKUP(TablaVentas[[#This Row],[PRODUCTOS]],TablaPrecios[PRODUCTOS],TablaPrecios[PRECIOS UNITARIOS],"No encontado")</f>
        <v>50</v>
      </c>
      <c r="F6042">
        <v>17</v>
      </c>
      <c r="G6042" t="s">
        <v>10025</v>
      </c>
      <c r="H6042" s="2">
        <v>364</v>
      </c>
      <c r="I6042" s="3">
        <v>0.11</v>
      </c>
      <c r="J6042" s="2">
        <f t="shared" si="282"/>
        <v>323.95999999999998</v>
      </c>
      <c r="K6042" s="2">
        <f t="shared" si="283"/>
        <v>58.312799999999996</v>
      </c>
      <c r="L6042" s="2">
        <f t="shared" si="284"/>
        <v>382.27279999999996</v>
      </c>
    </row>
    <row r="6043" spans="1:12" x14ac:dyDescent="0.25">
      <c r="A6043" t="s">
        <v>6048</v>
      </c>
      <c r="B6043" s="1">
        <v>46034</v>
      </c>
      <c r="C6043" t="s">
        <v>10012</v>
      </c>
      <c r="D6043" t="s">
        <v>10020</v>
      </c>
      <c r="E6043">
        <f>+_xlfn.XLOOKUP(TablaVentas[[#This Row],[PRODUCTOS]],TablaPrecios[PRODUCTOS],TablaPrecios[PRECIOS UNITARIOS],"No encontado")</f>
        <v>150</v>
      </c>
      <c r="F6043">
        <v>20</v>
      </c>
      <c r="G6043" t="s">
        <v>10027</v>
      </c>
      <c r="H6043" s="2">
        <v>447</v>
      </c>
      <c r="I6043" s="3">
        <v>0.13</v>
      </c>
      <c r="J6043" s="2">
        <f t="shared" si="282"/>
        <v>388.89</v>
      </c>
      <c r="K6043" s="2">
        <f t="shared" si="283"/>
        <v>70.000199999999992</v>
      </c>
      <c r="L6043" s="2">
        <f t="shared" si="284"/>
        <v>458.89019999999999</v>
      </c>
    </row>
    <row r="6044" spans="1:12" x14ac:dyDescent="0.25">
      <c r="A6044" t="s">
        <v>6049</v>
      </c>
      <c r="B6044" s="1">
        <v>46220</v>
      </c>
      <c r="C6044" t="s">
        <v>10010</v>
      </c>
      <c r="D6044" t="s">
        <v>10017</v>
      </c>
      <c r="E6044">
        <f>+_xlfn.XLOOKUP(TablaVentas[[#This Row],[PRODUCTOS]],TablaPrecios[PRODUCTOS],TablaPrecios[PRECIOS UNITARIOS],"No encontado")</f>
        <v>50</v>
      </c>
      <c r="F6044">
        <v>17</v>
      </c>
      <c r="G6044" t="s">
        <v>10023</v>
      </c>
      <c r="H6044" s="2">
        <v>142</v>
      </c>
      <c r="I6044" s="3">
        <v>0.16</v>
      </c>
      <c r="J6044" s="2">
        <f t="shared" si="282"/>
        <v>119.28</v>
      </c>
      <c r="K6044" s="2">
        <f t="shared" si="283"/>
        <v>21.470399999999998</v>
      </c>
      <c r="L6044" s="2">
        <f t="shared" si="284"/>
        <v>140.75040000000001</v>
      </c>
    </row>
    <row r="6045" spans="1:12" x14ac:dyDescent="0.25">
      <c r="A6045" t="s">
        <v>6050</v>
      </c>
      <c r="B6045" s="1">
        <v>46270</v>
      </c>
      <c r="C6045" t="s">
        <v>10012</v>
      </c>
      <c r="D6045" t="s">
        <v>10021</v>
      </c>
      <c r="E6045">
        <f>+_xlfn.XLOOKUP(TablaVentas[[#This Row],[PRODUCTOS]],TablaPrecios[PRODUCTOS],TablaPrecios[PRECIOS UNITARIOS],"No encontado")</f>
        <v>200</v>
      </c>
      <c r="F6045">
        <v>9</v>
      </c>
      <c r="G6045" t="s">
        <v>10023</v>
      </c>
      <c r="H6045" s="2">
        <v>488</v>
      </c>
      <c r="I6045" s="3">
        <v>0.17</v>
      </c>
      <c r="J6045" s="2">
        <f t="shared" si="282"/>
        <v>405.03999999999996</v>
      </c>
      <c r="K6045" s="2">
        <f t="shared" si="283"/>
        <v>72.907199999999989</v>
      </c>
      <c r="L6045" s="2">
        <f t="shared" si="284"/>
        <v>477.94719999999995</v>
      </c>
    </row>
    <row r="6046" spans="1:12" x14ac:dyDescent="0.25">
      <c r="A6046" t="s">
        <v>6051</v>
      </c>
      <c r="B6046" s="1">
        <v>46355</v>
      </c>
      <c r="C6046" t="s">
        <v>10008</v>
      </c>
      <c r="D6046" t="s">
        <v>10018</v>
      </c>
      <c r="E6046">
        <f>+_xlfn.XLOOKUP(TablaVentas[[#This Row],[PRODUCTOS]],TablaPrecios[PRODUCTOS],TablaPrecios[PRECIOS UNITARIOS],"No encontado")</f>
        <v>850</v>
      </c>
      <c r="F6046">
        <v>14</v>
      </c>
      <c r="G6046" t="s">
        <v>10023</v>
      </c>
      <c r="H6046" s="2">
        <v>326</v>
      </c>
      <c r="I6046" s="3">
        <v>0.13</v>
      </c>
      <c r="J6046" s="2">
        <f t="shared" si="282"/>
        <v>283.62</v>
      </c>
      <c r="K6046" s="2">
        <f t="shared" si="283"/>
        <v>51.051600000000001</v>
      </c>
      <c r="L6046" s="2">
        <f t="shared" si="284"/>
        <v>334.67160000000001</v>
      </c>
    </row>
    <row r="6047" spans="1:12" x14ac:dyDescent="0.25">
      <c r="A6047" t="s">
        <v>6052</v>
      </c>
      <c r="B6047" s="1">
        <v>46043</v>
      </c>
      <c r="C6047" t="s">
        <v>10010</v>
      </c>
      <c r="D6047" t="s">
        <v>10019</v>
      </c>
      <c r="E6047">
        <f>+_xlfn.XLOOKUP(TablaVentas[[#This Row],[PRODUCTOS]],TablaPrecios[PRODUCTOS],TablaPrecios[PRECIOS UNITARIOS],"No encontado")</f>
        <v>1200</v>
      </c>
      <c r="F6047">
        <v>17</v>
      </c>
      <c r="G6047" t="s">
        <v>10023</v>
      </c>
      <c r="H6047" s="2">
        <v>157</v>
      </c>
      <c r="I6047" s="3">
        <v>0.1</v>
      </c>
      <c r="J6047" s="2">
        <f t="shared" si="282"/>
        <v>141.30000000000001</v>
      </c>
      <c r="K6047" s="2">
        <f t="shared" si="283"/>
        <v>25.434000000000001</v>
      </c>
      <c r="L6047" s="2">
        <f t="shared" si="284"/>
        <v>166.73400000000001</v>
      </c>
    </row>
    <row r="6048" spans="1:12" x14ac:dyDescent="0.25">
      <c r="A6048" t="s">
        <v>6053</v>
      </c>
      <c r="B6048" s="1">
        <v>46083</v>
      </c>
      <c r="C6048" t="s">
        <v>10010</v>
      </c>
      <c r="D6048" t="s">
        <v>10017</v>
      </c>
      <c r="E6048">
        <f>+_xlfn.XLOOKUP(TablaVentas[[#This Row],[PRODUCTOS]],TablaPrecios[PRODUCTOS],TablaPrecios[PRECIOS UNITARIOS],"No encontado")</f>
        <v>50</v>
      </c>
      <c r="F6048">
        <v>5</v>
      </c>
      <c r="G6048" t="s">
        <v>10025</v>
      </c>
      <c r="H6048" s="2">
        <v>118</v>
      </c>
      <c r="I6048" s="3">
        <v>0.14000000000000001</v>
      </c>
      <c r="J6048" s="2">
        <f t="shared" si="282"/>
        <v>101.47999999999999</v>
      </c>
      <c r="K6048" s="2">
        <f t="shared" si="283"/>
        <v>18.266399999999997</v>
      </c>
      <c r="L6048" s="2">
        <f t="shared" si="284"/>
        <v>119.74639999999999</v>
      </c>
    </row>
    <row r="6049" spans="1:12" x14ac:dyDescent="0.25">
      <c r="A6049" t="s">
        <v>6054</v>
      </c>
      <c r="B6049" s="1">
        <v>46223</v>
      </c>
      <c r="C6049" t="s">
        <v>10012</v>
      </c>
      <c r="D6049" t="s">
        <v>10018</v>
      </c>
      <c r="E6049">
        <f>+_xlfn.XLOOKUP(TablaVentas[[#This Row],[PRODUCTOS]],TablaPrecios[PRODUCTOS],TablaPrecios[PRECIOS UNITARIOS],"No encontado")</f>
        <v>850</v>
      </c>
      <c r="F6049">
        <v>14</v>
      </c>
      <c r="G6049" t="s">
        <v>10025</v>
      </c>
      <c r="H6049" s="2">
        <v>405</v>
      </c>
      <c r="I6049" s="3">
        <v>0.19</v>
      </c>
      <c r="J6049" s="2">
        <f t="shared" si="282"/>
        <v>328.05</v>
      </c>
      <c r="K6049" s="2">
        <f t="shared" si="283"/>
        <v>59.048999999999999</v>
      </c>
      <c r="L6049" s="2">
        <f t="shared" si="284"/>
        <v>387.09899999999999</v>
      </c>
    </row>
    <row r="6050" spans="1:12" x14ac:dyDescent="0.25">
      <c r="A6050" t="s">
        <v>6055</v>
      </c>
      <c r="B6050" s="1">
        <v>46373</v>
      </c>
      <c r="C6050" t="s">
        <v>10007</v>
      </c>
      <c r="D6050" t="s">
        <v>10019</v>
      </c>
      <c r="E6050">
        <f>+_xlfn.XLOOKUP(TablaVentas[[#This Row],[PRODUCTOS]],TablaPrecios[PRODUCTOS],TablaPrecios[PRECIOS UNITARIOS],"No encontado")</f>
        <v>1200</v>
      </c>
      <c r="F6050">
        <v>8</v>
      </c>
      <c r="G6050" t="s">
        <v>10023</v>
      </c>
      <c r="H6050" s="2">
        <v>399</v>
      </c>
      <c r="I6050" s="3">
        <v>0.18</v>
      </c>
      <c r="J6050" s="2">
        <f t="shared" si="282"/>
        <v>327.18</v>
      </c>
      <c r="K6050" s="2">
        <f t="shared" si="283"/>
        <v>58.892400000000002</v>
      </c>
      <c r="L6050" s="2">
        <f t="shared" si="284"/>
        <v>386.07240000000002</v>
      </c>
    </row>
    <row r="6051" spans="1:12" x14ac:dyDescent="0.25">
      <c r="A6051" t="s">
        <v>6056</v>
      </c>
      <c r="B6051" s="1">
        <v>46191</v>
      </c>
      <c r="C6051" t="s">
        <v>10012</v>
      </c>
      <c r="D6051" t="s">
        <v>10018</v>
      </c>
      <c r="E6051">
        <f>+_xlfn.XLOOKUP(TablaVentas[[#This Row],[PRODUCTOS]],TablaPrecios[PRODUCTOS],TablaPrecios[PRECIOS UNITARIOS],"No encontado")</f>
        <v>850</v>
      </c>
      <c r="F6051">
        <v>16</v>
      </c>
      <c r="G6051" t="s">
        <v>10026</v>
      </c>
      <c r="H6051" s="2">
        <v>193</v>
      </c>
      <c r="I6051" s="3">
        <v>0.12</v>
      </c>
      <c r="J6051" s="2">
        <f t="shared" si="282"/>
        <v>169.84</v>
      </c>
      <c r="K6051" s="2">
        <f t="shared" si="283"/>
        <v>30.571200000000001</v>
      </c>
      <c r="L6051" s="2">
        <f t="shared" si="284"/>
        <v>200.41120000000001</v>
      </c>
    </row>
    <row r="6052" spans="1:12" x14ac:dyDescent="0.25">
      <c r="A6052" t="s">
        <v>6057</v>
      </c>
      <c r="B6052" s="1">
        <v>46077</v>
      </c>
      <c r="C6052" t="s">
        <v>10012</v>
      </c>
      <c r="D6052" t="s">
        <v>10017</v>
      </c>
      <c r="E6052">
        <f>+_xlfn.XLOOKUP(TablaVentas[[#This Row],[PRODUCTOS]],TablaPrecios[PRODUCTOS],TablaPrecios[PRECIOS UNITARIOS],"No encontado")</f>
        <v>50</v>
      </c>
      <c r="F6052">
        <v>12</v>
      </c>
      <c r="G6052" t="s">
        <v>10027</v>
      </c>
      <c r="H6052" s="2">
        <v>169</v>
      </c>
      <c r="I6052" s="3">
        <v>0.15</v>
      </c>
      <c r="J6052" s="2">
        <f t="shared" si="282"/>
        <v>143.65</v>
      </c>
      <c r="K6052" s="2">
        <f t="shared" si="283"/>
        <v>25.856999999999999</v>
      </c>
      <c r="L6052" s="2">
        <f t="shared" si="284"/>
        <v>169.50700000000001</v>
      </c>
    </row>
    <row r="6053" spans="1:12" x14ac:dyDescent="0.25">
      <c r="A6053" t="s">
        <v>6058</v>
      </c>
      <c r="B6053" s="1">
        <v>46040</v>
      </c>
      <c r="C6053" t="s">
        <v>10010</v>
      </c>
      <c r="D6053" t="s">
        <v>10020</v>
      </c>
      <c r="E6053">
        <f>+_xlfn.XLOOKUP(TablaVentas[[#This Row],[PRODUCTOS]],TablaPrecios[PRODUCTOS],TablaPrecios[PRECIOS UNITARIOS],"No encontado")</f>
        <v>150</v>
      </c>
      <c r="F6053">
        <v>13</v>
      </c>
      <c r="G6053" t="s">
        <v>10025</v>
      </c>
      <c r="H6053" s="2">
        <v>373</v>
      </c>
      <c r="I6053" s="3">
        <v>0.14000000000000001</v>
      </c>
      <c r="J6053" s="2">
        <f t="shared" si="282"/>
        <v>320.77999999999997</v>
      </c>
      <c r="K6053" s="2">
        <f t="shared" si="283"/>
        <v>57.740399999999994</v>
      </c>
      <c r="L6053" s="2">
        <f t="shared" si="284"/>
        <v>378.5204</v>
      </c>
    </row>
    <row r="6054" spans="1:12" x14ac:dyDescent="0.25">
      <c r="A6054" t="s">
        <v>6059</v>
      </c>
      <c r="B6054" s="1">
        <v>46350</v>
      </c>
      <c r="C6054" t="s">
        <v>10011</v>
      </c>
      <c r="D6054" t="s">
        <v>10017</v>
      </c>
      <c r="E6054">
        <f>+_xlfn.XLOOKUP(TablaVentas[[#This Row],[PRODUCTOS]],TablaPrecios[PRODUCTOS],TablaPrecios[PRECIOS UNITARIOS],"No encontado")</f>
        <v>50</v>
      </c>
      <c r="F6054">
        <v>6</v>
      </c>
      <c r="G6054" t="s">
        <v>10025</v>
      </c>
      <c r="H6054" s="2">
        <v>342</v>
      </c>
      <c r="I6054" s="3">
        <v>0.2</v>
      </c>
      <c r="J6054" s="2">
        <f t="shared" si="282"/>
        <v>273.60000000000002</v>
      </c>
      <c r="K6054" s="2">
        <f t="shared" si="283"/>
        <v>49.248000000000005</v>
      </c>
      <c r="L6054" s="2">
        <f t="shared" si="284"/>
        <v>322.84800000000001</v>
      </c>
    </row>
    <row r="6055" spans="1:12" x14ac:dyDescent="0.25">
      <c r="A6055" t="s">
        <v>6060</v>
      </c>
      <c r="B6055" s="1">
        <v>46063</v>
      </c>
      <c r="C6055" t="s">
        <v>10008</v>
      </c>
      <c r="D6055" t="s">
        <v>10018</v>
      </c>
      <c r="E6055">
        <f>+_xlfn.XLOOKUP(TablaVentas[[#This Row],[PRODUCTOS]],TablaPrecios[PRODUCTOS],TablaPrecios[PRECIOS UNITARIOS],"No encontado")</f>
        <v>850</v>
      </c>
      <c r="F6055">
        <v>16</v>
      </c>
      <c r="G6055" t="s">
        <v>10024</v>
      </c>
      <c r="H6055" s="2">
        <v>294</v>
      </c>
      <c r="I6055" s="3">
        <v>0.18</v>
      </c>
      <c r="J6055" s="2">
        <f t="shared" si="282"/>
        <v>241.08</v>
      </c>
      <c r="K6055" s="2">
        <f t="shared" si="283"/>
        <v>43.394399999999997</v>
      </c>
      <c r="L6055" s="2">
        <f t="shared" si="284"/>
        <v>284.4744</v>
      </c>
    </row>
    <row r="6056" spans="1:12" x14ac:dyDescent="0.25">
      <c r="A6056" t="s">
        <v>6061</v>
      </c>
      <c r="B6056" s="1">
        <v>46325</v>
      </c>
      <c r="C6056" t="s">
        <v>10008</v>
      </c>
      <c r="D6056" t="s">
        <v>10018</v>
      </c>
      <c r="E6056">
        <f>+_xlfn.XLOOKUP(TablaVentas[[#This Row],[PRODUCTOS]],TablaPrecios[PRODUCTOS],TablaPrecios[PRECIOS UNITARIOS],"No encontado")</f>
        <v>850</v>
      </c>
      <c r="F6056">
        <v>19</v>
      </c>
      <c r="G6056" t="s">
        <v>10027</v>
      </c>
      <c r="H6056" s="2">
        <v>161</v>
      </c>
      <c r="I6056" s="3">
        <v>0.15</v>
      </c>
      <c r="J6056" s="2">
        <f t="shared" si="282"/>
        <v>136.85</v>
      </c>
      <c r="K6056" s="2">
        <f t="shared" si="283"/>
        <v>24.632999999999999</v>
      </c>
      <c r="L6056" s="2">
        <f t="shared" si="284"/>
        <v>161.483</v>
      </c>
    </row>
    <row r="6057" spans="1:12" x14ac:dyDescent="0.25">
      <c r="A6057" t="s">
        <v>6062</v>
      </c>
      <c r="B6057" s="1">
        <v>46061</v>
      </c>
      <c r="C6057" t="s">
        <v>10007</v>
      </c>
      <c r="D6057" t="s">
        <v>10019</v>
      </c>
      <c r="E6057">
        <f>+_xlfn.XLOOKUP(TablaVentas[[#This Row],[PRODUCTOS]],TablaPrecios[PRODUCTOS],TablaPrecios[PRECIOS UNITARIOS],"No encontado")</f>
        <v>1200</v>
      </c>
      <c r="F6057">
        <v>13</v>
      </c>
      <c r="G6057" t="s">
        <v>10024</v>
      </c>
      <c r="H6057" s="2">
        <v>324</v>
      </c>
      <c r="I6057" s="3">
        <v>0.19</v>
      </c>
      <c r="J6057" s="2">
        <f t="shared" si="282"/>
        <v>262.44</v>
      </c>
      <c r="K6057" s="2">
        <f t="shared" si="283"/>
        <v>47.239199999999997</v>
      </c>
      <c r="L6057" s="2">
        <f t="shared" si="284"/>
        <v>309.67919999999998</v>
      </c>
    </row>
    <row r="6058" spans="1:12" x14ac:dyDescent="0.25">
      <c r="A6058" t="s">
        <v>6063</v>
      </c>
      <c r="B6058" s="1">
        <v>46300</v>
      </c>
      <c r="C6058" t="s">
        <v>10008</v>
      </c>
      <c r="D6058" t="s">
        <v>10021</v>
      </c>
      <c r="E6058">
        <f>+_xlfn.XLOOKUP(TablaVentas[[#This Row],[PRODUCTOS]],TablaPrecios[PRODUCTOS],TablaPrecios[PRECIOS UNITARIOS],"No encontado")</f>
        <v>200</v>
      </c>
      <c r="F6058">
        <v>8</v>
      </c>
      <c r="G6058" t="s">
        <v>10024</v>
      </c>
      <c r="H6058" s="2">
        <v>433</v>
      </c>
      <c r="I6058" s="3">
        <v>0.12</v>
      </c>
      <c r="J6058" s="2">
        <f t="shared" si="282"/>
        <v>381.04</v>
      </c>
      <c r="K6058" s="2">
        <f t="shared" si="283"/>
        <v>68.587199999999996</v>
      </c>
      <c r="L6058" s="2">
        <f t="shared" si="284"/>
        <v>449.62720000000002</v>
      </c>
    </row>
    <row r="6059" spans="1:12" x14ac:dyDescent="0.25">
      <c r="A6059" t="s">
        <v>6064</v>
      </c>
      <c r="B6059" s="1">
        <v>46046</v>
      </c>
      <c r="C6059" t="s">
        <v>10010</v>
      </c>
      <c r="D6059" t="s">
        <v>10021</v>
      </c>
      <c r="E6059">
        <f>+_xlfn.XLOOKUP(TablaVentas[[#This Row],[PRODUCTOS]],TablaPrecios[PRODUCTOS],TablaPrecios[PRECIOS UNITARIOS],"No encontado")</f>
        <v>200</v>
      </c>
      <c r="F6059">
        <v>8</v>
      </c>
      <c r="G6059" t="s">
        <v>10026</v>
      </c>
      <c r="H6059" s="2">
        <v>328</v>
      </c>
      <c r="I6059" s="3">
        <v>0.17</v>
      </c>
      <c r="J6059" s="2">
        <f t="shared" si="282"/>
        <v>272.24</v>
      </c>
      <c r="K6059" s="2">
        <f t="shared" si="283"/>
        <v>49.0032</v>
      </c>
      <c r="L6059" s="2">
        <f t="shared" si="284"/>
        <v>321.2432</v>
      </c>
    </row>
    <row r="6060" spans="1:12" x14ac:dyDescent="0.25">
      <c r="A6060" t="s">
        <v>6065</v>
      </c>
      <c r="B6060" s="1">
        <v>46310</v>
      </c>
      <c r="C6060" t="s">
        <v>10010</v>
      </c>
      <c r="D6060" t="s">
        <v>10021</v>
      </c>
      <c r="E6060">
        <f>+_xlfn.XLOOKUP(TablaVentas[[#This Row],[PRODUCTOS]],TablaPrecios[PRODUCTOS],TablaPrecios[PRECIOS UNITARIOS],"No encontado")</f>
        <v>200</v>
      </c>
      <c r="F6060">
        <v>12</v>
      </c>
      <c r="G6060" t="s">
        <v>10026</v>
      </c>
      <c r="H6060" s="2">
        <v>72</v>
      </c>
      <c r="I6060" s="3">
        <v>0.19</v>
      </c>
      <c r="J6060" s="2">
        <f t="shared" si="282"/>
        <v>58.32</v>
      </c>
      <c r="K6060" s="2">
        <f t="shared" si="283"/>
        <v>10.4976</v>
      </c>
      <c r="L6060" s="2">
        <f t="shared" si="284"/>
        <v>68.817599999999999</v>
      </c>
    </row>
    <row r="6061" spans="1:12" x14ac:dyDescent="0.25">
      <c r="A6061" t="s">
        <v>6066</v>
      </c>
      <c r="B6061" s="1">
        <v>46302</v>
      </c>
      <c r="C6061" t="s">
        <v>10007</v>
      </c>
      <c r="D6061" t="s">
        <v>10017</v>
      </c>
      <c r="E6061">
        <f>+_xlfn.XLOOKUP(TablaVentas[[#This Row],[PRODUCTOS]],TablaPrecios[PRODUCTOS],TablaPrecios[PRECIOS UNITARIOS],"No encontado")</f>
        <v>50</v>
      </c>
      <c r="F6061">
        <v>12</v>
      </c>
      <c r="G6061" t="s">
        <v>10024</v>
      </c>
      <c r="H6061" s="2">
        <v>105</v>
      </c>
      <c r="I6061" s="3">
        <v>0.19</v>
      </c>
      <c r="J6061" s="2">
        <f t="shared" si="282"/>
        <v>85.05</v>
      </c>
      <c r="K6061" s="2">
        <f t="shared" si="283"/>
        <v>15.308999999999999</v>
      </c>
      <c r="L6061" s="2">
        <f t="shared" si="284"/>
        <v>100.35899999999999</v>
      </c>
    </row>
    <row r="6062" spans="1:12" x14ac:dyDescent="0.25">
      <c r="A6062" t="s">
        <v>6067</v>
      </c>
      <c r="B6062" s="1">
        <v>46072</v>
      </c>
      <c r="C6062" t="s">
        <v>10009</v>
      </c>
      <c r="D6062" t="s">
        <v>10017</v>
      </c>
      <c r="E6062">
        <f>+_xlfn.XLOOKUP(TablaVentas[[#This Row],[PRODUCTOS]],TablaPrecios[PRODUCTOS],TablaPrecios[PRECIOS UNITARIOS],"No encontado")</f>
        <v>50</v>
      </c>
      <c r="F6062">
        <v>8</v>
      </c>
      <c r="G6062" t="s">
        <v>10023</v>
      </c>
      <c r="H6062" s="2">
        <v>294</v>
      </c>
      <c r="I6062" s="3">
        <v>0.16</v>
      </c>
      <c r="J6062" s="2">
        <f t="shared" si="282"/>
        <v>246.96</v>
      </c>
      <c r="K6062" s="2">
        <f t="shared" si="283"/>
        <v>44.452799999999996</v>
      </c>
      <c r="L6062" s="2">
        <f t="shared" si="284"/>
        <v>291.4128</v>
      </c>
    </row>
    <row r="6063" spans="1:12" x14ac:dyDescent="0.25">
      <c r="A6063" t="s">
        <v>6068</v>
      </c>
      <c r="B6063" s="1">
        <v>46146</v>
      </c>
      <c r="C6063" t="s">
        <v>10009</v>
      </c>
      <c r="D6063" t="s">
        <v>10019</v>
      </c>
      <c r="E6063">
        <f>+_xlfn.XLOOKUP(TablaVentas[[#This Row],[PRODUCTOS]],TablaPrecios[PRODUCTOS],TablaPrecios[PRECIOS UNITARIOS],"No encontado")</f>
        <v>1200</v>
      </c>
      <c r="F6063">
        <v>19</v>
      </c>
      <c r="G6063" t="s">
        <v>10023</v>
      </c>
      <c r="H6063" s="2">
        <v>389</v>
      </c>
      <c r="I6063" s="3">
        <v>0.19</v>
      </c>
      <c r="J6063" s="2">
        <f t="shared" si="282"/>
        <v>315.09000000000003</v>
      </c>
      <c r="K6063" s="2">
        <f t="shared" si="283"/>
        <v>56.716200000000001</v>
      </c>
      <c r="L6063" s="2">
        <f t="shared" si="284"/>
        <v>371.80620000000005</v>
      </c>
    </row>
    <row r="6064" spans="1:12" x14ac:dyDescent="0.25">
      <c r="A6064" t="s">
        <v>6069</v>
      </c>
      <c r="B6064" s="1">
        <v>46208</v>
      </c>
      <c r="C6064" t="s">
        <v>10010</v>
      </c>
      <c r="D6064" t="s">
        <v>10021</v>
      </c>
      <c r="E6064">
        <f>+_xlfn.XLOOKUP(TablaVentas[[#This Row],[PRODUCTOS]],TablaPrecios[PRODUCTOS],TablaPrecios[PRECIOS UNITARIOS],"No encontado")</f>
        <v>200</v>
      </c>
      <c r="F6064">
        <v>14</v>
      </c>
      <c r="G6064" t="s">
        <v>10026</v>
      </c>
      <c r="H6064" s="2">
        <v>398</v>
      </c>
      <c r="I6064" s="3">
        <v>0.18</v>
      </c>
      <c r="J6064" s="2">
        <f t="shared" si="282"/>
        <v>326.36</v>
      </c>
      <c r="K6064" s="2">
        <f t="shared" si="283"/>
        <v>58.744799999999998</v>
      </c>
      <c r="L6064" s="2">
        <f t="shared" si="284"/>
        <v>385.10480000000001</v>
      </c>
    </row>
    <row r="6065" spans="1:12" x14ac:dyDescent="0.25">
      <c r="A6065" t="s">
        <v>6070</v>
      </c>
      <c r="B6065" s="1">
        <v>46198</v>
      </c>
      <c r="C6065" t="s">
        <v>10012</v>
      </c>
      <c r="D6065" t="s">
        <v>10017</v>
      </c>
      <c r="E6065">
        <f>+_xlfn.XLOOKUP(TablaVentas[[#This Row],[PRODUCTOS]],TablaPrecios[PRODUCTOS],TablaPrecios[PRECIOS UNITARIOS],"No encontado")</f>
        <v>50</v>
      </c>
      <c r="F6065">
        <v>6</v>
      </c>
      <c r="G6065" t="s">
        <v>10026</v>
      </c>
      <c r="H6065" s="2">
        <v>346</v>
      </c>
      <c r="I6065" s="3">
        <v>0.15</v>
      </c>
      <c r="J6065" s="2">
        <f t="shared" si="282"/>
        <v>294.10000000000002</v>
      </c>
      <c r="K6065" s="2">
        <f t="shared" si="283"/>
        <v>52.938000000000002</v>
      </c>
      <c r="L6065" s="2">
        <f t="shared" si="284"/>
        <v>347.03800000000001</v>
      </c>
    </row>
    <row r="6066" spans="1:12" x14ac:dyDescent="0.25">
      <c r="A6066" t="s">
        <v>6071</v>
      </c>
      <c r="B6066" s="1">
        <v>46375</v>
      </c>
      <c r="C6066" t="s">
        <v>10010</v>
      </c>
      <c r="D6066" t="s">
        <v>10020</v>
      </c>
      <c r="E6066">
        <f>+_xlfn.XLOOKUP(TablaVentas[[#This Row],[PRODUCTOS]],TablaPrecios[PRODUCTOS],TablaPrecios[PRECIOS UNITARIOS],"No encontado")</f>
        <v>150</v>
      </c>
      <c r="F6066">
        <v>15</v>
      </c>
      <c r="G6066" t="s">
        <v>10025</v>
      </c>
      <c r="H6066" s="2">
        <v>260</v>
      </c>
      <c r="I6066" s="3">
        <v>0.15</v>
      </c>
      <c r="J6066" s="2">
        <f t="shared" si="282"/>
        <v>221</v>
      </c>
      <c r="K6066" s="2">
        <f t="shared" si="283"/>
        <v>39.78</v>
      </c>
      <c r="L6066" s="2">
        <f t="shared" si="284"/>
        <v>260.77999999999997</v>
      </c>
    </row>
    <row r="6067" spans="1:12" x14ac:dyDescent="0.25">
      <c r="A6067" t="s">
        <v>6072</v>
      </c>
      <c r="B6067" s="1">
        <v>46213</v>
      </c>
      <c r="C6067" t="s">
        <v>10010</v>
      </c>
      <c r="D6067" t="s">
        <v>10017</v>
      </c>
      <c r="E6067">
        <f>+_xlfn.XLOOKUP(TablaVentas[[#This Row],[PRODUCTOS]],TablaPrecios[PRODUCTOS],TablaPrecios[PRECIOS UNITARIOS],"No encontado")</f>
        <v>50</v>
      </c>
      <c r="F6067">
        <v>14</v>
      </c>
      <c r="G6067" t="s">
        <v>10025</v>
      </c>
      <c r="H6067" s="2">
        <v>210</v>
      </c>
      <c r="I6067" s="3">
        <v>0.14000000000000001</v>
      </c>
      <c r="J6067" s="2">
        <f t="shared" si="282"/>
        <v>180.6</v>
      </c>
      <c r="K6067" s="2">
        <f t="shared" si="283"/>
        <v>32.507999999999996</v>
      </c>
      <c r="L6067" s="2">
        <f t="shared" si="284"/>
        <v>213.108</v>
      </c>
    </row>
    <row r="6068" spans="1:12" x14ac:dyDescent="0.25">
      <c r="A6068" t="s">
        <v>6073</v>
      </c>
      <c r="B6068" s="1">
        <v>46345</v>
      </c>
      <c r="C6068" t="s">
        <v>10012</v>
      </c>
      <c r="D6068" t="s">
        <v>10019</v>
      </c>
      <c r="E6068">
        <f>+_xlfn.XLOOKUP(TablaVentas[[#This Row],[PRODUCTOS]],TablaPrecios[PRODUCTOS],TablaPrecios[PRECIOS UNITARIOS],"No encontado")</f>
        <v>1200</v>
      </c>
      <c r="F6068">
        <v>18</v>
      </c>
      <c r="G6068" t="s">
        <v>10027</v>
      </c>
      <c r="H6068" s="2">
        <v>463</v>
      </c>
      <c r="I6068" s="3">
        <v>0.18</v>
      </c>
      <c r="J6068" s="2">
        <f t="shared" si="282"/>
        <v>379.65999999999997</v>
      </c>
      <c r="K6068" s="2">
        <f t="shared" si="283"/>
        <v>68.338799999999992</v>
      </c>
      <c r="L6068" s="2">
        <f t="shared" si="284"/>
        <v>447.99879999999996</v>
      </c>
    </row>
    <row r="6069" spans="1:12" x14ac:dyDescent="0.25">
      <c r="A6069" t="s">
        <v>6074</v>
      </c>
      <c r="B6069" s="1">
        <v>46241</v>
      </c>
      <c r="C6069" t="s">
        <v>10009</v>
      </c>
      <c r="D6069" t="s">
        <v>10020</v>
      </c>
      <c r="E6069">
        <f>+_xlfn.XLOOKUP(TablaVentas[[#This Row],[PRODUCTOS]],TablaPrecios[PRODUCTOS],TablaPrecios[PRECIOS UNITARIOS],"No encontado")</f>
        <v>150</v>
      </c>
      <c r="F6069">
        <v>5</v>
      </c>
      <c r="G6069" t="s">
        <v>10026</v>
      </c>
      <c r="H6069" s="2">
        <v>69</v>
      </c>
      <c r="I6069" s="3">
        <v>0.13</v>
      </c>
      <c r="J6069" s="2">
        <f t="shared" si="282"/>
        <v>60.03</v>
      </c>
      <c r="K6069" s="2">
        <f t="shared" si="283"/>
        <v>10.805400000000001</v>
      </c>
      <c r="L6069" s="2">
        <f t="shared" si="284"/>
        <v>70.835400000000007</v>
      </c>
    </row>
    <row r="6070" spans="1:12" x14ac:dyDescent="0.25">
      <c r="A6070" t="s">
        <v>6075</v>
      </c>
      <c r="B6070" s="1">
        <v>46210</v>
      </c>
      <c r="C6070" t="s">
        <v>10010</v>
      </c>
      <c r="D6070" t="s">
        <v>10020</v>
      </c>
      <c r="E6070">
        <f>+_xlfn.XLOOKUP(TablaVentas[[#This Row],[PRODUCTOS]],TablaPrecios[PRODUCTOS],TablaPrecios[PRECIOS UNITARIOS],"No encontado")</f>
        <v>150</v>
      </c>
      <c r="F6070">
        <v>7</v>
      </c>
      <c r="G6070" t="s">
        <v>10025</v>
      </c>
      <c r="H6070" s="2">
        <v>460</v>
      </c>
      <c r="I6070" s="3">
        <v>0.16</v>
      </c>
      <c r="J6070" s="2">
        <f t="shared" si="282"/>
        <v>386.4</v>
      </c>
      <c r="K6070" s="2">
        <f t="shared" si="283"/>
        <v>69.551999999999992</v>
      </c>
      <c r="L6070" s="2">
        <f t="shared" si="284"/>
        <v>455.952</v>
      </c>
    </row>
    <row r="6071" spans="1:12" x14ac:dyDescent="0.25">
      <c r="A6071" t="s">
        <v>6076</v>
      </c>
      <c r="B6071" s="1">
        <v>46121</v>
      </c>
      <c r="C6071" t="s">
        <v>10008</v>
      </c>
      <c r="D6071" t="s">
        <v>10017</v>
      </c>
      <c r="E6071">
        <f>+_xlfn.XLOOKUP(TablaVentas[[#This Row],[PRODUCTOS]],TablaPrecios[PRODUCTOS],TablaPrecios[PRECIOS UNITARIOS],"No encontado")</f>
        <v>50</v>
      </c>
      <c r="F6071">
        <v>5</v>
      </c>
      <c r="G6071" t="s">
        <v>10024</v>
      </c>
      <c r="H6071" s="2">
        <v>290</v>
      </c>
      <c r="I6071" s="3">
        <v>0.16</v>
      </c>
      <c r="J6071" s="2">
        <f t="shared" si="282"/>
        <v>243.6</v>
      </c>
      <c r="K6071" s="2">
        <f t="shared" si="283"/>
        <v>43.847999999999999</v>
      </c>
      <c r="L6071" s="2">
        <f t="shared" si="284"/>
        <v>287.44799999999998</v>
      </c>
    </row>
    <row r="6072" spans="1:12" x14ac:dyDescent="0.25">
      <c r="A6072" t="s">
        <v>6077</v>
      </c>
      <c r="B6072" s="1">
        <v>46115</v>
      </c>
      <c r="C6072" t="s">
        <v>10012</v>
      </c>
      <c r="D6072" t="s">
        <v>10020</v>
      </c>
      <c r="E6072">
        <f>+_xlfn.XLOOKUP(TablaVentas[[#This Row],[PRODUCTOS]],TablaPrecios[PRODUCTOS],TablaPrecios[PRECIOS UNITARIOS],"No encontado")</f>
        <v>150</v>
      </c>
      <c r="F6072">
        <v>13</v>
      </c>
      <c r="G6072" t="s">
        <v>10024</v>
      </c>
      <c r="H6072" s="2">
        <v>281</v>
      </c>
      <c r="I6072" s="3">
        <v>0.14000000000000001</v>
      </c>
      <c r="J6072" s="2">
        <f t="shared" si="282"/>
        <v>241.66</v>
      </c>
      <c r="K6072" s="2">
        <f t="shared" si="283"/>
        <v>43.498799999999996</v>
      </c>
      <c r="L6072" s="2">
        <f t="shared" si="284"/>
        <v>285.15879999999999</v>
      </c>
    </row>
    <row r="6073" spans="1:12" x14ac:dyDescent="0.25">
      <c r="A6073" t="s">
        <v>6078</v>
      </c>
      <c r="B6073" s="1">
        <v>46042</v>
      </c>
      <c r="C6073" t="s">
        <v>10008</v>
      </c>
      <c r="D6073" t="s">
        <v>10017</v>
      </c>
      <c r="E6073">
        <f>+_xlfn.XLOOKUP(TablaVentas[[#This Row],[PRODUCTOS]],TablaPrecios[PRODUCTOS],TablaPrecios[PRECIOS UNITARIOS],"No encontado")</f>
        <v>50</v>
      </c>
      <c r="F6073">
        <v>20</v>
      </c>
      <c r="G6073" t="s">
        <v>10025</v>
      </c>
      <c r="H6073" s="2">
        <v>411</v>
      </c>
      <c r="I6073" s="3">
        <v>0.17</v>
      </c>
      <c r="J6073" s="2">
        <f t="shared" si="282"/>
        <v>341.13</v>
      </c>
      <c r="K6073" s="2">
        <f t="shared" si="283"/>
        <v>61.403399999999998</v>
      </c>
      <c r="L6073" s="2">
        <f t="shared" si="284"/>
        <v>402.53339999999997</v>
      </c>
    </row>
    <row r="6074" spans="1:12" x14ac:dyDescent="0.25">
      <c r="A6074" t="s">
        <v>6079</v>
      </c>
      <c r="B6074" s="1">
        <v>46258</v>
      </c>
      <c r="C6074" t="s">
        <v>10009</v>
      </c>
      <c r="D6074" t="s">
        <v>10018</v>
      </c>
      <c r="E6074">
        <f>+_xlfn.XLOOKUP(TablaVentas[[#This Row],[PRODUCTOS]],TablaPrecios[PRODUCTOS],TablaPrecios[PRECIOS UNITARIOS],"No encontado")</f>
        <v>850</v>
      </c>
      <c r="F6074">
        <v>9</v>
      </c>
      <c r="G6074" t="s">
        <v>10025</v>
      </c>
      <c r="H6074" s="2">
        <v>141</v>
      </c>
      <c r="I6074" s="3">
        <v>0.14000000000000001</v>
      </c>
      <c r="J6074" s="2">
        <f t="shared" si="282"/>
        <v>121.25999999999999</v>
      </c>
      <c r="K6074" s="2">
        <f t="shared" si="283"/>
        <v>21.826799999999999</v>
      </c>
      <c r="L6074" s="2">
        <f t="shared" si="284"/>
        <v>143.08679999999998</v>
      </c>
    </row>
    <row r="6075" spans="1:12" x14ac:dyDescent="0.25">
      <c r="A6075" t="s">
        <v>6080</v>
      </c>
      <c r="B6075" s="1">
        <v>46154</v>
      </c>
      <c r="C6075" t="s">
        <v>10007</v>
      </c>
      <c r="D6075" t="s">
        <v>10017</v>
      </c>
      <c r="E6075">
        <f>+_xlfn.XLOOKUP(TablaVentas[[#This Row],[PRODUCTOS]],TablaPrecios[PRODUCTOS],TablaPrecios[PRECIOS UNITARIOS],"No encontado")</f>
        <v>50</v>
      </c>
      <c r="F6075">
        <v>10</v>
      </c>
      <c r="G6075" t="s">
        <v>10026</v>
      </c>
      <c r="H6075" s="2">
        <v>262</v>
      </c>
      <c r="I6075" s="3">
        <v>0.17</v>
      </c>
      <c r="J6075" s="2">
        <f t="shared" si="282"/>
        <v>217.45999999999998</v>
      </c>
      <c r="K6075" s="2">
        <f t="shared" si="283"/>
        <v>39.142799999999994</v>
      </c>
      <c r="L6075" s="2">
        <f t="shared" si="284"/>
        <v>256.6028</v>
      </c>
    </row>
    <row r="6076" spans="1:12" x14ac:dyDescent="0.25">
      <c r="A6076" t="s">
        <v>6081</v>
      </c>
      <c r="B6076" s="1">
        <v>46268</v>
      </c>
      <c r="C6076" t="s">
        <v>10012</v>
      </c>
      <c r="D6076" t="s">
        <v>10019</v>
      </c>
      <c r="E6076">
        <f>+_xlfn.XLOOKUP(TablaVentas[[#This Row],[PRODUCTOS]],TablaPrecios[PRODUCTOS],TablaPrecios[PRECIOS UNITARIOS],"No encontado")</f>
        <v>1200</v>
      </c>
      <c r="F6076">
        <v>15</v>
      </c>
      <c r="G6076" t="s">
        <v>10023</v>
      </c>
      <c r="H6076" s="2">
        <v>477</v>
      </c>
      <c r="I6076" s="3">
        <v>0.17</v>
      </c>
      <c r="J6076" s="2">
        <f t="shared" si="282"/>
        <v>395.90999999999997</v>
      </c>
      <c r="K6076" s="2">
        <f t="shared" si="283"/>
        <v>71.263799999999989</v>
      </c>
      <c r="L6076" s="2">
        <f t="shared" si="284"/>
        <v>467.17379999999997</v>
      </c>
    </row>
    <row r="6077" spans="1:12" x14ac:dyDescent="0.25">
      <c r="A6077" t="s">
        <v>6082</v>
      </c>
      <c r="B6077" s="1">
        <v>46358</v>
      </c>
      <c r="C6077" t="s">
        <v>10007</v>
      </c>
      <c r="D6077" t="s">
        <v>10018</v>
      </c>
      <c r="E6077">
        <f>+_xlfn.XLOOKUP(TablaVentas[[#This Row],[PRODUCTOS]],TablaPrecios[PRODUCTOS],TablaPrecios[PRECIOS UNITARIOS],"No encontado")</f>
        <v>850</v>
      </c>
      <c r="F6077">
        <v>16</v>
      </c>
      <c r="G6077" t="s">
        <v>10026</v>
      </c>
      <c r="H6077" s="2">
        <v>481</v>
      </c>
      <c r="I6077" s="3">
        <v>0.19</v>
      </c>
      <c r="J6077" s="2">
        <f t="shared" si="282"/>
        <v>389.61</v>
      </c>
      <c r="K6077" s="2">
        <f t="shared" si="283"/>
        <v>70.129800000000003</v>
      </c>
      <c r="L6077" s="2">
        <f t="shared" si="284"/>
        <v>459.7398</v>
      </c>
    </row>
    <row r="6078" spans="1:12" x14ac:dyDescent="0.25">
      <c r="A6078" t="s">
        <v>6083</v>
      </c>
      <c r="B6078" s="1">
        <v>46202</v>
      </c>
      <c r="C6078" t="s">
        <v>10007</v>
      </c>
      <c r="D6078" t="s">
        <v>10018</v>
      </c>
      <c r="E6078">
        <f>+_xlfn.XLOOKUP(TablaVentas[[#This Row],[PRODUCTOS]],TablaPrecios[PRODUCTOS],TablaPrecios[PRECIOS UNITARIOS],"No encontado")</f>
        <v>850</v>
      </c>
      <c r="F6078">
        <v>8</v>
      </c>
      <c r="G6078" t="s">
        <v>10023</v>
      </c>
      <c r="H6078" s="2">
        <v>259</v>
      </c>
      <c r="I6078" s="3">
        <v>0.1</v>
      </c>
      <c r="J6078" s="2">
        <f t="shared" si="282"/>
        <v>233.1</v>
      </c>
      <c r="K6078" s="2">
        <f t="shared" si="283"/>
        <v>41.957999999999998</v>
      </c>
      <c r="L6078" s="2">
        <f t="shared" si="284"/>
        <v>275.05799999999999</v>
      </c>
    </row>
    <row r="6079" spans="1:12" x14ac:dyDescent="0.25">
      <c r="A6079" t="s">
        <v>6084</v>
      </c>
      <c r="B6079" s="1">
        <v>46381</v>
      </c>
      <c r="C6079" t="s">
        <v>10011</v>
      </c>
      <c r="D6079" t="s">
        <v>10021</v>
      </c>
      <c r="E6079">
        <f>+_xlfn.XLOOKUP(TablaVentas[[#This Row],[PRODUCTOS]],TablaPrecios[PRODUCTOS],TablaPrecios[PRECIOS UNITARIOS],"No encontado")</f>
        <v>200</v>
      </c>
      <c r="F6079">
        <v>17</v>
      </c>
      <c r="G6079" t="s">
        <v>10023</v>
      </c>
      <c r="H6079" s="2">
        <v>412</v>
      </c>
      <c r="I6079" s="3">
        <v>0.18</v>
      </c>
      <c r="J6079" s="2">
        <f t="shared" si="282"/>
        <v>337.84000000000003</v>
      </c>
      <c r="K6079" s="2">
        <f t="shared" si="283"/>
        <v>60.811200000000007</v>
      </c>
      <c r="L6079" s="2">
        <f t="shared" si="284"/>
        <v>398.65120000000002</v>
      </c>
    </row>
    <row r="6080" spans="1:12" x14ac:dyDescent="0.25">
      <c r="A6080" t="s">
        <v>6085</v>
      </c>
      <c r="B6080" s="1">
        <v>46069</v>
      </c>
      <c r="C6080" t="s">
        <v>10008</v>
      </c>
      <c r="D6080" t="s">
        <v>10017</v>
      </c>
      <c r="E6080">
        <f>+_xlfn.XLOOKUP(TablaVentas[[#This Row],[PRODUCTOS]],TablaPrecios[PRODUCTOS],TablaPrecios[PRECIOS UNITARIOS],"No encontado")</f>
        <v>50</v>
      </c>
      <c r="F6080">
        <v>8</v>
      </c>
      <c r="G6080" t="s">
        <v>10024</v>
      </c>
      <c r="H6080" s="2">
        <v>220</v>
      </c>
      <c r="I6080" s="3">
        <v>0.16</v>
      </c>
      <c r="J6080" s="2">
        <f t="shared" si="282"/>
        <v>184.8</v>
      </c>
      <c r="K6080" s="2">
        <f t="shared" si="283"/>
        <v>33.264000000000003</v>
      </c>
      <c r="L6080" s="2">
        <f t="shared" si="284"/>
        <v>218.06400000000002</v>
      </c>
    </row>
    <row r="6081" spans="1:12" x14ac:dyDescent="0.25">
      <c r="A6081" t="s">
        <v>6086</v>
      </c>
      <c r="B6081" s="1">
        <v>46342</v>
      </c>
      <c r="C6081" t="s">
        <v>10011</v>
      </c>
      <c r="D6081" t="s">
        <v>10019</v>
      </c>
      <c r="E6081">
        <f>+_xlfn.XLOOKUP(TablaVentas[[#This Row],[PRODUCTOS]],TablaPrecios[PRODUCTOS],TablaPrecios[PRECIOS UNITARIOS],"No encontado")</f>
        <v>1200</v>
      </c>
      <c r="F6081">
        <v>13</v>
      </c>
      <c r="G6081" t="s">
        <v>10027</v>
      </c>
      <c r="H6081" s="2">
        <v>317</v>
      </c>
      <c r="I6081" s="3">
        <v>0.12</v>
      </c>
      <c r="J6081" s="2">
        <f t="shared" si="282"/>
        <v>278.95999999999998</v>
      </c>
      <c r="K6081" s="2">
        <f t="shared" si="283"/>
        <v>50.212799999999994</v>
      </c>
      <c r="L6081" s="2">
        <f t="shared" si="284"/>
        <v>329.1728</v>
      </c>
    </row>
    <row r="6082" spans="1:12" x14ac:dyDescent="0.25">
      <c r="A6082" t="s">
        <v>6087</v>
      </c>
      <c r="B6082" s="1">
        <v>46339</v>
      </c>
      <c r="C6082" t="s">
        <v>10009</v>
      </c>
      <c r="D6082" t="s">
        <v>10019</v>
      </c>
      <c r="E6082">
        <f>+_xlfn.XLOOKUP(TablaVentas[[#This Row],[PRODUCTOS]],TablaPrecios[PRODUCTOS],TablaPrecios[PRECIOS UNITARIOS],"No encontado")</f>
        <v>1200</v>
      </c>
      <c r="F6082">
        <v>7</v>
      </c>
      <c r="G6082" t="s">
        <v>10024</v>
      </c>
      <c r="H6082" s="2">
        <v>325</v>
      </c>
      <c r="I6082" s="3">
        <v>0.19</v>
      </c>
      <c r="J6082" s="2">
        <f t="shared" si="282"/>
        <v>263.25</v>
      </c>
      <c r="K6082" s="2">
        <f t="shared" si="283"/>
        <v>47.384999999999998</v>
      </c>
      <c r="L6082" s="2">
        <f t="shared" si="284"/>
        <v>310.63499999999999</v>
      </c>
    </row>
    <row r="6083" spans="1:12" x14ac:dyDescent="0.25">
      <c r="A6083" t="s">
        <v>6088</v>
      </c>
      <c r="B6083" s="1">
        <v>46134</v>
      </c>
      <c r="C6083" t="s">
        <v>10010</v>
      </c>
      <c r="D6083" t="s">
        <v>10019</v>
      </c>
      <c r="E6083">
        <f>+_xlfn.XLOOKUP(TablaVentas[[#This Row],[PRODUCTOS]],TablaPrecios[PRODUCTOS],TablaPrecios[PRECIOS UNITARIOS],"No encontado")</f>
        <v>1200</v>
      </c>
      <c r="F6083">
        <v>9</v>
      </c>
      <c r="G6083" t="s">
        <v>10023</v>
      </c>
      <c r="H6083" s="2">
        <v>343</v>
      </c>
      <c r="I6083" s="3">
        <v>0.15</v>
      </c>
      <c r="J6083" s="2">
        <f t="shared" ref="J6083:J6146" si="285">+H6083-H6083*I6083</f>
        <v>291.55</v>
      </c>
      <c r="K6083" s="2">
        <f t="shared" ref="K6083:K6146" si="286">+J6083*0.18</f>
        <v>52.478999999999999</v>
      </c>
      <c r="L6083" s="2">
        <f t="shared" ref="L6083:L6146" si="287">+J6083+K6083</f>
        <v>344.029</v>
      </c>
    </row>
    <row r="6084" spans="1:12" x14ac:dyDescent="0.25">
      <c r="A6084" t="s">
        <v>6089</v>
      </c>
      <c r="B6084" s="1">
        <v>46068</v>
      </c>
      <c r="C6084" t="s">
        <v>10008</v>
      </c>
      <c r="D6084" t="s">
        <v>10017</v>
      </c>
      <c r="E6084">
        <f>+_xlfn.XLOOKUP(TablaVentas[[#This Row],[PRODUCTOS]],TablaPrecios[PRODUCTOS],TablaPrecios[PRECIOS UNITARIOS],"No encontado")</f>
        <v>50</v>
      </c>
      <c r="F6084">
        <v>12</v>
      </c>
      <c r="G6084" t="s">
        <v>10025</v>
      </c>
      <c r="H6084" s="2">
        <v>485</v>
      </c>
      <c r="I6084" s="3">
        <v>0.16</v>
      </c>
      <c r="J6084" s="2">
        <f t="shared" si="285"/>
        <v>407.4</v>
      </c>
      <c r="K6084" s="2">
        <f t="shared" si="286"/>
        <v>73.331999999999994</v>
      </c>
      <c r="L6084" s="2">
        <f t="shared" si="287"/>
        <v>480.73199999999997</v>
      </c>
    </row>
    <row r="6085" spans="1:12" x14ac:dyDescent="0.25">
      <c r="A6085" t="s">
        <v>6090</v>
      </c>
      <c r="B6085" s="1">
        <v>46167</v>
      </c>
      <c r="C6085" t="s">
        <v>10012</v>
      </c>
      <c r="D6085" t="s">
        <v>10020</v>
      </c>
      <c r="E6085">
        <f>+_xlfn.XLOOKUP(TablaVentas[[#This Row],[PRODUCTOS]],TablaPrecios[PRODUCTOS],TablaPrecios[PRECIOS UNITARIOS],"No encontado")</f>
        <v>150</v>
      </c>
      <c r="F6085">
        <v>20</v>
      </c>
      <c r="G6085" t="s">
        <v>10027</v>
      </c>
      <c r="H6085" s="2">
        <v>271</v>
      </c>
      <c r="I6085" s="3">
        <v>0.12</v>
      </c>
      <c r="J6085" s="2">
        <f t="shared" si="285"/>
        <v>238.48000000000002</v>
      </c>
      <c r="K6085" s="2">
        <f t="shared" si="286"/>
        <v>42.926400000000001</v>
      </c>
      <c r="L6085" s="2">
        <f t="shared" si="287"/>
        <v>281.40640000000002</v>
      </c>
    </row>
    <row r="6086" spans="1:12" x14ac:dyDescent="0.25">
      <c r="A6086" t="s">
        <v>6091</v>
      </c>
      <c r="B6086" s="1">
        <v>46085</v>
      </c>
      <c r="C6086" t="s">
        <v>10008</v>
      </c>
      <c r="D6086" t="s">
        <v>10017</v>
      </c>
      <c r="E6086">
        <f>+_xlfn.XLOOKUP(TablaVentas[[#This Row],[PRODUCTOS]],TablaPrecios[PRODUCTOS],TablaPrecios[PRECIOS UNITARIOS],"No encontado")</f>
        <v>50</v>
      </c>
      <c r="F6086">
        <v>18</v>
      </c>
      <c r="G6086" t="s">
        <v>10023</v>
      </c>
      <c r="H6086" s="2">
        <v>221</v>
      </c>
      <c r="I6086" s="3">
        <v>0.19</v>
      </c>
      <c r="J6086" s="2">
        <f t="shared" si="285"/>
        <v>179.01</v>
      </c>
      <c r="K6086" s="2">
        <f t="shared" si="286"/>
        <v>32.221799999999995</v>
      </c>
      <c r="L6086" s="2">
        <f t="shared" si="287"/>
        <v>211.23179999999999</v>
      </c>
    </row>
    <row r="6087" spans="1:12" x14ac:dyDescent="0.25">
      <c r="A6087" t="s">
        <v>6092</v>
      </c>
      <c r="B6087" s="1">
        <v>46076</v>
      </c>
      <c r="C6087" t="s">
        <v>10011</v>
      </c>
      <c r="D6087" t="s">
        <v>10020</v>
      </c>
      <c r="E6087">
        <f>+_xlfn.XLOOKUP(TablaVentas[[#This Row],[PRODUCTOS]],TablaPrecios[PRODUCTOS],TablaPrecios[PRECIOS UNITARIOS],"No encontado")</f>
        <v>150</v>
      </c>
      <c r="F6087">
        <v>11</v>
      </c>
      <c r="G6087" t="s">
        <v>10023</v>
      </c>
      <c r="H6087" s="2">
        <v>440</v>
      </c>
      <c r="I6087" s="3">
        <v>0.19</v>
      </c>
      <c r="J6087" s="2">
        <f t="shared" si="285"/>
        <v>356.4</v>
      </c>
      <c r="K6087" s="2">
        <f t="shared" si="286"/>
        <v>64.151999999999987</v>
      </c>
      <c r="L6087" s="2">
        <f t="shared" si="287"/>
        <v>420.55199999999996</v>
      </c>
    </row>
    <row r="6088" spans="1:12" x14ac:dyDescent="0.25">
      <c r="A6088" t="s">
        <v>6093</v>
      </c>
      <c r="B6088" s="1">
        <v>46350</v>
      </c>
      <c r="C6088" t="s">
        <v>10010</v>
      </c>
      <c r="D6088" t="s">
        <v>10019</v>
      </c>
      <c r="E6088">
        <f>+_xlfn.XLOOKUP(TablaVentas[[#This Row],[PRODUCTOS]],TablaPrecios[PRODUCTOS],TablaPrecios[PRECIOS UNITARIOS],"No encontado")</f>
        <v>1200</v>
      </c>
      <c r="F6088">
        <v>14</v>
      </c>
      <c r="G6088" t="s">
        <v>10024</v>
      </c>
      <c r="H6088" s="2">
        <v>134</v>
      </c>
      <c r="I6088" s="3">
        <v>0.16</v>
      </c>
      <c r="J6088" s="2">
        <f t="shared" si="285"/>
        <v>112.56</v>
      </c>
      <c r="K6088" s="2">
        <f t="shared" si="286"/>
        <v>20.2608</v>
      </c>
      <c r="L6088" s="2">
        <f t="shared" si="287"/>
        <v>132.82079999999999</v>
      </c>
    </row>
    <row r="6089" spans="1:12" x14ac:dyDescent="0.25">
      <c r="A6089" t="s">
        <v>6094</v>
      </c>
      <c r="B6089" s="1">
        <v>46281</v>
      </c>
      <c r="C6089" t="s">
        <v>10008</v>
      </c>
      <c r="D6089" t="s">
        <v>10019</v>
      </c>
      <c r="E6089">
        <f>+_xlfn.XLOOKUP(TablaVentas[[#This Row],[PRODUCTOS]],TablaPrecios[PRODUCTOS],TablaPrecios[PRECIOS UNITARIOS],"No encontado")</f>
        <v>1200</v>
      </c>
      <c r="F6089">
        <v>19</v>
      </c>
      <c r="G6089" t="s">
        <v>10024</v>
      </c>
      <c r="H6089" s="2">
        <v>333</v>
      </c>
      <c r="I6089" s="3">
        <v>0.11</v>
      </c>
      <c r="J6089" s="2">
        <f t="shared" si="285"/>
        <v>296.37</v>
      </c>
      <c r="K6089" s="2">
        <f t="shared" si="286"/>
        <v>53.346600000000002</v>
      </c>
      <c r="L6089" s="2">
        <f t="shared" si="287"/>
        <v>349.71660000000003</v>
      </c>
    </row>
    <row r="6090" spans="1:12" x14ac:dyDescent="0.25">
      <c r="A6090" t="s">
        <v>6095</v>
      </c>
      <c r="B6090" s="1">
        <v>46242</v>
      </c>
      <c r="C6090" t="s">
        <v>10012</v>
      </c>
      <c r="D6090" t="s">
        <v>10020</v>
      </c>
      <c r="E6090">
        <f>+_xlfn.XLOOKUP(TablaVentas[[#This Row],[PRODUCTOS]],TablaPrecios[PRODUCTOS],TablaPrecios[PRECIOS UNITARIOS],"No encontado")</f>
        <v>150</v>
      </c>
      <c r="F6090">
        <v>15</v>
      </c>
      <c r="G6090" t="s">
        <v>10026</v>
      </c>
      <c r="H6090" s="2">
        <v>142</v>
      </c>
      <c r="I6090" s="3">
        <v>0.16</v>
      </c>
      <c r="J6090" s="2">
        <f t="shared" si="285"/>
        <v>119.28</v>
      </c>
      <c r="K6090" s="2">
        <f t="shared" si="286"/>
        <v>21.470399999999998</v>
      </c>
      <c r="L6090" s="2">
        <f t="shared" si="287"/>
        <v>140.75040000000001</v>
      </c>
    </row>
    <row r="6091" spans="1:12" x14ac:dyDescent="0.25">
      <c r="A6091" t="s">
        <v>6096</v>
      </c>
      <c r="B6091" s="1">
        <v>46227</v>
      </c>
      <c r="C6091" t="s">
        <v>10009</v>
      </c>
      <c r="D6091" t="s">
        <v>10021</v>
      </c>
      <c r="E6091">
        <f>+_xlfn.XLOOKUP(TablaVentas[[#This Row],[PRODUCTOS]],TablaPrecios[PRODUCTOS],TablaPrecios[PRECIOS UNITARIOS],"No encontado")</f>
        <v>200</v>
      </c>
      <c r="F6091">
        <v>8</v>
      </c>
      <c r="G6091" t="s">
        <v>10024</v>
      </c>
      <c r="H6091" s="2">
        <v>244</v>
      </c>
      <c r="I6091" s="3">
        <v>0.18</v>
      </c>
      <c r="J6091" s="2">
        <f t="shared" si="285"/>
        <v>200.07999999999998</v>
      </c>
      <c r="K6091" s="2">
        <f t="shared" si="286"/>
        <v>36.014399999999995</v>
      </c>
      <c r="L6091" s="2">
        <f t="shared" si="287"/>
        <v>236.09439999999998</v>
      </c>
    </row>
    <row r="6092" spans="1:12" x14ac:dyDescent="0.25">
      <c r="A6092" t="s">
        <v>6097</v>
      </c>
      <c r="B6092" s="1">
        <v>46127</v>
      </c>
      <c r="C6092" t="s">
        <v>10012</v>
      </c>
      <c r="D6092" t="s">
        <v>10021</v>
      </c>
      <c r="E6092">
        <f>+_xlfn.XLOOKUP(TablaVentas[[#This Row],[PRODUCTOS]],TablaPrecios[PRODUCTOS],TablaPrecios[PRECIOS UNITARIOS],"No encontado")</f>
        <v>200</v>
      </c>
      <c r="F6092">
        <v>6</v>
      </c>
      <c r="G6092" t="s">
        <v>10027</v>
      </c>
      <c r="H6092" s="2">
        <v>136</v>
      </c>
      <c r="I6092" s="3">
        <v>0.15</v>
      </c>
      <c r="J6092" s="2">
        <f t="shared" si="285"/>
        <v>115.6</v>
      </c>
      <c r="K6092" s="2">
        <f t="shared" si="286"/>
        <v>20.808</v>
      </c>
      <c r="L6092" s="2">
        <f t="shared" si="287"/>
        <v>136.40799999999999</v>
      </c>
    </row>
    <row r="6093" spans="1:12" x14ac:dyDescent="0.25">
      <c r="A6093" t="s">
        <v>6098</v>
      </c>
      <c r="B6093" s="1">
        <v>46254</v>
      </c>
      <c r="C6093" t="s">
        <v>10009</v>
      </c>
      <c r="D6093" t="s">
        <v>10019</v>
      </c>
      <c r="E6093">
        <f>+_xlfn.XLOOKUP(TablaVentas[[#This Row],[PRODUCTOS]],TablaPrecios[PRODUCTOS],TablaPrecios[PRECIOS UNITARIOS],"No encontado")</f>
        <v>1200</v>
      </c>
      <c r="F6093">
        <v>13</v>
      </c>
      <c r="G6093" t="s">
        <v>10027</v>
      </c>
      <c r="H6093" s="2">
        <v>419</v>
      </c>
      <c r="I6093" s="3">
        <v>0.15</v>
      </c>
      <c r="J6093" s="2">
        <f t="shared" si="285"/>
        <v>356.15</v>
      </c>
      <c r="K6093" s="2">
        <f t="shared" si="286"/>
        <v>64.106999999999999</v>
      </c>
      <c r="L6093" s="2">
        <f t="shared" si="287"/>
        <v>420.25699999999995</v>
      </c>
    </row>
    <row r="6094" spans="1:12" x14ac:dyDescent="0.25">
      <c r="A6094" t="s">
        <v>6099</v>
      </c>
      <c r="B6094" s="1">
        <v>46253</v>
      </c>
      <c r="C6094" t="s">
        <v>10012</v>
      </c>
      <c r="D6094" t="s">
        <v>10019</v>
      </c>
      <c r="E6094">
        <f>+_xlfn.XLOOKUP(TablaVentas[[#This Row],[PRODUCTOS]],TablaPrecios[PRODUCTOS],TablaPrecios[PRECIOS UNITARIOS],"No encontado")</f>
        <v>1200</v>
      </c>
      <c r="F6094">
        <v>13</v>
      </c>
      <c r="G6094" t="s">
        <v>10023</v>
      </c>
      <c r="H6094" s="2">
        <v>306</v>
      </c>
      <c r="I6094" s="3">
        <v>0.11</v>
      </c>
      <c r="J6094" s="2">
        <f t="shared" si="285"/>
        <v>272.33999999999997</v>
      </c>
      <c r="K6094" s="2">
        <f t="shared" si="286"/>
        <v>49.021199999999993</v>
      </c>
      <c r="L6094" s="2">
        <f t="shared" si="287"/>
        <v>321.36119999999994</v>
      </c>
    </row>
    <row r="6095" spans="1:12" x14ac:dyDescent="0.25">
      <c r="A6095" t="s">
        <v>6100</v>
      </c>
      <c r="B6095" s="1">
        <v>46365</v>
      </c>
      <c r="C6095" t="s">
        <v>10012</v>
      </c>
      <c r="D6095" t="s">
        <v>10019</v>
      </c>
      <c r="E6095">
        <f>+_xlfn.XLOOKUP(TablaVentas[[#This Row],[PRODUCTOS]],TablaPrecios[PRODUCTOS],TablaPrecios[PRECIOS UNITARIOS],"No encontado")</f>
        <v>1200</v>
      </c>
      <c r="F6095">
        <v>14</v>
      </c>
      <c r="G6095" t="s">
        <v>10025</v>
      </c>
      <c r="H6095" s="2">
        <v>415</v>
      </c>
      <c r="I6095" s="3">
        <v>0.15</v>
      </c>
      <c r="J6095" s="2">
        <f t="shared" si="285"/>
        <v>352.75</v>
      </c>
      <c r="K6095" s="2">
        <f t="shared" si="286"/>
        <v>63.494999999999997</v>
      </c>
      <c r="L6095" s="2">
        <f t="shared" si="287"/>
        <v>416.245</v>
      </c>
    </row>
    <row r="6096" spans="1:12" x14ac:dyDescent="0.25">
      <c r="A6096" t="s">
        <v>6101</v>
      </c>
      <c r="B6096" s="1">
        <v>46264</v>
      </c>
      <c r="C6096" t="s">
        <v>10007</v>
      </c>
      <c r="D6096" t="s">
        <v>10018</v>
      </c>
      <c r="E6096">
        <f>+_xlfn.XLOOKUP(TablaVentas[[#This Row],[PRODUCTOS]],TablaPrecios[PRODUCTOS],TablaPrecios[PRECIOS UNITARIOS],"No encontado")</f>
        <v>850</v>
      </c>
      <c r="F6096">
        <v>10</v>
      </c>
      <c r="G6096" t="s">
        <v>10024</v>
      </c>
      <c r="H6096" s="2">
        <v>258</v>
      </c>
      <c r="I6096" s="3">
        <v>0.1</v>
      </c>
      <c r="J6096" s="2">
        <f t="shared" si="285"/>
        <v>232.2</v>
      </c>
      <c r="K6096" s="2">
        <f t="shared" si="286"/>
        <v>41.795999999999999</v>
      </c>
      <c r="L6096" s="2">
        <f t="shared" si="287"/>
        <v>273.99599999999998</v>
      </c>
    </row>
    <row r="6097" spans="1:12" x14ac:dyDescent="0.25">
      <c r="A6097" t="s">
        <v>6102</v>
      </c>
      <c r="B6097" s="1">
        <v>46380</v>
      </c>
      <c r="C6097" t="s">
        <v>10009</v>
      </c>
      <c r="D6097" t="s">
        <v>10021</v>
      </c>
      <c r="E6097">
        <f>+_xlfn.XLOOKUP(TablaVentas[[#This Row],[PRODUCTOS]],TablaPrecios[PRODUCTOS],TablaPrecios[PRECIOS UNITARIOS],"No encontado")</f>
        <v>200</v>
      </c>
      <c r="F6097">
        <v>13</v>
      </c>
      <c r="G6097" t="s">
        <v>10026</v>
      </c>
      <c r="H6097" s="2">
        <v>248</v>
      </c>
      <c r="I6097" s="3">
        <v>0.1</v>
      </c>
      <c r="J6097" s="2">
        <f t="shared" si="285"/>
        <v>223.2</v>
      </c>
      <c r="K6097" s="2">
        <f t="shared" si="286"/>
        <v>40.175999999999995</v>
      </c>
      <c r="L6097" s="2">
        <f t="shared" si="287"/>
        <v>263.37599999999998</v>
      </c>
    </row>
    <row r="6098" spans="1:12" x14ac:dyDescent="0.25">
      <c r="A6098" t="s">
        <v>6103</v>
      </c>
      <c r="B6098" s="1">
        <v>46302</v>
      </c>
      <c r="C6098" t="s">
        <v>10011</v>
      </c>
      <c r="D6098" t="s">
        <v>10017</v>
      </c>
      <c r="E6098">
        <f>+_xlfn.XLOOKUP(TablaVentas[[#This Row],[PRODUCTOS]],TablaPrecios[PRODUCTOS],TablaPrecios[PRECIOS UNITARIOS],"No encontado")</f>
        <v>50</v>
      </c>
      <c r="F6098">
        <v>15</v>
      </c>
      <c r="G6098" t="s">
        <v>10026</v>
      </c>
      <c r="H6098" s="2">
        <v>122</v>
      </c>
      <c r="I6098" s="3">
        <v>0.11</v>
      </c>
      <c r="J6098" s="2">
        <f t="shared" si="285"/>
        <v>108.58</v>
      </c>
      <c r="K6098" s="2">
        <f t="shared" si="286"/>
        <v>19.5444</v>
      </c>
      <c r="L6098" s="2">
        <f t="shared" si="287"/>
        <v>128.12440000000001</v>
      </c>
    </row>
    <row r="6099" spans="1:12" x14ac:dyDescent="0.25">
      <c r="A6099" t="s">
        <v>6104</v>
      </c>
      <c r="B6099" s="1">
        <v>46338</v>
      </c>
      <c r="C6099" t="s">
        <v>10008</v>
      </c>
      <c r="D6099" t="s">
        <v>10017</v>
      </c>
      <c r="E6099">
        <f>+_xlfn.XLOOKUP(TablaVentas[[#This Row],[PRODUCTOS]],TablaPrecios[PRODUCTOS],TablaPrecios[PRECIOS UNITARIOS],"No encontado")</f>
        <v>50</v>
      </c>
      <c r="F6099">
        <v>11</v>
      </c>
      <c r="G6099" t="s">
        <v>10027</v>
      </c>
      <c r="H6099" s="2">
        <v>200</v>
      </c>
      <c r="I6099" s="3">
        <v>0.13</v>
      </c>
      <c r="J6099" s="2">
        <f t="shared" si="285"/>
        <v>174</v>
      </c>
      <c r="K6099" s="2">
        <f t="shared" si="286"/>
        <v>31.32</v>
      </c>
      <c r="L6099" s="2">
        <f t="shared" si="287"/>
        <v>205.32</v>
      </c>
    </row>
    <row r="6100" spans="1:12" x14ac:dyDescent="0.25">
      <c r="A6100" t="s">
        <v>6105</v>
      </c>
      <c r="B6100" s="1">
        <v>46323</v>
      </c>
      <c r="C6100" t="s">
        <v>10011</v>
      </c>
      <c r="D6100" t="s">
        <v>10021</v>
      </c>
      <c r="E6100">
        <f>+_xlfn.XLOOKUP(TablaVentas[[#This Row],[PRODUCTOS]],TablaPrecios[PRODUCTOS],TablaPrecios[PRECIOS UNITARIOS],"No encontado")</f>
        <v>200</v>
      </c>
      <c r="F6100">
        <v>12</v>
      </c>
      <c r="G6100" t="s">
        <v>10023</v>
      </c>
      <c r="H6100" s="2">
        <v>242</v>
      </c>
      <c r="I6100" s="3">
        <v>0.13</v>
      </c>
      <c r="J6100" s="2">
        <f t="shared" si="285"/>
        <v>210.54</v>
      </c>
      <c r="K6100" s="2">
        <f t="shared" si="286"/>
        <v>37.897199999999998</v>
      </c>
      <c r="L6100" s="2">
        <f t="shared" si="287"/>
        <v>248.43719999999999</v>
      </c>
    </row>
    <row r="6101" spans="1:12" x14ac:dyDescent="0.25">
      <c r="A6101" t="s">
        <v>6106</v>
      </c>
      <c r="B6101" s="1">
        <v>46169</v>
      </c>
      <c r="C6101" t="s">
        <v>10010</v>
      </c>
      <c r="D6101" t="s">
        <v>10020</v>
      </c>
      <c r="E6101">
        <f>+_xlfn.XLOOKUP(TablaVentas[[#This Row],[PRODUCTOS]],TablaPrecios[PRODUCTOS],TablaPrecios[PRECIOS UNITARIOS],"No encontado")</f>
        <v>150</v>
      </c>
      <c r="F6101">
        <v>18</v>
      </c>
      <c r="G6101" t="s">
        <v>10026</v>
      </c>
      <c r="H6101" s="2">
        <v>480</v>
      </c>
      <c r="I6101" s="3">
        <v>0.18</v>
      </c>
      <c r="J6101" s="2">
        <f t="shared" si="285"/>
        <v>393.6</v>
      </c>
      <c r="K6101" s="2">
        <f t="shared" si="286"/>
        <v>70.847999999999999</v>
      </c>
      <c r="L6101" s="2">
        <f t="shared" si="287"/>
        <v>464.44800000000004</v>
      </c>
    </row>
    <row r="6102" spans="1:12" x14ac:dyDescent="0.25">
      <c r="A6102" t="s">
        <v>6107</v>
      </c>
      <c r="B6102" s="1">
        <v>46316</v>
      </c>
      <c r="C6102" t="s">
        <v>10008</v>
      </c>
      <c r="D6102" t="s">
        <v>10018</v>
      </c>
      <c r="E6102">
        <f>+_xlfn.XLOOKUP(TablaVentas[[#This Row],[PRODUCTOS]],TablaPrecios[PRODUCTOS],TablaPrecios[PRECIOS UNITARIOS],"No encontado")</f>
        <v>850</v>
      </c>
      <c r="F6102">
        <v>13</v>
      </c>
      <c r="G6102" t="s">
        <v>10023</v>
      </c>
      <c r="H6102" s="2">
        <v>462</v>
      </c>
      <c r="I6102" s="3">
        <v>0.11</v>
      </c>
      <c r="J6102" s="2">
        <f t="shared" si="285"/>
        <v>411.18</v>
      </c>
      <c r="K6102" s="2">
        <f t="shared" si="286"/>
        <v>74.0124</v>
      </c>
      <c r="L6102" s="2">
        <f t="shared" si="287"/>
        <v>485.19240000000002</v>
      </c>
    </row>
    <row r="6103" spans="1:12" x14ac:dyDescent="0.25">
      <c r="A6103" t="s">
        <v>6108</v>
      </c>
      <c r="B6103" s="1">
        <v>46058</v>
      </c>
      <c r="C6103" t="s">
        <v>10011</v>
      </c>
      <c r="D6103" t="s">
        <v>10020</v>
      </c>
      <c r="E6103">
        <f>+_xlfn.XLOOKUP(TablaVentas[[#This Row],[PRODUCTOS]],TablaPrecios[PRODUCTOS],TablaPrecios[PRECIOS UNITARIOS],"No encontado")</f>
        <v>150</v>
      </c>
      <c r="F6103">
        <v>20</v>
      </c>
      <c r="G6103" t="s">
        <v>10027</v>
      </c>
      <c r="H6103" s="2">
        <v>171</v>
      </c>
      <c r="I6103" s="3">
        <v>0.15</v>
      </c>
      <c r="J6103" s="2">
        <f t="shared" si="285"/>
        <v>145.35</v>
      </c>
      <c r="K6103" s="2">
        <f t="shared" si="286"/>
        <v>26.162999999999997</v>
      </c>
      <c r="L6103" s="2">
        <f t="shared" si="287"/>
        <v>171.51299999999998</v>
      </c>
    </row>
    <row r="6104" spans="1:12" x14ac:dyDescent="0.25">
      <c r="A6104" t="s">
        <v>6109</v>
      </c>
      <c r="B6104" s="1">
        <v>46379</v>
      </c>
      <c r="C6104" t="s">
        <v>10012</v>
      </c>
      <c r="D6104" t="s">
        <v>10018</v>
      </c>
      <c r="E6104">
        <f>+_xlfn.XLOOKUP(TablaVentas[[#This Row],[PRODUCTOS]],TablaPrecios[PRODUCTOS],TablaPrecios[PRECIOS UNITARIOS],"No encontado")</f>
        <v>850</v>
      </c>
      <c r="F6104">
        <v>6</v>
      </c>
      <c r="G6104" t="s">
        <v>10023</v>
      </c>
      <c r="H6104" s="2">
        <v>203</v>
      </c>
      <c r="I6104" s="3">
        <v>0.15</v>
      </c>
      <c r="J6104" s="2">
        <f t="shared" si="285"/>
        <v>172.55</v>
      </c>
      <c r="K6104" s="2">
        <f t="shared" si="286"/>
        <v>31.059000000000001</v>
      </c>
      <c r="L6104" s="2">
        <f t="shared" si="287"/>
        <v>203.60900000000001</v>
      </c>
    </row>
    <row r="6105" spans="1:12" x14ac:dyDescent="0.25">
      <c r="A6105" t="s">
        <v>6110</v>
      </c>
      <c r="B6105" s="1">
        <v>46301</v>
      </c>
      <c r="C6105" t="s">
        <v>10010</v>
      </c>
      <c r="D6105" t="s">
        <v>10021</v>
      </c>
      <c r="E6105">
        <f>+_xlfn.XLOOKUP(TablaVentas[[#This Row],[PRODUCTOS]],TablaPrecios[PRODUCTOS],TablaPrecios[PRECIOS UNITARIOS],"No encontado")</f>
        <v>200</v>
      </c>
      <c r="F6105">
        <v>7</v>
      </c>
      <c r="G6105" t="s">
        <v>10025</v>
      </c>
      <c r="H6105" s="2">
        <v>296</v>
      </c>
      <c r="I6105" s="3">
        <v>0.16</v>
      </c>
      <c r="J6105" s="2">
        <f t="shared" si="285"/>
        <v>248.64</v>
      </c>
      <c r="K6105" s="2">
        <f t="shared" si="286"/>
        <v>44.755199999999995</v>
      </c>
      <c r="L6105" s="2">
        <f t="shared" si="287"/>
        <v>293.39519999999999</v>
      </c>
    </row>
    <row r="6106" spans="1:12" x14ac:dyDescent="0.25">
      <c r="A6106" t="s">
        <v>6111</v>
      </c>
      <c r="B6106" s="1">
        <v>46153</v>
      </c>
      <c r="C6106" t="s">
        <v>10010</v>
      </c>
      <c r="D6106" t="s">
        <v>10017</v>
      </c>
      <c r="E6106">
        <f>+_xlfn.XLOOKUP(TablaVentas[[#This Row],[PRODUCTOS]],TablaPrecios[PRODUCTOS],TablaPrecios[PRECIOS UNITARIOS],"No encontado")</f>
        <v>50</v>
      </c>
      <c r="F6106">
        <v>17</v>
      </c>
      <c r="G6106" t="s">
        <v>10023</v>
      </c>
      <c r="H6106" s="2">
        <v>52</v>
      </c>
      <c r="I6106" s="3">
        <v>0.18</v>
      </c>
      <c r="J6106" s="2">
        <f t="shared" si="285"/>
        <v>42.64</v>
      </c>
      <c r="K6106" s="2">
        <f t="shared" si="286"/>
        <v>7.6752000000000002</v>
      </c>
      <c r="L6106" s="2">
        <f t="shared" si="287"/>
        <v>50.315200000000004</v>
      </c>
    </row>
    <row r="6107" spans="1:12" x14ac:dyDescent="0.25">
      <c r="A6107" t="s">
        <v>6112</v>
      </c>
      <c r="B6107" s="1">
        <v>46046</v>
      </c>
      <c r="C6107" t="s">
        <v>10008</v>
      </c>
      <c r="D6107" t="s">
        <v>10018</v>
      </c>
      <c r="E6107">
        <f>+_xlfn.XLOOKUP(TablaVentas[[#This Row],[PRODUCTOS]],TablaPrecios[PRODUCTOS],TablaPrecios[PRECIOS UNITARIOS],"No encontado")</f>
        <v>850</v>
      </c>
      <c r="F6107">
        <v>20</v>
      </c>
      <c r="G6107" t="s">
        <v>10026</v>
      </c>
      <c r="H6107" s="2">
        <v>440</v>
      </c>
      <c r="I6107" s="3">
        <v>0.19</v>
      </c>
      <c r="J6107" s="2">
        <f t="shared" si="285"/>
        <v>356.4</v>
      </c>
      <c r="K6107" s="2">
        <f t="shared" si="286"/>
        <v>64.151999999999987</v>
      </c>
      <c r="L6107" s="2">
        <f t="shared" si="287"/>
        <v>420.55199999999996</v>
      </c>
    </row>
    <row r="6108" spans="1:12" x14ac:dyDescent="0.25">
      <c r="A6108" t="s">
        <v>6113</v>
      </c>
      <c r="B6108" s="1">
        <v>46337</v>
      </c>
      <c r="C6108" t="s">
        <v>10009</v>
      </c>
      <c r="D6108" t="s">
        <v>10019</v>
      </c>
      <c r="E6108">
        <f>+_xlfn.XLOOKUP(TablaVentas[[#This Row],[PRODUCTOS]],TablaPrecios[PRODUCTOS],TablaPrecios[PRECIOS UNITARIOS],"No encontado")</f>
        <v>1200</v>
      </c>
      <c r="F6108">
        <v>12</v>
      </c>
      <c r="G6108" t="s">
        <v>10027</v>
      </c>
      <c r="H6108" s="2">
        <v>486</v>
      </c>
      <c r="I6108" s="3">
        <v>0.15</v>
      </c>
      <c r="J6108" s="2">
        <f t="shared" si="285"/>
        <v>413.1</v>
      </c>
      <c r="K6108" s="2">
        <f t="shared" si="286"/>
        <v>74.358000000000004</v>
      </c>
      <c r="L6108" s="2">
        <f t="shared" si="287"/>
        <v>487.45800000000003</v>
      </c>
    </row>
    <row r="6109" spans="1:12" x14ac:dyDescent="0.25">
      <c r="A6109" t="s">
        <v>6114</v>
      </c>
      <c r="B6109" s="1">
        <v>46373</v>
      </c>
      <c r="C6109" t="s">
        <v>10010</v>
      </c>
      <c r="D6109" t="s">
        <v>10020</v>
      </c>
      <c r="E6109">
        <f>+_xlfn.XLOOKUP(TablaVentas[[#This Row],[PRODUCTOS]],TablaPrecios[PRODUCTOS],TablaPrecios[PRECIOS UNITARIOS],"No encontado")</f>
        <v>150</v>
      </c>
      <c r="F6109">
        <v>5</v>
      </c>
      <c r="G6109" t="s">
        <v>10027</v>
      </c>
      <c r="H6109" s="2">
        <v>86</v>
      </c>
      <c r="I6109" s="3">
        <v>0.1</v>
      </c>
      <c r="J6109" s="2">
        <f t="shared" si="285"/>
        <v>77.400000000000006</v>
      </c>
      <c r="K6109" s="2">
        <f t="shared" si="286"/>
        <v>13.932</v>
      </c>
      <c r="L6109" s="2">
        <f t="shared" si="287"/>
        <v>91.332000000000008</v>
      </c>
    </row>
    <row r="6110" spans="1:12" x14ac:dyDescent="0.25">
      <c r="A6110" t="s">
        <v>6115</v>
      </c>
      <c r="B6110" s="1">
        <v>46107</v>
      </c>
      <c r="C6110" t="s">
        <v>10011</v>
      </c>
      <c r="D6110" t="s">
        <v>10018</v>
      </c>
      <c r="E6110">
        <f>+_xlfn.XLOOKUP(TablaVentas[[#This Row],[PRODUCTOS]],TablaPrecios[PRODUCTOS],TablaPrecios[PRECIOS UNITARIOS],"No encontado")</f>
        <v>850</v>
      </c>
      <c r="F6110">
        <v>14</v>
      </c>
      <c r="G6110" t="s">
        <v>10024</v>
      </c>
      <c r="H6110" s="2">
        <v>300</v>
      </c>
      <c r="I6110" s="3">
        <v>0.2</v>
      </c>
      <c r="J6110" s="2">
        <f t="shared" si="285"/>
        <v>240</v>
      </c>
      <c r="K6110" s="2">
        <f t="shared" si="286"/>
        <v>43.199999999999996</v>
      </c>
      <c r="L6110" s="2">
        <f t="shared" si="287"/>
        <v>283.2</v>
      </c>
    </row>
    <row r="6111" spans="1:12" x14ac:dyDescent="0.25">
      <c r="A6111" t="s">
        <v>6116</v>
      </c>
      <c r="B6111" s="1">
        <v>46033</v>
      </c>
      <c r="C6111" t="s">
        <v>10010</v>
      </c>
      <c r="D6111" t="s">
        <v>10017</v>
      </c>
      <c r="E6111">
        <f>+_xlfn.XLOOKUP(TablaVentas[[#This Row],[PRODUCTOS]],TablaPrecios[PRODUCTOS],TablaPrecios[PRECIOS UNITARIOS],"No encontado")</f>
        <v>50</v>
      </c>
      <c r="F6111">
        <v>17</v>
      </c>
      <c r="G6111" t="s">
        <v>10027</v>
      </c>
      <c r="H6111" s="2">
        <v>303</v>
      </c>
      <c r="I6111" s="3">
        <v>0.18</v>
      </c>
      <c r="J6111" s="2">
        <f t="shared" si="285"/>
        <v>248.46</v>
      </c>
      <c r="K6111" s="2">
        <f t="shared" si="286"/>
        <v>44.722799999999999</v>
      </c>
      <c r="L6111" s="2">
        <f t="shared" si="287"/>
        <v>293.18279999999999</v>
      </c>
    </row>
    <row r="6112" spans="1:12" x14ac:dyDescent="0.25">
      <c r="A6112" t="s">
        <v>6117</v>
      </c>
      <c r="B6112" s="1">
        <v>46147</v>
      </c>
      <c r="C6112" t="s">
        <v>10012</v>
      </c>
      <c r="D6112" t="s">
        <v>10019</v>
      </c>
      <c r="E6112">
        <f>+_xlfn.XLOOKUP(TablaVentas[[#This Row],[PRODUCTOS]],TablaPrecios[PRODUCTOS],TablaPrecios[PRECIOS UNITARIOS],"No encontado")</f>
        <v>1200</v>
      </c>
      <c r="F6112">
        <v>8</v>
      </c>
      <c r="G6112" t="s">
        <v>10023</v>
      </c>
      <c r="H6112" s="2">
        <v>263</v>
      </c>
      <c r="I6112" s="3">
        <v>0.2</v>
      </c>
      <c r="J6112" s="2">
        <f t="shared" si="285"/>
        <v>210.4</v>
      </c>
      <c r="K6112" s="2">
        <f t="shared" si="286"/>
        <v>37.872</v>
      </c>
      <c r="L6112" s="2">
        <f t="shared" si="287"/>
        <v>248.27199999999999</v>
      </c>
    </row>
    <row r="6113" spans="1:12" x14ac:dyDescent="0.25">
      <c r="A6113" t="s">
        <v>6118</v>
      </c>
      <c r="B6113" s="1">
        <v>46329</v>
      </c>
      <c r="C6113" t="s">
        <v>10007</v>
      </c>
      <c r="D6113" t="s">
        <v>10020</v>
      </c>
      <c r="E6113">
        <f>+_xlfn.XLOOKUP(TablaVentas[[#This Row],[PRODUCTOS]],TablaPrecios[PRODUCTOS],TablaPrecios[PRECIOS UNITARIOS],"No encontado")</f>
        <v>150</v>
      </c>
      <c r="F6113">
        <v>12</v>
      </c>
      <c r="G6113" t="s">
        <v>10026</v>
      </c>
      <c r="H6113" s="2">
        <v>277</v>
      </c>
      <c r="I6113" s="3">
        <v>0.17</v>
      </c>
      <c r="J6113" s="2">
        <f t="shared" si="285"/>
        <v>229.91</v>
      </c>
      <c r="K6113" s="2">
        <f t="shared" si="286"/>
        <v>41.383800000000001</v>
      </c>
      <c r="L6113" s="2">
        <f t="shared" si="287"/>
        <v>271.29379999999998</v>
      </c>
    </row>
    <row r="6114" spans="1:12" x14ac:dyDescent="0.25">
      <c r="A6114" t="s">
        <v>6119</v>
      </c>
      <c r="B6114" s="1">
        <v>46141</v>
      </c>
      <c r="C6114" t="s">
        <v>10007</v>
      </c>
      <c r="D6114" t="s">
        <v>10017</v>
      </c>
      <c r="E6114">
        <f>+_xlfn.XLOOKUP(TablaVentas[[#This Row],[PRODUCTOS]],TablaPrecios[PRODUCTOS],TablaPrecios[PRECIOS UNITARIOS],"No encontado")</f>
        <v>50</v>
      </c>
      <c r="F6114">
        <v>20</v>
      </c>
      <c r="G6114" t="s">
        <v>10026</v>
      </c>
      <c r="H6114" s="2">
        <v>71</v>
      </c>
      <c r="I6114" s="3">
        <v>0.19</v>
      </c>
      <c r="J6114" s="2">
        <f t="shared" si="285"/>
        <v>57.51</v>
      </c>
      <c r="K6114" s="2">
        <f t="shared" si="286"/>
        <v>10.351799999999999</v>
      </c>
      <c r="L6114" s="2">
        <f t="shared" si="287"/>
        <v>67.861800000000002</v>
      </c>
    </row>
    <row r="6115" spans="1:12" x14ac:dyDescent="0.25">
      <c r="A6115" t="s">
        <v>6120</v>
      </c>
      <c r="B6115" s="1">
        <v>46325</v>
      </c>
      <c r="C6115" t="s">
        <v>10010</v>
      </c>
      <c r="D6115" t="s">
        <v>10018</v>
      </c>
      <c r="E6115">
        <f>+_xlfn.XLOOKUP(TablaVentas[[#This Row],[PRODUCTOS]],TablaPrecios[PRODUCTOS],TablaPrecios[PRECIOS UNITARIOS],"No encontado")</f>
        <v>850</v>
      </c>
      <c r="F6115">
        <v>19</v>
      </c>
      <c r="G6115" t="s">
        <v>10027</v>
      </c>
      <c r="H6115" s="2">
        <v>325</v>
      </c>
      <c r="I6115" s="3">
        <v>0.14000000000000001</v>
      </c>
      <c r="J6115" s="2">
        <f t="shared" si="285"/>
        <v>279.5</v>
      </c>
      <c r="K6115" s="2">
        <f t="shared" si="286"/>
        <v>50.309999999999995</v>
      </c>
      <c r="L6115" s="2">
        <f t="shared" si="287"/>
        <v>329.81</v>
      </c>
    </row>
    <row r="6116" spans="1:12" x14ac:dyDescent="0.25">
      <c r="A6116" t="s">
        <v>6121</v>
      </c>
      <c r="B6116" s="1">
        <v>46257</v>
      </c>
      <c r="C6116" t="s">
        <v>10008</v>
      </c>
      <c r="D6116" t="s">
        <v>10018</v>
      </c>
      <c r="E6116">
        <f>+_xlfn.XLOOKUP(TablaVentas[[#This Row],[PRODUCTOS]],TablaPrecios[PRODUCTOS],TablaPrecios[PRECIOS UNITARIOS],"No encontado")</f>
        <v>850</v>
      </c>
      <c r="F6116">
        <v>19</v>
      </c>
      <c r="G6116" t="s">
        <v>10025</v>
      </c>
      <c r="H6116" s="2">
        <v>128</v>
      </c>
      <c r="I6116" s="3">
        <v>0.11</v>
      </c>
      <c r="J6116" s="2">
        <f t="shared" si="285"/>
        <v>113.92</v>
      </c>
      <c r="K6116" s="2">
        <f t="shared" si="286"/>
        <v>20.505600000000001</v>
      </c>
      <c r="L6116" s="2">
        <f t="shared" si="287"/>
        <v>134.4256</v>
      </c>
    </row>
    <row r="6117" spans="1:12" x14ac:dyDescent="0.25">
      <c r="A6117" t="s">
        <v>6122</v>
      </c>
      <c r="B6117" s="1">
        <v>46140</v>
      </c>
      <c r="C6117" t="s">
        <v>10011</v>
      </c>
      <c r="D6117" t="s">
        <v>10019</v>
      </c>
      <c r="E6117">
        <f>+_xlfn.XLOOKUP(TablaVentas[[#This Row],[PRODUCTOS]],TablaPrecios[PRODUCTOS],TablaPrecios[PRECIOS UNITARIOS],"No encontado")</f>
        <v>1200</v>
      </c>
      <c r="F6117">
        <v>19</v>
      </c>
      <c r="G6117" t="s">
        <v>10025</v>
      </c>
      <c r="H6117" s="2">
        <v>62</v>
      </c>
      <c r="I6117" s="3">
        <v>0.11</v>
      </c>
      <c r="J6117" s="2">
        <f t="shared" si="285"/>
        <v>55.18</v>
      </c>
      <c r="K6117" s="2">
        <f t="shared" si="286"/>
        <v>9.9323999999999995</v>
      </c>
      <c r="L6117" s="2">
        <f t="shared" si="287"/>
        <v>65.112399999999994</v>
      </c>
    </row>
    <row r="6118" spans="1:12" x14ac:dyDescent="0.25">
      <c r="A6118" t="s">
        <v>6123</v>
      </c>
      <c r="B6118" s="1">
        <v>46355</v>
      </c>
      <c r="C6118" t="s">
        <v>10012</v>
      </c>
      <c r="D6118" t="s">
        <v>10017</v>
      </c>
      <c r="E6118">
        <f>+_xlfn.XLOOKUP(TablaVentas[[#This Row],[PRODUCTOS]],TablaPrecios[PRODUCTOS],TablaPrecios[PRECIOS UNITARIOS],"No encontado")</f>
        <v>50</v>
      </c>
      <c r="F6118">
        <v>6</v>
      </c>
      <c r="G6118" t="s">
        <v>10023</v>
      </c>
      <c r="H6118" s="2">
        <v>196</v>
      </c>
      <c r="I6118" s="3">
        <v>0.19</v>
      </c>
      <c r="J6118" s="2">
        <f t="shared" si="285"/>
        <v>158.76</v>
      </c>
      <c r="K6118" s="2">
        <f t="shared" si="286"/>
        <v>28.576799999999999</v>
      </c>
      <c r="L6118" s="2">
        <f t="shared" si="287"/>
        <v>187.33679999999998</v>
      </c>
    </row>
    <row r="6119" spans="1:12" x14ac:dyDescent="0.25">
      <c r="A6119" t="s">
        <v>6124</v>
      </c>
      <c r="B6119" s="1">
        <v>46066</v>
      </c>
      <c r="C6119" t="s">
        <v>10009</v>
      </c>
      <c r="D6119" t="s">
        <v>10018</v>
      </c>
      <c r="E6119">
        <f>+_xlfn.XLOOKUP(TablaVentas[[#This Row],[PRODUCTOS]],TablaPrecios[PRODUCTOS],TablaPrecios[PRECIOS UNITARIOS],"No encontado")</f>
        <v>850</v>
      </c>
      <c r="F6119">
        <v>9</v>
      </c>
      <c r="G6119" t="s">
        <v>10026</v>
      </c>
      <c r="H6119" s="2">
        <v>102</v>
      </c>
      <c r="I6119" s="3">
        <v>0.17</v>
      </c>
      <c r="J6119" s="2">
        <f t="shared" si="285"/>
        <v>84.66</v>
      </c>
      <c r="K6119" s="2">
        <f t="shared" si="286"/>
        <v>15.238799999999999</v>
      </c>
      <c r="L6119" s="2">
        <f t="shared" si="287"/>
        <v>99.898799999999994</v>
      </c>
    </row>
    <row r="6120" spans="1:12" x14ac:dyDescent="0.25">
      <c r="A6120" t="s">
        <v>6125</v>
      </c>
      <c r="B6120" s="1">
        <v>46039</v>
      </c>
      <c r="C6120" t="s">
        <v>10009</v>
      </c>
      <c r="D6120" t="s">
        <v>10020</v>
      </c>
      <c r="E6120">
        <f>+_xlfn.XLOOKUP(TablaVentas[[#This Row],[PRODUCTOS]],TablaPrecios[PRODUCTOS],TablaPrecios[PRECIOS UNITARIOS],"No encontado")</f>
        <v>150</v>
      </c>
      <c r="F6120">
        <v>10</v>
      </c>
      <c r="G6120" t="s">
        <v>10024</v>
      </c>
      <c r="H6120" s="2">
        <v>62</v>
      </c>
      <c r="I6120" s="3">
        <v>0.15</v>
      </c>
      <c r="J6120" s="2">
        <f t="shared" si="285"/>
        <v>52.7</v>
      </c>
      <c r="K6120" s="2">
        <f t="shared" si="286"/>
        <v>9.4860000000000007</v>
      </c>
      <c r="L6120" s="2">
        <f t="shared" si="287"/>
        <v>62.186000000000007</v>
      </c>
    </row>
    <row r="6121" spans="1:12" x14ac:dyDescent="0.25">
      <c r="A6121" t="s">
        <v>6126</v>
      </c>
      <c r="B6121" s="1">
        <v>46048</v>
      </c>
      <c r="C6121" t="s">
        <v>10007</v>
      </c>
      <c r="D6121" t="s">
        <v>10021</v>
      </c>
      <c r="E6121">
        <f>+_xlfn.XLOOKUP(TablaVentas[[#This Row],[PRODUCTOS]],TablaPrecios[PRODUCTOS],TablaPrecios[PRECIOS UNITARIOS],"No encontado")</f>
        <v>200</v>
      </c>
      <c r="F6121">
        <v>8</v>
      </c>
      <c r="G6121" t="s">
        <v>10023</v>
      </c>
      <c r="H6121" s="2">
        <v>322</v>
      </c>
      <c r="I6121" s="3">
        <v>0.17</v>
      </c>
      <c r="J6121" s="2">
        <f t="shared" si="285"/>
        <v>267.26</v>
      </c>
      <c r="K6121" s="2">
        <f t="shared" si="286"/>
        <v>48.1068</v>
      </c>
      <c r="L6121" s="2">
        <f t="shared" si="287"/>
        <v>315.36680000000001</v>
      </c>
    </row>
    <row r="6122" spans="1:12" x14ac:dyDescent="0.25">
      <c r="A6122" t="s">
        <v>6127</v>
      </c>
      <c r="B6122" s="1">
        <v>46198</v>
      </c>
      <c r="C6122" t="s">
        <v>10008</v>
      </c>
      <c r="D6122" t="s">
        <v>10019</v>
      </c>
      <c r="E6122">
        <f>+_xlfn.XLOOKUP(TablaVentas[[#This Row],[PRODUCTOS]],TablaPrecios[PRODUCTOS],TablaPrecios[PRECIOS UNITARIOS],"No encontado")</f>
        <v>1200</v>
      </c>
      <c r="F6122">
        <v>5</v>
      </c>
      <c r="G6122" t="s">
        <v>10024</v>
      </c>
      <c r="H6122" s="2">
        <v>365</v>
      </c>
      <c r="I6122" s="3">
        <v>0.14000000000000001</v>
      </c>
      <c r="J6122" s="2">
        <f t="shared" si="285"/>
        <v>313.89999999999998</v>
      </c>
      <c r="K6122" s="2">
        <f t="shared" si="286"/>
        <v>56.501999999999995</v>
      </c>
      <c r="L6122" s="2">
        <f t="shared" si="287"/>
        <v>370.40199999999999</v>
      </c>
    </row>
    <row r="6123" spans="1:12" x14ac:dyDescent="0.25">
      <c r="A6123" t="s">
        <v>6128</v>
      </c>
      <c r="B6123" s="1">
        <v>46245</v>
      </c>
      <c r="C6123" t="s">
        <v>10008</v>
      </c>
      <c r="D6123" t="s">
        <v>10018</v>
      </c>
      <c r="E6123">
        <f>+_xlfn.XLOOKUP(TablaVentas[[#This Row],[PRODUCTOS]],TablaPrecios[PRODUCTOS],TablaPrecios[PRECIOS UNITARIOS],"No encontado")</f>
        <v>850</v>
      </c>
      <c r="F6123">
        <v>10</v>
      </c>
      <c r="G6123" t="s">
        <v>10026</v>
      </c>
      <c r="H6123" s="2">
        <v>64</v>
      </c>
      <c r="I6123" s="3">
        <v>0.14000000000000001</v>
      </c>
      <c r="J6123" s="2">
        <f t="shared" si="285"/>
        <v>55.04</v>
      </c>
      <c r="K6123" s="2">
        <f t="shared" si="286"/>
        <v>9.9071999999999996</v>
      </c>
      <c r="L6123" s="2">
        <f t="shared" si="287"/>
        <v>64.947199999999995</v>
      </c>
    </row>
    <row r="6124" spans="1:12" x14ac:dyDescent="0.25">
      <c r="A6124" t="s">
        <v>6129</v>
      </c>
      <c r="B6124" s="1">
        <v>46223</v>
      </c>
      <c r="C6124" t="s">
        <v>10008</v>
      </c>
      <c r="D6124" t="s">
        <v>10017</v>
      </c>
      <c r="E6124">
        <f>+_xlfn.XLOOKUP(TablaVentas[[#This Row],[PRODUCTOS]],TablaPrecios[PRODUCTOS],TablaPrecios[PRECIOS UNITARIOS],"No encontado")</f>
        <v>50</v>
      </c>
      <c r="F6124">
        <v>6</v>
      </c>
      <c r="G6124" t="s">
        <v>10023</v>
      </c>
      <c r="H6124" s="2">
        <v>223</v>
      </c>
      <c r="I6124" s="3">
        <v>0.18</v>
      </c>
      <c r="J6124" s="2">
        <f t="shared" si="285"/>
        <v>182.86</v>
      </c>
      <c r="K6124" s="2">
        <f t="shared" si="286"/>
        <v>32.9148</v>
      </c>
      <c r="L6124" s="2">
        <f t="shared" si="287"/>
        <v>215.77480000000003</v>
      </c>
    </row>
    <row r="6125" spans="1:12" x14ac:dyDescent="0.25">
      <c r="A6125" t="s">
        <v>6130</v>
      </c>
      <c r="B6125" s="1">
        <v>46306</v>
      </c>
      <c r="C6125" t="s">
        <v>10012</v>
      </c>
      <c r="D6125" t="s">
        <v>10019</v>
      </c>
      <c r="E6125">
        <f>+_xlfn.XLOOKUP(TablaVentas[[#This Row],[PRODUCTOS]],TablaPrecios[PRODUCTOS],TablaPrecios[PRECIOS UNITARIOS],"No encontado")</f>
        <v>1200</v>
      </c>
      <c r="F6125">
        <v>19</v>
      </c>
      <c r="G6125" t="s">
        <v>10025</v>
      </c>
      <c r="H6125" s="2">
        <v>259</v>
      </c>
      <c r="I6125" s="3">
        <v>0.15</v>
      </c>
      <c r="J6125" s="2">
        <f t="shared" si="285"/>
        <v>220.15</v>
      </c>
      <c r="K6125" s="2">
        <f t="shared" si="286"/>
        <v>39.627000000000002</v>
      </c>
      <c r="L6125" s="2">
        <f t="shared" si="287"/>
        <v>259.77699999999999</v>
      </c>
    </row>
    <row r="6126" spans="1:12" x14ac:dyDescent="0.25">
      <c r="A6126" t="s">
        <v>6131</v>
      </c>
      <c r="B6126" s="1">
        <v>46240</v>
      </c>
      <c r="C6126" t="s">
        <v>10007</v>
      </c>
      <c r="D6126" t="s">
        <v>10018</v>
      </c>
      <c r="E6126">
        <f>+_xlfn.XLOOKUP(TablaVentas[[#This Row],[PRODUCTOS]],TablaPrecios[PRODUCTOS],TablaPrecios[PRECIOS UNITARIOS],"No encontado")</f>
        <v>850</v>
      </c>
      <c r="F6126">
        <v>7</v>
      </c>
      <c r="G6126" t="s">
        <v>10024</v>
      </c>
      <c r="H6126" s="2">
        <v>388</v>
      </c>
      <c r="I6126" s="3">
        <v>0.16</v>
      </c>
      <c r="J6126" s="2">
        <f t="shared" si="285"/>
        <v>325.92</v>
      </c>
      <c r="K6126" s="2">
        <f t="shared" si="286"/>
        <v>58.665599999999998</v>
      </c>
      <c r="L6126" s="2">
        <f t="shared" si="287"/>
        <v>384.5856</v>
      </c>
    </row>
    <row r="6127" spans="1:12" x14ac:dyDescent="0.25">
      <c r="A6127" t="s">
        <v>6132</v>
      </c>
      <c r="B6127" s="1">
        <v>46364</v>
      </c>
      <c r="C6127" t="s">
        <v>10010</v>
      </c>
      <c r="D6127" t="s">
        <v>10017</v>
      </c>
      <c r="E6127">
        <f>+_xlfn.XLOOKUP(TablaVentas[[#This Row],[PRODUCTOS]],TablaPrecios[PRODUCTOS],TablaPrecios[PRECIOS UNITARIOS],"No encontado")</f>
        <v>50</v>
      </c>
      <c r="F6127">
        <v>10</v>
      </c>
      <c r="G6127" t="s">
        <v>10025</v>
      </c>
      <c r="H6127" s="2">
        <v>229</v>
      </c>
      <c r="I6127" s="3">
        <v>0.16</v>
      </c>
      <c r="J6127" s="2">
        <f t="shared" si="285"/>
        <v>192.36</v>
      </c>
      <c r="K6127" s="2">
        <f t="shared" si="286"/>
        <v>34.6248</v>
      </c>
      <c r="L6127" s="2">
        <f t="shared" si="287"/>
        <v>226.98480000000001</v>
      </c>
    </row>
    <row r="6128" spans="1:12" x14ac:dyDescent="0.25">
      <c r="A6128" t="s">
        <v>6133</v>
      </c>
      <c r="B6128" s="1">
        <v>46140</v>
      </c>
      <c r="C6128" t="s">
        <v>10007</v>
      </c>
      <c r="D6128" t="s">
        <v>10021</v>
      </c>
      <c r="E6128">
        <f>+_xlfn.XLOOKUP(TablaVentas[[#This Row],[PRODUCTOS]],TablaPrecios[PRODUCTOS],TablaPrecios[PRECIOS UNITARIOS],"No encontado")</f>
        <v>200</v>
      </c>
      <c r="F6128">
        <v>9</v>
      </c>
      <c r="G6128" t="s">
        <v>10024</v>
      </c>
      <c r="H6128" s="2">
        <v>492</v>
      </c>
      <c r="I6128" s="3">
        <v>0.15</v>
      </c>
      <c r="J6128" s="2">
        <f t="shared" si="285"/>
        <v>418.2</v>
      </c>
      <c r="K6128" s="2">
        <f t="shared" si="286"/>
        <v>75.275999999999996</v>
      </c>
      <c r="L6128" s="2">
        <f t="shared" si="287"/>
        <v>493.476</v>
      </c>
    </row>
    <row r="6129" spans="1:12" x14ac:dyDescent="0.25">
      <c r="A6129" t="s">
        <v>6134</v>
      </c>
      <c r="B6129" s="1">
        <v>46383</v>
      </c>
      <c r="C6129" t="s">
        <v>10012</v>
      </c>
      <c r="D6129" t="s">
        <v>10021</v>
      </c>
      <c r="E6129">
        <f>+_xlfn.XLOOKUP(TablaVentas[[#This Row],[PRODUCTOS]],TablaPrecios[PRODUCTOS],TablaPrecios[PRECIOS UNITARIOS],"No encontado")</f>
        <v>200</v>
      </c>
      <c r="F6129">
        <v>7</v>
      </c>
      <c r="G6129" t="s">
        <v>10023</v>
      </c>
      <c r="H6129" s="2">
        <v>390</v>
      </c>
      <c r="I6129" s="3">
        <v>0.18</v>
      </c>
      <c r="J6129" s="2">
        <f t="shared" si="285"/>
        <v>319.8</v>
      </c>
      <c r="K6129" s="2">
        <f t="shared" si="286"/>
        <v>57.564</v>
      </c>
      <c r="L6129" s="2">
        <f t="shared" si="287"/>
        <v>377.36400000000003</v>
      </c>
    </row>
    <row r="6130" spans="1:12" x14ac:dyDescent="0.25">
      <c r="A6130" t="s">
        <v>6135</v>
      </c>
      <c r="B6130" s="1">
        <v>46161</v>
      </c>
      <c r="C6130" t="s">
        <v>10012</v>
      </c>
      <c r="D6130" t="s">
        <v>10019</v>
      </c>
      <c r="E6130">
        <f>+_xlfn.XLOOKUP(TablaVentas[[#This Row],[PRODUCTOS]],TablaPrecios[PRODUCTOS],TablaPrecios[PRECIOS UNITARIOS],"No encontado")</f>
        <v>1200</v>
      </c>
      <c r="F6130">
        <v>7</v>
      </c>
      <c r="G6130" t="s">
        <v>10027</v>
      </c>
      <c r="H6130" s="2">
        <v>145</v>
      </c>
      <c r="I6130" s="3">
        <v>0.19</v>
      </c>
      <c r="J6130" s="2">
        <f t="shared" si="285"/>
        <v>117.45</v>
      </c>
      <c r="K6130" s="2">
        <f t="shared" si="286"/>
        <v>21.140999999999998</v>
      </c>
      <c r="L6130" s="2">
        <f t="shared" si="287"/>
        <v>138.59100000000001</v>
      </c>
    </row>
    <row r="6131" spans="1:12" x14ac:dyDescent="0.25">
      <c r="A6131" t="s">
        <v>6136</v>
      </c>
      <c r="B6131" s="1">
        <v>46129</v>
      </c>
      <c r="C6131" t="s">
        <v>10010</v>
      </c>
      <c r="D6131" t="s">
        <v>10020</v>
      </c>
      <c r="E6131">
        <f>+_xlfn.XLOOKUP(TablaVentas[[#This Row],[PRODUCTOS]],TablaPrecios[PRODUCTOS],TablaPrecios[PRECIOS UNITARIOS],"No encontado")</f>
        <v>150</v>
      </c>
      <c r="F6131">
        <v>14</v>
      </c>
      <c r="G6131" t="s">
        <v>10024</v>
      </c>
      <c r="H6131" s="2">
        <v>412</v>
      </c>
      <c r="I6131" s="3">
        <v>0.18</v>
      </c>
      <c r="J6131" s="2">
        <f t="shared" si="285"/>
        <v>337.84000000000003</v>
      </c>
      <c r="K6131" s="2">
        <f t="shared" si="286"/>
        <v>60.811200000000007</v>
      </c>
      <c r="L6131" s="2">
        <f t="shared" si="287"/>
        <v>398.65120000000002</v>
      </c>
    </row>
    <row r="6132" spans="1:12" x14ac:dyDescent="0.25">
      <c r="A6132" t="s">
        <v>6137</v>
      </c>
      <c r="B6132" s="1">
        <v>46099</v>
      </c>
      <c r="C6132" t="s">
        <v>10012</v>
      </c>
      <c r="D6132" t="s">
        <v>10018</v>
      </c>
      <c r="E6132">
        <f>+_xlfn.XLOOKUP(TablaVentas[[#This Row],[PRODUCTOS]],TablaPrecios[PRODUCTOS],TablaPrecios[PRECIOS UNITARIOS],"No encontado")</f>
        <v>850</v>
      </c>
      <c r="F6132">
        <v>20</v>
      </c>
      <c r="G6132" t="s">
        <v>10027</v>
      </c>
      <c r="H6132" s="2">
        <v>271</v>
      </c>
      <c r="I6132" s="3">
        <v>0.19</v>
      </c>
      <c r="J6132" s="2">
        <f t="shared" si="285"/>
        <v>219.51</v>
      </c>
      <c r="K6132" s="2">
        <f t="shared" si="286"/>
        <v>39.511799999999994</v>
      </c>
      <c r="L6132" s="2">
        <f t="shared" si="287"/>
        <v>259.02179999999998</v>
      </c>
    </row>
    <row r="6133" spans="1:12" x14ac:dyDescent="0.25">
      <c r="A6133" t="s">
        <v>6138</v>
      </c>
      <c r="B6133" s="1">
        <v>46053</v>
      </c>
      <c r="C6133" t="s">
        <v>10008</v>
      </c>
      <c r="D6133" t="s">
        <v>10019</v>
      </c>
      <c r="E6133">
        <f>+_xlfn.XLOOKUP(TablaVentas[[#This Row],[PRODUCTOS]],TablaPrecios[PRODUCTOS],TablaPrecios[PRECIOS UNITARIOS],"No encontado")</f>
        <v>1200</v>
      </c>
      <c r="F6133">
        <v>15</v>
      </c>
      <c r="G6133" t="s">
        <v>10023</v>
      </c>
      <c r="H6133" s="2">
        <v>59</v>
      </c>
      <c r="I6133" s="3">
        <v>0.13</v>
      </c>
      <c r="J6133" s="2">
        <f t="shared" si="285"/>
        <v>51.33</v>
      </c>
      <c r="K6133" s="2">
        <f t="shared" si="286"/>
        <v>9.2393999999999998</v>
      </c>
      <c r="L6133" s="2">
        <f t="shared" si="287"/>
        <v>60.569400000000002</v>
      </c>
    </row>
    <row r="6134" spans="1:12" x14ac:dyDescent="0.25">
      <c r="A6134" t="s">
        <v>6139</v>
      </c>
      <c r="B6134" s="1">
        <v>46184</v>
      </c>
      <c r="C6134" t="s">
        <v>10009</v>
      </c>
      <c r="D6134" t="s">
        <v>10020</v>
      </c>
      <c r="E6134">
        <f>+_xlfn.XLOOKUP(TablaVentas[[#This Row],[PRODUCTOS]],TablaPrecios[PRODUCTOS],TablaPrecios[PRECIOS UNITARIOS],"No encontado")</f>
        <v>150</v>
      </c>
      <c r="F6134">
        <v>16</v>
      </c>
      <c r="G6134" t="s">
        <v>10026</v>
      </c>
      <c r="H6134" s="2">
        <v>167</v>
      </c>
      <c r="I6134" s="3">
        <v>0.18</v>
      </c>
      <c r="J6134" s="2">
        <f t="shared" si="285"/>
        <v>136.94</v>
      </c>
      <c r="K6134" s="2">
        <f t="shared" si="286"/>
        <v>24.6492</v>
      </c>
      <c r="L6134" s="2">
        <f t="shared" si="287"/>
        <v>161.58920000000001</v>
      </c>
    </row>
    <row r="6135" spans="1:12" x14ac:dyDescent="0.25">
      <c r="A6135" t="s">
        <v>6140</v>
      </c>
      <c r="B6135" s="1">
        <v>46094</v>
      </c>
      <c r="C6135" t="s">
        <v>10007</v>
      </c>
      <c r="D6135" t="s">
        <v>10020</v>
      </c>
      <c r="E6135">
        <f>+_xlfn.XLOOKUP(TablaVentas[[#This Row],[PRODUCTOS]],TablaPrecios[PRODUCTOS],TablaPrecios[PRECIOS UNITARIOS],"No encontado")</f>
        <v>150</v>
      </c>
      <c r="F6135">
        <v>17</v>
      </c>
      <c r="G6135" t="s">
        <v>10025</v>
      </c>
      <c r="H6135" s="2">
        <v>112</v>
      </c>
      <c r="I6135" s="3">
        <v>0.16</v>
      </c>
      <c r="J6135" s="2">
        <f t="shared" si="285"/>
        <v>94.08</v>
      </c>
      <c r="K6135" s="2">
        <f t="shared" si="286"/>
        <v>16.9344</v>
      </c>
      <c r="L6135" s="2">
        <f t="shared" si="287"/>
        <v>111.01439999999999</v>
      </c>
    </row>
    <row r="6136" spans="1:12" x14ac:dyDescent="0.25">
      <c r="A6136" t="s">
        <v>6141</v>
      </c>
      <c r="B6136" s="1">
        <v>46165</v>
      </c>
      <c r="C6136" t="s">
        <v>10007</v>
      </c>
      <c r="D6136" t="s">
        <v>10017</v>
      </c>
      <c r="E6136">
        <f>+_xlfn.XLOOKUP(TablaVentas[[#This Row],[PRODUCTOS]],TablaPrecios[PRODUCTOS],TablaPrecios[PRECIOS UNITARIOS],"No encontado")</f>
        <v>50</v>
      </c>
      <c r="F6136">
        <v>8</v>
      </c>
      <c r="G6136" t="s">
        <v>10024</v>
      </c>
      <c r="H6136" s="2">
        <v>141</v>
      </c>
      <c r="I6136" s="3">
        <v>0.16</v>
      </c>
      <c r="J6136" s="2">
        <f t="shared" si="285"/>
        <v>118.44</v>
      </c>
      <c r="K6136" s="2">
        <f t="shared" si="286"/>
        <v>21.319199999999999</v>
      </c>
      <c r="L6136" s="2">
        <f t="shared" si="287"/>
        <v>139.75919999999999</v>
      </c>
    </row>
    <row r="6137" spans="1:12" x14ac:dyDescent="0.25">
      <c r="A6137" t="s">
        <v>6142</v>
      </c>
      <c r="B6137" s="1">
        <v>46059</v>
      </c>
      <c r="C6137" t="s">
        <v>10009</v>
      </c>
      <c r="D6137" t="s">
        <v>10018</v>
      </c>
      <c r="E6137">
        <f>+_xlfn.XLOOKUP(TablaVentas[[#This Row],[PRODUCTOS]],TablaPrecios[PRODUCTOS],TablaPrecios[PRECIOS UNITARIOS],"No encontado")</f>
        <v>850</v>
      </c>
      <c r="F6137">
        <v>18</v>
      </c>
      <c r="G6137" t="s">
        <v>10027</v>
      </c>
      <c r="H6137" s="2">
        <v>417</v>
      </c>
      <c r="I6137" s="3">
        <v>0.13</v>
      </c>
      <c r="J6137" s="2">
        <f t="shared" si="285"/>
        <v>362.79</v>
      </c>
      <c r="K6137" s="2">
        <f t="shared" si="286"/>
        <v>65.302199999999999</v>
      </c>
      <c r="L6137" s="2">
        <f t="shared" si="287"/>
        <v>428.09220000000005</v>
      </c>
    </row>
    <row r="6138" spans="1:12" x14ac:dyDescent="0.25">
      <c r="A6138" t="s">
        <v>6143</v>
      </c>
      <c r="B6138" s="1">
        <v>46136</v>
      </c>
      <c r="C6138" t="s">
        <v>10007</v>
      </c>
      <c r="D6138" t="s">
        <v>10020</v>
      </c>
      <c r="E6138">
        <f>+_xlfn.XLOOKUP(TablaVentas[[#This Row],[PRODUCTOS]],TablaPrecios[PRODUCTOS],TablaPrecios[PRECIOS UNITARIOS],"No encontado")</f>
        <v>150</v>
      </c>
      <c r="F6138">
        <v>12</v>
      </c>
      <c r="G6138" t="s">
        <v>10023</v>
      </c>
      <c r="H6138" s="2">
        <v>248</v>
      </c>
      <c r="I6138" s="3">
        <v>0.16</v>
      </c>
      <c r="J6138" s="2">
        <f t="shared" si="285"/>
        <v>208.32</v>
      </c>
      <c r="K6138" s="2">
        <f t="shared" si="286"/>
        <v>37.497599999999998</v>
      </c>
      <c r="L6138" s="2">
        <f t="shared" si="287"/>
        <v>245.8176</v>
      </c>
    </row>
    <row r="6139" spans="1:12" x14ac:dyDescent="0.25">
      <c r="A6139" t="s">
        <v>6144</v>
      </c>
      <c r="B6139" s="1">
        <v>46040</v>
      </c>
      <c r="C6139" t="s">
        <v>10007</v>
      </c>
      <c r="D6139" t="s">
        <v>10018</v>
      </c>
      <c r="E6139">
        <f>+_xlfn.XLOOKUP(TablaVentas[[#This Row],[PRODUCTOS]],TablaPrecios[PRODUCTOS],TablaPrecios[PRECIOS UNITARIOS],"No encontado")</f>
        <v>850</v>
      </c>
      <c r="F6139">
        <v>7</v>
      </c>
      <c r="G6139" t="s">
        <v>10023</v>
      </c>
      <c r="H6139" s="2">
        <v>119</v>
      </c>
      <c r="I6139" s="3">
        <v>0.14000000000000001</v>
      </c>
      <c r="J6139" s="2">
        <f t="shared" si="285"/>
        <v>102.34</v>
      </c>
      <c r="K6139" s="2">
        <f t="shared" si="286"/>
        <v>18.421199999999999</v>
      </c>
      <c r="L6139" s="2">
        <f t="shared" si="287"/>
        <v>120.7612</v>
      </c>
    </row>
    <row r="6140" spans="1:12" x14ac:dyDescent="0.25">
      <c r="A6140" t="s">
        <v>6145</v>
      </c>
      <c r="B6140" s="1">
        <v>46359</v>
      </c>
      <c r="C6140" t="s">
        <v>10007</v>
      </c>
      <c r="D6140" t="s">
        <v>10017</v>
      </c>
      <c r="E6140">
        <f>+_xlfn.XLOOKUP(TablaVentas[[#This Row],[PRODUCTOS]],TablaPrecios[PRODUCTOS],TablaPrecios[PRECIOS UNITARIOS],"No encontado")</f>
        <v>50</v>
      </c>
      <c r="F6140">
        <v>17</v>
      </c>
      <c r="G6140" t="s">
        <v>10024</v>
      </c>
      <c r="H6140" s="2">
        <v>351</v>
      </c>
      <c r="I6140" s="3">
        <v>0.12</v>
      </c>
      <c r="J6140" s="2">
        <f t="shared" si="285"/>
        <v>308.88</v>
      </c>
      <c r="K6140" s="2">
        <f t="shared" si="286"/>
        <v>55.598399999999998</v>
      </c>
      <c r="L6140" s="2">
        <f t="shared" si="287"/>
        <v>364.47839999999997</v>
      </c>
    </row>
    <row r="6141" spans="1:12" x14ac:dyDescent="0.25">
      <c r="A6141" t="s">
        <v>6146</v>
      </c>
      <c r="B6141" s="1">
        <v>46306</v>
      </c>
      <c r="C6141" t="s">
        <v>10010</v>
      </c>
      <c r="D6141" t="s">
        <v>10017</v>
      </c>
      <c r="E6141">
        <f>+_xlfn.XLOOKUP(TablaVentas[[#This Row],[PRODUCTOS]],TablaPrecios[PRODUCTOS],TablaPrecios[PRECIOS UNITARIOS],"No encontado")</f>
        <v>50</v>
      </c>
      <c r="F6141">
        <v>11</v>
      </c>
      <c r="G6141" t="s">
        <v>10025</v>
      </c>
      <c r="H6141" s="2">
        <v>298</v>
      </c>
      <c r="I6141" s="3">
        <v>0.17</v>
      </c>
      <c r="J6141" s="2">
        <f t="shared" si="285"/>
        <v>247.34</v>
      </c>
      <c r="K6141" s="2">
        <f t="shared" si="286"/>
        <v>44.5212</v>
      </c>
      <c r="L6141" s="2">
        <f t="shared" si="287"/>
        <v>291.8612</v>
      </c>
    </row>
    <row r="6142" spans="1:12" x14ac:dyDescent="0.25">
      <c r="A6142" t="s">
        <v>6147</v>
      </c>
      <c r="B6142" s="1">
        <v>46115</v>
      </c>
      <c r="C6142" t="s">
        <v>10008</v>
      </c>
      <c r="D6142" t="s">
        <v>10020</v>
      </c>
      <c r="E6142">
        <f>+_xlfn.XLOOKUP(TablaVentas[[#This Row],[PRODUCTOS]],TablaPrecios[PRODUCTOS],TablaPrecios[PRECIOS UNITARIOS],"No encontado")</f>
        <v>150</v>
      </c>
      <c r="F6142">
        <v>6</v>
      </c>
      <c r="G6142" t="s">
        <v>10026</v>
      </c>
      <c r="H6142" s="2">
        <v>204</v>
      </c>
      <c r="I6142" s="3">
        <v>0.17</v>
      </c>
      <c r="J6142" s="2">
        <f t="shared" si="285"/>
        <v>169.32</v>
      </c>
      <c r="K6142" s="2">
        <f t="shared" si="286"/>
        <v>30.477599999999999</v>
      </c>
      <c r="L6142" s="2">
        <f t="shared" si="287"/>
        <v>199.79759999999999</v>
      </c>
    </row>
    <row r="6143" spans="1:12" x14ac:dyDescent="0.25">
      <c r="A6143" t="s">
        <v>6148</v>
      </c>
      <c r="B6143" s="1">
        <v>46330</v>
      </c>
      <c r="C6143" t="s">
        <v>10012</v>
      </c>
      <c r="D6143" t="s">
        <v>10019</v>
      </c>
      <c r="E6143">
        <f>+_xlfn.XLOOKUP(TablaVentas[[#This Row],[PRODUCTOS]],TablaPrecios[PRODUCTOS],TablaPrecios[PRECIOS UNITARIOS],"No encontado")</f>
        <v>1200</v>
      </c>
      <c r="F6143">
        <v>14</v>
      </c>
      <c r="G6143" t="s">
        <v>10023</v>
      </c>
      <c r="H6143" s="2">
        <v>240</v>
      </c>
      <c r="I6143" s="3">
        <v>0.17</v>
      </c>
      <c r="J6143" s="2">
        <f t="shared" si="285"/>
        <v>199.2</v>
      </c>
      <c r="K6143" s="2">
        <f t="shared" si="286"/>
        <v>35.855999999999995</v>
      </c>
      <c r="L6143" s="2">
        <f t="shared" si="287"/>
        <v>235.05599999999998</v>
      </c>
    </row>
    <row r="6144" spans="1:12" x14ac:dyDescent="0.25">
      <c r="A6144" t="s">
        <v>6149</v>
      </c>
      <c r="B6144" s="1">
        <v>46351</v>
      </c>
      <c r="C6144" t="s">
        <v>10012</v>
      </c>
      <c r="D6144" t="s">
        <v>10017</v>
      </c>
      <c r="E6144">
        <f>+_xlfn.XLOOKUP(TablaVentas[[#This Row],[PRODUCTOS]],TablaPrecios[PRODUCTOS],TablaPrecios[PRECIOS UNITARIOS],"No encontado")</f>
        <v>50</v>
      </c>
      <c r="F6144">
        <v>12</v>
      </c>
      <c r="G6144" t="s">
        <v>10024</v>
      </c>
      <c r="H6144" s="2">
        <v>451</v>
      </c>
      <c r="I6144" s="3">
        <v>0.13</v>
      </c>
      <c r="J6144" s="2">
        <f t="shared" si="285"/>
        <v>392.37</v>
      </c>
      <c r="K6144" s="2">
        <f t="shared" si="286"/>
        <v>70.626599999999996</v>
      </c>
      <c r="L6144" s="2">
        <f t="shared" si="287"/>
        <v>462.9966</v>
      </c>
    </row>
    <row r="6145" spans="1:12" x14ac:dyDescent="0.25">
      <c r="A6145" t="s">
        <v>6150</v>
      </c>
      <c r="B6145" s="1">
        <v>46091</v>
      </c>
      <c r="C6145" t="s">
        <v>10010</v>
      </c>
      <c r="D6145" t="s">
        <v>10020</v>
      </c>
      <c r="E6145">
        <f>+_xlfn.XLOOKUP(TablaVentas[[#This Row],[PRODUCTOS]],TablaPrecios[PRODUCTOS],TablaPrecios[PRECIOS UNITARIOS],"No encontado")</f>
        <v>150</v>
      </c>
      <c r="F6145">
        <v>19</v>
      </c>
      <c r="G6145" t="s">
        <v>10023</v>
      </c>
      <c r="H6145" s="2">
        <v>76</v>
      </c>
      <c r="I6145" s="3">
        <v>0.15</v>
      </c>
      <c r="J6145" s="2">
        <f t="shared" si="285"/>
        <v>64.599999999999994</v>
      </c>
      <c r="K6145" s="2">
        <f t="shared" si="286"/>
        <v>11.627999999999998</v>
      </c>
      <c r="L6145" s="2">
        <f t="shared" si="287"/>
        <v>76.227999999999994</v>
      </c>
    </row>
    <row r="6146" spans="1:12" x14ac:dyDescent="0.25">
      <c r="A6146" t="s">
        <v>6151</v>
      </c>
      <c r="B6146" s="1">
        <v>46290</v>
      </c>
      <c r="C6146" t="s">
        <v>10009</v>
      </c>
      <c r="D6146" t="s">
        <v>10019</v>
      </c>
      <c r="E6146">
        <f>+_xlfn.XLOOKUP(TablaVentas[[#This Row],[PRODUCTOS]],TablaPrecios[PRODUCTOS],TablaPrecios[PRECIOS UNITARIOS],"No encontado")</f>
        <v>1200</v>
      </c>
      <c r="F6146">
        <v>5</v>
      </c>
      <c r="G6146" t="s">
        <v>10025</v>
      </c>
      <c r="H6146" s="2">
        <v>64</v>
      </c>
      <c r="I6146" s="3">
        <v>0.13</v>
      </c>
      <c r="J6146" s="2">
        <f t="shared" si="285"/>
        <v>55.68</v>
      </c>
      <c r="K6146" s="2">
        <f t="shared" si="286"/>
        <v>10.022399999999999</v>
      </c>
      <c r="L6146" s="2">
        <f t="shared" si="287"/>
        <v>65.702399999999997</v>
      </c>
    </row>
    <row r="6147" spans="1:12" x14ac:dyDescent="0.25">
      <c r="A6147" t="s">
        <v>6152</v>
      </c>
      <c r="B6147" s="1">
        <v>46181</v>
      </c>
      <c r="C6147" t="s">
        <v>10010</v>
      </c>
      <c r="D6147" t="s">
        <v>10017</v>
      </c>
      <c r="E6147">
        <f>+_xlfn.XLOOKUP(TablaVentas[[#This Row],[PRODUCTOS]],TablaPrecios[PRODUCTOS],TablaPrecios[PRECIOS UNITARIOS],"No encontado")</f>
        <v>50</v>
      </c>
      <c r="F6147">
        <v>10</v>
      </c>
      <c r="G6147" t="s">
        <v>10026</v>
      </c>
      <c r="H6147" s="2">
        <v>188</v>
      </c>
      <c r="I6147" s="3">
        <v>0.17</v>
      </c>
      <c r="J6147" s="2">
        <f t="shared" ref="J6147:J6210" si="288">+H6147-H6147*I6147</f>
        <v>156.04</v>
      </c>
      <c r="K6147" s="2">
        <f t="shared" ref="K6147:K6210" si="289">+J6147*0.18</f>
        <v>28.087199999999999</v>
      </c>
      <c r="L6147" s="2">
        <f t="shared" ref="L6147:L6210" si="290">+J6147+K6147</f>
        <v>184.12719999999999</v>
      </c>
    </row>
    <row r="6148" spans="1:12" x14ac:dyDescent="0.25">
      <c r="A6148" t="s">
        <v>6153</v>
      </c>
      <c r="B6148" s="1">
        <v>46110</v>
      </c>
      <c r="C6148" t="s">
        <v>10007</v>
      </c>
      <c r="D6148" t="s">
        <v>10019</v>
      </c>
      <c r="E6148">
        <f>+_xlfn.XLOOKUP(TablaVentas[[#This Row],[PRODUCTOS]],TablaPrecios[PRODUCTOS],TablaPrecios[PRECIOS UNITARIOS],"No encontado")</f>
        <v>1200</v>
      </c>
      <c r="F6148">
        <v>10</v>
      </c>
      <c r="G6148" t="s">
        <v>10027</v>
      </c>
      <c r="H6148" s="2">
        <v>480</v>
      </c>
      <c r="I6148" s="3">
        <v>0.14000000000000001</v>
      </c>
      <c r="J6148" s="2">
        <f t="shared" si="288"/>
        <v>412.8</v>
      </c>
      <c r="K6148" s="2">
        <f t="shared" si="289"/>
        <v>74.304000000000002</v>
      </c>
      <c r="L6148" s="2">
        <f t="shared" si="290"/>
        <v>487.10400000000004</v>
      </c>
    </row>
    <row r="6149" spans="1:12" x14ac:dyDescent="0.25">
      <c r="A6149" t="s">
        <v>6154</v>
      </c>
      <c r="B6149" s="1">
        <v>46384</v>
      </c>
      <c r="C6149" t="s">
        <v>10007</v>
      </c>
      <c r="D6149" t="s">
        <v>10019</v>
      </c>
      <c r="E6149">
        <f>+_xlfn.XLOOKUP(TablaVentas[[#This Row],[PRODUCTOS]],TablaPrecios[PRODUCTOS],TablaPrecios[PRECIOS UNITARIOS],"No encontado")</f>
        <v>1200</v>
      </c>
      <c r="F6149">
        <v>7</v>
      </c>
      <c r="G6149" t="s">
        <v>10027</v>
      </c>
      <c r="H6149" s="2">
        <v>79</v>
      </c>
      <c r="I6149" s="3">
        <v>0.17</v>
      </c>
      <c r="J6149" s="2">
        <f t="shared" si="288"/>
        <v>65.569999999999993</v>
      </c>
      <c r="K6149" s="2">
        <f t="shared" si="289"/>
        <v>11.802599999999998</v>
      </c>
      <c r="L6149" s="2">
        <f t="shared" si="290"/>
        <v>77.372599999999991</v>
      </c>
    </row>
    <row r="6150" spans="1:12" x14ac:dyDescent="0.25">
      <c r="A6150" t="s">
        <v>6155</v>
      </c>
      <c r="B6150" s="1">
        <v>46124</v>
      </c>
      <c r="C6150" t="s">
        <v>10012</v>
      </c>
      <c r="D6150" t="s">
        <v>10019</v>
      </c>
      <c r="E6150">
        <f>+_xlfn.XLOOKUP(TablaVentas[[#This Row],[PRODUCTOS]],TablaPrecios[PRODUCTOS],TablaPrecios[PRECIOS UNITARIOS],"No encontado")</f>
        <v>1200</v>
      </c>
      <c r="F6150">
        <v>14</v>
      </c>
      <c r="G6150" t="s">
        <v>10026</v>
      </c>
      <c r="H6150" s="2">
        <v>267</v>
      </c>
      <c r="I6150" s="3">
        <v>0.13</v>
      </c>
      <c r="J6150" s="2">
        <f t="shared" si="288"/>
        <v>232.29</v>
      </c>
      <c r="K6150" s="2">
        <f t="shared" si="289"/>
        <v>41.812199999999997</v>
      </c>
      <c r="L6150" s="2">
        <f t="shared" si="290"/>
        <v>274.10219999999998</v>
      </c>
    </row>
    <row r="6151" spans="1:12" x14ac:dyDescent="0.25">
      <c r="A6151" t="s">
        <v>6156</v>
      </c>
      <c r="B6151" s="1">
        <v>46071</v>
      </c>
      <c r="C6151" t="s">
        <v>10010</v>
      </c>
      <c r="D6151" t="s">
        <v>10019</v>
      </c>
      <c r="E6151">
        <f>+_xlfn.XLOOKUP(TablaVentas[[#This Row],[PRODUCTOS]],TablaPrecios[PRODUCTOS],TablaPrecios[PRECIOS UNITARIOS],"No encontado")</f>
        <v>1200</v>
      </c>
      <c r="F6151">
        <v>20</v>
      </c>
      <c r="G6151" t="s">
        <v>10026</v>
      </c>
      <c r="H6151" s="2">
        <v>95</v>
      </c>
      <c r="I6151" s="3">
        <v>0.18</v>
      </c>
      <c r="J6151" s="2">
        <f t="shared" si="288"/>
        <v>77.900000000000006</v>
      </c>
      <c r="K6151" s="2">
        <f t="shared" si="289"/>
        <v>14.022</v>
      </c>
      <c r="L6151" s="2">
        <f t="shared" si="290"/>
        <v>91.922000000000011</v>
      </c>
    </row>
    <row r="6152" spans="1:12" x14ac:dyDescent="0.25">
      <c r="A6152" t="s">
        <v>6157</v>
      </c>
      <c r="B6152" s="1">
        <v>46159</v>
      </c>
      <c r="C6152" t="s">
        <v>10008</v>
      </c>
      <c r="D6152" t="s">
        <v>10020</v>
      </c>
      <c r="E6152">
        <f>+_xlfn.XLOOKUP(TablaVentas[[#This Row],[PRODUCTOS]],TablaPrecios[PRODUCTOS],TablaPrecios[PRECIOS UNITARIOS],"No encontado")</f>
        <v>150</v>
      </c>
      <c r="F6152">
        <v>11</v>
      </c>
      <c r="G6152" t="s">
        <v>10027</v>
      </c>
      <c r="H6152" s="2">
        <v>437</v>
      </c>
      <c r="I6152" s="3">
        <v>0.13</v>
      </c>
      <c r="J6152" s="2">
        <f t="shared" si="288"/>
        <v>380.19</v>
      </c>
      <c r="K6152" s="2">
        <f t="shared" si="289"/>
        <v>68.434200000000004</v>
      </c>
      <c r="L6152" s="2">
        <f t="shared" si="290"/>
        <v>448.62419999999997</v>
      </c>
    </row>
    <row r="6153" spans="1:12" x14ac:dyDescent="0.25">
      <c r="A6153" t="s">
        <v>6158</v>
      </c>
      <c r="B6153" s="1">
        <v>46343</v>
      </c>
      <c r="C6153" t="s">
        <v>10011</v>
      </c>
      <c r="D6153" t="s">
        <v>10020</v>
      </c>
      <c r="E6153">
        <f>+_xlfn.XLOOKUP(TablaVentas[[#This Row],[PRODUCTOS]],TablaPrecios[PRODUCTOS],TablaPrecios[PRECIOS UNITARIOS],"No encontado")</f>
        <v>150</v>
      </c>
      <c r="F6153">
        <v>7</v>
      </c>
      <c r="G6153" t="s">
        <v>10026</v>
      </c>
      <c r="H6153" s="2">
        <v>453</v>
      </c>
      <c r="I6153" s="3">
        <v>0.14000000000000001</v>
      </c>
      <c r="J6153" s="2">
        <f t="shared" si="288"/>
        <v>389.58</v>
      </c>
      <c r="K6153" s="2">
        <f t="shared" si="289"/>
        <v>70.124399999999994</v>
      </c>
      <c r="L6153" s="2">
        <f t="shared" si="290"/>
        <v>459.70439999999996</v>
      </c>
    </row>
    <row r="6154" spans="1:12" x14ac:dyDescent="0.25">
      <c r="A6154" t="s">
        <v>6159</v>
      </c>
      <c r="B6154" s="1">
        <v>46068</v>
      </c>
      <c r="C6154" t="s">
        <v>10012</v>
      </c>
      <c r="D6154" t="s">
        <v>10021</v>
      </c>
      <c r="E6154">
        <f>+_xlfn.XLOOKUP(TablaVentas[[#This Row],[PRODUCTOS]],TablaPrecios[PRODUCTOS],TablaPrecios[PRECIOS UNITARIOS],"No encontado")</f>
        <v>200</v>
      </c>
      <c r="F6154">
        <v>5</v>
      </c>
      <c r="G6154" t="s">
        <v>10027</v>
      </c>
      <c r="H6154" s="2">
        <v>338</v>
      </c>
      <c r="I6154" s="3">
        <v>0.12</v>
      </c>
      <c r="J6154" s="2">
        <f t="shared" si="288"/>
        <v>297.44</v>
      </c>
      <c r="K6154" s="2">
        <f t="shared" si="289"/>
        <v>53.539200000000001</v>
      </c>
      <c r="L6154" s="2">
        <f t="shared" si="290"/>
        <v>350.97919999999999</v>
      </c>
    </row>
    <row r="6155" spans="1:12" x14ac:dyDescent="0.25">
      <c r="A6155" t="s">
        <v>6160</v>
      </c>
      <c r="B6155" s="1">
        <v>46040</v>
      </c>
      <c r="C6155" t="s">
        <v>10011</v>
      </c>
      <c r="D6155" t="s">
        <v>10019</v>
      </c>
      <c r="E6155">
        <f>+_xlfn.XLOOKUP(TablaVentas[[#This Row],[PRODUCTOS]],TablaPrecios[PRODUCTOS],TablaPrecios[PRECIOS UNITARIOS],"No encontado")</f>
        <v>1200</v>
      </c>
      <c r="F6155">
        <v>11</v>
      </c>
      <c r="G6155" t="s">
        <v>10027</v>
      </c>
      <c r="H6155" s="2">
        <v>116</v>
      </c>
      <c r="I6155" s="3">
        <v>0.16</v>
      </c>
      <c r="J6155" s="2">
        <f t="shared" si="288"/>
        <v>97.44</v>
      </c>
      <c r="K6155" s="2">
        <f t="shared" si="289"/>
        <v>17.539199999999997</v>
      </c>
      <c r="L6155" s="2">
        <f t="shared" si="290"/>
        <v>114.97919999999999</v>
      </c>
    </row>
    <row r="6156" spans="1:12" x14ac:dyDescent="0.25">
      <c r="A6156" t="s">
        <v>6161</v>
      </c>
      <c r="B6156" s="1">
        <v>46270</v>
      </c>
      <c r="C6156" t="s">
        <v>10008</v>
      </c>
      <c r="D6156" t="s">
        <v>10019</v>
      </c>
      <c r="E6156">
        <f>+_xlfn.XLOOKUP(TablaVentas[[#This Row],[PRODUCTOS]],TablaPrecios[PRODUCTOS],TablaPrecios[PRECIOS UNITARIOS],"No encontado")</f>
        <v>1200</v>
      </c>
      <c r="F6156">
        <v>7</v>
      </c>
      <c r="G6156" t="s">
        <v>10023</v>
      </c>
      <c r="H6156" s="2">
        <v>60</v>
      </c>
      <c r="I6156" s="3">
        <v>0.17</v>
      </c>
      <c r="J6156" s="2">
        <f t="shared" si="288"/>
        <v>49.8</v>
      </c>
      <c r="K6156" s="2">
        <f t="shared" si="289"/>
        <v>8.9639999999999986</v>
      </c>
      <c r="L6156" s="2">
        <f t="shared" si="290"/>
        <v>58.763999999999996</v>
      </c>
    </row>
    <row r="6157" spans="1:12" x14ac:dyDescent="0.25">
      <c r="A6157" t="s">
        <v>6162</v>
      </c>
      <c r="B6157" s="1">
        <v>46235</v>
      </c>
      <c r="C6157" t="s">
        <v>10010</v>
      </c>
      <c r="D6157" t="s">
        <v>10019</v>
      </c>
      <c r="E6157">
        <f>+_xlfn.XLOOKUP(TablaVentas[[#This Row],[PRODUCTOS]],TablaPrecios[PRODUCTOS],TablaPrecios[PRECIOS UNITARIOS],"No encontado")</f>
        <v>1200</v>
      </c>
      <c r="F6157">
        <v>8</v>
      </c>
      <c r="G6157" t="s">
        <v>10027</v>
      </c>
      <c r="H6157" s="2">
        <v>91</v>
      </c>
      <c r="I6157" s="3">
        <v>0.13</v>
      </c>
      <c r="J6157" s="2">
        <f t="shared" si="288"/>
        <v>79.17</v>
      </c>
      <c r="K6157" s="2">
        <f t="shared" si="289"/>
        <v>14.2506</v>
      </c>
      <c r="L6157" s="2">
        <f t="shared" si="290"/>
        <v>93.420600000000007</v>
      </c>
    </row>
    <row r="6158" spans="1:12" x14ac:dyDescent="0.25">
      <c r="A6158" t="s">
        <v>6163</v>
      </c>
      <c r="B6158" s="1">
        <v>46368</v>
      </c>
      <c r="C6158" t="s">
        <v>10010</v>
      </c>
      <c r="D6158" t="s">
        <v>10018</v>
      </c>
      <c r="E6158">
        <f>+_xlfn.XLOOKUP(TablaVentas[[#This Row],[PRODUCTOS]],TablaPrecios[PRODUCTOS],TablaPrecios[PRECIOS UNITARIOS],"No encontado")</f>
        <v>850</v>
      </c>
      <c r="F6158">
        <v>15</v>
      </c>
      <c r="G6158" t="s">
        <v>10027</v>
      </c>
      <c r="H6158" s="2">
        <v>322</v>
      </c>
      <c r="I6158" s="3">
        <v>0.16</v>
      </c>
      <c r="J6158" s="2">
        <f t="shared" si="288"/>
        <v>270.48</v>
      </c>
      <c r="K6158" s="2">
        <f t="shared" si="289"/>
        <v>48.686399999999999</v>
      </c>
      <c r="L6158" s="2">
        <f t="shared" si="290"/>
        <v>319.16640000000001</v>
      </c>
    </row>
    <row r="6159" spans="1:12" x14ac:dyDescent="0.25">
      <c r="A6159" t="s">
        <v>6164</v>
      </c>
      <c r="B6159" s="1">
        <v>46316</v>
      </c>
      <c r="C6159" t="s">
        <v>10012</v>
      </c>
      <c r="D6159" t="s">
        <v>10021</v>
      </c>
      <c r="E6159">
        <f>+_xlfn.XLOOKUP(TablaVentas[[#This Row],[PRODUCTOS]],TablaPrecios[PRODUCTOS],TablaPrecios[PRECIOS UNITARIOS],"No encontado")</f>
        <v>200</v>
      </c>
      <c r="F6159">
        <v>20</v>
      </c>
      <c r="G6159" t="s">
        <v>10027</v>
      </c>
      <c r="H6159" s="2">
        <v>320</v>
      </c>
      <c r="I6159" s="3">
        <v>0.1</v>
      </c>
      <c r="J6159" s="2">
        <f t="shared" si="288"/>
        <v>288</v>
      </c>
      <c r="K6159" s="2">
        <f t="shared" si="289"/>
        <v>51.839999999999996</v>
      </c>
      <c r="L6159" s="2">
        <f t="shared" si="290"/>
        <v>339.84</v>
      </c>
    </row>
    <row r="6160" spans="1:12" x14ac:dyDescent="0.25">
      <c r="A6160" t="s">
        <v>6165</v>
      </c>
      <c r="B6160" s="1">
        <v>46310</v>
      </c>
      <c r="C6160" t="s">
        <v>10007</v>
      </c>
      <c r="D6160" t="s">
        <v>10020</v>
      </c>
      <c r="E6160">
        <f>+_xlfn.XLOOKUP(TablaVentas[[#This Row],[PRODUCTOS]],TablaPrecios[PRODUCTOS],TablaPrecios[PRECIOS UNITARIOS],"No encontado")</f>
        <v>150</v>
      </c>
      <c r="F6160">
        <v>6</v>
      </c>
      <c r="G6160" t="s">
        <v>10023</v>
      </c>
      <c r="H6160" s="2">
        <v>402</v>
      </c>
      <c r="I6160" s="3">
        <v>0.12</v>
      </c>
      <c r="J6160" s="2">
        <f t="shared" si="288"/>
        <v>353.76</v>
      </c>
      <c r="K6160" s="2">
        <f t="shared" si="289"/>
        <v>63.676799999999993</v>
      </c>
      <c r="L6160" s="2">
        <f t="shared" si="290"/>
        <v>417.43680000000001</v>
      </c>
    </row>
    <row r="6161" spans="1:12" x14ac:dyDescent="0.25">
      <c r="A6161" t="s">
        <v>6166</v>
      </c>
      <c r="B6161" s="1">
        <v>46111</v>
      </c>
      <c r="C6161" t="s">
        <v>10012</v>
      </c>
      <c r="D6161" t="s">
        <v>10020</v>
      </c>
      <c r="E6161">
        <f>+_xlfn.XLOOKUP(TablaVentas[[#This Row],[PRODUCTOS]],TablaPrecios[PRODUCTOS],TablaPrecios[PRECIOS UNITARIOS],"No encontado")</f>
        <v>150</v>
      </c>
      <c r="F6161">
        <v>18</v>
      </c>
      <c r="G6161" t="s">
        <v>10027</v>
      </c>
      <c r="H6161" s="2">
        <v>116</v>
      </c>
      <c r="I6161" s="3">
        <v>0.16</v>
      </c>
      <c r="J6161" s="2">
        <f t="shared" si="288"/>
        <v>97.44</v>
      </c>
      <c r="K6161" s="2">
        <f t="shared" si="289"/>
        <v>17.539199999999997</v>
      </c>
      <c r="L6161" s="2">
        <f t="shared" si="290"/>
        <v>114.97919999999999</v>
      </c>
    </row>
    <row r="6162" spans="1:12" x14ac:dyDescent="0.25">
      <c r="A6162" t="s">
        <v>6167</v>
      </c>
      <c r="B6162" s="1">
        <v>46335</v>
      </c>
      <c r="C6162" t="s">
        <v>10011</v>
      </c>
      <c r="D6162" t="s">
        <v>10019</v>
      </c>
      <c r="E6162">
        <f>+_xlfn.XLOOKUP(TablaVentas[[#This Row],[PRODUCTOS]],TablaPrecios[PRODUCTOS],TablaPrecios[PRECIOS UNITARIOS],"No encontado")</f>
        <v>1200</v>
      </c>
      <c r="F6162">
        <v>12</v>
      </c>
      <c r="G6162" t="s">
        <v>10023</v>
      </c>
      <c r="H6162" s="2">
        <v>88</v>
      </c>
      <c r="I6162" s="3">
        <v>0.15</v>
      </c>
      <c r="J6162" s="2">
        <f t="shared" si="288"/>
        <v>74.8</v>
      </c>
      <c r="K6162" s="2">
        <f t="shared" si="289"/>
        <v>13.463999999999999</v>
      </c>
      <c r="L6162" s="2">
        <f t="shared" si="290"/>
        <v>88.263999999999996</v>
      </c>
    </row>
    <row r="6163" spans="1:12" x14ac:dyDescent="0.25">
      <c r="A6163" t="s">
        <v>6168</v>
      </c>
      <c r="B6163" s="1">
        <v>46102</v>
      </c>
      <c r="C6163" t="s">
        <v>10007</v>
      </c>
      <c r="D6163" t="s">
        <v>10017</v>
      </c>
      <c r="E6163">
        <f>+_xlfn.XLOOKUP(TablaVentas[[#This Row],[PRODUCTOS]],TablaPrecios[PRODUCTOS],TablaPrecios[PRECIOS UNITARIOS],"No encontado")</f>
        <v>50</v>
      </c>
      <c r="F6163">
        <v>13</v>
      </c>
      <c r="G6163" t="s">
        <v>10024</v>
      </c>
      <c r="H6163" s="2">
        <v>400</v>
      </c>
      <c r="I6163" s="3">
        <v>0.11</v>
      </c>
      <c r="J6163" s="2">
        <f t="shared" si="288"/>
        <v>356</v>
      </c>
      <c r="K6163" s="2">
        <f t="shared" si="289"/>
        <v>64.08</v>
      </c>
      <c r="L6163" s="2">
        <f t="shared" si="290"/>
        <v>420.08</v>
      </c>
    </row>
    <row r="6164" spans="1:12" x14ac:dyDescent="0.25">
      <c r="A6164" t="s">
        <v>6169</v>
      </c>
      <c r="B6164" s="1">
        <v>46151</v>
      </c>
      <c r="C6164" t="s">
        <v>10008</v>
      </c>
      <c r="D6164" t="s">
        <v>10019</v>
      </c>
      <c r="E6164">
        <f>+_xlfn.XLOOKUP(TablaVentas[[#This Row],[PRODUCTOS]],TablaPrecios[PRODUCTOS],TablaPrecios[PRECIOS UNITARIOS],"No encontado")</f>
        <v>1200</v>
      </c>
      <c r="F6164">
        <v>9</v>
      </c>
      <c r="G6164" t="s">
        <v>10027</v>
      </c>
      <c r="H6164" s="2">
        <v>420</v>
      </c>
      <c r="I6164" s="3">
        <v>0.18</v>
      </c>
      <c r="J6164" s="2">
        <f t="shared" si="288"/>
        <v>344.4</v>
      </c>
      <c r="K6164" s="2">
        <f t="shared" si="289"/>
        <v>61.99199999999999</v>
      </c>
      <c r="L6164" s="2">
        <f t="shared" si="290"/>
        <v>406.39199999999994</v>
      </c>
    </row>
    <row r="6165" spans="1:12" x14ac:dyDescent="0.25">
      <c r="A6165" t="s">
        <v>6170</v>
      </c>
      <c r="B6165" s="1">
        <v>46232</v>
      </c>
      <c r="C6165" t="s">
        <v>10009</v>
      </c>
      <c r="D6165" t="s">
        <v>10017</v>
      </c>
      <c r="E6165">
        <f>+_xlfn.XLOOKUP(TablaVentas[[#This Row],[PRODUCTOS]],TablaPrecios[PRODUCTOS],TablaPrecios[PRECIOS UNITARIOS],"No encontado")</f>
        <v>50</v>
      </c>
      <c r="F6165">
        <v>17</v>
      </c>
      <c r="G6165" t="s">
        <v>10025</v>
      </c>
      <c r="H6165" s="2">
        <v>429</v>
      </c>
      <c r="I6165" s="3">
        <v>0.12</v>
      </c>
      <c r="J6165" s="2">
        <f t="shared" si="288"/>
        <v>377.52</v>
      </c>
      <c r="K6165" s="2">
        <f t="shared" si="289"/>
        <v>67.953599999999994</v>
      </c>
      <c r="L6165" s="2">
        <f t="shared" si="290"/>
        <v>445.47359999999998</v>
      </c>
    </row>
    <row r="6166" spans="1:12" x14ac:dyDescent="0.25">
      <c r="A6166" t="s">
        <v>6171</v>
      </c>
      <c r="B6166" s="1">
        <v>46242</v>
      </c>
      <c r="C6166" t="s">
        <v>10012</v>
      </c>
      <c r="D6166" t="s">
        <v>10017</v>
      </c>
      <c r="E6166">
        <f>+_xlfn.XLOOKUP(TablaVentas[[#This Row],[PRODUCTOS]],TablaPrecios[PRODUCTOS],TablaPrecios[PRECIOS UNITARIOS],"No encontado")</f>
        <v>50</v>
      </c>
      <c r="F6166">
        <v>19</v>
      </c>
      <c r="G6166" t="s">
        <v>10027</v>
      </c>
      <c r="H6166" s="2">
        <v>436</v>
      </c>
      <c r="I6166" s="3">
        <v>0.19</v>
      </c>
      <c r="J6166" s="2">
        <f t="shared" si="288"/>
        <v>353.15999999999997</v>
      </c>
      <c r="K6166" s="2">
        <f t="shared" si="289"/>
        <v>63.568799999999989</v>
      </c>
      <c r="L6166" s="2">
        <f t="shared" si="290"/>
        <v>416.72879999999998</v>
      </c>
    </row>
    <row r="6167" spans="1:12" x14ac:dyDescent="0.25">
      <c r="A6167" t="s">
        <v>6172</v>
      </c>
      <c r="B6167" s="1">
        <v>46026</v>
      </c>
      <c r="C6167" t="s">
        <v>10012</v>
      </c>
      <c r="D6167" t="s">
        <v>10018</v>
      </c>
      <c r="E6167">
        <f>+_xlfn.XLOOKUP(TablaVentas[[#This Row],[PRODUCTOS]],TablaPrecios[PRODUCTOS],TablaPrecios[PRECIOS UNITARIOS],"No encontado")</f>
        <v>850</v>
      </c>
      <c r="F6167">
        <v>9</v>
      </c>
      <c r="G6167" t="s">
        <v>10026</v>
      </c>
      <c r="H6167" s="2">
        <v>398</v>
      </c>
      <c r="I6167" s="3">
        <v>0.11</v>
      </c>
      <c r="J6167" s="2">
        <f t="shared" si="288"/>
        <v>354.22</v>
      </c>
      <c r="K6167" s="2">
        <f t="shared" si="289"/>
        <v>63.759600000000006</v>
      </c>
      <c r="L6167" s="2">
        <f t="shared" si="290"/>
        <v>417.9796</v>
      </c>
    </row>
    <row r="6168" spans="1:12" x14ac:dyDescent="0.25">
      <c r="A6168" t="s">
        <v>6173</v>
      </c>
      <c r="B6168" s="1">
        <v>46100</v>
      </c>
      <c r="C6168" t="s">
        <v>10012</v>
      </c>
      <c r="D6168" t="s">
        <v>10019</v>
      </c>
      <c r="E6168">
        <f>+_xlfn.XLOOKUP(TablaVentas[[#This Row],[PRODUCTOS]],TablaPrecios[PRODUCTOS],TablaPrecios[PRECIOS UNITARIOS],"No encontado")</f>
        <v>1200</v>
      </c>
      <c r="F6168">
        <v>14</v>
      </c>
      <c r="G6168" t="s">
        <v>10027</v>
      </c>
      <c r="H6168" s="2">
        <v>332</v>
      </c>
      <c r="I6168" s="3">
        <v>0.11</v>
      </c>
      <c r="J6168" s="2">
        <f t="shared" si="288"/>
        <v>295.48</v>
      </c>
      <c r="K6168" s="2">
        <f t="shared" si="289"/>
        <v>53.186399999999999</v>
      </c>
      <c r="L6168" s="2">
        <f t="shared" si="290"/>
        <v>348.66640000000001</v>
      </c>
    </row>
    <row r="6169" spans="1:12" x14ac:dyDescent="0.25">
      <c r="A6169" t="s">
        <v>6174</v>
      </c>
      <c r="B6169" s="1">
        <v>46182</v>
      </c>
      <c r="C6169" t="s">
        <v>10011</v>
      </c>
      <c r="D6169" t="s">
        <v>10020</v>
      </c>
      <c r="E6169">
        <f>+_xlfn.XLOOKUP(TablaVentas[[#This Row],[PRODUCTOS]],TablaPrecios[PRODUCTOS],TablaPrecios[PRECIOS UNITARIOS],"No encontado")</f>
        <v>150</v>
      </c>
      <c r="F6169">
        <v>20</v>
      </c>
      <c r="G6169" t="s">
        <v>10027</v>
      </c>
      <c r="H6169" s="2">
        <v>127</v>
      </c>
      <c r="I6169" s="3">
        <v>0.1</v>
      </c>
      <c r="J6169" s="2">
        <f t="shared" si="288"/>
        <v>114.3</v>
      </c>
      <c r="K6169" s="2">
        <f t="shared" si="289"/>
        <v>20.573999999999998</v>
      </c>
      <c r="L6169" s="2">
        <f t="shared" si="290"/>
        <v>134.874</v>
      </c>
    </row>
    <row r="6170" spans="1:12" x14ac:dyDescent="0.25">
      <c r="A6170" t="s">
        <v>6175</v>
      </c>
      <c r="B6170" s="1">
        <v>46305</v>
      </c>
      <c r="C6170" t="s">
        <v>10010</v>
      </c>
      <c r="D6170" t="s">
        <v>10021</v>
      </c>
      <c r="E6170">
        <f>+_xlfn.XLOOKUP(TablaVentas[[#This Row],[PRODUCTOS]],TablaPrecios[PRODUCTOS],TablaPrecios[PRECIOS UNITARIOS],"No encontado")</f>
        <v>200</v>
      </c>
      <c r="F6170">
        <v>8</v>
      </c>
      <c r="G6170" t="s">
        <v>10025</v>
      </c>
      <c r="H6170" s="2">
        <v>118</v>
      </c>
      <c r="I6170" s="3">
        <v>0.16</v>
      </c>
      <c r="J6170" s="2">
        <f t="shared" si="288"/>
        <v>99.12</v>
      </c>
      <c r="K6170" s="2">
        <f t="shared" si="289"/>
        <v>17.8416</v>
      </c>
      <c r="L6170" s="2">
        <f t="shared" si="290"/>
        <v>116.9616</v>
      </c>
    </row>
    <row r="6171" spans="1:12" x14ac:dyDescent="0.25">
      <c r="A6171" t="s">
        <v>6176</v>
      </c>
      <c r="B6171" s="1">
        <v>46197</v>
      </c>
      <c r="C6171" t="s">
        <v>10008</v>
      </c>
      <c r="D6171" t="s">
        <v>10020</v>
      </c>
      <c r="E6171">
        <f>+_xlfn.XLOOKUP(TablaVentas[[#This Row],[PRODUCTOS]],TablaPrecios[PRODUCTOS],TablaPrecios[PRECIOS UNITARIOS],"No encontado")</f>
        <v>150</v>
      </c>
      <c r="F6171">
        <v>18</v>
      </c>
      <c r="G6171" t="s">
        <v>10025</v>
      </c>
      <c r="H6171" s="2">
        <v>415</v>
      </c>
      <c r="I6171" s="3">
        <v>0.19</v>
      </c>
      <c r="J6171" s="2">
        <f t="shared" si="288"/>
        <v>336.15</v>
      </c>
      <c r="K6171" s="2">
        <f t="shared" si="289"/>
        <v>60.506999999999991</v>
      </c>
      <c r="L6171" s="2">
        <f t="shared" si="290"/>
        <v>396.65699999999998</v>
      </c>
    </row>
    <row r="6172" spans="1:12" x14ac:dyDescent="0.25">
      <c r="A6172" t="s">
        <v>6177</v>
      </c>
      <c r="B6172" s="1">
        <v>46345</v>
      </c>
      <c r="C6172" t="s">
        <v>10011</v>
      </c>
      <c r="D6172" t="s">
        <v>10020</v>
      </c>
      <c r="E6172">
        <f>+_xlfn.XLOOKUP(TablaVentas[[#This Row],[PRODUCTOS]],TablaPrecios[PRODUCTOS],TablaPrecios[PRECIOS UNITARIOS],"No encontado")</f>
        <v>150</v>
      </c>
      <c r="F6172">
        <v>9</v>
      </c>
      <c r="G6172" t="s">
        <v>10027</v>
      </c>
      <c r="H6172" s="2">
        <v>81</v>
      </c>
      <c r="I6172" s="3">
        <v>0.11</v>
      </c>
      <c r="J6172" s="2">
        <f t="shared" si="288"/>
        <v>72.09</v>
      </c>
      <c r="K6172" s="2">
        <f t="shared" si="289"/>
        <v>12.9762</v>
      </c>
      <c r="L6172" s="2">
        <f t="shared" si="290"/>
        <v>85.066200000000009</v>
      </c>
    </row>
    <row r="6173" spans="1:12" x14ac:dyDescent="0.25">
      <c r="A6173" t="s">
        <v>6178</v>
      </c>
      <c r="B6173" s="1">
        <v>46328</v>
      </c>
      <c r="C6173" t="s">
        <v>10008</v>
      </c>
      <c r="D6173" t="s">
        <v>10021</v>
      </c>
      <c r="E6173">
        <f>+_xlfn.XLOOKUP(TablaVentas[[#This Row],[PRODUCTOS]],TablaPrecios[PRODUCTOS],TablaPrecios[PRECIOS UNITARIOS],"No encontado")</f>
        <v>200</v>
      </c>
      <c r="F6173">
        <v>8</v>
      </c>
      <c r="G6173" t="s">
        <v>10024</v>
      </c>
      <c r="H6173" s="2">
        <v>450</v>
      </c>
      <c r="I6173" s="3">
        <v>0.11</v>
      </c>
      <c r="J6173" s="2">
        <f t="shared" si="288"/>
        <v>400.5</v>
      </c>
      <c r="K6173" s="2">
        <f t="shared" si="289"/>
        <v>72.09</v>
      </c>
      <c r="L6173" s="2">
        <f t="shared" si="290"/>
        <v>472.59000000000003</v>
      </c>
    </row>
    <row r="6174" spans="1:12" x14ac:dyDescent="0.25">
      <c r="A6174" t="s">
        <v>6179</v>
      </c>
      <c r="B6174" s="1">
        <v>46050</v>
      </c>
      <c r="C6174" t="s">
        <v>10009</v>
      </c>
      <c r="D6174" t="s">
        <v>10017</v>
      </c>
      <c r="E6174">
        <f>+_xlfn.XLOOKUP(TablaVentas[[#This Row],[PRODUCTOS]],TablaPrecios[PRODUCTOS],TablaPrecios[PRECIOS UNITARIOS],"No encontado")</f>
        <v>50</v>
      </c>
      <c r="F6174">
        <v>16</v>
      </c>
      <c r="G6174" t="s">
        <v>10026</v>
      </c>
      <c r="H6174" s="2">
        <v>452</v>
      </c>
      <c r="I6174" s="3">
        <v>0.16</v>
      </c>
      <c r="J6174" s="2">
        <f t="shared" si="288"/>
        <v>379.68</v>
      </c>
      <c r="K6174" s="2">
        <f t="shared" si="289"/>
        <v>68.342399999999998</v>
      </c>
      <c r="L6174" s="2">
        <f t="shared" si="290"/>
        <v>448.0224</v>
      </c>
    </row>
    <row r="6175" spans="1:12" x14ac:dyDescent="0.25">
      <c r="A6175" t="s">
        <v>6180</v>
      </c>
      <c r="B6175" s="1">
        <v>46111</v>
      </c>
      <c r="C6175" t="s">
        <v>10012</v>
      </c>
      <c r="D6175" t="s">
        <v>10021</v>
      </c>
      <c r="E6175">
        <f>+_xlfn.XLOOKUP(TablaVentas[[#This Row],[PRODUCTOS]],TablaPrecios[PRODUCTOS],TablaPrecios[PRECIOS UNITARIOS],"No encontado")</f>
        <v>200</v>
      </c>
      <c r="F6175">
        <v>15</v>
      </c>
      <c r="G6175" t="s">
        <v>10024</v>
      </c>
      <c r="H6175" s="2">
        <v>438</v>
      </c>
      <c r="I6175" s="3">
        <v>0.12</v>
      </c>
      <c r="J6175" s="2">
        <f t="shared" si="288"/>
        <v>385.44</v>
      </c>
      <c r="K6175" s="2">
        <f t="shared" si="289"/>
        <v>69.379199999999997</v>
      </c>
      <c r="L6175" s="2">
        <f t="shared" si="290"/>
        <v>454.81920000000002</v>
      </c>
    </row>
    <row r="6176" spans="1:12" x14ac:dyDescent="0.25">
      <c r="A6176" t="s">
        <v>6181</v>
      </c>
      <c r="B6176" s="1">
        <v>46287</v>
      </c>
      <c r="C6176" t="s">
        <v>10008</v>
      </c>
      <c r="D6176" t="s">
        <v>10018</v>
      </c>
      <c r="E6176">
        <f>+_xlfn.XLOOKUP(TablaVentas[[#This Row],[PRODUCTOS]],TablaPrecios[PRODUCTOS],TablaPrecios[PRECIOS UNITARIOS],"No encontado")</f>
        <v>850</v>
      </c>
      <c r="F6176">
        <v>15</v>
      </c>
      <c r="G6176" t="s">
        <v>10023</v>
      </c>
      <c r="H6176" s="2">
        <v>252</v>
      </c>
      <c r="I6176" s="3">
        <v>0.12</v>
      </c>
      <c r="J6176" s="2">
        <f t="shared" si="288"/>
        <v>221.76</v>
      </c>
      <c r="K6176" s="2">
        <f t="shared" si="289"/>
        <v>39.916799999999995</v>
      </c>
      <c r="L6176" s="2">
        <f t="shared" si="290"/>
        <v>261.67679999999996</v>
      </c>
    </row>
    <row r="6177" spans="1:12" x14ac:dyDescent="0.25">
      <c r="A6177" t="s">
        <v>6182</v>
      </c>
      <c r="B6177" s="1">
        <v>46179</v>
      </c>
      <c r="C6177" t="s">
        <v>10012</v>
      </c>
      <c r="D6177" t="s">
        <v>10020</v>
      </c>
      <c r="E6177">
        <f>+_xlfn.XLOOKUP(TablaVentas[[#This Row],[PRODUCTOS]],TablaPrecios[PRODUCTOS],TablaPrecios[PRECIOS UNITARIOS],"No encontado")</f>
        <v>150</v>
      </c>
      <c r="F6177">
        <v>18</v>
      </c>
      <c r="G6177" t="s">
        <v>10024</v>
      </c>
      <c r="H6177" s="2">
        <v>442</v>
      </c>
      <c r="I6177" s="3">
        <v>0.13</v>
      </c>
      <c r="J6177" s="2">
        <f t="shared" si="288"/>
        <v>384.54</v>
      </c>
      <c r="K6177" s="2">
        <f t="shared" si="289"/>
        <v>69.217200000000005</v>
      </c>
      <c r="L6177" s="2">
        <f t="shared" si="290"/>
        <v>453.75720000000001</v>
      </c>
    </row>
    <row r="6178" spans="1:12" x14ac:dyDescent="0.25">
      <c r="A6178" t="s">
        <v>6183</v>
      </c>
      <c r="B6178" s="1">
        <v>46200</v>
      </c>
      <c r="C6178" t="s">
        <v>10009</v>
      </c>
      <c r="D6178" t="s">
        <v>10018</v>
      </c>
      <c r="E6178">
        <f>+_xlfn.XLOOKUP(TablaVentas[[#This Row],[PRODUCTOS]],TablaPrecios[PRODUCTOS],TablaPrecios[PRECIOS UNITARIOS],"No encontado")</f>
        <v>850</v>
      </c>
      <c r="F6178">
        <v>16</v>
      </c>
      <c r="G6178" t="s">
        <v>10025</v>
      </c>
      <c r="H6178" s="2">
        <v>399</v>
      </c>
      <c r="I6178" s="3">
        <v>0.14000000000000001</v>
      </c>
      <c r="J6178" s="2">
        <f t="shared" si="288"/>
        <v>343.14</v>
      </c>
      <c r="K6178" s="2">
        <f t="shared" si="289"/>
        <v>61.765199999999993</v>
      </c>
      <c r="L6178" s="2">
        <f t="shared" si="290"/>
        <v>404.90519999999998</v>
      </c>
    </row>
    <row r="6179" spans="1:12" x14ac:dyDescent="0.25">
      <c r="A6179" t="s">
        <v>6184</v>
      </c>
      <c r="B6179" s="1">
        <v>46023</v>
      </c>
      <c r="C6179" t="s">
        <v>10009</v>
      </c>
      <c r="D6179" t="s">
        <v>10021</v>
      </c>
      <c r="E6179">
        <f>+_xlfn.XLOOKUP(TablaVentas[[#This Row],[PRODUCTOS]],TablaPrecios[PRODUCTOS],TablaPrecios[PRECIOS UNITARIOS],"No encontado")</f>
        <v>200</v>
      </c>
      <c r="F6179">
        <v>8</v>
      </c>
      <c r="G6179" t="s">
        <v>10026</v>
      </c>
      <c r="H6179" s="2">
        <v>491</v>
      </c>
      <c r="I6179" s="3">
        <v>0.12</v>
      </c>
      <c r="J6179" s="2">
        <f t="shared" si="288"/>
        <v>432.08</v>
      </c>
      <c r="K6179" s="2">
        <f t="shared" si="289"/>
        <v>77.7744</v>
      </c>
      <c r="L6179" s="2">
        <f t="shared" si="290"/>
        <v>509.8544</v>
      </c>
    </row>
    <row r="6180" spans="1:12" x14ac:dyDescent="0.25">
      <c r="A6180" t="s">
        <v>6185</v>
      </c>
      <c r="B6180" s="1">
        <v>46140</v>
      </c>
      <c r="C6180" t="s">
        <v>10010</v>
      </c>
      <c r="D6180" t="s">
        <v>10019</v>
      </c>
      <c r="E6180">
        <f>+_xlfn.XLOOKUP(TablaVentas[[#This Row],[PRODUCTOS]],TablaPrecios[PRODUCTOS],TablaPrecios[PRECIOS UNITARIOS],"No encontado")</f>
        <v>1200</v>
      </c>
      <c r="F6180">
        <v>16</v>
      </c>
      <c r="G6180" t="s">
        <v>10024</v>
      </c>
      <c r="H6180" s="2">
        <v>89</v>
      </c>
      <c r="I6180" s="3">
        <v>0.2</v>
      </c>
      <c r="J6180" s="2">
        <f t="shared" si="288"/>
        <v>71.2</v>
      </c>
      <c r="K6180" s="2">
        <f t="shared" si="289"/>
        <v>12.816000000000001</v>
      </c>
      <c r="L6180" s="2">
        <f t="shared" si="290"/>
        <v>84.016000000000005</v>
      </c>
    </row>
    <row r="6181" spans="1:12" x14ac:dyDescent="0.25">
      <c r="A6181" t="s">
        <v>6186</v>
      </c>
      <c r="B6181" s="1">
        <v>46060</v>
      </c>
      <c r="C6181" t="s">
        <v>10010</v>
      </c>
      <c r="D6181" t="s">
        <v>10020</v>
      </c>
      <c r="E6181">
        <f>+_xlfn.XLOOKUP(TablaVentas[[#This Row],[PRODUCTOS]],TablaPrecios[PRODUCTOS],TablaPrecios[PRECIOS UNITARIOS],"No encontado")</f>
        <v>150</v>
      </c>
      <c r="F6181">
        <v>10</v>
      </c>
      <c r="G6181" t="s">
        <v>10027</v>
      </c>
      <c r="H6181" s="2">
        <v>430</v>
      </c>
      <c r="I6181" s="3">
        <v>0.16</v>
      </c>
      <c r="J6181" s="2">
        <f t="shared" si="288"/>
        <v>361.2</v>
      </c>
      <c r="K6181" s="2">
        <f t="shared" si="289"/>
        <v>65.015999999999991</v>
      </c>
      <c r="L6181" s="2">
        <f t="shared" si="290"/>
        <v>426.21600000000001</v>
      </c>
    </row>
    <row r="6182" spans="1:12" x14ac:dyDescent="0.25">
      <c r="A6182" t="s">
        <v>6187</v>
      </c>
      <c r="B6182" s="1">
        <v>46280</v>
      </c>
      <c r="C6182" t="s">
        <v>10012</v>
      </c>
      <c r="D6182" t="s">
        <v>10021</v>
      </c>
      <c r="E6182">
        <f>+_xlfn.XLOOKUP(TablaVentas[[#This Row],[PRODUCTOS]],TablaPrecios[PRODUCTOS],TablaPrecios[PRECIOS UNITARIOS],"No encontado")</f>
        <v>200</v>
      </c>
      <c r="F6182">
        <v>13</v>
      </c>
      <c r="G6182" t="s">
        <v>10023</v>
      </c>
      <c r="H6182" s="2">
        <v>150</v>
      </c>
      <c r="I6182" s="3">
        <v>0.11</v>
      </c>
      <c r="J6182" s="2">
        <f t="shared" si="288"/>
        <v>133.5</v>
      </c>
      <c r="K6182" s="2">
        <f t="shared" si="289"/>
        <v>24.029999999999998</v>
      </c>
      <c r="L6182" s="2">
        <f t="shared" si="290"/>
        <v>157.53</v>
      </c>
    </row>
    <row r="6183" spans="1:12" x14ac:dyDescent="0.25">
      <c r="A6183" t="s">
        <v>6188</v>
      </c>
      <c r="B6183" s="1">
        <v>46275</v>
      </c>
      <c r="C6183" t="s">
        <v>10008</v>
      </c>
      <c r="D6183" t="s">
        <v>10017</v>
      </c>
      <c r="E6183">
        <f>+_xlfn.XLOOKUP(TablaVentas[[#This Row],[PRODUCTOS]],TablaPrecios[PRODUCTOS],TablaPrecios[PRECIOS UNITARIOS],"No encontado")</f>
        <v>50</v>
      </c>
      <c r="F6183">
        <v>20</v>
      </c>
      <c r="G6183" t="s">
        <v>10027</v>
      </c>
      <c r="H6183" s="2">
        <v>96</v>
      </c>
      <c r="I6183" s="3">
        <v>0.14000000000000001</v>
      </c>
      <c r="J6183" s="2">
        <f t="shared" si="288"/>
        <v>82.56</v>
      </c>
      <c r="K6183" s="2">
        <f t="shared" si="289"/>
        <v>14.860799999999999</v>
      </c>
      <c r="L6183" s="2">
        <f t="shared" si="290"/>
        <v>97.4208</v>
      </c>
    </row>
    <row r="6184" spans="1:12" x14ac:dyDescent="0.25">
      <c r="A6184" t="s">
        <v>6189</v>
      </c>
      <c r="B6184" s="1">
        <v>46214</v>
      </c>
      <c r="C6184" t="s">
        <v>10012</v>
      </c>
      <c r="D6184" t="s">
        <v>10018</v>
      </c>
      <c r="E6184">
        <f>+_xlfn.XLOOKUP(TablaVentas[[#This Row],[PRODUCTOS]],TablaPrecios[PRODUCTOS],TablaPrecios[PRECIOS UNITARIOS],"No encontado")</f>
        <v>850</v>
      </c>
      <c r="F6184">
        <v>11</v>
      </c>
      <c r="G6184" t="s">
        <v>10027</v>
      </c>
      <c r="H6184" s="2">
        <v>475</v>
      </c>
      <c r="I6184" s="3">
        <v>0.18</v>
      </c>
      <c r="J6184" s="2">
        <f t="shared" si="288"/>
        <v>389.5</v>
      </c>
      <c r="K6184" s="2">
        <f t="shared" si="289"/>
        <v>70.11</v>
      </c>
      <c r="L6184" s="2">
        <f t="shared" si="290"/>
        <v>459.61</v>
      </c>
    </row>
    <row r="6185" spans="1:12" x14ac:dyDescent="0.25">
      <c r="A6185" t="s">
        <v>6190</v>
      </c>
      <c r="B6185" s="1">
        <v>46148</v>
      </c>
      <c r="C6185" t="s">
        <v>10009</v>
      </c>
      <c r="D6185" t="s">
        <v>10019</v>
      </c>
      <c r="E6185">
        <f>+_xlfn.XLOOKUP(TablaVentas[[#This Row],[PRODUCTOS]],TablaPrecios[PRODUCTOS],TablaPrecios[PRECIOS UNITARIOS],"No encontado")</f>
        <v>1200</v>
      </c>
      <c r="F6185">
        <v>15</v>
      </c>
      <c r="G6185" t="s">
        <v>10024</v>
      </c>
      <c r="H6185" s="2">
        <v>492</v>
      </c>
      <c r="I6185" s="3">
        <v>0.2</v>
      </c>
      <c r="J6185" s="2">
        <f t="shared" si="288"/>
        <v>393.6</v>
      </c>
      <c r="K6185" s="2">
        <f t="shared" si="289"/>
        <v>70.847999999999999</v>
      </c>
      <c r="L6185" s="2">
        <f t="shared" si="290"/>
        <v>464.44800000000004</v>
      </c>
    </row>
    <row r="6186" spans="1:12" x14ac:dyDescent="0.25">
      <c r="A6186" t="s">
        <v>6191</v>
      </c>
      <c r="B6186" s="1">
        <v>46189</v>
      </c>
      <c r="C6186" t="s">
        <v>10011</v>
      </c>
      <c r="D6186" t="s">
        <v>10020</v>
      </c>
      <c r="E6186">
        <f>+_xlfn.XLOOKUP(TablaVentas[[#This Row],[PRODUCTOS]],TablaPrecios[PRODUCTOS],TablaPrecios[PRECIOS UNITARIOS],"No encontado")</f>
        <v>150</v>
      </c>
      <c r="F6186">
        <v>9</v>
      </c>
      <c r="G6186" t="s">
        <v>10023</v>
      </c>
      <c r="H6186" s="2">
        <v>466</v>
      </c>
      <c r="I6186" s="3">
        <v>0.1</v>
      </c>
      <c r="J6186" s="2">
        <f t="shared" si="288"/>
        <v>419.4</v>
      </c>
      <c r="K6186" s="2">
        <f t="shared" si="289"/>
        <v>75.49199999999999</v>
      </c>
      <c r="L6186" s="2">
        <f t="shared" si="290"/>
        <v>494.89199999999994</v>
      </c>
    </row>
    <row r="6187" spans="1:12" x14ac:dyDescent="0.25">
      <c r="A6187" t="s">
        <v>6192</v>
      </c>
      <c r="B6187" s="1">
        <v>46240</v>
      </c>
      <c r="C6187" t="s">
        <v>10007</v>
      </c>
      <c r="D6187" t="s">
        <v>10019</v>
      </c>
      <c r="E6187">
        <f>+_xlfn.XLOOKUP(TablaVentas[[#This Row],[PRODUCTOS]],TablaPrecios[PRODUCTOS],TablaPrecios[PRECIOS UNITARIOS],"No encontado")</f>
        <v>1200</v>
      </c>
      <c r="F6187">
        <v>13</v>
      </c>
      <c r="G6187" t="s">
        <v>10025</v>
      </c>
      <c r="H6187" s="2">
        <v>234</v>
      </c>
      <c r="I6187" s="3">
        <v>0.13</v>
      </c>
      <c r="J6187" s="2">
        <f t="shared" si="288"/>
        <v>203.57999999999998</v>
      </c>
      <c r="K6187" s="2">
        <f t="shared" si="289"/>
        <v>36.644399999999997</v>
      </c>
      <c r="L6187" s="2">
        <f t="shared" si="290"/>
        <v>240.22439999999997</v>
      </c>
    </row>
    <row r="6188" spans="1:12" x14ac:dyDescent="0.25">
      <c r="A6188" t="s">
        <v>6193</v>
      </c>
      <c r="B6188" s="1">
        <v>46209</v>
      </c>
      <c r="C6188" t="s">
        <v>10012</v>
      </c>
      <c r="D6188" t="s">
        <v>10017</v>
      </c>
      <c r="E6188">
        <f>+_xlfn.XLOOKUP(TablaVentas[[#This Row],[PRODUCTOS]],TablaPrecios[PRODUCTOS],TablaPrecios[PRECIOS UNITARIOS],"No encontado")</f>
        <v>50</v>
      </c>
      <c r="F6188">
        <v>7</v>
      </c>
      <c r="G6188" t="s">
        <v>10027</v>
      </c>
      <c r="H6188" s="2">
        <v>143</v>
      </c>
      <c r="I6188" s="3">
        <v>0.13</v>
      </c>
      <c r="J6188" s="2">
        <f t="shared" si="288"/>
        <v>124.41</v>
      </c>
      <c r="K6188" s="2">
        <f t="shared" si="289"/>
        <v>22.393799999999999</v>
      </c>
      <c r="L6188" s="2">
        <f t="shared" si="290"/>
        <v>146.8038</v>
      </c>
    </row>
    <row r="6189" spans="1:12" x14ac:dyDescent="0.25">
      <c r="A6189" t="s">
        <v>6194</v>
      </c>
      <c r="B6189" s="1">
        <v>46043</v>
      </c>
      <c r="C6189" t="s">
        <v>10008</v>
      </c>
      <c r="D6189" t="s">
        <v>10017</v>
      </c>
      <c r="E6189">
        <f>+_xlfn.XLOOKUP(TablaVentas[[#This Row],[PRODUCTOS]],TablaPrecios[PRODUCTOS],TablaPrecios[PRECIOS UNITARIOS],"No encontado")</f>
        <v>50</v>
      </c>
      <c r="F6189">
        <v>9</v>
      </c>
      <c r="G6189" t="s">
        <v>10023</v>
      </c>
      <c r="H6189" s="2">
        <v>401</v>
      </c>
      <c r="I6189" s="3">
        <v>0.18</v>
      </c>
      <c r="J6189" s="2">
        <f t="shared" si="288"/>
        <v>328.82</v>
      </c>
      <c r="K6189" s="2">
        <f t="shared" si="289"/>
        <v>59.187599999999996</v>
      </c>
      <c r="L6189" s="2">
        <f t="shared" si="290"/>
        <v>388.00759999999997</v>
      </c>
    </row>
    <row r="6190" spans="1:12" x14ac:dyDescent="0.25">
      <c r="A6190" t="s">
        <v>6195</v>
      </c>
      <c r="B6190" s="1">
        <v>46381</v>
      </c>
      <c r="C6190" t="s">
        <v>10008</v>
      </c>
      <c r="D6190" t="s">
        <v>10018</v>
      </c>
      <c r="E6190">
        <f>+_xlfn.XLOOKUP(TablaVentas[[#This Row],[PRODUCTOS]],TablaPrecios[PRODUCTOS],TablaPrecios[PRECIOS UNITARIOS],"No encontado")</f>
        <v>850</v>
      </c>
      <c r="F6190">
        <v>6</v>
      </c>
      <c r="G6190" t="s">
        <v>10027</v>
      </c>
      <c r="H6190" s="2">
        <v>184</v>
      </c>
      <c r="I6190" s="3">
        <v>0.1</v>
      </c>
      <c r="J6190" s="2">
        <f t="shared" si="288"/>
        <v>165.6</v>
      </c>
      <c r="K6190" s="2">
        <f t="shared" si="289"/>
        <v>29.807999999999996</v>
      </c>
      <c r="L6190" s="2">
        <f t="shared" si="290"/>
        <v>195.40799999999999</v>
      </c>
    </row>
    <row r="6191" spans="1:12" x14ac:dyDescent="0.25">
      <c r="A6191" t="s">
        <v>6196</v>
      </c>
      <c r="B6191" s="1">
        <v>46375</v>
      </c>
      <c r="C6191" t="s">
        <v>10008</v>
      </c>
      <c r="D6191" t="s">
        <v>10019</v>
      </c>
      <c r="E6191">
        <f>+_xlfn.XLOOKUP(TablaVentas[[#This Row],[PRODUCTOS]],TablaPrecios[PRODUCTOS],TablaPrecios[PRECIOS UNITARIOS],"No encontado")</f>
        <v>1200</v>
      </c>
      <c r="F6191">
        <v>14</v>
      </c>
      <c r="G6191" t="s">
        <v>10026</v>
      </c>
      <c r="H6191" s="2">
        <v>301</v>
      </c>
      <c r="I6191" s="3">
        <v>0.12</v>
      </c>
      <c r="J6191" s="2">
        <f t="shared" si="288"/>
        <v>264.88</v>
      </c>
      <c r="K6191" s="2">
        <f t="shared" si="289"/>
        <v>47.678399999999996</v>
      </c>
      <c r="L6191" s="2">
        <f t="shared" si="290"/>
        <v>312.55840000000001</v>
      </c>
    </row>
    <row r="6192" spans="1:12" x14ac:dyDescent="0.25">
      <c r="A6192" t="s">
        <v>6197</v>
      </c>
      <c r="B6192" s="1">
        <v>46317</v>
      </c>
      <c r="C6192" t="s">
        <v>10009</v>
      </c>
      <c r="D6192" t="s">
        <v>10020</v>
      </c>
      <c r="E6192">
        <f>+_xlfn.XLOOKUP(TablaVentas[[#This Row],[PRODUCTOS]],TablaPrecios[PRODUCTOS],TablaPrecios[PRECIOS UNITARIOS],"No encontado")</f>
        <v>150</v>
      </c>
      <c r="F6192">
        <v>6</v>
      </c>
      <c r="G6192" t="s">
        <v>10024</v>
      </c>
      <c r="H6192" s="2">
        <v>201</v>
      </c>
      <c r="I6192" s="3">
        <v>0.11</v>
      </c>
      <c r="J6192" s="2">
        <f t="shared" si="288"/>
        <v>178.89</v>
      </c>
      <c r="K6192" s="2">
        <f t="shared" si="289"/>
        <v>32.200199999999995</v>
      </c>
      <c r="L6192" s="2">
        <f t="shared" si="290"/>
        <v>211.09019999999998</v>
      </c>
    </row>
    <row r="6193" spans="1:12" x14ac:dyDescent="0.25">
      <c r="A6193" t="s">
        <v>6198</v>
      </c>
      <c r="B6193" s="1">
        <v>46099</v>
      </c>
      <c r="C6193" t="s">
        <v>10009</v>
      </c>
      <c r="D6193" t="s">
        <v>10018</v>
      </c>
      <c r="E6193">
        <f>+_xlfn.XLOOKUP(TablaVentas[[#This Row],[PRODUCTOS]],TablaPrecios[PRODUCTOS],TablaPrecios[PRECIOS UNITARIOS],"No encontado")</f>
        <v>850</v>
      </c>
      <c r="F6193">
        <v>17</v>
      </c>
      <c r="G6193" t="s">
        <v>10026</v>
      </c>
      <c r="H6193" s="2">
        <v>434</v>
      </c>
      <c r="I6193" s="3">
        <v>0.13</v>
      </c>
      <c r="J6193" s="2">
        <f t="shared" si="288"/>
        <v>377.58</v>
      </c>
      <c r="K6193" s="2">
        <f t="shared" si="289"/>
        <v>67.964399999999998</v>
      </c>
      <c r="L6193" s="2">
        <f t="shared" si="290"/>
        <v>445.5444</v>
      </c>
    </row>
    <row r="6194" spans="1:12" x14ac:dyDescent="0.25">
      <c r="A6194" t="s">
        <v>6199</v>
      </c>
      <c r="B6194" s="1">
        <v>46316</v>
      </c>
      <c r="C6194" t="s">
        <v>10008</v>
      </c>
      <c r="D6194" t="s">
        <v>10019</v>
      </c>
      <c r="E6194">
        <f>+_xlfn.XLOOKUP(TablaVentas[[#This Row],[PRODUCTOS]],TablaPrecios[PRODUCTOS],TablaPrecios[PRECIOS UNITARIOS],"No encontado")</f>
        <v>1200</v>
      </c>
      <c r="F6194">
        <v>7</v>
      </c>
      <c r="G6194" t="s">
        <v>10023</v>
      </c>
      <c r="H6194" s="2">
        <v>181</v>
      </c>
      <c r="I6194" s="3">
        <v>0.12</v>
      </c>
      <c r="J6194" s="2">
        <f t="shared" si="288"/>
        <v>159.28</v>
      </c>
      <c r="K6194" s="2">
        <f t="shared" si="289"/>
        <v>28.670400000000001</v>
      </c>
      <c r="L6194" s="2">
        <f t="shared" si="290"/>
        <v>187.9504</v>
      </c>
    </row>
    <row r="6195" spans="1:12" x14ac:dyDescent="0.25">
      <c r="A6195" t="s">
        <v>6200</v>
      </c>
      <c r="B6195" s="1">
        <v>46352</v>
      </c>
      <c r="C6195" t="s">
        <v>10008</v>
      </c>
      <c r="D6195" t="s">
        <v>10018</v>
      </c>
      <c r="E6195">
        <f>+_xlfn.XLOOKUP(TablaVentas[[#This Row],[PRODUCTOS]],TablaPrecios[PRODUCTOS],TablaPrecios[PRECIOS UNITARIOS],"No encontado")</f>
        <v>850</v>
      </c>
      <c r="F6195">
        <v>19</v>
      </c>
      <c r="G6195" t="s">
        <v>10024</v>
      </c>
      <c r="H6195" s="2">
        <v>422</v>
      </c>
      <c r="I6195" s="3">
        <v>0.16</v>
      </c>
      <c r="J6195" s="2">
        <f t="shared" si="288"/>
        <v>354.48</v>
      </c>
      <c r="K6195" s="2">
        <f t="shared" si="289"/>
        <v>63.806400000000004</v>
      </c>
      <c r="L6195" s="2">
        <f t="shared" si="290"/>
        <v>418.28640000000001</v>
      </c>
    </row>
    <row r="6196" spans="1:12" x14ac:dyDescent="0.25">
      <c r="A6196" t="s">
        <v>6201</v>
      </c>
      <c r="B6196" s="1">
        <v>46095</v>
      </c>
      <c r="C6196" t="s">
        <v>10009</v>
      </c>
      <c r="D6196" t="s">
        <v>10017</v>
      </c>
      <c r="E6196">
        <f>+_xlfn.XLOOKUP(TablaVentas[[#This Row],[PRODUCTOS]],TablaPrecios[PRODUCTOS],TablaPrecios[PRECIOS UNITARIOS],"No encontado")</f>
        <v>50</v>
      </c>
      <c r="F6196">
        <v>9</v>
      </c>
      <c r="G6196" t="s">
        <v>10023</v>
      </c>
      <c r="H6196" s="2">
        <v>214</v>
      </c>
      <c r="I6196" s="3">
        <v>0.13</v>
      </c>
      <c r="J6196" s="2">
        <f t="shared" si="288"/>
        <v>186.18</v>
      </c>
      <c r="K6196" s="2">
        <f t="shared" si="289"/>
        <v>33.5124</v>
      </c>
      <c r="L6196" s="2">
        <f t="shared" si="290"/>
        <v>219.69240000000002</v>
      </c>
    </row>
    <row r="6197" spans="1:12" x14ac:dyDescent="0.25">
      <c r="A6197" t="s">
        <v>6202</v>
      </c>
      <c r="B6197" s="1">
        <v>46064</v>
      </c>
      <c r="C6197" t="s">
        <v>10011</v>
      </c>
      <c r="D6197" t="s">
        <v>10019</v>
      </c>
      <c r="E6197">
        <f>+_xlfn.XLOOKUP(TablaVentas[[#This Row],[PRODUCTOS]],TablaPrecios[PRODUCTOS],TablaPrecios[PRECIOS UNITARIOS],"No encontado")</f>
        <v>1200</v>
      </c>
      <c r="F6197">
        <v>10</v>
      </c>
      <c r="G6197" t="s">
        <v>10025</v>
      </c>
      <c r="H6197" s="2">
        <v>105</v>
      </c>
      <c r="I6197" s="3">
        <v>0.16</v>
      </c>
      <c r="J6197" s="2">
        <f t="shared" si="288"/>
        <v>88.2</v>
      </c>
      <c r="K6197" s="2">
        <f t="shared" si="289"/>
        <v>15.875999999999999</v>
      </c>
      <c r="L6197" s="2">
        <f t="shared" si="290"/>
        <v>104.07600000000001</v>
      </c>
    </row>
    <row r="6198" spans="1:12" x14ac:dyDescent="0.25">
      <c r="A6198" t="s">
        <v>6203</v>
      </c>
      <c r="B6198" s="1">
        <v>46230</v>
      </c>
      <c r="C6198" t="s">
        <v>10008</v>
      </c>
      <c r="D6198" t="s">
        <v>10020</v>
      </c>
      <c r="E6198">
        <f>+_xlfn.XLOOKUP(TablaVentas[[#This Row],[PRODUCTOS]],TablaPrecios[PRODUCTOS],TablaPrecios[PRECIOS UNITARIOS],"No encontado")</f>
        <v>150</v>
      </c>
      <c r="F6198">
        <v>6</v>
      </c>
      <c r="G6198" t="s">
        <v>10027</v>
      </c>
      <c r="H6198" s="2">
        <v>176</v>
      </c>
      <c r="I6198" s="3">
        <v>0.18</v>
      </c>
      <c r="J6198" s="2">
        <f t="shared" si="288"/>
        <v>144.32</v>
      </c>
      <c r="K6198" s="2">
        <f t="shared" si="289"/>
        <v>25.977599999999999</v>
      </c>
      <c r="L6198" s="2">
        <f t="shared" si="290"/>
        <v>170.29759999999999</v>
      </c>
    </row>
    <row r="6199" spans="1:12" x14ac:dyDescent="0.25">
      <c r="A6199" t="s">
        <v>6204</v>
      </c>
      <c r="B6199" s="1">
        <v>46228</v>
      </c>
      <c r="C6199" t="s">
        <v>10007</v>
      </c>
      <c r="D6199" t="s">
        <v>10020</v>
      </c>
      <c r="E6199">
        <f>+_xlfn.XLOOKUP(TablaVentas[[#This Row],[PRODUCTOS]],TablaPrecios[PRODUCTOS],TablaPrecios[PRECIOS UNITARIOS],"No encontado")</f>
        <v>150</v>
      </c>
      <c r="F6199">
        <v>8</v>
      </c>
      <c r="G6199" t="s">
        <v>10027</v>
      </c>
      <c r="H6199" s="2">
        <v>468</v>
      </c>
      <c r="I6199" s="3">
        <v>0.17</v>
      </c>
      <c r="J6199" s="2">
        <f t="shared" si="288"/>
        <v>388.44</v>
      </c>
      <c r="K6199" s="2">
        <f t="shared" si="289"/>
        <v>69.919200000000004</v>
      </c>
      <c r="L6199" s="2">
        <f t="shared" si="290"/>
        <v>458.35919999999999</v>
      </c>
    </row>
    <row r="6200" spans="1:12" x14ac:dyDescent="0.25">
      <c r="A6200" t="s">
        <v>6205</v>
      </c>
      <c r="B6200" s="1">
        <v>46145</v>
      </c>
      <c r="C6200" t="s">
        <v>10008</v>
      </c>
      <c r="D6200" t="s">
        <v>10020</v>
      </c>
      <c r="E6200">
        <f>+_xlfn.XLOOKUP(TablaVentas[[#This Row],[PRODUCTOS]],TablaPrecios[PRODUCTOS],TablaPrecios[PRECIOS UNITARIOS],"No encontado")</f>
        <v>150</v>
      </c>
      <c r="F6200">
        <v>14</v>
      </c>
      <c r="G6200" t="s">
        <v>10026</v>
      </c>
      <c r="H6200" s="2">
        <v>84</v>
      </c>
      <c r="I6200" s="3">
        <v>0.11</v>
      </c>
      <c r="J6200" s="2">
        <f t="shared" si="288"/>
        <v>74.760000000000005</v>
      </c>
      <c r="K6200" s="2">
        <f t="shared" si="289"/>
        <v>13.456800000000001</v>
      </c>
      <c r="L6200" s="2">
        <f t="shared" si="290"/>
        <v>88.216800000000006</v>
      </c>
    </row>
    <row r="6201" spans="1:12" x14ac:dyDescent="0.25">
      <c r="A6201" t="s">
        <v>6206</v>
      </c>
      <c r="B6201" s="1">
        <v>46112</v>
      </c>
      <c r="C6201" t="s">
        <v>10008</v>
      </c>
      <c r="D6201" t="s">
        <v>10019</v>
      </c>
      <c r="E6201">
        <f>+_xlfn.XLOOKUP(TablaVentas[[#This Row],[PRODUCTOS]],TablaPrecios[PRODUCTOS],TablaPrecios[PRECIOS UNITARIOS],"No encontado")</f>
        <v>1200</v>
      </c>
      <c r="F6201">
        <v>6</v>
      </c>
      <c r="G6201" t="s">
        <v>10023</v>
      </c>
      <c r="H6201" s="2">
        <v>305</v>
      </c>
      <c r="I6201" s="3">
        <v>0.18</v>
      </c>
      <c r="J6201" s="2">
        <f t="shared" si="288"/>
        <v>250.1</v>
      </c>
      <c r="K6201" s="2">
        <f t="shared" si="289"/>
        <v>45.018000000000001</v>
      </c>
      <c r="L6201" s="2">
        <f t="shared" si="290"/>
        <v>295.11799999999999</v>
      </c>
    </row>
    <row r="6202" spans="1:12" x14ac:dyDescent="0.25">
      <c r="A6202" t="s">
        <v>6207</v>
      </c>
      <c r="B6202" s="1">
        <v>46222</v>
      </c>
      <c r="C6202" t="s">
        <v>10012</v>
      </c>
      <c r="D6202" t="s">
        <v>10021</v>
      </c>
      <c r="E6202">
        <f>+_xlfn.XLOOKUP(TablaVentas[[#This Row],[PRODUCTOS]],TablaPrecios[PRODUCTOS],TablaPrecios[PRECIOS UNITARIOS],"No encontado")</f>
        <v>200</v>
      </c>
      <c r="F6202">
        <v>14</v>
      </c>
      <c r="G6202" t="s">
        <v>10024</v>
      </c>
      <c r="H6202" s="2">
        <v>237</v>
      </c>
      <c r="I6202" s="3">
        <v>0.18</v>
      </c>
      <c r="J6202" s="2">
        <f t="shared" si="288"/>
        <v>194.34</v>
      </c>
      <c r="K6202" s="2">
        <f t="shared" si="289"/>
        <v>34.981200000000001</v>
      </c>
      <c r="L6202" s="2">
        <f t="shared" si="290"/>
        <v>229.3212</v>
      </c>
    </row>
    <row r="6203" spans="1:12" x14ac:dyDescent="0.25">
      <c r="A6203" t="s">
        <v>6208</v>
      </c>
      <c r="B6203" s="1">
        <v>46352</v>
      </c>
      <c r="C6203" t="s">
        <v>10011</v>
      </c>
      <c r="D6203" t="s">
        <v>10021</v>
      </c>
      <c r="E6203">
        <f>+_xlfn.XLOOKUP(TablaVentas[[#This Row],[PRODUCTOS]],TablaPrecios[PRODUCTOS],TablaPrecios[PRECIOS UNITARIOS],"No encontado")</f>
        <v>200</v>
      </c>
      <c r="F6203">
        <v>18</v>
      </c>
      <c r="G6203" t="s">
        <v>10027</v>
      </c>
      <c r="H6203" s="2">
        <v>300</v>
      </c>
      <c r="I6203" s="3">
        <v>0.13</v>
      </c>
      <c r="J6203" s="2">
        <f t="shared" si="288"/>
        <v>261</v>
      </c>
      <c r="K6203" s="2">
        <f t="shared" si="289"/>
        <v>46.98</v>
      </c>
      <c r="L6203" s="2">
        <f t="shared" si="290"/>
        <v>307.98</v>
      </c>
    </row>
    <row r="6204" spans="1:12" x14ac:dyDescent="0.25">
      <c r="A6204" t="s">
        <v>6209</v>
      </c>
      <c r="B6204" s="1">
        <v>46099</v>
      </c>
      <c r="C6204" t="s">
        <v>10011</v>
      </c>
      <c r="D6204" t="s">
        <v>10021</v>
      </c>
      <c r="E6204">
        <f>+_xlfn.XLOOKUP(TablaVentas[[#This Row],[PRODUCTOS]],TablaPrecios[PRODUCTOS],TablaPrecios[PRECIOS UNITARIOS],"No encontado")</f>
        <v>200</v>
      </c>
      <c r="F6204">
        <v>16</v>
      </c>
      <c r="G6204" t="s">
        <v>10026</v>
      </c>
      <c r="H6204" s="2">
        <v>147</v>
      </c>
      <c r="I6204" s="3">
        <v>0.17</v>
      </c>
      <c r="J6204" s="2">
        <f t="shared" si="288"/>
        <v>122.00999999999999</v>
      </c>
      <c r="K6204" s="2">
        <f t="shared" si="289"/>
        <v>21.961799999999997</v>
      </c>
      <c r="L6204" s="2">
        <f t="shared" si="290"/>
        <v>143.97179999999997</v>
      </c>
    </row>
    <row r="6205" spans="1:12" x14ac:dyDescent="0.25">
      <c r="A6205" t="s">
        <v>6210</v>
      </c>
      <c r="B6205" s="1">
        <v>46355</v>
      </c>
      <c r="C6205" t="s">
        <v>10010</v>
      </c>
      <c r="D6205" t="s">
        <v>10018</v>
      </c>
      <c r="E6205">
        <f>+_xlfn.XLOOKUP(TablaVentas[[#This Row],[PRODUCTOS]],TablaPrecios[PRODUCTOS],TablaPrecios[PRECIOS UNITARIOS],"No encontado")</f>
        <v>850</v>
      </c>
      <c r="F6205">
        <v>19</v>
      </c>
      <c r="G6205" t="s">
        <v>10024</v>
      </c>
      <c r="H6205" s="2">
        <v>427</v>
      </c>
      <c r="I6205" s="3">
        <v>0.17</v>
      </c>
      <c r="J6205" s="2">
        <f t="shared" si="288"/>
        <v>354.40999999999997</v>
      </c>
      <c r="K6205" s="2">
        <f t="shared" si="289"/>
        <v>63.79379999999999</v>
      </c>
      <c r="L6205" s="2">
        <f t="shared" si="290"/>
        <v>418.20379999999994</v>
      </c>
    </row>
    <row r="6206" spans="1:12" x14ac:dyDescent="0.25">
      <c r="A6206" t="s">
        <v>6211</v>
      </c>
      <c r="B6206" s="1">
        <v>46148</v>
      </c>
      <c r="C6206" t="s">
        <v>10011</v>
      </c>
      <c r="D6206" t="s">
        <v>10017</v>
      </c>
      <c r="E6206">
        <f>+_xlfn.XLOOKUP(TablaVentas[[#This Row],[PRODUCTOS]],TablaPrecios[PRODUCTOS],TablaPrecios[PRECIOS UNITARIOS],"No encontado")</f>
        <v>50</v>
      </c>
      <c r="F6206">
        <v>18</v>
      </c>
      <c r="G6206" t="s">
        <v>10024</v>
      </c>
      <c r="H6206" s="2">
        <v>434</v>
      </c>
      <c r="I6206" s="3">
        <v>0.18</v>
      </c>
      <c r="J6206" s="2">
        <f t="shared" si="288"/>
        <v>355.88</v>
      </c>
      <c r="K6206" s="2">
        <f t="shared" si="289"/>
        <v>64.058399999999992</v>
      </c>
      <c r="L6206" s="2">
        <f t="shared" si="290"/>
        <v>419.9384</v>
      </c>
    </row>
    <row r="6207" spans="1:12" x14ac:dyDescent="0.25">
      <c r="A6207" t="s">
        <v>6212</v>
      </c>
      <c r="B6207" s="1">
        <v>46074</v>
      </c>
      <c r="C6207" t="s">
        <v>10010</v>
      </c>
      <c r="D6207" t="s">
        <v>10018</v>
      </c>
      <c r="E6207">
        <f>+_xlfn.XLOOKUP(TablaVentas[[#This Row],[PRODUCTOS]],TablaPrecios[PRODUCTOS],TablaPrecios[PRECIOS UNITARIOS],"No encontado")</f>
        <v>850</v>
      </c>
      <c r="F6207">
        <v>12</v>
      </c>
      <c r="G6207" t="s">
        <v>10026</v>
      </c>
      <c r="H6207" s="2">
        <v>243</v>
      </c>
      <c r="I6207" s="3">
        <v>0.19</v>
      </c>
      <c r="J6207" s="2">
        <f t="shared" si="288"/>
        <v>196.82999999999998</v>
      </c>
      <c r="K6207" s="2">
        <f t="shared" si="289"/>
        <v>35.429399999999994</v>
      </c>
      <c r="L6207" s="2">
        <f t="shared" si="290"/>
        <v>232.25939999999997</v>
      </c>
    </row>
    <row r="6208" spans="1:12" x14ac:dyDescent="0.25">
      <c r="A6208" t="s">
        <v>6213</v>
      </c>
      <c r="B6208" s="1">
        <v>46278</v>
      </c>
      <c r="C6208" t="s">
        <v>10011</v>
      </c>
      <c r="D6208" t="s">
        <v>10019</v>
      </c>
      <c r="E6208">
        <f>+_xlfn.XLOOKUP(TablaVentas[[#This Row],[PRODUCTOS]],TablaPrecios[PRODUCTOS],TablaPrecios[PRECIOS UNITARIOS],"No encontado")</f>
        <v>1200</v>
      </c>
      <c r="F6208">
        <v>19</v>
      </c>
      <c r="G6208" t="s">
        <v>10023</v>
      </c>
      <c r="H6208" s="2">
        <v>126</v>
      </c>
      <c r="I6208" s="3">
        <v>0.13</v>
      </c>
      <c r="J6208" s="2">
        <f t="shared" si="288"/>
        <v>109.62</v>
      </c>
      <c r="K6208" s="2">
        <f t="shared" si="289"/>
        <v>19.7316</v>
      </c>
      <c r="L6208" s="2">
        <f t="shared" si="290"/>
        <v>129.35160000000002</v>
      </c>
    </row>
    <row r="6209" spans="1:12" x14ac:dyDescent="0.25">
      <c r="A6209" t="s">
        <v>6214</v>
      </c>
      <c r="B6209" s="1">
        <v>46045</v>
      </c>
      <c r="C6209" t="s">
        <v>10008</v>
      </c>
      <c r="D6209" t="s">
        <v>10020</v>
      </c>
      <c r="E6209">
        <f>+_xlfn.XLOOKUP(TablaVentas[[#This Row],[PRODUCTOS]],TablaPrecios[PRODUCTOS],TablaPrecios[PRECIOS UNITARIOS],"No encontado")</f>
        <v>150</v>
      </c>
      <c r="F6209">
        <v>10</v>
      </c>
      <c r="G6209" t="s">
        <v>10027</v>
      </c>
      <c r="H6209" s="2">
        <v>272</v>
      </c>
      <c r="I6209" s="3">
        <v>0.17</v>
      </c>
      <c r="J6209" s="2">
        <f t="shared" si="288"/>
        <v>225.76</v>
      </c>
      <c r="K6209" s="2">
        <f t="shared" si="289"/>
        <v>40.636799999999994</v>
      </c>
      <c r="L6209" s="2">
        <f t="shared" si="290"/>
        <v>266.39679999999998</v>
      </c>
    </row>
    <row r="6210" spans="1:12" x14ac:dyDescent="0.25">
      <c r="A6210" t="s">
        <v>6215</v>
      </c>
      <c r="B6210" s="1">
        <v>46230</v>
      </c>
      <c r="C6210" t="s">
        <v>10008</v>
      </c>
      <c r="D6210" t="s">
        <v>10020</v>
      </c>
      <c r="E6210">
        <f>+_xlfn.XLOOKUP(TablaVentas[[#This Row],[PRODUCTOS]],TablaPrecios[PRODUCTOS],TablaPrecios[PRECIOS UNITARIOS],"No encontado")</f>
        <v>150</v>
      </c>
      <c r="F6210">
        <v>15</v>
      </c>
      <c r="G6210" t="s">
        <v>10023</v>
      </c>
      <c r="H6210" s="2">
        <v>162</v>
      </c>
      <c r="I6210" s="3">
        <v>0.15</v>
      </c>
      <c r="J6210" s="2">
        <f t="shared" si="288"/>
        <v>137.69999999999999</v>
      </c>
      <c r="K6210" s="2">
        <f t="shared" si="289"/>
        <v>24.785999999999998</v>
      </c>
      <c r="L6210" s="2">
        <f t="shared" si="290"/>
        <v>162.48599999999999</v>
      </c>
    </row>
    <row r="6211" spans="1:12" x14ac:dyDescent="0.25">
      <c r="A6211" t="s">
        <v>6216</v>
      </c>
      <c r="B6211" s="1">
        <v>46290</v>
      </c>
      <c r="C6211" t="s">
        <v>10008</v>
      </c>
      <c r="D6211" t="s">
        <v>10017</v>
      </c>
      <c r="E6211">
        <f>+_xlfn.XLOOKUP(TablaVentas[[#This Row],[PRODUCTOS]],TablaPrecios[PRODUCTOS],TablaPrecios[PRECIOS UNITARIOS],"No encontado")</f>
        <v>50</v>
      </c>
      <c r="F6211">
        <v>10</v>
      </c>
      <c r="G6211" t="s">
        <v>10025</v>
      </c>
      <c r="H6211" s="2">
        <v>107</v>
      </c>
      <c r="I6211" s="3">
        <v>0.18</v>
      </c>
      <c r="J6211" s="2">
        <f t="shared" ref="J6211:J6274" si="291">+H6211-H6211*I6211</f>
        <v>87.740000000000009</v>
      </c>
      <c r="K6211" s="2">
        <f t="shared" ref="K6211:K6274" si="292">+J6211*0.18</f>
        <v>15.793200000000001</v>
      </c>
      <c r="L6211" s="2">
        <f t="shared" ref="L6211:L6274" si="293">+J6211+K6211</f>
        <v>103.53320000000001</v>
      </c>
    </row>
    <row r="6212" spans="1:12" x14ac:dyDescent="0.25">
      <c r="A6212" t="s">
        <v>6217</v>
      </c>
      <c r="B6212" s="1">
        <v>46269</v>
      </c>
      <c r="C6212" t="s">
        <v>10009</v>
      </c>
      <c r="D6212" t="s">
        <v>10020</v>
      </c>
      <c r="E6212">
        <f>+_xlfn.XLOOKUP(TablaVentas[[#This Row],[PRODUCTOS]],TablaPrecios[PRODUCTOS],TablaPrecios[PRECIOS UNITARIOS],"No encontado")</f>
        <v>150</v>
      </c>
      <c r="F6212">
        <v>5</v>
      </c>
      <c r="G6212" t="s">
        <v>10023</v>
      </c>
      <c r="H6212" s="2">
        <v>82</v>
      </c>
      <c r="I6212" s="3">
        <v>0.19</v>
      </c>
      <c r="J6212" s="2">
        <f t="shared" si="291"/>
        <v>66.42</v>
      </c>
      <c r="K6212" s="2">
        <f t="shared" si="292"/>
        <v>11.9556</v>
      </c>
      <c r="L6212" s="2">
        <f t="shared" si="293"/>
        <v>78.375600000000006</v>
      </c>
    </row>
    <row r="6213" spans="1:12" x14ac:dyDescent="0.25">
      <c r="A6213" t="s">
        <v>6218</v>
      </c>
      <c r="B6213" s="1">
        <v>46344</v>
      </c>
      <c r="C6213" t="s">
        <v>10011</v>
      </c>
      <c r="D6213" t="s">
        <v>10021</v>
      </c>
      <c r="E6213">
        <f>+_xlfn.XLOOKUP(TablaVentas[[#This Row],[PRODUCTOS]],TablaPrecios[PRODUCTOS],TablaPrecios[PRECIOS UNITARIOS],"No encontado")</f>
        <v>200</v>
      </c>
      <c r="F6213">
        <v>8</v>
      </c>
      <c r="G6213" t="s">
        <v>10025</v>
      </c>
      <c r="H6213" s="2">
        <v>178</v>
      </c>
      <c r="I6213" s="3">
        <v>0.19</v>
      </c>
      <c r="J6213" s="2">
        <f t="shared" si="291"/>
        <v>144.18</v>
      </c>
      <c r="K6213" s="2">
        <f t="shared" si="292"/>
        <v>25.952400000000001</v>
      </c>
      <c r="L6213" s="2">
        <f t="shared" si="293"/>
        <v>170.13240000000002</v>
      </c>
    </row>
    <row r="6214" spans="1:12" x14ac:dyDescent="0.25">
      <c r="A6214" t="s">
        <v>6219</v>
      </c>
      <c r="B6214" s="1">
        <v>46368</v>
      </c>
      <c r="C6214" t="s">
        <v>10007</v>
      </c>
      <c r="D6214" t="s">
        <v>10019</v>
      </c>
      <c r="E6214">
        <f>+_xlfn.XLOOKUP(TablaVentas[[#This Row],[PRODUCTOS]],TablaPrecios[PRODUCTOS],TablaPrecios[PRECIOS UNITARIOS],"No encontado")</f>
        <v>1200</v>
      </c>
      <c r="F6214">
        <v>6</v>
      </c>
      <c r="G6214" t="s">
        <v>10024</v>
      </c>
      <c r="H6214" s="2">
        <v>387</v>
      </c>
      <c r="I6214" s="3">
        <v>0.1</v>
      </c>
      <c r="J6214" s="2">
        <f t="shared" si="291"/>
        <v>348.3</v>
      </c>
      <c r="K6214" s="2">
        <f t="shared" si="292"/>
        <v>62.694000000000003</v>
      </c>
      <c r="L6214" s="2">
        <f t="shared" si="293"/>
        <v>410.99400000000003</v>
      </c>
    </row>
    <row r="6215" spans="1:12" x14ac:dyDescent="0.25">
      <c r="A6215" t="s">
        <v>6220</v>
      </c>
      <c r="B6215" s="1">
        <v>46278</v>
      </c>
      <c r="C6215" t="s">
        <v>10008</v>
      </c>
      <c r="D6215" t="s">
        <v>10021</v>
      </c>
      <c r="E6215">
        <f>+_xlfn.XLOOKUP(TablaVentas[[#This Row],[PRODUCTOS]],TablaPrecios[PRODUCTOS],TablaPrecios[PRECIOS UNITARIOS],"No encontado")</f>
        <v>200</v>
      </c>
      <c r="F6215">
        <v>6</v>
      </c>
      <c r="G6215" t="s">
        <v>10027</v>
      </c>
      <c r="H6215" s="2">
        <v>293</v>
      </c>
      <c r="I6215" s="3">
        <v>0.1</v>
      </c>
      <c r="J6215" s="2">
        <f t="shared" si="291"/>
        <v>263.7</v>
      </c>
      <c r="K6215" s="2">
        <f t="shared" si="292"/>
        <v>47.465999999999994</v>
      </c>
      <c r="L6215" s="2">
        <f t="shared" si="293"/>
        <v>311.166</v>
      </c>
    </row>
    <row r="6216" spans="1:12" x14ac:dyDescent="0.25">
      <c r="A6216" t="s">
        <v>6221</v>
      </c>
      <c r="B6216" s="1">
        <v>46385</v>
      </c>
      <c r="C6216" t="s">
        <v>10007</v>
      </c>
      <c r="D6216" t="s">
        <v>10018</v>
      </c>
      <c r="E6216">
        <f>+_xlfn.XLOOKUP(TablaVentas[[#This Row],[PRODUCTOS]],TablaPrecios[PRODUCTOS],TablaPrecios[PRECIOS UNITARIOS],"No encontado")</f>
        <v>850</v>
      </c>
      <c r="F6216">
        <v>11</v>
      </c>
      <c r="G6216" t="s">
        <v>10027</v>
      </c>
      <c r="H6216" s="2">
        <v>67</v>
      </c>
      <c r="I6216" s="3">
        <v>0.16</v>
      </c>
      <c r="J6216" s="2">
        <f t="shared" si="291"/>
        <v>56.28</v>
      </c>
      <c r="K6216" s="2">
        <f t="shared" si="292"/>
        <v>10.1304</v>
      </c>
      <c r="L6216" s="2">
        <f t="shared" si="293"/>
        <v>66.410399999999996</v>
      </c>
    </row>
    <row r="6217" spans="1:12" x14ac:dyDescent="0.25">
      <c r="A6217" t="s">
        <v>6222</v>
      </c>
      <c r="B6217" s="1">
        <v>46071</v>
      </c>
      <c r="C6217" t="s">
        <v>10010</v>
      </c>
      <c r="D6217" t="s">
        <v>10017</v>
      </c>
      <c r="E6217">
        <f>+_xlfn.XLOOKUP(TablaVentas[[#This Row],[PRODUCTOS]],TablaPrecios[PRODUCTOS],TablaPrecios[PRECIOS UNITARIOS],"No encontado")</f>
        <v>50</v>
      </c>
      <c r="F6217">
        <v>14</v>
      </c>
      <c r="G6217" t="s">
        <v>10023</v>
      </c>
      <c r="H6217" s="2">
        <v>110</v>
      </c>
      <c r="I6217" s="3">
        <v>0.13</v>
      </c>
      <c r="J6217" s="2">
        <f t="shared" si="291"/>
        <v>95.7</v>
      </c>
      <c r="K6217" s="2">
        <f t="shared" si="292"/>
        <v>17.225999999999999</v>
      </c>
      <c r="L6217" s="2">
        <f t="shared" si="293"/>
        <v>112.926</v>
      </c>
    </row>
    <row r="6218" spans="1:12" x14ac:dyDescent="0.25">
      <c r="A6218" t="s">
        <v>6223</v>
      </c>
      <c r="B6218" s="1">
        <v>46296</v>
      </c>
      <c r="C6218" t="s">
        <v>10010</v>
      </c>
      <c r="D6218" t="s">
        <v>10021</v>
      </c>
      <c r="E6218">
        <f>+_xlfn.XLOOKUP(TablaVentas[[#This Row],[PRODUCTOS]],TablaPrecios[PRODUCTOS],TablaPrecios[PRECIOS UNITARIOS],"No encontado")</f>
        <v>200</v>
      </c>
      <c r="F6218">
        <v>11</v>
      </c>
      <c r="G6218" t="s">
        <v>10025</v>
      </c>
      <c r="H6218" s="2">
        <v>314</v>
      </c>
      <c r="I6218" s="3">
        <v>0.13</v>
      </c>
      <c r="J6218" s="2">
        <f t="shared" si="291"/>
        <v>273.18</v>
      </c>
      <c r="K6218" s="2">
        <f t="shared" si="292"/>
        <v>49.172399999999996</v>
      </c>
      <c r="L6218" s="2">
        <f t="shared" si="293"/>
        <v>322.35239999999999</v>
      </c>
    </row>
    <row r="6219" spans="1:12" x14ac:dyDescent="0.25">
      <c r="A6219" t="s">
        <v>6224</v>
      </c>
      <c r="B6219" s="1">
        <v>46275</v>
      </c>
      <c r="C6219" t="s">
        <v>10012</v>
      </c>
      <c r="D6219" t="s">
        <v>10017</v>
      </c>
      <c r="E6219">
        <f>+_xlfn.XLOOKUP(TablaVentas[[#This Row],[PRODUCTOS]],TablaPrecios[PRODUCTOS],TablaPrecios[PRECIOS UNITARIOS],"No encontado")</f>
        <v>50</v>
      </c>
      <c r="F6219">
        <v>14</v>
      </c>
      <c r="G6219" t="s">
        <v>10024</v>
      </c>
      <c r="H6219" s="2">
        <v>68</v>
      </c>
      <c r="I6219" s="3">
        <v>0.17</v>
      </c>
      <c r="J6219" s="2">
        <f t="shared" si="291"/>
        <v>56.44</v>
      </c>
      <c r="K6219" s="2">
        <f t="shared" si="292"/>
        <v>10.159199999999998</v>
      </c>
      <c r="L6219" s="2">
        <f t="shared" si="293"/>
        <v>66.599199999999996</v>
      </c>
    </row>
    <row r="6220" spans="1:12" x14ac:dyDescent="0.25">
      <c r="A6220" t="s">
        <v>6225</v>
      </c>
      <c r="B6220" s="1">
        <v>46095</v>
      </c>
      <c r="C6220" t="s">
        <v>10010</v>
      </c>
      <c r="D6220" t="s">
        <v>10017</v>
      </c>
      <c r="E6220">
        <f>+_xlfn.XLOOKUP(TablaVentas[[#This Row],[PRODUCTOS]],TablaPrecios[PRODUCTOS],TablaPrecios[PRECIOS UNITARIOS],"No encontado")</f>
        <v>50</v>
      </c>
      <c r="F6220">
        <v>15</v>
      </c>
      <c r="G6220" t="s">
        <v>10024</v>
      </c>
      <c r="H6220" s="2">
        <v>189</v>
      </c>
      <c r="I6220" s="3">
        <v>0.12</v>
      </c>
      <c r="J6220" s="2">
        <f t="shared" si="291"/>
        <v>166.32</v>
      </c>
      <c r="K6220" s="2">
        <f t="shared" si="292"/>
        <v>29.937599999999996</v>
      </c>
      <c r="L6220" s="2">
        <f t="shared" si="293"/>
        <v>196.2576</v>
      </c>
    </row>
    <row r="6221" spans="1:12" x14ac:dyDescent="0.25">
      <c r="A6221" t="s">
        <v>6226</v>
      </c>
      <c r="B6221" s="1">
        <v>46025</v>
      </c>
      <c r="C6221" t="s">
        <v>10012</v>
      </c>
      <c r="D6221" t="s">
        <v>10021</v>
      </c>
      <c r="E6221">
        <f>+_xlfn.XLOOKUP(TablaVentas[[#This Row],[PRODUCTOS]],TablaPrecios[PRODUCTOS],TablaPrecios[PRECIOS UNITARIOS],"No encontado")</f>
        <v>200</v>
      </c>
      <c r="F6221">
        <v>14</v>
      </c>
      <c r="G6221" t="s">
        <v>10024</v>
      </c>
      <c r="H6221" s="2">
        <v>389</v>
      </c>
      <c r="I6221" s="3">
        <v>0.18</v>
      </c>
      <c r="J6221" s="2">
        <f t="shared" si="291"/>
        <v>318.98</v>
      </c>
      <c r="K6221" s="2">
        <f t="shared" si="292"/>
        <v>57.416400000000003</v>
      </c>
      <c r="L6221" s="2">
        <f t="shared" si="293"/>
        <v>376.39640000000003</v>
      </c>
    </row>
    <row r="6222" spans="1:12" x14ac:dyDescent="0.25">
      <c r="A6222" t="s">
        <v>6227</v>
      </c>
      <c r="B6222" s="1">
        <v>46282</v>
      </c>
      <c r="C6222" t="s">
        <v>10007</v>
      </c>
      <c r="D6222" t="s">
        <v>10018</v>
      </c>
      <c r="E6222">
        <f>+_xlfn.XLOOKUP(TablaVentas[[#This Row],[PRODUCTOS]],TablaPrecios[PRODUCTOS],TablaPrecios[PRECIOS UNITARIOS],"No encontado")</f>
        <v>850</v>
      </c>
      <c r="F6222">
        <v>14</v>
      </c>
      <c r="G6222" t="s">
        <v>10025</v>
      </c>
      <c r="H6222" s="2">
        <v>157</v>
      </c>
      <c r="I6222" s="3">
        <v>0.15</v>
      </c>
      <c r="J6222" s="2">
        <f t="shared" si="291"/>
        <v>133.44999999999999</v>
      </c>
      <c r="K6222" s="2">
        <f t="shared" si="292"/>
        <v>24.020999999999997</v>
      </c>
      <c r="L6222" s="2">
        <f t="shared" si="293"/>
        <v>157.47099999999998</v>
      </c>
    </row>
    <row r="6223" spans="1:12" x14ac:dyDescent="0.25">
      <c r="A6223" t="s">
        <v>6228</v>
      </c>
      <c r="B6223" s="1">
        <v>46162</v>
      </c>
      <c r="C6223" t="s">
        <v>10011</v>
      </c>
      <c r="D6223" t="s">
        <v>10019</v>
      </c>
      <c r="E6223">
        <f>+_xlfn.XLOOKUP(TablaVentas[[#This Row],[PRODUCTOS]],TablaPrecios[PRODUCTOS],TablaPrecios[PRECIOS UNITARIOS],"No encontado")</f>
        <v>1200</v>
      </c>
      <c r="F6223">
        <v>11</v>
      </c>
      <c r="G6223" t="s">
        <v>10027</v>
      </c>
      <c r="H6223" s="2">
        <v>488</v>
      </c>
      <c r="I6223" s="3">
        <v>0.16</v>
      </c>
      <c r="J6223" s="2">
        <f t="shared" si="291"/>
        <v>409.92</v>
      </c>
      <c r="K6223" s="2">
        <f t="shared" si="292"/>
        <v>73.785600000000002</v>
      </c>
      <c r="L6223" s="2">
        <f t="shared" si="293"/>
        <v>483.7056</v>
      </c>
    </row>
    <row r="6224" spans="1:12" x14ac:dyDescent="0.25">
      <c r="A6224" t="s">
        <v>6229</v>
      </c>
      <c r="B6224" s="1">
        <v>46150</v>
      </c>
      <c r="C6224" t="s">
        <v>10010</v>
      </c>
      <c r="D6224" t="s">
        <v>10017</v>
      </c>
      <c r="E6224">
        <f>+_xlfn.XLOOKUP(TablaVentas[[#This Row],[PRODUCTOS]],TablaPrecios[PRODUCTOS],TablaPrecios[PRECIOS UNITARIOS],"No encontado")</f>
        <v>50</v>
      </c>
      <c r="F6224">
        <v>12</v>
      </c>
      <c r="G6224" t="s">
        <v>10027</v>
      </c>
      <c r="H6224" s="2">
        <v>129</v>
      </c>
      <c r="I6224" s="3">
        <v>0.12</v>
      </c>
      <c r="J6224" s="2">
        <f t="shared" si="291"/>
        <v>113.52</v>
      </c>
      <c r="K6224" s="2">
        <f t="shared" si="292"/>
        <v>20.433599999999998</v>
      </c>
      <c r="L6224" s="2">
        <f t="shared" si="293"/>
        <v>133.95359999999999</v>
      </c>
    </row>
    <row r="6225" spans="1:12" x14ac:dyDescent="0.25">
      <c r="A6225" t="s">
        <v>6230</v>
      </c>
      <c r="B6225" s="1">
        <v>46238</v>
      </c>
      <c r="C6225" t="s">
        <v>10009</v>
      </c>
      <c r="D6225" t="s">
        <v>10017</v>
      </c>
      <c r="E6225">
        <f>+_xlfn.XLOOKUP(TablaVentas[[#This Row],[PRODUCTOS]],TablaPrecios[PRODUCTOS],TablaPrecios[PRECIOS UNITARIOS],"No encontado")</f>
        <v>50</v>
      </c>
      <c r="F6225">
        <v>17</v>
      </c>
      <c r="G6225" t="s">
        <v>10027</v>
      </c>
      <c r="H6225" s="2">
        <v>110</v>
      </c>
      <c r="I6225" s="3">
        <v>0.17</v>
      </c>
      <c r="J6225" s="2">
        <f t="shared" si="291"/>
        <v>91.3</v>
      </c>
      <c r="K6225" s="2">
        <f t="shared" si="292"/>
        <v>16.433999999999997</v>
      </c>
      <c r="L6225" s="2">
        <f t="shared" si="293"/>
        <v>107.73399999999999</v>
      </c>
    </row>
    <row r="6226" spans="1:12" x14ac:dyDescent="0.25">
      <c r="A6226" t="s">
        <v>6231</v>
      </c>
      <c r="B6226" s="1">
        <v>46196</v>
      </c>
      <c r="C6226" t="s">
        <v>10009</v>
      </c>
      <c r="D6226" t="s">
        <v>10018</v>
      </c>
      <c r="E6226">
        <f>+_xlfn.XLOOKUP(TablaVentas[[#This Row],[PRODUCTOS]],TablaPrecios[PRODUCTOS],TablaPrecios[PRECIOS UNITARIOS],"No encontado")</f>
        <v>850</v>
      </c>
      <c r="F6226">
        <v>12</v>
      </c>
      <c r="G6226" t="s">
        <v>10025</v>
      </c>
      <c r="H6226" s="2">
        <v>67</v>
      </c>
      <c r="I6226" s="3">
        <v>0.11</v>
      </c>
      <c r="J6226" s="2">
        <f t="shared" si="291"/>
        <v>59.63</v>
      </c>
      <c r="K6226" s="2">
        <f t="shared" si="292"/>
        <v>10.7334</v>
      </c>
      <c r="L6226" s="2">
        <f t="shared" si="293"/>
        <v>70.363399999999999</v>
      </c>
    </row>
    <row r="6227" spans="1:12" x14ac:dyDescent="0.25">
      <c r="A6227" t="s">
        <v>6232</v>
      </c>
      <c r="B6227" s="1">
        <v>46333</v>
      </c>
      <c r="C6227" t="s">
        <v>10008</v>
      </c>
      <c r="D6227" t="s">
        <v>10020</v>
      </c>
      <c r="E6227">
        <f>+_xlfn.XLOOKUP(TablaVentas[[#This Row],[PRODUCTOS]],TablaPrecios[PRODUCTOS],TablaPrecios[PRECIOS UNITARIOS],"No encontado")</f>
        <v>150</v>
      </c>
      <c r="F6227">
        <v>17</v>
      </c>
      <c r="G6227" t="s">
        <v>10025</v>
      </c>
      <c r="H6227" s="2">
        <v>288</v>
      </c>
      <c r="I6227" s="3">
        <v>0.18</v>
      </c>
      <c r="J6227" s="2">
        <f t="shared" si="291"/>
        <v>236.16</v>
      </c>
      <c r="K6227" s="2">
        <f t="shared" si="292"/>
        <v>42.508800000000001</v>
      </c>
      <c r="L6227" s="2">
        <f t="shared" si="293"/>
        <v>278.66879999999998</v>
      </c>
    </row>
    <row r="6228" spans="1:12" x14ac:dyDescent="0.25">
      <c r="A6228" t="s">
        <v>6233</v>
      </c>
      <c r="B6228" s="1">
        <v>46224</v>
      </c>
      <c r="C6228" t="s">
        <v>10007</v>
      </c>
      <c r="D6228" t="s">
        <v>10019</v>
      </c>
      <c r="E6228">
        <f>+_xlfn.XLOOKUP(TablaVentas[[#This Row],[PRODUCTOS]],TablaPrecios[PRODUCTOS],TablaPrecios[PRECIOS UNITARIOS],"No encontado")</f>
        <v>1200</v>
      </c>
      <c r="F6228">
        <v>6</v>
      </c>
      <c r="G6228" t="s">
        <v>10027</v>
      </c>
      <c r="H6228" s="2">
        <v>407</v>
      </c>
      <c r="I6228" s="3">
        <v>0.13</v>
      </c>
      <c r="J6228" s="2">
        <f t="shared" si="291"/>
        <v>354.09</v>
      </c>
      <c r="K6228" s="2">
        <f t="shared" si="292"/>
        <v>63.736199999999997</v>
      </c>
      <c r="L6228" s="2">
        <f t="shared" si="293"/>
        <v>417.82619999999997</v>
      </c>
    </row>
    <row r="6229" spans="1:12" x14ac:dyDescent="0.25">
      <c r="A6229" t="s">
        <v>6234</v>
      </c>
      <c r="B6229" s="1">
        <v>46079</v>
      </c>
      <c r="C6229" t="s">
        <v>10012</v>
      </c>
      <c r="D6229" t="s">
        <v>10017</v>
      </c>
      <c r="E6229">
        <f>+_xlfn.XLOOKUP(TablaVentas[[#This Row],[PRODUCTOS]],TablaPrecios[PRODUCTOS],TablaPrecios[PRECIOS UNITARIOS],"No encontado")</f>
        <v>50</v>
      </c>
      <c r="F6229">
        <v>16</v>
      </c>
      <c r="G6229" t="s">
        <v>10027</v>
      </c>
      <c r="H6229" s="2">
        <v>472</v>
      </c>
      <c r="I6229" s="3">
        <v>0.11</v>
      </c>
      <c r="J6229" s="2">
        <f t="shared" si="291"/>
        <v>420.08</v>
      </c>
      <c r="K6229" s="2">
        <f t="shared" si="292"/>
        <v>75.614399999999989</v>
      </c>
      <c r="L6229" s="2">
        <f t="shared" si="293"/>
        <v>495.69439999999997</v>
      </c>
    </row>
    <row r="6230" spans="1:12" x14ac:dyDescent="0.25">
      <c r="A6230" t="s">
        <v>6235</v>
      </c>
      <c r="B6230" s="1">
        <v>46371</v>
      </c>
      <c r="C6230" t="s">
        <v>10012</v>
      </c>
      <c r="D6230" t="s">
        <v>10019</v>
      </c>
      <c r="E6230">
        <f>+_xlfn.XLOOKUP(TablaVentas[[#This Row],[PRODUCTOS]],TablaPrecios[PRODUCTOS],TablaPrecios[PRECIOS UNITARIOS],"No encontado")</f>
        <v>1200</v>
      </c>
      <c r="F6230">
        <v>7</v>
      </c>
      <c r="G6230" t="s">
        <v>10025</v>
      </c>
      <c r="H6230" s="2">
        <v>92</v>
      </c>
      <c r="I6230" s="3">
        <v>0.15</v>
      </c>
      <c r="J6230" s="2">
        <f t="shared" si="291"/>
        <v>78.2</v>
      </c>
      <c r="K6230" s="2">
        <f t="shared" si="292"/>
        <v>14.076000000000001</v>
      </c>
      <c r="L6230" s="2">
        <f t="shared" si="293"/>
        <v>92.27600000000001</v>
      </c>
    </row>
    <row r="6231" spans="1:12" x14ac:dyDescent="0.25">
      <c r="A6231" t="s">
        <v>6236</v>
      </c>
      <c r="B6231" s="1">
        <v>46187</v>
      </c>
      <c r="C6231" t="s">
        <v>10011</v>
      </c>
      <c r="D6231" t="s">
        <v>10017</v>
      </c>
      <c r="E6231">
        <f>+_xlfn.XLOOKUP(TablaVentas[[#This Row],[PRODUCTOS]],TablaPrecios[PRODUCTOS],TablaPrecios[PRECIOS UNITARIOS],"No encontado")</f>
        <v>50</v>
      </c>
      <c r="F6231">
        <v>11</v>
      </c>
      <c r="G6231" t="s">
        <v>10025</v>
      </c>
      <c r="H6231" s="2">
        <v>478</v>
      </c>
      <c r="I6231" s="3">
        <v>0.14000000000000001</v>
      </c>
      <c r="J6231" s="2">
        <f t="shared" si="291"/>
        <v>411.08</v>
      </c>
      <c r="K6231" s="2">
        <f t="shared" si="292"/>
        <v>73.994399999999999</v>
      </c>
      <c r="L6231" s="2">
        <f t="shared" si="293"/>
        <v>485.07439999999997</v>
      </c>
    </row>
    <row r="6232" spans="1:12" x14ac:dyDescent="0.25">
      <c r="A6232" t="s">
        <v>6237</v>
      </c>
      <c r="B6232" s="1">
        <v>46096</v>
      </c>
      <c r="C6232" t="s">
        <v>10009</v>
      </c>
      <c r="D6232" t="s">
        <v>10021</v>
      </c>
      <c r="E6232">
        <f>+_xlfn.XLOOKUP(TablaVentas[[#This Row],[PRODUCTOS]],TablaPrecios[PRODUCTOS],TablaPrecios[PRECIOS UNITARIOS],"No encontado")</f>
        <v>200</v>
      </c>
      <c r="F6232">
        <v>15</v>
      </c>
      <c r="G6232" t="s">
        <v>10023</v>
      </c>
      <c r="H6232" s="2">
        <v>225</v>
      </c>
      <c r="I6232" s="3">
        <v>0.15</v>
      </c>
      <c r="J6232" s="2">
        <f t="shared" si="291"/>
        <v>191.25</v>
      </c>
      <c r="K6232" s="2">
        <f t="shared" si="292"/>
        <v>34.424999999999997</v>
      </c>
      <c r="L6232" s="2">
        <f t="shared" si="293"/>
        <v>225.67500000000001</v>
      </c>
    </row>
    <row r="6233" spans="1:12" x14ac:dyDescent="0.25">
      <c r="A6233" t="s">
        <v>6238</v>
      </c>
      <c r="B6233" s="1">
        <v>46345</v>
      </c>
      <c r="C6233" t="s">
        <v>10011</v>
      </c>
      <c r="D6233" t="s">
        <v>10018</v>
      </c>
      <c r="E6233">
        <f>+_xlfn.XLOOKUP(TablaVentas[[#This Row],[PRODUCTOS]],TablaPrecios[PRODUCTOS],TablaPrecios[PRECIOS UNITARIOS],"No encontado")</f>
        <v>850</v>
      </c>
      <c r="F6233">
        <v>9</v>
      </c>
      <c r="G6233" t="s">
        <v>10025</v>
      </c>
      <c r="H6233" s="2">
        <v>449</v>
      </c>
      <c r="I6233" s="3">
        <v>0.14000000000000001</v>
      </c>
      <c r="J6233" s="2">
        <f t="shared" si="291"/>
        <v>386.14</v>
      </c>
      <c r="K6233" s="2">
        <f t="shared" si="292"/>
        <v>69.505199999999988</v>
      </c>
      <c r="L6233" s="2">
        <f t="shared" si="293"/>
        <v>455.64519999999999</v>
      </c>
    </row>
    <row r="6234" spans="1:12" x14ac:dyDescent="0.25">
      <c r="A6234" t="s">
        <v>6239</v>
      </c>
      <c r="B6234" s="1">
        <v>46146</v>
      </c>
      <c r="C6234" t="s">
        <v>10007</v>
      </c>
      <c r="D6234" t="s">
        <v>10021</v>
      </c>
      <c r="E6234">
        <f>+_xlfn.XLOOKUP(TablaVentas[[#This Row],[PRODUCTOS]],TablaPrecios[PRODUCTOS],TablaPrecios[PRECIOS UNITARIOS],"No encontado")</f>
        <v>200</v>
      </c>
      <c r="F6234">
        <v>5</v>
      </c>
      <c r="G6234" t="s">
        <v>10024</v>
      </c>
      <c r="H6234" s="2">
        <v>106</v>
      </c>
      <c r="I6234" s="3">
        <v>0.15</v>
      </c>
      <c r="J6234" s="2">
        <f t="shared" si="291"/>
        <v>90.1</v>
      </c>
      <c r="K6234" s="2">
        <f t="shared" si="292"/>
        <v>16.218</v>
      </c>
      <c r="L6234" s="2">
        <f t="shared" si="293"/>
        <v>106.318</v>
      </c>
    </row>
    <row r="6235" spans="1:12" x14ac:dyDescent="0.25">
      <c r="A6235" t="s">
        <v>6240</v>
      </c>
      <c r="B6235" s="1">
        <v>46347</v>
      </c>
      <c r="C6235" t="s">
        <v>10012</v>
      </c>
      <c r="D6235" t="s">
        <v>10019</v>
      </c>
      <c r="E6235">
        <f>+_xlfn.XLOOKUP(TablaVentas[[#This Row],[PRODUCTOS]],TablaPrecios[PRODUCTOS],TablaPrecios[PRECIOS UNITARIOS],"No encontado")</f>
        <v>1200</v>
      </c>
      <c r="F6235">
        <v>19</v>
      </c>
      <c r="G6235" t="s">
        <v>10024</v>
      </c>
      <c r="H6235" s="2">
        <v>67</v>
      </c>
      <c r="I6235" s="3">
        <v>0.1</v>
      </c>
      <c r="J6235" s="2">
        <f t="shared" si="291"/>
        <v>60.3</v>
      </c>
      <c r="K6235" s="2">
        <f t="shared" si="292"/>
        <v>10.853999999999999</v>
      </c>
      <c r="L6235" s="2">
        <f t="shared" si="293"/>
        <v>71.153999999999996</v>
      </c>
    </row>
    <row r="6236" spans="1:12" x14ac:dyDescent="0.25">
      <c r="A6236" t="s">
        <v>6241</v>
      </c>
      <c r="B6236" s="1">
        <v>46113</v>
      </c>
      <c r="C6236" t="s">
        <v>10011</v>
      </c>
      <c r="D6236" t="s">
        <v>10019</v>
      </c>
      <c r="E6236">
        <f>+_xlfn.XLOOKUP(TablaVentas[[#This Row],[PRODUCTOS]],TablaPrecios[PRODUCTOS],TablaPrecios[PRECIOS UNITARIOS],"No encontado")</f>
        <v>1200</v>
      </c>
      <c r="F6236">
        <v>9</v>
      </c>
      <c r="G6236" t="s">
        <v>10024</v>
      </c>
      <c r="H6236" s="2">
        <v>248</v>
      </c>
      <c r="I6236" s="3">
        <v>0.13</v>
      </c>
      <c r="J6236" s="2">
        <f t="shared" si="291"/>
        <v>215.76</v>
      </c>
      <c r="K6236" s="2">
        <f t="shared" si="292"/>
        <v>38.836799999999997</v>
      </c>
      <c r="L6236" s="2">
        <f t="shared" si="293"/>
        <v>254.59679999999997</v>
      </c>
    </row>
    <row r="6237" spans="1:12" x14ac:dyDescent="0.25">
      <c r="A6237" t="s">
        <v>6242</v>
      </c>
      <c r="B6237" s="1">
        <v>46139</v>
      </c>
      <c r="C6237" t="s">
        <v>10011</v>
      </c>
      <c r="D6237" t="s">
        <v>10020</v>
      </c>
      <c r="E6237">
        <f>+_xlfn.XLOOKUP(TablaVentas[[#This Row],[PRODUCTOS]],TablaPrecios[PRODUCTOS],TablaPrecios[PRECIOS UNITARIOS],"No encontado")</f>
        <v>150</v>
      </c>
      <c r="F6237">
        <v>7</v>
      </c>
      <c r="G6237" t="s">
        <v>10027</v>
      </c>
      <c r="H6237" s="2">
        <v>199</v>
      </c>
      <c r="I6237" s="3">
        <v>0.12</v>
      </c>
      <c r="J6237" s="2">
        <f t="shared" si="291"/>
        <v>175.12</v>
      </c>
      <c r="K6237" s="2">
        <f t="shared" si="292"/>
        <v>31.521599999999999</v>
      </c>
      <c r="L6237" s="2">
        <f t="shared" si="293"/>
        <v>206.64160000000001</v>
      </c>
    </row>
    <row r="6238" spans="1:12" x14ac:dyDescent="0.25">
      <c r="A6238" t="s">
        <v>6243</v>
      </c>
      <c r="B6238" s="1">
        <v>46140</v>
      </c>
      <c r="C6238" t="s">
        <v>10008</v>
      </c>
      <c r="D6238" t="s">
        <v>10019</v>
      </c>
      <c r="E6238">
        <f>+_xlfn.XLOOKUP(TablaVentas[[#This Row],[PRODUCTOS]],TablaPrecios[PRODUCTOS],TablaPrecios[PRECIOS UNITARIOS],"No encontado")</f>
        <v>1200</v>
      </c>
      <c r="F6238">
        <v>20</v>
      </c>
      <c r="G6238" t="s">
        <v>10024</v>
      </c>
      <c r="H6238" s="2">
        <v>325</v>
      </c>
      <c r="I6238" s="3">
        <v>0.19</v>
      </c>
      <c r="J6238" s="2">
        <f t="shared" si="291"/>
        <v>263.25</v>
      </c>
      <c r="K6238" s="2">
        <f t="shared" si="292"/>
        <v>47.384999999999998</v>
      </c>
      <c r="L6238" s="2">
        <f t="shared" si="293"/>
        <v>310.63499999999999</v>
      </c>
    </row>
    <row r="6239" spans="1:12" x14ac:dyDescent="0.25">
      <c r="A6239" t="s">
        <v>6244</v>
      </c>
      <c r="B6239" s="1">
        <v>46264</v>
      </c>
      <c r="C6239" t="s">
        <v>10009</v>
      </c>
      <c r="D6239" t="s">
        <v>10021</v>
      </c>
      <c r="E6239">
        <f>+_xlfn.XLOOKUP(TablaVentas[[#This Row],[PRODUCTOS]],TablaPrecios[PRODUCTOS],TablaPrecios[PRECIOS UNITARIOS],"No encontado")</f>
        <v>200</v>
      </c>
      <c r="F6239">
        <v>15</v>
      </c>
      <c r="G6239" t="s">
        <v>10027</v>
      </c>
      <c r="H6239" s="2">
        <v>414</v>
      </c>
      <c r="I6239" s="3">
        <v>0.11</v>
      </c>
      <c r="J6239" s="2">
        <f t="shared" si="291"/>
        <v>368.46</v>
      </c>
      <c r="K6239" s="2">
        <f t="shared" si="292"/>
        <v>66.322800000000001</v>
      </c>
      <c r="L6239" s="2">
        <f t="shared" si="293"/>
        <v>434.78279999999995</v>
      </c>
    </row>
    <row r="6240" spans="1:12" x14ac:dyDescent="0.25">
      <c r="A6240" t="s">
        <v>6245</v>
      </c>
      <c r="B6240" s="1">
        <v>46239</v>
      </c>
      <c r="C6240" t="s">
        <v>10012</v>
      </c>
      <c r="D6240" t="s">
        <v>10020</v>
      </c>
      <c r="E6240">
        <f>+_xlfn.XLOOKUP(TablaVentas[[#This Row],[PRODUCTOS]],TablaPrecios[PRODUCTOS],TablaPrecios[PRECIOS UNITARIOS],"No encontado")</f>
        <v>150</v>
      </c>
      <c r="F6240">
        <v>13</v>
      </c>
      <c r="G6240" t="s">
        <v>10024</v>
      </c>
      <c r="H6240" s="2">
        <v>497</v>
      </c>
      <c r="I6240" s="3">
        <v>0.15</v>
      </c>
      <c r="J6240" s="2">
        <f t="shared" si="291"/>
        <v>422.45</v>
      </c>
      <c r="K6240" s="2">
        <f t="shared" si="292"/>
        <v>76.040999999999997</v>
      </c>
      <c r="L6240" s="2">
        <f t="shared" si="293"/>
        <v>498.49099999999999</v>
      </c>
    </row>
    <row r="6241" spans="1:12" x14ac:dyDescent="0.25">
      <c r="A6241" t="s">
        <v>6246</v>
      </c>
      <c r="B6241" s="1">
        <v>46289</v>
      </c>
      <c r="C6241" t="s">
        <v>10007</v>
      </c>
      <c r="D6241" t="s">
        <v>10020</v>
      </c>
      <c r="E6241">
        <f>+_xlfn.XLOOKUP(TablaVentas[[#This Row],[PRODUCTOS]],TablaPrecios[PRODUCTOS],TablaPrecios[PRECIOS UNITARIOS],"No encontado")</f>
        <v>150</v>
      </c>
      <c r="F6241">
        <v>15</v>
      </c>
      <c r="G6241" t="s">
        <v>10026</v>
      </c>
      <c r="H6241" s="2">
        <v>487</v>
      </c>
      <c r="I6241" s="3">
        <v>0.14000000000000001</v>
      </c>
      <c r="J6241" s="2">
        <f t="shared" si="291"/>
        <v>418.82</v>
      </c>
      <c r="K6241" s="2">
        <f t="shared" si="292"/>
        <v>75.387599999999992</v>
      </c>
      <c r="L6241" s="2">
        <f t="shared" si="293"/>
        <v>494.20759999999996</v>
      </c>
    </row>
    <row r="6242" spans="1:12" x14ac:dyDescent="0.25">
      <c r="A6242" t="s">
        <v>6247</v>
      </c>
      <c r="B6242" s="1">
        <v>46066</v>
      </c>
      <c r="C6242" t="s">
        <v>10010</v>
      </c>
      <c r="D6242" t="s">
        <v>10020</v>
      </c>
      <c r="E6242">
        <f>+_xlfn.XLOOKUP(TablaVentas[[#This Row],[PRODUCTOS]],TablaPrecios[PRODUCTOS],TablaPrecios[PRECIOS UNITARIOS],"No encontado")</f>
        <v>150</v>
      </c>
      <c r="F6242">
        <v>5</v>
      </c>
      <c r="G6242" t="s">
        <v>10026</v>
      </c>
      <c r="H6242" s="2">
        <v>439</v>
      </c>
      <c r="I6242" s="3">
        <v>0.12</v>
      </c>
      <c r="J6242" s="2">
        <f t="shared" si="291"/>
        <v>386.32</v>
      </c>
      <c r="K6242" s="2">
        <f t="shared" si="292"/>
        <v>69.537599999999998</v>
      </c>
      <c r="L6242" s="2">
        <f t="shared" si="293"/>
        <v>455.85759999999999</v>
      </c>
    </row>
    <row r="6243" spans="1:12" x14ac:dyDescent="0.25">
      <c r="A6243" t="s">
        <v>6248</v>
      </c>
      <c r="B6243" s="1">
        <v>46232</v>
      </c>
      <c r="C6243" t="s">
        <v>10010</v>
      </c>
      <c r="D6243" t="s">
        <v>10020</v>
      </c>
      <c r="E6243">
        <f>+_xlfn.XLOOKUP(TablaVentas[[#This Row],[PRODUCTOS]],TablaPrecios[PRODUCTOS],TablaPrecios[PRECIOS UNITARIOS],"No encontado")</f>
        <v>150</v>
      </c>
      <c r="F6243">
        <v>20</v>
      </c>
      <c r="G6243" t="s">
        <v>10026</v>
      </c>
      <c r="H6243" s="2">
        <v>146</v>
      </c>
      <c r="I6243" s="3">
        <v>0.12</v>
      </c>
      <c r="J6243" s="2">
        <f t="shared" si="291"/>
        <v>128.47999999999999</v>
      </c>
      <c r="K6243" s="2">
        <f t="shared" si="292"/>
        <v>23.126399999999997</v>
      </c>
      <c r="L6243" s="2">
        <f t="shared" si="293"/>
        <v>151.60639999999998</v>
      </c>
    </row>
    <row r="6244" spans="1:12" x14ac:dyDescent="0.25">
      <c r="A6244" t="s">
        <v>6249</v>
      </c>
      <c r="B6244" s="1">
        <v>46350</v>
      </c>
      <c r="C6244" t="s">
        <v>10009</v>
      </c>
      <c r="D6244" t="s">
        <v>10019</v>
      </c>
      <c r="E6244">
        <f>+_xlfn.XLOOKUP(TablaVentas[[#This Row],[PRODUCTOS]],TablaPrecios[PRODUCTOS],TablaPrecios[PRECIOS UNITARIOS],"No encontado")</f>
        <v>1200</v>
      </c>
      <c r="F6244">
        <v>6</v>
      </c>
      <c r="G6244" t="s">
        <v>10027</v>
      </c>
      <c r="H6244" s="2">
        <v>171</v>
      </c>
      <c r="I6244" s="3">
        <v>0.19</v>
      </c>
      <c r="J6244" s="2">
        <f t="shared" si="291"/>
        <v>138.51</v>
      </c>
      <c r="K6244" s="2">
        <f t="shared" si="292"/>
        <v>24.931799999999999</v>
      </c>
      <c r="L6244" s="2">
        <f t="shared" si="293"/>
        <v>163.4418</v>
      </c>
    </row>
    <row r="6245" spans="1:12" x14ac:dyDescent="0.25">
      <c r="A6245" t="s">
        <v>6250</v>
      </c>
      <c r="B6245" s="1">
        <v>46100</v>
      </c>
      <c r="C6245" t="s">
        <v>10011</v>
      </c>
      <c r="D6245" t="s">
        <v>10019</v>
      </c>
      <c r="E6245">
        <f>+_xlfn.XLOOKUP(TablaVentas[[#This Row],[PRODUCTOS]],TablaPrecios[PRODUCTOS],TablaPrecios[PRECIOS UNITARIOS],"No encontado")</f>
        <v>1200</v>
      </c>
      <c r="F6245">
        <v>17</v>
      </c>
      <c r="G6245" t="s">
        <v>10026</v>
      </c>
      <c r="H6245" s="2">
        <v>453</v>
      </c>
      <c r="I6245" s="3">
        <v>0.16</v>
      </c>
      <c r="J6245" s="2">
        <f t="shared" si="291"/>
        <v>380.52</v>
      </c>
      <c r="K6245" s="2">
        <f t="shared" si="292"/>
        <v>68.493600000000001</v>
      </c>
      <c r="L6245" s="2">
        <f t="shared" si="293"/>
        <v>449.0136</v>
      </c>
    </row>
    <row r="6246" spans="1:12" x14ac:dyDescent="0.25">
      <c r="A6246" t="s">
        <v>6251</v>
      </c>
      <c r="B6246" s="1">
        <v>46232</v>
      </c>
      <c r="C6246" t="s">
        <v>10012</v>
      </c>
      <c r="D6246" t="s">
        <v>10017</v>
      </c>
      <c r="E6246">
        <f>+_xlfn.XLOOKUP(TablaVentas[[#This Row],[PRODUCTOS]],TablaPrecios[PRODUCTOS],TablaPrecios[PRECIOS UNITARIOS],"No encontado")</f>
        <v>50</v>
      </c>
      <c r="F6246">
        <v>6</v>
      </c>
      <c r="G6246" t="s">
        <v>10024</v>
      </c>
      <c r="H6246" s="2">
        <v>207</v>
      </c>
      <c r="I6246" s="3">
        <v>0.1</v>
      </c>
      <c r="J6246" s="2">
        <f t="shared" si="291"/>
        <v>186.3</v>
      </c>
      <c r="K6246" s="2">
        <f t="shared" si="292"/>
        <v>33.533999999999999</v>
      </c>
      <c r="L6246" s="2">
        <f t="shared" si="293"/>
        <v>219.834</v>
      </c>
    </row>
    <row r="6247" spans="1:12" x14ac:dyDescent="0.25">
      <c r="A6247" t="s">
        <v>6252</v>
      </c>
      <c r="B6247" s="1">
        <v>46364</v>
      </c>
      <c r="C6247" t="s">
        <v>10009</v>
      </c>
      <c r="D6247" t="s">
        <v>10017</v>
      </c>
      <c r="E6247">
        <f>+_xlfn.XLOOKUP(TablaVentas[[#This Row],[PRODUCTOS]],TablaPrecios[PRODUCTOS],TablaPrecios[PRECIOS UNITARIOS],"No encontado")</f>
        <v>50</v>
      </c>
      <c r="F6247">
        <v>12</v>
      </c>
      <c r="G6247" t="s">
        <v>10024</v>
      </c>
      <c r="H6247" s="2">
        <v>467</v>
      </c>
      <c r="I6247" s="3">
        <v>0.12</v>
      </c>
      <c r="J6247" s="2">
        <f t="shared" si="291"/>
        <v>410.96</v>
      </c>
      <c r="K6247" s="2">
        <f t="shared" si="292"/>
        <v>73.972799999999992</v>
      </c>
      <c r="L6247" s="2">
        <f t="shared" si="293"/>
        <v>484.93279999999999</v>
      </c>
    </row>
    <row r="6248" spans="1:12" x14ac:dyDescent="0.25">
      <c r="A6248" t="s">
        <v>6253</v>
      </c>
      <c r="B6248" s="1">
        <v>46091</v>
      </c>
      <c r="C6248" t="s">
        <v>10007</v>
      </c>
      <c r="D6248" t="s">
        <v>10020</v>
      </c>
      <c r="E6248">
        <f>+_xlfn.XLOOKUP(TablaVentas[[#This Row],[PRODUCTOS]],TablaPrecios[PRODUCTOS],TablaPrecios[PRECIOS UNITARIOS],"No encontado")</f>
        <v>150</v>
      </c>
      <c r="F6248">
        <v>8</v>
      </c>
      <c r="G6248" t="s">
        <v>10024</v>
      </c>
      <c r="H6248" s="2">
        <v>244</v>
      </c>
      <c r="I6248" s="3">
        <v>0.19</v>
      </c>
      <c r="J6248" s="2">
        <f t="shared" si="291"/>
        <v>197.64</v>
      </c>
      <c r="K6248" s="2">
        <f t="shared" si="292"/>
        <v>35.575199999999995</v>
      </c>
      <c r="L6248" s="2">
        <f t="shared" si="293"/>
        <v>233.21519999999998</v>
      </c>
    </row>
    <row r="6249" spans="1:12" x14ac:dyDescent="0.25">
      <c r="A6249" t="s">
        <v>6254</v>
      </c>
      <c r="B6249" s="1">
        <v>46097</v>
      </c>
      <c r="C6249" t="s">
        <v>10010</v>
      </c>
      <c r="D6249" t="s">
        <v>10019</v>
      </c>
      <c r="E6249">
        <f>+_xlfn.XLOOKUP(TablaVentas[[#This Row],[PRODUCTOS]],TablaPrecios[PRODUCTOS],TablaPrecios[PRECIOS UNITARIOS],"No encontado")</f>
        <v>1200</v>
      </c>
      <c r="F6249">
        <v>5</v>
      </c>
      <c r="G6249" t="s">
        <v>10025</v>
      </c>
      <c r="H6249" s="2">
        <v>64</v>
      </c>
      <c r="I6249" s="3">
        <v>0.12</v>
      </c>
      <c r="J6249" s="2">
        <f t="shared" si="291"/>
        <v>56.32</v>
      </c>
      <c r="K6249" s="2">
        <f t="shared" si="292"/>
        <v>10.137599999999999</v>
      </c>
      <c r="L6249" s="2">
        <f t="shared" si="293"/>
        <v>66.457599999999999</v>
      </c>
    </row>
    <row r="6250" spans="1:12" x14ac:dyDescent="0.25">
      <c r="A6250" t="s">
        <v>6255</v>
      </c>
      <c r="B6250" s="1">
        <v>46231</v>
      </c>
      <c r="C6250" t="s">
        <v>10007</v>
      </c>
      <c r="D6250" t="s">
        <v>10017</v>
      </c>
      <c r="E6250">
        <f>+_xlfn.XLOOKUP(TablaVentas[[#This Row],[PRODUCTOS]],TablaPrecios[PRODUCTOS],TablaPrecios[PRECIOS UNITARIOS],"No encontado")</f>
        <v>50</v>
      </c>
      <c r="F6250">
        <v>16</v>
      </c>
      <c r="G6250" t="s">
        <v>10023</v>
      </c>
      <c r="H6250" s="2">
        <v>80</v>
      </c>
      <c r="I6250" s="3">
        <v>0.18</v>
      </c>
      <c r="J6250" s="2">
        <f t="shared" si="291"/>
        <v>65.599999999999994</v>
      </c>
      <c r="K6250" s="2">
        <f t="shared" si="292"/>
        <v>11.807999999999998</v>
      </c>
      <c r="L6250" s="2">
        <f t="shared" si="293"/>
        <v>77.407999999999987</v>
      </c>
    </row>
    <row r="6251" spans="1:12" x14ac:dyDescent="0.25">
      <c r="A6251" t="s">
        <v>6256</v>
      </c>
      <c r="B6251" s="1">
        <v>46148</v>
      </c>
      <c r="C6251" t="s">
        <v>10007</v>
      </c>
      <c r="D6251" t="s">
        <v>10019</v>
      </c>
      <c r="E6251">
        <f>+_xlfn.XLOOKUP(TablaVentas[[#This Row],[PRODUCTOS]],TablaPrecios[PRODUCTOS],TablaPrecios[PRECIOS UNITARIOS],"No encontado")</f>
        <v>1200</v>
      </c>
      <c r="F6251">
        <v>7</v>
      </c>
      <c r="G6251" t="s">
        <v>10026</v>
      </c>
      <c r="H6251" s="2">
        <v>351</v>
      </c>
      <c r="I6251" s="3">
        <v>0.17</v>
      </c>
      <c r="J6251" s="2">
        <f t="shared" si="291"/>
        <v>291.33</v>
      </c>
      <c r="K6251" s="2">
        <f t="shared" si="292"/>
        <v>52.439399999999992</v>
      </c>
      <c r="L6251" s="2">
        <f t="shared" si="293"/>
        <v>343.76939999999996</v>
      </c>
    </row>
    <row r="6252" spans="1:12" x14ac:dyDescent="0.25">
      <c r="A6252" t="s">
        <v>6257</v>
      </c>
      <c r="B6252" s="1">
        <v>46264</v>
      </c>
      <c r="C6252" t="s">
        <v>10010</v>
      </c>
      <c r="D6252" t="s">
        <v>10017</v>
      </c>
      <c r="E6252">
        <f>+_xlfn.XLOOKUP(TablaVentas[[#This Row],[PRODUCTOS]],TablaPrecios[PRODUCTOS],TablaPrecios[PRECIOS UNITARIOS],"No encontado")</f>
        <v>50</v>
      </c>
      <c r="F6252">
        <v>19</v>
      </c>
      <c r="G6252" t="s">
        <v>10025</v>
      </c>
      <c r="H6252" s="2">
        <v>215</v>
      </c>
      <c r="I6252" s="3">
        <v>0.11</v>
      </c>
      <c r="J6252" s="2">
        <f t="shared" si="291"/>
        <v>191.35</v>
      </c>
      <c r="K6252" s="2">
        <f t="shared" si="292"/>
        <v>34.442999999999998</v>
      </c>
      <c r="L6252" s="2">
        <f t="shared" si="293"/>
        <v>225.79300000000001</v>
      </c>
    </row>
    <row r="6253" spans="1:12" x14ac:dyDescent="0.25">
      <c r="A6253" t="s">
        <v>6258</v>
      </c>
      <c r="B6253" s="1">
        <v>46184</v>
      </c>
      <c r="C6253" t="s">
        <v>10010</v>
      </c>
      <c r="D6253" t="s">
        <v>10020</v>
      </c>
      <c r="E6253">
        <f>+_xlfn.XLOOKUP(TablaVentas[[#This Row],[PRODUCTOS]],TablaPrecios[PRODUCTOS],TablaPrecios[PRECIOS UNITARIOS],"No encontado")</f>
        <v>150</v>
      </c>
      <c r="F6253">
        <v>19</v>
      </c>
      <c r="G6253" t="s">
        <v>10026</v>
      </c>
      <c r="H6253" s="2">
        <v>343</v>
      </c>
      <c r="I6253" s="3">
        <v>0.15</v>
      </c>
      <c r="J6253" s="2">
        <f t="shared" si="291"/>
        <v>291.55</v>
      </c>
      <c r="K6253" s="2">
        <f t="shared" si="292"/>
        <v>52.478999999999999</v>
      </c>
      <c r="L6253" s="2">
        <f t="shared" si="293"/>
        <v>344.029</v>
      </c>
    </row>
    <row r="6254" spans="1:12" x14ac:dyDescent="0.25">
      <c r="A6254" t="s">
        <v>6259</v>
      </c>
      <c r="B6254" s="1">
        <v>46139</v>
      </c>
      <c r="C6254" t="s">
        <v>10007</v>
      </c>
      <c r="D6254" t="s">
        <v>10018</v>
      </c>
      <c r="E6254">
        <f>+_xlfn.XLOOKUP(TablaVentas[[#This Row],[PRODUCTOS]],TablaPrecios[PRODUCTOS],TablaPrecios[PRECIOS UNITARIOS],"No encontado")</f>
        <v>850</v>
      </c>
      <c r="F6254">
        <v>16</v>
      </c>
      <c r="G6254" t="s">
        <v>10026</v>
      </c>
      <c r="H6254" s="2">
        <v>494</v>
      </c>
      <c r="I6254" s="3">
        <v>0.12</v>
      </c>
      <c r="J6254" s="2">
        <f t="shared" si="291"/>
        <v>434.72</v>
      </c>
      <c r="K6254" s="2">
        <f t="shared" si="292"/>
        <v>78.249600000000001</v>
      </c>
      <c r="L6254" s="2">
        <f t="shared" si="293"/>
        <v>512.96960000000001</v>
      </c>
    </row>
    <row r="6255" spans="1:12" x14ac:dyDescent="0.25">
      <c r="A6255" t="s">
        <v>6260</v>
      </c>
      <c r="B6255" s="1">
        <v>46219</v>
      </c>
      <c r="C6255" t="s">
        <v>10011</v>
      </c>
      <c r="D6255" t="s">
        <v>10021</v>
      </c>
      <c r="E6255">
        <f>+_xlfn.XLOOKUP(TablaVentas[[#This Row],[PRODUCTOS]],TablaPrecios[PRODUCTOS],TablaPrecios[PRECIOS UNITARIOS],"No encontado")</f>
        <v>200</v>
      </c>
      <c r="F6255">
        <v>15</v>
      </c>
      <c r="G6255" t="s">
        <v>10023</v>
      </c>
      <c r="H6255" s="2">
        <v>58</v>
      </c>
      <c r="I6255" s="3">
        <v>0.18</v>
      </c>
      <c r="J6255" s="2">
        <f t="shared" si="291"/>
        <v>47.56</v>
      </c>
      <c r="K6255" s="2">
        <f t="shared" si="292"/>
        <v>8.5608000000000004</v>
      </c>
      <c r="L6255" s="2">
        <f t="shared" si="293"/>
        <v>56.120800000000003</v>
      </c>
    </row>
    <row r="6256" spans="1:12" x14ac:dyDescent="0.25">
      <c r="A6256" t="s">
        <v>6261</v>
      </c>
      <c r="B6256" s="1">
        <v>46382</v>
      </c>
      <c r="C6256" t="s">
        <v>10010</v>
      </c>
      <c r="D6256" t="s">
        <v>10021</v>
      </c>
      <c r="E6256">
        <f>+_xlfn.XLOOKUP(TablaVentas[[#This Row],[PRODUCTOS]],TablaPrecios[PRODUCTOS],TablaPrecios[PRECIOS UNITARIOS],"No encontado")</f>
        <v>200</v>
      </c>
      <c r="F6256">
        <v>16</v>
      </c>
      <c r="G6256" t="s">
        <v>10027</v>
      </c>
      <c r="H6256" s="2">
        <v>119</v>
      </c>
      <c r="I6256" s="3">
        <v>0.16</v>
      </c>
      <c r="J6256" s="2">
        <f t="shared" si="291"/>
        <v>99.960000000000008</v>
      </c>
      <c r="K6256" s="2">
        <f t="shared" si="292"/>
        <v>17.992799999999999</v>
      </c>
      <c r="L6256" s="2">
        <f t="shared" si="293"/>
        <v>117.95280000000001</v>
      </c>
    </row>
    <row r="6257" spans="1:12" x14ac:dyDescent="0.25">
      <c r="A6257" t="s">
        <v>6262</v>
      </c>
      <c r="B6257" s="1">
        <v>46115</v>
      </c>
      <c r="C6257" t="s">
        <v>10011</v>
      </c>
      <c r="D6257" t="s">
        <v>10019</v>
      </c>
      <c r="E6257">
        <f>+_xlfn.XLOOKUP(TablaVentas[[#This Row],[PRODUCTOS]],TablaPrecios[PRODUCTOS],TablaPrecios[PRECIOS UNITARIOS],"No encontado")</f>
        <v>1200</v>
      </c>
      <c r="F6257">
        <v>5</v>
      </c>
      <c r="G6257" t="s">
        <v>10025</v>
      </c>
      <c r="H6257" s="2">
        <v>174</v>
      </c>
      <c r="I6257" s="3">
        <v>0.2</v>
      </c>
      <c r="J6257" s="2">
        <f t="shared" si="291"/>
        <v>139.19999999999999</v>
      </c>
      <c r="K6257" s="2">
        <f t="shared" si="292"/>
        <v>25.055999999999997</v>
      </c>
      <c r="L6257" s="2">
        <f t="shared" si="293"/>
        <v>164.25599999999997</v>
      </c>
    </row>
    <row r="6258" spans="1:12" x14ac:dyDescent="0.25">
      <c r="A6258" t="s">
        <v>6263</v>
      </c>
      <c r="B6258" s="1">
        <v>46236</v>
      </c>
      <c r="C6258" t="s">
        <v>10012</v>
      </c>
      <c r="D6258" t="s">
        <v>10019</v>
      </c>
      <c r="E6258">
        <f>+_xlfn.XLOOKUP(TablaVentas[[#This Row],[PRODUCTOS]],TablaPrecios[PRODUCTOS],TablaPrecios[PRECIOS UNITARIOS],"No encontado")</f>
        <v>1200</v>
      </c>
      <c r="F6258">
        <v>18</v>
      </c>
      <c r="G6258" t="s">
        <v>10025</v>
      </c>
      <c r="H6258" s="2">
        <v>476</v>
      </c>
      <c r="I6258" s="3">
        <v>0.17</v>
      </c>
      <c r="J6258" s="2">
        <f t="shared" si="291"/>
        <v>395.08</v>
      </c>
      <c r="K6258" s="2">
        <f t="shared" si="292"/>
        <v>71.114399999999989</v>
      </c>
      <c r="L6258" s="2">
        <f t="shared" si="293"/>
        <v>466.19439999999997</v>
      </c>
    </row>
    <row r="6259" spans="1:12" x14ac:dyDescent="0.25">
      <c r="A6259" t="s">
        <v>6264</v>
      </c>
      <c r="B6259" s="1">
        <v>46262</v>
      </c>
      <c r="C6259" t="s">
        <v>10010</v>
      </c>
      <c r="D6259" t="s">
        <v>10021</v>
      </c>
      <c r="E6259">
        <f>+_xlfn.XLOOKUP(TablaVentas[[#This Row],[PRODUCTOS]],TablaPrecios[PRODUCTOS],TablaPrecios[PRECIOS UNITARIOS],"No encontado")</f>
        <v>200</v>
      </c>
      <c r="F6259">
        <v>8</v>
      </c>
      <c r="G6259" t="s">
        <v>10023</v>
      </c>
      <c r="H6259" s="2">
        <v>152</v>
      </c>
      <c r="I6259" s="3">
        <v>0.12</v>
      </c>
      <c r="J6259" s="2">
        <f t="shared" si="291"/>
        <v>133.76</v>
      </c>
      <c r="K6259" s="2">
        <f t="shared" si="292"/>
        <v>24.076799999999999</v>
      </c>
      <c r="L6259" s="2">
        <f t="shared" si="293"/>
        <v>157.83679999999998</v>
      </c>
    </row>
    <row r="6260" spans="1:12" x14ac:dyDescent="0.25">
      <c r="A6260" t="s">
        <v>6265</v>
      </c>
      <c r="B6260" s="1">
        <v>46154</v>
      </c>
      <c r="C6260" t="s">
        <v>10010</v>
      </c>
      <c r="D6260" t="s">
        <v>10020</v>
      </c>
      <c r="E6260">
        <f>+_xlfn.XLOOKUP(TablaVentas[[#This Row],[PRODUCTOS]],TablaPrecios[PRODUCTOS],TablaPrecios[PRECIOS UNITARIOS],"No encontado")</f>
        <v>150</v>
      </c>
      <c r="F6260">
        <v>9</v>
      </c>
      <c r="G6260" t="s">
        <v>10027</v>
      </c>
      <c r="H6260" s="2">
        <v>121</v>
      </c>
      <c r="I6260" s="3">
        <v>0.1</v>
      </c>
      <c r="J6260" s="2">
        <f t="shared" si="291"/>
        <v>108.9</v>
      </c>
      <c r="K6260" s="2">
        <f t="shared" si="292"/>
        <v>19.602</v>
      </c>
      <c r="L6260" s="2">
        <f t="shared" si="293"/>
        <v>128.50200000000001</v>
      </c>
    </row>
    <row r="6261" spans="1:12" x14ac:dyDescent="0.25">
      <c r="A6261" t="s">
        <v>6266</v>
      </c>
      <c r="B6261" s="1">
        <v>46190</v>
      </c>
      <c r="C6261" t="s">
        <v>10008</v>
      </c>
      <c r="D6261" t="s">
        <v>10018</v>
      </c>
      <c r="E6261">
        <f>+_xlfn.XLOOKUP(TablaVentas[[#This Row],[PRODUCTOS]],TablaPrecios[PRODUCTOS],TablaPrecios[PRECIOS UNITARIOS],"No encontado")</f>
        <v>850</v>
      </c>
      <c r="F6261">
        <v>15</v>
      </c>
      <c r="G6261" t="s">
        <v>10027</v>
      </c>
      <c r="H6261" s="2">
        <v>270</v>
      </c>
      <c r="I6261" s="3">
        <v>0.14000000000000001</v>
      </c>
      <c r="J6261" s="2">
        <f t="shared" si="291"/>
        <v>232.2</v>
      </c>
      <c r="K6261" s="2">
        <f t="shared" si="292"/>
        <v>41.795999999999999</v>
      </c>
      <c r="L6261" s="2">
        <f t="shared" si="293"/>
        <v>273.99599999999998</v>
      </c>
    </row>
    <row r="6262" spans="1:12" x14ac:dyDescent="0.25">
      <c r="A6262" t="s">
        <v>6267</v>
      </c>
      <c r="B6262" s="1">
        <v>46313</v>
      </c>
      <c r="C6262" t="s">
        <v>10010</v>
      </c>
      <c r="D6262" t="s">
        <v>10021</v>
      </c>
      <c r="E6262">
        <f>+_xlfn.XLOOKUP(TablaVentas[[#This Row],[PRODUCTOS]],TablaPrecios[PRODUCTOS],TablaPrecios[PRECIOS UNITARIOS],"No encontado")</f>
        <v>200</v>
      </c>
      <c r="F6262">
        <v>16</v>
      </c>
      <c r="G6262" t="s">
        <v>10027</v>
      </c>
      <c r="H6262" s="2">
        <v>475</v>
      </c>
      <c r="I6262" s="3">
        <v>0.14000000000000001</v>
      </c>
      <c r="J6262" s="2">
        <f t="shared" si="291"/>
        <v>408.5</v>
      </c>
      <c r="K6262" s="2">
        <f t="shared" si="292"/>
        <v>73.53</v>
      </c>
      <c r="L6262" s="2">
        <f t="shared" si="293"/>
        <v>482.03</v>
      </c>
    </row>
    <row r="6263" spans="1:12" x14ac:dyDescent="0.25">
      <c r="A6263" t="s">
        <v>6268</v>
      </c>
      <c r="B6263" s="1">
        <v>46054</v>
      </c>
      <c r="C6263" t="s">
        <v>10007</v>
      </c>
      <c r="D6263" t="s">
        <v>10020</v>
      </c>
      <c r="E6263">
        <f>+_xlfn.XLOOKUP(TablaVentas[[#This Row],[PRODUCTOS]],TablaPrecios[PRODUCTOS],TablaPrecios[PRECIOS UNITARIOS],"No encontado")</f>
        <v>150</v>
      </c>
      <c r="F6263">
        <v>7</v>
      </c>
      <c r="G6263" t="s">
        <v>10027</v>
      </c>
      <c r="H6263" s="2">
        <v>130</v>
      </c>
      <c r="I6263" s="3">
        <v>0.15</v>
      </c>
      <c r="J6263" s="2">
        <f t="shared" si="291"/>
        <v>110.5</v>
      </c>
      <c r="K6263" s="2">
        <f t="shared" si="292"/>
        <v>19.89</v>
      </c>
      <c r="L6263" s="2">
        <f t="shared" si="293"/>
        <v>130.38999999999999</v>
      </c>
    </row>
    <row r="6264" spans="1:12" x14ac:dyDescent="0.25">
      <c r="A6264" t="s">
        <v>6269</v>
      </c>
      <c r="B6264" s="1">
        <v>46314</v>
      </c>
      <c r="C6264" t="s">
        <v>10008</v>
      </c>
      <c r="D6264" t="s">
        <v>10017</v>
      </c>
      <c r="E6264">
        <f>+_xlfn.XLOOKUP(TablaVentas[[#This Row],[PRODUCTOS]],TablaPrecios[PRODUCTOS],TablaPrecios[PRECIOS UNITARIOS],"No encontado")</f>
        <v>50</v>
      </c>
      <c r="F6264">
        <v>5</v>
      </c>
      <c r="G6264" t="s">
        <v>10027</v>
      </c>
      <c r="H6264" s="2">
        <v>485</v>
      </c>
      <c r="I6264" s="3">
        <v>0.16</v>
      </c>
      <c r="J6264" s="2">
        <f t="shared" si="291"/>
        <v>407.4</v>
      </c>
      <c r="K6264" s="2">
        <f t="shared" si="292"/>
        <v>73.331999999999994</v>
      </c>
      <c r="L6264" s="2">
        <f t="shared" si="293"/>
        <v>480.73199999999997</v>
      </c>
    </row>
    <row r="6265" spans="1:12" x14ac:dyDescent="0.25">
      <c r="A6265" t="s">
        <v>6270</v>
      </c>
      <c r="B6265" s="1">
        <v>46380</v>
      </c>
      <c r="C6265" t="s">
        <v>10009</v>
      </c>
      <c r="D6265" t="s">
        <v>10020</v>
      </c>
      <c r="E6265">
        <f>+_xlfn.XLOOKUP(TablaVentas[[#This Row],[PRODUCTOS]],TablaPrecios[PRODUCTOS],TablaPrecios[PRECIOS UNITARIOS],"No encontado")</f>
        <v>150</v>
      </c>
      <c r="F6265">
        <v>14</v>
      </c>
      <c r="G6265" t="s">
        <v>10023</v>
      </c>
      <c r="H6265" s="2">
        <v>284</v>
      </c>
      <c r="I6265" s="3">
        <v>0.13</v>
      </c>
      <c r="J6265" s="2">
        <f t="shared" si="291"/>
        <v>247.07999999999998</v>
      </c>
      <c r="K6265" s="2">
        <f t="shared" si="292"/>
        <v>44.474399999999996</v>
      </c>
      <c r="L6265" s="2">
        <f t="shared" si="293"/>
        <v>291.55439999999999</v>
      </c>
    </row>
    <row r="6266" spans="1:12" x14ac:dyDescent="0.25">
      <c r="A6266" t="s">
        <v>6271</v>
      </c>
      <c r="B6266" s="1">
        <v>46075</v>
      </c>
      <c r="C6266" t="s">
        <v>10012</v>
      </c>
      <c r="D6266" t="s">
        <v>10021</v>
      </c>
      <c r="E6266">
        <f>+_xlfn.XLOOKUP(TablaVentas[[#This Row],[PRODUCTOS]],TablaPrecios[PRODUCTOS],TablaPrecios[PRECIOS UNITARIOS],"No encontado")</f>
        <v>200</v>
      </c>
      <c r="F6266">
        <v>11</v>
      </c>
      <c r="G6266" t="s">
        <v>10026</v>
      </c>
      <c r="H6266" s="2">
        <v>146</v>
      </c>
      <c r="I6266" s="3">
        <v>0.13</v>
      </c>
      <c r="J6266" s="2">
        <f t="shared" si="291"/>
        <v>127.02</v>
      </c>
      <c r="K6266" s="2">
        <f t="shared" si="292"/>
        <v>22.863599999999998</v>
      </c>
      <c r="L6266" s="2">
        <f t="shared" si="293"/>
        <v>149.8836</v>
      </c>
    </row>
    <row r="6267" spans="1:12" x14ac:dyDescent="0.25">
      <c r="A6267" t="s">
        <v>6272</v>
      </c>
      <c r="B6267" s="1">
        <v>46326</v>
      </c>
      <c r="C6267" t="s">
        <v>10012</v>
      </c>
      <c r="D6267" t="s">
        <v>10021</v>
      </c>
      <c r="E6267">
        <f>+_xlfn.XLOOKUP(TablaVentas[[#This Row],[PRODUCTOS]],TablaPrecios[PRODUCTOS],TablaPrecios[PRECIOS UNITARIOS],"No encontado")</f>
        <v>200</v>
      </c>
      <c r="F6267">
        <v>9</v>
      </c>
      <c r="G6267" t="s">
        <v>10026</v>
      </c>
      <c r="H6267" s="2">
        <v>305</v>
      </c>
      <c r="I6267" s="3">
        <v>0.15</v>
      </c>
      <c r="J6267" s="2">
        <f t="shared" si="291"/>
        <v>259.25</v>
      </c>
      <c r="K6267" s="2">
        <f t="shared" si="292"/>
        <v>46.664999999999999</v>
      </c>
      <c r="L6267" s="2">
        <f t="shared" si="293"/>
        <v>305.91500000000002</v>
      </c>
    </row>
    <row r="6268" spans="1:12" x14ac:dyDescent="0.25">
      <c r="A6268" t="s">
        <v>6273</v>
      </c>
      <c r="B6268" s="1">
        <v>46070</v>
      </c>
      <c r="C6268" t="s">
        <v>10009</v>
      </c>
      <c r="D6268" t="s">
        <v>10021</v>
      </c>
      <c r="E6268">
        <f>+_xlfn.XLOOKUP(TablaVentas[[#This Row],[PRODUCTOS]],TablaPrecios[PRODUCTOS],TablaPrecios[PRECIOS UNITARIOS],"No encontado")</f>
        <v>200</v>
      </c>
      <c r="F6268">
        <v>12</v>
      </c>
      <c r="G6268" t="s">
        <v>10026</v>
      </c>
      <c r="H6268" s="2">
        <v>483</v>
      </c>
      <c r="I6268" s="3">
        <v>0.14000000000000001</v>
      </c>
      <c r="J6268" s="2">
        <f t="shared" si="291"/>
        <v>415.38</v>
      </c>
      <c r="K6268" s="2">
        <f t="shared" si="292"/>
        <v>74.7684</v>
      </c>
      <c r="L6268" s="2">
        <f t="shared" si="293"/>
        <v>490.14839999999998</v>
      </c>
    </row>
    <row r="6269" spans="1:12" x14ac:dyDescent="0.25">
      <c r="A6269" t="s">
        <v>6274</v>
      </c>
      <c r="B6269" s="1">
        <v>46205</v>
      </c>
      <c r="C6269" t="s">
        <v>10012</v>
      </c>
      <c r="D6269" t="s">
        <v>10018</v>
      </c>
      <c r="E6269">
        <f>+_xlfn.XLOOKUP(TablaVentas[[#This Row],[PRODUCTOS]],TablaPrecios[PRODUCTOS],TablaPrecios[PRECIOS UNITARIOS],"No encontado")</f>
        <v>850</v>
      </c>
      <c r="F6269">
        <v>12</v>
      </c>
      <c r="G6269" t="s">
        <v>10026</v>
      </c>
      <c r="H6269" s="2">
        <v>123</v>
      </c>
      <c r="I6269" s="3">
        <v>0.19</v>
      </c>
      <c r="J6269" s="2">
        <f t="shared" si="291"/>
        <v>99.63</v>
      </c>
      <c r="K6269" s="2">
        <f t="shared" si="292"/>
        <v>17.933399999999999</v>
      </c>
      <c r="L6269" s="2">
        <f t="shared" si="293"/>
        <v>117.5634</v>
      </c>
    </row>
    <row r="6270" spans="1:12" x14ac:dyDescent="0.25">
      <c r="A6270" t="s">
        <v>6275</v>
      </c>
      <c r="B6270" s="1">
        <v>46284</v>
      </c>
      <c r="C6270" t="s">
        <v>10007</v>
      </c>
      <c r="D6270" t="s">
        <v>10017</v>
      </c>
      <c r="E6270">
        <f>+_xlfn.XLOOKUP(TablaVentas[[#This Row],[PRODUCTOS]],TablaPrecios[PRODUCTOS],TablaPrecios[PRECIOS UNITARIOS],"No encontado")</f>
        <v>50</v>
      </c>
      <c r="F6270">
        <v>8</v>
      </c>
      <c r="G6270" t="s">
        <v>10026</v>
      </c>
      <c r="H6270" s="2">
        <v>355</v>
      </c>
      <c r="I6270" s="3">
        <v>0.14000000000000001</v>
      </c>
      <c r="J6270" s="2">
        <f t="shared" si="291"/>
        <v>305.3</v>
      </c>
      <c r="K6270" s="2">
        <f t="shared" si="292"/>
        <v>54.954000000000001</v>
      </c>
      <c r="L6270" s="2">
        <f t="shared" si="293"/>
        <v>360.25400000000002</v>
      </c>
    </row>
    <row r="6271" spans="1:12" x14ac:dyDescent="0.25">
      <c r="A6271" t="s">
        <v>6276</v>
      </c>
      <c r="B6271" s="1">
        <v>46126</v>
      </c>
      <c r="C6271" t="s">
        <v>10011</v>
      </c>
      <c r="D6271" t="s">
        <v>10020</v>
      </c>
      <c r="E6271">
        <f>+_xlfn.XLOOKUP(TablaVentas[[#This Row],[PRODUCTOS]],TablaPrecios[PRODUCTOS],TablaPrecios[PRECIOS UNITARIOS],"No encontado")</f>
        <v>150</v>
      </c>
      <c r="F6271">
        <v>6</v>
      </c>
      <c r="G6271" t="s">
        <v>10025</v>
      </c>
      <c r="H6271" s="2">
        <v>235</v>
      </c>
      <c r="I6271" s="3">
        <v>0.19</v>
      </c>
      <c r="J6271" s="2">
        <f t="shared" si="291"/>
        <v>190.35</v>
      </c>
      <c r="K6271" s="2">
        <f t="shared" si="292"/>
        <v>34.262999999999998</v>
      </c>
      <c r="L6271" s="2">
        <f t="shared" si="293"/>
        <v>224.613</v>
      </c>
    </row>
    <row r="6272" spans="1:12" x14ac:dyDescent="0.25">
      <c r="A6272" t="s">
        <v>6277</v>
      </c>
      <c r="B6272" s="1">
        <v>46294</v>
      </c>
      <c r="C6272" t="s">
        <v>10009</v>
      </c>
      <c r="D6272" t="s">
        <v>10021</v>
      </c>
      <c r="E6272">
        <f>+_xlfn.XLOOKUP(TablaVentas[[#This Row],[PRODUCTOS]],TablaPrecios[PRODUCTOS],TablaPrecios[PRECIOS UNITARIOS],"No encontado")</f>
        <v>200</v>
      </c>
      <c r="F6272">
        <v>11</v>
      </c>
      <c r="G6272" t="s">
        <v>10024</v>
      </c>
      <c r="H6272" s="2">
        <v>277</v>
      </c>
      <c r="I6272" s="3">
        <v>0.2</v>
      </c>
      <c r="J6272" s="2">
        <f t="shared" si="291"/>
        <v>221.6</v>
      </c>
      <c r="K6272" s="2">
        <f t="shared" si="292"/>
        <v>39.887999999999998</v>
      </c>
      <c r="L6272" s="2">
        <f t="shared" si="293"/>
        <v>261.488</v>
      </c>
    </row>
    <row r="6273" spans="1:12" x14ac:dyDescent="0.25">
      <c r="A6273" t="s">
        <v>6278</v>
      </c>
      <c r="B6273" s="1">
        <v>46365</v>
      </c>
      <c r="C6273" t="s">
        <v>10008</v>
      </c>
      <c r="D6273" t="s">
        <v>10020</v>
      </c>
      <c r="E6273">
        <f>+_xlfn.XLOOKUP(TablaVentas[[#This Row],[PRODUCTOS]],TablaPrecios[PRODUCTOS],TablaPrecios[PRECIOS UNITARIOS],"No encontado")</f>
        <v>150</v>
      </c>
      <c r="F6273">
        <v>16</v>
      </c>
      <c r="G6273" t="s">
        <v>10024</v>
      </c>
      <c r="H6273" s="2">
        <v>355</v>
      </c>
      <c r="I6273" s="3">
        <v>0.16</v>
      </c>
      <c r="J6273" s="2">
        <f t="shared" si="291"/>
        <v>298.2</v>
      </c>
      <c r="K6273" s="2">
        <f t="shared" si="292"/>
        <v>53.675999999999995</v>
      </c>
      <c r="L6273" s="2">
        <f t="shared" si="293"/>
        <v>351.87599999999998</v>
      </c>
    </row>
    <row r="6274" spans="1:12" x14ac:dyDescent="0.25">
      <c r="A6274" t="s">
        <v>6279</v>
      </c>
      <c r="B6274" s="1">
        <v>46092</v>
      </c>
      <c r="C6274" t="s">
        <v>10008</v>
      </c>
      <c r="D6274" t="s">
        <v>10020</v>
      </c>
      <c r="E6274">
        <f>+_xlfn.XLOOKUP(TablaVentas[[#This Row],[PRODUCTOS]],TablaPrecios[PRODUCTOS],TablaPrecios[PRECIOS UNITARIOS],"No encontado")</f>
        <v>150</v>
      </c>
      <c r="F6274">
        <v>7</v>
      </c>
      <c r="G6274" t="s">
        <v>10023</v>
      </c>
      <c r="H6274" s="2">
        <v>361</v>
      </c>
      <c r="I6274" s="3">
        <v>0.11</v>
      </c>
      <c r="J6274" s="2">
        <f t="shared" si="291"/>
        <v>321.29000000000002</v>
      </c>
      <c r="K6274" s="2">
        <f t="shared" si="292"/>
        <v>57.8322</v>
      </c>
      <c r="L6274" s="2">
        <f t="shared" si="293"/>
        <v>379.12220000000002</v>
      </c>
    </row>
    <row r="6275" spans="1:12" x14ac:dyDescent="0.25">
      <c r="A6275" t="s">
        <v>6280</v>
      </c>
      <c r="B6275" s="1">
        <v>46251</v>
      </c>
      <c r="C6275" t="s">
        <v>10010</v>
      </c>
      <c r="D6275" t="s">
        <v>10020</v>
      </c>
      <c r="E6275">
        <f>+_xlfn.XLOOKUP(TablaVentas[[#This Row],[PRODUCTOS]],TablaPrecios[PRODUCTOS],TablaPrecios[PRECIOS UNITARIOS],"No encontado")</f>
        <v>150</v>
      </c>
      <c r="F6275">
        <v>14</v>
      </c>
      <c r="G6275" t="s">
        <v>10023</v>
      </c>
      <c r="H6275" s="2">
        <v>170</v>
      </c>
      <c r="I6275" s="3">
        <v>0.18</v>
      </c>
      <c r="J6275" s="2">
        <f t="shared" ref="J6275:J6338" si="294">+H6275-H6275*I6275</f>
        <v>139.4</v>
      </c>
      <c r="K6275" s="2">
        <f t="shared" ref="K6275:K6338" si="295">+J6275*0.18</f>
        <v>25.091999999999999</v>
      </c>
      <c r="L6275" s="2">
        <f t="shared" ref="L6275:L6338" si="296">+J6275+K6275</f>
        <v>164.49200000000002</v>
      </c>
    </row>
    <row r="6276" spans="1:12" x14ac:dyDescent="0.25">
      <c r="A6276" t="s">
        <v>6281</v>
      </c>
      <c r="B6276" s="1">
        <v>46200</v>
      </c>
      <c r="C6276" t="s">
        <v>10007</v>
      </c>
      <c r="D6276" t="s">
        <v>10021</v>
      </c>
      <c r="E6276">
        <f>+_xlfn.XLOOKUP(TablaVentas[[#This Row],[PRODUCTOS]],TablaPrecios[PRODUCTOS],TablaPrecios[PRECIOS UNITARIOS],"No encontado")</f>
        <v>200</v>
      </c>
      <c r="F6276">
        <v>15</v>
      </c>
      <c r="G6276" t="s">
        <v>10025</v>
      </c>
      <c r="H6276" s="2">
        <v>271</v>
      </c>
      <c r="I6276" s="3">
        <v>0.19</v>
      </c>
      <c r="J6276" s="2">
        <f t="shared" si="294"/>
        <v>219.51</v>
      </c>
      <c r="K6276" s="2">
        <f t="shared" si="295"/>
        <v>39.511799999999994</v>
      </c>
      <c r="L6276" s="2">
        <f t="shared" si="296"/>
        <v>259.02179999999998</v>
      </c>
    </row>
    <row r="6277" spans="1:12" x14ac:dyDescent="0.25">
      <c r="A6277" t="s">
        <v>6282</v>
      </c>
      <c r="B6277" s="1">
        <v>46261</v>
      </c>
      <c r="C6277" t="s">
        <v>10007</v>
      </c>
      <c r="D6277" t="s">
        <v>10020</v>
      </c>
      <c r="E6277">
        <f>+_xlfn.XLOOKUP(TablaVentas[[#This Row],[PRODUCTOS]],TablaPrecios[PRODUCTOS],TablaPrecios[PRECIOS UNITARIOS],"No encontado")</f>
        <v>150</v>
      </c>
      <c r="F6277">
        <v>18</v>
      </c>
      <c r="G6277" t="s">
        <v>10026</v>
      </c>
      <c r="H6277" s="2">
        <v>255</v>
      </c>
      <c r="I6277" s="3">
        <v>0.12</v>
      </c>
      <c r="J6277" s="2">
        <f t="shared" si="294"/>
        <v>224.4</v>
      </c>
      <c r="K6277" s="2">
        <f t="shared" si="295"/>
        <v>40.392000000000003</v>
      </c>
      <c r="L6277" s="2">
        <f t="shared" si="296"/>
        <v>264.79200000000003</v>
      </c>
    </row>
    <row r="6278" spans="1:12" x14ac:dyDescent="0.25">
      <c r="A6278" t="s">
        <v>6283</v>
      </c>
      <c r="B6278" s="1">
        <v>46264</v>
      </c>
      <c r="C6278" t="s">
        <v>10007</v>
      </c>
      <c r="D6278" t="s">
        <v>10021</v>
      </c>
      <c r="E6278">
        <f>+_xlfn.XLOOKUP(TablaVentas[[#This Row],[PRODUCTOS]],TablaPrecios[PRODUCTOS],TablaPrecios[PRECIOS UNITARIOS],"No encontado")</f>
        <v>200</v>
      </c>
      <c r="F6278">
        <v>14</v>
      </c>
      <c r="G6278" t="s">
        <v>10026</v>
      </c>
      <c r="H6278" s="2">
        <v>238</v>
      </c>
      <c r="I6278" s="3">
        <v>0.11</v>
      </c>
      <c r="J6278" s="2">
        <f t="shared" si="294"/>
        <v>211.82</v>
      </c>
      <c r="K6278" s="2">
        <f t="shared" si="295"/>
        <v>38.127599999999994</v>
      </c>
      <c r="L6278" s="2">
        <f t="shared" si="296"/>
        <v>249.94759999999999</v>
      </c>
    </row>
    <row r="6279" spans="1:12" x14ac:dyDescent="0.25">
      <c r="A6279" t="s">
        <v>6284</v>
      </c>
      <c r="B6279" s="1">
        <v>46139</v>
      </c>
      <c r="C6279" t="s">
        <v>10007</v>
      </c>
      <c r="D6279" t="s">
        <v>10018</v>
      </c>
      <c r="E6279">
        <f>+_xlfn.XLOOKUP(TablaVentas[[#This Row],[PRODUCTOS]],TablaPrecios[PRODUCTOS],TablaPrecios[PRECIOS UNITARIOS],"No encontado")</f>
        <v>850</v>
      </c>
      <c r="F6279">
        <v>6</v>
      </c>
      <c r="G6279" t="s">
        <v>10023</v>
      </c>
      <c r="H6279" s="2">
        <v>431</v>
      </c>
      <c r="I6279" s="3">
        <v>0.2</v>
      </c>
      <c r="J6279" s="2">
        <f t="shared" si="294"/>
        <v>344.8</v>
      </c>
      <c r="K6279" s="2">
        <f t="shared" si="295"/>
        <v>62.064</v>
      </c>
      <c r="L6279" s="2">
        <f t="shared" si="296"/>
        <v>406.86400000000003</v>
      </c>
    </row>
    <row r="6280" spans="1:12" x14ac:dyDescent="0.25">
      <c r="A6280" t="s">
        <v>6285</v>
      </c>
      <c r="B6280" s="1">
        <v>46368</v>
      </c>
      <c r="C6280" t="s">
        <v>10010</v>
      </c>
      <c r="D6280" t="s">
        <v>10021</v>
      </c>
      <c r="E6280">
        <f>+_xlfn.XLOOKUP(TablaVentas[[#This Row],[PRODUCTOS]],TablaPrecios[PRODUCTOS],TablaPrecios[PRECIOS UNITARIOS],"No encontado")</f>
        <v>200</v>
      </c>
      <c r="F6280">
        <v>5</v>
      </c>
      <c r="G6280" t="s">
        <v>10026</v>
      </c>
      <c r="H6280" s="2">
        <v>68</v>
      </c>
      <c r="I6280" s="3">
        <v>0.1</v>
      </c>
      <c r="J6280" s="2">
        <f t="shared" si="294"/>
        <v>61.2</v>
      </c>
      <c r="K6280" s="2">
        <f t="shared" si="295"/>
        <v>11.016</v>
      </c>
      <c r="L6280" s="2">
        <f t="shared" si="296"/>
        <v>72.216000000000008</v>
      </c>
    </row>
    <row r="6281" spans="1:12" x14ac:dyDescent="0.25">
      <c r="A6281" t="s">
        <v>6286</v>
      </c>
      <c r="B6281" s="1">
        <v>46381</v>
      </c>
      <c r="C6281" t="s">
        <v>10010</v>
      </c>
      <c r="D6281" t="s">
        <v>10020</v>
      </c>
      <c r="E6281">
        <f>+_xlfn.XLOOKUP(TablaVentas[[#This Row],[PRODUCTOS]],TablaPrecios[PRODUCTOS],TablaPrecios[PRECIOS UNITARIOS],"No encontado")</f>
        <v>150</v>
      </c>
      <c r="F6281">
        <v>7</v>
      </c>
      <c r="G6281" t="s">
        <v>10023</v>
      </c>
      <c r="H6281" s="2">
        <v>61</v>
      </c>
      <c r="I6281" s="3">
        <v>0.12</v>
      </c>
      <c r="J6281" s="2">
        <f t="shared" si="294"/>
        <v>53.68</v>
      </c>
      <c r="K6281" s="2">
        <f t="shared" si="295"/>
        <v>9.6623999999999999</v>
      </c>
      <c r="L6281" s="2">
        <f t="shared" si="296"/>
        <v>63.342399999999998</v>
      </c>
    </row>
    <row r="6282" spans="1:12" x14ac:dyDescent="0.25">
      <c r="A6282" t="s">
        <v>6287</v>
      </c>
      <c r="B6282" s="1">
        <v>46220</v>
      </c>
      <c r="C6282" t="s">
        <v>10012</v>
      </c>
      <c r="D6282" t="s">
        <v>10021</v>
      </c>
      <c r="E6282">
        <f>+_xlfn.XLOOKUP(TablaVentas[[#This Row],[PRODUCTOS]],TablaPrecios[PRODUCTOS],TablaPrecios[PRECIOS UNITARIOS],"No encontado")</f>
        <v>200</v>
      </c>
      <c r="F6282">
        <v>19</v>
      </c>
      <c r="G6282" t="s">
        <v>10024</v>
      </c>
      <c r="H6282" s="2">
        <v>251</v>
      </c>
      <c r="I6282" s="3">
        <v>0.1</v>
      </c>
      <c r="J6282" s="2">
        <f t="shared" si="294"/>
        <v>225.9</v>
      </c>
      <c r="K6282" s="2">
        <f t="shared" si="295"/>
        <v>40.661999999999999</v>
      </c>
      <c r="L6282" s="2">
        <f t="shared" si="296"/>
        <v>266.56200000000001</v>
      </c>
    </row>
    <row r="6283" spans="1:12" x14ac:dyDescent="0.25">
      <c r="A6283" t="s">
        <v>6288</v>
      </c>
      <c r="B6283" s="1">
        <v>46216</v>
      </c>
      <c r="C6283" t="s">
        <v>10011</v>
      </c>
      <c r="D6283" t="s">
        <v>10020</v>
      </c>
      <c r="E6283">
        <f>+_xlfn.XLOOKUP(TablaVentas[[#This Row],[PRODUCTOS]],TablaPrecios[PRODUCTOS],TablaPrecios[PRECIOS UNITARIOS],"No encontado")</f>
        <v>150</v>
      </c>
      <c r="F6283">
        <v>19</v>
      </c>
      <c r="G6283" t="s">
        <v>10025</v>
      </c>
      <c r="H6283" s="2">
        <v>146</v>
      </c>
      <c r="I6283" s="3">
        <v>0.18</v>
      </c>
      <c r="J6283" s="2">
        <f t="shared" si="294"/>
        <v>119.72</v>
      </c>
      <c r="K6283" s="2">
        <f t="shared" si="295"/>
        <v>21.549599999999998</v>
      </c>
      <c r="L6283" s="2">
        <f t="shared" si="296"/>
        <v>141.2696</v>
      </c>
    </row>
    <row r="6284" spans="1:12" x14ac:dyDescent="0.25">
      <c r="A6284" t="s">
        <v>6289</v>
      </c>
      <c r="B6284" s="1">
        <v>46083</v>
      </c>
      <c r="C6284" t="s">
        <v>10011</v>
      </c>
      <c r="D6284" t="s">
        <v>10019</v>
      </c>
      <c r="E6284">
        <f>+_xlfn.XLOOKUP(TablaVentas[[#This Row],[PRODUCTOS]],TablaPrecios[PRODUCTOS],TablaPrecios[PRECIOS UNITARIOS],"No encontado")</f>
        <v>1200</v>
      </c>
      <c r="F6284">
        <v>20</v>
      </c>
      <c r="G6284" t="s">
        <v>10024</v>
      </c>
      <c r="H6284" s="2">
        <v>474</v>
      </c>
      <c r="I6284" s="3">
        <v>0.14000000000000001</v>
      </c>
      <c r="J6284" s="2">
        <f t="shared" si="294"/>
        <v>407.64</v>
      </c>
      <c r="K6284" s="2">
        <f t="shared" si="295"/>
        <v>73.375199999999992</v>
      </c>
      <c r="L6284" s="2">
        <f t="shared" si="296"/>
        <v>481.01519999999999</v>
      </c>
    </row>
    <row r="6285" spans="1:12" x14ac:dyDescent="0.25">
      <c r="A6285" t="s">
        <v>6290</v>
      </c>
      <c r="B6285" s="1">
        <v>46289</v>
      </c>
      <c r="C6285" t="s">
        <v>10009</v>
      </c>
      <c r="D6285" t="s">
        <v>10019</v>
      </c>
      <c r="E6285">
        <f>+_xlfn.XLOOKUP(TablaVentas[[#This Row],[PRODUCTOS]],TablaPrecios[PRODUCTOS],TablaPrecios[PRECIOS UNITARIOS],"No encontado")</f>
        <v>1200</v>
      </c>
      <c r="F6285">
        <v>20</v>
      </c>
      <c r="G6285" t="s">
        <v>10025</v>
      </c>
      <c r="H6285" s="2">
        <v>403</v>
      </c>
      <c r="I6285" s="3">
        <v>0.2</v>
      </c>
      <c r="J6285" s="2">
        <f t="shared" si="294"/>
        <v>322.39999999999998</v>
      </c>
      <c r="K6285" s="2">
        <f t="shared" si="295"/>
        <v>58.031999999999996</v>
      </c>
      <c r="L6285" s="2">
        <f t="shared" si="296"/>
        <v>380.43199999999996</v>
      </c>
    </row>
    <row r="6286" spans="1:12" x14ac:dyDescent="0.25">
      <c r="A6286" t="s">
        <v>6291</v>
      </c>
      <c r="B6286" s="1">
        <v>46283</v>
      </c>
      <c r="C6286" t="s">
        <v>10012</v>
      </c>
      <c r="D6286" t="s">
        <v>10020</v>
      </c>
      <c r="E6286">
        <f>+_xlfn.XLOOKUP(TablaVentas[[#This Row],[PRODUCTOS]],TablaPrecios[PRODUCTOS],TablaPrecios[PRECIOS UNITARIOS],"No encontado")</f>
        <v>150</v>
      </c>
      <c r="F6286">
        <v>5</v>
      </c>
      <c r="G6286" t="s">
        <v>10023</v>
      </c>
      <c r="H6286" s="2">
        <v>113</v>
      </c>
      <c r="I6286" s="3">
        <v>0.16</v>
      </c>
      <c r="J6286" s="2">
        <f t="shared" si="294"/>
        <v>94.92</v>
      </c>
      <c r="K6286" s="2">
        <f t="shared" si="295"/>
        <v>17.085599999999999</v>
      </c>
      <c r="L6286" s="2">
        <f t="shared" si="296"/>
        <v>112.0056</v>
      </c>
    </row>
    <row r="6287" spans="1:12" x14ac:dyDescent="0.25">
      <c r="A6287" t="s">
        <v>6292</v>
      </c>
      <c r="B6287" s="1">
        <v>46333</v>
      </c>
      <c r="C6287" t="s">
        <v>10011</v>
      </c>
      <c r="D6287" t="s">
        <v>10021</v>
      </c>
      <c r="E6287">
        <f>+_xlfn.XLOOKUP(TablaVentas[[#This Row],[PRODUCTOS]],TablaPrecios[PRODUCTOS],TablaPrecios[PRECIOS UNITARIOS],"No encontado")</f>
        <v>200</v>
      </c>
      <c r="F6287">
        <v>6</v>
      </c>
      <c r="G6287" t="s">
        <v>10026</v>
      </c>
      <c r="H6287" s="2">
        <v>445</v>
      </c>
      <c r="I6287" s="3">
        <v>0.17</v>
      </c>
      <c r="J6287" s="2">
        <f t="shared" si="294"/>
        <v>369.35</v>
      </c>
      <c r="K6287" s="2">
        <f t="shared" si="295"/>
        <v>66.483000000000004</v>
      </c>
      <c r="L6287" s="2">
        <f t="shared" si="296"/>
        <v>435.83300000000003</v>
      </c>
    </row>
    <row r="6288" spans="1:12" x14ac:dyDescent="0.25">
      <c r="A6288" t="s">
        <v>6293</v>
      </c>
      <c r="B6288" s="1">
        <v>46070</v>
      </c>
      <c r="C6288" t="s">
        <v>10008</v>
      </c>
      <c r="D6288" t="s">
        <v>10019</v>
      </c>
      <c r="E6288">
        <f>+_xlfn.XLOOKUP(TablaVentas[[#This Row],[PRODUCTOS]],TablaPrecios[PRODUCTOS],TablaPrecios[PRECIOS UNITARIOS],"No encontado")</f>
        <v>1200</v>
      </c>
      <c r="F6288">
        <v>20</v>
      </c>
      <c r="G6288" t="s">
        <v>10026</v>
      </c>
      <c r="H6288" s="2">
        <v>200</v>
      </c>
      <c r="I6288" s="3">
        <v>0.19</v>
      </c>
      <c r="J6288" s="2">
        <f t="shared" si="294"/>
        <v>162</v>
      </c>
      <c r="K6288" s="2">
        <f t="shared" si="295"/>
        <v>29.16</v>
      </c>
      <c r="L6288" s="2">
        <f t="shared" si="296"/>
        <v>191.16</v>
      </c>
    </row>
    <row r="6289" spans="1:12" x14ac:dyDescent="0.25">
      <c r="A6289" t="s">
        <v>6294</v>
      </c>
      <c r="B6289" s="1">
        <v>46163</v>
      </c>
      <c r="C6289" t="s">
        <v>10008</v>
      </c>
      <c r="D6289" t="s">
        <v>10021</v>
      </c>
      <c r="E6289">
        <f>+_xlfn.XLOOKUP(TablaVentas[[#This Row],[PRODUCTOS]],TablaPrecios[PRODUCTOS],TablaPrecios[PRECIOS UNITARIOS],"No encontado")</f>
        <v>200</v>
      </c>
      <c r="F6289">
        <v>13</v>
      </c>
      <c r="G6289" t="s">
        <v>10024</v>
      </c>
      <c r="H6289" s="2">
        <v>179</v>
      </c>
      <c r="I6289" s="3">
        <v>0.13</v>
      </c>
      <c r="J6289" s="2">
        <f t="shared" si="294"/>
        <v>155.72999999999999</v>
      </c>
      <c r="K6289" s="2">
        <f t="shared" si="295"/>
        <v>28.031399999999998</v>
      </c>
      <c r="L6289" s="2">
        <f t="shared" si="296"/>
        <v>183.76139999999998</v>
      </c>
    </row>
    <row r="6290" spans="1:12" x14ac:dyDescent="0.25">
      <c r="A6290" t="s">
        <v>6295</v>
      </c>
      <c r="B6290" s="1">
        <v>46132</v>
      </c>
      <c r="C6290" t="s">
        <v>10012</v>
      </c>
      <c r="D6290" t="s">
        <v>10021</v>
      </c>
      <c r="E6290">
        <f>+_xlfn.XLOOKUP(TablaVentas[[#This Row],[PRODUCTOS]],TablaPrecios[PRODUCTOS],TablaPrecios[PRECIOS UNITARIOS],"No encontado")</f>
        <v>200</v>
      </c>
      <c r="F6290">
        <v>18</v>
      </c>
      <c r="G6290" t="s">
        <v>10024</v>
      </c>
      <c r="H6290" s="2">
        <v>444</v>
      </c>
      <c r="I6290" s="3">
        <v>0.17</v>
      </c>
      <c r="J6290" s="2">
        <f t="shared" si="294"/>
        <v>368.52</v>
      </c>
      <c r="K6290" s="2">
        <f t="shared" si="295"/>
        <v>66.33359999999999</v>
      </c>
      <c r="L6290" s="2">
        <f t="shared" si="296"/>
        <v>434.85359999999997</v>
      </c>
    </row>
    <row r="6291" spans="1:12" x14ac:dyDescent="0.25">
      <c r="A6291" t="s">
        <v>6296</v>
      </c>
      <c r="B6291" s="1">
        <v>46124</v>
      </c>
      <c r="C6291" t="s">
        <v>10012</v>
      </c>
      <c r="D6291" t="s">
        <v>10017</v>
      </c>
      <c r="E6291">
        <f>+_xlfn.XLOOKUP(TablaVentas[[#This Row],[PRODUCTOS]],TablaPrecios[PRODUCTOS],TablaPrecios[PRECIOS UNITARIOS],"No encontado")</f>
        <v>50</v>
      </c>
      <c r="F6291">
        <v>9</v>
      </c>
      <c r="G6291" t="s">
        <v>10024</v>
      </c>
      <c r="H6291" s="2">
        <v>295</v>
      </c>
      <c r="I6291" s="3">
        <v>0.18</v>
      </c>
      <c r="J6291" s="2">
        <f t="shared" si="294"/>
        <v>241.9</v>
      </c>
      <c r="K6291" s="2">
        <f t="shared" si="295"/>
        <v>43.542000000000002</v>
      </c>
      <c r="L6291" s="2">
        <f t="shared" si="296"/>
        <v>285.44200000000001</v>
      </c>
    </row>
    <row r="6292" spans="1:12" x14ac:dyDescent="0.25">
      <c r="A6292" t="s">
        <v>6297</v>
      </c>
      <c r="B6292" s="1">
        <v>46220</v>
      </c>
      <c r="C6292" t="s">
        <v>10007</v>
      </c>
      <c r="D6292" t="s">
        <v>10017</v>
      </c>
      <c r="E6292">
        <f>+_xlfn.XLOOKUP(TablaVentas[[#This Row],[PRODUCTOS]],TablaPrecios[PRODUCTOS],TablaPrecios[PRECIOS UNITARIOS],"No encontado")</f>
        <v>50</v>
      </c>
      <c r="F6292">
        <v>12</v>
      </c>
      <c r="G6292" t="s">
        <v>10026</v>
      </c>
      <c r="H6292" s="2">
        <v>301</v>
      </c>
      <c r="I6292" s="3">
        <v>0.15</v>
      </c>
      <c r="J6292" s="2">
        <f t="shared" si="294"/>
        <v>255.85</v>
      </c>
      <c r="K6292" s="2">
        <f t="shared" si="295"/>
        <v>46.052999999999997</v>
      </c>
      <c r="L6292" s="2">
        <f t="shared" si="296"/>
        <v>301.90300000000002</v>
      </c>
    </row>
    <row r="6293" spans="1:12" x14ac:dyDescent="0.25">
      <c r="A6293" t="s">
        <v>6298</v>
      </c>
      <c r="B6293" s="1">
        <v>46117</v>
      </c>
      <c r="C6293" t="s">
        <v>10007</v>
      </c>
      <c r="D6293" t="s">
        <v>10021</v>
      </c>
      <c r="E6293">
        <f>+_xlfn.XLOOKUP(TablaVentas[[#This Row],[PRODUCTOS]],TablaPrecios[PRODUCTOS],TablaPrecios[PRECIOS UNITARIOS],"No encontado")</f>
        <v>200</v>
      </c>
      <c r="F6293">
        <v>16</v>
      </c>
      <c r="G6293" t="s">
        <v>10027</v>
      </c>
      <c r="H6293" s="2">
        <v>433</v>
      </c>
      <c r="I6293" s="3">
        <v>0.16</v>
      </c>
      <c r="J6293" s="2">
        <f t="shared" si="294"/>
        <v>363.72</v>
      </c>
      <c r="K6293" s="2">
        <f t="shared" si="295"/>
        <v>65.4696</v>
      </c>
      <c r="L6293" s="2">
        <f t="shared" si="296"/>
        <v>429.18960000000004</v>
      </c>
    </row>
    <row r="6294" spans="1:12" x14ac:dyDescent="0.25">
      <c r="A6294" t="s">
        <v>6299</v>
      </c>
      <c r="B6294" s="1">
        <v>46285</v>
      </c>
      <c r="C6294" t="s">
        <v>10008</v>
      </c>
      <c r="D6294" t="s">
        <v>10020</v>
      </c>
      <c r="E6294">
        <f>+_xlfn.XLOOKUP(TablaVentas[[#This Row],[PRODUCTOS]],TablaPrecios[PRODUCTOS],TablaPrecios[PRECIOS UNITARIOS],"No encontado")</f>
        <v>150</v>
      </c>
      <c r="F6294">
        <v>5</v>
      </c>
      <c r="G6294" t="s">
        <v>10024</v>
      </c>
      <c r="H6294" s="2">
        <v>371</v>
      </c>
      <c r="I6294" s="3">
        <v>0.18</v>
      </c>
      <c r="J6294" s="2">
        <f t="shared" si="294"/>
        <v>304.22000000000003</v>
      </c>
      <c r="K6294" s="2">
        <f t="shared" si="295"/>
        <v>54.759600000000006</v>
      </c>
      <c r="L6294" s="2">
        <f t="shared" si="296"/>
        <v>358.9796</v>
      </c>
    </row>
    <row r="6295" spans="1:12" x14ac:dyDescent="0.25">
      <c r="A6295" t="s">
        <v>6300</v>
      </c>
      <c r="B6295" s="1">
        <v>46122</v>
      </c>
      <c r="C6295" t="s">
        <v>10007</v>
      </c>
      <c r="D6295" t="s">
        <v>10020</v>
      </c>
      <c r="E6295">
        <f>+_xlfn.XLOOKUP(TablaVentas[[#This Row],[PRODUCTOS]],TablaPrecios[PRODUCTOS],TablaPrecios[PRECIOS UNITARIOS],"No encontado")</f>
        <v>150</v>
      </c>
      <c r="F6295">
        <v>14</v>
      </c>
      <c r="G6295" t="s">
        <v>10027</v>
      </c>
      <c r="H6295" s="2">
        <v>400</v>
      </c>
      <c r="I6295" s="3">
        <v>0.2</v>
      </c>
      <c r="J6295" s="2">
        <f t="shared" si="294"/>
        <v>320</v>
      </c>
      <c r="K6295" s="2">
        <f t="shared" si="295"/>
        <v>57.599999999999994</v>
      </c>
      <c r="L6295" s="2">
        <f t="shared" si="296"/>
        <v>377.6</v>
      </c>
    </row>
    <row r="6296" spans="1:12" x14ac:dyDescent="0.25">
      <c r="A6296" t="s">
        <v>6301</v>
      </c>
      <c r="B6296" s="1">
        <v>46354</v>
      </c>
      <c r="C6296" t="s">
        <v>10009</v>
      </c>
      <c r="D6296" t="s">
        <v>10021</v>
      </c>
      <c r="E6296">
        <f>+_xlfn.XLOOKUP(TablaVentas[[#This Row],[PRODUCTOS]],TablaPrecios[PRODUCTOS],TablaPrecios[PRECIOS UNITARIOS],"No encontado")</f>
        <v>200</v>
      </c>
      <c r="F6296">
        <v>17</v>
      </c>
      <c r="G6296" t="s">
        <v>10026</v>
      </c>
      <c r="H6296" s="2">
        <v>481</v>
      </c>
      <c r="I6296" s="3">
        <v>0.19</v>
      </c>
      <c r="J6296" s="2">
        <f t="shared" si="294"/>
        <v>389.61</v>
      </c>
      <c r="K6296" s="2">
        <f t="shared" si="295"/>
        <v>70.129800000000003</v>
      </c>
      <c r="L6296" s="2">
        <f t="shared" si="296"/>
        <v>459.7398</v>
      </c>
    </row>
    <row r="6297" spans="1:12" x14ac:dyDescent="0.25">
      <c r="A6297" t="s">
        <v>6302</v>
      </c>
      <c r="B6297" s="1">
        <v>46309</v>
      </c>
      <c r="C6297" t="s">
        <v>10007</v>
      </c>
      <c r="D6297" t="s">
        <v>10019</v>
      </c>
      <c r="E6297">
        <f>+_xlfn.XLOOKUP(TablaVentas[[#This Row],[PRODUCTOS]],TablaPrecios[PRODUCTOS],TablaPrecios[PRECIOS UNITARIOS],"No encontado")</f>
        <v>1200</v>
      </c>
      <c r="F6297">
        <v>14</v>
      </c>
      <c r="G6297" t="s">
        <v>10023</v>
      </c>
      <c r="H6297" s="2">
        <v>204</v>
      </c>
      <c r="I6297" s="3">
        <v>0.17</v>
      </c>
      <c r="J6297" s="2">
        <f t="shared" si="294"/>
        <v>169.32</v>
      </c>
      <c r="K6297" s="2">
        <f t="shared" si="295"/>
        <v>30.477599999999999</v>
      </c>
      <c r="L6297" s="2">
        <f t="shared" si="296"/>
        <v>199.79759999999999</v>
      </c>
    </row>
    <row r="6298" spans="1:12" x14ac:dyDescent="0.25">
      <c r="A6298" t="s">
        <v>6303</v>
      </c>
      <c r="B6298" s="1">
        <v>46200</v>
      </c>
      <c r="C6298" t="s">
        <v>10012</v>
      </c>
      <c r="D6298" t="s">
        <v>10017</v>
      </c>
      <c r="E6298">
        <f>+_xlfn.XLOOKUP(TablaVentas[[#This Row],[PRODUCTOS]],TablaPrecios[PRODUCTOS],TablaPrecios[PRECIOS UNITARIOS],"No encontado")</f>
        <v>50</v>
      </c>
      <c r="F6298">
        <v>5</v>
      </c>
      <c r="G6298" t="s">
        <v>10024</v>
      </c>
      <c r="H6298" s="2">
        <v>128</v>
      </c>
      <c r="I6298" s="3">
        <v>0.13</v>
      </c>
      <c r="J6298" s="2">
        <f t="shared" si="294"/>
        <v>111.36</v>
      </c>
      <c r="K6298" s="2">
        <f t="shared" si="295"/>
        <v>20.044799999999999</v>
      </c>
      <c r="L6298" s="2">
        <f t="shared" si="296"/>
        <v>131.40479999999999</v>
      </c>
    </row>
    <row r="6299" spans="1:12" x14ac:dyDescent="0.25">
      <c r="A6299" t="s">
        <v>6304</v>
      </c>
      <c r="B6299" s="1">
        <v>46058</v>
      </c>
      <c r="C6299" t="s">
        <v>10008</v>
      </c>
      <c r="D6299" t="s">
        <v>10019</v>
      </c>
      <c r="E6299">
        <f>+_xlfn.XLOOKUP(TablaVentas[[#This Row],[PRODUCTOS]],TablaPrecios[PRODUCTOS],TablaPrecios[PRECIOS UNITARIOS],"No encontado")</f>
        <v>1200</v>
      </c>
      <c r="F6299">
        <v>12</v>
      </c>
      <c r="G6299" t="s">
        <v>10024</v>
      </c>
      <c r="H6299" s="2">
        <v>66</v>
      </c>
      <c r="I6299" s="3">
        <v>0.16</v>
      </c>
      <c r="J6299" s="2">
        <f t="shared" si="294"/>
        <v>55.44</v>
      </c>
      <c r="K6299" s="2">
        <f t="shared" si="295"/>
        <v>9.9791999999999987</v>
      </c>
      <c r="L6299" s="2">
        <f t="shared" si="296"/>
        <v>65.419199999999989</v>
      </c>
    </row>
    <row r="6300" spans="1:12" x14ac:dyDescent="0.25">
      <c r="A6300" t="s">
        <v>6305</v>
      </c>
      <c r="B6300" s="1">
        <v>46252</v>
      </c>
      <c r="C6300" t="s">
        <v>10008</v>
      </c>
      <c r="D6300" t="s">
        <v>10020</v>
      </c>
      <c r="E6300">
        <f>+_xlfn.XLOOKUP(TablaVentas[[#This Row],[PRODUCTOS]],TablaPrecios[PRODUCTOS],TablaPrecios[PRECIOS UNITARIOS],"No encontado")</f>
        <v>150</v>
      </c>
      <c r="F6300">
        <v>8</v>
      </c>
      <c r="G6300" t="s">
        <v>10027</v>
      </c>
      <c r="H6300" s="2">
        <v>420</v>
      </c>
      <c r="I6300" s="3">
        <v>0.18</v>
      </c>
      <c r="J6300" s="2">
        <f t="shared" si="294"/>
        <v>344.4</v>
      </c>
      <c r="K6300" s="2">
        <f t="shared" si="295"/>
        <v>61.99199999999999</v>
      </c>
      <c r="L6300" s="2">
        <f t="shared" si="296"/>
        <v>406.39199999999994</v>
      </c>
    </row>
    <row r="6301" spans="1:12" x14ac:dyDescent="0.25">
      <c r="A6301" t="s">
        <v>6306</v>
      </c>
      <c r="B6301" s="1">
        <v>46218</v>
      </c>
      <c r="C6301" t="s">
        <v>10009</v>
      </c>
      <c r="D6301" t="s">
        <v>10019</v>
      </c>
      <c r="E6301">
        <f>+_xlfn.XLOOKUP(TablaVentas[[#This Row],[PRODUCTOS]],TablaPrecios[PRODUCTOS],TablaPrecios[PRECIOS UNITARIOS],"No encontado")</f>
        <v>1200</v>
      </c>
      <c r="F6301">
        <v>14</v>
      </c>
      <c r="G6301" t="s">
        <v>10023</v>
      </c>
      <c r="H6301" s="2">
        <v>165</v>
      </c>
      <c r="I6301" s="3">
        <v>0.15</v>
      </c>
      <c r="J6301" s="2">
        <f t="shared" si="294"/>
        <v>140.25</v>
      </c>
      <c r="K6301" s="2">
        <f t="shared" si="295"/>
        <v>25.244999999999997</v>
      </c>
      <c r="L6301" s="2">
        <f t="shared" si="296"/>
        <v>165.495</v>
      </c>
    </row>
    <row r="6302" spans="1:12" x14ac:dyDescent="0.25">
      <c r="A6302" t="s">
        <v>6307</v>
      </c>
      <c r="B6302" s="1">
        <v>46117</v>
      </c>
      <c r="C6302" t="s">
        <v>10012</v>
      </c>
      <c r="D6302" t="s">
        <v>10021</v>
      </c>
      <c r="E6302">
        <f>+_xlfn.XLOOKUP(TablaVentas[[#This Row],[PRODUCTOS]],TablaPrecios[PRODUCTOS],TablaPrecios[PRECIOS UNITARIOS],"No encontado")</f>
        <v>200</v>
      </c>
      <c r="F6302">
        <v>11</v>
      </c>
      <c r="G6302" t="s">
        <v>10023</v>
      </c>
      <c r="H6302" s="2">
        <v>241</v>
      </c>
      <c r="I6302" s="3">
        <v>0.14000000000000001</v>
      </c>
      <c r="J6302" s="2">
        <f t="shared" si="294"/>
        <v>207.26</v>
      </c>
      <c r="K6302" s="2">
        <f t="shared" si="295"/>
        <v>37.306799999999996</v>
      </c>
      <c r="L6302" s="2">
        <f t="shared" si="296"/>
        <v>244.5668</v>
      </c>
    </row>
    <row r="6303" spans="1:12" x14ac:dyDescent="0.25">
      <c r="A6303" t="s">
        <v>6308</v>
      </c>
      <c r="B6303" s="1">
        <v>46044</v>
      </c>
      <c r="C6303" t="s">
        <v>10010</v>
      </c>
      <c r="D6303" t="s">
        <v>10019</v>
      </c>
      <c r="E6303">
        <f>+_xlfn.XLOOKUP(TablaVentas[[#This Row],[PRODUCTOS]],TablaPrecios[PRODUCTOS],TablaPrecios[PRECIOS UNITARIOS],"No encontado")</f>
        <v>1200</v>
      </c>
      <c r="F6303">
        <v>16</v>
      </c>
      <c r="G6303" t="s">
        <v>10027</v>
      </c>
      <c r="H6303" s="2">
        <v>197</v>
      </c>
      <c r="I6303" s="3">
        <v>0.18</v>
      </c>
      <c r="J6303" s="2">
        <f t="shared" si="294"/>
        <v>161.54</v>
      </c>
      <c r="K6303" s="2">
        <f t="shared" si="295"/>
        <v>29.077199999999998</v>
      </c>
      <c r="L6303" s="2">
        <f t="shared" si="296"/>
        <v>190.6172</v>
      </c>
    </row>
    <row r="6304" spans="1:12" x14ac:dyDescent="0.25">
      <c r="A6304" t="s">
        <v>6309</v>
      </c>
      <c r="B6304" s="1">
        <v>46113</v>
      </c>
      <c r="C6304" t="s">
        <v>10007</v>
      </c>
      <c r="D6304" t="s">
        <v>10020</v>
      </c>
      <c r="E6304">
        <f>+_xlfn.XLOOKUP(TablaVentas[[#This Row],[PRODUCTOS]],TablaPrecios[PRODUCTOS],TablaPrecios[PRECIOS UNITARIOS],"No encontado")</f>
        <v>150</v>
      </c>
      <c r="F6304">
        <v>18</v>
      </c>
      <c r="G6304" t="s">
        <v>10023</v>
      </c>
      <c r="H6304" s="2">
        <v>423</v>
      </c>
      <c r="I6304" s="3">
        <v>0.16</v>
      </c>
      <c r="J6304" s="2">
        <f t="shared" si="294"/>
        <v>355.32</v>
      </c>
      <c r="K6304" s="2">
        <f t="shared" si="295"/>
        <v>63.957599999999999</v>
      </c>
      <c r="L6304" s="2">
        <f t="shared" si="296"/>
        <v>419.27760000000001</v>
      </c>
    </row>
    <row r="6305" spans="1:12" x14ac:dyDescent="0.25">
      <c r="A6305" t="s">
        <v>6310</v>
      </c>
      <c r="B6305" s="1">
        <v>46059</v>
      </c>
      <c r="C6305" t="s">
        <v>10011</v>
      </c>
      <c r="D6305" t="s">
        <v>10019</v>
      </c>
      <c r="E6305">
        <f>+_xlfn.XLOOKUP(TablaVentas[[#This Row],[PRODUCTOS]],TablaPrecios[PRODUCTOS],TablaPrecios[PRECIOS UNITARIOS],"No encontado")</f>
        <v>1200</v>
      </c>
      <c r="F6305">
        <v>15</v>
      </c>
      <c r="G6305" t="s">
        <v>10024</v>
      </c>
      <c r="H6305" s="2">
        <v>122</v>
      </c>
      <c r="I6305" s="3">
        <v>0.16</v>
      </c>
      <c r="J6305" s="2">
        <f t="shared" si="294"/>
        <v>102.48</v>
      </c>
      <c r="K6305" s="2">
        <f t="shared" si="295"/>
        <v>18.446400000000001</v>
      </c>
      <c r="L6305" s="2">
        <f t="shared" si="296"/>
        <v>120.9264</v>
      </c>
    </row>
    <row r="6306" spans="1:12" x14ac:dyDescent="0.25">
      <c r="A6306" t="s">
        <v>6311</v>
      </c>
      <c r="B6306" s="1">
        <v>46369</v>
      </c>
      <c r="C6306" t="s">
        <v>10011</v>
      </c>
      <c r="D6306" t="s">
        <v>10019</v>
      </c>
      <c r="E6306">
        <f>+_xlfn.XLOOKUP(TablaVentas[[#This Row],[PRODUCTOS]],TablaPrecios[PRODUCTOS],TablaPrecios[PRECIOS UNITARIOS],"No encontado")</f>
        <v>1200</v>
      </c>
      <c r="F6306">
        <v>6</v>
      </c>
      <c r="G6306" t="s">
        <v>10025</v>
      </c>
      <c r="H6306" s="2">
        <v>87</v>
      </c>
      <c r="I6306" s="3">
        <v>0.17</v>
      </c>
      <c r="J6306" s="2">
        <f t="shared" si="294"/>
        <v>72.209999999999994</v>
      </c>
      <c r="K6306" s="2">
        <f t="shared" si="295"/>
        <v>12.997799999999998</v>
      </c>
      <c r="L6306" s="2">
        <f t="shared" si="296"/>
        <v>85.207799999999992</v>
      </c>
    </row>
    <row r="6307" spans="1:12" x14ac:dyDescent="0.25">
      <c r="A6307" t="s">
        <v>6312</v>
      </c>
      <c r="B6307" s="1">
        <v>46354</v>
      </c>
      <c r="C6307" t="s">
        <v>10010</v>
      </c>
      <c r="D6307" t="s">
        <v>10021</v>
      </c>
      <c r="E6307">
        <f>+_xlfn.XLOOKUP(TablaVentas[[#This Row],[PRODUCTOS]],TablaPrecios[PRODUCTOS],TablaPrecios[PRECIOS UNITARIOS],"No encontado")</f>
        <v>200</v>
      </c>
      <c r="F6307">
        <v>13</v>
      </c>
      <c r="G6307" t="s">
        <v>10023</v>
      </c>
      <c r="H6307" s="2">
        <v>290</v>
      </c>
      <c r="I6307" s="3">
        <v>0.2</v>
      </c>
      <c r="J6307" s="2">
        <f t="shared" si="294"/>
        <v>232</v>
      </c>
      <c r="K6307" s="2">
        <f t="shared" si="295"/>
        <v>41.76</v>
      </c>
      <c r="L6307" s="2">
        <f t="shared" si="296"/>
        <v>273.76</v>
      </c>
    </row>
    <row r="6308" spans="1:12" x14ac:dyDescent="0.25">
      <c r="A6308" t="s">
        <v>6313</v>
      </c>
      <c r="B6308" s="1">
        <v>46305</v>
      </c>
      <c r="C6308" t="s">
        <v>10012</v>
      </c>
      <c r="D6308" t="s">
        <v>10018</v>
      </c>
      <c r="E6308">
        <f>+_xlfn.XLOOKUP(TablaVentas[[#This Row],[PRODUCTOS]],TablaPrecios[PRODUCTOS],TablaPrecios[PRECIOS UNITARIOS],"No encontado")</f>
        <v>850</v>
      </c>
      <c r="F6308">
        <v>8</v>
      </c>
      <c r="G6308" t="s">
        <v>10026</v>
      </c>
      <c r="H6308" s="2">
        <v>480</v>
      </c>
      <c r="I6308" s="3">
        <v>0.13</v>
      </c>
      <c r="J6308" s="2">
        <f t="shared" si="294"/>
        <v>417.6</v>
      </c>
      <c r="K6308" s="2">
        <f t="shared" si="295"/>
        <v>75.168000000000006</v>
      </c>
      <c r="L6308" s="2">
        <f t="shared" si="296"/>
        <v>492.76800000000003</v>
      </c>
    </row>
    <row r="6309" spans="1:12" x14ac:dyDescent="0.25">
      <c r="A6309" t="s">
        <v>6314</v>
      </c>
      <c r="B6309" s="1">
        <v>46334</v>
      </c>
      <c r="C6309" t="s">
        <v>10008</v>
      </c>
      <c r="D6309" t="s">
        <v>10018</v>
      </c>
      <c r="E6309">
        <f>+_xlfn.XLOOKUP(TablaVentas[[#This Row],[PRODUCTOS]],TablaPrecios[PRODUCTOS],TablaPrecios[PRECIOS UNITARIOS],"No encontado")</f>
        <v>850</v>
      </c>
      <c r="F6309">
        <v>18</v>
      </c>
      <c r="G6309" t="s">
        <v>10026</v>
      </c>
      <c r="H6309" s="2">
        <v>266</v>
      </c>
      <c r="I6309" s="3">
        <v>0.1</v>
      </c>
      <c r="J6309" s="2">
        <f t="shared" si="294"/>
        <v>239.4</v>
      </c>
      <c r="K6309" s="2">
        <f t="shared" si="295"/>
        <v>43.091999999999999</v>
      </c>
      <c r="L6309" s="2">
        <f t="shared" si="296"/>
        <v>282.49200000000002</v>
      </c>
    </row>
    <row r="6310" spans="1:12" x14ac:dyDescent="0.25">
      <c r="A6310" t="s">
        <v>6315</v>
      </c>
      <c r="B6310" s="1">
        <v>46213</v>
      </c>
      <c r="C6310" t="s">
        <v>10010</v>
      </c>
      <c r="D6310" t="s">
        <v>10017</v>
      </c>
      <c r="E6310">
        <f>+_xlfn.XLOOKUP(TablaVentas[[#This Row],[PRODUCTOS]],TablaPrecios[PRODUCTOS],TablaPrecios[PRECIOS UNITARIOS],"No encontado")</f>
        <v>50</v>
      </c>
      <c r="F6310">
        <v>9</v>
      </c>
      <c r="G6310" t="s">
        <v>10026</v>
      </c>
      <c r="H6310" s="2">
        <v>321</v>
      </c>
      <c r="I6310" s="3">
        <v>0.11</v>
      </c>
      <c r="J6310" s="2">
        <f t="shared" si="294"/>
        <v>285.69</v>
      </c>
      <c r="K6310" s="2">
        <f t="shared" si="295"/>
        <v>51.424199999999999</v>
      </c>
      <c r="L6310" s="2">
        <f t="shared" si="296"/>
        <v>337.11419999999998</v>
      </c>
    </row>
    <row r="6311" spans="1:12" x14ac:dyDescent="0.25">
      <c r="A6311" t="s">
        <v>6316</v>
      </c>
      <c r="B6311" s="1">
        <v>46384</v>
      </c>
      <c r="C6311" t="s">
        <v>10012</v>
      </c>
      <c r="D6311" t="s">
        <v>10021</v>
      </c>
      <c r="E6311">
        <f>+_xlfn.XLOOKUP(TablaVentas[[#This Row],[PRODUCTOS]],TablaPrecios[PRODUCTOS],TablaPrecios[PRECIOS UNITARIOS],"No encontado")</f>
        <v>200</v>
      </c>
      <c r="F6311">
        <v>11</v>
      </c>
      <c r="G6311" t="s">
        <v>10023</v>
      </c>
      <c r="H6311" s="2">
        <v>102</v>
      </c>
      <c r="I6311" s="3">
        <v>0.2</v>
      </c>
      <c r="J6311" s="2">
        <f t="shared" si="294"/>
        <v>81.599999999999994</v>
      </c>
      <c r="K6311" s="2">
        <f t="shared" si="295"/>
        <v>14.687999999999999</v>
      </c>
      <c r="L6311" s="2">
        <f t="shared" si="296"/>
        <v>96.287999999999997</v>
      </c>
    </row>
    <row r="6312" spans="1:12" x14ac:dyDescent="0.25">
      <c r="A6312" t="s">
        <v>6317</v>
      </c>
      <c r="B6312" s="1">
        <v>46373</v>
      </c>
      <c r="C6312" t="s">
        <v>10009</v>
      </c>
      <c r="D6312" t="s">
        <v>10018</v>
      </c>
      <c r="E6312">
        <f>+_xlfn.XLOOKUP(TablaVentas[[#This Row],[PRODUCTOS]],TablaPrecios[PRODUCTOS],TablaPrecios[PRECIOS UNITARIOS],"No encontado")</f>
        <v>850</v>
      </c>
      <c r="F6312">
        <v>10</v>
      </c>
      <c r="G6312" t="s">
        <v>10024</v>
      </c>
      <c r="H6312" s="2">
        <v>64</v>
      </c>
      <c r="I6312" s="3">
        <v>0.11</v>
      </c>
      <c r="J6312" s="2">
        <f t="shared" si="294"/>
        <v>56.96</v>
      </c>
      <c r="K6312" s="2">
        <f t="shared" si="295"/>
        <v>10.252800000000001</v>
      </c>
      <c r="L6312" s="2">
        <f t="shared" si="296"/>
        <v>67.212800000000001</v>
      </c>
    </row>
    <row r="6313" spans="1:12" x14ac:dyDescent="0.25">
      <c r="A6313" t="s">
        <v>6318</v>
      </c>
      <c r="B6313" s="1">
        <v>46331</v>
      </c>
      <c r="C6313" t="s">
        <v>10007</v>
      </c>
      <c r="D6313" t="s">
        <v>10021</v>
      </c>
      <c r="E6313">
        <f>+_xlfn.XLOOKUP(TablaVentas[[#This Row],[PRODUCTOS]],TablaPrecios[PRODUCTOS],TablaPrecios[PRECIOS UNITARIOS],"No encontado")</f>
        <v>200</v>
      </c>
      <c r="F6313">
        <v>19</v>
      </c>
      <c r="G6313" t="s">
        <v>10026</v>
      </c>
      <c r="H6313" s="2">
        <v>329</v>
      </c>
      <c r="I6313" s="3">
        <v>0.11</v>
      </c>
      <c r="J6313" s="2">
        <f t="shared" si="294"/>
        <v>292.81</v>
      </c>
      <c r="K6313" s="2">
        <f t="shared" si="295"/>
        <v>52.705799999999996</v>
      </c>
      <c r="L6313" s="2">
        <f t="shared" si="296"/>
        <v>345.51580000000001</v>
      </c>
    </row>
    <row r="6314" spans="1:12" x14ac:dyDescent="0.25">
      <c r="A6314" t="s">
        <v>6319</v>
      </c>
      <c r="B6314" s="1">
        <v>46269</v>
      </c>
      <c r="C6314" t="s">
        <v>10007</v>
      </c>
      <c r="D6314" t="s">
        <v>10019</v>
      </c>
      <c r="E6314">
        <f>+_xlfn.XLOOKUP(TablaVentas[[#This Row],[PRODUCTOS]],TablaPrecios[PRODUCTOS],TablaPrecios[PRECIOS UNITARIOS],"No encontado")</f>
        <v>1200</v>
      </c>
      <c r="F6314">
        <v>11</v>
      </c>
      <c r="G6314" t="s">
        <v>10027</v>
      </c>
      <c r="H6314" s="2">
        <v>334</v>
      </c>
      <c r="I6314" s="3">
        <v>0.17</v>
      </c>
      <c r="J6314" s="2">
        <f t="shared" si="294"/>
        <v>277.22000000000003</v>
      </c>
      <c r="K6314" s="2">
        <f t="shared" si="295"/>
        <v>49.899600000000007</v>
      </c>
      <c r="L6314" s="2">
        <f t="shared" si="296"/>
        <v>327.11960000000005</v>
      </c>
    </row>
    <row r="6315" spans="1:12" x14ac:dyDescent="0.25">
      <c r="A6315" t="s">
        <v>6320</v>
      </c>
      <c r="B6315" s="1">
        <v>46359</v>
      </c>
      <c r="C6315" t="s">
        <v>10011</v>
      </c>
      <c r="D6315" t="s">
        <v>10019</v>
      </c>
      <c r="E6315">
        <f>+_xlfn.XLOOKUP(TablaVentas[[#This Row],[PRODUCTOS]],TablaPrecios[PRODUCTOS],TablaPrecios[PRECIOS UNITARIOS],"No encontado")</f>
        <v>1200</v>
      </c>
      <c r="F6315">
        <v>8</v>
      </c>
      <c r="G6315" t="s">
        <v>10026</v>
      </c>
      <c r="H6315" s="2">
        <v>131</v>
      </c>
      <c r="I6315" s="3">
        <v>0.18</v>
      </c>
      <c r="J6315" s="2">
        <f t="shared" si="294"/>
        <v>107.42</v>
      </c>
      <c r="K6315" s="2">
        <f t="shared" si="295"/>
        <v>19.335599999999999</v>
      </c>
      <c r="L6315" s="2">
        <f t="shared" si="296"/>
        <v>126.7556</v>
      </c>
    </row>
    <row r="6316" spans="1:12" x14ac:dyDescent="0.25">
      <c r="A6316" t="s">
        <v>6321</v>
      </c>
      <c r="B6316" s="1">
        <v>46246</v>
      </c>
      <c r="C6316" t="s">
        <v>10009</v>
      </c>
      <c r="D6316" t="s">
        <v>10017</v>
      </c>
      <c r="E6316">
        <f>+_xlfn.XLOOKUP(TablaVentas[[#This Row],[PRODUCTOS]],TablaPrecios[PRODUCTOS],TablaPrecios[PRECIOS UNITARIOS],"No encontado")</f>
        <v>50</v>
      </c>
      <c r="F6316">
        <v>17</v>
      </c>
      <c r="G6316" t="s">
        <v>10027</v>
      </c>
      <c r="H6316" s="2">
        <v>361</v>
      </c>
      <c r="I6316" s="3">
        <v>0.1</v>
      </c>
      <c r="J6316" s="2">
        <f t="shared" si="294"/>
        <v>324.89999999999998</v>
      </c>
      <c r="K6316" s="2">
        <f t="shared" si="295"/>
        <v>58.481999999999992</v>
      </c>
      <c r="L6316" s="2">
        <f t="shared" si="296"/>
        <v>383.38199999999995</v>
      </c>
    </row>
    <row r="6317" spans="1:12" x14ac:dyDescent="0.25">
      <c r="A6317" t="s">
        <v>6322</v>
      </c>
      <c r="B6317" s="1">
        <v>46331</v>
      </c>
      <c r="C6317" t="s">
        <v>10011</v>
      </c>
      <c r="D6317" t="s">
        <v>10017</v>
      </c>
      <c r="E6317">
        <f>+_xlfn.XLOOKUP(TablaVentas[[#This Row],[PRODUCTOS]],TablaPrecios[PRODUCTOS],TablaPrecios[PRECIOS UNITARIOS],"No encontado")</f>
        <v>50</v>
      </c>
      <c r="F6317">
        <v>9</v>
      </c>
      <c r="G6317" t="s">
        <v>10025</v>
      </c>
      <c r="H6317" s="2">
        <v>183</v>
      </c>
      <c r="I6317" s="3">
        <v>0.2</v>
      </c>
      <c r="J6317" s="2">
        <f t="shared" si="294"/>
        <v>146.4</v>
      </c>
      <c r="K6317" s="2">
        <f t="shared" si="295"/>
        <v>26.352</v>
      </c>
      <c r="L6317" s="2">
        <f t="shared" si="296"/>
        <v>172.75200000000001</v>
      </c>
    </row>
    <row r="6318" spans="1:12" x14ac:dyDescent="0.25">
      <c r="A6318" t="s">
        <v>6323</v>
      </c>
      <c r="B6318" s="1">
        <v>46043</v>
      </c>
      <c r="C6318" t="s">
        <v>10009</v>
      </c>
      <c r="D6318" t="s">
        <v>10021</v>
      </c>
      <c r="E6318">
        <f>+_xlfn.XLOOKUP(TablaVentas[[#This Row],[PRODUCTOS]],TablaPrecios[PRODUCTOS],TablaPrecios[PRECIOS UNITARIOS],"No encontado")</f>
        <v>200</v>
      </c>
      <c r="F6318">
        <v>18</v>
      </c>
      <c r="G6318" t="s">
        <v>10024</v>
      </c>
      <c r="H6318" s="2">
        <v>188</v>
      </c>
      <c r="I6318" s="3">
        <v>0.19</v>
      </c>
      <c r="J6318" s="2">
        <f t="shared" si="294"/>
        <v>152.28</v>
      </c>
      <c r="K6318" s="2">
        <f t="shared" si="295"/>
        <v>27.410399999999999</v>
      </c>
      <c r="L6318" s="2">
        <f t="shared" si="296"/>
        <v>179.69040000000001</v>
      </c>
    </row>
    <row r="6319" spans="1:12" x14ac:dyDescent="0.25">
      <c r="A6319" t="s">
        <v>6324</v>
      </c>
      <c r="B6319" s="1">
        <v>46116</v>
      </c>
      <c r="C6319" t="s">
        <v>10012</v>
      </c>
      <c r="D6319" t="s">
        <v>10019</v>
      </c>
      <c r="E6319">
        <f>+_xlfn.XLOOKUP(TablaVentas[[#This Row],[PRODUCTOS]],TablaPrecios[PRODUCTOS],TablaPrecios[PRECIOS UNITARIOS],"No encontado")</f>
        <v>1200</v>
      </c>
      <c r="F6319">
        <v>13</v>
      </c>
      <c r="G6319" t="s">
        <v>10025</v>
      </c>
      <c r="H6319" s="2">
        <v>315</v>
      </c>
      <c r="I6319" s="3">
        <v>0.12</v>
      </c>
      <c r="J6319" s="2">
        <f t="shared" si="294"/>
        <v>277.2</v>
      </c>
      <c r="K6319" s="2">
        <f t="shared" si="295"/>
        <v>49.895999999999994</v>
      </c>
      <c r="L6319" s="2">
        <f t="shared" si="296"/>
        <v>327.096</v>
      </c>
    </row>
    <row r="6320" spans="1:12" x14ac:dyDescent="0.25">
      <c r="A6320" t="s">
        <v>6325</v>
      </c>
      <c r="B6320" s="1">
        <v>46302</v>
      </c>
      <c r="C6320" t="s">
        <v>10008</v>
      </c>
      <c r="D6320" t="s">
        <v>10021</v>
      </c>
      <c r="E6320">
        <f>+_xlfn.XLOOKUP(TablaVentas[[#This Row],[PRODUCTOS]],TablaPrecios[PRODUCTOS],TablaPrecios[PRECIOS UNITARIOS],"No encontado")</f>
        <v>200</v>
      </c>
      <c r="F6320">
        <v>19</v>
      </c>
      <c r="G6320" t="s">
        <v>10024</v>
      </c>
      <c r="H6320" s="2">
        <v>238</v>
      </c>
      <c r="I6320" s="3">
        <v>0.16</v>
      </c>
      <c r="J6320" s="2">
        <f t="shared" si="294"/>
        <v>199.92000000000002</v>
      </c>
      <c r="K6320" s="2">
        <f t="shared" si="295"/>
        <v>35.985599999999998</v>
      </c>
      <c r="L6320" s="2">
        <f t="shared" si="296"/>
        <v>235.90560000000002</v>
      </c>
    </row>
    <row r="6321" spans="1:12" x14ac:dyDescent="0.25">
      <c r="A6321" t="s">
        <v>6326</v>
      </c>
      <c r="B6321" s="1">
        <v>46290</v>
      </c>
      <c r="C6321" t="s">
        <v>10008</v>
      </c>
      <c r="D6321" t="s">
        <v>10017</v>
      </c>
      <c r="E6321">
        <f>+_xlfn.XLOOKUP(TablaVentas[[#This Row],[PRODUCTOS]],TablaPrecios[PRODUCTOS],TablaPrecios[PRECIOS UNITARIOS],"No encontado")</f>
        <v>50</v>
      </c>
      <c r="F6321">
        <v>7</v>
      </c>
      <c r="G6321" t="s">
        <v>10026</v>
      </c>
      <c r="H6321" s="2">
        <v>357</v>
      </c>
      <c r="I6321" s="3">
        <v>0.2</v>
      </c>
      <c r="J6321" s="2">
        <f t="shared" si="294"/>
        <v>285.60000000000002</v>
      </c>
      <c r="K6321" s="2">
        <f t="shared" si="295"/>
        <v>51.408000000000001</v>
      </c>
      <c r="L6321" s="2">
        <f t="shared" si="296"/>
        <v>337.00800000000004</v>
      </c>
    </row>
    <row r="6322" spans="1:12" x14ac:dyDescent="0.25">
      <c r="A6322" t="s">
        <v>6327</v>
      </c>
      <c r="B6322" s="1">
        <v>46320</v>
      </c>
      <c r="C6322" t="s">
        <v>10009</v>
      </c>
      <c r="D6322" t="s">
        <v>10017</v>
      </c>
      <c r="E6322">
        <f>+_xlfn.XLOOKUP(TablaVentas[[#This Row],[PRODUCTOS]],TablaPrecios[PRODUCTOS],TablaPrecios[PRECIOS UNITARIOS],"No encontado")</f>
        <v>50</v>
      </c>
      <c r="F6322">
        <v>10</v>
      </c>
      <c r="G6322" t="s">
        <v>10026</v>
      </c>
      <c r="H6322" s="2">
        <v>144</v>
      </c>
      <c r="I6322" s="3">
        <v>0.19</v>
      </c>
      <c r="J6322" s="2">
        <f t="shared" si="294"/>
        <v>116.64</v>
      </c>
      <c r="K6322" s="2">
        <f t="shared" si="295"/>
        <v>20.995200000000001</v>
      </c>
      <c r="L6322" s="2">
        <f t="shared" si="296"/>
        <v>137.6352</v>
      </c>
    </row>
    <row r="6323" spans="1:12" x14ac:dyDescent="0.25">
      <c r="A6323" t="s">
        <v>6328</v>
      </c>
      <c r="B6323" s="1">
        <v>46219</v>
      </c>
      <c r="C6323" t="s">
        <v>10008</v>
      </c>
      <c r="D6323" t="s">
        <v>10017</v>
      </c>
      <c r="E6323">
        <f>+_xlfn.XLOOKUP(TablaVentas[[#This Row],[PRODUCTOS]],TablaPrecios[PRODUCTOS],TablaPrecios[PRECIOS UNITARIOS],"No encontado")</f>
        <v>50</v>
      </c>
      <c r="F6323">
        <v>20</v>
      </c>
      <c r="G6323" t="s">
        <v>10024</v>
      </c>
      <c r="H6323" s="2">
        <v>175</v>
      </c>
      <c r="I6323" s="3">
        <v>0.2</v>
      </c>
      <c r="J6323" s="2">
        <f t="shared" si="294"/>
        <v>140</v>
      </c>
      <c r="K6323" s="2">
        <f t="shared" si="295"/>
        <v>25.2</v>
      </c>
      <c r="L6323" s="2">
        <f t="shared" si="296"/>
        <v>165.2</v>
      </c>
    </row>
    <row r="6324" spans="1:12" x14ac:dyDescent="0.25">
      <c r="A6324" t="s">
        <v>6329</v>
      </c>
      <c r="B6324" s="1">
        <v>46097</v>
      </c>
      <c r="C6324" t="s">
        <v>10008</v>
      </c>
      <c r="D6324" t="s">
        <v>10021</v>
      </c>
      <c r="E6324">
        <f>+_xlfn.XLOOKUP(TablaVentas[[#This Row],[PRODUCTOS]],TablaPrecios[PRODUCTOS],TablaPrecios[PRECIOS UNITARIOS],"No encontado")</f>
        <v>200</v>
      </c>
      <c r="F6324">
        <v>17</v>
      </c>
      <c r="G6324" t="s">
        <v>10027</v>
      </c>
      <c r="H6324" s="2">
        <v>345</v>
      </c>
      <c r="I6324" s="3">
        <v>0.17</v>
      </c>
      <c r="J6324" s="2">
        <f t="shared" si="294"/>
        <v>286.35000000000002</v>
      </c>
      <c r="K6324" s="2">
        <f t="shared" si="295"/>
        <v>51.542999999999999</v>
      </c>
      <c r="L6324" s="2">
        <f t="shared" si="296"/>
        <v>337.89300000000003</v>
      </c>
    </row>
    <row r="6325" spans="1:12" x14ac:dyDescent="0.25">
      <c r="A6325" t="s">
        <v>6330</v>
      </c>
      <c r="B6325" s="1">
        <v>46042</v>
      </c>
      <c r="C6325" t="s">
        <v>10011</v>
      </c>
      <c r="D6325" t="s">
        <v>10020</v>
      </c>
      <c r="E6325">
        <f>+_xlfn.XLOOKUP(TablaVentas[[#This Row],[PRODUCTOS]],TablaPrecios[PRODUCTOS],TablaPrecios[PRECIOS UNITARIOS],"No encontado")</f>
        <v>150</v>
      </c>
      <c r="F6325">
        <v>19</v>
      </c>
      <c r="G6325" t="s">
        <v>10026</v>
      </c>
      <c r="H6325" s="2">
        <v>464</v>
      </c>
      <c r="I6325" s="3">
        <v>0.18</v>
      </c>
      <c r="J6325" s="2">
        <f t="shared" si="294"/>
        <v>380.48</v>
      </c>
      <c r="K6325" s="2">
        <f t="shared" si="295"/>
        <v>68.486400000000003</v>
      </c>
      <c r="L6325" s="2">
        <f t="shared" si="296"/>
        <v>448.96640000000002</v>
      </c>
    </row>
    <row r="6326" spans="1:12" x14ac:dyDescent="0.25">
      <c r="A6326" t="s">
        <v>6331</v>
      </c>
      <c r="B6326" s="1">
        <v>46135</v>
      </c>
      <c r="C6326" t="s">
        <v>10011</v>
      </c>
      <c r="D6326" t="s">
        <v>10018</v>
      </c>
      <c r="E6326">
        <f>+_xlfn.XLOOKUP(TablaVentas[[#This Row],[PRODUCTOS]],TablaPrecios[PRODUCTOS],TablaPrecios[PRECIOS UNITARIOS],"No encontado")</f>
        <v>850</v>
      </c>
      <c r="F6326">
        <v>12</v>
      </c>
      <c r="G6326" t="s">
        <v>10023</v>
      </c>
      <c r="H6326" s="2">
        <v>327</v>
      </c>
      <c r="I6326" s="3">
        <v>0.2</v>
      </c>
      <c r="J6326" s="2">
        <f t="shared" si="294"/>
        <v>261.60000000000002</v>
      </c>
      <c r="K6326" s="2">
        <f t="shared" si="295"/>
        <v>47.088000000000001</v>
      </c>
      <c r="L6326" s="2">
        <f t="shared" si="296"/>
        <v>308.68800000000005</v>
      </c>
    </row>
    <row r="6327" spans="1:12" x14ac:dyDescent="0.25">
      <c r="A6327" t="s">
        <v>6332</v>
      </c>
      <c r="B6327" s="1">
        <v>46134</v>
      </c>
      <c r="C6327" t="s">
        <v>10009</v>
      </c>
      <c r="D6327" t="s">
        <v>10020</v>
      </c>
      <c r="E6327">
        <f>+_xlfn.XLOOKUP(TablaVentas[[#This Row],[PRODUCTOS]],TablaPrecios[PRODUCTOS],TablaPrecios[PRECIOS UNITARIOS],"No encontado")</f>
        <v>150</v>
      </c>
      <c r="F6327">
        <v>14</v>
      </c>
      <c r="G6327" t="s">
        <v>10026</v>
      </c>
      <c r="H6327" s="2">
        <v>167</v>
      </c>
      <c r="I6327" s="3">
        <v>0.12</v>
      </c>
      <c r="J6327" s="2">
        <f t="shared" si="294"/>
        <v>146.96</v>
      </c>
      <c r="K6327" s="2">
        <f t="shared" si="295"/>
        <v>26.4528</v>
      </c>
      <c r="L6327" s="2">
        <f t="shared" si="296"/>
        <v>173.4128</v>
      </c>
    </row>
    <row r="6328" spans="1:12" x14ac:dyDescent="0.25">
      <c r="A6328" t="s">
        <v>6333</v>
      </c>
      <c r="B6328" s="1">
        <v>46243</v>
      </c>
      <c r="C6328" t="s">
        <v>10010</v>
      </c>
      <c r="D6328" t="s">
        <v>10018</v>
      </c>
      <c r="E6328">
        <f>+_xlfn.XLOOKUP(TablaVentas[[#This Row],[PRODUCTOS]],TablaPrecios[PRODUCTOS],TablaPrecios[PRECIOS UNITARIOS],"No encontado")</f>
        <v>850</v>
      </c>
      <c r="F6328">
        <v>12</v>
      </c>
      <c r="G6328" t="s">
        <v>10026</v>
      </c>
      <c r="H6328" s="2">
        <v>138</v>
      </c>
      <c r="I6328" s="3">
        <v>0.13</v>
      </c>
      <c r="J6328" s="2">
        <f t="shared" si="294"/>
        <v>120.06</v>
      </c>
      <c r="K6328" s="2">
        <f t="shared" si="295"/>
        <v>21.610800000000001</v>
      </c>
      <c r="L6328" s="2">
        <f t="shared" si="296"/>
        <v>141.67080000000001</v>
      </c>
    </row>
    <row r="6329" spans="1:12" x14ac:dyDescent="0.25">
      <c r="A6329" t="s">
        <v>6334</v>
      </c>
      <c r="B6329" s="1">
        <v>46206</v>
      </c>
      <c r="C6329" t="s">
        <v>10010</v>
      </c>
      <c r="D6329" t="s">
        <v>10017</v>
      </c>
      <c r="E6329">
        <f>+_xlfn.XLOOKUP(TablaVentas[[#This Row],[PRODUCTOS]],TablaPrecios[PRODUCTOS],TablaPrecios[PRECIOS UNITARIOS],"No encontado")</f>
        <v>50</v>
      </c>
      <c r="F6329">
        <v>20</v>
      </c>
      <c r="G6329" t="s">
        <v>10024</v>
      </c>
      <c r="H6329" s="2">
        <v>288</v>
      </c>
      <c r="I6329" s="3">
        <v>0.2</v>
      </c>
      <c r="J6329" s="2">
        <f t="shared" si="294"/>
        <v>230.4</v>
      </c>
      <c r="K6329" s="2">
        <f t="shared" si="295"/>
        <v>41.472000000000001</v>
      </c>
      <c r="L6329" s="2">
        <f t="shared" si="296"/>
        <v>271.87200000000001</v>
      </c>
    </row>
    <row r="6330" spans="1:12" x14ac:dyDescent="0.25">
      <c r="A6330" t="s">
        <v>6335</v>
      </c>
      <c r="B6330" s="1">
        <v>46090</v>
      </c>
      <c r="C6330" t="s">
        <v>10008</v>
      </c>
      <c r="D6330" t="s">
        <v>10019</v>
      </c>
      <c r="E6330">
        <f>+_xlfn.XLOOKUP(TablaVentas[[#This Row],[PRODUCTOS]],TablaPrecios[PRODUCTOS],TablaPrecios[PRECIOS UNITARIOS],"No encontado")</f>
        <v>1200</v>
      </c>
      <c r="F6330">
        <v>5</v>
      </c>
      <c r="G6330" t="s">
        <v>10025</v>
      </c>
      <c r="H6330" s="2">
        <v>336</v>
      </c>
      <c r="I6330" s="3">
        <v>0.13</v>
      </c>
      <c r="J6330" s="2">
        <f t="shared" si="294"/>
        <v>292.32</v>
      </c>
      <c r="K6330" s="2">
        <f t="shared" si="295"/>
        <v>52.617599999999996</v>
      </c>
      <c r="L6330" s="2">
        <f t="shared" si="296"/>
        <v>344.93759999999997</v>
      </c>
    </row>
    <row r="6331" spans="1:12" x14ac:dyDescent="0.25">
      <c r="A6331" t="s">
        <v>6336</v>
      </c>
      <c r="B6331" s="1">
        <v>46036</v>
      </c>
      <c r="C6331" t="s">
        <v>10011</v>
      </c>
      <c r="D6331" t="s">
        <v>10018</v>
      </c>
      <c r="E6331">
        <f>+_xlfn.XLOOKUP(TablaVentas[[#This Row],[PRODUCTOS]],TablaPrecios[PRODUCTOS],TablaPrecios[PRECIOS UNITARIOS],"No encontado")</f>
        <v>850</v>
      </c>
      <c r="F6331">
        <v>9</v>
      </c>
      <c r="G6331" t="s">
        <v>10024</v>
      </c>
      <c r="H6331" s="2">
        <v>253</v>
      </c>
      <c r="I6331" s="3">
        <v>0.14000000000000001</v>
      </c>
      <c r="J6331" s="2">
        <f t="shared" si="294"/>
        <v>217.57999999999998</v>
      </c>
      <c r="K6331" s="2">
        <f t="shared" si="295"/>
        <v>39.164399999999993</v>
      </c>
      <c r="L6331" s="2">
        <f t="shared" si="296"/>
        <v>256.74439999999998</v>
      </c>
    </row>
    <row r="6332" spans="1:12" x14ac:dyDescent="0.25">
      <c r="A6332" t="s">
        <v>6337</v>
      </c>
      <c r="B6332" s="1">
        <v>46300</v>
      </c>
      <c r="C6332" t="s">
        <v>10009</v>
      </c>
      <c r="D6332" t="s">
        <v>10018</v>
      </c>
      <c r="E6332">
        <f>+_xlfn.XLOOKUP(TablaVentas[[#This Row],[PRODUCTOS]],TablaPrecios[PRODUCTOS],TablaPrecios[PRECIOS UNITARIOS],"No encontado")</f>
        <v>850</v>
      </c>
      <c r="F6332">
        <v>10</v>
      </c>
      <c r="G6332" t="s">
        <v>10027</v>
      </c>
      <c r="H6332" s="2">
        <v>228</v>
      </c>
      <c r="I6332" s="3">
        <v>0.1</v>
      </c>
      <c r="J6332" s="2">
        <f t="shared" si="294"/>
        <v>205.2</v>
      </c>
      <c r="K6332" s="2">
        <f t="shared" si="295"/>
        <v>36.936</v>
      </c>
      <c r="L6332" s="2">
        <f t="shared" si="296"/>
        <v>242.136</v>
      </c>
    </row>
    <row r="6333" spans="1:12" x14ac:dyDescent="0.25">
      <c r="A6333" t="s">
        <v>6338</v>
      </c>
      <c r="B6333" s="1">
        <v>46293</v>
      </c>
      <c r="C6333" t="s">
        <v>10011</v>
      </c>
      <c r="D6333" t="s">
        <v>10021</v>
      </c>
      <c r="E6333">
        <f>+_xlfn.XLOOKUP(TablaVentas[[#This Row],[PRODUCTOS]],TablaPrecios[PRODUCTOS],TablaPrecios[PRECIOS UNITARIOS],"No encontado")</f>
        <v>200</v>
      </c>
      <c r="F6333">
        <v>14</v>
      </c>
      <c r="G6333" t="s">
        <v>10026</v>
      </c>
      <c r="H6333" s="2">
        <v>493</v>
      </c>
      <c r="I6333" s="3">
        <v>0.16</v>
      </c>
      <c r="J6333" s="2">
        <f t="shared" si="294"/>
        <v>414.12</v>
      </c>
      <c r="K6333" s="2">
        <f t="shared" si="295"/>
        <v>74.541600000000003</v>
      </c>
      <c r="L6333" s="2">
        <f t="shared" si="296"/>
        <v>488.66160000000002</v>
      </c>
    </row>
    <row r="6334" spans="1:12" x14ac:dyDescent="0.25">
      <c r="A6334" t="s">
        <v>6339</v>
      </c>
      <c r="B6334" s="1">
        <v>46133</v>
      </c>
      <c r="C6334" t="s">
        <v>10008</v>
      </c>
      <c r="D6334" t="s">
        <v>10018</v>
      </c>
      <c r="E6334">
        <f>+_xlfn.XLOOKUP(TablaVentas[[#This Row],[PRODUCTOS]],TablaPrecios[PRODUCTOS],TablaPrecios[PRECIOS UNITARIOS],"No encontado")</f>
        <v>850</v>
      </c>
      <c r="F6334">
        <v>14</v>
      </c>
      <c r="G6334" t="s">
        <v>10024</v>
      </c>
      <c r="H6334" s="2">
        <v>332</v>
      </c>
      <c r="I6334" s="3">
        <v>0.19</v>
      </c>
      <c r="J6334" s="2">
        <f t="shared" si="294"/>
        <v>268.92</v>
      </c>
      <c r="K6334" s="2">
        <f t="shared" si="295"/>
        <v>48.4056</v>
      </c>
      <c r="L6334" s="2">
        <f t="shared" si="296"/>
        <v>317.32560000000001</v>
      </c>
    </row>
    <row r="6335" spans="1:12" x14ac:dyDescent="0.25">
      <c r="A6335" t="s">
        <v>6340</v>
      </c>
      <c r="B6335" s="1">
        <v>46343</v>
      </c>
      <c r="C6335" t="s">
        <v>10012</v>
      </c>
      <c r="D6335" t="s">
        <v>10021</v>
      </c>
      <c r="E6335">
        <f>+_xlfn.XLOOKUP(TablaVentas[[#This Row],[PRODUCTOS]],TablaPrecios[PRODUCTOS],TablaPrecios[PRECIOS UNITARIOS],"No encontado")</f>
        <v>200</v>
      </c>
      <c r="F6335">
        <v>14</v>
      </c>
      <c r="G6335" t="s">
        <v>10026</v>
      </c>
      <c r="H6335" s="2">
        <v>148</v>
      </c>
      <c r="I6335" s="3">
        <v>0.19</v>
      </c>
      <c r="J6335" s="2">
        <f t="shared" si="294"/>
        <v>119.88</v>
      </c>
      <c r="K6335" s="2">
        <f t="shared" si="295"/>
        <v>21.578399999999998</v>
      </c>
      <c r="L6335" s="2">
        <f t="shared" si="296"/>
        <v>141.45839999999998</v>
      </c>
    </row>
    <row r="6336" spans="1:12" x14ac:dyDescent="0.25">
      <c r="A6336" t="s">
        <v>6341</v>
      </c>
      <c r="B6336" s="1">
        <v>46071</v>
      </c>
      <c r="C6336" t="s">
        <v>10011</v>
      </c>
      <c r="D6336" t="s">
        <v>10017</v>
      </c>
      <c r="E6336">
        <f>+_xlfn.XLOOKUP(TablaVentas[[#This Row],[PRODUCTOS]],TablaPrecios[PRODUCTOS],TablaPrecios[PRECIOS UNITARIOS],"No encontado")</f>
        <v>50</v>
      </c>
      <c r="F6336">
        <v>10</v>
      </c>
      <c r="G6336" t="s">
        <v>10026</v>
      </c>
      <c r="H6336" s="2">
        <v>142</v>
      </c>
      <c r="I6336" s="3">
        <v>0.18</v>
      </c>
      <c r="J6336" s="2">
        <f t="shared" si="294"/>
        <v>116.44</v>
      </c>
      <c r="K6336" s="2">
        <f t="shared" si="295"/>
        <v>20.959199999999999</v>
      </c>
      <c r="L6336" s="2">
        <f t="shared" si="296"/>
        <v>137.39920000000001</v>
      </c>
    </row>
    <row r="6337" spans="1:12" x14ac:dyDescent="0.25">
      <c r="A6337" t="s">
        <v>6342</v>
      </c>
      <c r="B6337" s="1">
        <v>46368</v>
      </c>
      <c r="C6337" t="s">
        <v>10007</v>
      </c>
      <c r="D6337" t="s">
        <v>10019</v>
      </c>
      <c r="E6337">
        <f>+_xlfn.XLOOKUP(TablaVentas[[#This Row],[PRODUCTOS]],TablaPrecios[PRODUCTOS],TablaPrecios[PRECIOS UNITARIOS],"No encontado")</f>
        <v>1200</v>
      </c>
      <c r="F6337">
        <v>17</v>
      </c>
      <c r="G6337" t="s">
        <v>10027</v>
      </c>
      <c r="H6337" s="2">
        <v>72</v>
      </c>
      <c r="I6337" s="3">
        <v>0.15</v>
      </c>
      <c r="J6337" s="2">
        <f t="shared" si="294"/>
        <v>61.2</v>
      </c>
      <c r="K6337" s="2">
        <f t="shared" si="295"/>
        <v>11.016</v>
      </c>
      <c r="L6337" s="2">
        <f t="shared" si="296"/>
        <v>72.216000000000008</v>
      </c>
    </row>
    <row r="6338" spans="1:12" x14ac:dyDescent="0.25">
      <c r="A6338" t="s">
        <v>6343</v>
      </c>
      <c r="B6338" s="1">
        <v>46112</v>
      </c>
      <c r="C6338" t="s">
        <v>10009</v>
      </c>
      <c r="D6338" t="s">
        <v>10020</v>
      </c>
      <c r="E6338">
        <f>+_xlfn.XLOOKUP(TablaVentas[[#This Row],[PRODUCTOS]],TablaPrecios[PRODUCTOS],TablaPrecios[PRECIOS UNITARIOS],"No encontado")</f>
        <v>150</v>
      </c>
      <c r="F6338">
        <v>8</v>
      </c>
      <c r="G6338" t="s">
        <v>10027</v>
      </c>
      <c r="H6338" s="2">
        <v>435</v>
      </c>
      <c r="I6338" s="3">
        <v>0.2</v>
      </c>
      <c r="J6338" s="2">
        <f t="shared" si="294"/>
        <v>348</v>
      </c>
      <c r="K6338" s="2">
        <f t="shared" si="295"/>
        <v>62.64</v>
      </c>
      <c r="L6338" s="2">
        <f t="shared" si="296"/>
        <v>410.64</v>
      </c>
    </row>
    <row r="6339" spans="1:12" x14ac:dyDescent="0.25">
      <c r="A6339" t="s">
        <v>6344</v>
      </c>
      <c r="B6339" s="1">
        <v>46193</v>
      </c>
      <c r="C6339" t="s">
        <v>10008</v>
      </c>
      <c r="D6339" t="s">
        <v>10017</v>
      </c>
      <c r="E6339">
        <f>+_xlfn.XLOOKUP(TablaVentas[[#This Row],[PRODUCTOS]],TablaPrecios[PRODUCTOS],TablaPrecios[PRECIOS UNITARIOS],"No encontado")</f>
        <v>50</v>
      </c>
      <c r="F6339">
        <v>6</v>
      </c>
      <c r="G6339" t="s">
        <v>10027</v>
      </c>
      <c r="H6339" s="2">
        <v>294</v>
      </c>
      <c r="I6339" s="3">
        <v>0.14000000000000001</v>
      </c>
      <c r="J6339" s="2">
        <f t="shared" ref="J6339:J6402" si="297">+H6339-H6339*I6339</f>
        <v>252.84</v>
      </c>
      <c r="K6339" s="2">
        <f t="shared" ref="K6339:K6402" si="298">+J6339*0.18</f>
        <v>45.511200000000002</v>
      </c>
      <c r="L6339" s="2">
        <f t="shared" ref="L6339:L6402" si="299">+J6339+K6339</f>
        <v>298.35120000000001</v>
      </c>
    </row>
    <row r="6340" spans="1:12" x14ac:dyDescent="0.25">
      <c r="A6340" t="s">
        <v>6345</v>
      </c>
      <c r="B6340" s="1">
        <v>46141</v>
      </c>
      <c r="C6340" t="s">
        <v>10012</v>
      </c>
      <c r="D6340" t="s">
        <v>10019</v>
      </c>
      <c r="E6340">
        <f>+_xlfn.XLOOKUP(TablaVentas[[#This Row],[PRODUCTOS]],TablaPrecios[PRODUCTOS],TablaPrecios[PRECIOS UNITARIOS],"No encontado")</f>
        <v>1200</v>
      </c>
      <c r="F6340">
        <v>20</v>
      </c>
      <c r="G6340" t="s">
        <v>10023</v>
      </c>
      <c r="H6340" s="2">
        <v>235</v>
      </c>
      <c r="I6340" s="3">
        <v>0.11</v>
      </c>
      <c r="J6340" s="2">
        <f t="shared" si="297"/>
        <v>209.15</v>
      </c>
      <c r="K6340" s="2">
        <f t="shared" si="298"/>
        <v>37.646999999999998</v>
      </c>
      <c r="L6340" s="2">
        <f t="shared" si="299"/>
        <v>246.797</v>
      </c>
    </row>
    <row r="6341" spans="1:12" x14ac:dyDescent="0.25">
      <c r="A6341" t="s">
        <v>6346</v>
      </c>
      <c r="B6341" s="1">
        <v>46054</v>
      </c>
      <c r="C6341" t="s">
        <v>10008</v>
      </c>
      <c r="D6341" t="s">
        <v>10021</v>
      </c>
      <c r="E6341">
        <f>+_xlfn.XLOOKUP(TablaVentas[[#This Row],[PRODUCTOS]],TablaPrecios[PRODUCTOS],TablaPrecios[PRECIOS UNITARIOS],"No encontado")</f>
        <v>200</v>
      </c>
      <c r="F6341">
        <v>15</v>
      </c>
      <c r="G6341" t="s">
        <v>10023</v>
      </c>
      <c r="H6341" s="2">
        <v>101</v>
      </c>
      <c r="I6341" s="3">
        <v>0.19</v>
      </c>
      <c r="J6341" s="2">
        <f t="shared" si="297"/>
        <v>81.81</v>
      </c>
      <c r="K6341" s="2">
        <f t="shared" si="298"/>
        <v>14.7258</v>
      </c>
      <c r="L6341" s="2">
        <f t="shared" si="299"/>
        <v>96.535799999999995</v>
      </c>
    </row>
    <row r="6342" spans="1:12" x14ac:dyDescent="0.25">
      <c r="A6342" t="s">
        <v>6347</v>
      </c>
      <c r="B6342" s="1">
        <v>46272</v>
      </c>
      <c r="C6342" t="s">
        <v>10011</v>
      </c>
      <c r="D6342" t="s">
        <v>10017</v>
      </c>
      <c r="E6342">
        <f>+_xlfn.XLOOKUP(TablaVentas[[#This Row],[PRODUCTOS]],TablaPrecios[PRODUCTOS],TablaPrecios[PRECIOS UNITARIOS],"No encontado")</f>
        <v>50</v>
      </c>
      <c r="F6342">
        <v>8</v>
      </c>
      <c r="G6342" t="s">
        <v>10026</v>
      </c>
      <c r="H6342" s="2">
        <v>393</v>
      </c>
      <c r="I6342" s="3">
        <v>0.11</v>
      </c>
      <c r="J6342" s="2">
        <f t="shared" si="297"/>
        <v>349.77</v>
      </c>
      <c r="K6342" s="2">
        <f t="shared" si="298"/>
        <v>62.958599999999997</v>
      </c>
      <c r="L6342" s="2">
        <f t="shared" si="299"/>
        <v>412.72859999999997</v>
      </c>
    </row>
    <row r="6343" spans="1:12" x14ac:dyDescent="0.25">
      <c r="A6343" t="s">
        <v>6348</v>
      </c>
      <c r="B6343" s="1">
        <v>46054</v>
      </c>
      <c r="C6343" t="s">
        <v>10010</v>
      </c>
      <c r="D6343" t="s">
        <v>10020</v>
      </c>
      <c r="E6343">
        <f>+_xlfn.XLOOKUP(TablaVentas[[#This Row],[PRODUCTOS]],TablaPrecios[PRODUCTOS],TablaPrecios[PRECIOS UNITARIOS],"No encontado")</f>
        <v>150</v>
      </c>
      <c r="F6343">
        <v>15</v>
      </c>
      <c r="G6343" t="s">
        <v>10024</v>
      </c>
      <c r="H6343" s="2">
        <v>166</v>
      </c>
      <c r="I6343" s="3">
        <v>0.12</v>
      </c>
      <c r="J6343" s="2">
        <f t="shared" si="297"/>
        <v>146.08000000000001</v>
      </c>
      <c r="K6343" s="2">
        <f t="shared" si="298"/>
        <v>26.2944</v>
      </c>
      <c r="L6343" s="2">
        <f t="shared" si="299"/>
        <v>172.37440000000001</v>
      </c>
    </row>
    <row r="6344" spans="1:12" x14ac:dyDescent="0.25">
      <c r="A6344" t="s">
        <v>6349</v>
      </c>
      <c r="B6344" s="1">
        <v>46181</v>
      </c>
      <c r="C6344" t="s">
        <v>10009</v>
      </c>
      <c r="D6344" t="s">
        <v>10017</v>
      </c>
      <c r="E6344">
        <f>+_xlfn.XLOOKUP(TablaVentas[[#This Row],[PRODUCTOS]],TablaPrecios[PRODUCTOS],TablaPrecios[PRECIOS UNITARIOS],"No encontado")</f>
        <v>50</v>
      </c>
      <c r="F6344">
        <v>15</v>
      </c>
      <c r="G6344" t="s">
        <v>10026</v>
      </c>
      <c r="H6344" s="2">
        <v>327</v>
      </c>
      <c r="I6344" s="3">
        <v>0.14000000000000001</v>
      </c>
      <c r="J6344" s="2">
        <f t="shared" si="297"/>
        <v>281.22000000000003</v>
      </c>
      <c r="K6344" s="2">
        <f t="shared" si="298"/>
        <v>50.619600000000005</v>
      </c>
      <c r="L6344" s="2">
        <f t="shared" si="299"/>
        <v>331.83960000000002</v>
      </c>
    </row>
    <row r="6345" spans="1:12" x14ac:dyDescent="0.25">
      <c r="A6345" t="s">
        <v>6350</v>
      </c>
      <c r="B6345" s="1">
        <v>46108</v>
      </c>
      <c r="C6345" t="s">
        <v>10011</v>
      </c>
      <c r="D6345" t="s">
        <v>10020</v>
      </c>
      <c r="E6345">
        <f>+_xlfn.XLOOKUP(TablaVentas[[#This Row],[PRODUCTOS]],TablaPrecios[PRODUCTOS],TablaPrecios[PRECIOS UNITARIOS],"No encontado")</f>
        <v>150</v>
      </c>
      <c r="F6345">
        <v>13</v>
      </c>
      <c r="G6345" t="s">
        <v>10023</v>
      </c>
      <c r="H6345" s="2">
        <v>233</v>
      </c>
      <c r="I6345" s="3">
        <v>0.17</v>
      </c>
      <c r="J6345" s="2">
        <f t="shared" si="297"/>
        <v>193.39</v>
      </c>
      <c r="K6345" s="2">
        <f t="shared" si="298"/>
        <v>34.810199999999995</v>
      </c>
      <c r="L6345" s="2">
        <f t="shared" si="299"/>
        <v>228.2002</v>
      </c>
    </row>
    <row r="6346" spans="1:12" x14ac:dyDescent="0.25">
      <c r="A6346" t="s">
        <v>6351</v>
      </c>
      <c r="B6346" s="1">
        <v>46030</v>
      </c>
      <c r="C6346" t="s">
        <v>10008</v>
      </c>
      <c r="D6346" t="s">
        <v>10019</v>
      </c>
      <c r="E6346">
        <f>+_xlfn.XLOOKUP(TablaVentas[[#This Row],[PRODUCTOS]],TablaPrecios[PRODUCTOS],TablaPrecios[PRECIOS UNITARIOS],"No encontado")</f>
        <v>1200</v>
      </c>
      <c r="F6346">
        <v>8</v>
      </c>
      <c r="G6346" t="s">
        <v>10026</v>
      </c>
      <c r="H6346" s="2">
        <v>68</v>
      </c>
      <c r="I6346" s="3">
        <v>0.12</v>
      </c>
      <c r="J6346" s="2">
        <f t="shared" si="297"/>
        <v>59.84</v>
      </c>
      <c r="K6346" s="2">
        <f t="shared" si="298"/>
        <v>10.7712</v>
      </c>
      <c r="L6346" s="2">
        <f t="shared" si="299"/>
        <v>70.611199999999997</v>
      </c>
    </row>
    <row r="6347" spans="1:12" x14ac:dyDescent="0.25">
      <c r="A6347" t="s">
        <v>6352</v>
      </c>
      <c r="B6347" s="1">
        <v>46294</v>
      </c>
      <c r="C6347" t="s">
        <v>10011</v>
      </c>
      <c r="D6347" t="s">
        <v>10017</v>
      </c>
      <c r="E6347">
        <f>+_xlfn.XLOOKUP(TablaVentas[[#This Row],[PRODUCTOS]],TablaPrecios[PRODUCTOS],TablaPrecios[PRECIOS UNITARIOS],"No encontado")</f>
        <v>50</v>
      </c>
      <c r="F6347">
        <v>13</v>
      </c>
      <c r="G6347" t="s">
        <v>10027</v>
      </c>
      <c r="H6347" s="2">
        <v>133</v>
      </c>
      <c r="I6347" s="3">
        <v>0.14000000000000001</v>
      </c>
      <c r="J6347" s="2">
        <f t="shared" si="297"/>
        <v>114.38</v>
      </c>
      <c r="K6347" s="2">
        <f t="shared" si="298"/>
        <v>20.5884</v>
      </c>
      <c r="L6347" s="2">
        <f t="shared" si="299"/>
        <v>134.9684</v>
      </c>
    </row>
    <row r="6348" spans="1:12" x14ac:dyDescent="0.25">
      <c r="A6348" t="s">
        <v>6353</v>
      </c>
      <c r="B6348" s="1">
        <v>46167</v>
      </c>
      <c r="C6348" t="s">
        <v>10010</v>
      </c>
      <c r="D6348" t="s">
        <v>10019</v>
      </c>
      <c r="E6348">
        <f>+_xlfn.XLOOKUP(TablaVentas[[#This Row],[PRODUCTOS]],TablaPrecios[PRODUCTOS],TablaPrecios[PRECIOS UNITARIOS],"No encontado")</f>
        <v>1200</v>
      </c>
      <c r="F6348">
        <v>14</v>
      </c>
      <c r="G6348" t="s">
        <v>10024</v>
      </c>
      <c r="H6348" s="2">
        <v>451</v>
      </c>
      <c r="I6348" s="3">
        <v>0.18</v>
      </c>
      <c r="J6348" s="2">
        <f t="shared" si="297"/>
        <v>369.82</v>
      </c>
      <c r="K6348" s="2">
        <f t="shared" si="298"/>
        <v>66.567599999999999</v>
      </c>
      <c r="L6348" s="2">
        <f t="shared" si="299"/>
        <v>436.38760000000002</v>
      </c>
    </row>
    <row r="6349" spans="1:12" x14ac:dyDescent="0.25">
      <c r="A6349" t="s">
        <v>6354</v>
      </c>
      <c r="B6349" s="1">
        <v>46238</v>
      </c>
      <c r="C6349" t="s">
        <v>10012</v>
      </c>
      <c r="D6349" t="s">
        <v>10020</v>
      </c>
      <c r="E6349">
        <f>+_xlfn.XLOOKUP(TablaVentas[[#This Row],[PRODUCTOS]],TablaPrecios[PRODUCTOS],TablaPrecios[PRECIOS UNITARIOS],"No encontado")</f>
        <v>150</v>
      </c>
      <c r="F6349">
        <v>7</v>
      </c>
      <c r="G6349" t="s">
        <v>10025</v>
      </c>
      <c r="H6349" s="2">
        <v>218</v>
      </c>
      <c r="I6349" s="3">
        <v>0.17</v>
      </c>
      <c r="J6349" s="2">
        <f t="shared" si="297"/>
        <v>180.94</v>
      </c>
      <c r="K6349" s="2">
        <f t="shared" si="298"/>
        <v>32.569199999999995</v>
      </c>
      <c r="L6349" s="2">
        <f t="shared" si="299"/>
        <v>213.50919999999999</v>
      </c>
    </row>
    <row r="6350" spans="1:12" x14ac:dyDescent="0.25">
      <c r="A6350" t="s">
        <v>6355</v>
      </c>
      <c r="B6350" s="1">
        <v>46152</v>
      </c>
      <c r="C6350" t="s">
        <v>10008</v>
      </c>
      <c r="D6350" t="s">
        <v>10019</v>
      </c>
      <c r="E6350">
        <f>+_xlfn.XLOOKUP(TablaVentas[[#This Row],[PRODUCTOS]],TablaPrecios[PRODUCTOS],TablaPrecios[PRECIOS UNITARIOS],"No encontado")</f>
        <v>1200</v>
      </c>
      <c r="F6350">
        <v>8</v>
      </c>
      <c r="G6350" t="s">
        <v>10025</v>
      </c>
      <c r="H6350" s="2">
        <v>295</v>
      </c>
      <c r="I6350" s="3">
        <v>0.15</v>
      </c>
      <c r="J6350" s="2">
        <f t="shared" si="297"/>
        <v>250.75</v>
      </c>
      <c r="K6350" s="2">
        <f t="shared" si="298"/>
        <v>45.134999999999998</v>
      </c>
      <c r="L6350" s="2">
        <f t="shared" si="299"/>
        <v>295.88499999999999</v>
      </c>
    </row>
    <row r="6351" spans="1:12" x14ac:dyDescent="0.25">
      <c r="A6351" t="s">
        <v>6356</v>
      </c>
      <c r="B6351" s="1">
        <v>46359</v>
      </c>
      <c r="C6351" t="s">
        <v>10011</v>
      </c>
      <c r="D6351" t="s">
        <v>10021</v>
      </c>
      <c r="E6351">
        <f>+_xlfn.XLOOKUP(TablaVentas[[#This Row],[PRODUCTOS]],TablaPrecios[PRODUCTOS],TablaPrecios[PRECIOS UNITARIOS],"No encontado")</f>
        <v>200</v>
      </c>
      <c r="F6351">
        <v>19</v>
      </c>
      <c r="G6351" t="s">
        <v>10026</v>
      </c>
      <c r="H6351" s="2">
        <v>360</v>
      </c>
      <c r="I6351" s="3">
        <v>0.16</v>
      </c>
      <c r="J6351" s="2">
        <f t="shared" si="297"/>
        <v>302.39999999999998</v>
      </c>
      <c r="K6351" s="2">
        <f t="shared" si="298"/>
        <v>54.431999999999995</v>
      </c>
      <c r="L6351" s="2">
        <f t="shared" si="299"/>
        <v>356.83199999999999</v>
      </c>
    </row>
    <row r="6352" spans="1:12" x14ac:dyDescent="0.25">
      <c r="A6352" t="s">
        <v>6357</v>
      </c>
      <c r="B6352" s="1">
        <v>46033</v>
      </c>
      <c r="C6352" t="s">
        <v>10010</v>
      </c>
      <c r="D6352" t="s">
        <v>10020</v>
      </c>
      <c r="E6352">
        <f>+_xlfn.XLOOKUP(TablaVentas[[#This Row],[PRODUCTOS]],TablaPrecios[PRODUCTOS],TablaPrecios[PRECIOS UNITARIOS],"No encontado")</f>
        <v>150</v>
      </c>
      <c r="F6352">
        <v>11</v>
      </c>
      <c r="G6352" t="s">
        <v>10027</v>
      </c>
      <c r="H6352" s="2">
        <v>182</v>
      </c>
      <c r="I6352" s="3">
        <v>0.12</v>
      </c>
      <c r="J6352" s="2">
        <f t="shared" si="297"/>
        <v>160.16</v>
      </c>
      <c r="K6352" s="2">
        <f t="shared" si="298"/>
        <v>28.828799999999998</v>
      </c>
      <c r="L6352" s="2">
        <f t="shared" si="299"/>
        <v>188.9888</v>
      </c>
    </row>
    <row r="6353" spans="1:12" x14ac:dyDescent="0.25">
      <c r="A6353" t="s">
        <v>6358</v>
      </c>
      <c r="B6353" s="1">
        <v>46267</v>
      </c>
      <c r="C6353" t="s">
        <v>10008</v>
      </c>
      <c r="D6353" t="s">
        <v>10019</v>
      </c>
      <c r="E6353">
        <f>+_xlfn.XLOOKUP(TablaVentas[[#This Row],[PRODUCTOS]],TablaPrecios[PRODUCTOS],TablaPrecios[PRECIOS UNITARIOS],"No encontado")</f>
        <v>1200</v>
      </c>
      <c r="F6353">
        <v>19</v>
      </c>
      <c r="G6353" t="s">
        <v>10023</v>
      </c>
      <c r="H6353" s="2">
        <v>82</v>
      </c>
      <c r="I6353" s="3">
        <v>0.17</v>
      </c>
      <c r="J6353" s="2">
        <f t="shared" si="297"/>
        <v>68.06</v>
      </c>
      <c r="K6353" s="2">
        <f t="shared" si="298"/>
        <v>12.2508</v>
      </c>
      <c r="L6353" s="2">
        <f t="shared" si="299"/>
        <v>80.3108</v>
      </c>
    </row>
    <row r="6354" spans="1:12" x14ac:dyDescent="0.25">
      <c r="A6354" t="s">
        <v>6359</v>
      </c>
      <c r="B6354" s="1">
        <v>46320</v>
      </c>
      <c r="C6354" t="s">
        <v>10007</v>
      </c>
      <c r="D6354" t="s">
        <v>10021</v>
      </c>
      <c r="E6354">
        <f>+_xlfn.XLOOKUP(TablaVentas[[#This Row],[PRODUCTOS]],TablaPrecios[PRODUCTOS],TablaPrecios[PRECIOS UNITARIOS],"No encontado")</f>
        <v>200</v>
      </c>
      <c r="F6354">
        <v>17</v>
      </c>
      <c r="G6354" t="s">
        <v>10027</v>
      </c>
      <c r="H6354" s="2">
        <v>425</v>
      </c>
      <c r="I6354" s="3">
        <v>0.11</v>
      </c>
      <c r="J6354" s="2">
        <f t="shared" si="297"/>
        <v>378.25</v>
      </c>
      <c r="K6354" s="2">
        <f t="shared" si="298"/>
        <v>68.084999999999994</v>
      </c>
      <c r="L6354" s="2">
        <f t="shared" si="299"/>
        <v>446.33499999999998</v>
      </c>
    </row>
    <row r="6355" spans="1:12" x14ac:dyDescent="0.25">
      <c r="A6355" t="s">
        <v>6360</v>
      </c>
      <c r="B6355" s="1">
        <v>46209</v>
      </c>
      <c r="C6355" t="s">
        <v>10009</v>
      </c>
      <c r="D6355" t="s">
        <v>10018</v>
      </c>
      <c r="E6355">
        <f>+_xlfn.XLOOKUP(TablaVentas[[#This Row],[PRODUCTOS]],TablaPrecios[PRODUCTOS],TablaPrecios[PRECIOS UNITARIOS],"No encontado")</f>
        <v>850</v>
      </c>
      <c r="F6355">
        <v>15</v>
      </c>
      <c r="G6355" t="s">
        <v>10026</v>
      </c>
      <c r="H6355" s="2">
        <v>89</v>
      </c>
      <c r="I6355" s="3">
        <v>0.13</v>
      </c>
      <c r="J6355" s="2">
        <f t="shared" si="297"/>
        <v>77.430000000000007</v>
      </c>
      <c r="K6355" s="2">
        <f t="shared" si="298"/>
        <v>13.9374</v>
      </c>
      <c r="L6355" s="2">
        <f t="shared" si="299"/>
        <v>91.367400000000004</v>
      </c>
    </row>
    <row r="6356" spans="1:12" x14ac:dyDescent="0.25">
      <c r="A6356" t="s">
        <v>6361</v>
      </c>
      <c r="B6356" s="1">
        <v>46045</v>
      </c>
      <c r="C6356" t="s">
        <v>10010</v>
      </c>
      <c r="D6356" t="s">
        <v>10021</v>
      </c>
      <c r="E6356">
        <f>+_xlfn.XLOOKUP(TablaVentas[[#This Row],[PRODUCTOS]],TablaPrecios[PRODUCTOS],TablaPrecios[PRECIOS UNITARIOS],"No encontado")</f>
        <v>200</v>
      </c>
      <c r="F6356">
        <v>16</v>
      </c>
      <c r="G6356" t="s">
        <v>10026</v>
      </c>
      <c r="H6356" s="2">
        <v>306</v>
      </c>
      <c r="I6356" s="3">
        <v>0.14000000000000001</v>
      </c>
      <c r="J6356" s="2">
        <f t="shared" si="297"/>
        <v>263.15999999999997</v>
      </c>
      <c r="K6356" s="2">
        <f t="shared" si="298"/>
        <v>47.368799999999993</v>
      </c>
      <c r="L6356" s="2">
        <f t="shared" si="299"/>
        <v>310.52879999999993</v>
      </c>
    </row>
    <row r="6357" spans="1:12" x14ac:dyDescent="0.25">
      <c r="A6357" t="s">
        <v>6362</v>
      </c>
      <c r="B6357" s="1">
        <v>46260</v>
      </c>
      <c r="C6357" t="s">
        <v>10010</v>
      </c>
      <c r="D6357" t="s">
        <v>10017</v>
      </c>
      <c r="E6357">
        <f>+_xlfn.XLOOKUP(TablaVentas[[#This Row],[PRODUCTOS]],TablaPrecios[PRODUCTOS],TablaPrecios[PRECIOS UNITARIOS],"No encontado")</f>
        <v>50</v>
      </c>
      <c r="F6357">
        <v>14</v>
      </c>
      <c r="G6357" t="s">
        <v>10026</v>
      </c>
      <c r="H6357" s="2">
        <v>149</v>
      </c>
      <c r="I6357" s="3">
        <v>0.17</v>
      </c>
      <c r="J6357" s="2">
        <f t="shared" si="297"/>
        <v>123.67</v>
      </c>
      <c r="K6357" s="2">
        <f t="shared" si="298"/>
        <v>22.2606</v>
      </c>
      <c r="L6357" s="2">
        <f t="shared" si="299"/>
        <v>145.9306</v>
      </c>
    </row>
    <row r="6358" spans="1:12" x14ac:dyDescent="0.25">
      <c r="A6358" t="s">
        <v>6363</v>
      </c>
      <c r="B6358" s="1">
        <v>46332</v>
      </c>
      <c r="C6358" t="s">
        <v>10012</v>
      </c>
      <c r="D6358" t="s">
        <v>10021</v>
      </c>
      <c r="E6358">
        <f>+_xlfn.XLOOKUP(TablaVentas[[#This Row],[PRODUCTOS]],TablaPrecios[PRODUCTOS],TablaPrecios[PRECIOS UNITARIOS],"No encontado")</f>
        <v>200</v>
      </c>
      <c r="F6358">
        <v>18</v>
      </c>
      <c r="G6358" t="s">
        <v>10023</v>
      </c>
      <c r="H6358" s="2">
        <v>484</v>
      </c>
      <c r="I6358" s="3">
        <v>0.13</v>
      </c>
      <c r="J6358" s="2">
        <f t="shared" si="297"/>
        <v>421.08</v>
      </c>
      <c r="K6358" s="2">
        <f t="shared" si="298"/>
        <v>75.794399999999996</v>
      </c>
      <c r="L6358" s="2">
        <f t="shared" si="299"/>
        <v>496.87439999999998</v>
      </c>
    </row>
    <row r="6359" spans="1:12" x14ac:dyDescent="0.25">
      <c r="A6359" t="s">
        <v>6364</v>
      </c>
      <c r="B6359" s="1">
        <v>46169</v>
      </c>
      <c r="C6359" t="s">
        <v>10007</v>
      </c>
      <c r="D6359" t="s">
        <v>10020</v>
      </c>
      <c r="E6359">
        <f>+_xlfn.XLOOKUP(TablaVentas[[#This Row],[PRODUCTOS]],TablaPrecios[PRODUCTOS],TablaPrecios[PRECIOS UNITARIOS],"No encontado")</f>
        <v>150</v>
      </c>
      <c r="F6359">
        <v>16</v>
      </c>
      <c r="G6359" t="s">
        <v>10023</v>
      </c>
      <c r="H6359" s="2">
        <v>182</v>
      </c>
      <c r="I6359" s="3">
        <v>0.13</v>
      </c>
      <c r="J6359" s="2">
        <f t="shared" si="297"/>
        <v>158.34</v>
      </c>
      <c r="K6359" s="2">
        <f t="shared" si="298"/>
        <v>28.501200000000001</v>
      </c>
      <c r="L6359" s="2">
        <f t="shared" si="299"/>
        <v>186.84120000000001</v>
      </c>
    </row>
    <row r="6360" spans="1:12" x14ac:dyDescent="0.25">
      <c r="A6360" t="s">
        <v>6365</v>
      </c>
      <c r="B6360" s="1">
        <v>46381</v>
      </c>
      <c r="C6360" t="s">
        <v>10011</v>
      </c>
      <c r="D6360" t="s">
        <v>10017</v>
      </c>
      <c r="E6360">
        <f>+_xlfn.XLOOKUP(TablaVentas[[#This Row],[PRODUCTOS]],TablaPrecios[PRODUCTOS],TablaPrecios[PRECIOS UNITARIOS],"No encontado")</f>
        <v>50</v>
      </c>
      <c r="F6360">
        <v>5</v>
      </c>
      <c r="G6360" t="s">
        <v>10027</v>
      </c>
      <c r="H6360" s="2">
        <v>364</v>
      </c>
      <c r="I6360" s="3">
        <v>0.11</v>
      </c>
      <c r="J6360" s="2">
        <f t="shared" si="297"/>
        <v>323.95999999999998</v>
      </c>
      <c r="K6360" s="2">
        <f t="shared" si="298"/>
        <v>58.312799999999996</v>
      </c>
      <c r="L6360" s="2">
        <f t="shared" si="299"/>
        <v>382.27279999999996</v>
      </c>
    </row>
    <row r="6361" spans="1:12" x14ac:dyDescent="0.25">
      <c r="A6361" t="s">
        <v>6366</v>
      </c>
      <c r="B6361" s="1">
        <v>46193</v>
      </c>
      <c r="C6361" t="s">
        <v>10011</v>
      </c>
      <c r="D6361" t="s">
        <v>10017</v>
      </c>
      <c r="E6361">
        <f>+_xlfn.XLOOKUP(TablaVentas[[#This Row],[PRODUCTOS]],TablaPrecios[PRODUCTOS],TablaPrecios[PRECIOS UNITARIOS],"No encontado")</f>
        <v>50</v>
      </c>
      <c r="F6361">
        <v>18</v>
      </c>
      <c r="G6361" t="s">
        <v>10023</v>
      </c>
      <c r="H6361" s="2">
        <v>357</v>
      </c>
      <c r="I6361" s="3">
        <v>0.13</v>
      </c>
      <c r="J6361" s="2">
        <f t="shared" si="297"/>
        <v>310.58999999999997</v>
      </c>
      <c r="K6361" s="2">
        <f t="shared" si="298"/>
        <v>55.906199999999991</v>
      </c>
      <c r="L6361" s="2">
        <f t="shared" si="299"/>
        <v>366.49619999999999</v>
      </c>
    </row>
    <row r="6362" spans="1:12" x14ac:dyDescent="0.25">
      <c r="A6362" t="s">
        <v>6367</v>
      </c>
      <c r="B6362" s="1">
        <v>46113</v>
      </c>
      <c r="C6362" t="s">
        <v>10008</v>
      </c>
      <c r="D6362" t="s">
        <v>10020</v>
      </c>
      <c r="E6362">
        <f>+_xlfn.XLOOKUP(TablaVentas[[#This Row],[PRODUCTOS]],TablaPrecios[PRODUCTOS],TablaPrecios[PRECIOS UNITARIOS],"No encontado")</f>
        <v>150</v>
      </c>
      <c r="F6362">
        <v>19</v>
      </c>
      <c r="G6362" t="s">
        <v>10024</v>
      </c>
      <c r="H6362" s="2">
        <v>135</v>
      </c>
      <c r="I6362" s="3">
        <v>0.11</v>
      </c>
      <c r="J6362" s="2">
        <f t="shared" si="297"/>
        <v>120.15</v>
      </c>
      <c r="K6362" s="2">
        <f t="shared" si="298"/>
        <v>21.626999999999999</v>
      </c>
      <c r="L6362" s="2">
        <f t="shared" si="299"/>
        <v>141.77700000000002</v>
      </c>
    </row>
    <row r="6363" spans="1:12" x14ac:dyDescent="0.25">
      <c r="A6363" t="s">
        <v>6368</v>
      </c>
      <c r="B6363" s="1">
        <v>46094</v>
      </c>
      <c r="C6363" t="s">
        <v>10010</v>
      </c>
      <c r="D6363" t="s">
        <v>10021</v>
      </c>
      <c r="E6363">
        <f>+_xlfn.XLOOKUP(TablaVentas[[#This Row],[PRODUCTOS]],TablaPrecios[PRODUCTOS],TablaPrecios[PRECIOS UNITARIOS],"No encontado")</f>
        <v>200</v>
      </c>
      <c r="F6363">
        <v>18</v>
      </c>
      <c r="G6363" t="s">
        <v>10025</v>
      </c>
      <c r="H6363" s="2">
        <v>64</v>
      </c>
      <c r="I6363" s="3">
        <v>0.13</v>
      </c>
      <c r="J6363" s="2">
        <f t="shared" si="297"/>
        <v>55.68</v>
      </c>
      <c r="K6363" s="2">
        <f t="shared" si="298"/>
        <v>10.022399999999999</v>
      </c>
      <c r="L6363" s="2">
        <f t="shared" si="299"/>
        <v>65.702399999999997</v>
      </c>
    </row>
    <row r="6364" spans="1:12" x14ac:dyDescent="0.25">
      <c r="A6364" t="s">
        <v>6369</v>
      </c>
      <c r="B6364" s="1">
        <v>46136</v>
      </c>
      <c r="C6364" t="s">
        <v>10008</v>
      </c>
      <c r="D6364" t="s">
        <v>10017</v>
      </c>
      <c r="E6364">
        <f>+_xlfn.XLOOKUP(TablaVentas[[#This Row],[PRODUCTOS]],TablaPrecios[PRODUCTOS],TablaPrecios[PRECIOS UNITARIOS],"No encontado")</f>
        <v>50</v>
      </c>
      <c r="F6364">
        <v>10</v>
      </c>
      <c r="G6364" t="s">
        <v>10027</v>
      </c>
      <c r="H6364" s="2">
        <v>159</v>
      </c>
      <c r="I6364" s="3">
        <v>0.17</v>
      </c>
      <c r="J6364" s="2">
        <f t="shared" si="297"/>
        <v>131.97</v>
      </c>
      <c r="K6364" s="2">
        <f t="shared" si="298"/>
        <v>23.7546</v>
      </c>
      <c r="L6364" s="2">
        <f t="shared" si="299"/>
        <v>155.72460000000001</v>
      </c>
    </row>
    <row r="6365" spans="1:12" x14ac:dyDescent="0.25">
      <c r="A6365" t="s">
        <v>6370</v>
      </c>
      <c r="B6365" s="1">
        <v>46336</v>
      </c>
      <c r="C6365" t="s">
        <v>10010</v>
      </c>
      <c r="D6365" t="s">
        <v>10020</v>
      </c>
      <c r="E6365">
        <f>+_xlfn.XLOOKUP(TablaVentas[[#This Row],[PRODUCTOS]],TablaPrecios[PRODUCTOS],TablaPrecios[PRECIOS UNITARIOS],"No encontado")</f>
        <v>150</v>
      </c>
      <c r="F6365">
        <v>11</v>
      </c>
      <c r="G6365" t="s">
        <v>10024</v>
      </c>
      <c r="H6365" s="2">
        <v>77</v>
      </c>
      <c r="I6365" s="3">
        <v>0.17</v>
      </c>
      <c r="J6365" s="2">
        <f t="shared" si="297"/>
        <v>63.91</v>
      </c>
      <c r="K6365" s="2">
        <f t="shared" si="298"/>
        <v>11.503799999999998</v>
      </c>
      <c r="L6365" s="2">
        <f t="shared" si="299"/>
        <v>75.413799999999995</v>
      </c>
    </row>
    <row r="6366" spans="1:12" x14ac:dyDescent="0.25">
      <c r="A6366" t="s">
        <v>6371</v>
      </c>
      <c r="B6366" s="1">
        <v>46058</v>
      </c>
      <c r="C6366" t="s">
        <v>10007</v>
      </c>
      <c r="D6366" t="s">
        <v>10018</v>
      </c>
      <c r="E6366">
        <f>+_xlfn.XLOOKUP(TablaVentas[[#This Row],[PRODUCTOS]],TablaPrecios[PRODUCTOS],TablaPrecios[PRECIOS UNITARIOS],"No encontado")</f>
        <v>850</v>
      </c>
      <c r="F6366">
        <v>8</v>
      </c>
      <c r="G6366" t="s">
        <v>10023</v>
      </c>
      <c r="H6366" s="2">
        <v>474</v>
      </c>
      <c r="I6366" s="3">
        <v>0.11</v>
      </c>
      <c r="J6366" s="2">
        <f t="shared" si="297"/>
        <v>421.86</v>
      </c>
      <c r="K6366" s="2">
        <f t="shared" si="298"/>
        <v>75.934799999999996</v>
      </c>
      <c r="L6366" s="2">
        <f t="shared" si="299"/>
        <v>497.79480000000001</v>
      </c>
    </row>
    <row r="6367" spans="1:12" x14ac:dyDescent="0.25">
      <c r="A6367" t="s">
        <v>6372</v>
      </c>
      <c r="B6367" s="1">
        <v>46274</v>
      </c>
      <c r="C6367" t="s">
        <v>10008</v>
      </c>
      <c r="D6367" t="s">
        <v>10018</v>
      </c>
      <c r="E6367">
        <f>+_xlfn.XLOOKUP(TablaVentas[[#This Row],[PRODUCTOS]],TablaPrecios[PRODUCTOS],TablaPrecios[PRECIOS UNITARIOS],"No encontado")</f>
        <v>850</v>
      </c>
      <c r="F6367">
        <v>7</v>
      </c>
      <c r="G6367" t="s">
        <v>10027</v>
      </c>
      <c r="H6367" s="2">
        <v>290</v>
      </c>
      <c r="I6367" s="3">
        <v>0.18</v>
      </c>
      <c r="J6367" s="2">
        <f t="shared" si="297"/>
        <v>237.8</v>
      </c>
      <c r="K6367" s="2">
        <f t="shared" si="298"/>
        <v>42.804000000000002</v>
      </c>
      <c r="L6367" s="2">
        <f t="shared" si="299"/>
        <v>280.60400000000004</v>
      </c>
    </row>
    <row r="6368" spans="1:12" x14ac:dyDescent="0.25">
      <c r="A6368" t="s">
        <v>6373</v>
      </c>
      <c r="B6368" s="1">
        <v>46283</v>
      </c>
      <c r="C6368" t="s">
        <v>10008</v>
      </c>
      <c r="D6368" t="s">
        <v>10017</v>
      </c>
      <c r="E6368">
        <f>+_xlfn.XLOOKUP(TablaVentas[[#This Row],[PRODUCTOS]],TablaPrecios[PRODUCTOS],TablaPrecios[PRECIOS UNITARIOS],"No encontado")</f>
        <v>50</v>
      </c>
      <c r="F6368">
        <v>5</v>
      </c>
      <c r="G6368" t="s">
        <v>10025</v>
      </c>
      <c r="H6368" s="2">
        <v>96</v>
      </c>
      <c r="I6368" s="3">
        <v>0.18</v>
      </c>
      <c r="J6368" s="2">
        <f t="shared" si="297"/>
        <v>78.72</v>
      </c>
      <c r="K6368" s="2">
        <f t="shared" si="298"/>
        <v>14.169599999999999</v>
      </c>
      <c r="L6368" s="2">
        <f t="shared" si="299"/>
        <v>92.889600000000002</v>
      </c>
    </row>
    <row r="6369" spans="1:12" x14ac:dyDescent="0.25">
      <c r="A6369" t="s">
        <v>6374</v>
      </c>
      <c r="B6369" s="1">
        <v>46334</v>
      </c>
      <c r="C6369" t="s">
        <v>10007</v>
      </c>
      <c r="D6369" t="s">
        <v>10018</v>
      </c>
      <c r="E6369">
        <f>+_xlfn.XLOOKUP(TablaVentas[[#This Row],[PRODUCTOS]],TablaPrecios[PRODUCTOS],TablaPrecios[PRECIOS UNITARIOS],"No encontado")</f>
        <v>850</v>
      </c>
      <c r="F6369">
        <v>13</v>
      </c>
      <c r="G6369" t="s">
        <v>10024</v>
      </c>
      <c r="H6369" s="2">
        <v>297</v>
      </c>
      <c r="I6369" s="3">
        <v>0.15</v>
      </c>
      <c r="J6369" s="2">
        <f t="shared" si="297"/>
        <v>252.45</v>
      </c>
      <c r="K6369" s="2">
        <f t="shared" si="298"/>
        <v>45.440999999999995</v>
      </c>
      <c r="L6369" s="2">
        <f t="shared" si="299"/>
        <v>297.89099999999996</v>
      </c>
    </row>
    <row r="6370" spans="1:12" x14ac:dyDescent="0.25">
      <c r="A6370" t="s">
        <v>6375</v>
      </c>
      <c r="B6370" s="1">
        <v>46290</v>
      </c>
      <c r="C6370" t="s">
        <v>10012</v>
      </c>
      <c r="D6370" t="s">
        <v>10018</v>
      </c>
      <c r="E6370">
        <f>+_xlfn.XLOOKUP(TablaVentas[[#This Row],[PRODUCTOS]],TablaPrecios[PRODUCTOS],TablaPrecios[PRECIOS UNITARIOS],"No encontado")</f>
        <v>850</v>
      </c>
      <c r="F6370">
        <v>7</v>
      </c>
      <c r="G6370" t="s">
        <v>10027</v>
      </c>
      <c r="H6370" s="2">
        <v>454</v>
      </c>
      <c r="I6370" s="3">
        <v>0.18</v>
      </c>
      <c r="J6370" s="2">
        <f t="shared" si="297"/>
        <v>372.28</v>
      </c>
      <c r="K6370" s="2">
        <f t="shared" si="298"/>
        <v>67.01039999999999</v>
      </c>
      <c r="L6370" s="2">
        <f t="shared" si="299"/>
        <v>439.29039999999998</v>
      </c>
    </row>
    <row r="6371" spans="1:12" x14ac:dyDescent="0.25">
      <c r="A6371" t="s">
        <v>6376</v>
      </c>
      <c r="B6371" s="1">
        <v>46060</v>
      </c>
      <c r="C6371" t="s">
        <v>10008</v>
      </c>
      <c r="D6371" t="s">
        <v>10019</v>
      </c>
      <c r="E6371">
        <f>+_xlfn.XLOOKUP(TablaVentas[[#This Row],[PRODUCTOS]],TablaPrecios[PRODUCTOS],TablaPrecios[PRECIOS UNITARIOS],"No encontado")</f>
        <v>1200</v>
      </c>
      <c r="F6371">
        <v>20</v>
      </c>
      <c r="G6371" t="s">
        <v>10024</v>
      </c>
      <c r="H6371" s="2">
        <v>382</v>
      </c>
      <c r="I6371" s="3">
        <v>0.15</v>
      </c>
      <c r="J6371" s="2">
        <f t="shared" si="297"/>
        <v>324.7</v>
      </c>
      <c r="K6371" s="2">
        <f t="shared" si="298"/>
        <v>58.445999999999998</v>
      </c>
      <c r="L6371" s="2">
        <f t="shared" si="299"/>
        <v>383.14599999999996</v>
      </c>
    </row>
    <row r="6372" spans="1:12" x14ac:dyDescent="0.25">
      <c r="A6372" t="s">
        <v>6377</v>
      </c>
      <c r="B6372" s="1">
        <v>46058</v>
      </c>
      <c r="C6372" t="s">
        <v>10011</v>
      </c>
      <c r="D6372" t="s">
        <v>10017</v>
      </c>
      <c r="E6372">
        <f>+_xlfn.XLOOKUP(TablaVentas[[#This Row],[PRODUCTOS]],TablaPrecios[PRODUCTOS],TablaPrecios[PRECIOS UNITARIOS],"No encontado")</f>
        <v>50</v>
      </c>
      <c r="F6372">
        <v>17</v>
      </c>
      <c r="G6372" t="s">
        <v>10025</v>
      </c>
      <c r="H6372" s="2">
        <v>444</v>
      </c>
      <c r="I6372" s="3">
        <v>0.15</v>
      </c>
      <c r="J6372" s="2">
        <f t="shared" si="297"/>
        <v>377.4</v>
      </c>
      <c r="K6372" s="2">
        <f t="shared" si="298"/>
        <v>67.931999999999988</v>
      </c>
      <c r="L6372" s="2">
        <f t="shared" si="299"/>
        <v>445.33199999999999</v>
      </c>
    </row>
    <row r="6373" spans="1:12" x14ac:dyDescent="0.25">
      <c r="A6373" t="s">
        <v>6378</v>
      </c>
      <c r="B6373" s="1">
        <v>46051</v>
      </c>
      <c r="C6373" t="s">
        <v>10007</v>
      </c>
      <c r="D6373" t="s">
        <v>10018</v>
      </c>
      <c r="E6373">
        <f>+_xlfn.XLOOKUP(TablaVentas[[#This Row],[PRODUCTOS]],TablaPrecios[PRODUCTOS],TablaPrecios[PRECIOS UNITARIOS],"No encontado")</f>
        <v>850</v>
      </c>
      <c r="F6373">
        <v>5</v>
      </c>
      <c r="G6373" t="s">
        <v>10025</v>
      </c>
      <c r="H6373" s="2">
        <v>313</v>
      </c>
      <c r="I6373" s="3">
        <v>0.15</v>
      </c>
      <c r="J6373" s="2">
        <f t="shared" si="297"/>
        <v>266.05</v>
      </c>
      <c r="K6373" s="2">
        <f t="shared" si="298"/>
        <v>47.889000000000003</v>
      </c>
      <c r="L6373" s="2">
        <f t="shared" si="299"/>
        <v>313.93900000000002</v>
      </c>
    </row>
    <row r="6374" spans="1:12" x14ac:dyDescent="0.25">
      <c r="A6374" t="s">
        <v>6379</v>
      </c>
      <c r="B6374" s="1">
        <v>46077</v>
      </c>
      <c r="C6374" t="s">
        <v>10009</v>
      </c>
      <c r="D6374" t="s">
        <v>10021</v>
      </c>
      <c r="E6374">
        <f>+_xlfn.XLOOKUP(TablaVentas[[#This Row],[PRODUCTOS]],TablaPrecios[PRODUCTOS],TablaPrecios[PRECIOS UNITARIOS],"No encontado")</f>
        <v>200</v>
      </c>
      <c r="F6374">
        <v>19</v>
      </c>
      <c r="G6374" t="s">
        <v>10026</v>
      </c>
      <c r="H6374" s="2">
        <v>60</v>
      </c>
      <c r="I6374" s="3">
        <v>0.18</v>
      </c>
      <c r="J6374" s="2">
        <f t="shared" si="297"/>
        <v>49.2</v>
      </c>
      <c r="K6374" s="2">
        <f t="shared" si="298"/>
        <v>8.8559999999999999</v>
      </c>
      <c r="L6374" s="2">
        <f t="shared" si="299"/>
        <v>58.056000000000004</v>
      </c>
    </row>
    <row r="6375" spans="1:12" x14ac:dyDescent="0.25">
      <c r="A6375" t="s">
        <v>6380</v>
      </c>
      <c r="B6375" s="1">
        <v>46104</v>
      </c>
      <c r="C6375" t="s">
        <v>10011</v>
      </c>
      <c r="D6375" t="s">
        <v>10021</v>
      </c>
      <c r="E6375">
        <f>+_xlfn.XLOOKUP(TablaVentas[[#This Row],[PRODUCTOS]],TablaPrecios[PRODUCTOS],TablaPrecios[PRECIOS UNITARIOS],"No encontado")</f>
        <v>200</v>
      </c>
      <c r="F6375">
        <v>13</v>
      </c>
      <c r="G6375" t="s">
        <v>10026</v>
      </c>
      <c r="H6375" s="2">
        <v>119</v>
      </c>
      <c r="I6375" s="3">
        <v>0.16</v>
      </c>
      <c r="J6375" s="2">
        <f t="shared" si="297"/>
        <v>99.960000000000008</v>
      </c>
      <c r="K6375" s="2">
        <f t="shared" si="298"/>
        <v>17.992799999999999</v>
      </c>
      <c r="L6375" s="2">
        <f t="shared" si="299"/>
        <v>117.95280000000001</v>
      </c>
    </row>
    <row r="6376" spans="1:12" x14ac:dyDescent="0.25">
      <c r="A6376" t="s">
        <v>6381</v>
      </c>
      <c r="B6376" s="1">
        <v>46187</v>
      </c>
      <c r="C6376" t="s">
        <v>10011</v>
      </c>
      <c r="D6376" t="s">
        <v>10021</v>
      </c>
      <c r="E6376">
        <f>+_xlfn.XLOOKUP(TablaVentas[[#This Row],[PRODUCTOS]],TablaPrecios[PRODUCTOS],TablaPrecios[PRECIOS UNITARIOS],"No encontado")</f>
        <v>200</v>
      </c>
      <c r="F6376">
        <v>5</v>
      </c>
      <c r="G6376" t="s">
        <v>10025</v>
      </c>
      <c r="H6376" s="2">
        <v>400</v>
      </c>
      <c r="I6376" s="3">
        <v>0.15</v>
      </c>
      <c r="J6376" s="2">
        <f t="shared" si="297"/>
        <v>340</v>
      </c>
      <c r="K6376" s="2">
        <f t="shared" si="298"/>
        <v>61.199999999999996</v>
      </c>
      <c r="L6376" s="2">
        <f t="shared" si="299"/>
        <v>401.2</v>
      </c>
    </row>
    <row r="6377" spans="1:12" x14ac:dyDescent="0.25">
      <c r="A6377" t="s">
        <v>6382</v>
      </c>
      <c r="B6377" s="1">
        <v>46282</v>
      </c>
      <c r="C6377" t="s">
        <v>10011</v>
      </c>
      <c r="D6377" t="s">
        <v>10019</v>
      </c>
      <c r="E6377">
        <f>+_xlfn.XLOOKUP(TablaVentas[[#This Row],[PRODUCTOS]],TablaPrecios[PRODUCTOS],TablaPrecios[PRECIOS UNITARIOS],"No encontado")</f>
        <v>1200</v>
      </c>
      <c r="F6377">
        <v>11</v>
      </c>
      <c r="G6377" t="s">
        <v>10026</v>
      </c>
      <c r="H6377" s="2">
        <v>186</v>
      </c>
      <c r="I6377" s="3">
        <v>0.12</v>
      </c>
      <c r="J6377" s="2">
        <f t="shared" si="297"/>
        <v>163.68</v>
      </c>
      <c r="K6377" s="2">
        <f t="shared" si="298"/>
        <v>29.462399999999999</v>
      </c>
      <c r="L6377" s="2">
        <f t="shared" si="299"/>
        <v>193.14240000000001</v>
      </c>
    </row>
    <row r="6378" spans="1:12" x14ac:dyDescent="0.25">
      <c r="A6378" t="s">
        <v>6383</v>
      </c>
      <c r="B6378" s="1">
        <v>46078</v>
      </c>
      <c r="C6378" t="s">
        <v>10009</v>
      </c>
      <c r="D6378" t="s">
        <v>10019</v>
      </c>
      <c r="E6378">
        <f>+_xlfn.XLOOKUP(TablaVentas[[#This Row],[PRODUCTOS]],TablaPrecios[PRODUCTOS],TablaPrecios[PRECIOS UNITARIOS],"No encontado")</f>
        <v>1200</v>
      </c>
      <c r="F6378">
        <v>20</v>
      </c>
      <c r="G6378" t="s">
        <v>10023</v>
      </c>
      <c r="H6378" s="2">
        <v>206</v>
      </c>
      <c r="I6378" s="3">
        <v>0.14000000000000001</v>
      </c>
      <c r="J6378" s="2">
        <f t="shared" si="297"/>
        <v>177.16</v>
      </c>
      <c r="K6378" s="2">
        <f t="shared" si="298"/>
        <v>31.8888</v>
      </c>
      <c r="L6378" s="2">
        <f t="shared" si="299"/>
        <v>209.0488</v>
      </c>
    </row>
    <row r="6379" spans="1:12" x14ac:dyDescent="0.25">
      <c r="A6379" t="s">
        <v>6384</v>
      </c>
      <c r="B6379" s="1">
        <v>46355</v>
      </c>
      <c r="C6379" t="s">
        <v>10008</v>
      </c>
      <c r="D6379" t="s">
        <v>10018</v>
      </c>
      <c r="E6379">
        <f>+_xlfn.XLOOKUP(TablaVentas[[#This Row],[PRODUCTOS]],TablaPrecios[PRODUCTOS],TablaPrecios[PRECIOS UNITARIOS],"No encontado")</f>
        <v>850</v>
      </c>
      <c r="F6379">
        <v>19</v>
      </c>
      <c r="G6379" t="s">
        <v>10024</v>
      </c>
      <c r="H6379" s="2">
        <v>301</v>
      </c>
      <c r="I6379" s="3">
        <v>0.2</v>
      </c>
      <c r="J6379" s="2">
        <f t="shared" si="297"/>
        <v>240.8</v>
      </c>
      <c r="K6379" s="2">
        <f t="shared" si="298"/>
        <v>43.344000000000001</v>
      </c>
      <c r="L6379" s="2">
        <f t="shared" si="299"/>
        <v>284.14400000000001</v>
      </c>
    </row>
    <row r="6380" spans="1:12" x14ac:dyDescent="0.25">
      <c r="A6380" t="s">
        <v>6385</v>
      </c>
      <c r="B6380" s="1">
        <v>46058</v>
      </c>
      <c r="C6380" t="s">
        <v>10010</v>
      </c>
      <c r="D6380" t="s">
        <v>10021</v>
      </c>
      <c r="E6380">
        <f>+_xlfn.XLOOKUP(TablaVentas[[#This Row],[PRODUCTOS]],TablaPrecios[PRODUCTOS],TablaPrecios[PRECIOS UNITARIOS],"No encontado")</f>
        <v>200</v>
      </c>
      <c r="F6380">
        <v>7</v>
      </c>
      <c r="G6380" t="s">
        <v>10023</v>
      </c>
      <c r="H6380" s="2">
        <v>192</v>
      </c>
      <c r="I6380" s="3">
        <v>0.18</v>
      </c>
      <c r="J6380" s="2">
        <f t="shared" si="297"/>
        <v>157.44</v>
      </c>
      <c r="K6380" s="2">
        <f t="shared" si="298"/>
        <v>28.339199999999998</v>
      </c>
      <c r="L6380" s="2">
        <f t="shared" si="299"/>
        <v>185.7792</v>
      </c>
    </row>
    <row r="6381" spans="1:12" x14ac:dyDescent="0.25">
      <c r="A6381" t="s">
        <v>6386</v>
      </c>
      <c r="B6381" s="1">
        <v>46072</v>
      </c>
      <c r="C6381" t="s">
        <v>10009</v>
      </c>
      <c r="D6381" t="s">
        <v>10021</v>
      </c>
      <c r="E6381">
        <f>+_xlfn.XLOOKUP(TablaVentas[[#This Row],[PRODUCTOS]],TablaPrecios[PRODUCTOS],TablaPrecios[PRECIOS UNITARIOS],"No encontado")</f>
        <v>200</v>
      </c>
      <c r="F6381">
        <v>15</v>
      </c>
      <c r="G6381" t="s">
        <v>10026</v>
      </c>
      <c r="H6381" s="2">
        <v>138</v>
      </c>
      <c r="I6381" s="3">
        <v>0.19</v>
      </c>
      <c r="J6381" s="2">
        <f t="shared" si="297"/>
        <v>111.78</v>
      </c>
      <c r="K6381" s="2">
        <f t="shared" si="298"/>
        <v>20.1204</v>
      </c>
      <c r="L6381" s="2">
        <f t="shared" si="299"/>
        <v>131.90039999999999</v>
      </c>
    </row>
    <row r="6382" spans="1:12" x14ac:dyDescent="0.25">
      <c r="A6382" t="s">
        <v>6387</v>
      </c>
      <c r="B6382" s="1">
        <v>46157</v>
      </c>
      <c r="C6382" t="s">
        <v>10010</v>
      </c>
      <c r="D6382" t="s">
        <v>10019</v>
      </c>
      <c r="E6382">
        <f>+_xlfn.XLOOKUP(TablaVentas[[#This Row],[PRODUCTOS]],TablaPrecios[PRODUCTOS],TablaPrecios[PRECIOS UNITARIOS],"No encontado")</f>
        <v>1200</v>
      </c>
      <c r="F6382">
        <v>5</v>
      </c>
      <c r="G6382" t="s">
        <v>10023</v>
      </c>
      <c r="H6382" s="2">
        <v>216</v>
      </c>
      <c r="I6382" s="3">
        <v>0.14000000000000001</v>
      </c>
      <c r="J6382" s="2">
        <f t="shared" si="297"/>
        <v>185.76</v>
      </c>
      <c r="K6382" s="2">
        <f t="shared" si="298"/>
        <v>33.436799999999998</v>
      </c>
      <c r="L6382" s="2">
        <f t="shared" si="299"/>
        <v>219.1968</v>
      </c>
    </row>
    <row r="6383" spans="1:12" x14ac:dyDescent="0.25">
      <c r="A6383" t="s">
        <v>6388</v>
      </c>
      <c r="B6383" s="1">
        <v>46252</v>
      </c>
      <c r="C6383" t="s">
        <v>10007</v>
      </c>
      <c r="D6383" t="s">
        <v>10018</v>
      </c>
      <c r="E6383">
        <f>+_xlfn.XLOOKUP(TablaVentas[[#This Row],[PRODUCTOS]],TablaPrecios[PRODUCTOS],TablaPrecios[PRECIOS UNITARIOS],"No encontado")</f>
        <v>850</v>
      </c>
      <c r="F6383">
        <v>14</v>
      </c>
      <c r="G6383" t="s">
        <v>10025</v>
      </c>
      <c r="H6383" s="2">
        <v>463</v>
      </c>
      <c r="I6383" s="3">
        <v>0.11</v>
      </c>
      <c r="J6383" s="2">
        <f t="shared" si="297"/>
        <v>412.07</v>
      </c>
      <c r="K6383" s="2">
        <f t="shared" si="298"/>
        <v>74.172600000000003</v>
      </c>
      <c r="L6383" s="2">
        <f t="shared" si="299"/>
        <v>486.24259999999998</v>
      </c>
    </row>
    <row r="6384" spans="1:12" x14ac:dyDescent="0.25">
      <c r="A6384" t="s">
        <v>6389</v>
      </c>
      <c r="B6384" s="1">
        <v>46110</v>
      </c>
      <c r="C6384" t="s">
        <v>10011</v>
      </c>
      <c r="D6384" t="s">
        <v>10017</v>
      </c>
      <c r="E6384">
        <f>+_xlfn.XLOOKUP(TablaVentas[[#This Row],[PRODUCTOS]],TablaPrecios[PRODUCTOS],TablaPrecios[PRECIOS UNITARIOS],"No encontado")</f>
        <v>50</v>
      </c>
      <c r="F6384">
        <v>5</v>
      </c>
      <c r="G6384" t="s">
        <v>10026</v>
      </c>
      <c r="H6384" s="2">
        <v>371</v>
      </c>
      <c r="I6384" s="3">
        <v>0.19</v>
      </c>
      <c r="J6384" s="2">
        <f t="shared" si="297"/>
        <v>300.51</v>
      </c>
      <c r="K6384" s="2">
        <f t="shared" si="298"/>
        <v>54.091799999999999</v>
      </c>
      <c r="L6384" s="2">
        <f t="shared" si="299"/>
        <v>354.60179999999997</v>
      </c>
    </row>
    <row r="6385" spans="1:12" x14ac:dyDescent="0.25">
      <c r="A6385" t="s">
        <v>6390</v>
      </c>
      <c r="B6385" s="1">
        <v>46118</v>
      </c>
      <c r="C6385" t="s">
        <v>10007</v>
      </c>
      <c r="D6385" t="s">
        <v>10020</v>
      </c>
      <c r="E6385">
        <f>+_xlfn.XLOOKUP(TablaVentas[[#This Row],[PRODUCTOS]],TablaPrecios[PRODUCTOS],TablaPrecios[PRECIOS UNITARIOS],"No encontado")</f>
        <v>150</v>
      </c>
      <c r="F6385">
        <v>19</v>
      </c>
      <c r="G6385" t="s">
        <v>10023</v>
      </c>
      <c r="H6385" s="2">
        <v>294</v>
      </c>
      <c r="I6385" s="3">
        <v>0.17</v>
      </c>
      <c r="J6385" s="2">
        <f t="shared" si="297"/>
        <v>244.01999999999998</v>
      </c>
      <c r="K6385" s="2">
        <f t="shared" si="298"/>
        <v>43.923599999999993</v>
      </c>
      <c r="L6385" s="2">
        <f t="shared" si="299"/>
        <v>287.94359999999995</v>
      </c>
    </row>
    <row r="6386" spans="1:12" x14ac:dyDescent="0.25">
      <c r="A6386" t="s">
        <v>6391</v>
      </c>
      <c r="B6386" s="1">
        <v>46359</v>
      </c>
      <c r="C6386" t="s">
        <v>10010</v>
      </c>
      <c r="D6386" t="s">
        <v>10020</v>
      </c>
      <c r="E6386">
        <f>+_xlfn.XLOOKUP(TablaVentas[[#This Row],[PRODUCTOS]],TablaPrecios[PRODUCTOS],TablaPrecios[PRECIOS UNITARIOS],"No encontado")</f>
        <v>150</v>
      </c>
      <c r="F6386">
        <v>14</v>
      </c>
      <c r="G6386" t="s">
        <v>10026</v>
      </c>
      <c r="H6386" s="2">
        <v>429</v>
      </c>
      <c r="I6386" s="3">
        <v>0.19</v>
      </c>
      <c r="J6386" s="2">
        <f t="shared" si="297"/>
        <v>347.49</v>
      </c>
      <c r="K6386" s="2">
        <f t="shared" si="298"/>
        <v>62.548200000000001</v>
      </c>
      <c r="L6386" s="2">
        <f t="shared" si="299"/>
        <v>410.03820000000002</v>
      </c>
    </row>
    <row r="6387" spans="1:12" x14ac:dyDescent="0.25">
      <c r="A6387" t="s">
        <v>6392</v>
      </c>
      <c r="B6387" s="1">
        <v>46317</v>
      </c>
      <c r="C6387" t="s">
        <v>10009</v>
      </c>
      <c r="D6387" t="s">
        <v>10020</v>
      </c>
      <c r="E6387">
        <f>+_xlfn.XLOOKUP(TablaVentas[[#This Row],[PRODUCTOS]],TablaPrecios[PRODUCTOS],TablaPrecios[PRECIOS UNITARIOS],"No encontado")</f>
        <v>150</v>
      </c>
      <c r="F6387">
        <v>20</v>
      </c>
      <c r="G6387" t="s">
        <v>10026</v>
      </c>
      <c r="H6387" s="2">
        <v>120</v>
      </c>
      <c r="I6387" s="3">
        <v>0.19</v>
      </c>
      <c r="J6387" s="2">
        <f t="shared" si="297"/>
        <v>97.2</v>
      </c>
      <c r="K6387" s="2">
        <f t="shared" si="298"/>
        <v>17.495999999999999</v>
      </c>
      <c r="L6387" s="2">
        <f t="shared" si="299"/>
        <v>114.696</v>
      </c>
    </row>
    <row r="6388" spans="1:12" x14ac:dyDescent="0.25">
      <c r="A6388" t="s">
        <v>6393</v>
      </c>
      <c r="B6388" s="1">
        <v>46286</v>
      </c>
      <c r="C6388" t="s">
        <v>10008</v>
      </c>
      <c r="D6388" t="s">
        <v>10017</v>
      </c>
      <c r="E6388">
        <f>+_xlfn.XLOOKUP(TablaVentas[[#This Row],[PRODUCTOS]],TablaPrecios[PRODUCTOS],TablaPrecios[PRECIOS UNITARIOS],"No encontado")</f>
        <v>50</v>
      </c>
      <c r="F6388">
        <v>12</v>
      </c>
      <c r="G6388" t="s">
        <v>10025</v>
      </c>
      <c r="H6388" s="2">
        <v>262</v>
      </c>
      <c r="I6388" s="3">
        <v>0.15</v>
      </c>
      <c r="J6388" s="2">
        <f t="shared" si="297"/>
        <v>222.7</v>
      </c>
      <c r="K6388" s="2">
        <f t="shared" si="298"/>
        <v>40.085999999999999</v>
      </c>
      <c r="L6388" s="2">
        <f t="shared" si="299"/>
        <v>262.786</v>
      </c>
    </row>
    <row r="6389" spans="1:12" x14ac:dyDescent="0.25">
      <c r="A6389" t="s">
        <v>6394</v>
      </c>
      <c r="B6389" s="1">
        <v>46347</v>
      </c>
      <c r="C6389" t="s">
        <v>10012</v>
      </c>
      <c r="D6389" t="s">
        <v>10017</v>
      </c>
      <c r="E6389">
        <f>+_xlfn.XLOOKUP(TablaVentas[[#This Row],[PRODUCTOS]],TablaPrecios[PRODUCTOS],TablaPrecios[PRECIOS UNITARIOS],"No encontado")</f>
        <v>50</v>
      </c>
      <c r="F6389">
        <v>11</v>
      </c>
      <c r="G6389" t="s">
        <v>10025</v>
      </c>
      <c r="H6389" s="2">
        <v>319</v>
      </c>
      <c r="I6389" s="3">
        <v>0.17</v>
      </c>
      <c r="J6389" s="2">
        <f t="shared" si="297"/>
        <v>264.77</v>
      </c>
      <c r="K6389" s="2">
        <f t="shared" si="298"/>
        <v>47.658599999999993</v>
      </c>
      <c r="L6389" s="2">
        <f t="shared" si="299"/>
        <v>312.42859999999996</v>
      </c>
    </row>
    <row r="6390" spans="1:12" x14ac:dyDescent="0.25">
      <c r="A6390" t="s">
        <v>6395</v>
      </c>
      <c r="B6390" s="1">
        <v>46181</v>
      </c>
      <c r="C6390" t="s">
        <v>10010</v>
      </c>
      <c r="D6390" t="s">
        <v>10018</v>
      </c>
      <c r="E6390">
        <f>+_xlfn.XLOOKUP(TablaVentas[[#This Row],[PRODUCTOS]],TablaPrecios[PRODUCTOS],TablaPrecios[PRECIOS UNITARIOS],"No encontado")</f>
        <v>850</v>
      </c>
      <c r="F6390">
        <v>18</v>
      </c>
      <c r="G6390" t="s">
        <v>10023</v>
      </c>
      <c r="H6390" s="2">
        <v>366</v>
      </c>
      <c r="I6390" s="3">
        <v>0.15</v>
      </c>
      <c r="J6390" s="2">
        <f t="shared" si="297"/>
        <v>311.10000000000002</v>
      </c>
      <c r="K6390" s="2">
        <f t="shared" si="298"/>
        <v>55.998000000000005</v>
      </c>
      <c r="L6390" s="2">
        <f t="shared" si="299"/>
        <v>367.09800000000001</v>
      </c>
    </row>
    <row r="6391" spans="1:12" x14ac:dyDescent="0.25">
      <c r="A6391" t="s">
        <v>6396</v>
      </c>
      <c r="B6391" s="1">
        <v>46248</v>
      </c>
      <c r="C6391" t="s">
        <v>10008</v>
      </c>
      <c r="D6391" t="s">
        <v>10019</v>
      </c>
      <c r="E6391">
        <f>+_xlfn.XLOOKUP(TablaVentas[[#This Row],[PRODUCTOS]],TablaPrecios[PRODUCTOS],TablaPrecios[PRECIOS UNITARIOS],"No encontado")</f>
        <v>1200</v>
      </c>
      <c r="F6391">
        <v>16</v>
      </c>
      <c r="G6391" t="s">
        <v>10025</v>
      </c>
      <c r="H6391" s="2">
        <v>50</v>
      </c>
      <c r="I6391" s="3">
        <v>0.14000000000000001</v>
      </c>
      <c r="J6391" s="2">
        <f t="shared" si="297"/>
        <v>43</v>
      </c>
      <c r="K6391" s="2">
        <f t="shared" si="298"/>
        <v>7.7399999999999993</v>
      </c>
      <c r="L6391" s="2">
        <f t="shared" si="299"/>
        <v>50.74</v>
      </c>
    </row>
    <row r="6392" spans="1:12" x14ac:dyDescent="0.25">
      <c r="A6392" t="s">
        <v>6397</v>
      </c>
      <c r="B6392" s="1">
        <v>46066</v>
      </c>
      <c r="C6392" t="s">
        <v>10011</v>
      </c>
      <c r="D6392" t="s">
        <v>10021</v>
      </c>
      <c r="E6392">
        <f>+_xlfn.XLOOKUP(TablaVentas[[#This Row],[PRODUCTOS]],TablaPrecios[PRODUCTOS],TablaPrecios[PRECIOS UNITARIOS],"No encontado")</f>
        <v>200</v>
      </c>
      <c r="F6392">
        <v>7</v>
      </c>
      <c r="G6392" t="s">
        <v>10024</v>
      </c>
      <c r="H6392" s="2">
        <v>476</v>
      </c>
      <c r="I6392" s="3">
        <v>0.1</v>
      </c>
      <c r="J6392" s="2">
        <f t="shared" si="297"/>
        <v>428.4</v>
      </c>
      <c r="K6392" s="2">
        <f t="shared" si="298"/>
        <v>77.111999999999995</v>
      </c>
      <c r="L6392" s="2">
        <f t="shared" si="299"/>
        <v>505.51199999999994</v>
      </c>
    </row>
    <row r="6393" spans="1:12" x14ac:dyDescent="0.25">
      <c r="A6393" t="s">
        <v>6398</v>
      </c>
      <c r="B6393" s="1">
        <v>46184</v>
      </c>
      <c r="C6393" t="s">
        <v>10008</v>
      </c>
      <c r="D6393" t="s">
        <v>10019</v>
      </c>
      <c r="E6393">
        <f>+_xlfn.XLOOKUP(TablaVentas[[#This Row],[PRODUCTOS]],TablaPrecios[PRODUCTOS],TablaPrecios[PRECIOS UNITARIOS],"No encontado")</f>
        <v>1200</v>
      </c>
      <c r="F6393">
        <v>7</v>
      </c>
      <c r="G6393" t="s">
        <v>10024</v>
      </c>
      <c r="H6393" s="2">
        <v>324</v>
      </c>
      <c r="I6393" s="3">
        <v>0.12</v>
      </c>
      <c r="J6393" s="2">
        <f t="shared" si="297"/>
        <v>285.12</v>
      </c>
      <c r="K6393" s="2">
        <f t="shared" si="298"/>
        <v>51.321599999999997</v>
      </c>
      <c r="L6393" s="2">
        <f t="shared" si="299"/>
        <v>336.44159999999999</v>
      </c>
    </row>
    <row r="6394" spans="1:12" x14ac:dyDescent="0.25">
      <c r="A6394" t="s">
        <v>6399</v>
      </c>
      <c r="B6394" s="1">
        <v>46056</v>
      </c>
      <c r="C6394" t="s">
        <v>10007</v>
      </c>
      <c r="D6394" t="s">
        <v>10018</v>
      </c>
      <c r="E6394">
        <f>+_xlfn.XLOOKUP(TablaVentas[[#This Row],[PRODUCTOS]],TablaPrecios[PRODUCTOS],TablaPrecios[PRECIOS UNITARIOS],"No encontado")</f>
        <v>850</v>
      </c>
      <c r="F6394">
        <v>8</v>
      </c>
      <c r="G6394" t="s">
        <v>10025</v>
      </c>
      <c r="H6394" s="2">
        <v>388</v>
      </c>
      <c r="I6394" s="3">
        <v>0.15</v>
      </c>
      <c r="J6394" s="2">
        <f t="shared" si="297"/>
        <v>329.8</v>
      </c>
      <c r="K6394" s="2">
        <f t="shared" si="298"/>
        <v>59.363999999999997</v>
      </c>
      <c r="L6394" s="2">
        <f t="shared" si="299"/>
        <v>389.16399999999999</v>
      </c>
    </row>
    <row r="6395" spans="1:12" x14ac:dyDescent="0.25">
      <c r="A6395" t="s">
        <v>6400</v>
      </c>
      <c r="B6395" s="1">
        <v>46320</v>
      </c>
      <c r="C6395" t="s">
        <v>10008</v>
      </c>
      <c r="D6395" t="s">
        <v>10021</v>
      </c>
      <c r="E6395">
        <f>+_xlfn.XLOOKUP(TablaVentas[[#This Row],[PRODUCTOS]],TablaPrecios[PRODUCTOS],TablaPrecios[PRECIOS UNITARIOS],"No encontado")</f>
        <v>200</v>
      </c>
      <c r="F6395">
        <v>13</v>
      </c>
      <c r="G6395" t="s">
        <v>10023</v>
      </c>
      <c r="H6395" s="2">
        <v>395</v>
      </c>
      <c r="I6395" s="3">
        <v>0.19</v>
      </c>
      <c r="J6395" s="2">
        <f t="shared" si="297"/>
        <v>319.95</v>
      </c>
      <c r="K6395" s="2">
        <f t="shared" si="298"/>
        <v>57.590999999999994</v>
      </c>
      <c r="L6395" s="2">
        <f t="shared" si="299"/>
        <v>377.541</v>
      </c>
    </row>
    <row r="6396" spans="1:12" x14ac:dyDescent="0.25">
      <c r="A6396" t="s">
        <v>6401</v>
      </c>
      <c r="B6396" s="1">
        <v>46197</v>
      </c>
      <c r="C6396" t="s">
        <v>10012</v>
      </c>
      <c r="D6396" t="s">
        <v>10021</v>
      </c>
      <c r="E6396">
        <f>+_xlfn.XLOOKUP(TablaVentas[[#This Row],[PRODUCTOS]],TablaPrecios[PRODUCTOS],TablaPrecios[PRECIOS UNITARIOS],"No encontado")</f>
        <v>200</v>
      </c>
      <c r="F6396">
        <v>14</v>
      </c>
      <c r="G6396" t="s">
        <v>10026</v>
      </c>
      <c r="H6396" s="2">
        <v>392</v>
      </c>
      <c r="I6396" s="3">
        <v>0.15</v>
      </c>
      <c r="J6396" s="2">
        <f t="shared" si="297"/>
        <v>333.2</v>
      </c>
      <c r="K6396" s="2">
        <f t="shared" si="298"/>
        <v>59.975999999999999</v>
      </c>
      <c r="L6396" s="2">
        <f t="shared" si="299"/>
        <v>393.17599999999999</v>
      </c>
    </row>
    <row r="6397" spans="1:12" x14ac:dyDescent="0.25">
      <c r="A6397" t="s">
        <v>6402</v>
      </c>
      <c r="B6397" s="1">
        <v>46074</v>
      </c>
      <c r="C6397" t="s">
        <v>10007</v>
      </c>
      <c r="D6397" t="s">
        <v>10020</v>
      </c>
      <c r="E6397">
        <f>+_xlfn.XLOOKUP(TablaVentas[[#This Row],[PRODUCTOS]],TablaPrecios[PRODUCTOS],TablaPrecios[PRECIOS UNITARIOS],"No encontado")</f>
        <v>150</v>
      </c>
      <c r="F6397">
        <v>8</v>
      </c>
      <c r="G6397" t="s">
        <v>10025</v>
      </c>
      <c r="H6397" s="2">
        <v>193</v>
      </c>
      <c r="I6397" s="3">
        <v>0.13</v>
      </c>
      <c r="J6397" s="2">
        <f t="shared" si="297"/>
        <v>167.91</v>
      </c>
      <c r="K6397" s="2">
        <f t="shared" si="298"/>
        <v>30.223799999999997</v>
      </c>
      <c r="L6397" s="2">
        <f t="shared" si="299"/>
        <v>198.13380000000001</v>
      </c>
    </row>
    <row r="6398" spans="1:12" x14ac:dyDescent="0.25">
      <c r="A6398" t="s">
        <v>6403</v>
      </c>
      <c r="B6398" s="1">
        <v>46078</v>
      </c>
      <c r="C6398" t="s">
        <v>10007</v>
      </c>
      <c r="D6398" t="s">
        <v>10017</v>
      </c>
      <c r="E6398">
        <f>+_xlfn.XLOOKUP(TablaVentas[[#This Row],[PRODUCTOS]],TablaPrecios[PRODUCTOS],TablaPrecios[PRECIOS UNITARIOS],"No encontado")</f>
        <v>50</v>
      </c>
      <c r="F6398">
        <v>16</v>
      </c>
      <c r="G6398" t="s">
        <v>10026</v>
      </c>
      <c r="H6398" s="2">
        <v>394</v>
      </c>
      <c r="I6398" s="3">
        <v>0.19</v>
      </c>
      <c r="J6398" s="2">
        <f t="shared" si="297"/>
        <v>319.14</v>
      </c>
      <c r="K6398" s="2">
        <f t="shared" si="298"/>
        <v>57.445199999999993</v>
      </c>
      <c r="L6398" s="2">
        <f t="shared" si="299"/>
        <v>376.58519999999999</v>
      </c>
    </row>
    <row r="6399" spans="1:12" x14ac:dyDescent="0.25">
      <c r="A6399" t="s">
        <v>6404</v>
      </c>
      <c r="B6399" s="1">
        <v>46227</v>
      </c>
      <c r="C6399" t="s">
        <v>10009</v>
      </c>
      <c r="D6399" t="s">
        <v>10020</v>
      </c>
      <c r="E6399">
        <f>+_xlfn.XLOOKUP(TablaVentas[[#This Row],[PRODUCTOS]],TablaPrecios[PRODUCTOS],TablaPrecios[PRECIOS UNITARIOS],"No encontado")</f>
        <v>150</v>
      </c>
      <c r="F6399">
        <v>8</v>
      </c>
      <c r="G6399" t="s">
        <v>10024</v>
      </c>
      <c r="H6399" s="2">
        <v>104</v>
      </c>
      <c r="I6399" s="3">
        <v>0.18</v>
      </c>
      <c r="J6399" s="2">
        <f t="shared" si="297"/>
        <v>85.28</v>
      </c>
      <c r="K6399" s="2">
        <f t="shared" si="298"/>
        <v>15.3504</v>
      </c>
      <c r="L6399" s="2">
        <f t="shared" si="299"/>
        <v>100.63040000000001</v>
      </c>
    </row>
    <row r="6400" spans="1:12" x14ac:dyDescent="0.25">
      <c r="A6400" t="s">
        <v>6405</v>
      </c>
      <c r="B6400" s="1">
        <v>46040</v>
      </c>
      <c r="C6400" t="s">
        <v>10008</v>
      </c>
      <c r="D6400" t="s">
        <v>10018</v>
      </c>
      <c r="E6400">
        <f>+_xlfn.XLOOKUP(TablaVentas[[#This Row],[PRODUCTOS]],TablaPrecios[PRODUCTOS],TablaPrecios[PRECIOS UNITARIOS],"No encontado")</f>
        <v>850</v>
      </c>
      <c r="F6400">
        <v>8</v>
      </c>
      <c r="G6400" t="s">
        <v>10026</v>
      </c>
      <c r="H6400" s="2">
        <v>491</v>
      </c>
      <c r="I6400" s="3">
        <v>0.12</v>
      </c>
      <c r="J6400" s="2">
        <f t="shared" si="297"/>
        <v>432.08</v>
      </c>
      <c r="K6400" s="2">
        <f t="shared" si="298"/>
        <v>77.7744</v>
      </c>
      <c r="L6400" s="2">
        <f t="shared" si="299"/>
        <v>509.8544</v>
      </c>
    </row>
    <row r="6401" spans="1:12" x14ac:dyDescent="0.25">
      <c r="A6401" t="s">
        <v>6406</v>
      </c>
      <c r="B6401" s="1">
        <v>46086</v>
      </c>
      <c r="C6401" t="s">
        <v>10012</v>
      </c>
      <c r="D6401" t="s">
        <v>10019</v>
      </c>
      <c r="E6401">
        <f>+_xlfn.XLOOKUP(TablaVentas[[#This Row],[PRODUCTOS]],TablaPrecios[PRODUCTOS],TablaPrecios[PRECIOS UNITARIOS],"No encontado")</f>
        <v>1200</v>
      </c>
      <c r="F6401">
        <v>6</v>
      </c>
      <c r="G6401" t="s">
        <v>10023</v>
      </c>
      <c r="H6401" s="2">
        <v>444</v>
      </c>
      <c r="I6401" s="3">
        <v>0.14000000000000001</v>
      </c>
      <c r="J6401" s="2">
        <f t="shared" si="297"/>
        <v>381.84</v>
      </c>
      <c r="K6401" s="2">
        <f t="shared" si="298"/>
        <v>68.731199999999987</v>
      </c>
      <c r="L6401" s="2">
        <f t="shared" si="299"/>
        <v>450.57119999999998</v>
      </c>
    </row>
    <row r="6402" spans="1:12" x14ac:dyDescent="0.25">
      <c r="A6402" t="s">
        <v>6407</v>
      </c>
      <c r="B6402" s="1">
        <v>46263</v>
      </c>
      <c r="C6402" t="s">
        <v>10007</v>
      </c>
      <c r="D6402" t="s">
        <v>10020</v>
      </c>
      <c r="E6402">
        <f>+_xlfn.XLOOKUP(TablaVentas[[#This Row],[PRODUCTOS]],TablaPrecios[PRODUCTOS],TablaPrecios[PRECIOS UNITARIOS],"No encontado")</f>
        <v>150</v>
      </c>
      <c r="F6402">
        <v>8</v>
      </c>
      <c r="G6402" t="s">
        <v>10026</v>
      </c>
      <c r="H6402" s="2">
        <v>435</v>
      </c>
      <c r="I6402" s="3">
        <v>0.13</v>
      </c>
      <c r="J6402" s="2">
        <f t="shared" si="297"/>
        <v>378.45</v>
      </c>
      <c r="K6402" s="2">
        <f t="shared" si="298"/>
        <v>68.120999999999995</v>
      </c>
      <c r="L6402" s="2">
        <f t="shared" si="299"/>
        <v>446.57099999999997</v>
      </c>
    </row>
    <row r="6403" spans="1:12" x14ac:dyDescent="0.25">
      <c r="A6403" t="s">
        <v>6408</v>
      </c>
      <c r="B6403" s="1">
        <v>46255</v>
      </c>
      <c r="C6403" t="s">
        <v>10010</v>
      </c>
      <c r="D6403" t="s">
        <v>10018</v>
      </c>
      <c r="E6403">
        <f>+_xlfn.XLOOKUP(TablaVentas[[#This Row],[PRODUCTOS]],TablaPrecios[PRODUCTOS],TablaPrecios[PRECIOS UNITARIOS],"No encontado")</f>
        <v>850</v>
      </c>
      <c r="F6403">
        <v>12</v>
      </c>
      <c r="G6403" t="s">
        <v>10026</v>
      </c>
      <c r="H6403" s="2">
        <v>122</v>
      </c>
      <c r="I6403" s="3">
        <v>0.12</v>
      </c>
      <c r="J6403" s="2">
        <f t="shared" ref="J6403:J6466" si="300">+H6403-H6403*I6403</f>
        <v>107.36</v>
      </c>
      <c r="K6403" s="2">
        <f t="shared" ref="K6403:K6466" si="301">+J6403*0.18</f>
        <v>19.3248</v>
      </c>
      <c r="L6403" s="2">
        <f t="shared" ref="L6403:L6466" si="302">+J6403+K6403</f>
        <v>126.6848</v>
      </c>
    </row>
    <row r="6404" spans="1:12" x14ac:dyDescent="0.25">
      <c r="A6404" t="s">
        <v>6409</v>
      </c>
      <c r="B6404" s="1">
        <v>46091</v>
      </c>
      <c r="C6404" t="s">
        <v>10009</v>
      </c>
      <c r="D6404" t="s">
        <v>10018</v>
      </c>
      <c r="E6404">
        <f>+_xlfn.XLOOKUP(TablaVentas[[#This Row],[PRODUCTOS]],TablaPrecios[PRODUCTOS],TablaPrecios[PRECIOS UNITARIOS],"No encontado")</f>
        <v>850</v>
      </c>
      <c r="F6404">
        <v>5</v>
      </c>
      <c r="G6404" t="s">
        <v>10024</v>
      </c>
      <c r="H6404" s="2">
        <v>323</v>
      </c>
      <c r="I6404" s="3">
        <v>0.13</v>
      </c>
      <c r="J6404" s="2">
        <f t="shared" si="300"/>
        <v>281.01</v>
      </c>
      <c r="K6404" s="2">
        <f t="shared" si="301"/>
        <v>50.581799999999994</v>
      </c>
      <c r="L6404" s="2">
        <f t="shared" si="302"/>
        <v>331.59179999999998</v>
      </c>
    </row>
    <row r="6405" spans="1:12" x14ac:dyDescent="0.25">
      <c r="A6405" t="s">
        <v>6410</v>
      </c>
      <c r="B6405" s="1">
        <v>46362</v>
      </c>
      <c r="C6405" t="s">
        <v>10012</v>
      </c>
      <c r="D6405" t="s">
        <v>10019</v>
      </c>
      <c r="E6405">
        <f>+_xlfn.XLOOKUP(TablaVentas[[#This Row],[PRODUCTOS]],TablaPrecios[PRODUCTOS],TablaPrecios[PRECIOS UNITARIOS],"No encontado")</f>
        <v>1200</v>
      </c>
      <c r="F6405">
        <v>12</v>
      </c>
      <c r="G6405" t="s">
        <v>10024</v>
      </c>
      <c r="H6405" s="2">
        <v>488</v>
      </c>
      <c r="I6405" s="3">
        <v>0.15</v>
      </c>
      <c r="J6405" s="2">
        <f t="shared" si="300"/>
        <v>414.8</v>
      </c>
      <c r="K6405" s="2">
        <f t="shared" si="301"/>
        <v>74.664000000000001</v>
      </c>
      <c r="L6405" s="2">
        <f t="shared" si="302"/>
        <v>489.464</v>
      </c>
    </row>
    <row r="6406" spans="1:12" x14ac:dyDescent="0.25">
      <c r="A6406" t="s">
        <v>6411</v>
      </c>
      <c r="B6406" s="1">
        <v>46131</v>
      </c>
      <c r="C6406" t="s">
        <v>10012</v>
      </c>
      <c r="D6406" t="s">
        <v>10021</v>
      </c>
      <c r="E6406">
        <f>+_xlfn.XLOOKUP(TablaVentas[[#This Row],[PRODUCTOS]],TablaPrecios[PRODUCTOS],TablaPrecios[PRECIOS UNITARIOS],"No encontado")</f>
        <v>200</v>
      </c>
      <c r="F6406">
        <v>6</v>
      </c>
      <c r="G6406" t="s">
        <v>10025</v>
      </c>
      <c r="H6406" s="2">
        <v>488</v>
      </c>
      <c r="I6406" s="3">
        <v>0.12</v>
      </c>
      <c r="J6406" s="2">
        <f t="shared" si="300"/>
        <v>429.44</v>
      </c>
      <c r="K6406" s="2">
        <f t="shared" si="301"/>
        <v>77.299199999999999</v>
      </c>
      <c r="L6406" s="2">
        <f t="shared" si="302"/>
        <v>506.73919999999998</v>
      </c>
    </row>
    <row r="6407" spans="1:12" x14ac:dyDescent="0.25">
      <c r="A6407" t="s">
        <v>6412</v>
      </c>
      <c r="B6407" s="1">
        <v>46345</v>
      </c>
      <c r="C6407" t="s">
        <v>10007</v>
      </c>
      <c r="D6407" t="s">
        <v>10020</v>
      </c>
      <c r="E6407">
        <f>+_xlfn.XLOOKUP(TablaVentas[[#This Row],[PRODUCTOS]],TablaPrecios[PRODUCTOS],TablaPrecios[PRECIOS UNITARIOS],"No encontado")</f>
        <v>150</v>
      </c>
      <c r="F6407">
        <v>11</v>
      </c>
      <c r="G6407" t="s">
        <v>10024</v>
      </c>
      <c r="H6407" s="2">
        <v>357</v>
      </c>
      <c r="I6407" s="3">
        <v>0.13</v>
      </c>
      <c r="J6407" s="2">
        <f t="shared" si="300"/>
        <v>310.58999999999997</v>
      </c>
      <c r="K6407" s="2">
        <f t="shared" si="301"/>
        <v>55.906199999999991</v>
      </c>
      <c r="L6407" s="2">
        <f t="shared" si="302"/>
        <v>366.49619999999999</v>
      </c>
    </row>
    <row r="6408" spans="1:12" x14ac:dyDescent="0.25">
      <c r="A6408" t="s">
        <v>6413</v>
      </c>
      <c r="B6408" s="1">
        <v>46277</v>
      </c>
      <c r="C6408" t="s">
        <v>10010</v>
      </c>
      <c r="D6408" t="s">
        <v>10019</v>
      </c>
      <c r="E6408">
        <f>+_xlfn.XLOOKUP(TablaVentas[[#This Row],[PRODUCTOS]],TablaPrecios[PRODUCTOS],TablaPrecios[PRECIOS UNITARIOS],"No encontado")</f>
        <v>1200</v>
      </c>
      <c r="F6408">
        <v>9</v>
      </c>
      <c r="G6408" t="s">
        <v>10027</v>
      </c>
      <c r="H6408" s="2">
        <v>253</v>
      </c>
      <c r="I6408" s="3">
        <v>0.15</v>
      </c>
      <c r="J6408" s="2">
        <f t="shared" si="300"/>
        <v>215.05</v>
      </c>
      <c r="K6408" s="2">
        <f t="shared" si="301"/>
        <v>38.709000000000003</v>
      </c>
      <c r="L6408" s="2">
        <f t="shared" si="302"/>
        <v>253.75900000000001</v>
      </c>
    </row>
    <row r="6409" spans="1:12" x14ac:dyDescent="0.25">
      <c r="A6409" t="s">
        <v>6414</v>
      </c>
      <c r="B6409" s="1">
        <v>46368</v>
      </c>
      <c r="C6409" t="s">
        <v>10008</v>
      </c>
      <c r="D6409" t="s">
        <v>10017</v>
      </c>
      <c r="E6409">
        <f>+_xlfn.XLOOKUP(TablaVentas[[#This Row],[PRODUCTOS]],TablaPrecios[PRODUCTOS],TablaPrecios[PRECIOS UNITARIOS],"No encontado")</f>
        <v>50</v>
      </c>
      <c r="F6409">
        <v>12</v>
      </c>
      <c r="G6409" t="s">
        <v>10025</v>
      </c>
      <c r="H6409" s="2">
        <v>114</v>
      </c>
      <c r="I6409" s="3">
        <v>0.11</v>
      </c>
      <c r="J6409" s="2">
        <f t="shared" si="300"/>
        <v>101.46</v>
      </c>
      <c r="K6409" s="2">
        <f t="shared" si="301"/>
        <v>18.262799999999999</v>
      </c>
      <c r="L6409" s="2">
        <f t="shared" si="302"/>
        <v>119.72279999999999</v>
      </c>
    </row>
    <row r="6410" spans="1:12" x14ac:dyDescent="0.25">
      <c r="A6410" t="s">
        <v>6415</v>
      </c>
      <c r="B6410" s="1">
        <v>46056</v>
      </c>
      <c r="C6410" t="s">
        <v>10009</v>
      </c>
      <c r="D6410" t="s">
        <v>10021</v>
      </c>
      <c r="E6410">
        <f>+_xlfn.XLOOKUP(TablaVentas[[#This Row],[PRODUCTOS]],TablaPrecios[PRODUCTOS],TablaPrecios[PRECIOS UNITARIOS],"No encontado")</f>
        <v>200</v>
      </c>
      <c r="F6410">
        <v>11</v>
      </c>
      <c r="G6410" t="s">
        <v>10024</v>
      </c>
      <c r="H6410" s="2">
        <v>499</v>
      </c>
      <c r="I6410" s="3">
        <v>0.12</v>
      </c>
      <c r="J6410" s="2">
        <f t="shared" si="300"/>
        <v>439.12</v>
      </c>
      <c r="K6410" s="2">
        <f t="shared" si="301"/>
        <v>79.041600000000003</v>
      </c>
      <c r="L6410" s="2">
        <f t="shared" si="302"/>
        <v>518.16160000000002</v>
      </c>
    </row>
    <row r="6411" spans="1:12" x14ac:dyDescent="0.25">
      <c r="A6411" t="s">
        <v>6416</v>
      </c>
      <c r="B6411" s="1">
        <v>46030</v>
      </c>
      <c r="C6411" t="s">
        <v>10010</v>
      </c>
      <c r="D6411" t="s">
        <v>10017</v>
      </c>
      <c r="E6411">
        <f>+_xlfn.XLOOKUP(TablaVentas[[#This Row],[PRODUCTOS]],TablaPrecios[PRODUCTOS],TablaPrecios[PRECIOS UNITARIOS],"No encontado")</f>
        <v>50</v>
      </c>
      <c r="F6411">
        <v>18</v>
      </c>
      <c r="G6411" t="s">
        <v>10023</v>
      </c>
      <c r="H6411" s="2">
        <v>229</v>
      </c>
      <c r="I6411" s="3">
        <v>0.19</v>
      </c>
      <c r="J6411" s="2">
        <f t="shared" si="300"/>
        <v>185.49</v>
      </c>
      <c r="K6411" s="2">
        <f t="shared" si="301"/>
        <v>33.388199999999998</v>
      </c>
      <c r="L6411" s="2">
        <f t="shared" si="302"/>
        <v>218.87819999999999</v>
      </c>
    </row>
    <row r="6412" spans="1:12" x14ac:dyDescent="0.25">
      <c r="A6412" t="s">
        <v>6417</v>
      </c>
      <c r="B6412" s="1">
        <v>46050</v>
      </c>
      <c r="C6412" t="s">
        <v>10007</v>
      </c>
      <c r="D6412" t="s">
        <v>10018</v>
      </c>
      <c r="E6412">
        <f>+_xlfn.XLOOKUP(TablaVentas[[#This Row],[PRODUCTOS]],TablaPrecios[PRODUCTOS],TablaPrecios[PRECIOS UNITARIOS],"No encontado")</f>
        <v>850</v>
      </c>
      <c r="F6412">
        <v>18</v>
      </c>
      <c r="G6412" t="s">
        <v>10023</v>
      </c>
      <c r="H6412" s="2">
        <v>105</v>
      </c>
      <c r="I6412" s="3">
        <v>0.11</v>
      </c>
      <c r="J6412" s="2">
        <f t="shared" si="300"/>
        <v>93.45</v>
      </c>
      <c r="K6412" s="2">
        <f t="shared" si="301"/>
        <v>16.821000000000002</v>
      </c>
      <c r="L6412" s="2">
        <f t="shared" si="302"/>
        <v>110.271</v>
      </c>
    </row>
    <row r="6413" spans="1:12" x14ac:dyDescent="0.25">
      <c r="A6413" t="s">
        <v>6418</v>
      </c>
      <c r="B6413" s="1">
        <v>46052</v>
      </c>
      <c r="C6413" t="s">
        <v>10008</v>
      </c>
      <c r="D6413" t="s">
        <v>10018</v>
      </c>
      <c r="E6413">
        <f>+_xlfn.XLOOKUP(TablaVentas[[#This Row],[PRODUCTOS]],TablaPrecios[PRODUCTOS],TablaPrecios[PRECIOS UNITARIOS],"No encontado")</f>
        <v>850</v>
      </c>
      <c r="F6413">
        <v>13</v>
      </c>
      <c r="G6413" t="s">
        <v>10023</v>
      </c>
      <c r="H6413" s="2">
        <v>487</v>
      </c>
      <c r="I6413" s="3">
        <v>0.15</v>
      </c>
      <c r="J6413" s="2">
        <f t="shared" si="300"/>
        <v>413.95</v>
      </c>
      <c r="K6413" s="2">
        <f t="shared" si="301"/>
        <v>74.510999999999996</v>
      </c>
      <c r="L6413" s="2">
        <f t="shared" si="302"/>
        <v>488.46100000000001</v>
      </c>
    </row>
    <row r="6414" spans="1:12" x14ac:dyDescent="0.25">
      <c r="A6414" t="s">
        <v>6419</v>
      </c>
      <c r="B6414" s="1">
        <v>46165</v>
      </c>
      <c r="C6414" t="s">
        <v>10008</v>
      </c>
      <c r="D6414" t="s">
        <v>10020</v>
      </c>
      <c r="E6414">
        <f>+_xlfn.XLOOKUP(TablaVentas[[#This Row],[PRODUCTOS]],TablaPrecios[PRODUCTOS],TablaPrecios[PRECIOS UNITARIOS],"No encontado")</f>
        <v>150</v>
      </c>
      <c r="F6414">
        <v>12</v>
      </c>
      <c r="G6414" t="s">
        <v>10026</v>
      </c>
      <c r="H6414" s="2">
        <v>363</v>
      </c>
      <c r="I6414" s="3">
        <v>0.13</v>
      </c>
      <c r="J6414" s="2">
        <f t="shared" si="300"/>
        <v>315.81</v>
      </c>
      <c r="K6414" s="2">
        <f t="shared" si="301"/>
        <v>56.845799999999997</v>
      </c>
      <c r="L6414" s="2">
        <f t="shared" si="302"/>
        <v>372.6558</v>
      </c>
    </row>
    <row r="6415" spans="1:12" x14ac:dyDescent="0.25">
      <c r="A6415" t="s">
        <v>6420</v>
      </c>
      <c r="B6415" s="1">
        <v>46098</v>
      </c>
      <c r="C6415" t="s">
        <v>10009</v>
      </c>
      <c r="D6415" t="s">
        <v>10017</v>
      </c>
      <c r="E6415">
        <f>+_xlfn.XLOOKUP(TablaVentas[[#This Row],[PRODUCTOS]],TablaPrecios[PRODUCTOS],TablaPrecios[PRECIOS UNITARIOS],"No encontado")</f>
        <v>50</v>
      </c>
      <c r="F6415">
        <v>15</v>
      </c>
      <c r="G6415" t="s">
        <v>10024</v>
      </c>
      <c r="H6415" s="2">
        <v>158</v>
      </c>
      <c r="I6415" s="3">
        <v>0.1</v>
      </c>
      <c r="J6415" s="2">
        <f t="shared" si="300"/>
        <v>142.19999999999999</v>
      </c>
      <c r="K6415" s="2">
        <f t="shared" si="301"/>
        <v>25.595999999999997</v>
      </c>
      <c r="L6415" s="2">
        <f t="shared" si="302"/>
        <v>167.79599999999999</v>
      </c>
    </row>
    <row r="6416" spans="1:12" x14ac:dyDescent="0.25">
      <c r="A6416" t="s">
        <v>6421</v>
      </c>
      <c r="B6416" s="1">
        <v>46025</v>
      </c>
      <c r="C6416" t="s">
        <v>10008</v>
      </c>
      <c r="D6416" t="s">
        <v>10017</v>
      </c>
      <c r="E6416">
        <f>+_xlfn.XLOOKUP(TablaVentas[[#This Row],[PRODUCTOS]],TablaPrecios[PRODUCTOS],TablaPrecios[PRECIOS UNITARIOS],"No encontado")</f>
        <v>50</v>
      </c>
      <c r="F6416">
        <v>11</v>
      </c>
      <c r="G6416" t="s">
        <v>10023</v>
      </c>
      <c r="H6416" s="2">
        <v>109</v>
      </c>
      <c r="I6416" s="3">
        <v>0.13</v>
      </c>
      <c r="J6416" s="2">
        <f t="shared" si="300"/>
        <v>94.83</v>
      </c>
      <c r="K6416" s="2">
        <f t="shared" si="301"/>
        <v>17.069399999999998</v>
      </c>
      <c r="L6416" s="2">
        <f t="shared" si="302"/>
        <v>111.8994</v>
      </c>
    </row>
    <row r="6417" spans="1:12" x14ac:dyDescent="0.25">
      <c r="A6417" t="s">
        <v>6422</v>
      </c>
      <c r="B6417" s="1">
        <v>46066</v>
      </c>
      <c r="C6417" t="s">
        <v>10011</v>
      </c>
      <c r="D6417" t="s">
        <v>10017</v>
      </c>
      <c r="E6417">
        <f>+_xlfn.XLOOKUP(TablaVentas[[#This Row],[PRODUCTOS]],TablaPrecios[PRODUCTOS],TablaPrecios[PRECIOS UNITARIOS],"No encontado")</f>
        <v>50</v>
      </c>
      <c r="F6417">
        <v>20</v>
      </c>
      <c r="G6417" t="s">
        <v>10024</v>
      </c>
      <c r="H6417" s="2">
        <v>141</v>
      </c>
      <c r="I6417" s="3">
        <v>0.19</v>
      </c>
      <c r="J6417" s="2">
        <f t="shared" si="300"/>
        <v>114.21000000000001</v>
      </c>
      <c r="K6417" s="2">
        <f t="shared" si="301"/>
        <v>20.5578</v>
      </c>
      <c r="L6417" s="2">
        <f t="shared" si="302"/>
        <v>134.76780000000002</v>
      </c>
    </row>
    <row r="6418" spans="1:12" x14ac:dyDescent="0.25">
      <c r="A6418" t="s">
        <v>6423</v>
      </c>
      <c r="B6418" s="1">
        <v>46166</v>
      </c>
      <c r="C6418" t="s">
        <v>10010</v>
      </c>
      <c r="D6418" t="s">
        <v>10018</v>
      </c>
      <c r="E6418">
        <f>+_xlfn.XLOOKUP(TablaVentas[[#This Row],[PRODUCTOS]],TablaPrecios[PRODUCTOS],TablaPrecios[PRECIOS UNITARIOS],"No encontado")</f>
        <v>850</v>
      </c>
      <c r="F6418">
        <v>9</v>
      </c>
      <c r="G6418" t="s">
        <v>10023</v>
      </c>
      <c r="H6418" s="2">
        <v>224</v>
      </c>
      <c r="I6418" s="3">
        <v>0.19</v>
      </c>
      <c r="J6418" s="2">
        <f t="shared" si="300"/>
        <v>181.44</v>
      </c>
      <c r="K6418" s="2">
        <f t="shared" si="301"/>
        <v>32.659199999999998</v>
      </c>
      <c r="L6418" s="2">
        <f t="shared" si="302"/>
        <v>214.0992</v>
      </c>
    </row>
    <row r="6419" spans="1:12" x14ac:dyDescent="0.25">
      <c r="A6419" t="s">
        <v>6424</v>
      </c>
      <c r="B6419" s="1">
        <v>46162</v>
      </c>
      <c r="C6419" t="s">
        <v>10011</v>
      </c>
      <c r="D6419" t="s">
        <v>10017</v>
      </c>
      <c r="E6419">
        <f>+_xlfn.XLOOKUP(TablaVentas[[#This Row],[PRODUCTOS]],TablaPrecios[PRODUCTOS],TablaPrecios[PRECIOS UNITARIOS],"No encontado")</f>
        <v>50</v>
      </c>
      <c r="F6419">
        <v>16</v>
      </c>
      <c r="G6419" t="s">
        <v>10023</v>
      </c>
      <c r="H6419" s="2">
        <v>161</v>
      </c>
      <c r="I6419" s="3">
        <v>0.19</v>
      </c>
      <c r="J6419" s="2">
        <f t="shared" si="300"/>
        <v>130.41</v>
      </c>
      <c r="K6419" s="2">
        <f t="shared" si="301"/>
        <v>23.473799999999997</v>
      </c>
      <c r="L6419" s="2">
        <f t="shared" si="302"/>
        <v>153.88380000000001</v>
      </c>
    </row>
    <row r="6420" spans="1:12" x14ac:dyDescent="0.25">
      <c r="A6420" t="s">
        <v>6425</v>
      </c>
      <c r="B6420" s="1">
        <v>46370</v>
      </c>
      <c r="C6420" t="s">
        <v>10011</v>
      </c>
      <c r="D6420" t="s">
        <v>10019</v>
      </c>
      <c r="E6420">
        <f>+_xlfn.XLOOKUP(TablaVentas[[#This Row],[PRODUCTOS]],TablaPrecios[PRODUCTOS],TablaPrecios[PRECIOS UNITARIOS],"No encontado")</f>
        <v>1200</v>
      </c>
      <c r="F6420">
        <v>10</v>
      </c>
      <c r="G6420" t="s">
        <v>10023</v>
      </c>
      <c r="H6420" s="2">
        <v>328</v>
      </c>
      <c r="I6420" s="3">
        <v>0.18</v>
      </c>
      <c r="J6420" s="2">
        <f t="shared" si="300"/>
        <v>268.95999999999998</v>
      </c>
      <c r="K6420" s="2">
        <f t="shared" si="301"/>
        <v>48.412799999999997</v>
      </c>
      <c r="L6420" s="2">
        <f t="shared" si="302"/>
        <v>317.37279999999998</v>
      </c>
    </row>
    <row r="6421" spans="1:12" x14ac:dyDescent="0.25">
      <c r="A6421" t="s">
        <v>6426</v>
      </c>
      <c r="B6421" s="1">
        <v>46124</v>
      </c>
      <c r="C6421" t="s">
        <v>10012</v>
      </c>
      <c r="D6421" t="s">
        <v>10021</v>
      </c>
      <c r="E6421">
        <f>+_xlfn.XLOOKUP(TablaVentas[[#This Row],[PRODUCTOS]],TablaPrecios[PRODUCTOS],TablaPrecios[PRECIOS UNITARIOS],"No encontado")</f>
        <v>200</v>
      </c>
      <c r="F6421">
        <v>5</v>
      </c>
      <c r="G6421" t="s">
        <v>10025</v>
      </c>
      <c r="H6421" s="2">
        <v>237</v>
      </c>
      <c r="I6421" s="3">
        <v>0.19</v>
      </c>
      <c r="J6421" s="2">
        <f t="shared" si="300"/>
        <v>191.97</v>
      </c>
      <c r="K6421" s="2">
        <f t="shared" si="301"/>
        <v>34.554600000000001</v>
      </c>
      <c r="L6421" s="2">
        <f t="shared" si="302"/>
        <v>226.52459999999999</v>
      </c>
    </row>
    <row r="6422" spans="1:12" x14ac:dyDescent="0.25">
      <c r="A6422" t="s">
        <v>6427</v>
      </c>
      <c r="B6422" s="1">
        <v>46069</v>
      </c>
      <c r="C6422" t="s">
        <v>10011</v>
      </c>
      <c r="D6422" t="s">
        <v>10021</v>
      </c>
      <c r="E6422">
        <f>+_xlfn.XLOOKUP(TablaVentas[[#This Row],[PRODUCTOS]],TablaPrecios[PRODUCTOS],TablaPrecios[PRECIOS UNITARIOS],"No encontado")</f>
        <v>200</v>
      </c>
      <c r="F6422">
        <v>11</v>
      </c>
      <c r="G6422" t="s">
        <v>10025</v>
      </c>
      <c r="H6422" s="2">
        <v>298</v>
      </c>
      <c r="I6422" s="3">
        <v>0.11</v>
      </c>
      <c r="J6422" s="2">
        <f t="shared" si="300"/>
        <v>265.22000000000003</v>
      </c>
      <c r="K6422" s="2">
        <f t="shared" si="301"/>
        <v>47.739600000000003</v>
      </c>
      <c r="L6422" s="2">
        <f t="shared" si="302"/>
        <v>312.95960000000002</v>
      </c>
    </row>
    <row r="6423" spans="1:12" x14ac:dyDescent="0.25">
      <c r="A6423" t="s">
        <v>6428</v>
      </c>
      <c r="B6423" s="1">
        <v>46189</v>
      </c>
      <c r="C6423" t="s">
        <v>10012</v>
      </c>
      <c r="D6423" t="s">
        <v>10019</v>
      </c>
      <c r="E6423">
        <f>+_xlfn.XLOOKUP(TablaVentas[[#This Row],[PRODUCTOS]],TablaPrecios[PRODUCTOS],TablaPrecios[PRECIOS UNITARIOS],"No encontado")</f>
        <v>1200</v>
      </c>
      <c r="F6423">
        <v>5</v>
      </c>
      <c r="G6423" t="s">
        <v>10026</v>
      </c>
      <c r="H6423" s="2">
        <v>327</v>
      </c>
      <c r="I6423" s="3">
        <v>0.19</v>
      </c>
      <c r="J6423" s="2">
        <f t="shared" si="300"/>
        <v>264.87</v>
      </c>
      <c r="K6423" s="2">
        <f t="shared" si="301"/>
        <v>47.676600000000001</v>
      </c>
      <c r="L6423" s="2">
        <f t="shared" si="302"/>
        <v>312.54660000000001</v>
      </c>
    </row>
    <row r="6424" spans="1:12" x14ac:dyDescent="0.25">
      <c r="A6424" t="s">
        <v>6429</v>
      </c>
      <c r="B6424" s="1">
        <v>46141</v>
      </c>
      <c r="C6424" t="s">
        <v>10012</v>
      </c>
      <c r="D6424" t="s">
        <v>10021</v>
      </c>
      <c r="E6424">
        <f>+_xlfn.XLOOKUP(TablaVentas[[#This Row],[PRODUCTOS]],TablaPrecios[PRODUCTOS],TablaPrecios[PRECIOS UNITARIOS],"No encontado")</f>
        <v>200</v>
      </c>
      <c r="F6424">
        <v>16</v>
      </c>
      <c r="G6424" t="s">
        <v>10025</v>
      </c>
      <c r="H6424" s="2">
        <v>258</v>
      </c>
      <c r="I6424" s="3">
        <v>0.12</v>
      </c>
      <c r="J6424" s="2">
        <f t="shared" si="300"/>
        <v>227.04</v>
      </c>
      <c r="K6424" s="2">
        <f t="shared" si="301"/>
        <v>40.867199999999997</v>
      </c>
      <c r="L6424" s="2">
        <f t="shared" si="302"/>
        <v>267.90719999999999</v>
      </c>
    </row>
    <row r="6425" spans="1:12" x14ac:dyDescent="0.25">
      <c r="A6425" t="s">
        <v>6430</v>
      </c>
      <c r="B6425" s="1">
        <v>46067</v>
      </c>
      <c r="C6425" t="s">
        <v>10012</v>
      </c>
      <c r="D6425" t="s">
        <v>10020</v>
      </c>
      <c r="E6425">
        <f>+_xlfn.XLOOKUP(TablaVentas[[#This Row],[PRODUCTOS]],TablaPrecios[PRODUCTOS],TablaPrecios[PRECIOS UNITARIOS],"No encontado")</f>
        <v>150</v>
      </c>
      <c r="F6425">
        <v>12</v>
      </c>
      <c r="G6425" t="s">
        <v>10025</v>
      </c>
      <c r="H6425" s="2">
        <v>199</v>
      </c>
      <c r="I6425" s="3">
        <v>0.2</v>
      </c>
      <c r="J6425" s="2">
        <f t="shared" si="300"/>
        <v>159.19999999999999</v>
      </c>
      <c r="K6425" s="2">
        <f t="shared" si="301"/>
        <v>28.655999999999995</v>
      </c>
      <c r="L6425" s="2">
        <f t="shared" si="302"/>
        <v>187.85599999999999</v>
      </c>
    </row>
    <row r="6426" spans="1:12" x14ac:dyDescent="0.25">
      <c r="A6426" t="s">
        <v>6431</v>
      </c>
      <c r="B6426" s="1">
        <v>46037</v>
      </c>
      <c r="C6426" t="s">
        <v>10009</v>
      </c>
      <c r="D6426" t="s">
        <v>10017</v>
      </c>
      <c r="E6426">
        <f>+_xlfn.XLOOKUP(TablaVentas[[#This Row],[PRODUCTOS]],TablaPrecios[PRODUCTOS],TablaPrecios[PRECIOS UNITARIOS],"No encontado")</f>
        <v>50</v>
      </c>
      <c r="F6426">
        <v>11</v>
      </c>
      <c r="G6426" t="s">
        <v>10023</v>
      </c>
      <c r="H6426" s="2">
        <v>451</v>
      </c>
      <c r="I6426" s="3">
        <v>0.17</v>
      </c>
      <c r="J6426" s="2">
        <f t="shared" si="300"/>
        <v>374.33</v>
      </c>
      <c r="K6426" s="2">
        <f t="shared" si="301"/>
        <v>67.37939999999999</v>
      </c>
      <c r="L6426" s="2">
        <f t="shared" si="302"/>
        <v>441.70939999999996</v>
      </c>
    </row>
    <row r="6427" spans="1:12" x14ac:dyDescent="0.25">
      <c r="A6427" t="s">
        <v>6432</v>
      </c>
      <c r="B6427" s="1">
        <v>46123</v>
      </c>
      <c r="C6427" t="s">
        <v>10010</v>
      </c>
      <c r="D6427" t="s">
        <v>10020</v>
      </c>
      <c r="E6427">
        <f>+_xlfn.XLOOKUP(TablaVentas[[#This Row],[PRODUCTOS]],TablaPrecios[PRODUCTOS],TablaPrecios[PRECIOS UNITARIOS],"No encontado")</f>
        <v>150</v>
      </c>
      <c r="F6427">
        <v>12</v>
      </c>
      <c r="G6427" t="s">
        <v>10025</v>
      </c>
      <c r="H6427" s="2">
        <v>449</v>
      </c>
      <c r="I6427" s="3">
        <v>0.1</v>
      </c>
      <c r="J6427" s="2">
        <f t="shared" si="300"/>
        <v>404.1</v>
      </c>
      <c r="K6427" s="2">
        <f t="shared" si="301"/>
        <v>72.738</v>
      </c>
      <c r="L6427" s="2">
        <f t="shared" si="302"/>
        <v>476.83800000000002</v>
      </c>
    </row>
    <row r="6428" spans="1:12" x14ac:dyDescent="0.25">
      <c r="A6428" t="s">
        <v>6433</v>
      </c>
      <c r="B6428" s="1">
        <v>46262</v>
      </c>
      <c r="C6428" t="s">
        <v>10008</v>
      </c>
      <c r="D6428" t="s">
        <v>10018</v>
      </c>
      <c r="E6428">
        <f>+_xlfn.XLOOKUP(TablaVentas[[#This Row],[PRODUCTOS]],TablaPrecios[PRODUCTOS],TablaPrecios[PRECIOS UNITARIOS],"No encontado")</f>
        <v>850</v>
      </c>
      <c r="F6428">
        <v>19</v>
      </c>
      <c r="G6428" t="s">
        <v>10023</v>
      </c>
      <c r="H6428" s="2">
        <v>148</v>
      </c>
      <c r="I6428" s="3">
        <v>0.11</v>
      </c>
      <c r="J6428" s="2">
        <f t="shared" si="300"/>
        <v>131.72</v>
      </c>
      <c r="K6428" s="2">
        <f t="shared" si="301"/>
        <v>23.709599999999998</v>
      </c>
      <c r="L6428" s="2">
        <f t="shared" si="302"/>
        <v>155.42959999999999</v>
      </c>
    </row>
    <row r="6429" spans="1:12" x14ac:dyDescent="0.25">
      <c r="A6429" t="s">
        <v>6434</v>
      </c>
      <c r="B6429" s="1">
        <v>46124</v>
      </c>
      <c r="C6429" t="s">
        <v>10009</v>
      </c>
      <c r="D6429" t="s">
        <v>10020</v>
      </c>
      <c r="E6429">
        <f>+_xlfn.XLOOKUP(TablaVentas[[#This Row],[PRODUCTOS]],TablaPrecios[PRODUCTOS],TablaPrecios[PRECIOS UNITARIOS],"No encontado")</f>
        <v>150</v>
      </c>
      <c r="F6429">
        <v>9</v>
      </c>
      <c r="G6429" t="s">
        <v>10027</v>
      </c>
      <c r="H6429" s="2">
        <v>493</v>
      </c>
      <c r="I6429" s="3">
        <v>0.17</v>
      </c>
      <c r="J6429" s="2">
        <f t="shared" si="300"/>
        <v>409.19</v>
      </c>
      <c r="K6429" s="2">
        <f t="shared" si="301"/>
        <v>73.654200000000003</v>
      </c>
      <c r="L6429" s="2">
        <f t="shared" si="302"/>
        <v>482.8442</v>
      </c>
    </row>
    <row r="6430" spans="1:12" x14ac:dyDescent="0.25">
      <c r="A6430" t="s">
        <v>6435</v>
      </c>
      <c r="B6430" s="1">
        <v>46374</v>
      </c>
      <c r="C6430" t="s">
        <v>10011</v>
      </c>
      <c r="D6430" t="s">
        <v>10017</v>
      </c>
      <c r="E6430">
        <f>+_xlfn.XLOOKUP(TablaVentas[[#This Row],[PRODUCTOS]],TablaPrecios[PRODUCTOS],TablaPrecios[PRECIOS UNITARIOS],"No encontado")</f>
        <v>50</v>
      </c>
      <c r="F6430">
        <v>6</v>
      </c>
      <c r="G6430" t="s">
        <v>10026</v>
      </c>
      <c r="H6430" s="2">
        <v>314</v>
      </c>
      <c r="I6430" s="3">
        <v>0.11</v>
      </c>
      <c r="J6430" s="2">
        <f t="shared" si="300"/>
        <v>279.45999999999998</v>
      </c>
      <c r="K6430" s="2">
        <f t="shared" si="301"/>
        <v>50.302799999999998</v>
      </c>
      <c r="L6430" s="2">
        <f t="shared" si="302"/>
        <v>329.76279999999997</v>
      </c>
    </row>
    <row r="6431" spans="1:12" x14ac:dyDescent="0.25">
      <c r="A6431" t="s">
        <v>6436</v>
      </c>
      <c r="B6431" s="1">
        <v>46310</v>
      </c>
      <c r="C6431" t="s">
        <v>10008</v>
      </c>
      <c r="D6431" t="s">
        <v>10021</v>
      </c>
      <c r="E6431">
        <f>+_xlfn.XLOOKUP(TablaVentas[[#This Row],[PRODUCTOS]],TablaPrecios[PRODUCTOS],TablaPrecios[PRECIOS UNITARIOS],"No encontado")</f>
        <v>200</v>
      </c>
      <c r="F6431">
        <v>14</v>
      </c>
      <c r="G6431" t="s">
        <v>10026</v>
      </c>
      <c r="H6431" s="2">
        <v>370</v>
      </c>
      <c r="I6431" s="3">
        <v>0.17</v>
      </c>
      <c r="J6431" s="2">
        <f t="shared" si="300"/>
        <v>307.10000000000002</v>
      </c>
      <c r="K6431" s="2">
        <f t="shared" si="301"/>
        <v>55.277999999999999</v>
      </c>
      <c r="L6431" s="2">
        <f t="shared" si="302"/>
        <v>362.37800000000004</v>
      </c>
    </row>
    <row r="6432" spans="1:12" x14ac:dyDescent="0.25">
      <c r="A6432" t="s">
        <v>6437</v>
      </c>
      <c r="B6432" s="1">
        <v>46164</v>
      </c>
      <c r="C6432" t="s">
        <v>10010</v>
      </c>
      <c r="D6432" t="s">
        <v>10019</v>
      </c>
      <c r="E6432">
        <f>+_xlfn.XLOOKUP(TablaVentas[[#This Row],[PRODUCTOS]],TablaPrecios[PRODUCTOS],TablaPrecios[PRECIOS UNITARIOS],"No encontado")</f>
        <v>1200</v>
      </c>
      <c r="F6432">
        <v>20</v>
      </c>
      <c r="G6432" t="s">
        <v>10023</v>
      </c>
      <c r="H6432" s="2">
        <v>125</v>
      </c>
      <c r="I6432" s="3">
        <v>0.2</v>
      </c>
      <c r="J6432" s="2">
        <f t="shared" si="300"/>
        <v>100</v>
      </c>
      <c r="K6432" s="2">
        <f t="shared" si="301"/>
        <v>18</v>
      </c>
      <c r="L6432" s="2">
        <f t="shared" si="302"/>
        <v>118</v>
      </c>
    </row>
    <row r="6433" spans="1:12" x14ac:dyDescent="0.25">
      <c r="A6433" t="s">
        <v>6438</v>
      </c>
      <c r="B6433" s="1">
        <v>46072</v>
      </c>
      <c r="C6433" t="s">
        <v>10010</v>
      </c>
      <c r="D6433" t="s">
        <v>10020</v>
      </c>
      <c r="E6433">
        <f>+_xlfn.XLOOKUP(TablaVentas[[#This Row],[PRODUCTOS]],TablaPrecios[PRODUCTOS],TablaPrecios[PRECIOS UNITARIOS],"No encontado")</f>
        <v>150</v>
      </c>
      <c r="F6433">
        <v>11</v>
      </c>
      <c r="G6433" t="s">
        <v>10026</v>
      </c>
      <c r="H6433" s="2">
        <v>90</v>
      </c>
      <c r="I6433" s="3">
        <v>0.17</v>
      </c>
      <c r="J6433" s="2">
        <f t="shared" si="300"/>
        <v>74.7</v>
      </c>
      <c r="K6433" s="2">
        <f t="shared" si="301"/>
        <v>13.446</v>
      </c>
      <c r="L6433" s="2">
        <f t="shared" si="302"/>
        <v>88.146000000000001</v>
      </c>
    </row>
    <row r="6434" spans="1:12" x14ac:dyDescent="0.25">
      <c r="A6434" t="s">
        <v>6439</v>
      </c>
      <c r="B6434" s="1">
        <v>46092</v>
      </c>
      <c r="C6434" t="s">
        <v>10010</v>
      </c>
      <c r="D6434" t="s">
        <v>10017</v>
      </c>
      <c r="E6434">
        <f>+_xlfn.XLOOKUP(TablaVentas[[#This Row],[PRODUCTOS]],TablaPrecios[PRODUCTOS],TablaPrecios[PRECIOS UNITARIOS],"No encontado")</f>
        <v>50</v>
      </c>
      <c r="F6434">
        <v>13</v>
      </c>
      <c r="G6434" t="s">
        <v>10024</v>
      </c>
      <c r="H6434" s="2">
        <v>399</v>
      </c>
      <c r="I6434" s="3">
        <v>0.11</v>
      </c>
      <c r="J6434" s="2">
        <f t="shared" si="300"/>
        <v>355.11</v>
      </c>
      <c r="K6434" s="2">
        <f t="shared" si="301"/>
        <v>63.919800000000002</v>
      </c>
      <c r="L6434" s="2">
        <f t="shared" si="302"/>
        <v>419.02980000000002</v>
      </c>
    </row>
    <row r="6435" spans="1:12" x14ac:dyDescent="0.25">
      <c r="A6435" t="s">
        <v>6440</v>
      </c>
      <c r="B6435" s="1">
        <v>46385</v>
      </c>
      <c r="C6435" t="s">
        <v>10007</v>
      </c>
      <c r="D6435" t="s">
        <v>10020</v>
      </c>
      <c r="E6435">
        <f>+_xlfn.XLOOKUP(TablaVentas[[#This Row],[PRODUCTOS]],TablaPrecios[PRODUCTOS],TablaPrecios[PRECIOS UNITARIOS],"No encontado")</f>
        <v>150</v>
      </c>
      <c r="F6435">
        <v>20</v>
      </c>
      <c r="G6435" t="s">
        <v>10026</v>
      </c>
      <c r="H6435" s="2">
        <v>499</v>
      </c>
      <c r="I6435" s="3">
        <v>0.16</v>
      </c>
      <c r="J6435" s="2">
        <f t="shared" si="300"/>
        <v>419.15999999999997</v>
      </c>
      <c r="K6435" s="2">
        <f t="shared" si="301"/>
        <v>75.448799999999991</v>
      </c>
      <c r="L6435" s="2">
        <f t="shared" si="302"/>
        <v>494.60879999999997</v>
      </c>
    </row>
    <row r="6436" spans="1:12" x14ac:dyDescent="0.25">
      <c r="A6436" t="s">
        <v>6441</v>
      </c>
      <c r="B6436" s="1">
        <v>46132</v>
      </c>
      <c r="C6436" t="s">
        <v>10012</v>
      </c>
      <c r="D6436" t="s">
        <v>10017</v>
      </c>
      <c r="E6436">
        <f>+_xlfn.XLOOKUP(TablaVentas[[#This Row],[PRODUCTOS]],TablaPrecios[PRODUCTOS],TablaPrecios[PRECIOS UNITARIOS],"No encontado")</f>
        <v>50</v>
      </c>
      <c r="F6436">
        <v>7</v>
      </c>
      <c r="G6436" t="s">
        <v>10023</v>
      </c>
      <c r="H6436" s="2">
        <v>86</v>
      </c>
      <c r="I6436" s="3">
        <v>0.14000000000000001</v>
      </c>
      <c r="J6436" s="2">
        <f t="shared" si="300"/>
        <v>73.959999999999994</v>
      </c>
      <c r="K6436" s="2">
        <f t="shared" si="301"/>
        <v>13.312799999999998</v>
      </c>
      <c r="L6436" s="2">
        <f t="shared" si="302"/>
        <v>87.272799999999989</v>
      </c>
    </row>
    <row r="6437" spans="1:12" x14ac:dyDescent="0.25">
      <c r="A6437" t="s">
        <v>6442</v>
      </c>
      <c r="B6437" s="1">
        <v>46156</v>
      </c>
      <c r="C6437" t="s">
        <v>10009</v>
      </c>
      <c r="D6437" t="s">
        <v>10019</v>
      </c>
      <c r="E6437">
        <f>+_xlfn.XLOOKUP(TablaVentas[[#This Row],[PRODUCTOS]],TablaPrecios[PRODUCTOS],TablaPrecios[PRECIOS UNITARIOS],"No encontado")</f>
        <v>1200</v>
      </c>
      <c r="F6437">
        <v>11</v>
      </c>
      <c r="G6437" t="s">
        <v>10027</v>
      </c>
      <c r="H6437" s="2">
        <v>244</v>
      </c>
      <c r="I6437" s="3">
        <v>0.18</v>
      </c>
      <c r="J6437" s="2">
        <f t="shared" si="300"/>
        <v>200.07999999999998</v>
      </c>
      <c r="K6437" s="2">
        <f t="shared" si="301"/>
        <v>36.014399999999995</v>
      </c>
      <c r="L6437" s="2">
        <f t="shared" si="302"/>
        <v>236.09439999999998</v>
      </c>
    </row>
    <row r="6438" spans="1:12" x14ac:dyDescent="0.25">
      <c r="A6438" t="s">
        <v>6443</v>
      </c>
      <c r="B6438" s="1">
        <v>46191</v>
      </c>
      <c r="C6438" t="s">
        <v>10008</v>
      </c>
      <c r="D6438" t="s">
        <v>10018</v>
      </c>
      <c r="E6438">
        <f>+_xlfn.XLOOKUP(TablaVentas[[#This Row],[PRODUCTOS]],TablaPrecios[PRODUCTOS],TablaPrecios[PRECIOS UNITARIOS],"No encontado")</f>
        <v>850</v>
      </c>
      <c r="F6438">
        <v>8</v>
      </c>
      <c r="G6438" t="s">
        <v>10026</v>
      </c>
      <c r="H6438" s="2">
        <v>121</v>
      </c>
      <c r="I6438" s="3">
        <v>0.13</v>
      </c>
      <c r="J6438" s="2">
        <f t="shared" si="300"/>
        <v>105.27</v>
      </c>
      <c r="K6438" s="2">
        <f t="shared" si="301"/>
        <v>18.948599999999999</v>
      </c>
      <c r="L6438" s="2">
        <f t="shared" si="302"/>
        <v>124.2186</v>
      </c>
    </row>
    <row r="6439" spans="1:12" x14ac:dyDescent="0.25">
      <c r="A6439" t="s">
        <v>6444</v>
      </c>
      <c r="B6439" s="1">
        <v>46248</v>
      </c>
      <c r="C6439" t="s">
        <v>10012</v>
      </c>
      <c r="D6439" t="s">
        <v>10020</v>
      </c>
      <c r="E6439">
        <f>+_xlfn.XLOOKUP(TablaVentas[[#This Row],[PRODUCTOS]],TablaPrecios[PRODUCTOS],TablaPrecios[PRECIOS UNITARIOS],"No encontado")</f>
        <v>150</v>
      </c>
      <c r="F6439">
        <v>11</v>
      </c>
      <c r="G6439" t="s">
        <v>10026</v>
      </c>
      <c r="H6439" s="2">
        <v>78</v>
      </c>
      <c r="I6439" s="3">
        <v>0.13</v>
      </c>
      <c r="J6439" s="2">
        <f t="shared" si="300"/>
        <v>67.86</v>
      </c>
      <c r="K6439" s="2">
        <f t="shared" si="301"/>
        <v>12.2148</v>
      </c>
      <c r="L6439" s="2">
        <f t="shared" si="302"/>
        <v>80.074799999999996</v>
      </c>
    </row>
    <row r="6440" spans="1:12" x14ac:dyDescent="0.25">
      <c r="A6440" t="s">
        <v>6445</v>
      </c>
      <c r="B6440" s="1">
        <v>46208</v>
      </c>
      <c r="C6440" t="s">
        <v>10010</v>
      </c>
      <c r="D6440" t="s">
        <v>10018</v>
      </c>
      <c r="E6440">
        <f>+_xlfn.XLOOKUP(TablaVentas[[#This Row],[PRODUCTOS]],TablaPrecios[PRODUCTOS],TablaPrecios[PRECIOS UNITARIOS],"No encontado")</f>
        <v>850</v>
      </c>
      <c r="F6440">
        <v>13</v>
      </c>
      <c r="G6440" t="s">
        <v>10027</v>
      </c>
      <c r="H6440" s="2">
        <v>246</v>
      </c>
      <c r="I6440" s="3">
        <v>0.19</v>
      </c>
      <c r="J6440" s="2">
        <f t="shared" si="300"/>
        <v>199.26</v>
      </c>
      <c r="K6440" s="2">
        <f t="shared" si="301"/>
        <v>35.866799999999998</v>
      </c>
      <c r="L6440" s="2">
        <f t="shared" si="302"/>
        <v>235.1268</v>
      </c>
    </row>
    <row r="6441" spans="1:12" x14ac:dyDescent="0.25">
      <c r="A6441" t="s">
        <v>6446</v>
      </c>
      <c r="B6441" s="1">
        <v>46084</v>
      </c>
      <c r="C6441" t="s">
        <v>10008</v>
      </c>
      <c r="D6441" t="s">
        <v>10017</v>
      </c>
      <c r="E6441">
        <f>+_xlfn.XLOOKUP(TablaVentas[[#This Row],[PRODUCTOS]],TablaPrecios[PRODUCTOS],TablaPrecios[PRECIOS UNITARIOS],"No encontado")</f>
        <v>50</v>
      </c>
      <c r="F6441">
        <v>10</v>
      </c>
      <c r="G6441" t="s">
        <v>10027</v>
      </c>
      <c r="H6441" s="2">
        <v>456</v>
      </c>
      <c r="I6441" s="3">
        <v>0.12</v>
      </c>
      <c r="J6441" s="2">
        <f t="shared" si="300"/>
        <v>401.28</v>
      </c>
      <c r="K6441" s="2">
        <f t="shared" si="301"/>
        <v>72.230399999999989</v>
      </c>
      <c r="L6441" s="2">
        <f t="shared" si="302"/>
        <v>473.51039999999995</v>
      </c>
    </row>
    <row r="6442" spans="1:12" x14ac:dyDescent="0.25">
      <c r="A6442" t="s">
        <v>6447</v>
      </c>
      <c r="B6442" s="1">
        <v>46232</v>
      </c>
      <c r="C6442" t="s">
        <v>10011</v>
      </c>
      <c r="D6442" t="s">
        <v>10018</v>
      </c>
      <c r="E6442">
        <f>+_xlfn.XLOOKUP(TablaVentas[[#This Row],[PRODUCTOS]],TablaPrecios[PRODUCTOS],TablaPrecios[PRECIOS UNITARIOS],"No encontado")</f>
        <v>850</v>
      </c>
      <c r="F6442">
        <v>7</v>
      </c>
      <c r="G6442" t="s">
        <v>10024</v>
      </c>
      <c r="H6442" s="2">
        <v>347</v>
      </c>
      <c r="I6442" s="3">
        <v>0.15</v>
      </c>
      <c r="J6442" s="2">
        <f t="shared" si="300"/>
        <v>294.95</v>
      </c>
      <c r="K6442" s="2">
        <f t="shared" si="301"/>
        <v>53.090999999999994</v>
      </c>
      <c r="L6442" s="2">
        <f t="shared" si="302"/>
        <v>348.041</v>
      </c>
    </row>
    <row r="6443" spans="1:12" x14ac:dyDescent="0.25">
      <c r="A6443" t="s">
        <v>6448</v>
      </c>
      <c r="B6443" s="1">
        <v>46127</v>
      </c>
      <c r="C6443" t="s">
        <v>10011</v>
      </c>
      <c r="D6443" t="s">
        <v>10018</v>
      </c>
      <c r="E6443">
        <f>+_xlfn.XLOOKUP(TablaVentas[[#This Row],[PRODUCTOS]],TablaPrecios[PRODUCTOS],TablaPrecios[PRECIOS UNITARIOS],"No encontado")</f>
        <v>850</v>
      </c>
      <c r="F6443">
        <v>8</v>
      </c>
      <c r="G6443" t="s">
        <v>10025</v>
      </c>
      <c r="H6443" s="2">
        <v>238</v>
      </c>
      <c r="I6443" s="3">
        <v>0.14000000000000001</v>
      </c>
      <c r="J6443" s="2">
        <f t="shared" si="300"/>
        <v>204.68</v>
      </c>
      <c r="K6443" s="2">
        <f t="shared" si="301"/>
        <v>36.842399999999998</v>
      </c>
      <c r="L6443" s="2">
        <f t="shared" si="302"/>
        <v>241.5224</v>
      </c>
    </row>
    <row r="6444" spans="1:12" x14ac:dyDescent="0.25">
      <c r="A6444" t="s">
        <v>6449</v>
      </c>
      <c r="B6444" s="1">
        <v>46236</v>
      </c>
      <c r="C6444" t="s">
        <v>10007</v>
      </c>
      <c r="D6444" t="s">
        <v>10021</v>
      </c>
      <c r="E6444">
        <f>+_xlfn.XLOOKUP(TablaVentas[[#This Row],[PRODUCTOS]],TablaPrecios[PRODUCTOS],TablaPrecios[PRECIOS UNITARIOS],"No encontado")</f>
        <v>200</v>
      </c>
      <c r="F6444">
        <v>10</v>
      </c>
      <c r="G6444" t="s">
        <v>10024</v>
      </c>
      <c r="H6444" s="2">
        <v>75</v>
      </c>
      <c r="I6444" s="3">
        <v>0.12</v>
      </c>
      <c r="J6444" s="2">
        <f t="shared" si="300"/>
        <v>66</v>
      </c>
      <c r="K6444" s="2">
        <f t="shared" si="301"/>
        <v>11.879999999999999</v>
      </c>
      <c r="L6444" s="2">
        <f t="shared" si="302"/>
        <v>77.88</v>
      </c>
    </row>
    <row r="6445" spans="1:12" x14ac:dyDescent="0.25">
      <c r="A6445" t="s">
        <v>6450</v>
      </c>
      <c r="B6445" s="1">
        <v>46285</v>
      </c>
      <c r="C6445" t="s">
        <v>10011</v>
      </c>
      <c r="D6445" t="s">
        <v>10019</v>
      </c>
      <c r="E6445">
        <f>+_xlfn.XLOOKUP(TablaVentas[[#This Row],[PRODUCTOS]],TablaPrecios[PRODUCTOS],TablaPrecios[PRECIOS UNITARIOS],"No encontado")</f>
        <v>1200</v>
      </c>
      <c r="F6445">
        <v>20</v>
      </c>
      <c r="G6445" t="s">
        <v>10027</v>
      </c>
      <c r="H6445" s="2">
        <v>155</v>
      </c>
      <c r="I6445" s="3">
        <v>0.19</v>
      </c>
      <c r="J6445" s="2">
        <f t="shared" si="300"/>
        <v>125.55</v>
      </c>
      <c r="K6445" s="2">
        <f t="shared" si="301"/>
        <v>22.599</v>
      </c>
      <c r="L6445" s="2">
        <f t="shared" si="302"/>
        <v>148.149</v>
      </c>
    </row>
    <row r="6446" spans="1:12" x14ac:dyDescent="0.25">
      <c r="A6446" t="s">
        <v>6451</v>
      </c>
      <c r="B6446" s="1">
        <v>46354</v>
      </c>
      <c r="C6446" t="s">
        <v>10010</v>
      </c>
      <c r="D6446" t="s">
        <v>10019</v>
      </c>
      <c r="E6446">
        <f>+_xlfn.XLOOKUP(TablaVentas[[#This Row],[PRODUCTOS]],TablaPrecios[PRODUCTOS],TablaPrecios[PRECIOS UNITARIOS],"No encontado")</f>
        <v>1200</v>
      </c>
      <c r="F6446">
        <v>8</v>
      </c>
      <c r="G6446" t="s">
        <v>10024</v>
      </c>
      <c r="H6446" s="2">
        <v>490</v>
      </c>
      <c r="I6446" s="3">
        <v>0.1</v>
      </c>
      <c r="J6446" s="2">
        <f t="shared" si="300"/>
        <v>441</v>
      </c>
      <c r="K6446" s="2">
        <f t="shared" si="301"/>
        <v>79.38</v>
      </c>
      <c r="L6446" s="2">
        <f t="shared" si="302"/>
        <v>520.38</v>
      </c>
    </row>
    <row r="6447" spans="1:12" x14ac:dyDescent="0.25">
      <c r="A6447" t="s">
        <v>6452</v>
      </c>
      <c r="B6447" s="1">
        <v>46353</v>
      </c>
      <c r="C6447" t="s">
        <v>10008</v>
      </c>
      <c r="D6447" t="s">
        <v>10020</v>
      </c>
      <c r="E6447">
        <f>+_xlfn.XLOOKUP(TablaVentas[[#This Row],[PRODUCTOS]],TablaPrecios[PRODUCTOS],TablaPrecios[PRECIOS UNITARIOS],"No encontado")</f>
        <v>150</v>
      </c>
      <c r="F6447">
        <v>10</v>
      </c>
      <c r="G6447" t="s">
        <v>10027</v>
      </c>
      <c r="H6447" s="2">
        <v>207</v>
      </c>
      <c r="I6447" s="3">
        <v>0.14000000000000001</v>
      </c>
      <c r="J6447" s="2">
        <f t="shared" si="300"/>
        <v>178.01999999999998</v>
      </c>
      <c r="K6447" s="2">
        <f t="shared" si="301"/>
        <v>32.043599999999998</v>
      </c>
      <c r="L6447" s="2">
        <f t="shared" si="302"/>
        <v>210.06359999999998</v>
      </c>
    </row>
    <row r="6448" spans="1:12" x14ac:dyDescent="0.25">
      <c r="A6448" t="s">
        <v>6453</v>
      </c>
      <c r="B6448" s="1">
        <v>46324</v>
      </c>
      <c r="C6448" t="s">
        <v>10007</v>
      </c>
      <c r="D6448" t="s">
        <v>10019</v>
      </c>
      <c r="E6448">
        <f>+_xlfn.XLOOKUP(TablaVentas[[#This Row],[PRODUCTOS]],TablaPrecios[PRODUCTOS],TablaPrecios[PRECIOS UNITARIOS],"No encontado")</f>
        <v>1200</v>
      </c>
      <c r="F6448">
        <v>15</v>
      </c>
      <c r="G6448" t="s">
        <v>10027</v>
      </c>
      <c r="H6448" s="2">
        <v>182</v>
      </c>
      <c r="I6448" s="3">
        <v>0.17</v>
      </c>
      <c r="J6448" s="2">
        <f t="shared" si="300"/>
        <v>151.06</v>
      </c>
      <c r="K6448" s="2">
        <f t="shared" si="301"/>
        <v>27.190799999999999</v>
      </c>
      <c r="L6448" s="2">
        <f t="shared" si="302"/>
        <v>178.2508</v>
      </c>
    </row>
    <row r="6449" spans="1:12" x14ac:dyDescent="0.25">
      <c r="A6449" t="s">
        <v>6454</v>
      </c>
      <c r="B6449" s="1">
        <v>46053</v>
      </c>
      <c r="C6449" t="s">
        <v>10008</v>
      </c>
      <c r="D6449" t="s">
        <v>10021</v>
      </c>
      <c r="E6449">
        <f>+_xlfn.XLOOKUP(TablaVentas[[#This Row],[PRODUCTOS]],TablaPrecios[PRODUCTOS],TablaPrecios[PRECIOS UNITARIOS],"No encontado")</f>
        <v>200</v>
      </c>
      <c r="F6449">
        <v>16</v>
      </c>
      <c r="G6449" t="s">
        <v>10027</v>
      </c>
      <c r="H6449" s="2">
        <v>368</v>
      </c>
      <c r="I6449" s="3">
        <v>0.16</v>
      </c>
      <c r="J6449" s="2">
        <f t="shared" si="300"/>
        <v>309.12</v>
      </c>
      <c r="K6449" s="2">
        <f t="shared" si="301"/>
        <v>55.641599999999997</v>
      </c>
      <c r="L6449" s="2">
        <f t="shared" si="302"/>
        <v>364.76159999999999</v>
      </c>
    </row>
    <row r="6450" spans="1:12" x14ac:dyDescent="0.25">
      <c r="A6450" t="s">
        <v>6455</v>
      </c>
      <c r="B6450" s="1">
        <v>46332</v>
      </c>
      <c r="C6450" t="s">
        <v>10012</v>
      </c>
      <c r="D6450" t="s">
        <v>10019</v>
      </c>
      <c r="E6450">
        <f>+_xlfn.XLOOKUP(TablaVentas[[#This Row],[PRODUCTOS]],TablaPrecios[PRODUCTOS],TablaPrecios[PRECIOS UNITARIOS],"No encontado")</f>
        <v>1200</v>
      </c>
      <c r="F6450">
        <v>14</v>
      </c>
      <c r="G6450" t="s">
        <v>10025</v>
      </c>
      <c r="H6450" s="2">
        <v>326</v>
      </c>
      <c r="I6450" s="3">
        <v>0.15</v>
      </c>
      <c r="J6450" s="2">
        <f t="shared" si="300"/>
        <v>277.10000000000002</v>
      </c>
      <c r="K6450" s="2">
        <f t="shared" si="301"/>
        <v>49.878</v>
      </c>
      <c r="L6450" s="2">
        <f t="shared" si="302"/>
        <v>326.97800000000001</v>
      </c>
    </row>
    <row r="6451" spans="1:12" x14ac:dyDescent="0.25">
      <c r="A6451" t="s">
        <v>6456</v>
      </c>
      <c r="B6451" s="1">
        <v>46310</v>
      </c>
      <c r="C6451" t="s">
        <v>10011</v>
      </c>
      <c r="D6451" t="s">
        <v>10017</v>
      </c>
      <c r="E6451">
        <f>+_xlfn.XLOOKUP(TablaVentas[[#This Row],[PRODUCTOS]],TablaPrecios[PRODUCTOS],TablaPrecios[PRECIOS UNITARIOS],"No encontado")</f>
        <v>50</v>
      </c>
      <c r="F6451">
        <v>7</v>
      </c>
      <c r="G6451" t="s">
        <v>10025</v>
      </c>
      <c r="H6451" s="2">
        <v>452</v>
      </c>
      <c r="I6451" s="3">
        <v>0.19</v>
      </c>
      <c r="J6451" s="2">
        <f t="shared" si="300"/>
        <v>366.12</v>
      </c>
      <c r="K6451" s="2">
        <f t="shared" si="301"/>
        <v>65.901600000000002</v>
      </c>
      <c r="L6451" s="2">
        <f t="shared" si="302"/>
        <v>432.02160000000003</v>
      </c>
    </row>
    <row r="6452" spans="1:12" x14ac:dyDescent="0.25">
      <c r="A6452" t="s">
        <v>6457</v>
      </c>
      <c r="B6452" s="1">
        <v>46060</v>
      </c>
      <c r="C6452" t="s">
        <v>10010</v>
      </c>
      <c r="D6452" t="s">
        <v>10019</v>
      </c>
      <c r="E6452">
        <f>+_xlfn.XLOOKUP(TablaVentas[[#This Row],[PRODUCTOS]],TablaPrecios[PRODUCTOS],TablaPrecios[PRECIOS UNITARIOS],"No encontado")</f>
        <v>1200</v>
      </c>
      <c r="F6452">
        <v>17</v>
      </c>
      <c r="G6452" t="s">
        <v>10024</v>
      </c>
      <c r="H6452" s="2">
        <v>104</v>
      </c>
      <c r="I6452" s="3">
        <v>0.14000000000000001</v>
      </c>
      <c r="J6452" s="2">
        <f t="shared" si="300"/>
        <v>89.44</v>
      </c>
      <c r="K6452" s="2">
        <f t="shared" si="301"/>
        <v>16.0992</v>
      </c>
      <c r="L6452" s="2">
        <f t="shared" si="302"/>
        <v>105.53919999999999</v>
      </c>
    </row>
    <row r="6453" spans="1:12" x14ac:dyDescent="0.25">
      <c r="A6453" t="s">
        <v>6458</v>
      </c>
      <c r="B6453" s="1">
        <v>46059</v>
      </c>
      <c r="C6453" t="s">
        <v>10007</v>
      </c>
      <c r="D6453" t="s">
        <v>10018</v>
      </c>
      <c r="E6453">
        <f>+_xlfn.XLOOKUP(TablaVentas[[#This Row],[PRODUCTOS]],TablaPrecios[PRODUCTOS],TablaPrecios[PRECIOS UNITARIOS],"No encontado")</f>
        <v>850</v>
      </c>
      <c r="F6453">
        <v>7</v>
      </c>
      <c r="G6453" t="s">
        <v>10026</v>
      </c>
      <c r="H6453" s="2">
        <v>61</v>
      </c>
      <c r="I6453" s="3">
        <v>0.18</v>
      </c>
      <c r="J6453" s="2">
        <f t="shared" si="300"/>
        <v>50.019999999999996</v>
      </c>
      <c r="K6453" s="2">
        <f t="shared" si="301"/>
        <v>9.0035999999999987</v>
      </c>
      <c r="L6453" s="2">
        <f t="shared" si="302"/>
        <v>59.023599999999995</v>
      </c>
    </row>
    <row r="6454" spans="1:12" x14ac:dyDescent="0.25">
      <c r="A6454" t="s">
        <v>6459</v>
      </c>
      <c r="B6454" s="1">
        <v>46199</v>
      </c>
      <c r="C6454" t="s">
        <v>10008</v>
      </c>
      <c r="D6454" t="s">
        <v>10020</v>
      </c>
      <c r="E6454">
        <f>+_xlfn.XLOOKUP(TablaVentas[[#This Row],[PRODUCTOS]],TablaPrecios[PRODUCTOS],TablaPrecios[PRECIOS UNITARIOS],"No encontado")</f>
        <v>150</v>
      </c>
      <c r="F6454">
        <v>12</v>
      </c>
      <c r="G6454" t="s">
        <v>10024</v>
      </c>
      <c r="H6454" s="2">
        <v>322</v>
      </c>
      <c r="I6454" s="3">
        <v>0.14000000000000001</v>
      </c>
      <c r="J6454" s="2">
        <f t="shared" si="300"/>
        <v>276.92</v>
      </c>
      <c r="K6454" s="2">
        <f t="shared" si="301"/>
        <v>49.845600000000005</v>
      </c>
      <c r="L6454" s="2">
        <f t="shared" si="302"/>
        <v>326.76560000000001</v>
      </c>
    </row>
    <row r="6455" spans="1:12" x14ac:dyDescent="0.25">
      <c r="A6455" t="s">
        <v>6460</v>
      </c>
      <c r="B6455" s="1">
        <v>46239</v>
      </c>
      <c r="C6455" t="s">
        <v>10009</v>
      </c>
      <c r="D6455" t="s">
        <v>10018</v>
      </c>
      <c r="E6455">
        <f>+_xlfn.XLOOKUP(TablaVentas[[#This Row],[PRODUCTOS]],TablaPrecios[PRODUCTOS],TablaPrecios[PRECIOS UNITARIOS],"No encontado")</f>
        <v>850</v>
      </c>
      <c r="F6455">
        <v>16</v>
      </c>
      <c r="G6455" t="s">
        <v>10023</v>
      </c>
      <c r="H6455" s="2">
        <v>271</v>
      </c>
      <c r="I6455" s="3">
        <v>0.14000000000000001</v>
      </c>
      <c r="J6455" s="2">
        <f t="shared" si="300"/>
        <v>233.06</v>
      </c>
      <c r="K6455" s="2">
        <f t="shared" si="301"/>
        <v>41.950800000000001</v>
      </c>
      <c r="L6455" s="2">
        <f t="shared" si="302"/>
        <v>275.01080000000002</v>
      </c>
    </row>
    <row r="6456" spans="1:12" x14ac:dyDescent="0.25">
      <c r="A6456" t="s">
        <v>6461</v>
      </c>
      <c r="B6456" s="1">
        <v>46073</v>
      </c>
      <c r="C6456" t="s">
        <v>10007</v>
      </c>
      <c r="D6456" t="s">
        <v>10021</v>
      </c>
      <c r="E6456">
        <f>+_xlfn.XLOOKUP(TablaVentas[[#This Row],[PRODUCTOS]],TablaPrecios[PRODUCTOS],TablaPrecios[PRECIOS UNITARIOS],"No encontado")</f>
        <v>200</v>
      </c>
      <c r="F6456">
        <v>19</v>
      </c>
      <c r="G6456" t="s">
        <v>10027</v>
      </c>
      <c r="H6456" s="2">
        <v>452</v>
      </c>
      <c r="I6456" s="3">
        <v>0.14000000000000001</v>
      </c>
      <c r="J6456" s="2">
        <f t="shared" si="300"/>
        <v>388.71999999999997</v>
      </c>
      <c r="K6456" s="2">
        <f t="shared" si="301"/>
        <v>69.969599999999986</v>
      </c>
      <c r="L6456" s="2">
        <f t="shared" si="302"/>
        <v>458.68959999999993</v>
      </c>
    </row>
    <row r="6457" spans="1:12" x14ac:dyDescent="0.25">
      <c r="A6457" t="s">
        <v>6462</v>
      </c>
      <c r="B6457" s="1">
        <v>46285</v>
      </c>
      <c r="C6457" t="s">
        <v>10011</v>
      </c>
      <c r="D6457" t="s">
        <v>10017</v>
      </c>
      <c r="E6457">
        <f>+_xlfn.XLOOKUP(TablaVentas[[#This Row],[PRODUCTOS]],TablaPrecios[PRODUCTOS],TablaPrecios[PRECIOS UNITARIOS],"No encontado")</f>
        <v>50</v>
      </c>
      <c r="F6457">
        <v>15</v>
      </c>
      <c r="G6457" t="s">
        <v>10025</v>
      </c>
      <c r="H6457" s="2">
        <v>330</v>
      </c>
      <c r="I6457" s="3">
        <v>0.19</v>
      </c>
      <c r="J6457" s="2">
        <f t="shared" si="300"/>
        <v>267.3</v>
      </c>
      <c r="K6457" s="2">
        <f t="shared" si="301"/>
        <v>48.113999999999997</v>
      </c>
      <c r="L6457" s="2">
        <f t="shared" si="302"/>
        <v>315.41399999999999</v>
      </c>
    </row>
    <row r="6458" spans="1:12" x14ac:dyDescent="0.25">
      <c r="A6458" t="s">
        <v>6463</v>
      </c>
      <c r="B6458" s="1">
        <v>46278</v>
      </c>
      <c r="C6458" t="s">
        <v>10007</v>
      </c>
      <c r="D6458" t="s">
        <v>10018</v>
      </c>
      <c r="E6458">
        <f>+_xlfn.XLOOKUP(TablaVentas[[#This Row],[PRODUCTOS]],TablaPrecios[PRODUCTOS],TablaPrecios[PRECIOS UNITARIOS],"No encontado")</f>
        <v>850</v>
      </c>
      <c r="F6458">
        <v>20</v>
      </c>
      <c r="G6458" t="s">
        <v>10025</v>
      </c>
      <c r="H6458" s="2">
        <v>109</v>
      </c>
      <c r="I6458" s="3">
        <v>0.19</v>
      </c>
      <c r="J6458" s="2">
        <f t="shared" si="300"/>
        <v>88.289999999999992</v>
      </c>
      <c r="K6458" s="2">
        <f t="shared" si="301"/>
        <v>15.892199999999997</v>
      </c>
      <c r="L6458" s="2">
        <f t="shared" si="302"/>
        <v>104.18219999999999</v>
      </c>
    </row>
    <row r="6459" spans="1:12" x14ac:dyDescent="0.25">
      <c r="A6459" t="s">
        <v>6464</v>
      </c>
      <c r="B6459" s="1">
        <v>46248</v>
      </c>
      <c r="C6459" t="s">
        <v>10009</v>
      </c>
      <c r="D6459" t="s">
        <v>10018</v>
      </c>
      <c r="E6459">
        <f>+_xlfn.XLOOKUP(TablaVentas[[#This Row],[PRODUCTOS]],TablaPrecios[PRODUCTOS],TablaPrecios[PRECIOS UNITARIOS],"No encontado")</f>
        <v>850</v>
      </c>
      <c r="F6459">
        <v>6</v>
      </c>
      <c r="G6459" t="s">
        <v>10027</v>
      </c>
      <c r="H6459" s="2">
        <v>314</v>
      </c>
      <c r="I6459" s="3">
        <v>0.16</v>
      </c>
      <c r="J6459" s="2">
        <f t="shared" si="300"/>
        <v>263.76</v>
      </c>
      <c r="K6459" s="2">
        <f t="shared" si="301"/>
        <v>47.476799999999997</v>
      </c>
      <c r="L6459" s="2">
        <f t="shared" si="302"/>
        <v>311.23680000000002</v>
      </c>
    </row>
    <row r="6460" spans="1:12" x14ac:dyDescent="0.25">
      <c r="A6460" t="s">
        <v>6465</v>
      </c>
      <c r="B6460" s="1">
        <v>46152</v>
      </c>
      <c r="C6460" t="s">
        <v>10007</v>
      </c>
      <c r="D6460" t="s">
        <v>10019</v>
      </c>
      <c r="E6460">
        <f>+_xlfn.XLOOKUP(TablaVentas[[#This Row],[PRODUCTOS]],TablaPrecios[PRODUCTOS],TablaPrecios[PRECIOS UNITARIOS],"No encontado")</f>
        <v>1200</v>
      </c>
      <c r="F6460">
        <v>16</v>
      </c>
      <c r="G6460" t="s">
        <v>10024</v>
      </c>
      <c r="H6460" s="2">
        <v>214</v>
      </c>
      <c r="I6460" s="3">
        <v>0.15</v>
      </c>
      <c r="J6460" s="2">
        <f t="shared" si="300"/>
        <v>181.9</v>
      </c>
      <c r="K6460" s="2">
        <f t="shared" si="301"/>
        <v>32.741999999999997</v>
      </c>
      <c r="L6460" s="2">
        <f t="shared" si="302"/>
        <v>214.642</v>
      </c>
    </row>
    <row r="6461" spans="1:12" x14ac:dyDescent="0.25">
      <c r="A6461" t="s">
        <v>6466</v>
      </c>
      <c r="B6461" s="1">
        <v>46307</v>
      </c>
      <c r="C6461" t="s">
        <v>10009</v>
      </c>
      <c r="D6461" t="s">
        <v>10017</v>
      </c>
      <c r="E6461">
        <f>+_xlfn.XLOOKUP(TablaVentas[[#This Row],[PRODUCTOS]],TablaPrecios[PRODUCTOS],TablaPrecios[PRECIOS UNITARIOS],"No encontado")</f>
        <v>50</v>
      </c>
      <c r="F6461">
        <v>19</v>
      </c>
      <c r="G6461" t="s">
        <v>10025</v>
      </c>
      <c r="H6461" s="2">
        <v>291</v>
      </c>
      <c r="I6461" s="3">
        <v>0.18</v>
      </c>
      <c r="J6461" s="2">
        <f t="shared" si="300"/>
        <v>238.62</v>
      </c>
      <c r="K6461" s="2">
        <f t="shared" si="301"/>
        <v>42.951599999999999</v>
      </c>
      <c r="L6461" s="2">
        <f t="shared" si="302"/>
        <v>281.57159999999999</v>
      </c>
    </row>
    <row r="6462" spans="1:12" x14ac:dyDescent="0.25">
      <c r="A6462" t="s">
        <v>6467</v>
      </c>
      <c r="B6462" s="1">
        <v>46222</v>
      </c>
      <c r="C6462" t="s">
        <v>10011</v>
      </c>
      <c r="D6462" t="s">
        <v>10017</v>
      </c>
      <c r="E6462">
        <f>+_xlfn.XLOOKUP(TablaVentas[[#This Row],[PRODUCTOS]],TablaPrecios[PRODUCTOS],TablaPrecios[PRECIOS UNITARIOS],"No encontado")</f>
        <v>50</v>
      </c>
      <c r="F6462">
        <v>20</v>
      </c>
      <c r="G6462" t="s">
        <v>10023</v>
      </c>
      <c r="H6462" s="2">
        <v>283</v>
      </c>
      <c r="I6462" s="3">
        <v>0.17</v>
      </c>
      <c r="J6462" s="2">
        <f t="shared" si="300"/>
        <v>234.89</v>
      </c>
      <c r="K6462" s="2">
        <f t="shared" si="301"/>
        <v>42.280199999999994</v>
      </c>
      <c r="L6462" s="2">
        <f t="shared" si="302"/>
        <v>277.17019999999997</v>
      </c>
    </row>
    <row r="6463" spans="1:12" x14ac:dyDescent="0.25">
      <c r="A6463" t="s">
        <v>6468</v>
      </c>
      <c r="B6463" s="1">
        <v>46152</v>
      </c>
      <c r="C6463" t="s">
        <v>10009</v>
      </c>
      <c r="D6463" t="s">
        <v>10019</v>
      </c>
      <c r="E6463">
        <f>+_xlfn.XLOOKUP(TablaVentas[[#This Row],[PRODUCTOS]],TablaPrecios[PRODUCTOS],TablaPrecios[PRECIOS UNITARIOS],"No encontado")</f>
        <v>1200</v>
      </c>
      <c r="F6463">
        <v>6</v>
      </c>
      <c r="G6463" t="s">
        <v>10024</v>
      </c>
      <c r="H6463" s="2">
        <v>156</v>
      </c>
      <c r="I6463" s="3">
        <v>0.17</v>
      </c>
      <c r="J6463" s="2">
        <f t="shared" si="300"/>
        <v>129.47999999999999</v>
      </c>
      <c r="K6463" s="2">
        <f t="shared" si="301"/>
        <v>23.306399999999996</v>
      </c>
      <c r="L6463" s="2">
        <f t="shared" si="302"/>
        <v>152.78639999999999</v>
      </c>
    </row>
    <row r="6464" spans="1:12" x14ac:dyDescent="0.25">
      <c r="A6464" t="s">
        <v>6469</v>
      </c>
      <c r="B6464" s="1">
        <v>46287</v>
      </c>
      <c r="C6464" t="s">
        <v>10012</v>
      </c>
      <c r="D6464" t="s">
        <v>10021</v>
      </c>
      <c r="E6464">
        <f>+_xlfn.XLOOKUP(TablaVentas[[#This Row],[PRODUCTOS]],TablaPrecios[PRODUCTOS],TablaPrecios[PRECIOS UNITARIOS],"No encontado")</f>
        <v>200</v>
      </c>
      <c r="F6464">
        <v>6</v>
      </c>
      <c r="G6464" t="s">
        <v>10027</v>
      </c>
      <c r="H6464" s="2">
        <v>68</v>
      </c>
      <c r="I6464" s="3">
        <v>0.19</v>
      </c>
      <c r="J6464" s="2">
        <f t="shared" si="300"/>
        <v>55.08</v>
      </c>
      <c r="K6464" s="2">
        <f t="shared" si="301"/>
        <v>9.9143999999999988</v>
      </c>
      <c r="L6464" s="2">
        <f t="shared" si="302"/>
        <v>64.994399999999999</v>
      </c>
    </row>
    <row r="6465" spans="1:12" x14ac:dyDescent="0.25">
      <c r="A6465" t="s">
        <v>6470</v>
      </c>
      <c r="B6465" s="1">
        <v>46322</v>
      </c>
      <c r="C6465" t="s">
        <v>10012</v>
      </c>
      <c r="D6465" t="s">
        <v>10019</v>
      </c>
      <c r="E6465">
        <f>+_xlfn.XLOOKUP(TablaVentas[[#This Row],[PRODUCTOS]],TablaPrecios[PRODUCTOS],TablaPrecios[PRECIOS UNITARIOS],"No encontado")</f>
        <v>1200</v>
      </c>
      <c r="F6465">
        <v>10</v>
      </c>
      <c r="G6465" t="s">
        <v>10024</v>
      </c>
      <c r="H6465" s="2">
        <v>469</v>
      </c>
      <c r="I6465" s="3">
        <v>0.16</v>
      </c>
      <c r="J6465" s="2">
        <f t="shared" si="300"/>
        <v>393.96</v>
      </c>
      <c r="K6465" s="2">
        <f t="shared" si="301"/>
        <v>70.91279999999999</v>
      </c>
      <c r="L6465" s="2">
        <f t="shared" si="302"/>
        <v>464.87279999999998</v>
      </c>
    </row>
    <row r="6466" spans="1:12" x14ac:dyDescent="0.25">
      <c r="A6466" t="s">
        <v>6471</v>
      </c>
      <c r="B6466" s="1">
        <v>46187</v>
      </c>
      <c r="C6466" t="s">
        <v>10011</v>
      </c>
      <c r="D6466" t="s">
        <v>10018</v>
      </c>
      <c r="E6466">
        <f>+_xlfn.XLOOKUP(TablaVentas[[#This Row],[PRODUCTOS]],TablaPrecios[PRODUCTOS],TablaPrecios[PRECIOS UNITARIOS],"No encontado")</f>
        <v>850</v>
      </c>
      <c r="F6466">
        <v>11</v>
      </c>
      <c r="G6466" t="s">
        <v>10024</v>
      </c>
      <c r="H6466" s="2">
        <v>318</v>
      </c>
      <c r="I6466" s="3">
        <v>0.14000000000000001</v>
      </c>
      <c r="J6466" s="2">
        <f t="shared" si="300"/>
        <v>273.48</v>
      </c>
      <c r="K6466" s="2">
        <f t="shared" si="301"/>
        <v>49.226399999999998</v>
      </c>
      <c r="L6466" s="2">
        <f t="shared" si="302"/>
        <v>322.70640000000003</v>
      </c>
    </row>
    <row r="6467" spans="1:12" x14ac:dyDescent="0.25">
      <c r="A6467" t="s">
        <v>6472</v>
      </c>
      <c r="B6467" s="1">
        <v>46066</v>
      </c>
      <c r="C6467" t="s">
        <v>10007</v>
      </c>
      <c r="D6467" t="s">
        <v>10019</v>
      </c>
      <c r="E6467">
        <f>+_xlfn.XLOOKUP(TablaVentas[[#This Row],[PRODUCTOS]],TablaPrecios[PRODUCTOS],TablaPrecios[PRECIOS UNITARIOS],"No encontado")</f>
        <v>1200</v>
      </c>
      <c r="F6467">
        <v>14</v>
      </c>
      <c r="G6467" t="s">
        <v>10023</v>
      </c>
      <c r="H6467" s="2">
        <v>231</v>
      </c>
      <c r="I6467" s="3">
        <v>0.15</v>
      </c>
      <c r="J6467" s="2">
        <f t="shared" ref="J6467:J6530" si="303">+H6467-H6467*I6467</f>
        <v>196.35</v>
      </c>
      <c r="K6467" s="2">
        <f t="shared" ref="K6467:K6530" si="304">+J6467*0.18</f>
        <v>35.342999999999996</v>
      </c>
      <c r="L6467" s="2">
        <f t="shared" ref="L6467:L6530" si="305">+J6467+K6467</f>
        <v>231.69299999999998</v>
      </c>
    </row>
    <row r="6468" spans="1:12" x14ac:dyDescent="0.25">
      <c r="A6468" t="s">
        <v>6473</v>
      </c>
      <c r="B6468" s="1">
        <v>46354</v>
      </c>
      <c r="C6468" t="s">
        <v>10010</v>
      </c>
      <c r="D6468" t="s">
        <v>10017</v>
      </c>
      <c r="E6468">
        <f>+_xlfn.XLOOKUP(TablaVentas[[#This Row],[PRODUCTOS]],TablaPrecios[PRODUCTOS],TablaPrecios[PRECIOS UNITARIOS],"No encontado")</f>
        <v>50</v>
      </c>
      <c r="F6468">
        <v>10</v>
      </c>
      <c r="G6468" t="s">
        <v>10026</v>
      </c>
      <c r="H6468" s="2">
        <v>188</v>
      </c>
      <c r="I6468" s="3">
        <v>0.11</v>
      </c>
      <c r="J6468" s="2">
        <f t="shared" si="303"/>
        <v>167.32</v>
      </c>
      <c r="K6468" s="2">
        <f t="shared" si="304"/>
        <v>30.117599999999996</v>
      </c>
      <c r="L6468" s="2">
        <f t="shared" si="305"/>
        <v>197.43759999999997</v>
      </c>
    </row>
    <row r="6469" spans="1:12" x14ac:dyDescent="0.25">
      <c r="A6469" t="s">
        <v>6474</v>
      </c>
      <c r="B6469" s="1">
        <v>46319</v>
      </c>
      <c r="C6469" t="s">
        <v>10012</v>
      </c>
      <c r="D6469" t="s">
        <v>10017</v>
      </c>
      <c r="E6469">
        <f>+_xlfn.XLOOKUP(TablaVentas[[#This Row],[PRODUCTOS]],TablaPrecios[PRODUCTOS],TablaPrecios[PRECIOS UNITARIOS],"No encontado")</f>
        <v>50</v>
      </c>
      <c r="F6469">
        <v>9</v>
      </c>
      <c r="G6469" t="s">
        <v>10023</v>
      </c>
      <c r="H6469" s="2">
        <v>364</v>
      </c>
      <c r="I6469" s="3">
        <v>0.13</v>
      </c>
      <c r="J6469" s="2">
        <f t="shared" si="303"/>
        <v>316.68</v>
      </c>
      <c r="K6469" s="2">
        <f t="shared" si="304"/>
        <v>57.002400000000002</v>
      </c>
      <c r="L6469" s="2">
        <f t="shared" si="305"/>
        <v>373.68240000000003</v>
      </c>
    </row>
    <row r="6470" spans="1:12" x14ac:dyDescent="0.25">
      <c r="A6470" t="s">
        <v>6475</v>
      </c>
      <c r="B6470" s="1">
        <v>46132</v>
      </c>
      <c r="C6470" t="s">
        <v>10010</v>
      </c>
      <c r="D6470" t="s">
        <v>10019</v>
      </c>
      <c r="E6470">
        <f>+_xlfn.XLOOKUP(TablaVentas[[#This Row],[PRODUCTOS]],TablaPrecios[PRODUCTOS],TablaPrecios[PRECIOS UNITARIOS],"No encontado")</f>
        <v>1200</v>
      </c>
      <c r="F6470">
        <v>9</v>
      </c>
      <c r="G6470" t="s">
        <v>10026</v>
      </c>
      <c r="H6470" s="2">
        <v>194</v>
      </c>
      <c r="I6470" s="3">
        <v>0.16</v>
      </c>
      <c r="J6470" s="2">
        <f t="shared" si="303"/>
        <v>162.96</v>
      </c>
      <c r="K6470" s="2">
        <f t="shared" si="304"/>
        <v>29.332799999999999</v>
      </c>
      <c r="L6470" s="2">
        <f t="shared" si="305"/>
        <v>192.2928</v>
      </c>
    </row>
    <row r="6471" spans="1:12" x14ac:dyDescent="0.25">
      <c r="A6471" t="s">
        <v>6476</v>
      </c>
      <c r="B6471" s="1">
        <v>46209</v>
      </c>
      <c r="C6471" t="s">
        <v>10008</v>
      </c>
      <c r="D6471" t="s">
        <v>10018</v>
      </c>
      <c r="E6471">
        <f>+_xlfn.XLOOKUP(TablaVentas[[#This Row],[PRODUCTOS]],TablaPrecios[PRODUCTOS],TablaPrecios[PRECIOS UNITARIOS],"No encontado")</f>
        <v>850</v>
      </c>
      <c r="F6471">
        <v>6</v>
      </c>
      <c r="G6471" t="s">
        <v>10027</v>
      </c>
      <c r="H6471" s="2">
        <v>444</v>
      </c>
      <c r="I6471" s="3">
        <v>0.14000000000000001</v>
      </c>
      <c r="J6471" s="2">
        <f t="shared" si="303"/>
        <v>381.84</v>
      </c>
      <c r="K6471" s="2">
        <f t="shared" si="304"/>
        <v>68.731199999999987</v>
      </c>
      <c r="L6471" s="2">
        <f t="shared" si="305"/>
        <v>450.57119999999998</v>
      </c>
    </row>
    <row r="6472" spans="1:12" x14ac:dyDescent="0.25">
      <c r="A6472" t="s">
        <v>6477</v>
      </c>
      <c r="B6472" s="1">
        <v>46110</v>
      </c>
      <c r="C6472" t="s">
        <v>10011</v>
      </c>
      <c r="D6472" t="s">
        <v>10021</v>
      </c>
      <c r="E6472">
        <f>+_xlfn.XLOOKUP(TablaVentas[[#This Row],[PRODUCTOS]],TablaPrecios[PRODUCTOS],TablaPrecios[PRECIOS UNITARIOS],"No encontado")</f>
        <v>200</v>
      </c>
      <c r="F6472">
        <v>9</v>
      </c>
      <c r="G6472" t="s">
        <v>10024</v>
      </c>
      <c r="H6472" s="2">
        <v>344</v>
      </c>
      <c r="I6472" s="3">
        <v>0.14000000000000001</v>
      </c>
      <c r="J6472" s="2">
        <f t="shared" si="303"/>
        <v>295.83999999999997</v>
      </c>
      <c r="K6472" s="2">
        <f t="shared" si="304"/>
        <v>53.25119999999999</v>
      </c>
      <c r="L6472" s="2">
        <f t="shared" si="305"/>
        <v>349.09119999999996</v>
      </c>
    </row>
    <row r="6473" spans="1:12" x14ac:dyDescent="0.25">
      <c r="A6473" t="s">
        <v>6478</v>
      </c>
      <c r="B6473" s="1">
        <v>46157</v>
      </c>
      <c r="C6473" t="s">
        <v>10011</v>
      </c>
      <c r="D6473" t="s">
        <v>10019</v>
      </c>
      <c r="E6473">
        <f>+_xlfn.XLOOKUP(TablaVentas[[#This Row],[PRODUCTOS]],TablaPrecios[PRODUCTOS],TablaPrecios[PRECIOS UNITARIOS],"No encontado")</f>
        <v>1200</v>
      </c>
      <c r="F6473">
        <v>16</v>
      </c>
      <c r="G6473" t="s">
        <v>10023</v>
      </c>
      <c r="H6473" s="2">
        <v>230</v>
      </c>
      <c r="I6473" s="3">
        <v>0.15</v>
      </c>
      <c r="J6473" s="2">
        <f t="shared" si="303"/>
        <v>195.5</v>
      </c>
      <c r="K6473" s="2">
        <f t="shared" si="304"/>
        <v>35.19</v>
      </c>
      <c r="L6473" s="2">
        <f t="shared" si="305"/>
        <v>230.69</v>
      </c>
    </row>
    <row r="6474" spans="1:12" x14ac:dyDescent="0.25">
      <c r="A6474" t="s">
        <v>6479</v>
      </c>
      <c r="B6474" s="1">
        <v>46345</v>
      </c>
      <c r="C6474" t="s">
        <v>10009</v>
      </c>
      <c r="D6474" t="s">
        <v>10017</v>
      </c>
      <c r="E6474">
        <f>+_xlfn.XLOOKUP(TablaVentas[[#This Row],[PRODUCTOS]],TablaPrecios[PRODUCTOS],TablaPrecios[PRECIOS UNITARIOS],"No encontado")</f>
        <v>50</v>
      </c>
      <c r="F6474">
        <v>16</v>
      </c>
      <c r="G6474" t="s">
        <v>10023</v>
      </c>
      <c r="H6474" s="2">
        <v>483</v>
      </c>
      <c r="I6474" s="3">
        <v>0.13</v>
      </c>
      <c r="J6474" s="2">
        <f t="shared" si="303"/>
        <v>420.21</v>
      </c>
      <c r="K6474" s="2">
        <f t="shared" si="304"/>
        <v>75.637799999999999</v>
      </c>
      <c r="L6474" s="2">
        <f t="shared" si="305"/>
        <v>495.84780000000001</v>
      </c>
    </row>
    <row r="6475" spans="1:12" x14ac:dyDescent="0.25">
      <c r="A6475" t="s">
        <v>6480</v>
      </c>
      <c r="B6475" s="1">
        <v>46159</v>
      </c>
      <c r="C6475" t="s">
        <v>10007</v>
      </c>
      <c r="D6475" t="s">
        <v>10021</v>
      </c>
      <c r="E6475">
        <f>+_xlfn.XLOOKUP(TablaVentas[[#This Row],[PRODUCTOS]],TablaPrecios[PRODUCTOS],TablaPrecios[PRECIOS UNITARIOS],"No encontado")</f>
        <v>200</v>
      </c>
      <c r="F6475">
        <v>18</v>
      </c>
      <c r="G6475" t="s">
        <v>10026</v>
      </c>
      <c r="H6475" s="2">
        <v>489</v>
      </c>
      <c r="I6475" s="3">
        <v>0.11</v>
      </c>
      <c r="J6475" s="2">
        <f t="shared" si="303"/>
        <v>435.21</v>
      </c>
      <c r="K6475" s="2">
        <f t="shared" si="304"/>
        <v>78.337799999999987</v>
      </c>
      <c r="L6475" s="2">
        <f t="shared" si="305"/>
        <v>513.54779999999994</v>
      </c>
    </row>
    <row r="6476" spans="1:12" x14ac:dyDescent="0.25">
      <c r="A6476" t="s">
        <v>6481</v>
      </c>
      <c r="B6476" s="1">
        <v>46140</v>
      </c>
      <c r="C6476" t="s">
        <v>10011</v>
      </c>
      <c r="D6476" t="s">
        <v>10021</v>
      </c>
      <c r="E6476">
        <f>+_xlfn.XLOOKUP(TablaVentas[[#This Row],[PRODUCTOS]],TablaPrecios[PRODUCTOS],TablaPrecios[PRECIOS UNITARIOS],"No encontado")</f>
        <v>200</v>
      </c>
      <c r="F6476">
        <v>12</v>
      </c>
      <c r="G6476" t="s">
        <v>10023</v>
      </c>
      <c r="H6476" s="2">
        <v>341</v>
      </c>
      <c r="I6476" s="3">
        <v>0.17</v>
      </c>
      <c r="J6476" s="2">
        <f t="shared" si="303"/>
        <v>283.02999999999997</v>
      </c>
      <c r="K6476" s="2">
        <f t="shared" si="304"/>
        <v>50.945399999999992</v>
      </c>
      <c r="L6476" s="2">
        <f t="shared" si="305"/>
        <v>333.97539999999998</v>
      </c>
    </row>
    <row r="6477" spans="1:12" x14ac:dyDescent="0.25">
      <c r="A6477" t="s">
        <v>6482</v>
      </c>
      <c r="B6477" s="1">
        <v>46110</v>
      </c>
      <c r="C6477" t="s">
        <v>10008</v>
      </c>
      <c r="D6477" t="s">
        <v>10019</v>
      </c>
      <c r="E6477">
        <f>+_xlfn.XLOOKUP(TablaVentas[[#This Row],[PRODUCTOS]],TablaPrecios[PRODUCTOS],TablaPrecios[PRECIOS UNITARIOS],"No encontado")</f>
        <v>1200</v>
      </c>
      <c r="F6477">
        <v>6</v>
      </c>
      <c r="G6477" t="s">
        <v>10023</v>
      </c>
      <c r="H6477" s="2">
        <v>498</v>
      </c>
      <c r="I6477" s="3">
        <v>0.15</v>
      </c>
      <c r="J6477" s="2">
        <f t="shared" si="303"/>
        <v>423.3</v>
      </c>
      <c r="K6477" s="2">
        <f t="shared" si="304"/>
        <v>76.194000000000003</v>
      </c>
      <c r="L6477" s="2">
        <f t="shared" si="305"/>
        <v>499.49400000000003</v>
      </c>
    </row>
    <row r="6478" spans="1:12" x14ac:dyDescent="0.25">
      <c r="A6478" t="s">
        <v>6483</v>
      </c>
      <c r="B6478" s="1">
        <v>46139</v>
      </c>
      <c r="C6478" t="s">
        <v>10012</v>
      </c>
      <c r="D6478" t="s">
        <v>10020</v>
      </c>
      <c r="E6478">
        <f>+_xlfn.XLOOKUP(TablaVentas[[#This Row],[PRODUCTOS]],TablaPrecios[PRODUCTOS],TablaPrecios[PRECIOS UNITARIOS],"No encontado")</f>
        <v>150</v>
      </c>
      <c r="F6478">
        <v>7</v>
      </c>
      <c r="G6478" t="s">
        <v>10023</v>
      </c>
      <c r="H6478" s="2">
        <v>451</v>
      </c>
      <c r="I6478" s="3">
        <v>0.16</v>
      </c>
      <c r="J6478" s="2">
        <f t="shared" si="303"/>
        <v>378.84000000000003</v>
      </c>
      <c r="K6478" s="2">
        <f t="shared" si="304"/>
        <v>68.191200000000009</v>
      </c>
      <c r="L6478" s="2">
        <f t="shared" si="305"/>
        <v>447.03120000000001</v>
      </c>
    </row>
    <row r="6479" spans="1:12" x14ac:dyDescent="0.25">
      <c r="A6479" t="s">
        <v>6484</v>
      </c>
      <c r="B6479" s="1">
        <v>46364</v>
      </c>
      <c r="C6479" t="s">
        <v>10009</v>
      </c>
      <c r="D6479" t="s">
        <v>10020</v>
      </c>
      <c r="E6479">
        <f>+_xlfn.XLOOKUP(TablaVentas[[#This Row],[PRODUCTOS]],TablaPrecios[PRODUCTOS],TablaPrecios[PRECIOS UNITARIOS],"No encontado")</f>
        <v>150</v>
      </c>
      <c r="F6479">
        <v>5</v>
      </c>
      <c r="G6479" t="s">
        <v>10025</v>
      </c>
      <c r="H6479" s="2">
        <v>286</v>
      </c>
      <c r="I6479" s="3">
        <v>0.19</v>
      </c>
      <c r="J6479" s="2">
        <f t="shared" si="303"/>
        <v>231.66</v>
      </c>
      <c r="K6479" s="2">
        <f t="shared" si="304"/>
        <v>41.698799999999999</v>
      </c>
      <c r="L6479" s="2">
        <f t="shared" si="305"/>
        <v>273.35879999999997</v>
      </c>
    </row>
    <row r="6480" spans="1:12" x14ac:dyDescent="0.25">
      <c r="A6480" t="s">
        <v>6485</v>
      </c>
      <c r="B6480" s="1">
        <v>46235</v>
      </c>
      <c r="C6480" t="s">
        <v>10009</v>
      </c>
      <c r="D6480" t="s">
        <v>10017</v>
      </c>
      <c r="E6480">
        <f>+_xlfn.XLOOKUP(TablaVentas[[#This Row],[PRODUCTOS]],TablaPrecios[PRODUCTOS],TablaPrecios[PRECIOS UNITARIOS],"No encontado")</f>
        <v>50</v>
      </c>
      <c r="F6480">
        <v>14</v>
      </c>
      <c r="G6480" t="s">
        <v>10026</v>
      </c>
      <c r="H6480" s="2">
        <v>141</v>
      </c>
      <c r="I6480" s="3">
        <v>0.11</v>
      </c>
      <c r="J6480" s="2">
        <f t="shared" si="303"/>
        <v>125.49</v>
      </c>
      <c r="K6480" s="2">
        <f t="shared" si="304"/>
        <v>22.588199999999997</v>
      </c>
      <c r="L6480" s="2">
        <f t="shared" si="305"/>
        <v>148.07819999999998</v>
      </c>
    </row>
    <row r="6481" spans="1:12" x14ac:dyDescent="0.25">
      <c r="A6481" t="s">
        <v>6486</v>
      </c>
      <c r="B6481" s="1">
        <v>46202</v>
      </c>
      <c r="C6481" t="s">
        <v>10009</v>
      </c>
      <c r="D6481" t="s">
        <v>10017</v>
      </c>
      <c r="E6481">
        <f>+_xlfn.XLOOKUP(TablaVentas[[#This Row],[PRODUCTOS]],TablaPrecios[PRODUCTOS],TablaPrecios[PRECIOS UNITARIOS],"No encontado")</f>
        <v>50</v>
      </c>
      <c r="F6481">
        <v>17</v>
      </c>
      <c r="G6481" t="s">
        <v>10026</v>
      </c>
      <c r="H6481" s="2">
        <v>402</v>
      </c>
      <c r="I6481" s="3">
        <v>0.14000000000000001</v>
      </c>
      <c r="J6481" s="2">
        <f t="shared" si="303"/>
        <v>345.71999999999997</v>
      </c>
      <c r="K6481" s="2">
        <f t="shared" si="304"/>
        <v>62.229599999999991</v>
      </c>
      <c r="L6481" s="2">
        <f t="shared" si="305"/>
        <v>407.94959999999998</v>
      </c>
    </row>
    <row r="6482" spans="1:12" x14ac:dyDescent="0.25">
      <c r="A6482" t="s">
        <v>6487</v>
      </c>
      <c r="B6482" s="1">
        <v>46157</v>
      </c>
      <c r="C6482" t="s">
        <v>10008</v>
      </c>
      <c r="D6482" t="s">
        <v>10018</v>
      </c>
      <c r="E6482">
        <f>+_xlfn.XLOOKUP(TablaVentas[[#This Row],[PRODUCTOS]],TablaPrecios[PRODUCTOS],TablaPrecios[PRECIOS UNITARIOS],"No encontado")</f>
        <v>850</v>
      </c>
      <c r="F6482">
        <v>8</v>
      </c>
      <c r="G6482" t="s">
        <v>10027</v>
      </c>
      <c r="H6482" s="2">
        <v>138</v>
      </c>
      <c r="I6482" s="3">
        <v>0.1</v>
      </c>
      <c r="J6482" s="2">
        <f t="shared" si="303"/>
        <v>124.2</v>
      </c>
      <c r="K6482" s="2">
        <f t="shared" si="304"/>
        <v>22.355999999999998</v>
      </c>
      <c r="L6482" s="2">
        <f t="shared" si="305"/>
        <v>146.55600000000001</v>
      </c>
    </row>
    <row r="6483" spans="1:12" x14ac:dyDescent="0.25">
      <c r="A6483" t="s">
        <v>6488</v>
      </c>
      <c r="B6483" s="1">
        <v>46202</v>
      </c>
      <c r="C6483" t="s">
        <v>10007</v>
      </c>
      <c r="D6483" t="s">
        <v>10021</v>
      </c>
      <c r="E6483">
        <f>+_xlfn.XLOOKUP(TablaVentas[[#This Row],[PRODUCTOS]],TablaPrecios[PRODUCTOS],TablaPrecios[PRECIOS UNITARIOS],"No encontado")</f>
        <v>200</v>
      </c>
      <c r="F6483">
        <v>20</v>
      </c>
      <c r="G6483" t="s">
        <v>10024</v>
      </c>
      <c r="H6483" s="2">
        <v>455</v>
      </c>
      <c r="I6483" s="3">
        <v>0.14000000000000001</v>
      </c>
      <c r="J6483" s="2">
        <f t="shared" si="303"/>
        <v>391.3</v>
      </c>
      <c r="K6483" s="2">
        <f t="shared" si="304"/>
        <v>70.433999999999997</v>
      </c>
      <c r="L6483" s="2">
        <f t="shared" si="305"/>
        <v>461.73400000000004</v>
      </c>
    </row>
    <row r="6484" spans="1:12" x14ac:dyDescent="0.25">
      <c r="A6484" t="s">
        <v>6489</v>
      </c>
      <c r="B6484" s="1">
        <v>46143</v>
      </c>
      <c r="C6484" t="s">
        <v>10007</v>
      </c>
      <c r="D6484" t="s">
        <v>10018</v>
      </c>
      <c r="E6484">
        <f>+_xlfn.XLOOKUP(TablaVentas[[#This Row],[PRODUCTOS]],TablaPrecios[PRODUCTOS],TablaPrecios[PRECIOS UNITARIOS],"No encontado")</f>
        <v>850</v>
      </c>
      <c r="F6484">
        <v>20</v>
      </c>
      <c r="G6484" t="s">
        <v>10027</v>
      </c>
      <c r="H6484" s="2">
        <v>158</v>
      </c>
      <c r="I6484" s="3">
        <v>0.17</v>
      </c>
      <c r="J6484" s="2">
        <f t="shared" si="303"/>
        <v>131.13999999999999</v>
      </c>
      <c r="K6484" s="2">
        <f t="shared" si="304"/>
        <v>23.605199999999996</v>
      </c>
      <c r="L6484" s="2">
        <f t="shared" si="305"/>
        <v>154.74519999999998</v>
      </c>
    </row>
    <row r="6485" spans="1:12" x14ac:dyDescent="0.25">
      <c r="A6485" t="s">
        <v>6490</v>
      </c>
      <c r="B6485" s="1">
        <v>46270</v>
      </c>
      <c r="C6485" t="s">
        <v>10009</v>
      </c>
      <c r="D6485" t="s">
        <v>10018</v>
      </c>
      <c r="E6485">
        <f>+_xlfn.XLOOKUP(TablaVentas[[#This Row],[PRODUCTOS]],TablaPrecios[PRODUCTOS],TablaPrecios[PRECIOS UNITARIOS],"No encontado")</f>
        <v>850</v>
      </c>
      <c r="F6485">
        <v>11</v>
      </c>
      <c r="G6485" t="s">
        <v>10027</v>
      </c>
      <c r="H6485" s="2">
        <v>228</v>
      </c>
      <c r="I6485" s="3">
        <v>0.15</v>
      </c>
      <c r="J6485" s="2">
        <f t="shared" si="303"/>
        <v>193.8</v>
      </c>
      <c r="K6485" s="2">
        <f t="shared" si="304"/>
        <v>34.884</v>
      </c>
      <c r="L6485" s="2">
        <f t="shared" si="305"/>
        <v>228.68400000000003</v>
      </c>
    </row>
    <row r="6486" spans="1:12" x14ac:dyDescent="0.25">
      <c r="A6486" t="s">
        <v>6491</v>
      </c>
      <c r="B6486" s="1">
        <v>46289</v>
      </c>
      <c r="C6486" t="s">
        <v>10007</v>
      </c>
      <c r="D6486" t="s">
        <v>10021</v>
      </c>
      <c r="E6486">
        <f>+_xlfn.XLOOKUP(TablaVentas[[#This Row],[PRODUCTOS]],TablaPrecios[PRODUCTOS],TablaPrecios[PRECIOS UNITARIOS],"No encontado")</f>
        <v>200</v>
      </c>
      <c r="F6486">
        <v>16</v>
      </c>
      <c r="G6486" t="s">
        <v>10024</v>
      </c>
      <c r="H6486" s="2">
        <v>245</v>
      </c>
      <c r="I6486" s="3">
        <v>0.12</v>
      </c>
      <c r="J6486" s="2">
        <f t="shared" si="303"/>
        <v>215.6</v>
      </c>
      <c r="K6486" s="2">
        <f t="shared" si="304"/>
        <v>38.808</v>
      </c>
      <c r="L6486" s="2">
        <f t="shared" si="305"/>
        <v>254.40799999999999</v>
      </c>
    </row>
    <row r="6487" spans="1:12" x14ac:dyDescent="0.25">
      <c r="A6487" t="s">
        <v>6492</v>
      </c>
      <c r="B6487" s="1">
        <v>46228</v>
      </c>
      <c r="C6487" t="s">
        <v>10010</v>
      </c>
      <c r="D6487" t="s">
        <v>10020</v>
      </c>
      <c r="E6487">
        <f>+_xlfn.XLOOKUP(TablaVentas[[#This Row],[PRODUCTOS]],TablaPrecios[PRODUCTOS],TablaPrecios[PRECIOS UNITARIOS],"No encontado")</f>
        <v>150</v>
      </c>
      <c r="F6487">
        <v>7</v>
      </c>
      <c r="G6487" t="s">
        <v>10026</v>
      </c>
      <c r="H6487" s="2">
        <v>119</v>
      </c>
      <c r="I6487" s="3">
        <v>0.11</v>
      </c>
      <c r="J6487" s="2">
        <f t="shared" si="303"/>
        <v>105.91</v>
      </c>
      <c r="K6487" s="2">
        <f t="shared" si="304"/>
        <v>19.063799999999997</v>
      </c>
      <c r="L6487" s="2">
        <f t="shared" si="305"/>
        <v>124.9738</v>
      </c>
    </row>
    <row r="6488" spans="1:12" x14ac:dyDescent="0.25">
      <c r="A6488" t="s">
        <v>6493</v>
      </c>
      <c r="B6488" s="1">
        <v>46358</v>
      </c>
      <c r="C6488" t="s">
        <v>10008</v>
      </c>
      <c r="D6488" t="s">
        <v>10018</v>
      </c>
      <c r="E6488">
        <f>+_xlfn.XLOOKUP(TablaVentas[[#This Row],[PRODUCTOS]],TablaPrecios[PRODUCTOS],TablaPrecios[PRECIOS UNITARIOS],"No encontado")</f>
        <v>850</v>
      </c>
      <c r="F6488">
        <v>10</v>
      </c>
      <c r="G6488" t="s">
        <v>10023</v>
      </c>
      <c r="H6488" s="2">
        <v>245</v>
      </c>
      <c r="I6488" s="3">
        <v>0.11</v>
      </c>
      <c r="J6488" s="2">
        <f t="shared" si="303"/>
        <v>218.05</v>
      </c>
      <c r="K6488" s="2">
        <f t="shared" si="304"/>
        <v>39.249000000000002</v>
      </c>
      <c r="L6488" s="2">
        <f t="shared" si="305"/>
        <v>257.29900000000004</v>
      </c>
    </row>
    <row r="6489" spans="1:12" x14ac:dyDescent="0.25">
      <c r="A6489" t="s">
        <v>6494</v>
      </c>
      <c r="B6489" s="1">
        <v>46170</v>
      </c>
      <c r="C6489" t="s">
        <v>10012</v>
      </c>
      <c r="D6489" t="s">
        <v>10021</v>
      </c>
      <c r="E6489">
        <f>+_xlfn.XLOOKUP(TablaVentas[[#This Row],[PRODUCTOS]],TablaPrecios[PRODUCTOS],TablaPrecios[PRECIOS UNITARIOS],"No encontado")</f>
        <v>200</v>
      </c>
      <c r="F6489">
        <v>12</v>
      </c>
      <c r="G6489" t="s">
        <v>10027</v>
      </c>
      <c r="H6489" s="2">
        <v>464</v>
      </c>
      <c r="I6489" s="3">
        <v>0.12</v>
      </c>
      <c r="J6489" s="2">
        <f t="shared" si="303"/>
        <v>408.32</v>
      </c>
      <c r="K6489" s="2">
        <f t="shared" si="304"/>
        <v>73.497599999999991</v>
      </c>
      <c r="L6489" s="2">
        <f t="shared" si="305"/>
        <v>481.81759999999997</v>
      </c>
    </row>
    <row r="6490" spans="1:12" x14ac:dyDescent="0.25">
      <c r="A6490" t="s">
        <v>6495</v>
      </c>
      <c r="B6490" s="1">
        <v>46164</v>
      </c>
      <c r="C6490" t="s">
        <v>10009</v>
      </c>
      <c r="D6490" t="s">
        <v>10017</v>
      </c>
      <c r="E6490">
        <f>+_xlfn.XLOOKUP(TablaVentas[[#This Row],[PRODUCTOS]],TablaPrecios[PRODUCTOS],TablaPrecios[PRECIOS UNITARIOS],"No encontado")</f>
        <v>50</v>
      </c>
      <c r="F6490">
        <v>9</v>
      </c>
      <c r="G6490" t="s">
        <v>10027</v>
      </c>
      <c r="H6490" s="2">
        <v>227</v>
      </c>
      <c r="I6490" s="3">
        <v>0.19</v>
      </c>
      <c r="J6490" s="2">
        <f t="shared" si="303"/>
        <v>183.87</v>
      </c>
      <c r="K6490" s="2">
        <f t="shared" si="304"/>
        <v>33.096600000000002</v>
      </c>
      <c r="L6490" s="2">
        <f t="shared" si="305"/>
        <v>216.9666</v>
      </c>
    </row>
    <row r="6491" spans="1:12" x14ac:dyDescent="0.25">
      <c r="A6491" t="s">
        <v>6496</v>
      </c>
      <c r="B6491" s="1">
        <v>46028</v>
      </c>
      <c r="C6491" t="s">
        <v>10012</v>
      </c>
      <c r="D6491" t="s">
        <v>10020</v>
      </c>
      <c r="E6491">
        <f>+_xlfn.XLOOKUP(TablaVentas[[#This Row],[PRODUCTOS]],TablaPrecios[PRODUCTOS],TablaPrecios[PRECIOS UNITARIOS],"No encontado")</f>
        <v>150</v>
      </c>
      <c r="F6491">
        <v>19</v>
      </c>
      <c r="G6491" t="s">
        <v>10027</v>
      </c>
      <c r="H6491" s="2">
        <v>385</v>
      </c>
      <c r="I6491" s="3">
        <v>0.16</v>
      </c>
      <c r="J6491" s="2">
        <f t="shared" si="303"/>
        <v>323.39999999999998</v>
      </c>
      <c r="K6491" s="2">
        <f t="shared" si="304"/>
        <v>58.211999999999996</v>
      </c>
      <c r="L6491" s="2">
        <f t="shared" si="305"/>
        <v>381.61199999999997</v>
      </c>
    </row>
    <row r="6492" spans="1:12" x14ac:dyDescent="0.25">
      <c r="A6492" t="s">
        <v>6497</v>
      </c>
      <c r="B6492" s="1">
        <v>46219</v>
      </c>
      <c r="C6492" t="s">
        <v>10012</v>
      </c>
      <c r="D6492" t="s">
        <v>10018</v>
      </c>
      <c r="E6492">
        <f>+_xlfn.XLOOKUP(TablaVentas[[#This Row],[PRODUCTOS]],TablaPrecios[PRODUCTOS],TablaPrecios[PRECIOS UNITARIOS],"No encontado")</f>
        <v>850</v>
      </c>
      <c r="F6492">
        <v>8</v>
      </c>
      <c r="G6492" t="s">
        <v>10026</v>
      </c>
      <c r="H6492" s="2">
        <v>206</v>
      </c>
      <c r="I6492" s="3">
        <v>0.11</v>
      </c>
      <c r="J6492" s="2">
        <f t="shared" si="303"/>
        <v>183.34</v>
      </c>
      <c r="K6492" s="2">
        <f t="shared" si="304"/>
        <v>33.001199999999997</v>
      </c>
      <c r="L6492" s="2">
        <f t="shared" si="305"/>
        <v>216.34120000000001</v>
      </c>
    </row>
    <row r="6493" spans="1:12" x14ac:dyDescent="0.25">
      <c r="A6493" t="s">
        <v>6498</v>
      </c>
      <c r="B6493" s="1">
        <v>46314</v>
      </c>
      <c r="C6493" t="s">
        <v>10011</v>
      </c>
      <c r="D6493" t="s">
        <v>10021</v>
      </c>
      <c r="E6493">
        <f>+_xlfn.XLOOKUP(TablaVentas[[#This Row],[PRODUCTOS]],TablaPrecios[PRODUCTOS],TablaPrecios[PRECIOS UNITARIOS],"No encontado")</f>
        <v>200</v>
      </c>
      <c r="F6493">
        <v>13</v>
      </c>
      <c r="G6493" t="s">
        <v>10023</v>
      </c>
      <c r="H6493" s="2">
        <v>398</v>
      </c>
      <c r="I6493" s="3">
        <v>0.17</v>
      </c>
      <c r="J6493" s="2">
        <f t="shared" si="303"/>
        <v>330.34</v>
      </c>
      <c r="K6493" s="2">
        <f t="shared" si="304"/>
        <v>59.461199999999991</v>
      </c>
      <c r="L6493" s="2">
        <f t="shared" si="305"/>
        <v>389.80119999999999</v>
      </c>
    </row>
    <row r="6494" spans="1:12" x14ac:dyDescent="0.25">
      <c r="A6494" t="s">
        <v>6499</v>
      </c>
      <c r="B6494" s="1">
        <v>46318</v>
      </c>
      <c r="C6494" t="s">
        <v>10007</v>
      </c>
      <c r="D6494" t="s">
        <v>10020</v>
      </c>
      <c r="E6494">
        <f>+_xlfn.XLOOKUP(TablaVentas[[#This Row],[PRODUCTOS]],TablaPrecios[PRODUCTOS],TablaPrecios[PRECIOS UNITARIOS],"No encontado")</f>
        <v>150</v>
      </c>
      <c r="F6494">
        <v>18</v>
      </c>
      <c r="G6494" t="s">
        <v>10027</v>
      </c>
      <c r="H6494" s="2">
        <v>309</v>
      </c>
      <c r="I6494" s="3">
        <v>0.12</v>
      </c>
      <c r="J6494" s="2">
        <f t="shared" si="303"/>
        <v>271.92</v>
      </c>
      <c r="K6494" s="2">
        <f t="shared" si="304"/>
        <v>48.945599999999999</v>
      </c>
      <c r="L6494" s="2">
        <f t="shared" si="305"/>
        <v>320.86560000000003</v>
      </c>
    </row>
    <row r="6495" spans="1:12" x14ac:dyDescent="0.25">
      <c r="A6495" t="s">
        <v>6500</v>
      </c>
      <c r="B6495" s="1">
        <v>46170</v>
      </c>
      <c r="C6495" t="s">
        <v>10011</v>
      </c>
      <c r="D6495" t="s">
        <v>10020</v>
      </c>
      <c r="E6495">
        <f>+_xlfn.XLOOKUP(TablaVentas[[#This Row],[PRODUCTOS]],TablaPrecios[PRODUCTOS],TablaPrecios[PRECIOS UNITARIOS],"No encontado")</f>
        <v>150</v>
      </c>
      <c r="F6495">
        <v>12</v>
      </c>
      <c r="G6495" t="s">
        <v>10026</v>
      </c>
      <c r="H6495" s="2">
        <v>440</v>
      </c>
      <c r="I6495" s="3">
        <v>0.12</v>
      </c>
      <c r="J6495" s="2">
        <f t="shared" si="303"/>
        <v>387.2</v>
      </c>
      <c r="K6495" s="2">
        <f t="shared" si="304"/>
        <v>69.695999999999998</v>
      </c>
      <c r="L6495" s="2">
        <f t="shared" si="305"/>
        <v>456.89599999999996</v>
      </c>
    </row>
    <row r="6496" spans="1:12" x14ac:dyDescent="0.25">
      <c r="A6496" t="s">
        <v>6501</v>
      </c>
      <c r="B6496" s="1">
        <v>46096</v>
      </c>
      <c r="C6496" t="s">
        <v>10009</v>
      </c>
      <c r="D6496" t="s">
        <v>10019</v>
      </c>
      <c r="E6496">
        <f>+_xlfn.XLOOKUP(TablaVentas[[#This Row],[PRODUCTOS]],TablaPrecios[PRODUCTOS],TablaPrecios[PRECIOS UNITARIOS],"No encontado")</f>
        <v>1200</v>
      </c>
      <c r="F6496">
        <v>15</v>
      </c>
      <c r="G6496" t="s">
        <v>10027</v>
      </c>
      <c r="H6496" s="2">
        <v>365</v>
      </c>
      <c r="I6496" s="3">
        <v>0.13</v>
      </c>
      <c r="J6496" s="2">
        <f t="shared" si="303"/>
        <v>317.55</v>
      </c>
      <c r="K6496" s="2">
        <f t="shared" si="304"/>
        <v>57.158999999999999</v>
      </c>
      <c r="L6496" s="2">
        <f t="shared" si="305"/>
        <v>374.709</v>
      </c>
    </row>
    <row r="6497" spans="1:12" x14ac:dyDescent="0.25">
      <c r="A6497" t="s">
        <v>6502</v>
      </c>
      <c r="B6497" s="1">
        <v>46062</v>
      </c>
      <c r="C6497" t="s">
        <v>10008</v>
      </c>
      <c r="D6497" t="s">
        <v>10019</v>
      </c>
      <c r="E6497">
        <f>+_xlfn.XLOOKUP(TablaVentas[[#This Row],[PRODUCTOS]],TablaPrecios[PRODUCTOS],TablaPrecios[PRECIOS UNITARIOS],"No encontado")</f>
        <v>1200</v>
      </c>
      <c r="F6497">
        <v>16</v>
      </c>
      <c r="G6497" t="s">
        <v>10027</v>
      </c>
      <c r="H6497" s="2">
        <v>236</v>
      </c>
      <c r="I6497" s="3">
        <v>0.14000000000000001</v>
      </c>
      <c r="J6497" s="2">
        <f t="shared" si="303"/>
        <v>202.95999999999998</v>
      </c>
      <c r="K6497" s="2">
        <f t="shared" si="304"/>
        <v>36.532799999999995</v>
      </c>
      <c r="L6497" s="2">
        <f t="shared" si="305"/>
        <v>239.49279999999999</v>
      </c>
    </row>
    <row r="6498" spans="1:12" x14ac:dyDescent="0.25">
      <c r="A6498" t="s">
        <v>6503</v>
      </c>
      <c r="B6498" s="1">
        <v>46165</v>
      </c>
      <c r="C6498" t="s">
        <v>10009</v>
      </c>
      <c r="D6498" t="s">
        <v>10020</v>
      </c>
      <c r="E6498">
        <f>+_xlfn.XLOOKUP(TablaVentas[[#This Row],[PRODUCTOS]],TablaPrecios[PRODUCTOS],TablaPrecios[PRECIOS UNITARIOS],"No encontado")</f>
        <v>150</v>
      </c>
      <c r="F6498">
        <v>14</v>
      </c>
      <c r="G6498" t="s">
        <v>10024</v>
      </c>
      <c r="H6498" s="2">
        <v>170</v>
      </c>
      <c r="I6498" s="3">
        <v>0.12</v>
      </c>
      <c r="J6498" s="2">
        <f t="shared" si="303"/>
        <v>149.6</v>
      </c>
      <c r="K6498" s="2">
        <f t="shared" si="304"/>
        <v>26.927999999999997</v>
      </c>
      <c r="L6498" s="2">
        <f t="shared" si="305"/>
        <v>176.52799999999999</v>
      </c>
    </row>
    <row r="6499" spans="1:12" x14ac:dyDescent="0.25">
      <c r="A6499" t="s">
        <v>6504</v>
      </c>
      <c r="B6499" s="1">
        <v>46305</v>
      </c>
      <c r="C6499" t="s">
        <v>10008</v>
      </c>
      <c r="D6499" t="s">
        <v>10021</v>
      </c>
      <c r="E6499">
        <f>+_xlfn.XLOOKUP(TablaVentas[[#This Row],[PRODUCTOS]],TablaPrecios[PRODUCTOS],TablaPrecios[PRECIOS UNITARIOS],"No encontado")</f>
        <v>200</v>
      </c>
      <c r="F6499">
        <v>19</v>
      </c>
      <c r="G6499" t="s">
        <v>10025</v>
      </c>
      <c r="H6499" s="2">
        <v>326</v>
      </c>
      <c r="I6499" s="3">
        <v>0.14000000000000001</v>
      </c>
      <c r="J6499" s="2">
        <f t="shared" si="303"/>
        <v>280.36</v>
      </c>
      <c r="K6499" s="2">
        <f t="shared" si="304"/>
        <v>50.464800000000004</v>
      </c>
      <c r="L6499" s="2">
        <f t="shared" si="305"/>
        <v>330.82480000000004</v>
      </c>
    </row>
    <row r="6500" spans="1:12" x14ac:dyDescent="0.25">
      <c r="A6500" t="s">
        <v>6505</v>
      </c>
      <c r="B6500" s="1">
        <v>46274</v>
      </c>
      <c r="C6500" t="s">
        <v>10012</v>
      </c>
      <c r="D6500" t="s">
        <v>10018</v>
      </c>
      <c r="E6500">
        <f>+_xlfn.XLOOKUP(TablaVentas[[#This Row],[PRODUCTOS]],TablaPrecios[PRODUCTOS],TablaPrecios[PRECIOS UNITARIOS],"No encontado")</f>
        <v>850</v>
      </c>
      <c r="F6500">
        <v>14</v>
      </c>
      <c r="G6500" t="s">
        <v>10026</v>
      </c>
      <c r="H6500" s="2">
        <v>298</v>
      </c>
      <c r="I6500" s="3">
        <v>0.16</v>
      </c>
      <c r="J6500" s="2">
        <f t="shared" si="303"/>
        <v>250.32</v>
      </c>
      <c r="K6500" s="2">
        <f t="shared" si="304"/>
        <v>45.057599999999994</v>
      </c>
      <c r="L6500" s="2">
        <f t="shared" si="305"/>
        <v>295.37759999999997</v>
      </c>
    </row>
    <row r="6501" spans="1:12" x14ac:dyDescent="0.25">
      <c r="A6501" t="s">
        <v>6506</v>
      </c>
      <c r="B6501" s="1">
        <v>46059</v>
      </c>
      <c r="C6501" t="s">
        <v>10008</v>
      </c>
      <c r="D6501" t="s">
        <v>10019</v>
      </c>
      <c r="E6501">
        <f>+_xlfn.XLOOKUP(TablaVentas[[#This Row],[PRODUCTOS]],TablaPrecios[PRODUCTOS],TablaPrecios[PRECIOS UNITARIOS],"No encontado")</f>
        <v>1200</v>
      </c>
      <c r="F6501">
        <v>10</v>
      </c>
      <c r="G6501" t="s">
        <v>10027</v>
      </c>
      <c r="H6501" s="2">
        <v>186</v>
      </c>
      <c r="I6501" s="3">
        <v>0.1</v>
      </c>
      <c r="J6501" s="2">
        <f t="shared" si="303"/>
        <v>167.4</v>
      </c>
      <c r="K6501" s="2">
        <f t="shared" si="304"/>
        <v>30.132000000000001</v>
      </c>
      <c r="L6501" s="2">
        <f t="shared" si="305"/>
        <v>197.53200000000001</v>
      </c>
    </row>
    <row r="6502" spans="1:12" x14ac:dyDescent="0.25">
      <c r="A6502" t="s">
        <v>6507</v>
      </c>
      <c r="B6502" s="1">
        <v>46139</v>
      </c>
      <c r="C6502" t="s">
        <v>10011</v>
      </c>
      <c r="D6502" t="s">
        <v>10021</v>
      </c>
      <c r="E6502">
        <f>+_xlfn.XLOOKUP(TablaVentas[[#This Row],[PRODUCTOS]],TablaPrecios[PRODUCTOS],TablaPrecios[PRECIOS UNITARIOS],"No encontado")</f>
        <v>200</v>
      </c>
      <c r="F6502">
        <v>18</v>
      </c>
      <c r="G6502" t="s">
        <v>10023</v>
      </c>
      <c r="H6502" s="2">
        <v>210</v>
      </c>
      <c r="I6502" s="3">
        <v>0.15</v>
      </c>
      <c r="J6502" s="2">
        <f t="shared" si="303"/>
        <v>178.5</v>
      </c>
      <c r="K6502" s="2">
        <f t="shared" si="304"/>
        <v>32.129999999999995</v>
      </c>
      <c r="L6502" s="2">
        <f t="shared" si="305"/>
        <v>210.63</v>
      </c>
    </row>
    <row r="6503" spans="1:12" x14ac:dyDescent="0.25">
      <c r="A6503" t="s">
        <v>6508</v>
      </c>
      <c r="B6503" s="1">
        <v>46144</v>
      </c>
      <c r="C6503" t="s">
        <v>10011</v>
      </c>
      <c r="D6503" t="s">
        <v>10020</v>
      </c>
      <c r="E6503">
        <f>+_xlfn.XLOOKUP(TablaVentas[[#This Row],[PRODUCTOS]],TablaPrecios[PRODUCTOS],TablaPrecios[PRECIOS UNITARIOS],"No encontado")</f>
        <v>150</v>
      </c>
      <c r="F6503">
        <v>13</v>
      </c>
      <c r="G6503" t="s">
        <v>10024</v>
      </c>
      <c r="H6503" s="2">
        <v>325</v>
      </c>
      <c r="I6503" s="3">
        <v>0.11</v>
      </c>
      <c r="J6503" s="2">
        <f t="shared" si="303"/>
        <v>289.25</v>
      </c>
      <c r="K6503" s="2">
        <f t="shared" si="304"/>
        <v>52.064999999999998</v>
      </c>
      <c r="L6503" s="2">
        <f t="shared" si="305"/>
        <v>341.315</v>
      </c>
    </row>
    <row r="6504" spans="1:12" x14ac:dyDescent="0.25">
      <c r="A6504" t="s">
        <v>6509</v>
      </c>
      <c r="B6504" s="1">
        <v>46101</v>
      </c>
      <c r="C6504" t="s">
        <v>10011</v>
      </c>
      <c r="D6504" t="s">
        <v>10018</v>
      </c>
      <c r="E6504">
        <f>+_xlfn.XLOOKUP(TablaVentas[[#This Row],[PRODUCTOS]],TablaPrecios[PRODUCTOS],TablaPrecios[PRECIOS UNITARIOS],"No encontado")</f>
        <v>850</v>
      </c>
      <c r="F6504">
        <v>8</v>
      </c>
      <c r="G6504" t="s">
        <v>10027</v>
      </c>
      <c r="H6504" s="2">
        <v>466</v>
      </c>
      <c r="I6504" s="3">
        <v>0.19</v>
      </c>
      <c r="J6504" s="2">
        <f t="shared" si="303"/>
        <v>377.46</v>
      </c>
      <c r="K6504" s="2">
        <f t="shared" si="304"/>
        <v>67.942799999999991</v>
      </c>
      <c r="L6504" s="2">
        <f t="shared" si="305"/>
        <v>445.40279999999996</v>
      </c>
    </row>
    <row r="6505" spans="1:12" x14ac:dyDescent="0.25">
      <c r="A6505" t="s">
        <v>6510</v>
      </c>
      <c r="B6505" s="1">
        <v>46191</v>
      </c>
      <c r="C6505" t="s">
        <v>10010</v>
      </c>
      <c r="D6505" t="s">
        <v>10018</v>
      </c>
      <c r="E6505">
        <f>+_xlfn.XLOOKUP(TablaVentas[[#This Row],[PRODUCTOS]],TablaPrecios[PRODUCTOS],TablaPrecios[PRECIOS UNITARIOS],"No encontado")</f>
        <v>850</v>
      </c>
      <c r="F6505">
        <v>20</v>
      </c>
      <c r="G6505" t="s">
        <v>10023</v>
      </c>
      <c r="H6505" s="2">
        <v>59</v>
      </c>
      <c r="I6505" s="3">
        <v>0.11</v>
      </c>
      <c r="J6505" s="2">
        <f t="shared" si="303"/>
        <v>52.51</v>
      </c>
      <c r="K6505" s="2">
        <f t="shared" si="304"/>
        <v>9.4517999999999986</v>
      </c>
      <c r="L6505" s="2">
        <f t="shared" si="305"/>
        <v>61.961799999999997</v>
      </c>
    </row>
    <row r="6506" spans="1:12" x14ac:dyDescent="0.25">
      <c r="A6506" t="s">
        <v>6511</v>
      </c>
      <c r="B6506" s="1">
        <v>46126</v>
      </c>
      <c r="C6506" t="s">
        <v>10007</v>
      </c>
      <c r="D6506" t="s">
        <v>10020</v>
      </c>
      <c r="E6506">
        <f>+_xlfn.XLOOKUP(TablaVentas[[#This Row],[PRODUCTOS]],TablaPrecios[PRODUCTOS],TablaPrecios[PRECIOS UNITARIOS],"No encontado")</f>
        <v>150</v>
      </c>
      <c r="F6506">
        <v>13</v>
      </c>
      <c r="G6506" t="s">
        <v>10024</v>
      </c>
      <c r="H6506" s="2">
        <v>189</v>
      </c>
      <c r="I6506" s="3">
        <v>0.11</v>
      </c>
      <c r="J6506" s="2">
        <f t="shared" si="303"/>
        <v>168.21</v>
      </c>
      <c r="K6506" s="2">
        <f t="shared" si="304"/>
        <v>30.277799999999999</v>
      </c>
      <c r="L6506" s="2">
        <f t="shared" si="305"/>
        <v>198.48779999999999</v>
      </c>
    </row>
    <row r="6507" spans="1:12" x14ac:dyDescent="0.25">
      <c r="A6507" t="s">
        <v>6512</v>
      </c>
      <c r="B6507" s="1">
        <v>46096</v>
      </c>
      <c r="C6507" t="s">
        <v>10011</v>
      </c>
      <c r="D6507" t="s">
        <v>10021</v>
      </c>
      <c r="E6507">
        <f>+_xlfn.XLOOKUP(TablaVentas[[#This Row],[PRODUCTOS]],TablaPrecios[PRODUCTOS],TablaPrecios[PRECIOS UNITARIOS],"No encontado")</f>
        <v>200</v>
      </c>
      <c r="F6507">
        <v>12</v>
      </c>
      <c r="G6507" t="s">
        <v>10023</v>
      </c>
      <c r="H6507" s="2">
        <v>218</v>
      </c>
      <c r="I6507" s="3">
        <v>0.12</v>
      </c>
      <c r="J6507" s="2">
        <f t="shared" si="303"/>
        <v>191.84</v>
      </c>
      <c r="K6507" s="2">
        <f t="shared" si="304"/>
        <v>34.531199999999998</v>
      </c>
      <c r="L6507" s="2">
        <f t="shared" si="305"/>
        <v>226.37119999999999</v>
      </c>
    </row>
    <row r="6508" spans="1:12" x14ac:dyDescent="0.25">
      <c r="A6508" t="s">
        <v>6513</v>
      </c>
      <c r="B6508" s="1">
        <v>46246</v>
      </c>
      <c r="C6508" t="s">
        <v>10010</v>
      </c>
      <c r="D6508" t="s">
        <v>10021</v>
      </c>
      <c r="E6508">
        <f>+_xlfn.XLOOKUP(TablaVentas[[#This Row],[PRODUCTOS]],TablaPrecios[PRODUCTOS],TablaPrecios[PRECIOS UNITARIOS],"No encontado")</f>
        <v>200</v>
      </c>
      <c r="F6508">
        <v>18</v>
      </c>
      <c r="G6508" t="s">
        <v>10027</v>
      </c>
      <c r="H6508" s="2">
        <v>489</v>
      </c>
      <c r="I6508" s="3">
        <v>0.19</v>
      </c>
      <c r="J6508" s="2">
        <f t="shared" si="303"/>
        <v>396.09000000000003</v>
      </c>
      <c r="K6508" s="2">
        <f t="shared" si="304"/>
        <v>71.296199999999999</v>
      </c>
      <c r="L6508" s="2">
        <f t="shared" si="305"/>
        <v>467.38620000000003</v>
      </c>
    </row>
    <row r="6509" spans="1:12" x14ac:dyDescent="0.25">
      <c r="A6509" t="s">
        <v>6514</v>
      </c>
      <c r="B6509" s="1">
        <v>46023</v>
      </c>
      <c r="C6509" t="s">
        <v>10008</v>
      </c>
      <c r="D6509" t="s">
        <v>10017</v>
      </c>
      <c r="E6509">
        <f>+_xlfn.XLOOKUP(TablaVentas[[#This Row],[PRODUCTOS]],TablaPrecios[PRODUCTOS],TablaPrecios[PRECIOS UNITARIOS],"No encontado")</f>
        <v>50</v>
      </c>
      <c r="F6509">
        <v>15</v>
      </c>
      <c r="G6509" t="s">
        <v>10024</v>
      </c>
      <c r="H6509" s="2">
        <v>410</v>
      </c>
      <c r="I6509" s="3">
        <v>0.18</v>
      </c>
      <c r="J6509" s="2">
        <f t="shared" si="303"/>
        <v>336.2</v>
      </c>
      <c r="K6509" s="2">
        <f t="shared" si="304"/>
        <v>60.515999999999998</v>
      </c>
      <c r="L6509" s="2">
        <f t="shared" si="305"/>
        <v>396.71600000000001</v>
      </c>
    </row>
    <row r="6510" spans="1:12" x14ac:dyDescent="0.25">
      <c r="A6510" t="s">
        <v>6515</v>
      </c>
      <c r="B6510" s="1">
        <v>46157</v>
      </c>
      <c r="C6510" t="s">
        <v>10010</v>
      </c>
      <c r="D6510" t="s">
        <v>10020</v>
      </c>
      <c r="E6510">
        <f>+_xlfn.XLOOKUP(TablaVentas[[#This Row],[PRODUCTOS]],TablaPrecios[PRODUCTOS],TablaPrecios[PRECIOS UNITARIOS],"No encontado")</f>
        <v>150</v>
      </c>
      <c r="F6510">
        <v>10</v>
      </c>
      <c r="G6510" t="s">
        <v>10027</v>
      </c>
      <c r="H6510" s="2">
        <v>382</v>
      </c>
      <c r="I6510" s="3">
        <v>0.14000000000000001</v>
      </c>
      <c r="J6510" s="2">
        <f t="shared" si="303"/>
        <v>328.52</v>
      </c>
      <c r="K6510" s="2">
        <f t="shared" si="304"/>
        <v>59.133599999999994</v>
      </c>
      <c r="L6510" s="2">
        <f t="shared" si="305"/>
        <v>387.65359999999998</v>
      </c>
    </row>
    <row r="6511" spans="1:12" x14ac:dyDescent="0.25">
      <c r="A6511" t="s">
        <v>6516</v>
      </c>
      <c r="B6511" s="1">
        <v>46220</v>
      </c>
      <c r="C6511" t="s">
        <v>10012</v>
      </c>
      <c r="D6511" t="s">
        <v>10021</v>
      </c>
      <c r="E6511">
        <f>+_xlfn.XLOOKUP(TablaVentas[[#This Row],[PRODUCTOS]],TablaPrecios[PRODUCTOS],TablaPrecios[PRECIOS UNITARIOS],"No encontado")</f>
        <v>200</v>
      </c>
      <c r="F6511">
        <v>9</v>
      </c>
      <c r="G6511" t="s">
        <v>10026</v>
      </c>
      <c r="H6511" s="2">
        <v>313</v>
      </c>
      <c r="I6511" s="3">
        <v>0.2</v>
      </c>
      <c r="J6511" s="2">
        <f t="shared" si="303"/>
        <v>250.4</v>
      </c>
      <c r="K6511" s="2">
        <f t="shared" si="304"/>
        <v>45.072000000000003</v>
      </c>
      <c r="L6511" s="2">
        <f t="shared" si="305"/>
        <v>295.47199999999998</v>
      </c>
    </row>
    <row r="6512" spans="1:12" x14ac:dyDescent="0.25">
      <c r="A6512" t="s">
        <v>6517</v>
      </c>
      <c r="B6512" s="1">
        <v>46236</v>
      </c>
      <c r="C6512" t="s">
        <v>10007</v>
      </c>
      <c r="D6512" t="s">
        <v>10021</v>
      </c>
      <c r="E6512">
        <f>+_xlfn.XLOOKUP(TablaVentas[[#This Row],[PRODUCTOS]],TablaPrecios[PRODUCTOS],TablaPrecios[PRECIOS UNITARIOS],"No encontado")</f>
        <v>200</v>
      </c>
      <c r="F6512">
        <v>14</v>
      </c>
      <c r="G6512" t="s">
        <v>10027</v>
      </c>
      <c r="H6512" s="2">
        <v>171</v>
      </c>
      <c r="I6512" s="3">
        <v>0.15</v>
      </c>
      <c r="J6512" s="2">
        <f t="shared" si="303"/>
        <v>145.35</v>
      </c>
      <c r="K6512" s="2">
        <f t="shared" si="304"/>
        <v>26.162999999999997</v>
      </c>
      <c r="L6512" s="2">
        <f t="shared" si="305"/>
        <v>171.51299999999998</v>
      </c>
    </row>
    <row r="6513" spans="1:12" x14ac:dyDescent="0.25">
      <c r="A6513" t="s">
        <v>6518</v>
      </c>
      <c r="B6513" s="1">
        <v>46218</v>
      </c>
      <c r="C6513" t="s">
        <v>10012</v>
      </c>
      <c r="D6513" t="s">
        <v>10017</v>
      </c>
      <c r="E6513">
        <f>+_xlfn.XLOOKUP(TablaVentas[[#This Row],[PRODUCTOS]],TablaPrecios[PRODUCTOS],TablaPrecios[PRECIOS UNITARIOS],"No encontado")</f>
        <v>50</v>
      </c>
      <c r="F6513">
        <v>5</v>
      </c>
      <c r="G6513" t="s">
        <v>10025</v>
      </c>
      <c r="H6513" s="2">
        <v>377</v>
      </c>
      <c r="I6513" s="3">
        <v>0.16</v>
      </c>
      <c r="J6513" s="2">
        <f t="shared" si="303"/>
        <v>316.68</v>
      </c>
      <c r="K6513" s="2">
        <f t="shared" si="304"/>
        <v>57.002400000000002</v>
      </c>
      <c r="L6513" s="2">
        <f t="shared" si="305"/>
        <v>373.68240000000003</v>
      </c>
    </row>
    <row r="6514" spans="1:12" x14ac:dyDescent="0.25">
      <c r="A6514" t="s">
        <v>6519</v>
      </c>
      <c r="B6514" s="1">
        <v>46062</v>
      </c>
      <c r="C6514" t="s">
        <v>10012</v>
      </c>
      <c r="D6514" t="s">
        <v>10018</v>
      </c>
      <c r="E6514">
        <f>+_xlfn.XLOOKUP(TablaVentas[[#This Row],[PRODUCTOS]],TablaPrecios[PRODUCTOS],TablaPrecios[PRECIOS UNITARIOS],"No encontado")</f>
        <v>850</v>
      </c>
      <c r="F6514">
        <v>10</v>
      </c>
      <c r="G6514" t="s">
        <v>10027</v>
      </c>
      <c r="H6514" s="2">
        <v>209</v>
      </c>
      <c r="I6514" s="3">
        <v>0.14000000000000001</v>
      </c>
      <c r="J6514" s="2">
        <f t="shared" si="303"/>
        <v>179.74</v>
      </c>
      <c r="K6514" s="2">
        <f t="shared" si="304"/>
        <v>32.353200000000001</v>
      </c>
      <c r="L6514" s="2">
        <f t="shared" si="305"/>
        <v>212.09320000000002</v>
      </c>
    </row>
    <row r="6515" spans="1:12" x14ac:dyDescent="0.25">
      <c r="A6515" t="s">
        <v>6520</v>
      </c>
      <c r="B6515" s="1">
        <v>46112</v>
      </c>
      <c r="C6515" t="s">
        <v>10010</v>
      </c>
      <c r="D6515" t="s">
        <v>10021</v>
      </c>
      <c r="E6515">
        <f>+_xlfn.XLOOKUP(TablaVentas[[#This Row],[PRODUCTOS]],TablaPrecios[PRODUCTOS],TablaPrecios[PRECIOS UNITARIOS],"No encontado")</f>
        <v>200</v>
      </c>
      <c r="F6515">
        <v>11</v>
      </c>
      <c r="G6515" t="s">
        <v>10025</v>
      </c>
      <c r="H6515" s="2">
        <v>298</v>
      </c>
      <c r="I6515" s="3">
        <v>0.13</v>
      </c>
      <c r="J6515" s="2">
        <f t="shared" si="303"/>
        <v>259.26</v>
      </c>
      <c r="K6515" s="2">
        <f t="shared" si="304"/>
        <v>46.666799999999995</v>
      </c>
      <c r="L6515" s="2">
        <f t="shared" si="305"/>
        <v>305.92679999999996</v>
      </c>
    </row>
    <row r="6516" spans="1:12" x14ac:dyDescent="0.25">
      <c r="A6516" t="s">
        <v>6521</v>
      </c>
      <c r="B6516" s="1">
        <v>46332</v>
      </c>
      <c r="C6516" t="s">
        <v>10009</v>
      </c>
      <c r="D6516" t="s">
        <v>10020</v>
      </c>
      <c r="E6516">
        <f>+_xlfn.XLOOKUP(TablaVentas[[#This Row],[PRODUCTOS]],TablaPrecios[PRODUCTOS],TablaPrecios[PRECIOS UNITARIOS],"No encontado")</f>
        <v>150</v>
      </c>
      <c r="F6516">
        <v>16</v>
      </c>
      <c r="G6516" t="s">
        <v>10023</v>
      </c>
      <c r="H6516" s="2">
        <v>293</v>
      </c>
      <c r="I6516" s="3">
        <v>0.15</v>
      </c>
      <c r="J6516" s="2">
        <f t="shared" si="303"/>
        <v>249.05</v>
      </c>
      <c r="K6516" s="2">
        <f t="shared" si="304"/>
        <v>44.829000000000001</v>
      </c>
      <c r="L6516" s="2">
        <f t="shared" si="305"/>
        <v>293.87900000000002</v>
      </c>
    </row>
    <row r="6517" spans="1:12" x14ac:dyDescent="0.25">
      <c r="A6517" t="s">
        <v>6522</v>
      </c>
      <c r="B6517" s="1">
        <v>46202</v>
      </c>
      <c r="C6517" t="s">
        <v>10010</v>
      </c>
      <c r="D6517" t="s">
        <v>10020</v>
      </c>
      <c r="E6517">
        <f>+_xlfn.XLOOKUP(TablaVentas[[#This Row],[PRODUCTOS]],TablaPrecios[PRODUCTOS],TablaPrecios[PRECIOS UNITARIOS],"No encontado")</f>
        <v>150</v>
      </c>
      <c r="F6517">
        <v>8</v>
      </c>
      <c r="G6517" t="s">
        <v>10024</v>
      </c>
      <c r="H6517" s="2">
        <v>326</v>
      </c>
      <c r="I6517" s="3">
        <v>0.11</v>
      </c>
      <c r="J6517" s="2">
        <f t="shared" si="303"/>
        <v>290.14</v>
      </c>
      <c r="K6517" s="2">
        <f t="shared" si="304"/>
        <v>52.225199999999994</v>
      </c>
      <c r="L6517" s="2">
        <f t="shared" si="305"/>
        <v>342.36519999999996</v>
      </c>
    </row>
    <row r="6518" spans="1:12" x14ac:dyDescent="0.25">
      <c r="A6518" t="s">
        <v>6523</v>
      </c>
      <c r="B6518" s="1">
        <v>46148</v>
      </c>
      <c r="C6518" t="s">
        <v>10012</v>
      </c>
      <c r="D6518" t="s">
        <v>10021</v>
      </c>
      <c r="E6518">
        <f>+_xlfn.XLOOKUP(TablaVentas[[#This Row],[PRODUCTOS]],TablaPrecios[PRODUCTOS],TablaPrecios[PRECIOS UNITARIOS],"No encontado")</f>
        <v>200</v>
      </c>
      <c r="F6518">
        <v>12</v>
      </c>
      <c r="G6518" t="s">
        <v>10025</v>
      </c>
      <c r="H6518" s="2">
        <v>387</v>
      </c>
      <c r="I6518" s="3">
        <v>0.2</v>
      </c>
      <c r="J6518" s="2">
        <f t="shared" si="303"/>
        <v>309.60000000000002</v>
      </c>
      <c r="K6518" s="2">
        <f t="shared" si="304"/>
        <v>55.728000000000002</v>
      </c>
      <c r="L6518" s="2">
        <f t="shared" si="305"/>
        <v>365.32800000000003</v>
      </c>
    </row>
    <row r="6519" spans="1:12" x14ac:dyDescent="0.25">
      <c r="A6519" t="s">
        <v>6524</v>
      </c>
      <c r="B6519" s="1">
        <v>46237</v>
      </c>
      <c r="C6519" t="s">
        <v>10010</v>
      </c>
      <c r="D6519" t="s">
        <v>10019</v>
      </c>
      <c r="E6519">
        <f>+_xlfn.XLOOKUP(TablaVentas[[#This Row],[PRODUCTOS]],TablaPrecios[PRODUCTOS],TablaPrecios[PRECIOS UNITARIOS],"No encontado")</f>
        <v>1200</v>
      </c>
      <c r="F6519">
        <v>10</v>
      </c>
      <c r="G6519" t="s">
        <v>10024</v>
      </c>
      <c r="H6519" s="2">
        <v>158</v>
      </c>
      <c r="I6519" s="3">
        <v>0.18</v>
      </c>
      <c r="J6519" s="2">
        <f t="shared" si="303"/>
        <v>129.56</v>
      </c>
      <c r="K6519" s="2">
        <f t="shared" si="304"/>
        <v>23.320799999999998</v>
      </c>
      <c r="L6519" s="2">
        <f t="shared" si="305"/>
        <v>152.88079999999999</v>
      </c>
    </row>
    <row r="6520" spans="1:12" x14ac:dyDescent="0.25">
      <c r="A6520" t="s">
        <v>6525</v>
      </c>
      <c r="B6520" s="1">
        <v>46182</v>
      </c>
      <c r="C6520" t="s">
        <v>10009</v>
      </c>
      <c r="D6520" t="s">
        <v>10020</v>
      </c>
      <c r="E6520">
        <f>+_xlfn.XLOOKUP(TablaVentas[[#This Row],[PRODUCTOS]],TablaPrecios[PRODUCTOS],TablaPrecios[PRECIOS UNITARIOS],"No encontado")</f>
        <v>150</v>
      </c>
      <c r="F6520">
        <v>11</v>
      </c>
      <c r="G6520" t="s">
        <v>10023</v>
      </c>
      <c r="H6520" s="2">
        <v>128</v>
      </c>
      <c r="I6520" s="3">
        <v>0.1</v>
      </c>
      <c r="J6520" s="2">
        <f t="shared" si="303"/>
        <v>115.2</v>
      </c>
      <c r="K6520" s="2">
        <f t="shared" si="304"/>
        <v>20.736000000000001</v>
      </c>
      <c r="L6520" s="2">
        <f t="shared" si="305"/>
        <v>135.93600000000001</v>
      </c>
    </row>
    <row r="6521" spans="1:12" x14ac:dyDescent="0.25">
      <c r="A6521" t="s">
        <v>6526</v>
      </c>
      <c r="B6521" s="1">
        <v>46259</v>
      </c>
      <c r="C6521" t="s">
        <v>10007</v>
      </c>
      <c r="D6521" t="s">
        <v>10018</v>
      </c>
      <c r="E6521">
        <f>+_xlfn.XLOOKUP(TablaVentas[[#This Row],[PRODUCTOS]],TablaPrecios[PRODUCTOS],TablaPrecios[PRECIOS UNITARIOS],"No encontado")</f>
        <v>850</v>
      </c>
      <c r="F6521">
        <v>6</v>
      </c>
      <c r="G6521" t="s">
        <v>10027</v>
      </c>
      <c r="H6521" s="2">
        <v>283</v>
      </c>
      <c r="I6521" s="3">
        <v>0.18</v>
      </c>
      <c r="J6521" s="2">
        <f t="shared" si="303"/>
        <v>232.06</v>
      </c>
      <c r="K6521" s="2">
        <f t="shared" si="304"/>
        <v>41.770800000000001</v>
      </c>
      <c r="L6521" s="2">
        <f t="shared" si="305"/>
        <v>273.83080000000001</v>
      </c>
    </row>
    <row r="6522" spans="1:12" x14ac:dyDescent="0.25">
      <c r="A6522" t="s">
        <v>6527</v>
      </c>
      <c r="B6522" s="1">
        <v>46159</v>
      </c>
      <c r="C6522" t="s">
        <v>10011</v>
      </c>
      <c r="D6522" t="s">
        <v>10020</v>
      </c>
      <c r="E6522">
        <f>+_xlfn.XLOOKUP(TablaVentas[[#This Row],[PRODUCTOS]],TablaPrecios[PRODUCTOS],TablaPrecios[PRECIOS UNITARIOS],"No encontado")</f>
        <v>150</v>
      </c>
      <c r="F6522">
        <v>14</v>
      </c>
      <c r="G6522" t="s">
        <v>10027</v>
      </c>
      <c r="H6522" s="2">
        <v>377</v>
      </c>
      <c r="I6522" s="3">
        <v>0.13</v>
      </c>
      <c r="J6522" s="2">
        <f t="shared" si="303"/>
        <v>327.99</v>
      </c>
      <c r="K6522" s="2">
        <f t="shared" si="304"/>
        <v>59.038199999999996</v>
      </c>
      <c r="L6522" s="2">
        <f t="shared" si="305"/>
        <v>387.02820000000003</v>
      </c>
    </row>
    <row r="6523" spans="1:12" x14ac:dyDescent="0.25">
      <c r="A6523" t="s">
        <v>6528</v>
      </c>
      <c r="B6523" s="1">
        <v>46128</v>
      </c>
      <c r="C6523" t="s">
        <v>10011</v>
      </c>
      <c r="D6523" t="s">
        <v>10020</v>
      </c>
      <c r="E6523">
        <f>+_xlfn.XLOOKUP(TablaVentas[[#This Row],[PRODUCTOS]],TablaPrecios[PRODUCTOS],TablaPrecios[PRECIOS UNITARIOS],"No encontado")</f>
        <v>150</v>
      </c>
      <c r="F6523">
        <v>8</v>
      </c>
      <c r="G6523" t="s">
        <v>10025</v>
      </c>
      <c r="H6523" s="2">
        <v>266</v>
      </c>
      <c r="I6523" s="3">
        <v>0.16</v>
      </c>
      <c r="J6523" s="2">
        <f t="shared" si="303"/>
        <v>223.44</v>
      </c>
      <c r="K6523" s="2">
        <f t="shared" si="304"/>
        <v>40.219200000000001</v>
      </c>
      <c r="L6523" s="2">
        <f t="shared" si="305"/>
        <v>263.6592</v>
      </c>
    </row>
    <row r="6524" spans="1:12" x14ac:dyDescent="0.25">
      <c r="A6524" t="s">
        <v>6529</v>
      </c>
      <c r="B6524" s="1">
        <v>46259</v>
      </c>
      <c r="C6524" t="s">
        <v>10008</v>
      </c>
      <c r="D6524" t="s">
        <v>10018</v>
      </c>
      <c r="E6524">
        <f>+_xlfn.XLOOKUP(TablaVentas[[#This Row],[PRODUCTOS]],TablaPrecios[PRODUCTOS],TablaPrecios[PRECIOS UNITARIOS],"No encontado")</f>
        <v>850</v>
      </c>
      <c r="F6524">
        <v>15</v>
      </c>
      <c r="G6524" t="s">
        <v>10023</v>
      </c>
      <c r="H6524" s="2">
        <v>383</v>
      </c>
      <c r="I6524" s="3">
        <v>0.17</v>
      </c>
      <c r="J6524" s="2">
        <f t="shared" si="303"/>
        <v>317.89</v>
      </c>
      <c r="K6524" s="2">
        <f t="shared" si="304"/>
        <v>57.220199999999998</v>
      </c>
      <c r="L6524" s="2">
        <f t="shared" si="305"/>
        <v>375.11019999999996</v>
      </c>
    </row>
    <row r="6525" spans="1:12" x14ac:dyDescent="0.25">
      <c r="A6525" t="s">
        <v>6530</v>
      </c>
      <c r="B6525" s="1">
        <v>46087</v>
      </c>
      <c r="C6525" t="s">
        <v>10007</v>
      </c>
      <c r="D6525" t="s">
        <v>10017</v>
      </c>
      <c r="E6525">
        <f>+_xlfn.XLOOKUP(TablaVentas[[#This Row],[PRODUCTOS]],TablaPrecios[PRODUCTOS],TablaPrecios[PRECIOS UNITARIOS],"No encontado")</f>
        <v>50</v>
      </c>
      <c r="F6525">
        <v>5</v>
      </c>
      <c r="G6525" t="s">
        <v>10027</v>
      </c>
      <c r="H6525" s="2">
        <v>199</v>
      </c>
      <c r="I6525" s="3">
        <v>0.16</v>
      </c>
      <c r="J6525" s="2">
        <f t="shared" si="303"/>
        <v>167.16</v>
      </c>
      <c r="K6525" s="2">
        <f t="shared" si="304"/>
        <v>30.088799999999999</v>
      </c>
      <c r="L6525" s="2">
        <f t="shared" si="305"/>
        <v>197.24879999999999</v>
      </c>
    </row>
    <row r="6526" spans="1:12" x14ac:dyDescent="0.25">
      <c r="A6526" t="s">
        <v>6531</v>
      </c>
      <c r="B6526" s="1">
        <v>46377</v>
      </c>
      <c r="C6526" t="s">
        <v>10008</v>
      </c>
      <c r="D6526" t="s">
        <v>10018</v>
      </c>
      <c r="E6526">
        <f>+_xlfn.XLOOKUP(TablaVentas[[#This Row],[PRODUCTOS]],TablaPrecios[PRODUCTOS],TablaPrecios[PRECIOS UNITARIOS],"No encontado")</f>
        <v>850</v>
      </c>
      <c r="F6526">
        <v>7</v>
      </c>
      <c r="G6526" t="s">
        <v>10025</v>
      </c>
      <c r="H6526" s="2">
        <v>459</v>
      </c>
      <c r="I6526" s="3">
        <v>0.2</v>
      </c>
      <c r="J6526" s="2">
        <f t="shared" si="303"/>
        <v>367.2</v>
      </c>
      <c r="K6526" s="2">
        <f t="shared" si="304"/>
        <v>66.095999999999989</v>
      </c>
      <c r="L6526" s="2">
        <f t="shared" si="305"/>
        <v>433.29599999999999</v>
      </c>
    </row>
    <row r="6527" spans="1:12" x14ac:dyDescent="0.25">
      <c r="A6527" t="s">
        <v>6532</v>
      </c>
      <c r="B6527" s="1">
        <v>46247</v>
      </c>
      <c r="C6527" t="s">
        <v>10009</v>
      </c>
      <c r="D6527" t="s">
        <v>10018</v>
      </c>
      <c r="E6527">
        <f>+_xlfn.XLOOKUP(TablaVentas[[#This Row],[PRODUCTOS]],TablaPrecios[PRODUCTOS],TablaPrecios[PRECIOS UNITARIOS],"No encontado")</f>
        <v>850</v>
      </c>
      <c r="F6527">
        <v>18</v>
      </c>
      <c r="G6527" t="s">
        <v>10025</v>
      </c>
      <c r="H6527" s="2">
        <v>143</v>
      </c>
      <c r="I6527" s="3">
        <v>0.1</v>
      </c>
      <c r="J6527" s="2">
        <f t="shared" si="303"/>
        <v>128.69999999999999</v>
      </c>
      <c r="K6527" s="2">
        <f t="shared" si="304"/>
        <v>23.165999999999997</v>
      </c>
      <c r="L6527" s="2">
        <f t="shared" si="305"/>
        <v>151.86599999999999</v>
      </c>
    </row>
    <row r="6528" spans="1:12" x14ac:dyDescent="0.25">
      <c r="A6528" t="s">
        <v>6533</v>
      </c>
      <c r="B6528" s="1">
        <v>46241</v>
      </c>
      <c r="C6528" t="s">
        <v>10010</v>
      </c>
      <c r="D6528" t="s">
        <v>10020</v>
      </c>
      <c r="E6528">
        <f>+_xlfn.XLOOKUP(TablaVentas[[#This Row],[PRODUCTOS]],TablaPrecios[PRODUCTOS],TablaPrecios[PRECIOS UNITARIOS],"No encontado")</f>
        <v>150</v>
      </c>
      <c r="F6528">
        <v>15</v>
      </c>
      <c r="G6528" t="s">
        <v>10024</v>
      </c>
      <c r="H6528" s="2">
        <v>431</v>
      </c>
      <c r="I6528" s="3">
        <v>0.19</v>
      </c>
      <c r="J6528" s="2">
        <f t="shared" si="303"/>
        <v>349.11</v>
      </c>
      <c r="K6528" s="2">
        <f t="shared" si="304"/>
        <v>62.839799999999997</v>
      </c>
      <c r="L6528" s="2">
        <f t="shared" si="305"/>
        <v>411.94979999999998</v>
      </c>
    </row>
    <row r="6529" spans="1:12" x14ac:dyDescent="0.25">
      <c r="A6529" t="s">
        <v>6534</v>
      </c>
      <c r="B6529" s="1">
        <v>46084</v>
      </c>
      <c r="C6529" t="s">
        <v>10008</v>
      </c>
      <c r="D6529" t="s">
        <v>10017</v>
      </c>
      <c r="E6529">
        <f>+_xlfn.XLOOKUP(TablaVentas[[#This Row],[PRODUCTOS]],TablaPrecios[PRODUCTOS],TablaPrecios[PRECIOS UNITARIOS],"No encontado")</f>
        <v>50</v>
      </c>
      <c r="F6529">
        <v>17</v>
      </c>
      <c r="G6529" t="s">
        <v>10025</v>
      </c>
      <c r="H6529" s="2">
        <v>408</v>
      </c>
      <c r="I6529" s="3">
        <v>0.14000000000000001</v>
      </c>
      <c r="J6529" s="2">
        <f t="shared" si="303"/>
        <v>350.88</v>
      </c>
      <c r="K6529" s="2">
        <f t="shared" si="304"/>
        <v>63.1584</v>
      </c>
      <c r="L6529" s="2">
        <f t="shared" si="305"/>
        <v>414.03840000000002</v>
      </c>
    </row>
    <row r="6530" spans="1:12" x14ac:dyDescent="0.25">
      <c r="A6530" t="s">
        <v>6535</v>
      </c>
      <c r="B6530" s="1">
        <v>46046</v>
      </c>
      <c r="C6530" t="s">
        <v>10008</v>
      </c>
      <c r="D6530" t="s">
        <v>10020</v>
      </c>
      <c r="E6530">
        <f>+_xlfn.XLOOKUP(TablaVentas[[#This Row],[PRODUCTOS]],TablaPrecios[PRODUCTOS],TablaPrecios[PRECIOS UNITARIOS],"No encontado")</f>
        <v>150</v>
      </c>
      <c r="F6530">
        <v>19</v>
      </c>
      <c r="G6530" t="s">
        <v>10027</v>
      </c>
      <c r="H6530" s="2">
        <v>142</v>
      </c>
      <c r="I6530" s="3">
        <v>0.15</v>
      </c>
      <c r="J6530" s="2">
        <f t="shared" si="303"/>
        <v>120.7</v>
      </c>
      <c r="K6530" s="2">
        <f t="shared" si="304"/>
        <v>21.725999999999999</v>
      </c>
      <c r="L6530" s="2">
        <f t="shared" si="305"/>
        <v>142.42599999999999</v>
      </c>
    </row>
    <row r="6531" spans="1:12" x14ac:dyDescent="0.25">
      <c r="A6531" t="s">
        <v>6536</v>
      </c>
      <c r="B6531" s="1">
        <v>46070</v>
      </c>
      <c r="C6531" t="s">
        <v>10008</v>
      </c>
      <c r="D6531" t="s">
        <v>10017</v>
      </c>
      <c r="E6531">
        <f>+_xlfn.XLOOKUP(TablaVentas[[#This Row],[PRODUCTOS]],TablaPrecios[PRODUCTOS],TablaPrecios[PRECIOS UNITARIOS],"No encontado")</f>
        <v>50</v>
      </c>
      <c r="F6531">
        <v>18</v>
      </c>
      <c r="G6531" t="s">
        <v>10025</v>
      </c>
      <c r="H6531" s="2">
        <v>54</v>
      </c>
      <c r="I6531" s="3">
        <v>0.15</v>
      </c>
      <c r="J6531" s="2">
        <f t="shared" ref="J6531:J6594" si="306">+H6531-H6531*I6531</f>
        <v>45.9</v>
      </c>
      <c r="K6531" s="2">
        <f t="shared" ref="K6531:K6594" si="307">+J6531*0.18</f>
        <v>8.2619999999999987</v>
      </c>
      <c r="L6531" s="2">
        <f t="shared" ref="L6531:L6594" si="308">+J6531+K6531</f>
        <v>54.161999999999999</v>
      </c>
    </row>
    <row r="6532" spans="1:12" x14ac:dyDescent="0.25">
      <c r="A6532" t="s">
        <v>6537</v>
      </c>
      <c r="B6532" s="1">
        <v>46111</v>
      </c>
      <c r="C6532" t="s">
        <v>10007</v>
      </c>
      <c r="D6532" t="s">
        <v>10021</v>
      </c>
      <c r="E6532">
        <f>+_xlfn.XLOOKUP(TablaVentas[[#This Row],[PRODUCTOS]],TablaPrecios[PRODUCTOS],TablaPrecios[PRECIOS UNITARIOS],"No encontado")</f>
        <v>200</v>
      </c>
      <c r="F6532">
        <v>5</v>
      </c>
      <c r="G6532" t="s">
        <v>10025</v>
      </c>
      <c r="H6532" s="2">
        <v>119</v>
      </c>
      <c r="I6532" s="3">
        <v>0.13</v>
      </c>
      <c r="J6532" s="2">
        <f t="shared" si="306"/>
        <v>103.53</v>
      </c>
      <c r="K6532" s="2">
        <f t="shared" si="307"/>
        <v>18.635400000000001</v>
      </c>
      <c r="L6532" s="2">
        <f t="shared" si="308"/>
        <v>122.16540000000001</v>
      </c>
    </row>
    <row r="6533" spans="1:12" x14ac:dyDescent="0.25">
      <c r="A6533" t="s">
        <v>6538</v>
      </c>
      <c r="B6533" s="1">
        <v>46225</v>
      </c>
      <c r="C6533" t="s">
        <v>10007</v>
      </c>
      <c r="D6533" t="s">
        <v>10020</v>
      </c>
      <c r="E6533">
        <f>+_xlfn.XLOOKUP(TablaVentas[[#This Row],[PRODUCTOS]],TablaPrecios[PRODUCTOS],TablaPrecios[PRECIOS UNITARIOS],"No encontado")</f>
        <v>150</v>
      </c>
      <c r="F6533">
        <v>5</v>
      </c>
      <c r="G6533" t="s">
        <v>10023</v>
      </c>
      <c r="H6533" s="2">
        <v>273</v>
      </c>
      <c r="I6533" s="3">
        <v>0.16</v>
      </c>
      <c r="J6533" s="2">
        <f t="shared" si="306"/>
        <v>229.32</v>
      </c>
      <c r="K6533" s="2">
        <f t="shared" si="307"/>
        <v>41.2776</v>
      </c>
      <c r="L6533" s="2">
        <f t="shared" si="308"/>
        <v>270.5976</v>
      </c>
    </row>
    <row r="6534" spans="1:12" x14ac:dyDescent="0.25">
      <c r="A6534" t="s">
        <v>6539</v>
      </c>
      <c r="B6534" s="1">
        <v>46270</v>
      </c>
      <c r="C6534" t="s">
        <v>10007</v>
      </c>
      <c r="D6534" t="s">
        <v>10020</v>
      </c>
      <c r="E6534">
        <f>+_xlfn.XLOOKUP(TablaVentas[[#This Row],[PRODUCTOS]],TablaPrecios[PRODUCTOS],TablaPrecios[PRECIOS UNITARIOS],"No encontado")</f>
        <v>150</v>
      </c>
      <c r="F6534">
        <v>5</v>
      </c>
      <c r="G6534" t="s">
        <v>10025</v>
      </c>
      <c r="H6534" s="2">
        <v>119</v>
      </c>
      <c r="I6534" s="3">
        <v>0.1</v>
      </c>
      <c r="J6534" s="2">
        <f t="shared" si="306"/>
        <v>107.1</v>
      </c>
      <c r="K6534" s="2">
        <f t="shared" si="307"/>
        <v>19.277999999999999</v>
      </c>
      <c r="L6534" s="2">
        <f t="shared" si="308"/>
        <v>126.37799999999999</v>
      </c>
    </row>
    <row r="6535" spans="1:12" x14ac:dyDescent="0.25">
      <c r="A6535" t="s">
        <v>6540</v>
      </c>
      <c r="B6535" s="1">
        <v>46175</v>
      </c>
      <c r="C6535" t="s">
        <v>10012</v>
      </c>
      <c r="D6535" t="s">
        <v>10019</v>
      </c>
      <c r="E6535">
        <f>+_xlfn.XLOOKUP(TablaVentas[[#This Row],[PRODUCTOS]],TablaPrecios[PRODUCTOS],TablaPrecios[PRECIOS UNITARIOS],"No encontado")</f>
        <v>1200</v>
      </c>
      <c r="F6535">
        <v>9</v>
      </c>
      <c r="G6535" t="s">
        <v>10025</v>
      </c>
      <c r="H6535" s="2">
        <v>292</v>
      </c>
      <c r="I6535" s="3">
        <v>0.16</v>
      </c>
      <c r="J6535" s="2">
        <f t="shared" si="306"/>
        <v>245.28</v>
      </c>
      <c r="K6535" s="2">
        <f t="shared" si="307"/>
        <v>44.150399999999998</v>
      </c>
      <c r="L6535" s="2">
        <f t="shared" si="308"/>
        <v>289.43040000000002</v>
      </c>
    </row>
    <row r="6536" spans="1:12" x14ac:dyDescent="0.25">
      <c r="A6536" t="s">
        <v>6541</v>
      </c>
      <c r="B6536" s="1">
        <v>46359</v>
      </c>
      <c r="C6536" t="s">
        <v>10010</v>
      </c>
      <c r="D6536" t="s">
        <v>10021</v>
      </c>
      <c r="E6536">
        <f>+_xlfn.XLOOKUP(TablaVentas[[#This Row],[PRODUCTOS]],TablaPrecios[PRODUCTOS],TablaPrecios[PRECIOS UNITARIOS],"No encontado")</f>
        <v>200</v>
      </c>
      <c r="F6536">
        <v>8</v>
      </c>
      <c r="G6536" t="s">
        <v>10027</v>
      </c>
      <c r="H6536" s="2">
        <v>489</v>
      </c>
      <c r="I6536" s="3">
        <v>0.14000000000000001</v>
      </c>
      <c r="J6536" s="2">
        <f t="shared" si="306"/>
        <v>420.53999999999996</v>
      </c>
      <c r="K6536" s="2">
        <f t="shared" si="307"/>
        <v>75.697199999999995</v>
      </c>
      <c r="L6536" s="2">
        <f t="shared" si="308"/>
        <v>496.23719999999997</v>
      </c>
    </row>
    <row r="6537" spans="1:12" x14ac:dyDescent="0.25">
      <c r="A6537" t="s">
        <v>6542</v>
      </c>
      <c r="B6537" s="1">
        <v>46183</v>
      </c>
      <c r="C6537" t="s">
        <v>10009</v>
      </c>
      <c r="D6537" t="s">
        <v>10018</v>
      </c>
      <c r="E6537">
        <f>+_xlfn.XLOOKUP(TablaVentas[[#This Row],[PRODUCTOS]],TablaPrecios[PRODUCTOS],TablaPrecios[PRECIOS UNITARIOS],"No encontado")</f>
        <v>850</v>
      </c>
      <c r="F6537">
        <v>11</v>
      </c>
      <c r="G6537" t="s">
        <v>10024</v>
      </c>
      <c r="H6537" s="2">
        <v>148</v>
      </c>
      <c r="I6537" s="3">
        <v>0.17</v>
      </c>
      <c r="J6537" s="2">
        <f t="shared" si="306"/>
        <v>122.84</v>
      </c>
      <c r="K6537" s="2">
        <f t="shared" si="307"/>
        <v>22.1112</v>
      </c>
      <c r="L6537" s="2">
        <f t="shared" si="308"/>
        <v>144.9512</v>
      </c>
    </row>
    <row r="6538" spans="1:12" x14ac:dyDescent="0.25">
      <c r="A6538" t="s">
        <v>6543</v>
      </c>
      <c r="B6538" s="1">
        <v>46328</v>
      </c>
      <c r="C6538" t="s">
        <v>10007</v>
      </c>
      <c r="D6538" t="s">
        <v>10021</v>
      </c>
      <c r="E6538">
        <f>+_xlfn.XLOOKUP(TablaVentas[[#This Row],[PRODUCTOS]],TablaPrecios[PRODUCTOS],TablaPrecios[PRECIOS UNITARIOS],"No encontado")</f>
        <v>200</v>
      </c>
      <c r="F6538">
        <v>9</v>
      </c>
      <c r="G6538" t="s">
        <v>10023</v>
      </c>
      <c r="H6538" s="2">
        <v>473</v>
      </c>
      <c r="I6538" s="3">
        <v>0.16</v>
      </c>
      <c r="J6538" s="2">
        <f t="shared" si="306"/>
        <v>397.32</v>
      </c>
      <c r="K6538" s="2">
        <f t="shared" si="307"/>
        <v>71.517600000000002</v>
      </c>
      <c r="L6538" s="2">
        <f t="shared" si="308"/>
        <v>468.83760000000001</v>
      </c>
    </row>
    <row r="6539" spans="1:12" x14ac:dyDescent="0.25">
      <c r="A6539" t="s">
        <v>6544</v>
      </c>
      <c r="B6539" s="1">
        <v>46363</v>
      </c>
      <c r="C6539" t="s">
        <v>10010</v>
      </c>
      <c r="D6539" t="s">
        <v>10017</v>
      </c>
      <c r="E6539">
        <f>+_xlfn.XLOOKUP(TablaVentas[[#This Row],[PRODUCTOS]],TablaPrecios[PRODUCTOS],TablaPrecios[PRECIOS UNITARIOS],"No encontado")</f>
        <v>50</v>
      </c>
      <c r="F6539">
        <v>6</v>
      </c>
      <c r="G6539" t="s">
        <v>10024</v>
      </c>
      <c r="H6539" s="2">
        <v>81</v>
      </c>
      <c r="I6539" s="3">
        <v>0.17</v>
      </c>
      <c r="J6539" s="2">
        <f t="shared" si="306"/>
        <v>67.23</v>
      </c>
      <c r="K6539" s="2">
        <f t="shared" si="307"/>
        <v>12.1014</v>
      </c>
      <c r="L6539" s="2">
        <f t="shared" si="308"/>
        <v>79.331400000000002</v>
      </c>
    </row>
    <row r="6540" spans="1:12" x14ac:dyDescent="0.25">
      <c r="A6540" t="s">
        <v>6545</v>
      </c>
      <c r="B6540" s="1">
        <v>46362</v>
      </c>
      <c r="C6540" t="s">
        <v>10011</v>
      </c>
      <c r="D6540" t="s">
        <v>10019</v>
      </c>
      <c r="E6540">
        <f>+_xlfn.XLOOKUP(TablaVentas[[#This Row],[PRODUCTOS]],TablaPrecios[PRODUCTOS],TablaPrecios[PRECIOS UNITARIOS],"No encontado")</f>
        <v>1200</v>
      </c>
      <c r="F6540">
        <v>17</v>
      </c>
      <c r="G6540" t="s">
        <v>10023</v>
      </c>
      <c r="H6540" s="2">
        <v>358</v>
      </c>
      <c r="I6540" s="3">
        <v>0.17</v>
      </c>
      <c r="J6540" s="2">
        <f t="shared" si="306"/>
        <v>297.14</v>
      </c>
      <c r="K6540" s="2">
        <f t="shared" si="307"/>
        <v>53.485199999999999</v>
      </c>
      <c r="L6540" s="2">
        <f t="shared" si="308"/>
        <v>350.62520000000001</v>
      </c>
    </row>
    <row r="6541" spans="1:12" x14ac:dyDescent="0.25">
      <c r="A6541" t="s">
        <v>6546</v>
      </c>
      <c r="B6541" s="1">
        <v>46128</v>
      </c>
      <c r="C6541" t="s">
        <v>10007</v>
      </c>
      <c r="D6541" t="s">
        <v>10019</v>
      </c>
      <c r="E6541">
        <f>+_xlfn.XLOOKUP(TablaVentas[[#This Row],[PRODUCTOS]],TablaPrecios[PRODUCTOS],TablaPrecios[PRECIOS UNITARIOS],"No encontado")</f>
        <v>1200</v>
      </c>
      <c r="F6541">
        <v>8</v>
      </c>
      <c r="G6541" t="s">
        <v>10027</v>
      </c>
      <c r="H6541" s="2">
        <v>385</v>
      </c>
      <c r="I6541" s="3">
        <v>0.17</v>
      </c>
      <c r="J6541" s="2">
        <f t="shared" si="306"/>
        <v>319.55</v>
      </c>
      <c r="K6541" s="2">
        <f t="shared" si="307"/>
        <v>57.518999999999998</v>
      </c>
      <c r="L6541" s="2">
        <f t="shared" si="308"/>
        <v>377.06900000000002</v>
      </c>
    </row>
    <row r="6542" spans="1:12" x14ac:dyDescent="0.25">
      <c r="A6542" t="s">
        <v>6547</v>
      </c>
      <c r="B6542" s="1">
        <v>46271</v>
      </c>
      <c r="C6542" t="s">
        <v>10011</v>
      </c>
      <c r="D6542" t="s">
        <v>10018</v>
      </c>
      <c r="E6542">
        <f>+_xlfn.XLOOKUP(TablaVentas[[#This Row],[PRODUCTOS]],TablaPrecios[PRODUCTOS],TablaPrecios[PRECIOS UNITARIOS],"No encontado")</f>
        <v>850</v>
      </c>
      <c r="F6542">
        <v>10</v>
      </c>
      <c r="G6542" t="s">
        <v>10024</v>
      </c>
      <c r="H6542" s="2">
        <v>396</v>
      </c>
      <c r="I6542" s="3">
        <v>0.1</v>
      </c>
      <c r="J6542" s="2">
        <f t="shared" si="306"/>
        <v>356.4</v>
      </c>
      <c r="K6542" s="2">
        <f t="shared" si="307"/>
        <v>64.151999999999987</v>
      </c>
      <c r="L6542" s="2">
        <f t="shared" si="308"/>
        <v>420.55199999999996</v>
      </c>
    </row>
    <row r="6543" spans="1:12" x14ac:dyDescent="0.25">
      <c r="A6543" t="s">
        <v>6548</v>
      </c>
      <c r="B6543" s="1">
        <v>46343</v>
      </c>
      <c r="C6543" t="s">
        <v>10011</v>
      </c>
      <c r="D6543" t="s">
        <v>10017</v>
      </c>
      <c r="E6543">
        <f>+_xlfn.XLOOKUP(TablaVentas[[#This Row],[PRODUCTOS]],TablaPrecios[PRODUCTOS],TablaPrecios[PRECIOS UNITARIOS],"No encontado")</f>
        <v>50</v>
      </c>
      <c r="F6543">
        <v>19</v>
      </c>
      <c r="G6543" t="s">
        <v>10026</v>
      </c>
      <c r="H6543" s="2">
        <v>239</v>
      </c>
      <c r="I6543" s="3">
        <v>0.11</v>
      </c>
      <c r="J6543" s="2">
        <f t="shared" si="306"/>
        <v>212.71</v>
      </c>
      <c r="K6543" s="2">
        <f t="shared" si="307"/>
        <v>38.287799999999997</v>
      </c>
      <c r="L6543" s="2">
        <f t="shared" si="308"/>
        <v>250.99780000000001</v>
      </c>
    </row>
    <row r="6544" spans="1:12" x14ac:dyDescent="0.25">
      <c r="A6544" t="s">
        <v>6549</v>
      </c>
      <c r="B6544" s="1">
        <v>46338</v>
      </c>
      <c r="C6544" t="s">
        <v>10012</v>
      </c>
      <c r="D6544" t="s">
        <v>10017</v>
      </c>
      <c r="E6544">
        <f>+_xlfn.XLOOKUP(TablaVentas[[#This Row],[PRODUCTOS]],TablaPrecios[PRODUCTOS],TablaPrecios[PRECIOS UNITARIOS],"No encontado")</f>
        <v>50</v>
      </c>
      <c r="F6544">
        <v>11</v>
      </c>
      <c r="G6544" t="s">
        <v>10025</v>
      </c>
      <c r="H6544" s="2">
        <v>161</v>
      </c>
      <c r="I6544" s="3">
        <v>0.11</v>
      </c>
      <c r="J6544" s="2">
        <f t="shared" si="306"/>
        <v>143.29</v>
      </c>
      <c r="K6544" s="2">
        <f t="shared" si="307"/>
        <v>25.792199999999998</v>
      </c>
      <c r="L6544" s="2">
        <f t="shared" si="308"/>
        <v>169.0822</v>
      </c>
    </row>
    <row r="6545" spans="1:12" x14ac:dyDescent="0.25">
      <c r="A6545" t="s">
        <v>6550</v>
      </c>
      <c r="B6545" s="1">
        <v>46181</v>
      </c>
      <c r="C6545" t="s">
        <v>10007</v>
      </c>
      <c r="D6545" t="s">
        <v>10017</v>
      </c>
      <c r="E6545">
        <f>+_xlfn.XLOOKUP(TablaVentas[[#This Row],[PRODUCTOS]],TablaPrecios[PRODUCTOS],TablaPrecios[PRECIOS UNITARIOS],"No encontado")</f>
        <v>50</v>
      </c>
      <c r="F6545">
        <v>12</v>
      </c>
      <c r="G6545" t="s">
        <v>10025</v>
      </c>
      <c r="H6545" s="2">
        <v>60</v>
      </c>
      <c r="I6545" s="3">
        <v>0.11</v>
      </c>
      <c r="J6545" s="2">
        <f t="shared" si="306"/>
        <v>53.4</v>
      </c>
      <c r="K6545" s="2">
        <f t="shared" si="307"/>
        <v>9.6120000000000001</v>
      </c>
      <c r="L6545" s="2">
        <f t="shared" si="308"/>
        <v>63.012</v>
      </c>
    </row>
    <row r="6546" spans="1:12" x14ac:dyDescent="0.25">
      <c r="A6546" t="s">
        <v>6551</v>
      </c>
      <c r="B6546" s="1">
        <v>46024</v>
      </c>
      <c r="C6546" t="s">
        <v>10010</v>
      </c>
      <c r="D6546" t="s">
        <v>10017</v>
      </c>
      <c r="E6546">
        <f>+_xlfn.XLOOKUP(TablaVentas[[#This Row],[PRODUCTOS]],TablaPrecios[PRODUCTOS],TablaPrecios[PRECIOS UNITARIOS],"No encontado")</f>
        <v>50</v>
      </c>
      <c r="F6546">
        <v>20</v>
      </c>
      <c r="G6546" t="s">
        <v>10026</v>
      </c>
      <c r="H6546" s="2">
        <v>485</v>
      </c>
      <c r="I6546" s="3">
        <v>0.11</v>
      </c>
      <c r="J6546" s="2">
        <f t="shared" si="306"/>
        <v>431.65</v>
      </c>
      <c r="K6546" s="2">
        <f t="shared" si="307"/>
        <v>77.696999999999989</v>
      </c>
      <c r="L6546" s="2">
        <f t="shared" si="308"/>
        <v>509.34699999999998</v>
      </c>
    </row>
    <row r="6547" spans="1:12" x14ac:dyDescent="0.25">
      <c r="A6547" t="s">
        <v>6552</v>
      </c>
      <c r="B6547" s="1">
        <v>46255</v>
      </c>
      <c r="C6547" t="s">
        <v>10007</v>
      </c>
      <c r="D6547" t="s">
        <v>10021</v>
      </c>
      <c r="E6547">
        <f>+_xlfn.XLOOKUP(TablaVentas[[#This Row],[PRODUCTOS]],TablaPrecios[PRODUCTOS],TablaPrecios[PRECIOS UNITARIOS],"No encontado")</f>
        <v>200</v>
      </c>
      <c r="F6547">
        <v>8</v>
      </c>
      <c r="G6547" t="s">
        <v>10027</v>
      </c>
      <c r="H6547" s="2">
        <v>68</v>
      </c>
      <c r="I6547" s="3">
        <v>0.18</v>
      </c>
      <c r="J6547" s="2">
        <f t="shared" si="306"/>
        <v>55.76</v>
      </c>
      <c r="K6547" s="2">
        <f t="shared" si="307"/>
        <v>10.036799999999999</v>
      </c>
      <c r="L6547" s="2">
        <f t="shared" si="308"/>
        <v>65.79679999999999</v>
      </c>
    </row>
    <row r="6548" spans="1:12" x14ac:dyDescent="0.25">
      <c r="A6548" t="s">
        <v>6553</v>
      </c>
      <c r="B6548" s="1">
        <v>46125</v>
      </c>
      <c r="C6548" t="s">
        <v>10009</v>
      </c>
      <c r="D6548" t="s">
        <v>10020</v>
      </c>
      <c r="E6548">
        <f>+_xlfn.XLOOKUP(TablaVentas[[#This Row],[PRODUCTOS]],TablaPrecios[PRODUCTOS],TablaPrecios[PRECIOS UNITARIOS],"No encontado")</f>
        <v>150</v>
      </c>
      <c r="F6548">
        <v>10</v>
      </c>
      <c r="G6548" t="s">
        <v>10026</v>
      </c>
      <c r="H6548" s="2">
        <v>347</v>
      </c>
      <c r="I6548" s="3">
        <v>0.11</v>
      </c>
      <c r="J6548" s="2">
        <f t="shared" si="306"/>
        <v>308.83</v>
      </c>
      <c r="K6548" s="2">
        <f t="shared" si="307"/>
        <v>55.589399999999998</v>
      </c>
      <c r="L6548" s="2">
        <f t="shared" si="308"/>
        <v>364.4194</v>
      </c>
    </row>
    <row r="6549" spans="1:12" x14ac:dyDescent="0.25">
      <c r="A6549" t="s">
        <v>6554</v>
      </c>
      <c r="B6549" s="1">
        <v>46250</v>
      </c>
      <c r="C6549" t="s">
        <v>10010</v>
      </c>
      <c r="D6549" t="s">
        <v>10018</v>
      </c>
      <c r="E6549">
        <f>+_xlfn.XLOOKUP(TablaVentas[[#This Row],[PRODUCTOS]],TablaPrecios[PRODUCTOS],TablaPrecios[PRECIOS UNITARIOS],"No encontado")</f>
        <v>850</v>
      </c>
      <c r="F6549">
        <v>6</v>
      </c>
      <c r="G6549" t="s">
        <v>10027</v>
      </c>
      <c r="H6549" s="2">
        <v>104</v>
      </c>
      <c r="I6549" s="3">
        <v>0.16</v>
      </c>
      <c r="J6549" s="2">
        <f t="shared" si="306"/>
        <v>87.36</v>
      </c>
      <c r="K6549" s="2">
        <f t="shared" si="307"/>
        <v>15.7248</v>
      </c>
      <c r="L6549" s="2">
        <f t="shared" si="308"/>
        <v>103.0848</v>
      </c>
    </row>
    <row r="6550" spans="1:12" x14ac:dyDescent="0.25">
      <c r="A6550" t="s">
        <v>6555</v>
      </c>
      <c r="B6550" s="1">
        <v>46073</v>
      </c>
      <c r="C6550" t="s">
        <v>10010</v>
      </c>
      <c r="D6550" t="s">
        <v>10017</v>
      </c>
      <c r="E6550">
        <f>+_xlfn.XLOOKUP(TablaVentas[[#This Row],[PRODUCTOS]],TablaPrecios[PRODUCTOS],TablaPrecios[PRECIOS UNITARIOS],"No encontado")</f>
        <v>50</v>
      </c>
      <c r="F6550">
        <v>9</v>
      </c>
      <c r="G6550" t="s">
        <v>10026</v>
      </c>
      <c r="H6550" s="2">
        <v>199</v>
      </c>
      <c r="I6550" s="3">
        <v>0.15</v>
      </c>
      <c r="J6550" s="2">
        <f t="shared" si="306"/>
        <v>169.15</v>
      </c>
      <c r="K6550" s="2">
        <f t="shared" si="307"/>
        <v>30.446999999999999</v>
      </c>
      <c r="L6550" s="2">
        <f t="shared" si="308"/>
        <v>199.59700000000001</v>
      </c>
    </row>
    <row r="6551" spans="1:12" x14ac:dyDescent="0.25">
      <c r="A6551" t="s">
        <v>6556</v>
      </c>
      <c r="B6551" s="1">
        <v>46364</v>
      </c>
      <c r="C6551" t="s">
        <v>10008</v>
      </c>
      <c r="D6551" t="s">
        <v>10019</v>
      </c>
      <c r="E6551">
        <f>+_xlfn.XLOOKUP(TablaVentas[[#This Row],[PRODUCTOS]],TablaPrecios[PRODUCTOS],TablaPrecios[PRECIOS UNITARIOS],"No encontado")</f>
        <v>1200</v>
      </c>
      <c r="F6551">
        <v>15</v>
      </c>
      <c r="G6551" t="s">
        <v>10025</v>
      </c>
      <c r="H6551" s="2">
        <v>482</v>
      </c>
      <c r="I6551" s="3">
        <v>0.17</v>
      </c>
      <c r="J6551" s="2">
        <f t="shared" si="306"/>
        <v>400.06</v>
      </c>
      <c r="K6551" s="2">
        <f t="shared" si="307"/>
        <v>72.010800000000003</v>
      </c>
      <c r="L6551" s="2">
        <f t="shared" si="308"/>
        <v>472.07080000000002</v>
      </c>
    </row>
    <row r="6552" spans="1:12" x14ac:dyDescent="0.25">
      <c r="A6552" t="s">
        <v>6557</v>
      </c>
      <c r="B6552" s="1">
        <v>46127</v>
      </c>
      <c r="C6552" t="s">
        <v>10012</v>
      </c>
      <c r="D6552" t="s">
        <v>10017</v>
      </c>
      <c r="E6552">
        <f>+_xlfn.XLOOKUP(TablaVentas[[#This Row],[PRODUCTOS]],TablaPrecios[PRODUCTOS],TablaPrecios[PRECIOS UNITARIOS],"No encontado")</f>
        <v>50</v>
      </c>
      <c r="F6552">
        <v>8</v>
      </c>
      <c r="G6552" t="s">
        <v>10025</v>
      </c>
      <c r="H6552" s="2">
        <v>174</v>
      </c>
      <c r="I6552" s="3">
        <v>0.15</v>
      </c>
      <c r="J6552" s="2">
        <f t="shared" si="306"/>
        <v>147.9</v>
      </c>
      <c r="K6552" s="2">
        <f t="shared" si="307"/>
        <v>26.622</v>
      </c>
      <c r="L6552" s="2">
        <f t="shared" si="308"/>
        <v>174.52199999999999</v>
      </c>
    </row>
    <row r="6553" spans="1:12" x14ac:dyDescent="0.25">
      <c r="A6553" t="s">
        <v>6558</v>
      </c>
      <c r="B6553" s="1">
        <v>46324</v>
      </c>
      <c r="C6553" t="s">
        <v>10008</v>
      </c>
      <c r="D6553" t="s">
        <v>10021</v>
      </c>
      <c r="E6553">
        <f>+_xlfn.XLOOKUP(TablaVentas[[#This Row],[PRODUCTOS]],TablaPrecios[PRODUCTOS],TablaPrecios[PRECIOS UNITARIOS],"No encontado")</f>
        <v>200</v>
      </c>
      <c r="F6553">
        <v>6</v>
      </c>
      <c r="G6553" t="s">
        <v>10024</v>
      </c>
      <c r="H6553" s="2">
        <v>284</v>
      </c>
      <c r="I6553" s="3">
        <v>0.19</v>
      </c>
      <c r="J6553" s="2">
        <f t="shared" si="306"/>
        <v>230.04</v>
      </c>
      <c r="K6553" s="2">
        <f t="shared" si="307"/>
        <v>41.407199999999996</v>
      </c>
      <c r="L6553" s="2">
        <f t="shared" si="308"/>
        <v>271.44720000000001</v>
      </c>
    </row>
    <row r="6554" spans="1:12" x14ac:dyDescent="0.25">
      <c r="A6554" t="s">
        <v>6559</v>
      </c>
      <c r="B6554" s="1">
        <v>46308</v>
      </c>
      <c r="C6554" t="s">
        <v>10009</v>
      </c>
      <c r="D6554" t="s">
        <v>10020</v>
      </c>
      <c r="E6554">
        <f>+_xlfn.XLOOKUP(TablaVentas[[#This Row],[PRODUCTOS]],TablaPrecios[PRODUCTOS],TablaPrecios[PRECIOS UNITARIOS],"No encontado")</f>
        <v>150</v>
      </c>
      <c r="F6554">
        <v>15</v>
      </c>
      <c r="G6554" t="s">
        <v>10027</v>
      </c>
      <c r="H6554" s="2">
        <v>452</v>
      </c>
      <c r="I6554" s="3">
        <v>0.19</v>
      </c>
      <c r="J6554" s="2">
        <f t="shared" si="306"/>
        <v>366.12</v>
      </c>
      <c r="K6554" s="2">
        <f t="shared" si="307"/>
        <v>65.901600000000002</v>
      </c>
      <c r="L6554" s="2">
        <f t="shared" si="308"/>
        <v>432.02160000000003</v>
      </c>
    </row>
    <row r="6555" spans="1:12" x14ac:dyDescent="0.25">
      <c r="A6555" t="s">
        <v>6560</v>
      </c>
      <c r="B6555" s="1">
        <v>46308</v>
      </c>
      <c r="C6555" t="s">
        <v>10008</v>
      </c>
      <c r="D6555" t="s">
        <v>10021</v>
      </c>
      <c r="E6555">
        <f>+_xlfn.XLOOKUP(TablaVentas[[#This Row],[PRODUCTOS]],TablaPrecios[PRODUCTOS],TablaPrecios[PRECIOS UNITARIOS],"No encontado")</f>
        <v>200</v>
      </c>
      <c r="F6555">
        <v>10</v>
      </c>
      <c r="G6555" t="s">
        <v>10026</v>
      </c>
      <c r="H6555" s="2">
        <v>167</v>
      </c>
      <c r="I6555" s="3">
        <v>0.19</v>
      </c>
      <c r="J6555" s="2">
        <f t="shared" si="306"/>
        <v>135.27000000000001</v>
      </c>
      <c r="K6555" s="2">
        <f t="shared" si="307"/>
        <v>24.348600000000001</v>
      </c>
      <c r="L6555" s="2">
        <f t="shared" si="308"/>
        <v>159.61860000000001</v>
      </c>
    </row>
    <row r="6556" spans="1:12" x14ac:dyDescent="0.25">
      <c r="A6556" t="s">
        <v>6561</v>
      </c>
      <c r="B6556" s="1">
        <v>46107</v>
      </c>
      <c r="C6556" t="s">
        <v>10009</v>
      </c>
      <c r="D6556" t="s">
        <v>10021</v>
      </c>
      <c r="E6556">
        <f>+_xlfn.XLOOKUP(TablaVentas[[#This Row],[PRODUCTOS]],TablaPrecios[PRODUCTOS],TablaPrecios[PRECIOS UNITARIOS],"No encontado")</f>
        <v>200</v>
      </c>
      <c r="F6556">
        <v>9</v>
      </c>
      <c r="G6556" t="s">
        <v>10026</v>
      </c>
      <c r="H6556" s="2">
        <v>457</v>
      </c>
      <c r="I6556" s="3">
        <v>0.2</v>
      </c>
      <c r="J6556" s="2">
        <f t="shared" si="306"/>
        <v>365.6</v>
      </c>
      <c r="K6556" s="2">
        <f t="shared" si="307"/>
        <v>65.808000000000007</v>
      </c>
      <c r="L6556" s="2">
        <f t="shared" si="308"/>
        <v>431.40800000000002</v>
      </c>
    </row>
    <row r="6557" spans="1:12" x14ac:dyDescent="0.25">
      <c r="A6557" t="s">
        <v>6562</v>
      </c>
      <c r="B6557" s="1">
        <v>46170</v>
      </c>
      <c r="C6557" t="s">
        <v>10008</v>
      </c>
      <c r="D6557" t="s">
        <v>10019</v>
      </c>
      <c r="E6557">
        <f>+_xlfn.XLOOKUP(TablaVentas[[#This Row],[PRODUCTOS]],TablaPrecios[PRODUCTOS],TablaPrecios[PRECIOS UNITARIOS],"No encontado")</f>
        <v>1200</v>
      </c>
      <c r="F6557">
        <v>12</v>
      </c>
      <c r="G6557" t="s">
        <v>10027</v>
      </c>
      <c r="H6557" s="2">
        <v>257</v>
      </c>
      <c r="I6557" s="3">
        <v>0.17</v>
      </c>
      <c r="J6557" s="2">
        <f t="shared" si="306"/>
        <v>213.31</v>
      </c>
      <c r="K6557" s="2">
        <f t="shared" si="307"/>
        <v>38.395800000000001</v>
      </c>
      <c r="L6557" s="2">
        <f t="shared" si="308"/>
        <v>251.70580000000001</v>
      </c>
    </row>
    <row r="6558" spans="1:12" x14ac:dyDescent="0.25">
      <c r="A6558" t="s">
        <v>6563</v>
      </c>
      <c r="B6558" s="1">
        <v>46086</v>
      </c>
      <c r="C6558" t="s">
        <v>10009</v>
      </c>
      <c r="D6558" t="s">
        <v>10018</v>
      </c>
      <c r="E6558">
        <f>+_xlfn.XLOOKUP(TablaVentas[[#This Row],[PRODUCTOS]],TablaPrecios[PRODUCTOS],TablaPrecios[PRECIOS UNITARIOS],"No encontado")</f>
        <v>850</v>
      </c>
      <c r="F6558">
        <v>13</v>
      </c>
      <c r="G6558" t="s">
        <v>10026</v>
      </c>
      <c r="H6558" s="2">
        <v>310</v>
      </c>
      <c r="I6558" s="3">
        <v>0.13</v>
      </c>
      <c r="J6558" s="2">
        <f t="shared" si="306"/>
        <v>269.7</v>
      </c>
      <c r="K6558" s="2">
        <f t="shared" si="307"/>
        <v>48.545999999999999</v>
      </c>
      <c r="L6558" s="2">
        <f t="shared" si="308"/>
        <v>318.24599999999998</v>
      </c>
    </row>
    <row r="6559" spans="1:12" x14ac:dyDescent="0.25">
      <c r="A6559" t="s">
        <v>6564</v>
      </c>
      <c r="B6559" s="1">
        <v>46206</v>
      </c>
      <c r="C6559" t="s">
        <v>10008</v>
      </c>
      <c r="D6559" t="s">
        <v>10017</v>
      </c>
      <c r="E6559">
        <f>+_xlfn.XLOOKUP(TablaVentas[[#This Row],[PRODUCTOS]],TablaPrecios[PRODUCTOS],TablaPrecios[PRECIOS UNITARIOS],"No encontado")</f>
        <v>50</v>
      </c>
      <c r="F6559">
        <v>15</v>
      </c>
      <c r="G6559" t="s">
        <v>10024</v>
      </c>
      <c r="H6559" s="2">
        <v>422</v>
      </c>
      <c r="I6559" s="3">
        <v>0.13</v>
      </c>
      <c r="J6559" s="2">
        <f t="shared" si="306"/>
        <v>367.14</v>
      </c>
      <c r="K6559" s="2">
        <f t="shared" si="307"/>
        <v>66.0852</v>
      </c>
      <c r="L6559" s="2">
        <f t="shared" si="308"/>
        <v>433.22519999999997</v>
      </c>
    </row>
    <row r="6560" spans="1:12" x14ac:dyDescent="0.25">
      <c r="A6560" t="s">
        <v>6565</v>
      </c>
      <c r="B6560" s="1">
        <v>46307</v>
      </c>
      <c r="C6560" t="s">
        <v>10011</v>
      </c>
      <c r="D6560" t="s">
        <v>10019</v>
      </c>
      <c r="E6560">
        <f>+_xlfn.XLOOKUP(TablaVentas[[#This Row],[PRODUCTOS]],TablaPrecios[PRODUCTOS],TablaPrecios[PRECIOS UNITARIOS],"No encontado")</f>
        <v>1200</v>
      </c>
      <c r="F6560">
        <v>16</v>
      </c>
      <c r="G6560" t="s">
        <v>10027</v>
      </c>
      <c r="H6560" s="2">
        <v>199</v>
      </c>
      <c r="I6560" s="3">
        <v>0.11</v>
      </c>
      <c r="J6560" s="2">
        <f t="shared" si="306"/>
        <v>177.11</v>
      </c>
      <c r="K6560" s="2">
        <f t="shared" si="307"/>
        <v>31.879800000000003</v>
      </c>
      <c r="L6560" s="2">
        <f t="shared" si="308"/>
        <v>208.9898</v>
      </c>
    </row>
    <row r="6561" spans="1:12" x14ac:dyDescent="0.25">
      <c r="A6561" t="s">
        <v>6566</v>
      </c>
      <c r="B6561" s="1">
        <v>46134</v>
      </c>
      <c r="C6561" t="s">
        <v>10008</v>
      </c>
      <c r="D6561" t="s">
        <v>10020</v>
      </c>
      <c r="E6561">
        <f>+_xlfn.XLOOKUP(TablaVentas[[#This Row],[PRODUCTOS]],TablaPrecios[PRODUCTOS],TablaPrecios[PRECIOS UNITARIOS],"No encontado")</f>
        <v>150</v>
      </c>
      <c r="F6561">
        <v>16</v>
      </c>
      <c r="G6561" t="s">
        <v>10026</v>
      </c>
      <c r="H6561" s="2">
        <v>180</v>
      </c>
      <c r="I6561" s="3">
        <v>0.14000000000000001</v>
      </c>
      <c r="J6561" s="2">
        <f t="shared" si="306"/>
        <v>154.80000000000001</v>
      </c>
      <c r="K6561" s="2">
        <f t="shared" si="307"/>
        <v>27.864000000000001</v>
      </c>
      <c r="L6561" s="2">
        <f t="shared" si="308"/>
        <v>182.66400000000002</v>
      </c>
    </row>
    <row r="6562" spans="1:12" x14ac:dyDescent="0.25">
      <c r="A6562" t="s">
        <v>6567</v>
      </c>
      <c r="B6562" s="1">
        <v>46215</v>
      </c>
      <c r="C6562" t="s">
        <v>10010</v>
      </c>
      <c r="D6562" t="s">
        <v>10020</v>
      </c>
      <c r="E6562">
        <f>+_xlfn.XLOOKUP(TablaVentas[[#This Row],[PRODUCTOS]],TablaPrecios[PRODUCTOS],TablaPrecios[PRECIOS UNITARIOS],"No encontado")</f>
        <v>150</v>
      </c>
      <c r="F6562">
        <v>7</v>
      </c>
      <c r="G6562" t="s">
        <v>10027</v>
      </c>
      <c r="H6562" s="2">
        <v>379</v>
      </c>
      <c r="I6562" s="3">
        <v>0.15</v>
      </c>
      <c r="J6562" s="2">
        <f t="shared" si="306"/>
        <v>322.14999999999998</v>
      </c>
      <c r="K6562" s="2">
        <f t="shared" si="307"/>
        <v>57.986999999999995</v>
      </c>
      <c r="L6562" s="2">
        <f t="shared" si="308"/>
        <v>380.13699999999994</v>
      </c>
    </row>
    <row r="6563" spans="1:12" x14ac:dyDescent="0.25">
      <c r="A6563" t="s">
        <v>6568</v>
      </c>
      <c r="B6563" s="1">
        <v>46203</v>
      </c>
      <c r="C6563" t="s">
        <v>10008</v>
      </c>
      <c r="D6563" t="s">
        <v>10017</v>
      </c>
      <c r="E6563">
        <f>+_xlfn.XLOOKUP(TablaVentas[[#This Row],[PRODUCTOS]],TablaPrecios[PRODUCTOS],TablaPrecios[PRECIOS UNITARIOS],"No encontado")</f>
        <v>50</v>
      </c>
      <c r="F6563">
        <v>5</v>
      </c>
      <c r="G6563" t="s">
        <v>10025</v>
      </c>
      <c r="H6563" s="2">
        <v>364</v>
      </c>
      <c r="I6563" s="3">
        <v>0.13</v>
      </c>
      <c r="J6563" s="2">
        <f t="shared" si="306"/>
        <v>316.68</v>
      </c>
      <c r="K6563" s="2">
        <f t="shared" si="307"/>
        <v>57.002400000000002</v>
      </c>
      <c r="L6563" s="2">
        <f t="shared" si="308"/>
        <v>373.68240000000003</v>
      </c>
    </row>
    <row r="6564" spans="1:12" x14ac:dyDescent="0.25">
      <c r="A6564" t="s">
        <v>6569</v>
      </c>
      <c r="B6564" s="1">
        <v>46302</v>
      </c>
      <c r="C6564" t="s">
        <v>10007</v>
      </c>
      <c r="D6564" t="s">
        <v>10019</v>
      </c>
      <c r="E6564">
        <f>+_xlfn.XLOOKUP(TablaVentas[[#This Row],[PRODUCTOS]],TablaPrecios[PRODUCTOS],TablaPrecios[PRECIOS UNITARIOS],"No encontado")</f>
        <v>1200</v>
      </c>
      <c r="F6564">
        <v>12</v>
      </c>
      <c r="G6564" t="s">
        <v>10026</v>
      </c>
      <c r="H6564" s="2">
        <v>250</v>
      </c>
      <c r="I6564" s="3">
        <v>0.15</v>
      </c>
      <c r="J6564" s="2">
        <f t="shared" si="306"/>
        <v>212.5</v>
      </c>
      <c r="K6564" s="2">
        <f t="shared" si="307"/>
        <v>38.25</v>
      </c>
      <c r="L6564" s="2">
        <f t="shared" si="308"/>
        <v>250.75</v>
      </c>
    </row>
    <row r="6565" spans="1:12" x14ac:dyDescent="0.25">
      <c r="A6565" t="s">
        <v>6570</v>
      </c>
      <c r="B6565" s="1">
        <v>46358</v>
      </c>
      <c r="C6565" t="s">
        <v>10010</v>
      </c>
      <c r="D6565" t="s">
        <v>10019</v>
      </c>
      <c r="E6565">
        <f>+_xlfn.XLOOKUP(TablaVentas[[#This Row],[PRODUCTOS]],TablaPrecios[PRODUCTOS],TablaPrecios[PRECIOS UNITARIOS],"No encontado")</f>
        <v>1200</v>
      </c>
      <c r="F6565">
        <v>6</v>
      </c>
      <c r="G6565" t="s">
        <v>10024</v>
      </c>
      <c r="H6565" s="2">
        <v>73</v>
      </c>
      <c r="I6565" s="3">
        <v>0.19</v>
      </c>
      <c r="J6565" s="2">
        <f t="shared" si="306"/>
        <v>59.129999999999995</v>
      </c>
      <c r="K6565" s="2">
        <f t="shared" si="307"/>
        <v>10.643399999999998</v>
      </c>
      <c r="L6565" s="2">
        <f t="shared" si="308"/>
        <v>69.773399999999995</v>
      </c>
    </row>
    <row r="6566" spans="1:12" x14ac:dyDescent="0.25">
      <c r="A6566" t="s">
        <v>6571</v>
      </c>
      <c r="B6566" s="1">
        <v>46166</v>
      </c>
      <c r="C6566" t="s">
        <v>10011</v>
      </c>
      <c r="D6566" t="s">
        <v>10017</v>
      </c>
      <c r="E6566">
        <f>+_xlfn.XLOOKUP(TablaVentas[[#This Row],[PRODUCTOS]],TablaPrecios[PRODUCTOS],TablaPrecios[PRECIOS UNITARIOS],"No encontado")</f>
        <v>50</v>
      </c>
      <c r="F6566">
        <v>17</v>
      </c>
      <c r="G6566" t="s">
        <v>10025</v>
      </c>
      <c r="H6566" s="2">
        <v>65</v>
      </c>
      <c r="I6566" s="3">
        <v>0.2</v>
      </c>
      <c r="J6566" s="2">
        <f t="shared" si="306"/>
        <v>52</v>
      </c>
      <c r="K6566" s="2">
        <f t="shared" si="307"/>
        <v>9.36</v>
      </c>
      <c r="L6566" s="2">
        <f t="shared" si="308"/>
        <v>61.36</v>
      </c>
    </row>
    <row r="6567" spans="1:12" x14ac:dyDescent="0.25">
      <c r="A6567" t="s">
        <v>6572</v>
      </c>
      <c r="B6567" s="1">
        <v>46080</v>
      </c>
      <c r="C6567" t="s">
        <v>10012</v>
      </c>
      <c r="D6567" t="s">
        <v>10021</v>
      </c>
      <c r="E6567">
        <f>+_xlfn.XLOOKUP(TablaVentas[[#This Row],[PRODUCTOS]],TablaPrecios[PRODUCTOS],TablaPrecios[PRECIOS UNITARIOS],"No encontado")</f>
        <v>200</v>
      </c>
      <c r="F6567">
        <v>5</v>
      </c>
      <c r="G6567" t="s">
        <v>10027</v>
      </c>
      <c r="H6567" s="2">
        <v>451</v>
      </c>
      <c r="I6567" s="3">
        <v>0.19</v>
      </c>
      <c r="J6567" s="2">
        <f t="shared" si="306"/>
        <v>365.31</v>
      </c>
      <c r="K6567" s="2">
        <f t="shared" si="307"/>
        <v>65.755799999999994</v>
      </c>
      <c r="L6567" s="2">
        <f t="shared" si="308"/>
        <v>431.06579999999997</v>
      </c>
    </row>
    <row r="6568" spans="1:12" x14ac:dyDescent="0.25">
      <c r="A6568" t="s">
        <v>6573</v>
      </c>
      <c r="B6568" s="1">
        <v>46167</v>
      </c>
      <c r="C6568" t="s">
        <v>10007</v>
      </c>
      <c r="D6568" t="s">
        <v>10021</v>
      </c>
      <c r="E6568">
        <f>+_xlfn.XLOOKUP(TablaVentas[[#This Row],[PRODUCTOS]],TablaPrecios[PRODUCTOS],TablaPrecios[PRECIOS UNITARIOS],"No encontado")</f>
        <v>200</v>
      </c>
      <c r="F6568">
        <v>9</v>
      </c>
      <c r="G6568" t="s">
        <v>10026</v>
      </c>
      <c r="H6568" s="2">
        <v>272</v>
      </c>
      <c r="I6568" s="3">
        <v>0.14000000000000001</v>
      </c>
      <c r="J6568" s="2">
        <f t="shared" si="306"/>
        <v>233.92</v>
      </c>
      <c r="K6568" s="2">
        <f t="shared" si="307"/>
        <v>42.105599999999995</v>
      </c>
      <c r="L6568" s="2">
        <f t="shared" si="308"/>
        <v>276.0256</v>
      </c>
    </row>
    <row r="6569" spans="1:12" x14ac:dyDescent="0.25">
      <c r="A6569" t="s">
        <v>6574</v>
      </c>
      <c r="B6569" s="1">
        <v>46281</v>
      </c>
      <c r="C6569" t="s">
        <v>10008</v>
      </c>
      <c r="D6569" t="s">
        <v>10019</v>
      </c>
      <c r="E6569">
        <f>+_xlfn.XLOOKUP(TablaVentas[[#This Row],[PRODUCTOS]],TablaPrecios[PRODUCTOS],TablaPrecios[PRECIOS UNITARIOS],"No encontado")</f>
        <v>1200</v>
      </c>
      <c r="F6569">
        <v>16</v>
      </c>
      <c r="G6569" t="s">
        <v>10024</v>
      </c>
      <c r="H6569" s="2">
        <v>93</v>
      </c>
      <c r="I6569" s="3">
        <v>0.18</v>
      </c>
      <c r="J6569" s="2">
        <f t="shared" si="306"/>
        <v>76.260000000000005</v>
      </c>
      <c r="K6569" s="2">
        <f t="shared" si="307"/>
        <v>13.726800000000001</v>
      </c>
      <c r="L6569" s="2">
        <f t="shared" si="308"/>
        <v>89.986800000000002</v>
      </c>
    </row>
    <row r="6570" spans="1:12" x14ac:dyDescent="0.25">
      <c r="A6570" t="s">
        <v>6575</v>
      </c>
      <c r="B6570" s="1">
        <v>46257</v>
      </c>
      <c r="C6570" t="s">
        <v>10010</v>
      </c>
      <c r="D6570" t="s">
        <v>10021</v>
      </c>
      <c r="E6570">
        <f>+_xlfn.XLOOKUP(TablaVentas[[#This Row],[PRODUCTOS]],TablaPrecios[PRODUCTOS],TablaPrecios[PRECIOS UNITARIOS],"No encontado")</f>
        <v>200</v>
      </c>
      <c r="F6570">
        <v>20</v>
      </c>
      <c r="G6570" t="s">
        <v>10023</v>
      </c>
      <c r="H6570" s="2">
        <v>219</v>
      </c>
      <c r="I6570" s="3">
        <v>0.12</v>
      </c>
      <c r="J6570" s="2">
        <f t="shared" si="306"/>
        <v>192.72</v>
      </c>
      <c r="K6570" s="2">
        <f t="shared" si="307"/>
        <v>34.689599999999999</v>
      </c>
      <c r="L6570" s="2">
        <f t="shared" si="308"/>
        <v>227.40960000000001</v>
      </c>
    </row>
    <row r="6571" spans="1:12" x14ac:dyDescent="0.25">
      <c r="A6571" t="s">
        <v>6576</v>
      </c>
      <c r="B6571" s="1">
        <v>46201</v>
      </c>
      <c r="C6571" t="s">
        <v>10011</v>
      </c>
      <c r="D6571" t="s">
        <v>10020</v>
      </c>
      <c r="E6571">
        <f>+_xlfn.XLOOKUP(TablaVentas[[#This Row],[PRODUCTOS]],TablaPrecios[PRODUCTOS],TablaPrecios[PRECIOS UNITARIOS],"No encontado")</f>
        <v>150</v>
      </c>
      <c r="F6571">
        <v>19</v>
      </c>
      <c r="G6571" t="s">
        <v>10023</v>
      </c>
      <c r="H6571" s="2">
        <v>189</v>
      </c>
      <c r="I6571" s="3">
        <v>0.18</v>
      </c>
      <c r="J6571" s="2">
        <f t="shared" si="306"/>
        <v>154.98000000000002</v>
      </c>
      <c r="K6571" s="2">
        <f t="shared" si="307"/>
        <v>27.896400000000003</v>
      </c>
      <c r="L6571" s="2">
        <f t="shared" si="308"/>
        <v>182.87640000000002</v>
      </c>
    </row>
    <row r="6572" spans="1:12" x14ac:dyDescent="0.25">
      <c r="A6572" t="s">
        <v>6577</v>
      </c>
      <c r="B6572" s="1">
        <v>46081</v>
      </c>
      <c r="C6572" t="s">
        <v>10007</v>
      </c>
      <c r="D6572" t="s">
        <v>10021</v>
      </c>
      <c r="E6572">
        <f>+_xlfn.XLOOKUP(TablaVentas[[#This Row],[PRODUCTOS]],TablaPrecios[PRODUCTOS],TablaPrecios[PRECIOS UNITARIOS],"No encontado")</f>
        <v>200</v>
      </c>
      <c r="F6572">
        <v>5</v>
      </c>
      <c r="G6572" t="s">
        <v>10027</v>
      </c>
      <c r="H6572" s="2">
        <v>210</v>
      </c>
      <c r="I6572" s="3">
        <v>0.13</v>
      </c>
      <c r="J6572" s="2">
        <f t="shared" si="306"/>
        <v>182.7</v>
      </c>
      <c r="K6572" s="2">
        <f t="shared" si="307"/>
        <v>32.885999999999996</v>
      </c>
      <c r="L6572" s="2">
        <f t="shared" si="308"/>
        <v>215.58599999999998</v>
      </c>
    </row>
    <row r="6573" spans="1:12" x14ac:dyDescent="0.25">
      <c r="A6573" t="s">
        <v>6578</v>
      </c>
      <c r="B6573" s="1">
        <v>46263</v>
      </c>
      <c r="C6573" t="s">
        <v>10012</v>
      </c>
      <c r="D6573" t="s">
        <v>10019</v>
      </c>
      <c r="E6573">
        <f>+_xlfn.XLOOKUP(TablaVentas[[#This Row],[PRODUCTOS]],TablaPrecios[PRODUCTOS],TablaPrecios[PRECIOS UNITARIOS],"No encontado")</f>
        <v>1200</v>
      </c>
      <c r="F6573">
        <v>8</v>
      </c>
      <c r="G6573" t="s">
        <v>10027</v>
      </c>
      <c r="H6573" s="2">
        <v>395</v>
      </c>
      <c r="I6573" s="3">
        <v>0.17</v>
      </c>
      <c r="J6573" s="2">
        <f t="shared" si="306"/>
        <v>327.85</v>
      </c>
      <c r="K6573" s="2">
        <f t="shared" si="307"/>
        <v>59.013000000000005</v>
      </c>
      <c r="L6573" s="2">
        <f t="shared" si="308"/>
        <v>386.86300000000006</v>
      </c>
    </row>
    <row r="6574" spans="1:12" x14ac:dyDescent="0.25">
      <c r="A6574" t="s">
        <v>6579</v>
      </c>
      <c r="B6574" s="1">
        <v>46292</v>
      </c>
      <c r="C6574" t="s">
        <v>10011</v>
      </c>
      <c r="D6574" t="s">
        <v>10018</v>
      </c>
      <c r="E6574">
        <f>+_xlfn.XLOOKUP(TablaVentas[[#This Row],[PRODUCTOS]],TablaPrecios[PRODUCTOS],TablaPrecios[PRECIOS UNITARIOS],"No encontado")</f>
        <v>850</v>
      </c>
      <c r="F6574">
        <v>13</v>
      </c>
      <c r="G6574" t="s">
        <v>10024</v>
      </c>
      <c r="H6574" s="2">
        <v>425</v>
      </c>
      <c r="I6574" s="3">
        <v>0.12</v>
      </c>
      <c r="J6574" s="2">
        <f t="shared" si="306"/>
        <v>374</v>
      </c>
      <c r="K6574" s="2">
        <f t="shared" si="307"/>
        <v>67.319999999999993</v>
      </c>
      <c r="L6574" s="2">
        <f t="shared" si="308"/>
        <v>441.32</v>
      </c>
    </row>
    <row r="6575" spans="1:12" x14ac:dyDescent="0.25">
      <c r="A6575" t="s">
        <v>6580</v>
      </c>
      <c r="B6575" s="1">
        <v>46285</v>
      </c>
      <c r="C6575" t="s">
        <v>10007</v>
      </c>
      <c r="D6575" t="s">
        <v>10020</v>
      </c>
      <c r="E6575">
        <f>+_xlfn.XLOOKUP(TablaVentas[[#This Row],[PRODUCTOS]],TablaPrecios[PRODUCTOS],TablaPrecios[PRECIOS UNITARIOS],"No encontado")</f>
        <v>150</v>
      </c>
      <c r="F6575">
        <v>6</v>
      </c>
      <c r="G6575" t="s">
        <v>10025</v>
      </c>
      <c r="H6575" s="2">
        <v>294</v>
      </c>
      <c r="I6575" s="3">
        <v>0.13</v>
      </c>
      <c r="J6575" s="2">
        <f t="shared" si="306"/>
        <v>255.78</v>
      </c>
      <c r="K6575" s="2">
        <f t="shared" si="307"/>
        <v>46.040399999999998</v>
      </c>
      <c r="L6575" s="2">
        <f t="shared" si="308"/>
        <v>301.82040000000001</v>
      </c>
    </row>
    <row r="6576" spans="1:12" x14ac:dyDescent="0.25">
      <c r="A6576" t="s">
        <v>6581</v>
      </c>
      <c r="B6576" s="1">
        <v>46375</v>
      </c>
      <c r="C6576" t="s">
        <v>10010</v>
      </c>
      <c r="D6576" t="s">
        <v>10019</v>
      </c>
      <c r="E6576">
        <f>+_xlfn.XLOOKUP(TablaVentas[[#This Row],[PRODUCTOS]],TablaPrecios[PRODUCTOS],TablaPrecios[PRECIOS UNITARIOS],"No encontado")</f>
        <v>1200</v>
      </c>
      <c r="F6576">
        <v>13</v>
      </c>
      <c r="G6576" t="s">
        <v>10027</v>
      </c>
      <c r="H6576" s="2">
        <v>190</v>
      </c>
      <c r="I6576" s="3">
        <v>0.2</v>
      </c>
      <c r="J6576" s="2">
        <f t="shared" si="306"/>
        <v>152</v>
      </c>
      <c r="K6576" s="2">
        <f t="shared" si="307"/>
        <v>27.36</v>
      </c>
      <c r="L6576" s="2">
        <f t="shared" si="308"/>
        <v>179.36</v>
      </c>
    </row>
    <row r="6577" spans="1:12" x14ac:dyDescent="0.25">
      <c r="A6577" t="s">
        <v>6582</v>
      </c>
      <c r="B6577" s="1">
        <v>46091</v>
      </c>
      <c r="C6577" t="s">
        <v>10008</v>
      </c>
      <c r="D6577" t="s">
        <v>10018</v>
      </c>
      <c r="E6577">
        <f>+_xlfn.XLOOKUP(TablaVentas[[#This Row],[PRODUCTOS]],TablaPrecios[PRODUCTOS],TablaPrecios[PRECIOS UNITARIOS],"No encontado")</f>
        <v>850</v>
      </c>
      <c r="F6577">
        <v>6</v>
      </c>
      <c r="G6577" t="s">
        <v>10024</v>
      </c>
      <c r="H6577" s="2">
        <v>93</v>
      </c>
      <c r="I6577" s="3">
        <v>0.18</v>
      </c>
      <c r="J6577" s="2">
        <f t="shared" si="306"/>
        <v>76.260000000000005</v>
      </c>
      <c r="K6577" s="2">
        <f t="shared" si="307"/>
        <v>13.726800000000001</v>
      </c>
      <c r="L6577" s="2">
        <f t="shared" si="308"/>
        <v>89.986800000000002</v>
      </c>
    </row>
    <row r="6578" spans="1:12" x14ac:dyDescent="0.25">
      <c r="A6578" t="s">
        <v>6583</v>
      </c>
      <c r="B6578" s="1">
        <v>46214</v>
      </c>
      <c r="C6578" t="s">
        <v>10008</v>
      </c>
      <c r="D6578" t="s">
        <v>10020</v>
      </c>
      <c r="E6578">
        <f>+_xlfn.XLOOKUP(TablaVentas[[#This Row],[PRODUCTOS]],TablaPrecios[PRODUCTOS],TablaPrecios[PRECIOS UNITARIOS],"No encontado")</f>
        <v>150</v>
      </c>
      <c r="F6578">
        <v>10</v>
      </c>
      <c r="G6578" t="s">
        <v>10025</v>
      </c>
      <c r="H6578" s="2">
        <v>425</v>
      </c>
      <c r="I6578" s="3">
        <v>0.19</v>
      </c>
      <c r="J6578" s="2">
        <f t="shared" si="306"/>
        <v>344.25</v>
      </c>
      <c r="K6578" s="2">
        <f t="shared" si="307"/>
        <v>61.964999999999996</v>
      </c>
      <c r="L6578" s="2">
        <f t="shared" si="308"/>
        <v>406.21499999999997</v>
      </c>
    </row>
    <row r="6579" spans="1:12" x14ac:dyDescent="0.25">
      <c r="A6579" t="s">
        <v>6584</v>
      </c>
      <c r="B6579" s="1">
        <v>46075</v>
      </c>
      <c r="C6579" t="s">
        <v>10008</v>
      </c>
      <c r="D6579" t="s">
        <v>10017</v>
      </c>
      <c r="E6579">
        <f>+_xlfn.XLOOKUP(TablaVentas[[#This Row],[PRODUCTOS]],TablaPrecios[PRODUCTOS],TablaPrecios[PRECIOS UNITARIOS],"No encontado")</f>
        <v>50</v>
      </c>
      <c r="F6579">
        <v>7</v>
      </c>
      <c r="G6579" t="s">
        <v>10027</v>
      </c>
      <c r="H6579" s="2">
        <v>453</v>
      </c>
      <c r="I6579" s="3">
        <v>0.14000000000000001</v>
      </c>
      <c r="J6579" s="2">
        <f t="shared" si="306"/>
        <v>389.58</v>
      </c>
      <c r="K6579" s="2">
        <f t="shared" si="307"/>
        <v>70.124399999999994</v>
      </c>
      <c r="L6579" s="2">
        <f t="shared" si="308"/>
        <v>459.70439999999996</v>
      </c>
    </row>
    <row r="6580" spans="1:12" x14ac:dyDescent="0.25">
      <c r="A6580" t="s">
        <v>6585</v>
      </c>
      <c r="B6580" s="1">
        <v>46174</v>
      </c>
      <c r="C6580" t="s">
        <v>10010</v>
      </c>
      <c r="D6580" t="s">
        <v>10021</v>
      </c>
      <c r="E6580">
        <f>+_xlfn.XLOOKUP(TablaVentas[[#This Row],[PRODUCTOS]],TablaPrecios[PRODUCTOS],TablaPrecios[PRECIOS UNITARIOS],"No encontado")</f>
        <v>200</v>
      </c>
      <c r="F6580">
        <v>8</v>
      </c>
      <c r="G6580" t="s">
        <v>10023</v>
      </c>
      <c r="H6580" s="2">
        <v>82</v>
      </c>
      <c r="I6580" s="3">
        <v>0.15</v>
      </c>
      <c r="J6580" s="2">
        <f t="shared" si="306"/>
        <v>69.7</v>
      </c>
      <c r="K6580" s="2">
        <f t="shared" si="307"/>
        <v>12.545999999999999</v>
      </c>
      <c r="L6580" s="2">
        <f t="shared" si="308"/>
        <v>82.246000000000009</v>
      </c>
    </row>
    <row r="6581" spans="1:12" x14ac:dyDescent="0.25">
      <c r="A6581" t="s">
        <v>6586</v>
      </c>
      <c r="B6581" s="1">
        <v>46205</v>
      </c>
      <c r="C6581" t="s">
        <v>10012</v>
      </c>
      <c r="D6581" t="s">
        <v>10017</v>
      </c>
      <c r="E6581">
        <f>+_xlfn.XLOOKUP(TablaVentas[[#This Row],[PRODUCTOS]],TablaPrecios[PRODUCTOS],TablaPrecios[PRECIOS UNITARIOS],"No encontado")</f>
        <v>50</v>
      </c>
      <c r="F6581">
        <v>17</v>
      </c>
      <c r="G6581" t="s">
        <v>10023</v>
      </c>
      <c r="H6581" s="2">
        <v>357</v>
      </c>
      <c r="I6581" s="3">
        <v>0.14000000000000001</v>
      </c>
      <c r="J6581" s="2">
        <f t="shared" si="306"/>
        <v>307.02</v>
      </c>
      <c r="K6581" s="2">
        <f t="shared" si="307"/>
        <v>55.263599999999997</v>
      </c>
      <c r="L6581" s="2">
        <f t="shared" si="308"/>
        <v>362.28359999999998</v>
      </c>
    </row>
    <row r="6582" spans="1:12" x14ac:dyDescent="0.25">
      <c r="A6582" t="s">
        <v>6587</v>
      </c>
      <c r="B6582" s="1">
        <v>46230</v>
      </c>
      <c r="C6582" t="s">
        <v>10010</v>
      </c>
      <c r="D6582" t="s">
        <v>10021</v>
      </c>
      <c r="E6582">
        <f>+_xlfn.XLOOKUP(TablaVentas[[#This Row],[PRODUCTOS]],TablaPrecios[PRODUCTOS],TablaPrecios[PRECIOS UNITARIOS],"No encontado")</f>
        <v>200</v>
      </c>
      <c r="F6582">
        <v>8</v>
      </c>
      <c r="G6582" t="s">
        <v>10026</v>
      </c>
      <c r="H6582" s="2">
        <v>493</v>
      </c>
      <c r="I6582" s="3">
        <v>0.14000000000000001</v>
      </c>
      <c r="J6582" s="2">
        <f t="shared" si="306"/>
        <v>423.98</v>
      </c>
      <c r="K6582" s="2">
        <f t="shared" si="307"/>
        <v>76.316400000000002</v>
      </c>
      <c r="L6582" s="2">
        <f t="shared" si="308"/>
        <v>500.29640000000001</v>
      </c>
    </row>
    <row r="6583" spans="1:12" x14ac:dyDescent="0.25">
      <c r="A6583" t="s">
        <v>6588</v>
      </c>
      <c r="B6583" s="1">
        <v>46385</v>
      </c>
      <c r="C6583" t="s">
        <v>10007</v>
      </c>
      <c r="D6583" t="s">
        <v>10021</v>
      </c>
      <c r="E6583">
        <f>+_xlfn.XLOOKUP(TablaVentas[[#This Row],[PRODUCTOS]],TablaPrecios[PRODUCTOS],TablaPrecios[PRECIOS UNITARIOS],"No encontado")</f>
        <v>200</v>
      </c>
      <c r="F6583">
        <v>11</v>
      </c>
      <c r="G6583" t="s">
        <v>10027</v>
      </c>
      <c r="H6583" s="2">
        <v>235</v>
      </c>
      <c r="I6583" s="3">
        <v>0.14000000000000001</v>
      </c>
      <c r="J6583" s="2">
        <f t="shared" si="306"/>
        <v>202.1</v>
      </c>
      <c r="K6583" s="2">
        <f t="shared" si="307"/>
        <v>36.378</v>
      </c>
      <c r="L6583" s="2">
        <f t="shared" si="308"/>
        <v>238.47800000000001</v>
      </c>
    </row>
    <row r="6584" spans="1:12" x14ac:dyDescent="0.25">
      <c r="A6584" t="s">
        <v>6589</v>
      </c>
      <c r="B6584" s="1">
        <v>46212</v>
      </c>
      <c r="C6584" t="s">
        <v>10010</v>
      </c>
      <c r="D6584" t="s">
        <v>10019</v>
      </c>
      <c r="E6584">
        <f>+_xlfn.XLOOKUP(TablaVentas[[#This Row],[PRODUCTOS]],TablaPrecios[PRODUCTOS],TablaPrecios[PRECIOS UNITARIOS],"No encontado")</f>
        <v>1200</v>
      </c>
      <c r="F6584">
        <v>11</v>
      </c>
      <c r="G6584" t="s">
        <v>10026</v>
      </c>
      <c r="H6584" s="2">
        <v>226</v>
      </c>
      <c r="I6584" s="3">
        <v>0.18</v>
      </c>
      <c r="J6584" s="2">
        <f t="shared" si="306"/>
        <v>185.32</v>
      </c>
      <c r="K6584" s="2">
        <f t="shared" si="307"/>
        <v>33.357599999999998</v>
      </c>
      <c r="L6584" s="2">
        <f t="shared" si="308"/>
        <v>218.67759999999998</v>
      </c>
    </row>
    <row r="6585" spans="1:12" x14ac:dyDescent="0.25">
      <c r="A6585" t="s">
        <v>6590</v>
      </c>
      <c r="B6585" s="1">
        <v>46273</v>
      </c>
      <c r="C6585" t="s">
        <v>10009</v>
      </c>
      <c r="D6585" t="s">
        <v>10017</v>
      </c>
      <c r="E6585">
        <f>+_xlfn.XLOOKUP(TablaVentas[[#This Row],[PRODUCTOS]],TablaPrecios[PRODUCTOS],TablaPrecios[PRECIOS UNITARIOS],"No encontado")</f>
        <v>50</v>
      </c>
      <c r="F6585">
        <v>9</v>
      </c>
      <c r="G6585" t="s">
        <v>10027</v>
      </c>
      <c r="H6585" s="2">
        <v>123</v>
      </c>
      <c r="I6585" s="3">
        <v>0.15</v>
      </c>
      <c r="J6585" s="2">
        <f t="shared" si="306"/>
        <v>104.55</v>
      </c>
      <c r="K6585" s="2">
        <f t="shared" si="307"/>
        <v>18.818999999999999</v>
      </c>
      <c r="L6585" s="2">
        <f t="shared" si="308"/>
        <v>123.369</v>
      </c>
    </row>
    <row r="6586" spans="1:12" x14ac:dyDescent="0.25">
      <c r="A6586" t="s">
        <v>6591</v>
      </c>
      <c r="B6586" s="1">
        <v>46082</v>
      </c>
      <c r="C6586" t="s">
        <v>10010</v>
      </c>
      <c r="D6586" t="s">
        <v>10021</v>
      </c>
      <c r="E6586">
        <f>+_xlfn.XLOOKUP(TablaVentas[[#This Row],[PRODUCTOS]],TablaPrecios[PRODUCTOS],TablaPrecios[PRECIOS UNITARIOS],"No encontado")</f>
        <v>200</v>
      </c>
      <c r="F6586">
        <v>20</v>
      </c>
      <c r="G6586" t="s">
        <v>10025</v>
      </c>
      <c r="H6586" s="2">
        <v>70</v>
      </c>
      <c r="I6586" s="3">
        <v>0.14000000000000001</v>
      </c>
      <c r="J6586" s="2">
        <f t="shared" si="306"/>
        <v>60.2</v>
      </c>
      <c r="K6586" s="2">
        <f t="shared" si="307"/>
        <v>10.836</v>
      </c>
      <c r="L6586" s="2">
        <f t="shared" si="308"/>
        <v>71.036000000000001</v>
      </c>
    </row>
    <row r="6587" spans="1:12" x14ac:dyDescent="0.25">
      <c r="A6587" t="s">
        <v>6592</v>
      </c>
      <c r="B6587" s="1">
        <v>46356</v>
      </c>
      <c r="C6587" t="s">
        <v>10007</v>
      </c>
      <c r="D6587" t="s">
        <v>10019</v>
      </c>
      <c r="E6587">
        <f>+_xlfn.XLOOKUP(TablaVentas[[#This Row],[PRODUCTOS]],TablaPrecios[PRODUCTOS],TablaPrecios[PRECIOS UNITARIOS],"No encontado")</f>
        <v>1200</v>
      </c>
      <c r="F6587">
        <v>11</v>
      </c>
      <c r="G6587" t="s">
        <v>10026</v>
      </c>
      <c r="H6587" s="2">
        <v>445</v>
      </c>
      <c r="I6587" s="3">
        <v>0.17</v>
      </c>
      <c r="J6587" s="2">
        <f t="shared" si="306"/>
        <v>369.35</v>
      </c>
      <c r="K6587" s="2">
        <f t="shared" si="307"/>
        <v>66.483000000000004</v>
      </c>
      <c r="L6587" s="2">
        <f t="shared" si="308"/>
        <v>435.83300000000003</v>
      </c>
    </row>
    <row r="6588" spans="1:12" x14ac:dyDescent="0.25">
      <c r="A6588" t="s">
        <v>6593</v>
      </c>
      <c r="B6588" s="1">
        <v>46306</v>
      </c>
      <c r="C6588" t="s">
        <v>10008</v>
      </c>
      <c r="D6588" t="s">
        <v>10019</v>
      </c>
      <c r="E6588">
        <f>+_xlfn.XLOOKUP(TablaVentas[[#This Row],[PRODUCTOS]],TablaPrecios[PRODUCTOS],TablaPrecios[PRECIOS UNITARIOS],"No encontado")</f>
        <v>1200</v>
      </c>
      <c r="F6588">
        <v>18</v>
      </c>
      <c r="G6588" t="s">
        <v>10023</v>
      </c>
      <c r="H6588" s="2">
        <v>302</v>
      </c>
      <c r="I6588" s="3">
        <v>0.19</v>
      </c>
      <c r="J6588" s="2">
        <f t="shared" si="306"/>
        <v>244.62</v>
      </c>
      <c r="K6588" s="2">
        <f t="shared" si="307"/>
        <v>44.031599999999997</v>
      </c>
      <c r="L6588" s="2">
        <f t="shared" si="308"/>
        <v>288.65160000000003</v>
      </c>
    </row>
    <row r="6589" spans="1:12" x14ac:dyDescent="0.25">
      <c r="A6589" t="s">
        <v>6594</v>
      </c>
      <c r="B6589" s="1">
        <v>46300</v>
      </c>
      <c r="C6589" t="s">
        <v>10010</v>
      </c>
      <c r="D6589" t="s">
        <v>10020</v>
      </c>
      <c r="E6589">
        <f>+_xlfn.XLOOKUP(TablaVentas[[#This Row],[PRODUCTOS]],TablaPrecios[PRODUCTOS],TablaPrecios[PRECIOS UNITARIOS],"No encontado")</f>
        <v>150</v>
      </c>
      <c r="F6589">
        <v>18</v>
      </c>
      <c r="G6589" t="s">
        <v>10024</v>
      </c>
      <c r="H6589" s="2">
        <v>246</v>
      </c>
      <c r="I6589" s="3">
        <v>0.14000000000000001</v>
      </c>
      <c r="J6589" s="2">
        <f t="shared" si="306"/>
        <v>211.56</v>
      </c>
      <c r="K6589" s="2">
        <f t="shared" si="307"/>
        <v>38.080799999999996</v>
      </c>
      <c r="L6589" s="2">
        <f t="shared" si="308"/>
        <v>249.64080000000001</v>
      </c>
    </row>
    <row r="6590" spans="1:12" x14ac:dyDescent="0.25">
      <c r="A6590" t="s">
        <v>6595</v>
      </c>
      <c r="B6590" s="1">
        <v>46072</v>
      </c>
      <c r="C6590" t="s">
        <v>10012</v>
      </c>
      <c r="D6590" t="s">
        <v>10021</v>
      </c>
      <c r="E6590">
        <f>+_xlfn.XLOOKUP(TablaVentas[[#This Row],[PRODUCTOS]],TablaPrecios[PRODUCTOS],TablaPrecios[PRECIOS UNITARIOS],"No encontado")</f>
        <v>200</v>
      </c>
      <c r="F6590">
        <v>20</v>
      </c>
      <c r="G6590" t="s">
        <v>10025</v>
      </c>
      <c r="H6590" s="2">
        <v>399</v>
      </c>
      <c r="I6590" s="3">
        <v>0.2</v>
      </c>
      <c r="J6590" s="2">
        <f t="shared" si="306"/>
        <v>319.2</v>
      </c>
      <c r="K6590" s="2">
        <f t="shared" si="307"/>
        <v>57.455999999999996</v>
      </c>
      <c r="L6590" s="2">
        <f t="shared" si="308"/>
        <v>376.65600000000001</v>
      </c>
    </row>
    <row r="6591" spans="1:12" x14ac:dyDescent="0.25">
      <c r="A6591" t="s">
        <v>6596</v>
      </c>
      <c r="B6591" s="1">
        <v>46029</v>
      </c>
      <c r="C6591" t="s">
        <v>10009</v>
      </c>
      <c r="D6591" t="s">
        <v>10019</v>
      </c>
      <c r="E6591">
        <f>+_xlfn.XLOOKUP(TablaVentas[[#This Row],[PRODUCTOS]],TablaPrecios[PRODUCTOS],TablaPrecios[PRECIOS UNITARIOS],"No encontado")</f>
        <v>1200</v>
      </c>
      <c r="F6591">
        <v>18</v>
      </c>
      <c r="G6591" t="s">
        <v>10027</v>
      </c>
      <c r="H6591" s="2">
        <v>395</v>
      </c>
      <c r="I6591" s="3">
        <v>0.11</v>
      </c>
      <c r="J6591" s="2">
        <f t="shared" si="306"/>
        <v>351.55</v>
      </c>
      <c r="K6591" s="2">
        <f t="shared" si="307"/>
        <v>63.278999999999996</v>
      </c>
      <c r="L6591" s="2">
        <f t="shared" si="308"/>
        <v>414.82900000000001</v>
      </c>
    </row>
    <row r="6592" spans="1:12" x14ac:dyDescent="0.25">
      <c r="A6592" t="s">
        <v>6597</v>
      </c>
      <c r="B6592" s="1">
        <v>46089</v>
      </c>
      <c r="C6592" t="s">
        <v>10007</v>
      </c>
      <c r="D6592" t="s">
        <v>10019</v>
      </c>
      <c r="E6592">
        <f>+_xlfn.XLOOKUP(TablaVentas[[#This Row],[PRODUCTOS]],TablaPrecios[PRODUCTOS],TablaPrecios[PRECIOS UNITARIOS],"No encontado")</f>
        <v>1200</v>
      </c>
      <c r="F6592">
        <v>16</v>
      </c>
      <c r="G6592" t="s">
        <v>10024</v>
      </c>
      <c r="H6592" s="2">
        <v>83</v>
      </c>
      <c r="I6592" s="3">
        <v>0.11</v>
      </c>
      <c r="J6592" s="2">
        <f t="shared" si="306"/>
        <v>73.87</v>
      </c>
      <c r="K6592" s="2">
        <f t="shared" si="307"/>
        <v>13.2966</v>
      </c>
      <c r="L6592" s="2">
        <f t="shared" si="308"/>
        <v>87.166600000000003</v>
      </c>
    </row>
    <row r="6593" spans="1:12" x14ac:dyDescent="0.25">
      <c r="A6593" t="s">
        <v>6598</v>
      </c>
      <c r="B6593" s="1">
        <v>46213</v>
      </c>
      <c r="C6593" t="s">
        <v>10007</v>
      </c>
      <c r="D6593" t="s">
        <v>10020</v>
      </c>
      <c r="E6593">
        <f>+_xlfn.XLOOKUP(TablaVentas[[#This Row],[PRODUCTOS]],TablaPrecios[PRODUCTOS],TablaPrecios[PRECIOS UNITARIOS],"No encontado")</f>
        <v>150</v>
      </c>
      <c r="F6593">
        <v>14</v>
      </c>
      <c r="G6593" t="s">
        <v>10023</v>
      </c>
      <c r="H6593" s="2">
        <v>403</v>
      </c>
      <c r="I6593" s="3">
        <v>0.16</v>
      </c>
      <c r="J6593" s="2">
        <f t="shared" si="306"/>
        <v>338.52</v>
      </c>
      <c r="K6593" s="2">
        <f t="shared" si="307"/>
        <v>60.933599999999991</v>
      </c>
      <c r="L6593" s="2">
        <f t="shared" si="308"/>
        <v>399.45359999999999</v>
      </c>
    </row>
    <row r="6594" spans="1:12" x14ac:dyDescent="0.25">
      <c r="A6594" t="s">
        <v>6599</v>
      </c>
      <c r="B6594" s="1">
        <v>46141</v>
      </c>
      <c r="C6594" t="s">
        <v>10009</v>
      </c>
      <c r="D6594" t="s">
        <v>10019</v>
      </c>
      <c r="E6594">
        <f>+_xlfn.XLOOKUP(TablaVentas[[#This Row],[PRODUCTOS]],TablaPrecios[PRODUCTOS],TablaPrecios[PRECIOS UNITARIOS],"No encontado")</f>
        <v>1200</v>
      </c>
      <c r="F6594">
        <v>13</v>
      </c>
      <c r="G6594" t="s">
        <v>10026</v>
      </c>
      <c r="H6594" s="2">
        <v>93</v>
      </c>
      <c r="I6594" s="3">
        <v>0.16</v>
      </c>
      <c r="J6594" s="2">
        <f t="shared" si="306"/>
        <v>78.12</v>
      </c>
      <c r="K6594" s="2">
        <f t="shared" si="307"/>
        <v>14.0616</v>
      </c>
      <c r="L6594" s="2">
        <f t="shared" si="308"/>
        <v>92.181600000000003</v>
      </c>
    </row>
    <row r="6595" spans="1:12" x14ac:dyDescent="0.25">
      <c r="A6595" t="s">
        <v>6600</v>
      </c>
      <c r="B6595" s="1">
        <v>46075</v>
      </c>
      <c r="C6595" t="s">
        <v>10007</v>
      </c>
      <c r="D6595" t="s">
        <v>10017</v>
      </c>
      <c r="E6595">
        <f>+_xlfn.XLOOKUP(TablaVentas[[#This Row],[PRODUCTOS]],TablaPrecios[PRODUCTOS],TablaPrecios[PRECIOS UNITARIOS],"No encontado")</f>
        <v>50</v>
      </c>
      <c r="F6595">
        <v>13</v>
      </c>
      <c r="G6595" t="s">
        <v>10025</v>
      </c>
      <c r="H6595" s="2">
        <v>100</v>
      </c>
      <c r="I6595" s="3">
        <v>0.13</v>
      </c>
      <c r="J6595" s="2">
        <f t="shared" ref="J6595:J6658" si="309">+H6595-H6595*I6595</f>
        <v>87</v>
      </c>
      <c r="K6595" s="2">
        <f t="shared" ref="K6595:K6658" si="310">+J6595*0.18</f>
        <v>15.66</v>
      </c>
      <c r="L6595" s="2">
        <f t="shared" ref="L6595:L6658" si="311">+J6595+K6595</f>
        <v>102.66</v>
      </c>
    </row>
    <row r="6596" spans="1:12" x14ac:dyDescent="0.25">
      <c r="A6596" t="s">
        <v>6601</v>
      </c>
      <c r="B6596" s="1">
        <v>46201</v>
      </c>
      <c r="C6596" t="s">
        <v>10009</v>
      </c>
      <c r="D6596" t="s">
        <v>10019</v>
      </c>
      <c r="E6596">
        <f>+_xlfn.XLOOKUP(TablaVentas[[#This Row],[PRODUCTOS]],TablaPrecios[PRODUCTOS],TablaPrecios[PRECIOS UNITARIOS],"No encontado")</f>
        <v>1200</v>
      </c>
      <c r="F6596">
        <v>17</v>
      </c>
      <c r="G6596" t="s">
        <v>10026</v>
      </c>
      <c r="H6596" s="2">
        <v>57</v>
      </c>
      <c r="I6596" s="3">
        <v>0.14000000000000001</v>
      </c>
      <c r="J6596" s="2">
        <f t="shared" si="309"/>
        <v>49.019999999999996</v>
      </c>
      <c r="K6596" s="2">
        <f t="shared" si="310"/>
        <v>8.823599999999999</v>
      </c>
      <c r="L6596" s="2">
        <f t="shared" si="311"/>
        <v>57.843599999999995</v>
      </c>
    </row>
    <row r="6597" spans="1:12" x14ac:dyDescent="0.25">
      <c r="A6597" t="s">
        <v>6602</v>
      </c>
      <c r="B6597" s="1">
        <v>46228</v>
      </c>
      <c r="C6597" t="s">
        <v>10010</v>
      </c>
      <c r="D6597" t="s">
        <v>10019</v>
      </c>
      <c r="E6597">
        <f>+_xlfn.XLOOKUP(TablaVentas[[#This Row],[PRODUCTOS]],TablaPrecios[PRODUCTOS],TablaPrecios[PRECIOS UNITARIOS],"No encontado")</f>
        <v>1200</v>
      </c>
      <c r="F6597">
        <v>15</v>
      </c>
      <c r="G6597" t="s">
        <v>10023</v>
      </c>
      <c r="H6597" s="2">
        <v>224</v>
      </c>
      <c r="I6597" s="3">
        <v>0.14000000000000001</v>
      </c>
      <c r="J6597" s="2">
        <f t="shared" si="309"/>
        <v>192.64</v>
      </c>
      <c r="K6597" s="2">
        <f t="shared" si="310"/>
        <v>34.675199999999997</v>
      </c>
      <c r="L6597" s="2">
        <f t="shared" si="311"/>
        <v>227.31519999999998</v>
      </c>
    </row>
    <row r="6598" spans="1:12" x14ac:dyDescent="0.25">
      <c r="A6598" t="s">
        <v>6603</v>
      </c>
      <c r="B6598" s="1">
        <v>46360</v>
      </c>
      <c r="C6598" t="s">
        <v>10010</v>
      </c>
      <c r="D6598" t="s">
        <v>10019</v>
      </c>
      <c r="E6598">
        <f>+_xlfn.XLOOKUP(TablaVentas[[#This Row],[PRODUCTOS]],TablaPrecios[PRODUCTOS],TablaPrecios[PRECIOS UNITARIOS],"No encontado")</f>
        <v>1200</v>
      </c>
      <c r="F6598">
        <v>12</v>
      </c>
      <c r="G6598" t="s">
        <v>10026</v>
      </c>
      <c r="H6598" s="2">
        <v>311</v>
      </c>
      <c r="I6598" s="3">
        <v>0.19</v>
      </c>
      <c r="J6598" s="2">
        <f t="shared" si="309"/>
        <v>251.91</v>
      </c>
      <c r="K6598" s="2">
        <f t="shared" si="310"/>
        <v>45.343799999999995</v>
      </c>
      <c r="L6598" s="2">
        <f t="shared" si="311"/>
        <v>297.25380000000001</v>
      </c>
    </row>
    <row r="6599" spans="1:12" x14ac:dyDescent="0.25">
      <c r="A6599" t="s">
        <v>6604</v>
      </c>
      <c r="B6599" s="1">
        <v>46298</v>
      </c>
      <c r="C6599" t="s">
        <v>10012</v>
      </c>
      <c r="D6599" t="s">
        <v>10021</v>
      </c>
      <c r="E6599">
        <f>+_xlfn.XLOOKUP(TablaVentas[[#This Row],[PRODUCTOS]],TablaPrecios[PRODUCTOS],TablaPrecios[PRECIOS UNITARIOS],"No encontado")</f>
        <v>200</v>
      </c>
      <c r="F6599">
        <v>16</v>
      </c>
      <c r="G6599" t="s">
        <v>10026</v>
      </c>
      <c r="H6599" s="2">
        <v>61</v>
      </c>
      <c r="I6599" s="3">
        <v>0.12</v>
      </c>
      <c r="J6599" s="2">
        <f t="shared" si="309"/>
        <v>53.68</v>
      </c>
      <c r="K6599" s="2">
        <f t="shared" si="310"/>
        <v>9.6623999999999999</v>
      </c>
      <c r="L6599" s="2">
        <f t="shared" si="311"/>
        <v>63.342399999999998</v>
      </c>
    </row>
    <row r="6600" spans="1:12" x14ac:dyDescent="0.25">
      <c r="A6600" t="s">
        <v>6605</v>
      </c>
      <c r="B6600" s="1">
        <v>46165</v>
      </c>
      <c r="C6600" t="s">
        <v>10008</v>
      </c>
      <c r="D6600" t="s">
        <v>10019</v>
      </c>
      <c r="E6600">
        <f>+_xlfn.XLOOKUP(TablaVentas[[#This Row],[PRODUCTOS]],TablaPrecios[PRODUCTOS],TablaPrecios[PRECIOS UNITARIOS],"No encontado")</f>
        <v>1200</v>
      </c>
      <c r="F6600">
        <v>15</v>
      </c>
      <c r="G6600" t="s">
        <v>10027</v>
      </c>
      <c r="H6600" s="2">
        <v>195</v>
      </c>
      <c r="I6600" s="3">
        <v>0.16</v>
      </c>
      <c r="J6600" s="2">
        <f t="shared" si="309"/>
        <v>163.80000000000001</v>
      </c>
      <c r="K6600" s="2">
        <f t="shared" si="310"/>
        <v>29.484000000000002</v>
      </c>
      <c r="L6600" s="2">
        <f t="shared" si="311"/>
        <v>193.28400000000002</v>
      </c>
    </row>
    <row r="6601" spans="1:12" x14ac:dyDescent="0.25">
      <c r="A6601" t="s">
        <v>6606</v>
      </c>
      <c r="B6601" s="1">
        <v>46283</v>
      </c>
      <c r="C6601" t="s">
        <v>10008</v>
      </c>
      <c r="D6601" t="s">
        <v>10021</v>
      </c>
      <c r="E6601">
        <f>+_xlfn.XLOOKUP(TablaVentas[[#This Row],[PRODUCTOS]],TablaPrecios[PRODUCTOS],TablaPrecios[PRECIOS UNITARIOS],"No encontado")</f>
        <v>200</v>
      </c>
      <c r="F6601">
        <v>17</v>
      </c>
      <c r="G6601" t="s">
        <v>10023</v>
      </c>
      <c r="H6601" s="2">
        <v>304</v>
      </c>
      <c r="I6601" s="3">
        <v>0.17</v>
      </c>
      <c r="J6601" s="2">
        <f t="shared" si="309"/>
        <v>252.32</v>
      </c>
      <c r="K6601" s="2">
        <f t="shared" si="310"/>
        <v>45.4176</v>
      </c>
      <c r="L6601" s="2">
        <f t="shared" si="311"/>
        <v>297.73759999999999</v>
      </c>
    </row>
    <row r="6602" spans="1:12" x14ac:dyDescent="0.25">
      <c r="A6602" t="s">
        <v>6607</v>
      </c>
      <c r="B6602" s="1">
        <v>46178</v>
      </c>
      <c r="C6602" t="s">
        <v>10009</v>
      </c>
      <c r="D6602" t="s">
        <v>10019</v>
      </c>
      <c r="E6602">
        <f>+_xlfn.XLOOKUP(TablaVentas[[#This Row],[PRODUCTOS]],TablaPrecios[PRODUCTOS],TablaPrecios[PRECIOS UNITARIOS],"No encontado")</f>
        <v>1200</v>
      </c>
      <c r="F6602">
        <v>11</v>
      </c>
      <c r="G6602" t="s">
        <v>10027</v>
      </c>
      <c r="H6602" s="2">
        <v>139</v>
      </c>
      <c r="I6602" s="3">
        <v>0.19</v>
      </c>
      <c r="J6602" s="2">
        <f t="shared" si="309"/>
        <v>112.59</v>
      </c>
      <c r="K6602" s="2">
        <f t="shared" si="310"/>
        <v>20.266200000000001</v>
      </c>
      <c r="L6602" s="2">
        <f t="shared" si="311"/>
        <v>132.8562</v>
      </c>
    </row>
    <row r="6603" spans="1:12" x14ac:dyDescent="0.25">
      <c r="A6603" t="s">
        <v>6608</v>
      </c>
      <c r="B6603" s="1">
        <v>46336</v>
      </c>
      <c r="C6603" t="s">
        <v>10007</v>
      </c>
      <c r="D6603" t="s">
        <v>10020</v>
      </c>
      <c r="E6603">
        <f>+_xlfn.XLOOKUP(TablaVentas[[#This Row],[PRODUCTOS]],TablaPrecios[PRODUCTOS],TablaPrecios[PRECIOS UNITARIOS],"No encontado")</f>
        <v>150</v>
      </c>
      <c r="F6603">
        <v>14</v>
      </c>
      <c r="G6603" t="s">
        <v>10026</v>
      </c>
      <c r="H6603" s="2">
        <v>89</v>
      </c>
      <c r="I6603" s="3">
        <v>0.12</v>
      </c>
      <c r="J6603" s="2">
        <f t="shared" si="309"/>
        <v>78.319999999999993</v>
      </c>
      <c r="K6603" s="2">
        <f t="shared" si="310"/>
        <v>14.097599999999998</v>
      </c>
      <c r="L6603" s="2">
        <f t="shared" si="311"/>
        <v>92.417599999999993</v>
      </c>
    </row>
    <row r="6604" spans="1:12" x14ac:dyDescent="0.25">
      <c r="A6604" t="s">
        <v>6609</v>
      </c>
      <c r="B6604" s="1">
        <v>46313</v>
      </c>
      <c r="C6604" t="s">
        <v>10011</v>
      </c>
      <c r="D6604" t="s">
        <v>10018</v>
      </c>
      <c r="E6604">
        <f>+_xlfn.XLOOKUP(TablaVentas[[#This Row],[PRODUCTOS]],TablaPrecios[PRODUCTOS],TablaPrecios[PRECIOS UNITARIOS],"No encontado")</f>
        <v>850</v>
      </c>
      <c r="F6604">
        <v>14</v>
      </c>
      <c r="G6604" t="s">
        <v>10023</v>
      </c>
      <c r="H6604" s="2">
        <v>155</v>
      </c>
      <c r="I6604" s="3">
        <v>0.14000000000000001</v>
      </c>
      <c r="J6604" s="2">
        <f t="shared" si="309"/>
        <v>133.30000000000001</v>
      </c>
      <c r="K6604" s="2">
        <f t="shared" si="310"/>
        <v>23.994</v>
      </c>
      <c r="L6604" s="2">
        <f t="shared" si="311"/>
        <v>157.29400000000001</v>
      </c>
    </row>
    <row r="6605" spans="1:12" x14ac:dyDescent="0.25">
      <c r="A6605" t="s">
        <v>6610</v>
      </c>
      <c r="B6605" s="1">
        <v>46204</v>
      </c>
      <c r="C6605" t="s">
        <v>10010</v>
      </c>
      <c r="D6605" t="s">
        <v>10020</v>
      </c>
      <c r="E6605">
        <f>+_xlfn.XLOOKUP(TablaVentas[[#This Row],[PRODUCTOS]],TablaPrecios[PRODUCTOS],TablaPrecios[PRECIOS UNITARIOS],"No encontado")</f>
        <v>150</v>
      </c>
      <c r="F6605">
        <v>15</v>
      </c>
      <c r="G6605" t="s">
        <v>10025</v>
      </c>
      <c r="H6605" s="2">
        <v>394</v>
      </c>
      <c r="I6605" s="3">
        <v>0.11</v>
      </c>
      <c r="J6605" s="2">
        <f t="shared" si="309"/>
        <v>350.65999999999997</v>
      </c>
      <c r="K6605" s="2">
        <f t="shared" si="310"/>
        <v>63.118799999999993</v>
      </c>
      <c r="L6605" s="2">
        <f t="shared" si="311"/>
        <v>413.77879999999993</v>
      </c>
    </row>
    <row r="6606" spans="1:12" x14ac:dyDescent="0.25">
      <c r="A6606" t="s">
        <v>6611</v>
      </c>
      <c r="B6606" s="1">
        <v>46295</v>
      </c>
      <c r="C6606" t="s">
        <v>10010</v>
      </c>
      <c r="D6606" t="s">
        <v>10021</v>
      </c>
      <c r="E6606">
        <f>+_xlfn.XLOOKUP(TablaVentas[[#This Row],[PRODUCTOS]],TablaPrecios[PRODUCTOS],TablaPrecios[PRECIOS UNITARIOS],"No encontado")</f>
        <v>200</v>
      </c>
      <c r="F6606">
        <v>12</v>
      </c>
      <c r="G6606" t="s">
        <v>10024</v>
      </c>
      <c r="H6606" s="2">
        <v>109</v>
      </c>
      <c r="I6606" s="3">
        <v>0.18</v>
      </c>
      <c r="J6606" s="2">
        <f t="shared" si="309"/>
        <v>89.38</v>
      </c>
      <c r="K6606" s="2">
        <f t="shared" si="310"/>
        <v>16.0884</v>
      </c>
      <c r="L6606" s="2">
        <f t="shared" si="311"/>
        <v>105.4684</v>
      </c>
    </row>
    <row r="6607" spans="1:12" x14ac:dyDescent="0.25">
      <c r="A6607" t="s">
        <v>6612</v>
      </c>
      <c r="B6607" s="1">
        <v>46174</v>
      </c>
      <c r="C6607" t="s">
        <v>10011</v>
      </c>
      <c r="D6607" t="s">
        <v>10020</v>
      </c>
      <c r="E6607">
        <f>+_xlfn.XLOOKUP(TablaVentas[[#This Row],[PRODUCTOS]],TablaPrecios[PRODUCTOS],TablaPrecios[PRECIOS UNITARIOS],"No encontado")</f>
        <v>150</v>
      </c>
      <c r="F6607">
        <v>13</v>
      </c>
      <c r="G6607" t="s">
        <v>10024</v>
      </c>
      <c r="H6607" s="2">
        <v>251</v>
      </c>
      <c r="I6607" s="3">
        <v>0.14000000000000001</v>
      </c>
      <c r="J6607" s="2">
        <f t="shared" si="309"/>
        <v>215.86</v>
      </c>
      <c r="K6607" s="2">
        <f t="shared" si="310"/>
        <v>38.854800000000004</v>
      </c>
      <c r="L6607" s="2">
        <f t="shared" si="311"/>
        <v>254.71480000000003</v>
      </c>
    </row>
    <row r="6608" spans="1:12" x14ac:dyDescent="0.25">
      <c r="A6608" t="s">
        <v>6613</v>
      </c>
      <c r="B6608" s="1">
        <v>46060</v>
      </c>
      <c r="C6608" t="s">
        <v>10011</v>
      </c>
      <c r="D6608" t="s">
        <v>10019</v>
      </c>
      <c r="E6608">
        <f>+_xlfn.XLOOKUP(TablaVentas[[#This Row],[PRODUCTOS]],TablaPrecios[PRODUCTOS],TablaPrecios[PRECIOS UNITARIOS],"No encontado")</f>
        <v>1200</v>
      </c>
      <c r="F6608">
        <v>17</v>
      </c>
      <c r="G6608" t="s">
        <v>10024</v>
      </c>
      <c r="H6608" s="2">
        <v>396</v>
      </c>
      <c r="I6608" s="3">
        <v>0.19</v>
      </c>
      <c r="J6608" s="2">
        <f t="shared" si="309"/>
        <v>320.76</v>
      </c>
      <c r="K6608" s="2">
        <f t="shared" si="310"/>
        <v>57.736799999999995</v>
      </c>
      <c r="L6608" s="2">
        <f t="shared" si="311"/>
        <v>378.49680000000001</v>
      </c>
    </row>
    <row r="6609" spans="1:12" x14ac:dyDescent="0.25">
      <c r="A6609" t="s">
        <v>6614</v>
      </c>
      <c r="B6609" s="1">
        <v>46075</v>
      </c>
      <c r="C6609" t="s">
        <v>10011</v>
      </c>
      <c r="D6609" t="s">
        <v>10018</v>
      </c>
      <c r="E6609">
        <f>+_xlfn.XLOOKUP(TablaVentas[[#This Row],[PRODUCTOS]],TablaPrecios[PRODUCTOS],TablaPrecios[PRECIOS UNITARIOS],"No encontado")</f>
        <v>850</v>
      </c>
      <c r="F6609">
        <v>9</v>
      </c>
      <c r="G6609" t="s">
        <v>10023</v>
      </c>
      <c r="H6609" s="2">
        <v>372</v>
      </c>
      <c r="I6609" s="3">
        <v>0.1</v>
      </c>
      <c r="J6609" s="2">
        <f t="shared" si="309"/>
        <v>334.8</v>
      </c>
      <c r="K6609" s="2">
        <f t="shared" si="310"/>
        <v>60.264000000000003</v>
      </c>
      <c r="L6609" s="2">
        <f t="shared" si="311"/>
        <v>395.06400000000002</v>
      </c>
    </row>
    <row r="6610" spans="1:12" x14ac:dyDescent="0.25">
      <c r="A6610" t="s">
        <v>6615</v>
      </c>
      <c r="B6610" s="1">
        <v>46337</v>
      </c>
      <c r="C6610" t="s">
        <v>10009</v>
      </c>
      <c r="D6610" t="s">
        <v>10020</v>
      </c>
      <c r="E6610">
        <f>+_xlfn.XLOOKUP(TablaVentas[[#This Row],[PRODUCTOS]],TablaPrecios[PRODUCTOS],TablaPrecios[PRECIOS UNITARIOS],"No encontado")</f>
        <v>150</v>
      </c>
      <c r="F6610">
        <v>20</v>
      </c>
      <c r="G6610" t="s">
        <v>10026</v>
      </c>
      <c r="H6610" s="2">
        <v>313</v>
      </c>
      <c r="I6610" s="3">
        <v>0.16</v>
      </c>
      <c r="J6610" s="2">
        <f t="shared" si="309"/>
        <v>262.92</v>
      </c>
      <c r="K6610" s="2">
        <f t="shared" si="310"/>
        <v>47.325600000000001</v>
      </c>
      <c r="L6610" s="2">
        <f t="shared" si="311"/>
        <v>310.24560000000002</v>
      </c>
    </row>
    <row r="6611" spans="1:12" x14ac:dyDescent="0.25">
      <c r="A6611" t="s">
        <v>6616</v>
      </c>
      <c r="B6611" s="1">
        <v>46253</v>
      </c>
      <c r="C6611" t="s">
        <v>10012</v>
      </c>
      <c r="D6611" t="s">
        <v>10021</v>
      </c>
      <c r="E6611">
        <f>+_xlfn.XLOOKUP(TablaVentas[[#This Row],[PRODUCTOS]],TablaPrecios[PRODUCTOS],TablaPrecios[PRECIOS UNITARIOS],"No encontado")</f>
        <v>200</v>
      </c>
      <c r="F6611">
        <v>9</v>
      </c>
      <c r="G6611" t="s">
        <v>10023</v>
      </c>
      <c r="H6611" s="2">
        <v>57</v>
      </c>
      <c r="I6611" s="3">
        <v>0.13</v>
      </c>
      <c r="J6611" s="2">
        <f t="shared" si="309"/>
        <v>49.59</v>
      </c>
      <c r="K6611" s="2">
        <f t="shared" si="310"/>
        <v>8.9261999999999997</v>
      </c>
      <c r="L6611" s="2">
        <f t="shared" si="311"/>
        <v>58.516200000000005</v>
      </c>
    </row>
    <row r="6612" spans="1:12" x14ac:dyDescent="0.25">
      <c r="A6612" t="s">
        <v>6617</v>
      </c>
      <c r="B6612" s="1">
        <v>46092</v>
      </c>
      <c r="C6612" t="s">
        <v>10008</v>
      </c>
      <c r="D6612" t="s">
        <v>10019</v>
      </c>
      <c r="E6612">
        <f>+_xlfn.XLOOKUP(TablaVentas[[#This Row],[PRODUCTOS]],TablaPrecios[PRODUCTOS],TablaPrecios[PRECIOS UNITARIOS],"No encontado")</f>
        <v>1200</v>
      </c>
      <c r="F6612">
        <v>14</v>
      </c>
      <c r="G6612" t="s">
        <v>10025</v>
      </c>
      <c r="H6612" s="2">
        <v>468</v>
      </c>
      <c r="I6612" s="3">
        <v>0.19</v>
      </c>
      <c r="J6612" s="2">
        <f t="shared" si="309"/>
        <v>379.08</v>
      </c>
      <c r="K6612" s="2">
        <f t="shared" si="310"/>
        <v>68.234399999999994</v>
      </c>
      <c r="L6612" s="2">
        <f t="shared" si="311"/>
        <v>447.31439999999998</v>
      </c>
    </row>
    <row r="6613" spans="1:12" x14ac:dyDescent="0.25">
      <c r="A6613" t="s">
        <v>6618</v>
      </c>
      <c r="B6613" s="1">
        <v>46338</v>
      </c>
      <c r="C6613" t="s">
        <v>10011</v>
      </c>
      <c r="D6613" t="s">
        <v>10018</v>
      </c>
      <c r="E6613">
        <f>+_xlfn.XLOOKUP(TablaVentas[[#This Row],[PRODUCTOS]],TablaPrecios[PRODUCTOS],TablaPrecios[PRECIOS UNITARIOS],"No encontado")</f>
        <v>850</v>
      </c>
      <c r="F6613">
        <v>16</v>
      </c>
      <c r="G6613" t="s">
        <v>10023</v>
      </c>
      <c r="H6613" s="2">
        <v>90</v>
      </c>
      <c r="I6613" s="3">
        <v>0.17</v>
      </c>
      <c r="J6613" s="2">
        <f t="shared" si="309"/>
        <v>74.7</v>
      </c>
      <c r="K6613" s="2">
        <f t="shared" si="310"/>
        <v>13.446</v>
      </c>
      <c r="L6613" s="2">
        <f t="shared" si="311"/>
        <v>88.146000000000001</v>
      </c>
    </row>
    <row r="6614" spans="1:12" x14ac:dyDescent="0.25">
      <c r="A6614" t="s">
        <v>6619</v>
      </c>
      <c r="B6614" s="1">
        <v>46081</v>
      </c>
      <c r="C6614" t="s">
        <v>10011</v>
      </c>
      <c r="D6614" t="s">
        <v>10019</v>
      </c>
      <c r="E6614">
        <f>+_xlfn.XLOOKUP(TablaVentas[[#This Row],[PRODUCTOS]],TablaPrecios[PRODUCTOS],TablaPrecios[PRECIOS UNITARIOS],"No encontado")</f>
        <v>1200</v>
      </c>
      <c r="F6614">
        <v>10</v>
      </c>
      <c r="G6614" t="s">
        <v>10023</v>
      </c>
      <c r="H6614" s="2">
        <v>495</v>
      </c>
      <c r="I6614" s="3">
        <v>0.2</v>
      </c>
      <c r="J6614" s="2">
        <f t="shared" si="309"/>
        <v>396</v>
      </c>
      <c r="K6614" s="2">
        <f t="shared" si="310"/>
        <v>71.28</v>
      </c>
      <c r="L6614" s="2">
        <f t="shared" si="311"/>
        <v>467.28</v>
      </c>
    </row>
    <row r="6615" spans="1:12" x14ac:dyDescent="0.25">
      <c r="A6615" t="s">
        <v>6620</v>
      </c>
      <c r="B6615" s="1">
        <v>46290</v>
      </c>
      <c r="C6615" t="s">
        <v>10010</v>
      </c>
      <c r="D6615" t="s">
        <v>10021</v>
      </c>
      <c r="E6615">
        <f>+_xlfn.XLOOKUP(TablaVentas[[#This Row],[PRODUCTOS]],TablaPrecios[PRODUCTOS],TablaPrecios[PRECIOS UNITARIOS],"No encontado")</f>
        <v>200</v>
      </c>
      <c r="F6615">
        <v>15</v>
      </c>
      <c r="G6615" t="s">
        <v>10026</v>
      </c>
      <c r="H6615" s="2">
        <v>429</v>
      </c>
      <c r="I6615" s="3">
        <v>0.13</v>
      </c>
      <c r="J6615" s="2">
        <f t="shared" si="309"/>
        <v>373.23</v>
      </c>
      <c r="K6615" s="2">
        <f t="shared" si="310"/>
        <v>67.181399999999996</v>
      </c>
      <c r="L6615" s="2">
        <f t="shared" si="311"/>
        <v>440.41140000000001</v>
      </c>
    </row>
    <row r="6616" spans="1:12" x14ac:dyDescent="0.25">
      <c r="A6616" t="s">
        <v>6621</v>
      </c>
      <c r="B6616" s="1">
        <v>46200</v>
      </c>
      <c r="C6616" t="s">
        <v>10011</v>
      </c>
      <c r="D6616" t="s">
        <v>10017</v>
      </c>
      <c r="E6616">
        <f>+_xlfn.XLOOKUP(TablaVentas[[#This Row],[PRODUCTOS]],TablaPrecios[PRODUCTOS],TablaPrecios[PRECIOS UNITARIOS],"No encontado")</f>
        <v>50</v>
      </c>
      <c r="F6616">
        <v>19</v>
      </c>
      <c r="G6616" t="s">
        <v>10024</v>
      </c>
      <c r="H6616" s="2">
        <v>110</v>
      </c>
      <c r="I6616" s="3">
        <v>0.16</v>
      </c>
      <c r="J6616" s="2">
        <f t="shared" si="309"/>
        <v>92.4</v>
      </c>
      <c r="K6616" s="2">
        <f t="shared" si="310"/>
        <v>16.632000000000001</v>
      </c>
      <c r="L6616" s="2">
        <f t="shared" si="311"/>
        <v>109.03200000000001</v>
      </c>
    </row>
    <row r="6617" spans="1:12" x14ac:dyDescent="0.25">
      <c r="A6617" t="s">
        <v>6622</v>
      </c>
      <c r="B6617" s="1">
        <v>46207</v>
      </c>
      <c r="C6617" t="s">
        <v>10007</v>
      </c>
      <c r="D6617" t="s">
        <v>10020</v>
      </c>
      <c r="E6617">
        <f>+_xlfn.XLOOKUP(TablaVentas[[#This Row],[PRODUCTOS]],TablaPrecios[PRODUCTOS],TablaPrecios[PRECIOS UNITARIOS],"No encontado")</f>
        <v>150</v>
      </c>
      <c r="F6617">
        <v>11</v>
      </c>
      <c r="G6617" t="s">
        <v>10025</v>
      </c>
      <c r="H6617" s="2">
        <v>342</v>
      </c>
      <c r="I6617" s="3">
        <v>0.18</v>
      </c>
      <c r="J6617" s="2">
        <f t="shared" si="309"/>
        <v>280.44</v>
      </c>
      <c r="K6617" s="2">
        <f t="shared" si="310"/>
        <v>50.479199999999999</v>
      </c>
      <c r="L6617" s="2">
        <f t="shared" si="311"/>
        <v>330.91919999999999</v>
      </c>
    </row>
    <row r="6618" spans="1:12" x14ac:dyDescent="0.25">
      <c r="A6618" t="s">
        <v>6623</v>
      </c>
      <c r="B6618" s="1">
        <v>46130</v>
      </c>
      <c r="C6618" t="s">
        <v>10012</v>
      </c>
      <c r="D6618" t="s">
        <v>10019</v>
      </c>
      <c r="E6618">
        <f>+_xlfn.XLOOKUP(TablaVentas[[#This Row],[PRODUCTOS]],TablaPrecios[PRODUCTOS],TablaPrecios[PRECIOS UNITARIOS],"No encontado")</f>
        <v>1200</v>
      </c>
      <c r="F6618">
        <v>5</v>
      </c>
      <c r="G6618" t="s">
        <v>10026</v>
      </c>
      <c r="H6618" s="2">
        <v>358</v>
      </c>
      <c r="I6618" s="3">
        <v>0.13</v>
      </c>
      <c r="J6618" s="2">
        <f t="shared" si="309"/>
        <v>311.45999999999998</v>
      </c>
      <c r="K6618" s="2">
        <f t="shared" si="310"/>
        <v>56.062799999999996</v>
      </c>
      <c r="L6618" s="2">
        <f t="shared" si="311"/>
        <v>367.52279999999996</v>
      </c>
    </row>
    <row r="6619" spans="1:12" x14ac:dyDescent="0.25">
      <c r="A6619" t="s">
        <v>6624</v>
      </c>
      <c r="B6619" s="1">
        <v>46167</v>
      </c>
      <c r="C6619" t="s">
        <v>10009</v>
      </c>
      <c r="D6619" t="s">
        <v>10021</v>
      </c>
      <c r="E6619">
        <f>+_xlfn.XLOOKUP(TablaVentas[[#This Row],[PRODUCTOS]],TablaPrecios[PRODUCTOS],TablaPrecios[PRECIOS UNITARIOS],"No encontado")</f>
        <v>200</v>
      </c>
      <c r="F6619">
        <v>19</v>
      </c>
      <c r="G6619" t="s">
        <v>10027</v>
      </c>
      <c r="H6619" s="2">
        <v>477</v>
      </c>
      <c r="I6619" s="3">
        <v>0.12</v>
      </c>
      <c r="J6619" s="2">
        <f t="shared" si="309"/>
        <v>419.76</v>
      </c>
      <c r="K6619" s="2">
        <f t="shared" si="310"/>
        <v>75.556799999999996</v>
      </c>
      <c r="L6619" s="2">
        <f t="shared" si="311"/>
        <v>495.3168</v>
      </c>
    </row>
    <row r="6620" spans="1:12" x14ac:dyDescent="0.25">
      <c r="A6620" t="s">
        <v>6625</v>
      </c>
      <c r="B6620" s="1">
        <v>46333</v>
      </c>
      <c r="C6620" t="s">
        <v>10011</v>
      </c>
      <c r="D6620" t="s">
        <v>10020</v>
      </c>
      <c r="E6620">
        <f>+_xlfn.XLOOKUP(TablaVentas[[#This Row],[PRODUCTOS]],TablaPrecios[PRODUCTOS],TablaPrecios[PRECIOS UNITARIOS],"No encontado")</f>
        <v>150</v>
      </c>
      <c r="F6620">
        <v>9</v>
      </c>
      <c r="G6620" t="s">
        <v>10024</v>
      </c>
      <c r="H6620" s="2">
        <v>218</v>
      </c>
      <c r="I6620" s="3">
        <v>0.12</v>
      </c>
      <c r="J6620" s="2">
        <f t="shared" si="309"/>
        <v>191.84</v>
      </c>
      <c r="K6620" s="2">
        <f t="shared" si="310"/>
        <v>34.531199999999998</v>
      </c>
      <c r="L6620" s="2">
        <f t="shared" si="311"/>
        <v>226.37119999999999</v>
      </c>
    </row>
    <row r="6621" spans="1:12" x14ac:dyDescent="0.25">
      <c r="A6621" t="s">
        <v>6626</v>
      </c>
      <c r="B6621" s="1">
        <v>46268</v>
      </c>
      <c r="C6621" t="s">
        <v>10007</v>
      </c>
      <c r="D6621" t="s">
        <v>10021</v>
      </c>
      <c r="E6621">
        <f>+_xlfn.XLOOKUP(TablaVentas[[#This Row],[PRODUCTOS]],TablaPrecios[PRODUCTOS],TablaPrecios[PRECIOS UNITARIOS],"No encontado")</f>
        <v>200</v>
      </c>
      <c r="F6621">
        <v>15</v>
      </c>
      <c r="G6621" t="s">
        <v>10023</v>
      </c>
      <c r="H6621" s="2">
        <v>182</v>
      </c>
      <c r="I6621" s="3">
        <v>0.15</v>
      </c>
      <c r="J6621" s="2">
        <f t="shared" si="309"/>
        <v>154.69999999999999</v>
      </c>
      <c r="K6621" s="2">
        <f t="shared" si="310"/>
        <v>27.845999999999997</v>
      </c>
      <c r="L6621" s="2">
        <f t="shared" si="311"/>
        <v>182.54599999999999</v>
      </c>
    </row>
    <row r="6622" spans="1:12" x14ac:dyDescent="0.25">
      <c r="A6622" t="s">
        <v>6627</v>
      </c>
      <c r="B6622" s="1">
        <v>46323</v>
      </c>
      <c r="C6622" t="s">
        <v>10007</v>
      </c>
      <c r="D6622" t="s">
        <v>10017</v>
      </c>
      <c r="E6622">
        <f>+_xlfn.XLOOKUP(TablaVentas[[#This Row],[PRODUCTOS]],TablaPrecios[PRODUCTOS],TablaPrecios[PRECIOS UNITARIOS],"No encontado")</f>
        <v>50</v>
      </c>
      <c r="F6622">
        <v>9</v>
      </c>
      <c r="G6622" t="s">
        <v>10026</v>
      </c>
      <c r="H6622" s="2">
        <v>101</v>
      </c>
      <c r="I6622" s="3">
        <v>0.12</v>
      </c>
      <c r="J6622" s="2">
        <f t="shared" si="309"/>
        <v>88.88</v>
      </c>
      <c r="K6622" s="2">
        <f t="shared" si="310"/>
        <v>15.998399999999998</v>
      </c>
      <c r="L6622" s="2">
        <f t="shared" si="311"/>
        <v>104.8784</v>
      </c>
    </row>
    <row r="6623" spans="1:12" x14ac:dyDescent="0.25">
      <c r="A6623" t="s">
        <v>6628</v>
      </c>
      <c r="B6623" s="1">
        <v>46087</v>
      </c>
      <c r="C6623" t="s">
        <v>10009</v>
      </c>
      <c r="D6623" t="s">
        <v>10018</v>
      </c>
      <c r="E6623">
        <f>+_xlfn.XLOOKUP(TablaVentas[[#This Row],[PRODUCTOS]],TablaPrecios[PRODUCTOS],TablaPrecios[PRECIOS UNITARIOS],"No encontado")</f>
        <v>850</v>
      </c>
      <c r="F6623">
        <v>6</v>
      </c>
      <c r="G6623" t="s">
        <v>10024</v>
      </c>
      <c r="H6623" s="2">
        <v>469</v>
      </c>
      <c r="I6623" s="3">
        <v>0.15</v>
      </c>
      <c r="J6623" s="2">
        <f t="shared" si="309"/>
        <v>398.65</v>
      </c>
      <c r="K6623" s="2">
        <f t="shared" si="310"/>
        <v>71.756999999999991</v>
      </c>
      <c r="L6623" s="2">
        <f t="shared" si="311"/>
        <v>470.40699999999998</v>
      </c>
    </row>
    <row r="6624" spans="1:12" x14ac:dyDescent="0.25">
      <c r="A6624" t="s">
        <v>6629</v>
      </c>
      <c r="B6624" s="1">
        <v>46027</v>
      </c>
      <c r="C6624" t="s">
        <v>10008</v>
      </c>
      <c r="D6624" t="s">
        <v>10020</v>
      </c>
      <c r="E6624">
        <f>+_xlfn.XLOOKUP(TablaVentas[[#This Row],[PRODUCTOS]],TablaPrecios[PRODUCTOS],TablaPrecios[PRECIOS UNITARIOS],"No encontado")</f>
        <v>150</v>
      </c>
      <c r="F6624">
        <v>19</v>
      </c>
      <c r="G6624" t="s">
        <v>10027</v>
      </c>
      <c r="H6624" s="2">
        <v>276</v>
      </c>
      <c r="I6624" s="3">
        <v>0.16</v>
      </c>
      <c r="J6624" s="2">
        <f t="shared" si="309"/>
        <v>231.84</v>
      </c>
      <c r="K6624" s="2">
        <f t="shared" si="310"/>
        <v>41.731200000000001</v>
      </c>
      <c r="L6624" s="2">
        <f t="shared" si="311"/>
        <v>273.57119999999998</v>
      </c>
    </row>
    <row r="6625" spans="1:12" x14ac:dyDescent="0.25">
      <c r="A6625" t="s">
        <v>6630</v>
      </c>
      <c r="B6625" s="1">
        <v>46082</v>
      </c>
      <c r="C6625" t="s">
        <v>10007</v>
      </c>
      <c r="D6625" t="s">
        <v>10017</v>
      </c>
      <c r="E6625">
        <f>+_xlfn.XLOOKUP(TablaVentas[[#This Row],[PRODUCTOS]],TablaPrecios[PRODUCTOS],TablaPrecios[PRECIOS UNITARIOS],"No encontado")</f>
        <v>50</v>
      </c>
      <c r="F6625">
        <v>13</v>
      </c>
      <c r="G6625" t="s">
        <v>10026</v>
      </c>
      <c r="H6625" s="2">
        <v>406</v>
      </c>
      <c r="I6625" s="3">
        <v>0.18</v>
      </c>
      <c r="J6625" s="2">
        <f t="shared" si="309"/>
        <v>332.92</v>
      </c>
      <c r="K6625" s="2">
        <f t="shared" si="310"/>
        <v>59.925600000000003</v>
      </c>
      <c r="L6625" s="2">
        <f t="shared" si="311"/>
        <v>392.84559999999999</v>
      </c>
    </row>
    <row r="6626" spans="1:12" x14ac:dyDescent="0.25">
      <c r="A6626" t="s">
        <v>6631</v>
      </c>
      <c r="B6626" s="1">
        <v>46362</v>
      </c>
      <c r="C6626" t="s">
        <v>10009</v>
      </c>
      <c r="D6626" t="s">
        <v>10020</v>
      </c>
      <c r="E6626">
        <f>+_xlfn.XLOOKUP(TablaVentas[[#This Row],[PRODUCTOS]],TablaPrecios[PRODUCTOS],TablaPrecios[PRECIOS UNITARIOS],"No encontado")</f>
        <v>150</v>
      </c>
      <c r="F6626">
        <v>20</v>
      </c>
      <c r="G6626" t="s">
        <v>10026</v>
      </c>
      <c r="H6626" s="2">
        <v>154</v>
      </c>
      <c r="I6626" s="3">
        <v>0.12</v>
      </c>
      <c r="J6626" s="2">
        <f t="shared" si="309"/>
        <v>135.52000000000001</v>
      </c>
      <c r="K6626" s="2">
        <f t="shared" si="310"/>
        <v>24.393599999999999</v>
      </c>
      <c r="L6626" s="2">
        <f t="shared" si="311"/>
        <v>159.9136</v>
      </c>
    </row>
    <row r="6627" spans="1:12" x14ac:dyDescent="0.25">
      <c r="A6627" t="s">
        <v>6632</v>
      </c>
      <c r="B6627" s="1">
        <v>46069</v>
      </c>
      <c r="C6627" t="s">
        <v>10008</v>
      </c>
      <c r="D6627" t="s">
        <v>10021</v>
      </c>
      <c r="E6627">
        <f>+_xlfn.XLOOKUP(TablaVentas[[#This Row],[PRODUCTOS]],TablaPrecios[PRODUCTOS],TablaPrecios[PRECIOS UNITARIOS],"No encontado")</f>
        <v>200</v>
      </c>
      <c r="F6627">
        <v>9</v>
      </c>
      <c r="G6627" t="s">
        <v>10027</v>
      </c>
      <c r="H6627" s="2">
        <v>279</v>
      </c>
      <c r="I6627" s="3">
        <v>0.11</v>
      </c>
      <c r="J6627" s="2">
        <f t="shared" si="309"/>
        <v>248.31</v>
      </c>
      <c r="K6627" s="2">
        <f t="shared" si="310"/>
        <v>44.695799999999998</v>
      </c>
      <c r="L6627" s="2">
        <f t="shared" si="311"/>
        <v>293.00580000000002</v>
      </c>
    </row>
    <row r="6628" spans="1:12" x14ac:dyDescent="0.25">
      <c r="A6628" t="s">
        <v>6633</v>
      </c>
      <c r="B6628" s="1">
        <v>46112</v>
      </c>
      <c r="C6628" t="s">
        <v>10009</v>
      </c>
      <c r="D6628" t="s">
        <v>10017</v>
      </c>
      <c r="E6628">
        <f>+_xlfn.XLOOKUP(TablaVentas[[#This Row],[PRODUCTOS]],TablaPrecios[PRODUCTOS],TablaPrecios[PRECIOS UNITARIOS],"No encontado")</f>
        <v>50</v>
      </c>
      <c r="F6628">
        <v>7</v>
      </c>
      <c r="G6628" t="s">
        <v>10024</v>
      </c>
      <c r="H6628" s="2">
        <v>199</v>
      </c>
      <c r="I6628" s="3">
        <v>0.15</v>
      </c>
      <c r="J6628" s="2">
        <f t="shared" si="309"/>
        <v>169.15</v>
      </c>
      <c r="K6628" s="2">
        <f t="shared" si="310"/>
        <v>30.446999999999999</v>
      </c>
      <c r="L6628" s="2">
        <f t="shared" si="311"/>
        <v>199.59700000000001</v>
      </c>
    </row>
    <row r="6629" spans="1:12" x14ac:dyDescent="0.25">
      <c r="A6629" t="s">
        <v>6634</v>
      </c>
      <c r="B6629" s="1">
        <v>46355</v>
      </c>
      <c r="C6629" t="s">
        <v>10008</v>
      </c>
      <c r="D6629" t="s">
        <v>10021</v>
      </c>
      <c r="E6629">
        <f>+_xlfn.XLOOKUP(TablaVentas[[#This Row],[PRODUCTOS]],TablaPrecios[PRODUCTOS],TablaPrecios[PRECIOS UNITARIOS],"No encontado")</f>
        <v>200</v>
      </c>
      <c r="F6629">
        <v>6</v>
      </c>
      <c r="G6629" t="s">
        <v>10025</v>
      </c>
      <c r="H6629" s="2">
        <v>300</v>
      </c>
      <c r="I6629" s="3">
        <v>0.14000000000000001</v>
      </c>
      <c r="J6629" s="2">
        <f t="shared" si="309"/>
        <v>258</v>
      </c>
      <c r="K6629" s="2">
        <f t="shared" si="310"/>
        <v>46.44</v>
      </c>
      <c r="L6629" s="2">
        <f t="shared" si="311"/>
        <v>304.44</v>
      </c>
    </row>
    <row r="6630" spans="1:12" x14ac:dyDescent="0.25">
      <c r="A6630" t="s">
        <v>6635</v>
      </c>
      <c r="B6630" s="1">
        <v>46188</v>
      </c>
      <c r="C6630" t="s">
        <v>10011</v>
      </c>
      <c r="D6630" t="s">
        <v>10018</v>
      </c>
      <c r="E6630">
        <f>+_xlfn.XLOOKUP(TablaVentas[[#This Row],[PRODUCTOS]],TablaPrecios[PRODUCTOS],TablaPrecios[PRECIOS UNITARIOS],"No encontado")</f>
        <v>850</v>
      </c>
      <c r="F6630">
        <v>7</v>
      </c>
      <c r="G6630" t="s">
        <v>10025</v>
      </c>
      <c r="H6630" s="2">
        <v>414</v>
      </c>
      <c r="I6630" s="3">
        <v>0.11</v>
      </c>
      <c r="J6630" s="2">
        <f t="shared" si="309"/>
        <v>368.46</v>
      </c>
      <c r="K6630" s="2">
        <f t="shared" si="310"/>
        <v>66.322800000000001</v>
      </c>
      <c r="L6630" s="2">
        <f t="shared" si="311"/>
        <v>434.78279999999995</v>
      </c>
    </row>
    <row r="6631" spans="1:12" x14ac:dyDescent="0.25">
      <c r="A6631" t="s">
        <v>6636</v>
      </c>
      <c r="B6631" s="1">
        <v>46116</v>
      </c>
      <c r="C6631" t="s">
        <v>10008</v>
      </c>
      <c r="D6631" t="s">
        <v>10018</v>
      </c>
      <c r="E6631">
        <f>+_xlfn.XLOOKUP(TablaVentas[[#This Row],[PRODUCTOS]],TablaPrecios[PRODUCTOS],TablaPrecios[PRECIOS UNITARIOS],"No encontado")</f>
        <v>850</v>
      </c>
      <c r="F6631">
        <v>11</v>
      </c>
      <c r="G6631" t="s">
        <v>10026</v>
      </c>
      <c r="H6631" s="2">
        <v>409</v>
      </c>
      <c r="I6631" s="3">
        <v>0.13</v>
      </c>
      <c r="J6631" s="2">
        <f t="shared" si="309"/>
        <v>355.83</v>
      </c>
      <c r="K6631" s="2">
        <f t="shared" si="310"/>
        <v>64.049399999999991</v>
      </c>
      <c r="L6631" s="2">
        <f t="shared" si="311"/>
        <v>419.87939999999998</v>
      </c>
    </row>
    <row r="6632" spans="1:12" x14ac:dyDescent="0.25">
      <c r="A6632" t="s">
        <v>6637</v>
      </c>
      <c r="B6632" s="1">
        <v>46118</v>
      </c>
      <c r="C6632" t="s">
        <v>10012</v>
      </c>
      <c r="D6632" t="s">
        <v>10020</v>
      </c>
      <c r="E6632">
        <f>+_xlfn.XLOOKUP(TablaVentas[[#This Row],[PRODUCTOS]],TablaPrecios[PRODUCTOS],TablaPrecios[PRECIOS UNITARIOS],"No encontado")</f>
        <v>150</v>
      </c>
      <c r="F6632">
        <v>14</v>
      </c>
      <c r="G6632" t="s">
        <v>10026</v>
      </c>
      <c r="H6632" s="2">
        <v>248</v>
      </c>
      <c r="I6632" s="3">
        <v>0.2</v>
      </c>
      <c r="J6632" s="2">
        <f t="shared" si="309"/>
        <v>198.4</v>
      </c>
      <c r="K6632" s="2">
        <f t="shared" si="310"/>
        <v>35.711999999999996</v>
      </c>
      <c r="L6632" s="2">
        <f t="shared" si="311"/>
        <v>234.11199999999999</v>
      </c>
    </row>
    <row r="6633" spans="1:12" x14ac:dyDescent="0.25">
      <c r="A6633" t="s">
        <v>6638</v>
      </c>
      <c r="B6633" s="1">
        <v>46296</v>
      </c>
      <c r="C6633" t="s">
        <v>10011</v>
      </c>
      <c r="D6633" t="s">
        <v>10020</v>
      </c>
      <c r="E6633">
        <f>+_xlfn.XLOOKUP(TablaVentas[[#This Row],[PRODUCTOS]],TablaPrecios[PRODUCTOS],TablaPrecios[PRECIOS UNITARIOS],"No encontado")</f>
        <v>150</v>
      </c>
      <c r="F6633">
        <v>9</v>
      </c>
      <c r="G6633" t="s">
        <v>10024</v>
      </c>
      <c r="H6633" s="2">
        <v>236</v>
      </c>
      <c r="I6633" s="3">
        <v>0.11</v>
      </c>
      <c r="J6633" s="2">
        <f t="shared" si="309"/>
        <v>210.04</v>
      </c>
      <c r="K6633" s="2">
        <f t="shared" si="310"/>
        <v>37.807199999999995</v>
      </c>
      <c r="L6633" s="2">
        <f t="shared" si="311"/>
        <v>247.84719999999999</v>
      </c>
    </row>
    <row r="6634" spans="1:12" x14ac:dyDescent="0.25">
      <c r="A6634" t="s">
        <v>6639</v>
      </c>
      <c r="B6634" s="1">
        <v>46309</v>
      </c>
      <c r="C6634" t="s">
        <v>10010</v>
      </c>
      <c r="D6634" t="s">
        <v>10021</v>
      </c>
      <c r="E6634">
        <f>+_xlfn.XLOOKUP(TablaVentas[[#This Row],[PRODUCTOS]],TablaPrecios[PRODUCTOS],TablaPrecios[PRECIOS UNITARIOS],"No encontado")</f>
        <v>200</v>
      </c>
      <c r="F6634">
        <v>15</v>
      </c>
      <c r="G6634" t="s">
        <v>10024</v>
      </c>
      <c r="H6634" s="2">
        <v>291</v>
      </c>
      <c r="I6634" s="3">
        <v>0.12</v>
      </c>
      <c r="J6634" s="2">
        <f t="shared" si="309"/>
        <v>256.08</v>
      </c>
      <c r="K6634" s="2">
        <f t="shared" si="310"/>
        <v>46.094399999999993</v>
      </c>
      <c r="L6634" s="2">
        <f t="shared" si="311"/>
        <v>302.17439999999999</v>
      </c>
    </row>
    <row r="6635" spans="1:12" x14ac:dyDescent="0.25">
      <c r="A6635" t="s">
        <v>6640</v>
      </c>
      <c r="B6635" s="1">
        <v>46149</v>
      </c>
      <c r="C6635" t="s">
        <v>10007</v>
      </c>
      <c r="D6635" t="s">
        <v>10019</v>
      </c>
      <c r="E6635">
        <f>+_xlfn.XLOOKUP(TablaVentas[[#This Row],[PRODUCTOS]],TablaPrecios[PRODUCTOS],TablaPrecios[PRECIOS UNITARIOS],"No encontado")</f>
        <v>1200</v>
      </c>
      <c r="F6635">
        <v>17</v>
      </c>
      <c r="G6635" t="s">
        <v>10023</v>
      </c>
      <c r="H6635" s="2">
        <v>256</v>
      </c>
      <c r="I6635" s="3">
        <v>0.15</v>
      </c>
      <c r="J6635" s="2">
        <f t="shared" si="309"/>
        <v>217.6</v>
      </c>
      <c r="K6635" s="2">
        <f t="shared" si="310"/>
        <v>39.167999999999999</v>
      </c>
      <c r="L6635" s="2">
        <f t="shared" si="311"/>
        <v>256.76799999999997</v>
      </c>
    </row>
    <row r="6636" spans="1:12" x14ac:dyDescent="0.25">
      <c r="A6636" t="s">
        <v>6641</v>
      </c>
      <c r="B6636" s="1">
        <v>46111</v>
      </c>
      <c r="C6636" t="s">
        <v>10008</v>
      </c>
      <c r="D6636" t="s">
        <v>10020</v>
      </c>
      <c r="E6636">
        <f>+_xlfn.XLOOKUP(TablaVentas[[#This Row],[PRODUCTOS]],TablaPrecios[PRODUCTOS],TablaPrecios[PRECIOS UNITARIOS],"No encontado")</f>
        <v>150</v>
      </c>
      <c r="F6636">
        <v>6</v>
      </c>
      <c r="G6636" t="s">
        <v>10027</v>
      </c>
      <c r="H6636" s="2">
        <v>403</v>
      </c>
      <c r="I6636" s="3">
        <v>0.18</v>
      </c>
      <c r="J6636" s="2">
        <f t="shared" si="309"/>
        <v>330.46000000000004</v>
      </c>
      <c r="K6636" s="2">
        <f t="shared" si="310"/>
        <v>59.482800000000005</v>
      </c>
      <c r="L6636" s="2">
        <f t="shared" si="311"/>
        <v>389.94280000000003</v>
      </c>
    </row>
    <row r="6637" spans="1:12" x14ac:dyDescent="0.25">
      <c r="A6637" t="s">
        <v>6642</v>
      </c>
      <c r="B6637" s="1">
        <v>46257</v>
      </c>
      <c r="C6637" t="s">
        <v>10012</v>
      </c>
      <c r="D6637" t="s">
        <v>10019</v>
      </c>
      <c r="E6637">
        <f>+_xlfn.XLOOKUP(TablaVentas[[#This Row],[PRODUCTOS]],TablaPrecios[PRODUCTOS],TablaPrecios[PRECIOS UNITARIOS],"No encontado")</f>
        <v>1200</v>
      </c>
      <c r="F6637">
        <v>14</v>
      </c>
      <c r="G6637" t="s">
        <v>10024</v>
      </c>
      <c r="H6637" s="2">
        <v>307</v>
      </c>
      <c r="I6637" s="3">
        <v>0.12</v>
      </c>
      <c r="J6637" s="2">
        <f t="shared" si="309"/>
        <v>270.16000000000003</v>
      </c>
      <c r="K6637" s="2">
        <f t="shared" si="310"/>
        <v>48.628800000000005</v>
      </c>
      <c r="L6637" s="2">
        <f t="shared" si="311"/>
        <v>318.78880000000004</v>
      </c>
    </row>
    <row r="6638" spans="1:12" x14ac:dyDescent="0.25">
      <c r="A6638" t="s">
        <v>6643</v>
      </c>
      <c r="B6638" s="1">
        <v>46037</v>
      </c>
      <c r="C6638" t="s">
        <v>10010</v>
      </c>
      <c r="D6638" t="s">
        <v>10021</v>
      </c>
      <c r="E6638">
        <f>+_xlfn.XLOOKUP(TablaVentas[[#This Row],[PRODUCTOS]],TablaPrecios[PRODUCTOS],TablaPrecios[PRECIOS UNITARIOS],"No encontado")</f>
        <v>200</v>
      </c>
      <c r="F6638">
        <v>12</v>
      </c>
      <c r="G6638" t="s">
        <v>10027</v>
      </c>
      <c r="H6638" s="2">
        <v>208</v>
      </c>
      <c r="I6638" s="3">
        <v>0.13</v>
      </c>
      <c r="J6638" s="2">
        <f t="shared" si="309"/>
        <v>180.96</v>
      </c>
      <c r="K6638" s="2">
        <f t="shared" si="310"/>
        <v>32.572800000000001</v>
      </c>
      <c r="L6638" s="2">
        <f t="shared" si="311"/>
        <v>213.53280000000001</v>
      </c>
    </row>
    <row r="6639" spans="1:12" x14ac:dyDescent="0.25">
      <c r="A6639" t="s">
        <v>6644</v>
      </c>
      <c r="B6639" s="1">
        <v>46152</v>
      </c>
      <c r="C6639" t="s">
        <v>10007</v>
      </c>
      <c r="D6639" t="s">
        <v>10018</v>
      </c>
      <c r="E6639">
        <f>+_xlfn.XLOOKUP(TablaVentas[[#This Row],[PRODUCTOS]],TablaPrecios[PRODUCTOS],TablaPrecios[PRECIOS UNITARIOS],"No encontado")</f>
        <v>850</v>
      </c>
      <c r="F6639">
        <v>16</v>
      </c>
      <c r="G6639" t="s">
        <v>10026</v>
      </c>
      <c r="H6639" s="2">
        <v>97</v>
      </c>
      <c r="I6639" s="3">
        <v>0.15</v>
      </c>
      <c r="J6639" s="2">
        <f t="shared" si="309"/>
        <v>82.45</v>
      </c>
      <c r="K6639" s="2">
        <f t="shared" si="310"/>
        <v>14.840999999999999</v>
      </c>
      <c r="L6639" s="2">
        <f t="shared" si="311"/>
        <v>97.290999999999997</v>
      </c>
    </row>
    <row r="6640" spans="1:12" x14ac:dyDescent="0.25">
      <c r="A6640" t="s">
        <v>6645</v>
      </c>
      <c r="B6640" s="1">
        <v>46274</v>
      </c>
      <c r="C6640" t="s">
        <v>10009</v>
      </c>
      <c r="D6640" t="s">
        <v>10020</v>
      </c>
      <c r="E6640">
        <f>+_xlfn.XLOOKUP(TablaVentas[[#This Row],[PRODUCTOS]],TablaPrecios[PRODUCTOS],TablaPrecios[PRECIOS UNITARIOS],"No encontado")</f>
        <v>150</v>
      </c>
      <c r="F6640">
        <v>15</v>
      </c>
      <c r="G6640" t="s">
        <v>10026</v>
      </c>
      <c r="H6640" s="2">
        <v>213</v>
      </c>
      <c r="I6640" s="3">
        <v>0.11</v>
      </c>
      <c r="J6640" s="2">
        <f t="shared" si="309"/>
        <v>189.57</v>
      </c>
      <c r="K6640" s="2">
        <f t="shared" si="310"/>
        <v>34.122599999999998</v>
      </c>
      <c r="L6640" s="2">
        <f t="shared" si="311"/>
        <v>223.6926</v>
      </c>
    </row>
    <row r="6641" spans="1:12" x14ac:dyDescent="0.25">
      <c r="A6641" t="s">
        <v>6646</v>
      </c>
      <c r="B6641" s="1">
        <v>46271</v>
      </c>
      <c r="C6641" t="s">
        <v>10008</v>
      </c>
      <c r="D6641" t="s">
        <v>10019</v>
      </c>
      <c r="E6641">
        <f>+_xlfn.XLOOKUP(TablaVentas[[#This Row],[PRODUCTOS]],TablaPrecios[PRODUCTOS],TablaPrecios[PRECIOS UNITARIOS],"No encontado")</f>
        <v>1200</v>
      </c>
      <c r="F6641">
        <v>18</v>
      </c>
      <c r="G6641" t="s">
        <v>10023</v>
      </c>
      <c r="H6641" s="2">
        <v>352</v>
      </c>
      <c r="I6641" s="3">
        <v>0.11</v>
      </c>
      <c r="J6641" s="2">
        <f t="shared" si="309"/>
        <v>313.27999999999997</v>
      </c>
      <c r="K6641" s="2">
        <f t="shared" si="310"/>
        <v>56.390399999999993</v>
      </c>
      <c r="L6641" s="2">
        <f t="shared" si="311"/>
        <v>369.67039999999997</v>
      </c>
    </row>
    <row r="6642" spans="1:12" x14ac:dyDescent="0.25">
      <c r="A6642" t="s">
        <v>6647</v>
      </c>
      <c r="B6642" s="1">
        <v>46315</v>
      </c>
      <c r="C6642" t="s">
        <v>10011</v>
      </c>
      <c r="D6642" t="s">
        <v>10021</v>
      </c>
      <c r="E6642">
        <f>+_xlfn.XLOOKUP(TablaVentas[[#This Row],[PRODUCTOS]],TablaPrecios[PRODUCTOS],TablaPrecios[PRECIOS UNITARIOS],"No encontado")</f>
        <v>200</v>
      </c>
      <c r="F6642">
        <v>13</v>
      </c>
      <c r="G6642" t="s">
        <v>10024</v>
      </c>
      <c r="H6642" s="2">
        <v>60</v>
      </c>
      <c r="I6642" s="3">
        <v>0.15</v>
      </c>
      <c r="J6642" s="2">
        <f t="shared" si="309"/>
        <v>51</v>
      </c>
      <c r="K6642" s="2">
        <f t="shared" si="310"/>
        <v>9.18</v>
      </c>
      <c r="L6642" s="2">
        <f t="shared" si="311"/>
        <v>60.18</v>
      </c>
    </row>
    <row r="6643" spans="1:12" x14ac:dyDescent="0.25">
      <c r="A6643" t="s">
        <v>6648</v>
      </c>
      <c r="B6643" s="1">
        <v>46270</v>
      </c>
      <c r="C6643" t="s">
        <v>10011</v>
      </c>
      <c r="D6643" t="s">
        <v>10019</v>
      </c>
      <c r="E6643">
        <f>+_xlfn.XLOOKUP(TablaVentas[[#This Row],[PRODUCTOS]],TablaPrecios[PRODUCTOS],TablaPrecios[PRECIOS UNITARIOS],"No encontado")</f>
        <v>1200</v>
      </c>
      <c r="F6643">
        <v>7</v>
      </c>
      <c r="G6643" t="s">
        <v>10023</v>
      </c>
      <c r="H6643" s="2">
        <v>99</v>
      </c>
      <c r="I6643" s="3">
        <v>0.18</v>
      </c>
      <c r="J6643" s="2">
        <f t="shared" si="309"/>
        <v>81.180000000000007</v>
      </c>
      <c r="K6643" s="2">
        <f t="shared" si="310"/>
        <v>14.612400000000001</v>
      </c>
      <c r="L6643" s="2">
        <f t="shared" si="311"/>
        <v>95.792400000000015</v>
      </c>
    </row>
    <row r="6644" spans="1:12" x14ac:dyDescent="0.25">
      <c r="A6644" t="s">
        <v>6649</v>
      </c>
      <c r="B6644" s="1">
        <v>46307</v>
      </c>
      <c r="C6644" t="s">
        <v>10007</v>
      </c>
      <c r="D6644" t="s">
        <v>10018</v>
      </c>
      <c r="E6644">
        <f>+_xlfn.XLOOKUP(TablaVentas[[#This Row],[PRODUCTOS]],TablaPrecios[PRODUCTOS],TablaPrecios[PRECIOS UNITARIOS],"No encontado")</f>
        <v>850</v>
      </c>
      <c r="F6644">
        <v>6</v>
      </c>
      <c r="G6644" t="s">
        <v>10026</v>
      </c>
      <c r="H6644" s="2">
        <v>189</v>
      </c>
      <c r="I6644" s="3">
        <v>0.12</v>
      </c>
      <c r="J6644" s="2">
        <f t="shared" si="309"/>
        <v>166.32</v>
      </c>
      <c r="K6644" s="2">
        <f t="shared" si="310"/>
        <v>29.937599999999996</v>
      </c>
      <c r="L6644" s="2">
        <f t="shared" si="311"/>
        <v>196.2576</v>
      </c>
    </row>
    <row r="6645" spans="1:12" x14ac:dyDescent="0.25">
      <c r="A6645" t="s">
        <v>6650</v>
      </c>
      <c r="B6645" s="1">
        <v>46083</v>
      </c>
      <c r="C6645" t="s">
        <v>10010</v>
      </c>
      <c r="D6645" t="s">
        <v>10018</v>
      </c>
      <c r="E6645">
        <f>+_xlfn.XLOOKUP(TablaVentas[[#This Row],[PRODUCTOS]],TablaPrecios[PRODUCTOS],TablaPrecios[PRECIOS UNITARIOS],"No encontado")</f>
        <v>850</v>
      </c>
      <c r="F6645">
        <v>19</v>
      </c>
      <c r="G6645" t="s">
        <v>10025</v>
      </c>
      <c r="H6645" s="2">
        <v>286</v>
      </c>
      <c r="I6645" s="3">
        <v>0.16</v>
      </c>
      <c r="J6645" s="2">
        <f t="shared" si="309"/>
        <v>240.24</v>
      </c>
      <c r="K6645" s="2">
        <f t="shared" si="310"/>
        <v>43.243200000000002</v>
      </c>
      <c r="L6645" s="2">
        <f t="shared" si="311"/>
        <v>283.48320000000001</v>
      </c>
    </row>
    <row r="6646" spans="1:12" x14ac:dyDescent="0.25">
      <c r="A6646" t="s">
        <v>6651</v>
      </c>
      <c r="B6646" s="1">
        <v>46051</v>
      </c>
      <c r="C6646" t="s">
        <v>10012</v>
      </c>
      <c r="D6646" t="s">
        <v>10021</v>
      </c>
      <c r="E6646">
        <f>+_xlfn.XLOOKUP(TablaVentas[[#This Row],[PRODUCTOS]],TablaPrecios[PRODUCTOS],TablaPrecios[PRECIOS UNITARIOS],"No encontado")</f>
        <v>200</v>
      </c>
      <c r="F6646">
        <v>11</v>
      </c>
      <c r="G6646" t="s">
        <v>10023</v>
      </c>
      <c r="H6646" s="2">
        <v>134</v>
      </c>
      <c r="I6646" s="3">
        <v>0.1</v>
      </c>
      <c r="J6646" s="2">
        <f t="shared" si="309"/>
        <v>120.6</v>
      </c>
      <c r="K6646" s="2">
        <f t="shared" si="310"/>
        <v>21.707999999999998</v>
      </c>
      <c r="L6646" s="2">
        <f t="shared" si="311"/>
        <v>142.30799999999999</v>
      </c>
    </row>
    <row r="6647" spans="1:12" x14ac:dyDescent="0.25">
      <c r="A6647" t="s">
        <v>6652</v>
      </c>
      <c r="B6647" s="1">
        <v>46269</v>
      </c>
      <c r="C6647" t="s">
        <v>10011</v>
      </c>
      <c r="D6647" t="s">
        <v>10018</v>
      </c>
      <c r="E6647">
        <f>+_xlfn.XLOOKUP(TablaVentas[[#This Row],[PRODUCTOS]],TablaPrecios[PRODUCTOS],TablaPrecios[PRECIOS UNITARIOS],"No encontado")</f>
        <v>850</v>
      </c>
      <c r="F6647">
        <v>12</v>
      </c>
      <c r="G6647" t="s">
        <v>10024</v>
      </c>
      <c r="H6647" s="2">
        <v>283</v>
      </c>
      <c r="I6647" s="3">
        <v>0.13</v>
      </c>
      <c r="J6647" s="2">
        <f t="shared" si="309"/>
        <v>246.21</v>
      </c>
      <c r="K6647" s="2">
        <f t="shared" si="310"/>
        <v>44.317799999999998</v>
      </c>
      <c r="L6647" s="2">
        <f t="shared" si="311"/>
        <v>290.52780000000001</v>
      </c>
    </row>
    <row r="6648" spans="1:12" x14ac:dyDescent="0.25">
      <c r="A6648" t="s">
        <v>6653</v>
      </c>
      <c r="B6648" s="1">
        <v>46119</v>
      </c>
      <c r="C6648" t="s">
        <v>10012</v>
      </c>
      <c r="D6648" t="s">
        <v>10017</v>
      </c>
      <c r="E6648">
        <f>+_xlfn.XLOOKUP(TablaVentas[[#This Row],[PRODUCTOS]],TablaPrecios[PRODUCTOS],TablaPrecios[PRECIOS UNITARIOS],"No encontado")</f>
        <v>50</v>
      </c>
      <c r="F6648">
        <v>12</v>
      </c>
      <c r="G6648" t="s">
        <v>10025</v>
      </c>
      <c r="H6648" s="2">
        <v>89</v>
      </c>
      <c r="I6648" s="3">
        <v>0.11</v>
      </c>
      <c r="J6648" s="2">
        <f t="shared" si="309"/>
        <v>79.209999999999994</v>
      </c>
      <c r="K6648" s="2">
        <f t="shared" si="310"/>
        <v>14.257799999999998</v>
      </c>
      <c r="L6648" s="2">
        <f t="shared" si="311"/>
        <v>93.467799999999997</v>
      </c>
    </row>
    <row r="6649" spans="1:12" x14ac:dyDescent="0.25">
      <c r="A6649" t="s">
        <v>6654</v>
      </c>
      <c r="B6649" s="1">
        <v>46185</v>
      </c>
      <c r="C6649" t="s">
        <v>10012</v>
      </c>
      <c r="D6649" t="s">
        <v>10019</v>
      </c>
      <c r="E6649">
        <f>+_xlfn.XLOOKUP(TablaVentas[[#This Row],[PRODUCTOS]],TablaPrecios[PRODUCTOS],TablaPrecios[PRECIOS UNITARIOS],"No encontado")</f>
        <v>1200</v>
      </c>
      <c r="F6649">
        <v>9</v>
      </c>
      <c r="G6649" t="s">
        <v>10027</v>
      </c>
      <c r="H6649" s="2">
        <v>470</v>
      </c>
      <c r="I6649" s="3">
        <v>0.12</v>
      </c>
      <c r="J6649" s="2">
        <f t="shared" si="309"/>
        <v>413.6</v>
      </c>
      <c r="K6649" s="2">
        <f t="shared" si="310"/>
        <v>74.448000000000008</v>
      </c>
      <c r="L6649" s="2">
        <f t="shared" si="311"/>
        <v>488.048</v>
      </c>
    </row>
    <row r="6650" spans="1:12" x14ac:dyDescent="0.25">
      <c r="A6650" t="s">
        <v>6655</v>
      </c>
      <c r="B6650" s="1">
        <v>46082</v>
      </c>
      <c r="C6650" t="s">
        <v>10010</v>
      </c>
      <c r="D6650" t="s">
        <v>10020</v>
      </c>
      <c r="E6650">
        <f>+_xlfn.XLOOKUP(TablaVentas[[#This Row],[PRODUCTOS]],TablaPrecios[PRODUCTOS],TablaPrecios[PRECIOS UNITARIOS],"No encontado")</f>
        <v>150</v>
      </c>
      <c r="F6650">
        <v>8</v>
      </c>
      <c r="G6650" t="s">
        <v>10027</v>
      </c>
      <c r="H6650" s="2">
        <v>229</v>
      </c>
      <c r="I6650" s="3">
        <v>0.14000000000000001</v>
      </c>
      <c r="J6650" s="2">
        <f t="shared" si="309"/>
        <v>196.94</v>
      </c>
      <c r="K6650" s="2">
        <f t="shared" si="310"/>
        <v>35.449199999999998</v>
      </c>
      <c r="L6650" s="2">
        <f t="shared" si="311"/>
        <v>232.38919999999999</v>
      </c>
    </row>
    <row r="6651" spans="1:12" x14ac:dyDescent="0.25">
      <c r="A6651" t="s">
        <v>6656</v>
      </c>
      <c r="B6651" s="1">
        <v>46198</v>
      </c>
      <c r="C6651" t="s">
        <v>10007</v>
      </c>
      <c r="D6651" t="s">
        <v>10020</v>
      </c>
      <c r="E6651">
        <f>+_xlfn.XLOOKUP(TablaVentas[[#This Row],[PRODUCTOS]],TablaPrecios[PRODUCTOS],TablaPrecios[PRECIOS UNITARIOS],"No encontado")</f>
        <v>150</v>
      </c>
      <c r="F6651">
        <v>15</v>
      </c>
      <c r="G6651" t="s">
        <v>10025</v>
      </c>
      <c r="H6651" s="2">
        <v>331</v>
      </c>
      <c r="I6651" s="3">
        <v>0.14000000000000001</v>
      </c>
      <c r="J6651" s="2">
        <f t="shared" si="309"/>
        <v>284.65999999999997</v>
      </c>
      <c r="K6651" s="2">
        <f t="shared" si="310"/>
        <v>51.238799999999991</v>
      </c>
      <c r="L6651" s="2">
        <f t="shared" si="311"/>
        <v>335.89879999999994</v>
      </c>
    </row>
    <row r="6652" spans="1:12" x14ac:dyDescent="0.25">
      <c r="A6652" t="s">
        <v>6657</v>
      </c>
      <c r="B6652" s="1">
        <v>46132</v>
      </c>
      <c r="C6652" t="s">
        <v>10007</v>
      </c>
      <c r="D6652" t="s">
        <v>10021</v>
      </c>
      <c r="E6652">
        <f>+_xlfn.XLOOKUP(TablaVentas[[#This Row],[PRODUCTOS]],TablaPrecios[PRODUCTOS],TablaPrecios[PRECIOS UNITARIOS],"No encontado")</f>
        <v>200</v>
      </c>
      <c r="F6652">
        <v>13</v>
      </c>
      <c r="G6652" t="s">
        <v>10026</v>
      </c>
      <c r="H6652" s="2">
        <v>302</v>
      </c>
      <c r="I6652" s="3">
        <v>0.11</v>
      </c>
      <c r="J6652" s="2">
        <f t="shared" si="309"/>
        <v>268.77999999999997</v>
      </c>
      <c r="K6652" s="2">
        <f t="shared" si="310"/>
        <v>48.380399999999995</v>
      </c>
      <c r="L6652" s="2">
        <f t="shared" si="311"/>
        <v>317.16039999999998</v>
      </c>
    </row>
    <row r="6653" spans="1:12" x14ac:dyDescent="0.25">
      <c r="A6653" t="s">
        <v>6658</v>
      </c>
      <c r="B6653" s="1">
        <v>46320</v>
      </c>
      <c r="C6653" t="s">
        <v>10007</v>
      </c>
      <c r="D6653" t="s">
        <v>10019</v>
      </c>
      <c r="E6653">
        <f>+_xlfn.XLOOKUP(TablaVentas[[#This Row],[PRODUCTOS]],TablaPrecios[PRODUCTOS],TablaPrecios[PRECIOS UNITARIOS],"No encontado")</f>
        <v>1200</v>
      </c>
      <c r="F6653">
        <v>9</v>
      </c>
      <c r="G6653" t="s">
        <v>10024</v>
      </c>
      <c r="H6653" s="2">
        <v>271</v>
      </c>
      <c r="I6653" s="3">
        <v>0.17</v>
      </c>
      <c r="J6653" s="2">
        <f t="shared" si="309"/>
        <v>224.93</v>
      </c>
      <c r="K6653" s="2">
        <f t="shared" si="310"/>
        <v>40.487400000000001</v>
      </c>
      <c r="L6653" s="2">
        <f t="shared" si="311"/>
        <v>265.41739999999999</v>
      </c>
    </row>
    <row r="6654" spans="1:12" x14ac:dyDescent="0.25">
      <c r="A6654" t="s">
        <v>6659</v>
      </c>
      <c r="B6654" s="1">
        <v>46150</v>
      </c>
      <c r="C6654" t="s">
        <v>10011</v>
      </c>
      <c r="D6654" t="s">
        <v>10018</v>
      </c>
      <c r="E6654">
        <f>+_xlfn.XLOOKUP(TablaVentas[[#This Row],[PRODUCTOS]],TablaPrecios[PRODUCTOS],TablaPrecios[PRECIOS UNITARIOS],"No encontado")</f>
        <v>850</v>
      </c>
      <c r="F6654">
        <v>18</v>
      </c>
      <c r="G6654" t="s">
        <v>10025</v>
      </c>
      <c r="H6654" s="2">
        <v>363</v>
      </c>
      <c r="I6654" s="3">
        <v>0.15</v>
      </c>
      <c r="J6654" s="2">
        <f t="shared" si="309"/>
        <v>308.55</v>
      </c>
      <c r="K6654" s="2">
        <f t="shared" si="310"/>
        <v>55.539000000000001</v>
      </c>
      <c r="L6654" s="2">
        <f t="shared" si="311"/>
        <v>364.089</v>
      </c>
    </row>
    <row r="6655" spans="1:12" x14ac:dyDescent="0.25">
      <c r="A6655" t="s">
        <v>6660</v>
      </c>
      <c r="B6655" s="1">
        <v>46143</v>
      </c>
      <c r="C6655" t="s">
        <v>10012</v>
      </c>
      <c r="D6655" t="s">
        <v>10018</v>
      </c>
      <c r="E6655">
        <f>+_xlfn.XLOOKUP(TablaVentas[[#This Row],[PRODUCTOS]],TablaPrecios[PRODUCTOS],TablaPrecios[PRECIOS UNITARIOS],"No encontado")</f>
        <v>850</v>
      </c>
      <c r="F6655">
        <v>16</v>
      </c>
      <c r="G6655" t="s">
        <v>10024</v>
      </c>
      <c r="H6655" s="2">
        <v>480</v>
      </c>
      <c r="I6655" s="3">
        <v>0.1</v>
      </c>
      <c r="J6655" s="2">
        <f t="shared" si="309"/>
        <v>432</v>
      </c>
      <c r="K6655" s="2">
        <f t="shared" si="310"/>
        <v>77.759999999999991</v>
      </c>
      <c r="L6655" s="2">
        <f t="shared" si="311"/>
        <v>509.76</v>
      </c>
    </row>
    <row r="6656" spans="1:12" x14ac:dyDescent="0.25">
      <c r="A6656" t="s">
        <v>6661</v>
      </c>
      <c r="B6656" s="1">
        <v>46142</v>
      </c>
      <c r="C6656" t="s">
        <v>10010</v>
      </c>
      <c r="D6656" t="s">
        <v>10021</v>
      </c>
      <c r="E6656">
        <f>+_xlfn.XLOOKUP(TablaVentas[[#This Row],[PRODUCTOS]],TablaPrecios[PRODUCTOS],TablaPrecios[PRECIOS UNITARIOS],"No encontado")</f>
        <v>200</v>
      </c>
      <c r="F6656">
        <v>8</v>
      </c>
      <c r="G6656" t="s">
        <v>10026</v>
      </c>
      <c r="H6656" s="2">
        <v>148</v>
      </c>
      <c r="I6656" s="3">
        <v>0.12</v>
      </c>
      <c r="J6656" s="2">
        <f t="shared" si="309"/>
        <v>130.24</v>
      </c>
      <c r="K6656" s="2">
        <f t="shared" si="310"/>
        <v>23.443200000000001</v>
      </c>
      <c r="L6656" s="2">
        <f t="shared" si="311"/>
        <v>153.6832</v>
      </c>
    </row>
    <row r="6657" spans="1:12" x14ac:dyDescent="0.25">
      <c r="A6657" t="s">
        <v>6662</v>
      </c>
      <c r="B6657" s="1">
        <v>46103</v>
      </c>
      <c r="C6657" t="s">
        <v>10011</v>
      </c>
      <c r="D6657" t="s">
        <v>10018</v>
      </c>
      <c r="E6657">
        <f>+_xlfn.XLOOKUP(TablaVentas[[#This Row],[PRODUCTOS]],TablaPrecios[PRODUCTOS],TablaPrecios[PRECIOS UNITARIOS],"No encontado")</f>
        <v>850</v>
      </c>
      <c r="F6657">
        <v>16</v>
      </c>
      <c r="G6657" t="s">
        <v>10025</v>
      </c>
      <c r="H6657" s="2">
        <v>77</v>
      </c>
      <c r="I6657" s="3">
        <v>0.12</v>
      </c>
      <c r="J6657" s="2">
        <f t="shared" si="309"/>
        <v>67.760000000000005</v>
      </c>
      <c r="K6657" s="2">
        <f t="shared" si="310"/>
        <v>12.1968</v>
      </c>
      <c r="L6657" s="2">
        <f t="shared" si="311"/>
        <v>79.956800000000001</v>
      </c>
    </row>
    <row r="6658" spans="1:12" x14ac:dyDescent="0.25">
      <c r="A6658" t="s">
        <v>6663</v>
      </c>
      <c r="B6658" s="1">
        <v>46309</v>
      </c>
      <c r="C6658" t="s">
        <v>10010</v>
      </c>
      <c r="D6658" t="s">
        <v>10017</v>
      </c>
      <c r="E6658">
        <f>+_xlfn.XLOOKUP(TablaVentas[[#This Row],[PRODUCTOS]],TablaPrecios[PRODUCTOS],TablaPrecios[PRECIOS UNITARIOS],"No encontado")</f>
        <v>50</v>
      </c>
      <c r="F6658">
        <v>11</v>
      </c>
      <c r="G6658" t="s">
        <v>10027</v>
      </c>
      <c r="H6658" s="2">
        <v>265</v>
      </c>
      <c r="I6658" s="3">
        <v>0.1</v>
      </c>
      <c r="J6658" s="2">
        <f t="shared" si="309"/>
        <v>238.5</v>
      </c>
      <c r="K6658" s="2">
        <f t="shared" si="310"/>
        <v>42.93</v>
      </c>
      <c r="L6658" s="2">
        <f t="shared" si="311"/>
        <v>281.43</v>
      </c>
    </row>
    <row r="6659" spans="1:12" x14ac:dyDescent="0.25">
      <c r="A6659" t="s">
        <v>6664</v>
      </c>
      <c r="B6659" s="1">
        <v>46101</v>
      </c>
      <c r="C6659" t="s">
        <v>10009</v>
      </c>
      <c r="D6659" t="s">
        <v>10021</v>
      </c>
      <c r="E6659">
        <f>+_xlfn.XLOOKUP(TablaVentas[[#This Row],[PRODUCTOS]],TablaPrecios[PRODUCTOS],TablaPrecios[PRECIOS UNITARIOS],"No encontado")</f>
        <v>200</v>
      </c>
      <c r="F6659">
        <v>8</v>
      </c>
      <c r="G6659" t="s">
        <v>10024</v>
      </c>
      <c r="H6659" s="2">
        <v>87</v>
      </c>
      <c r="I6659" s="3">
        <v>0.1</v>
      </c>
      <c r="J6659" s="2">
        <f t="shared" ref="J6659:J6722" si="312">+H6659-H6659*I6659</f>
        <v>78.3</v>
      </c>
      <c r="K6659" s="2">
        <f t="shared" ref="K6659:K6722" si="313">+J6659*0.18</f>
        <v>14.093999999999999</v>
      </c>
      <c r="L6659" s="2">
        <f t="shared" ref="L6659:L6722" si="314">+J6659+K6659</f>
        <v>92.393999999999991</v>
      </c>
    </row>
    <row r="6660" spans="1:12" x14ac:dyDescent="0.25">
      <c r="A6660" t="s">
        <v>6665</v>
      </c>
      <c r="B6660" s="1">
        <v>46236</v>
      </c>
      <c r="C6660" t="s">
        <v>10009</v>
      </c>
      <c r="D6660" t="s">
        <v>10019</v>
      </c>
      <c r="E6660">
        <f>+_xlfn.XLOOKUP(TablaVentas[[#This Row],[PRODUCTOS]],TablaPrecios[PRODUCTOS],TablaPrecios[PRECIOS UNITARIOS],"No encontado")</f>
        <v>1200</v>
      </c>
      <c r="F6660">
        <v>9</v>
      </c>
      <c r="G6660" t="s">
        <v>10024</v>
      </c>
      <c r="H6660" s="2">
        <v>250</v>
      </c>
      <c r="I6660" s="3">
        <v>0.16</v>
      </c>
      <c r="J6660" s="2">
        <f t="shared" si="312"/>
        <v>210</v>
      </c>
      <c r="K6660" s="2">
        <f t="shared" si="313"/>
        <v>37.799999999999997</v>
      </c>
      <c r="L6660" s="2">
        <f t="shared" si="314"/>
        <v>247.8</v>
      </c>
    </row>
    <row r="6661" spans="1:12" x14ac:dyDescent="0.25">
      <c r="A6661" t="s">
        <v>6666</v>
      </c>
      <c r="B6661" s="1">
        <v>46047</v>
      </c>
      <c r="C6661" t="s">
        <v>10012</v>
      </c>
      <c r="D6661" t="s">
        <v>10018</v>
      </c>
      <c r="E6661">
        <f>+_xlfn.XLOOKUP(TablaVentas[[#This Row],[PRODUCTOS]],TablaPrecios[PRODUCTOS],TablaPrecios[PRECIOS UNITARIOS],"No encontado")</f>
        <v>850</v>
      </c>
      <c r="F6661">
        <v>7</v>
      </c>
      <c r="G6661" t="s">
        <v>10024</v>
      </c>
      <c r="H6661" s="2">
        <v>94</v>
      </c>
      <c r="I6661" s="3">
        <v>0.2</v>
      </c>
      <c r="J6661" s="2">
        <f t="shared" si="312"/>
        <v>75.2</v>
      </c>
      <c r="K6661" s="2">
        <f t="shared" si="313"/>
        <v>13.536</v>
      </c>
      <c r="L6661" s="2">
        <f t="shared" si="314"/>
        <v>88.736000000000004</v>
      </c>
    </row>
    <row r="6662" spans="1:12" x14ac:dyDescent="0.25">
      <c r="A6662" t="s">
        <v>6667</v>
      </c>
      <c r="B6662" s="1">
        <v>46345</v>
      </c>
      <c r="C6662" t="s">
        <v>10011</v>
      </c>
      <c r="D6662" t="s">
        <v>10018</v>
      </c>
      <c r="E6662">
        <f>+_xlfn.XLOOKUP(TablaVentas[[#This Row],[PRODUCTOS]],TablaPrecios[PRODUCTOS],TablaPrecios[PRECIOS UNITARIOS],"No encontado")</f>
        <v>850</v>
      </c>
      <c r="F6662">
        <v>13</v>
      </c>
      <c r="G6662" t="s">
        <v>10025</v>
      </c>
      <c r="H6662" s="2">
        <v>399</v>
      </c>
      <c r="I6662" s="3">
        <v>0.2</v>
      </c>
      <c r="J6662" s="2">
        <f t="shared" si="312"/>
        <v>319.2</v>
      </c>
      <c r="K6662" s="2">
        <f t="shared" si="313"/>
        <v>57.455999999999996</v>
      </c>
      <c r="L6662" s="2">
        <f t="shared" si="314"/>
        <v>376.65600000000001</v>
      </c>
    </row>
    <row r="6663" spans="1:12" x14ac:dyDescent="0.25">
      <c r="A6663" t="s">
        <v>6668</v>
      </c>
      <c r="B6663" s="1">
        <v>46321</v>
      </c>
      <c r="C6663" t="s">
        <v>10010</v>
      </c>
      <c r="D6663" t="s">
        <v>10017</v>
      </c>
      <c r="E6663">
        <f>+_xlfn.XLOOKUP(TablaVentas[[#This Row],[PRODUCTOS]],TablaPrecios[PRODUCTOS],TablaPrecios[PRECIOS UNITARIOS],"No encontado")</f>
        <v>50</v>
      </c>
      <c r="F6663">
        <v>13</v>
      </c>
      <c r="G6663" t="s">
        <v>10026</v>
      </c>
      <c r="H6663" s="2">
        <v>454</v>
      </c>
      <c r="I6663" s="3">
        <v>0.19</v>
      </c>
      <c r="J6663" s="2">
        <f t="shared" si="312"/>
        <v>367.74</v>
      </c>
      <c r="K6663" s="2">
        <f t="shared" si="313"/>
        <v>66.193200000000004</v>
      </c>
      <c r="L6663" s="2">
        <f t="shared" si="314"/>
        <v>433.9332</v>
      </c>
    </row>
    <row r="6664" spans="1:12" x14ac:dyDescent="0.25">
      <c r="A6664" t="s">
        <v>6669</v>
      </c>
      <c r="B6664" s="1">
        <v>46028</v>
      </c>
      <c r="C6664" t="s">
        <v>10008</v>
      </c>
      <c r="D6664" t="s">
        <v>10019</v>
      </c>
      <c r="E6664">
        <f>+_xlfn.XLOOKUP(TablaVentas[[#This Row],[PRODUCTOS]],TablaPrecios[PRODUCTOS],TablaPrecios[PRECIOS UNITARIOS],"No encontado")</f>
        <v>1200</v>
      </c>
      <c r="F6664">
        <v>5</v>
      </c>
      <c r="G6664" t="s">
        <v>10023</v>
      </c>
      <c r="H6664" s="2">
        <v>357</v>
      </c>
      <c r="I6664" s="3">
        <v>0.14000000000000001</v>
      </c>
      <c r="J6664" s="2">
        <f t="shared" si="312"/>
        <v>307.02</v>
      </c>
      <c r="K6664" s="2">
        <f t="shared" si="313"/>
        <v>55.263599999999997</v>
      </c>
      <c r="L6664" s="2">
        <f t="shared" si="314"/>
        <v>362.28359999999998</v>
      </c>
    </row>
    <row r="6665" spans="1:12" x14ac:dyDescent="0.25">
      <c r="A6665" t="s">
        <v>6670</v>
      </c>
      <c r="B6665" s="1">
        <v>46297</v>
      </c>
      <c r="C6665" t="s">
        <v>10010</v>
      </c>
      <c r="D6665" t="s">
        <v>10019</v>
      </c>
      <c r="E6665">
        <f>+_xlfn.XLOOKUP(TablaVentas[[#This Row],[PRODUCTOS]],TablaPrecios[PRODUCTOS],TablaPrecios[PRECIOS UNITARIOS],"No encontado")</f>
        <v>1200</v>
      </c>
      <c r="F6665">
        <v>7</v>
      </c>
      <c r="G6665" t="s">
        <v>10025</v>
      </c>
      <c r="H6665" s="2">
        <v>318</v>
      </c>
      <c r="I6665" s="3">
        <v>0.15</v>
      </c>
      <c r="J6665" s="2">
        <f t="shared" si="312"/>
        <v>270.3</v>
      </c>
      <c r="K6665" s="2">
        <f t="shared" si="313"/>
        <v>48.654000000000003</v>
      </c>
      <c r="L6665" s="2">
        <f t="shared" si="314"/>
        <v>318.95400000000001</v>
      </c>
    </row>
    <row r="6666" spans="1:12" x14ac:dyDescent="0.25">
      <c r="A6666" t="s">
        <v>6671</v>
      </c>
      <c r="B6666" s="1">
        <v>46028</v>
      </c>
      <c r="C6666" t="s">
        <v>10012</v>
      </c>
      <c r="D6666" t="s">
        <v>10019</v>
      </c>
      <c r="E6666">
        <f>+_xlfn.XLOOKUP(TablaVentas[[#This Row],[PRODUCTOS]],TablaPrecios[PRODUCTOS],TablaPrecios[PRECIOS UNITARIOS],"No encontado")</f>
        <v>1200</v>
      </c>
      <c r="F6666">
        <v>20</v>
      </c>
      <c r="G6666" t="s">
        <v>10027</v>
      </c>
      <c r="H6666" s="2">
        <v>318</v>
      </c>
      <c r="I6666" s="3">
        <v>0.15</v>
      </c>
      <c r="J6666" s="2">
        <f t="shared" si="312"/>
        <v>270.3</v>
      </c>
      <c r="K6666" s="2">
        <f t="shared" si="313"/>
        <v>48.654000000000003</v>
      </c>
      <c r="L6666" s="2">
        <f t="shared" si="314"/>
        <v>318.95400000000001</v>
      </c>
    </row>
    <row r="6667" spans="1:12" x14ac:dyDescent="0.25">
      <c r="A6667" t="s">
        <v>6672</v>
      </c>
      <c r="B6667" s="1">
        <v>46236</v>
      </c>
      <c r="C6667" t="s">
        <v>10010</v>
      </c>
      <c r="D6667" t="s">
        <v>10017</v>
      </c>
      <c r="E6667">
        <f>+_xlfn.XLOOKUP(TablaVentas[[#This Row],[PRODUCTOS]],TablaPrecios[PRODUCTOS],TablaPrecios[PRECIOS UNITARIOS],"No encontado")</f>
        <v>50</v>
      </c>
      <c r="F6667">
        <v>20</v>
      </c>
      <c r="G6667" t="s">
        <v>10025</v>
      </c>
      <c r="H6667" s="2">
        <v>203</v>
      </c>
      <c r="I6667" s="3">
        <v>0.14000000000000001</v>
      </c>
      <c r="J6667" s="2">
        <f t="shared" si="312"/>
        <v>174.57999999999998</v>
      </c>
      <c r="K6667" s="2">
        <f t="shared" si="313"/>
        <v>31.424399999999995</v>
      </c>
      <c r="L6667" s="2">
        <f t="shared" si="314"/>
        <v>206.00439999999998</v>
      </c>
    </row>
    <row r="6668" spans="1:12" x14ac:dyDescent="0.25">
      <c r="A6668" t="s">
        <v>6673</v>
      </c>
      <c r="B6668" s="1">
        <v>46060</v>
      </c>
      <c r="C6668" t="s">
        <v>10010</v>
      </c>
      <c r="D6668" t="s">
        <v>10019</v>
      </c>
      <c r="E6668">
        <f>+_xlfn.XLOOKUP(TablaVentas[[#This Row],[PRODUCTOS]],TablaPrecios[PRODUCTOS],TablaPrecios[PRECIOS UNITARIOS],"No encontado")</f>
        <v>1200</v>
      </c>
      <c r="F6668">
        <v>9</v>
      </c>
      <c r="G6668" t="s">
        <v>10023</v>
      </c>
      <c r="H6668" s="2">
        <v>444</v>
      </c>
      <c r="I6668" s="3">
        <v>0.14000000000000001</v>
      </c>
      <c r="J6668" s="2">
        <f t="shared" si="312"/>
        <v>381.84</v>
      </c>
      <c r="K6668" s="2">
        <f t="shared" si="313"/>
        <v>68.731199999999987</v>
      </c>
      <c r="L6668" s="2">
        <f t="shared" si="314"/>
        <v>450.57119999999998</v>
      </c>
    </row>
    <row r="6669" spans="1:12" x14ac:dyDescent="0.25">
      <c r="A6669" t="s">
        <v>6674</v>
      </c>
      <c r="B6669" s="1">
        <v>46026</v>
      </c>
      <c r="C6669" t="s">
        <v>10010</v>
      </c>
      <c r="D6669" t="s">
        <v>10020</v>
      </c>
      <c r="E6669">
        <f>+_xlfn.XLOOKUP(TablaVentas[[#This Row],[PRODUCTOS]],TablaPrecios[PRODUCTOS],TablaPrecios[PRECIOS UNITARIOS],"No encontado")</f>
        <v>150</v>
      </c>
      <c r="F6669">
        <v>6</v>
      </c>
      <c r="G6669" t="s">
        <v>10024</v>
      </c>
      <c r="H6669" s="2">
        <v>99</v>
      </c>
      <c r="I6669" s="3">
        <v>0.13</v>
      </c>
      <c r="J6669" s="2">
        <f t="shared" si="312"/>
        <v>86.13</v>
      </c>
      <c r="K6669" s="2">
        <f t="shared" si="313"/>
        <v>15.503399999999999</v>
      </c>
      <c r="L6669" s="2">
        <f t="shared" si="314"/>
        <v>101.63339999999999</v>
      </c>
    </row>
    <row r="6670" spans="1:12" x14ac:dyDescent="0.25">
      <c r="A6670" t="s">
        <v>6675</v>
      </c>
      <c r="B6670" s="1">
        <v>46098</v>
      </c>
      <c r="C6670" t="s">
        <v>10008</v>
      </c>
      <c r="D6670" t="s">
        <v>10018</v>
      </c>
      <c r="E6670">
        <f>+_xlfn.XLOOKUP(TablaVentas[[#This Row],[PRODUCTOS]],TablaPrecios[PRODUCTOS],TablaPrecios[PRECIOS UNITARIOS],"No encontado")</f>
        <v>850</v>
      </c>
      <c r="F6670">
        <v>17</v>
      </c>
      <c r="G6670" t="s">
        <v>10025</v>
      </c>
      <c r="H6670" s="2">
        <v>435</v>
      </c>
      <c r="I6670" s="3">
        <v>0.17</v>
      </c>
      <c r="J6670" s="2">
        <f t="shared" si="312"/>
        <v>361.05</v>
      </c>
      <c r="K6670" s="2">
        <f t="shared" si="313"/>
        <v>64.989000000000004</v>
      </c>
      <c r="L6670" s="2">
        <f t="shared" si="314"/>
        <v>426.03899999999999</v>
      </c>
    </row>
    <row r="6671" spans="1:12" x14ac:dyDescent="0.25">
      <c r="A6671" t="s">
        <v>6676</v>
      </c>
      <c r="B6671" s="1">
        <v>46180</v>
      </c>
      <c r="C6671" t="s">
        <v>10012</v>
      </c>
      <c r="D6671" t="s">
        <v>10018</v>
      </c>
      <c r="E6671">
        <f>+_xlfn.XLOOKUP(TablaVentas[[#This Row],[PRODUCTOS]],TablaPrecios[PRODUCTOS],TablaPrecios[PRECIOS UNITARIOS],"No encontado")</f>
        <v>850</v>
      </c>
      <c r="F6671">
        <v>13</v>
      </c>
      <c r="G6671" t="s">
        <v>10023</v>
      </c>
      <c r="H6671" s="2">
        <v>434</v>
      </c>
      <c r="I6671" s="3">
        <v>0.19</v>
      </c>
      <c r="J6671" s="2">
        <f t="shared" si="312"/>
        <v>351.53999999999996</v>
      </c>
      <c r="K6671" s="2">
        <f t="shared" si="313"/>
        <v>63.277199999999993</v>
      </c>
      <c r="L6671" s="2">
        <f t="shared" si="314"/>
        <v>414.81719999999996</v>
      </c>
    </row>
    <row r="6672" spans="1:12" x14ac:dyDescent="0.25">
      <c r="A6672" t="s">
        <v>6677</v>
      </c>
      <c r="B6672" s="1">
        <v>46381</v>
      </c>
      <c r="C6672" t="s">
        <v>10010</v>
      </c>
      <c r="D6672" t="s">
        <v>10019</v>
      </c>
      <c r="E6672">
        <f>+_xlfn.XLOOKUP(TablaVentas[[#This Row],[PRODUCTOS]],TablaPrecios[PRODUCTOS],TablaPrecios[PRECIOS UNITARIOS],"No encontado")</f>
        <v>1200</v>
      </c>
      <c r="F6672">
        <v>8</v>
      </c>
      <c r="G6672" t="s">
        <v>10024</v>
      </c>
      <c r="H6672" s="2">
        <v>161</v>
      </c>
      <c r="I6672" s="3">
        <v>0.16</v>
      </c>
      <c r="J6672" s="2">
        <f t="shared" si="312"/>
        <v>135.24</v>
      </c>
      <c r="K6672" s="2">
        <f t="shared" si="313"/>
        <v>24.3432</v>
      </c>
      <c r="L6672" s="2">
        <f t="shared" si="314"/>
        <v>159.58320000000001</v>
      </c>
    </row>
    <row r="6673" spans="1:12" x14ac:dyDescent="0.25">
      <c r="A6673" t="s">
        <v>6678</v>
      </c>
      <c r="B6673" s="1">
        <v>46232</v>
      </c>
      <c r="C6673" t="s">
        <v>10007</v>
      </c>
      <c r="D6673" t="s">
        <v>10018</v>
      </c>
      <c r="E6673">
        <f>+_xlfn.XLOOKUP(TablaVentas[[#This Row],[PRODUCTOS]],TablaPrecios[PRODUCTOS],TablaPrecios[PRECIOS UNITARIOS],"No encontado")</f>
        <v>850</v>
      </c>
      <c r="F6673">
        <v>17</v>
      </c>
      <c r="G6673" t="s">
        <v>10027</v>
      </c>
      <c r="H6673" s="2">
        <v>338</v>
      </c>
      <c r="I6673" s="3">
        <v>0.19</v>
      </c>
      <c r="J6673" s="2">
        <f t="shared" si="312"/>
        <v>273.77999999999997</v>
      </c>
      <c r="K6673" s="2">
        <f t="shared" si="313"/>
        <v>49.280399999999993</v>
      </c>
      <c r="L6673" s="2">
        <f t="shared" si="314"/>
        <v>323.06039999999996</v>
      </c>
    </row>
    <row r="6674" spans="1:12" x14ac:dyDescent="0.25">
      <c r="A6674" t="s">
        <v>6679</v>
      </c>
      <c r="B6674" s="1">
        <v>46234</v>
      </c>
      <c r="C6674" t="s">
        <v>10010</v>
      </c>
      <c r="D6674" t="s">
        <v>10017</v>
      </c>
      <c r="E6674">
        <f>+_xlfn.XLOOKUP(TablaVentas[[#This Row],[PRODUCTOS]],TablaPrecios[PRODUCTOS],TablaPrecios[PRECIOS UNITARIOS],"No encontado")</f>
        <v>50</v>
      </c>
      <c r="F6674">
        <v>13</v>
      </c>
      <c r="G6674" t="s">
        <v>10026</v>
      </c>
      <c r="H6674" s="2">
        <v>241</v>
      </c>
      <c r="I6674" s="3">
        <v>0.17</v>
      </c>
      <c r="J6674" s="2">
        <f t="shared" si="312"/>
        <v>200.03</v>
      </c>
      <c r="K6674" s="2">
        <f t="shared" si="313"/>
        <v>36.005400000000002</v>
      </c>
      <c r="L6674" s="2">
        <f t="shared" si="314"/>
        <v>236.03540000000001</v>
      </c>
    </row>
    <row r="6675" spans="1:12" x14ac:dyDescent="0.25">
      <c r="A6675" t="s">
        <v>6680</v>
      </c>
      <c r="B6675" s="1">
        <v>46164</v>
      </c>
      <c r="C6675" t="s">
        <v>10007</v>
      </c>
      <c r="D6675" t="s">
        <v>10021</v>
      </c>
      <c r="E6675">
        <f>+_xlfn.XLOOKUP(TablaVentas[[#This Row],[PRODUCTOS]],TablaPrecios[PRODUCTOS],TablaPrecios[PRECIOS UNITARIOS],"No encontado")</f>
        <v>200</v>
      </c>
      <c r="F6675">
        <v>11</v>
      </c>
      <c r="G6675" t="s">
        <v>10026</v>
      </c>
      <c r="H6675" s="2">
        <v>373</v>
      </c>
      <c r="I6675" s="3">
        <v>0.15</v>
      </c>
      <c r="J6675" s="2">
        <f t="shared" si="312"/>
        <v>317.05</v>
      </c>
      <c r="K6675" s="2">
        <f t="shared" si="313"/>
        <v>57.069000000000003</v>
      </c>
      <c r="L6675" s="2">
        <f t="shared" si="314"/>
        <v>374.11900000000003</v>
      </c>
    </row>
    <row r="6676" spans="1:12" x14ac:dyDescent="0.25">
      <c r="A6676" t="s">
        <v>6681</v>
      </c>
      <c r="B6676" s="1">
        <v>46303</v>
      </c>
      <c r="C6676" t="s">
        <v>10010</v>
      </c>
      <c r="D6676" t="s">
        <v>10018</v>
      </c>
      <c r="E6676">
        <f>+_xlfn.XLOOKUP(TablaVentas[[#This Row],[PRODUCTOS]],TablaPrecios[PRODUCTOS],TablaPrecios[PRECIOS UNITARIOS],"No encontado")</f>
        <v>850</v>
      </c>
      <c r="F6676">
        <v>12</v>
      </c>
      <c r="G6676" t="s">
        <v>10026</v>
      </c>
      <c r="H6676" s="2">
        <v>154</v>
      </c>
      <c r="I6676" s="3">
        <v>0.15</v>
      </c>
      <c r="J6676" s="2">
        <f t="shared" si="312"/>
        <v>130.9</v>
      </c>
      <c r="K6676" s="2">
        <f t="shared" si="313"/>
        <v>23.562000000000001</v>
      </c>
      <c r="L6676" s="2">
        <f t="shared" si="314"/>
        <v>154.46200000000002</v>
      </c>
    </row>
    <row r="6677" spans="1:12" x14ac:dyDescent="0.25">
      <c r="A6677" t="s">
        <v>6682</v>
      </c>
      <c r="B6677" s="1">
        <v>46255</v>
      </c>
      <c r="C6677" t="s">
        <v>10009</v>
      </c>
      <c r="D6677" t="s">
        <v>10017</v>
      </c>
      <c r="E6677">
        <f>+_xlfn.XLOOKUP(TablaVentas[[#This Row],[PRODUCTOS]],TablaPrecios[PRODUCTOS],TablaPrecios[PRECIOS UNITARIOS],"No encontado")</f>
        <v>50</v>
      </c>
      <c r="F6677">
        <v>8</v>
      </c>
      <c r="G6677" t="s">
        <v>10026</v>
      </c>
      <c r="H6677" s="2">
        <v>487</v>
      </c>
      <c r="I6677" s="3">
        <v>0.14000000000000001</v>
      </c>
      <c r="J6677" s="2">
        <f t="shared" si="312"/>
        <v>418.82</v>
      </c>
      <c r="K6677" s="2">
        <f t="shared" si="313"/>
        <v>75.387599999999992</v>
      </c>
      <c r="L6677" s="2">
        <f t="shared" si="314"/>
        <v>494.20759999999996</v>
      </c>
    </row>
    <row r="6678" spans="1:12" x14ac:dyDescent="0.25">
      <c r="A6678" t="s">
        <v>6683</v>
      </c>
      <c r="B6678" s="1">
        <v>46206</v>
      </c>
      <c r="C6678" t="s">
        <v>10009</v>
      </c>
      <c r="D6678" t="s">
        <v>10018</v>
      </c>
      <c r="E6678">
        <f>+_xlfn.XLOOKUP(TablaVentas[[#This Row],[PRODUCTOS]],TablaPrecios[PRODUCTOS],TablaPrecios[PRECIOS UNITARIOS],"No encontado")</f>
        <v>850</v>
      </c>
      <c r="F6678">
        <v>12</v>
      </c>
      <c r="G6678" t="s">
        <v>10026</v>
      </c>
      <c r="H6678" s="2">
        <v>119</v>
      </c>
      <c r="I6678" s="3">
        <v>0.12</v>
      </c>
      <c r="J6678" s="2">
        <f t="shared" si="312"/>
        <v>104.72</v>
      </c>
      <c r="K6678" s="2">
        <f t="shared" si="313"/>
        <v>18.849599999999999</v>
      </c>
      <c r="L6678" s="2">
        <f t="shared" si="314"/>
        <v>123.56959999999999</v>
      </c>
    </row>
    <row r="6679" spans="1:12" x14ac:dyDescent="0.25">
      <c r="A6679" t="s">
        <v>6684</v>
      </c>
      <c r="B6679" s="1">
        <v>46041</v>
      </c>
      <c r="C6679" t="s">
        <v>10009</v>
      </c>
      <c r="D6679" t="s">
        <v>10020</v>
      </c>
      <c r="E6679">
        <f>+_xlfn.XLOOKUP(TablaVentas[[#This Row],[PRODUCTOS]],TablaPrecios[PRODUCTOS],TablaPrecios[PRECIOS UNITARIOS],"No encontado")</f>
        <v>150</v>
      </c>
      <c r="F6679">
        <v>16</v>
      </c>
      <c r="G6679" t="s">
        <v>10024</v>
      </c>
      <c r="H6679" s="2">
        <v>231</v>
      </c>
      <c r="I6679" s="3">
        <v>0.2</v>
      </c>
      <c r="J6679" s="2">
        <f t="shared" si="312"/>
        <v>184.8</v>
      </c>
      <c r="K6679" s="2">
        <f t="shared" si="313"/>
        <v>33.264000000000003</v>
      </c>
      <c r="L6679" s="2">
        <f t="shared" si="314"/>
        <v>218.06400000000002</v>
      </c>
    </row>
    <row r="6680" spans="1:12" x14ac:dyDescent="0.25">
      <c r="A6680" t="s">
        <v>6685</v>
      </c>
      <c r="B6680" s="1">
        <v>46027</v>
      </c>
      <c r="C6680" t="s">
        <v>10012</v>
      </c>
      <c r="D6680" t="s">
        <v>10020</v>
      </c>
      <c r="E6680">
        <f>+_xlfn.XLOOKUP(TablaVentas[[#This Row],[PRODUCTOS]],TablaPrecios[PRODUCTOS],TablaPrecios[PRECIOS UNITARIOS],"No encontado")</f>
        <v>150</v>
      </c>
      <c r="F6680">
        <v>17</v>
      </c>
      <c r="G6680" t="s">
        <v>10026</v>
      </c>
      <c r="H6680" s="2">
        <v>108</v>
      </c>
      <c r="I6680" s="3">
        <v>0.14000000000000001</v>
      </c>
      <c r="J6680" s="2">
        <f t="shared" si="312"/>
        <v>92.88</v>
      </c>
      <c r="K6680" s="2">
        <f t="shared" si="313"/>
        <v>16.718399999999999</v>
      </c>
      <c r="L6680" s="2">
        <f t="shared" si="314"/>
        <v>109.5984</v>
      </c>
    </row>
    <row r="6681" spans="1:12" x14ac:dyDescent="0.25">
      <c r="A6681" t="s">
        <v>6686</v>
      </c>
      <c r="B6681" s="1">
        <v>46029</v>
      </c>
      <c r="C6681" t="s">
        <v>10008</v>
      </c>
      <c r="D6681" t="s">
        <v>10020</v>
      </c>
      <c r="E6681">
        <f>+_xlfn.XLOOKUP(TablaVentas[[#This Row],[PRODUCTOS]],TablaPrecios[PRODUCTOS],TablaPrecios[PRECIOS UNITARIOS],"No encontado")</f>
        <v>150</v>
      </c>
      <c r="F6681">
        <v>19</v>
      </c>
      <c r="G6681" t="s">
        <v>10024</v>
      </c>
      <c r="H6681" s="2">
        <v>420</v>
      </c>
      <c r="I6681" s="3">
        <v>0.12</v>
      </c>
      <c r="J6681" s="2">
        <f t="shared" si="312"/>
        <v>369.6</v>
      </c>
      <c r="K6681" s="2">
        <f t="shared" si="313"/>
        <v>66.528000000000006</v>
      </c>
      <c r="L6681" s="2">
        <f t="shared" si="314"/>
        <v>436.12800000000004</v>
      </c>
    </row>
    <row r="6682" spans="1:12" x14ac:dyDescent="0.25">
      <c r="A6682" t="s">
        <v>6687</v>
      </c>
      <c r="B6682" s="1">
        <v>46379</v>
      </c>
      <c r="C6682" t="s">
        <v>10009</v>
      </c>
      <c r="D6682" t="s">
        <v>10021</v>
      </c>
      <c r="E6682">
        <f>+_xlfn.XLOOKUP(TablaVentas[[#This Row],[PRODUCTOS]],TablaPrecios[PRODUCTOS],TablaPrecios[PRECIOS UNITARIOS],"No encontado")</f>
        <v>200</v>
      </c>
      <c r="F6682">
        <v>10</v>
      </c>
      <c r="G6682" t="s">
        <v>10025</v>
      </c>
      <c r="H6682" s="2">
        <v>302</v>
      </c>
      <c r="I6682" s="3">
        <v>0.19</v>
      </c>
      <c r="J6682" s="2">
        <f t="shared" si="312"/>
        <v>244.62</v>
      </c>
      <c r="K6682" s="2">
        <f t="shared" si="313"/>
        <v>44.031599999999997</v>
      </c>
      <c r="L6682" s="2">
        <f t="shared" si="314"/>
        <v>288.65160000000003</v>
      </c>
    </row>
    <row r="6683" spans="1:12" x14ac:dyDescent="0.25">
      <c r="A6683" t="s">
        <v>6688</v>
      </c>
      <c r="B6683" s="1">
        <v>46104</v>
      </c>
      <c r="C6683" t="s">
        <v>10008</v>
      </c>
      <c r="D6683" t="s">
        <v>10021</v>
      </c>
      <c r="E6683">
        <f>+_xlfn.XLOOKUP(TablaVentas[[#This Row],[PRODUCTOS]],TablaPrecios[PRODUCTOS],TablaPrecios[PRECIOS UNITARIOS],"No encontado")</f>
        <v>200</v>
      </c>
      <c r="F6683">
        <v>16</v>
      </c>
      <c r="G6683" t="s">
        <v>10025</v>
      </c>
      <c r="H6683" s="2">
        <v>258</v>
      </c>
      <c r="I6683" s="3">
        <v>0.14000000000000001</v>
      </c>
      <c r="J6683" s="2">
        <f t="shared" si="312"/>
        <v>221.88</v>
      </c>
      <c r="K6683" s="2">
        <f t="shared" si="313"/>
        <v>39.938399999999994</v>
      </c>
      <c r="L6683" s="2">
        <f t="shared" si="314"/>
        <v>261.8184</v>
      </c>
    </row>
    <row r="6684" spans="1:12" x14ac:dyDescent="0.25">
      <c r="A6684" t="s">
        <v>6689</v>
      </c>
      <c r="B6684" s="1">
        <v>46097</v>
      </c>
      <c r="C6684" t="s">
        <v>10007</v>
      </c>
      <c r="D6684" t="s">
        <v>10017</v>
      </c>
      <c r="E6684">
        <f>+_xlfn.XLOOKUP(TablaVentas[[#This Row],[PRODUCTOS]],TablaPrecios[PRODUCTOS],TablaPrecios[PRECIOS UNITARIOS],"No encontado")</f>
        <v>50</v>
      </c>
      <c r="F6684">
        <v>19</v>
      </c>
      <c r="G6684" t="s">
        <v>10026</v>
      </c>
      <c r="H6684" s="2">
        <v>376</v>
      </c>
      <c r="I6684" s="3">
        <v>0.12</v>
      </c>
      <c r="J6684" s="2">
        <f t="shared" si="312"/>
        <v>330.88</v>
      </c>
      <c r="K6684" s="2">
        <f t="shared" si="313"/>
        <v>59.558399999999999</v>
      </c>
      <c r="L6684" s="2">
        <f t="shared" si="314"/>
        <v>390.4384</v>
      </c>
    </row>
    <row r="6685" spans="1:12" x14ac:dyDescent="0.25">
      <c r="A6685" t="s">
        <v>6690</v>
      </c>
      <c r="B6685" s="1">
        <v>46250</v>
      </c>
      <c r="C6685" t="s">
        <v>10012</v>
      </c>
      <c r="D6685" t="s">
        <v>10020</v>
      </c>
      <c r="E6685">
        <f>+_xlfn.XLOOKUP(TablaVentas[[#This Row],[PRODUCTOS]],TablaPrecios[PRODUCTOS],TablaPrecios[PRECIOS UNITARIOS],"No encontado")</f>
        <v>150</v>
      </c>
      <c r="F6685">
        <v>16</v>
      </c>
      <c r="G6685" t="s">
        <v>10027</v>
      </c>
      <c r="H6685" s="2">
        <v>281</v>
      </c>
      <c r="I6685" s="3">
        <v>0.12</v>
      </c>
      <c r="J6685" s="2">
        <f t="shared" si="312"/>
        <v>247.28</v>
      </c>
      <c r="K6685" s="2">
        <f t="shared" si="313"/>
        <v>44.510399999999997</v>
      </c>
      <c r="L6685" s="2">
        <f t="shared" si="314"/>
        <v>291.79039999999998</v>
      </c>
    </row>
    <row r="6686" spans="1:12" x14ac:dyDescent="0.25">
      <c r="A6686" t="s">
        <v>6691</v>
      </c>
      <c r="B6686" s="1">
        <v>46246</v>
      </c>
      <c r="C6686" t="s">
        <v>10011</v>
      </c>
      <c r="D6686" t="s">
        <v>10017</v>
      </c>
      <c r="E6686">
        <f>+_xlfn.XLOOKUP(TablaVentas[[#This Row],[PRODUCTOS]],TablaPrecios[PRODUCTOS],TablaPrecios[PRECIOS UNITARIOS],"No encontado")</f>
        <v>50</v>
      </c>
      <c r="F6686">
        <v>14</v>
      </c>
      <c r="G6686" t="s">
        <v>10026</v>
      </c>
      <c r="H6686" s="2">
        <v>497</v>
      </c>
      <c r="I6686" s="3">
        <v>0.12</v>
      </c>
      <c r="J6686" s="2">
        <f t="shared" si="312"/>
        <v>437.36</v>
      </c>
      <c r="K6686" s="2">
        <f t="shared" si="313"/>
        <v>78.724800000000002</v>
      </c>
      <c r="L6686" s="2">
        <f t="shared" si="314"/>
        <v>516.08479999999997</v>
      </c>
    </row>
    <row r="6687" spans="1:12" x14ac:dyDescent="0.25">
      <c r="A6687" t="s">
        <v>6692</v>
      </c>
      <c r="B6687" s="1">
        <v>46363</v>
      </c>
      <c r="C6687" t="s">
        <v>10012</v>
      </c>
      <c r="D6687" t="s">
        <v>10021</v>
      </c>
      <c r="E6687">
        <f>+_xlfn.XLOOKUP(TablaVentas[[#This Row],[PRODUCTOS]],TablaPrecios[PRODUCTOS],TablaPrecios[PRECIOS UNITARIOS],"No encontado")</f>
        <v>200</v>
      </c>
      <c r="F6687">
        <v>20</v>
      </c>
      <c r="G6687" t="s">
        <v>10026</v>
      </c>
      <c r="H6687" s="2">
        <v>306</v>
      </c>
      <c r="I6687" s="3">
        <v>0.15</v>
      </c>
      <c r="J6687" s="2">
        <f t="shared" si="312"/>
        <v>260.10000000000002</v>
      </c>
      <c r="K6687" s="2">
        <f t="shared" si="313"/>
        <v>46.818000000000005</v>
      </c>
      <c r="L6687" s="2">
        <f t="shared" si="314"/>
        <v>306.91800000000001</v>
      </c>
    </row>
    <row r="6688" spans="1:12" x14ac:dyDescent="0.25">
      <c r="A6688" t="s">
        <v>6693</v>
      </c>
      <c r="B6688" s="1">
        <v>46342</v>
      </c>
      <c r="C6688" t="s">
        <v>10009</v>
      </c>
      <c r="D6688" t="s">
        <v>10021</v>
      </c>
      <c r="E6688">
        <f>+_xlfn.XLOOKUP(TablaVentas[[#This Row],[PRODUCTOS]],TablaPrecios[PRODUCTOS],TablaPrecios[PRECIOS UNITARIOS],"No encontado")</f>
        <v>200</v>
      </c>
      <c r="F6688">
        <v>14</v>
      </c>
      <c r="G6688" t="s">
        <v>10023</v>
      </c>
      <c r="H6688" s="2">
        <v>485</v>
      </c>
      <c r="I6688" s="3">
        <v>0.14000000000000001</v>
      </c>
      <c r="J6688" s="2">
        <f t="shared" si="312"/>
        <v>417.1</v>
      </c>
      <c r="K6688" s="2">
        <f t="shared" si="313"/>
        <v>75.078000000000003</v>
      </c>
      <c r="L6688" s="2">
        <f t="shared" si="314"/>
        <v>492.178</v>
      </c>
    </row>
    <row r="6689" spans="1:12" x14ac:dyDescent="0.25">
      <c r="A6689" t="s">
        <v>6694</v>
      </c>
      <c r="B6689" s="1">
        <v>46259</v>
      </c>
      <c r="C6689" t="s">
        <v>10009</v>
      </c>
      <c r="D6689" t="s">
        <v>10021</v>
      </c>
      <c r="E6689">
        <f>+_xlfn.XLOOKUP(TablaVentas[[#This Row],[PRODUCTOS]],TablaPrecios[PRODUCTOS],TablaPrecios[PRECIOS UNITARIOS],"No encontado")</f>
        <v>200</v>
      </c>
      <c r="F6689">
        <v>18</v>
      </c>
      <c r="G6689" t="s">
        <v>10024</v>
      </c>
      <c r="H6689" s="2">
        <v>443</v>
      </c>
      <c r="I6689" s="3">
        <v>0.14000000000000001</v>
      </c>
      <c r="J6689" s="2">
        <f t="shared" si="312"/>
        <v>380.98</v>
      </c>
      <c r="K6689" s="2">
        <f t="shared" si="313"/>
        <v>68.576400000000007</v>
      </c>
      <c r="L6689" s="2">
        <f t="shared" si="314"/>
        <v>449.55640000000005</v>
      </c>
    </row>
    <row r="6690" spans="1:12" x14ac:dyDescent="0.25">
      <c r="A6690" t="s">
        <v>6695</v>
      </c>
      <c r="B6690" s="1">
        <v>46216</v>
      </c>
      <c r="C6690" t="s">
        <v>10010</v>
      </c>
      <c r="D6690" t="s">
        <v>10021</v>
      </c>
      <c r="E6690">
        <f>+_xlfn.XLOOKUP(TablaVentas[[#This Row],[PRODUCTOS]],TablaPrecios[PRODUCTOS],TablaPrecios[PRECIOS UNITARIOS],"No encontado")</f>
        <v>200</v>
      </c>
      <c r="F6690">
        <v>13</v>
      </c>
      <c r="G6690" t="s">
        <v>10024</v>
      </c>
      <c r="H6690" s="2">
        <v>97</v>
      </c>
      <c r="I6690" s="3">
        <v>0.19</v>
      </c>
      <c r="J6690" s="2">
        <f t="shared" si="312"/>
        <v>78.569999999999993</v>
      </c>
      <c r="K6690" s="2">
        <f t="shared" si="313"/>
        <v>14.142599999999998</v>
      </c>
      <c r="L6690" s="2">
        <f t="shared" si="314"/>
        <v>92.712599999999995</v>
      </c>
    </row>
    <row r="6691" spans="1:12" x14ac:dyDescent="0.25">
      <c r="A6691" t="s">
        <v>6696</v>
      </c>
      <c r="B6691" s="1">
        <v>46208</v>
      </c>
      <c r="C6691" t="s">
        <v>10007</v>
      </c>
      <c r="D6691" t="s">
        <v>10019</v>
      </c>
      <c r="E6691">
        <f>+_xlfn.XLOOKUP(TablaVentas[[#This Row],[PRODUCTOS]],TablaPrecios[PRODUCTOS],TablaPrecios[PRECIOS UNITARIOS],"No encontado")</f>
        <v>1200</v>
      </c>
      <c r="F6691">
        <v>16</v>
      </c>
      <c r="G6691" t="s">
        <v>10025</v>
      </c>
      <c r="H6691" s="2">
        <v>290</v>
      </c>
      <c r="I6691" s="3">
        <v>0.14000000000000001</v>
      </c>
      <c r="J6691" s="2">
        <f t="shared" si="312"/>
        <v>249.4</v>
      </c>
      <c r="K6691" s="2">
        <f t="shared" si="313"/>
        <v>44.891999999999996</v>
      </c>
      <c r="L6691" s="2">
        <f t="shared" si="314"/>
        <v>294.29200000000003</v>
      </c>
    </row>
    <row r="6692" spans="1:12" x14ac:dyDescent="0.25">
      <c r="A6692" t="s">
        <v>6697</v>
      </c>
      <c r="B6692" s="1">
        <v>46071</v>
      </c>
      <c r="C6692" t="s">
        <v>10009</v>
      </c>
      <c r="D6692" t="s">
        <v>10019</v>
      </c>
      <c r="E6692">
        <f>+_xlfn.XLOOKUP(TablaVentas[[#This Row],[PRODUCTOS]],TablaPrecios[PRODUCTOS],TablaPrecios[PRECIOS UNITARIOS],"No encontado")</f>
        <v>1200</v>
      </c>
      <c r="F6692">
        <v>15</v>
      </c>
      <c r="G6692" t="s">
        <v>10026</v>
      </c>
      <c r="H6692" s="2">
        <v>56</v>
      </c>
      <c r="I6692" s="3">
        <v>0.17</v>
      </c>
      <c r="J6692" s="2">
        <f t="shared" si="312"/>
        <v>46.48</v>
      </c>
      <c r="K6692" s="2">
        <f t="shared" si="313"/>
        <v>8.3663999999999987</v>
      </c>
      <c r="L6692" s="2">
        <f t="shared" si="314"/>
        <v>54.846399999999996</v>
      </c>
    </row>
    <row r="6693" spans="1:12" x14ac:dyDescent="0.25">
      <c r="A6693" t="s">
        <v>6698</v>
      </c>
      <c r="B6693" s="1">
        <v>46286</v>
      </c>
      <c r="C6693" t="s">
        <v>10008</v>
      </c>
      <c r="D6693" t="s">
        <v>10020</v>
      </c>
      <c r="E6693">
        <f>+_xlfn.XLOOKUP(TablaVentas[[#This Row],[PRODUCTOS]],TablaPrecios[PRODUCTOS],TablaPrecios[PRECIOS UNITARIOS],"No encontado")</f>
        <v>150</v>
      </c>
      <c r="F6693">
        <v>6</v>
      </c>
      <c r="G6693" t="s">
        <v>10026</v>
      </c>
      <c r="H6693" s="2">
        <v>323</v>
      </c>
      <c r="I6693" s="3">
        <v>0.2</v>
      </c>
      <c r="J6693" s="2">
        <f t="shared" si="312"/>
        <v>258.39999999999998</v>
      </c>
      <c r="K6693" s="2">
        <f t="shared" si="313"/>
        <v>46.511999999999993</v>
      </c>
      <c r="L6693" s="2">
        <f t="shared" si="314"/>
        <v>304.91199999999998</v>
      </c>
    </row>
    <row r="6694" spans="1:12" x14ac:dyDescent="0.25">
      <c r="A6694" t="s">
        <v>6699</v>
      </c>
      <c r="B6694" s="1">
        <v>46298</v>
      </c>
      <c r="C6694" t="s">
        <v>10009</v>
      </c>
      <c r="D6694" t="s">
        <v>10020</v>
      </c>
      <c r="E6694">
        <f>+_xlfn.XLOOKUP(TablaVentas[[#This Row],[PRODUCTOS]],TablaPrecios[PRODUCTOS],TablaPrecios[PRECIOS UNITARIOS],"No encontado")</f>
        <v>150</v>
      </c>
      <c r="F6694">
        <v>20</v>
      </c>
      <c r="G6694" t="s">
        <v>10027</v>
      </c>
      <c r="H6694" s="2">
        <v>243</v>
      </c>
      <c r="I6694" s="3">
        <v>0.11</v>
      </c>
      <c r="J6694" s="2">
        <f t="shared" si="312"/>
        <v>216.27</v>
      </c>
      <c r="K6694" s="2">
        <f t="shared" si="313"/>
        <v>38.928600000000003</v>
      </c>
      <c r="L6694" s="2">
        <f t="shared" si="314"/>
        <v>255.1986</v>
      </c>
    </row>
    <row r="6695" spans="1:12" x14ac:dyDescent="0.25">
      <c r="A6695" t="s">
        <v>6700</v>
      </c>
      <c r="B6695" s="1">
        <v>46299</v>
      </c>
      <c r="C6695" t="s">
        <v>10007</v>
      </c>
      <c r="D6695" t="s">
        <v>10019</v>
      </c>
      <c r="E6695">
        <f>+_xlfn.XLOOKUP(TablaVentas[[#This Row],[PRODUCTOS]],TablaPrecios[PRODUCTOS],TablaPrecios[PRECIOS UNITARIOS],"No encontado")</f>
        <v>1200</v>
      </c>
      <c r="F6695">
        <v>16</v>
      </c>
      <c r="G6695" t="s">
        <v>10027</v>
      </c>
      <c r="H6695" s="2">
        <v>83</v>
      </c>
      <c r="I6695" s="3">
        <v>0.18</v>
      </c>
      <c r="J6695" s="2">
        <f t="shared" si="312"/>
        <v>68.06</v>
      </c>
      <c r="K6695" s="2">
        <f t="shared" si="313"/>
        <v>12.2508</v>
      </c>
      <c r="L6695" s="2">
        <f t="shared" si="314"/>
        <v>80.3108</v>
      </c>
    </row>
    <row r="6696" spans="1:12" x14ac:dyDescent="0.25">
      <c r="A6696" t="s">
        <v>6701</v>
      </c>
      <c r="B6696" s="1">
        <v>46078</v>
      </c>
      <c r="C6696" t="s">
        <v>10008</v>
      </c>
      <c r="D6696" t="s">
        <v>10019</v>
      </c>
      <c r="E6696">
        <f>+_xlfn.XLOOKUP(TablaVentas[[#This Row],[PRODUCTOS]],TablaPrecios[PRODUCTOS],TablaPrecios[PRECIOS UNITARIOS],"No encontado")</f>
        <v>1200</v>
      </c>
      <c r="F6696">
        <v>19</v>
      </c>
      <c r="G6696" t="s">
        <v>10026</v>
      </c>
      <c r="H6696" s="2">
        <v>274</v>
      </c>
      <c r="I6696" s="3">
        <v>0.2</v>
      </c>
      <c r="J6696" s="2">
        <f t="shared" si="312"/>
        <v>219.2</v>
      </c>
      <c r="K6696" s="2">
        <f t="shared" si="313"/>
        <v>39.455999999999996</v>
      </c>
      <c r="L6696" s="2">
        <f t="shared" si="314"/>
        <v>258.65600000000001</v>
      </c>
    </row>
    <row r="6697" spans="1:12" x14ac:dyDescent="0.25">
      <c r="A6697" t="s">
        <v>6702</v>
      </c>
      <c r="B6697" s="1">
        <v>46128</v>
      </c>
      <c r="C6697" t="s">
        <v>10011</v>
      </c>
      <c r="D6697" t="s">
        <v>10019</v>
      </c>
      <c r="E6697">
        <f>+_xlfn.XLOOKUP(TablaVentas[[#This Row],[PRODUCTOS]],TablaPrecios[PRODUCTOS],TablaPrecios[PRECIOS UNITARIOS],"No encontado")</f>
        <v>1200</v>
      </c>
      <c r="F6697">
        <v>8</v>
      </c>
      <c r="G6697" t="s">
        <v>10023</v>
      </c>
      <c r="H6697" s="2">
        <v>427</v>
      </c>
      <c r="I6697" s="3">
        <v>0.11</v>
      </c>
      <c r="J6697" s="2">
        <f t="shared" si="312"/>
        <v>380.03</v>
      </c>
      <c r="K6697" s="2">
        <f t="shared" si="313"/>
        <v>68.405399999999986</v>
      </c>
      <c r="L6697" s="2">
        <f t="shared" si="314"/>
        <v>448.43539999999996</v>
      </c>
    </row>
    <row r="6698" spans="1:12" x14ac:dyDescent="0.25">
      <c r="A6698" t="s">
        <v>6703</v>
      </c>
      <c r="B6698" s="1">
        <v>46246</v>
      </c>
      <c r="C6698" t="s">
        <v>10008</v>
      </c>
      <c r="D6698" t="s">
        <v>10020</v>
      </c>
      <c r="E6698">
        <f>+_xlfn.XLOOKUP(TablaVentas[[#This Row],[PRODUCTOS]],TablaPrecios[PRODUCTOS],TablaPrecios[PRECIOS UNITARIOS],"No encontado")</f>
        <v>150</v>
      </c>
      <c r="F6698">
        <v>12</v>
      </c>
      <c r="G6698" t="s">
        <v>10024</v>
      </c>
      <c r="H6698" s="2">
        <v>207</v>
      </c>
      <c r="I6698" s="3">
        <v>0.13</v>
      </c>
      <c r="J6698" s="2">
        <f t="shared" si="312"/>
        <v>180.09</v>
      </c>
      <c r="K6698" s="2">
        <f t="shared" si="313"/>
        <v>32.416199999999996</v>
      </c>
      <c r="L6698" s="2">
        <f t="shared" si="314"/>
        <v>212.50620000000001</v>
      </c>
    </row>
    <row r="6699" spans="1:12" x14ac:dyDescent="0.25">
      <c r="A6699" t="s">
        <v>6704</v>
      </c>
      <c r="B6699" s="1">
        <v>46297</v>
      </c>
      <c r="C6699" t="s">
        <v>10011</v>
      </c>
      <c r="D6699" t="s">
        <v>10020</v>
      </c>
      <c r="E6699">
        <f>+_xlfn.XLOOKUP(TablaVentas[[#This Row],[PRODUCTOS]],TablaPrecios[PRODUCTOS],TablaPrecios[PRECIOS UNITARIOS],"No encontado")</f>
        <v>150</v>
      </c>
      <c r="F6699">
        <v>16</v>
      </c>
      <c r="G6699" t="s">
        <v>10027</v>
      </c>
      <c r="H6699" s="2">
        <v>473</v>
      </c>
      <c r="I6699" s="3">
        <v>0.14000000000000001</v>
      </c>
      <c r="J6699" s="2">
        <f t="shared" si="312"/>
        <v>406.78</v>
      </c>
      <c r="K6699" s="2">
        <f t="shared" si="313"/>
        <v>73.220399999999998</v>
      </c>
      <c r="L6699" s="2">
        <f t="shared" si="314"/>
        <v>480.00039999999996</v>
      </c>
    </row>
    <row r="6700" spans="1:12" x14ac:dyDescent="0.25">
      <c r="A6700" t="s">
        <v>6705</v>
      </c>
      <c r="B6700" s="1">
        <v>46134</v>
      </c>
      <c r="C6700" t="s">
        <v>10009</v>
      </c>
      <c r="D6700" t="s">
        <v>10018</v>
      </c>
      <c r="E6700">
        <f>+_xlfn.XLOOKUP(TablaVentas[[#This Row],[PRODUCTOS]],TablaPrecios[PRODUCTOS],TablaPrecios[PRECIOS UNITARIOS],"No encontado")</f>
        <v>850</v>
      </c>
      <c r="F6700">
        <v>17</v>
      </c>
      <c r="G6700" t="s">
        <v>10025</v>
      </c>
      <c r="H6700" s="2">
        <v>419</v>
      </c>
      <c r="I6700" s="3">
        <v>0.12</v>
      </c>
      <c r="J6700" s="2">
        <f t="shared" si="312"/>
        <v>368.72</v>
      </c>
      <c r="K6700" s="2">
        <f t="shared" si="313"/>
        <v>66.369600000000005</v>
      </c>
      <c r="L6700" s="2">
        <f t="shared" si="314"/>
        <v>435.08960000000002</v>
      </c>
    </row>
    <row r="6701" spans="1:12" x14ac:dyDescent="0.25">
      <c r="A6701" t="s">
        <v>6706</v>
      </c>
      <c r="B6701" s="1">
        <v>46372</v>
      </c>
      <c r="C6701" t="s">
        <v>10012</v>
      </c>
      <c r="D6701" t="s">
        <v>10017</v>
      </c>
      <c r="E6701">
        <f>+_xlfn.XLOOKUP(TablaVentas[[#This Row],[PRODUCTOS]],TablaPrecios[PRODUCTOS],TablaPrecios[PRECIOS UNITARIOS],"No encontado")</f>
        <v>50</v>
      </c>
      <c r="F6701">
        <v>17</v>
      </c>
      <c r="G6701" t="s">
        <v>10027</v>
      </c>
      <c r="H6701" s="2">
        <v>481</v>
      </c>
      <c r="I6701" s="3">
        <v>0.13</v>
      </c>
      <c r="J6701" s="2">
        <f t="shared" si="312"/>
        <v>418.47</v>
      </c>
      <c r="K6701" s="2">
        <f t="shared" si="313"/>
        <v>75.324600000000004</v>
      </c>
      <c r="L6701" s="2">
        <f t="shared" si="314"/>
        <v>493.79460000000006</v>
      </c>
    </row>
    <row r="6702" spans="1:12" x14ac:dyDescent="0.25">
      <c r="A6702" t="s">
        <v>6707</v>
      </c>
      <c r="B6702" s="1">
        <v>46108</v>
      </c>
      <c r="C6702" t="s">
        <v>10010</v>
      </c>
      <c r="D6702" t="s">
        <v>10018</v>
      </c>
      <c r="E6702">
        <f>+_xlfn.XLOOKUP(TablaVentas[[#This Row],[PRODUCTOS]],TablaPrecios[PRODUCTOS],TablaPrecios[PRECIOS UNITARIOS],"No encontado")</f>
        <v>850</v>
      </c>
      <c r="F6702">
        <v>8</v>
      </c>
      <c r="G6702" t="s">
        <v>10023</v>
      </c>
      <c r="H6702" s="2">
        <v>433</v>
      </c>
      <c r="I6702" s="3">
        <v>0.16</v>
      </c>
      <c r="J6702" s="2">
        <f t="shared" si="312"/>
        <v>363.72</v>
      </c>
      <c r="K6702" s="2">
        <f t="shared" si="313"/>
        <v>65.4696</v>
      </c>
      <c r="L6702" s="2">
        <f t="shared" si="314"/>
        <v>429.18960000000004</v>
      </c>
    </row>
    <row r="6703" spans="1:12" x14ac:dyDescent="0.25">
      <c r="A6703" t="s">
        <v>6708</v>
      </c>
      <c r="B6703" s="1">
        <v>46282</v>
      </c>
      <c r="C6703" t="s">
        <v>10008</v>
      </c>
      <c r="D6703" t="s">
        <v>10021</v>
      </c>
      <c r="E6703">
        <f>+_xlfn.XLOOKUP(TablaVentas[[#This Row],[PRODUCTOS]],TablaPrecios[PRODUCTOS],TablaPrecios[PRECIOS UNITARIOS],"No encontado")</f>
        <v>200</v>
      </c>
      <c r="F6703">
        <v>7</v>
      </c>
      <c r="G6703" t="s">
        <v>10025</v>
      </c>
      <c r="H6703" s="2">
        <v>123</v>
      </c>
      <c r="I6703" s="3">
        <v>0.17</v>
      </c>
      <c r="J6703" s="2">
        <f t="shared" si="312"/>
        <v>102.09</v>
      </c>
      <c r="K6703" s="2">
        <f t="shared" si="313"/>
        <v>18.376200000000001</v>
      </c>
      <c r="L6703" s="2">
        <f t="shared" si="314"/>
        <v>120.4662</v>
      </c>
    </row>
    <row r="6704" spans="1:12" x14ac:dyDescent="0.25">
      <c r="A6704" t="s">
        <v>6709</v>
      </c>
      <c r="B6704" s="1">
        <v>46348</v>
      </c>
      <c r="C6704" t="s">
        <v>10011</v>
      </c>
      <c r="D6704" t="s">
        <v>10018</v>
      </c>
      <c r="E6704">
        <f>+_xlfn.XLOOKUP(TablaVentas[[#This Row],[PRODUCTOS]],TablaPrecios[PRODUCTOS],TablaPrecios[PRECIOS UNITARIOS],"No encontado")</f>
        <v>850</v>
      </c>
      <c r="F6704">
        <v>10</v>
      </c>
      <c r="G6704" t="s">
        <v>10024</v>
      </c>
      <c r="H6704" s="2">
        <v>407</v>
      </c>
      <c r="I6704" s="3">
        <v>0.16</v>
      </c>
      <c r="J6704" s="2">
        <f t="shared" si="312"/>
        <v>341.88</v>
      </c>
      <c r="K6704" s="2">
        <f t="shared" si="313"/>
        <v>61.538399999999996</v>
      </c>
      <c r="L6704" s="2">
        <f t="shared" si="314"/>
        <v>403.41840000000002</v>
      </c>
    </row>
    <row r="6705" spans="1:12" x14ac:dyDescent="0.25">
      <c r="A6705" t="s">
        <v>6710</v>
      </c>
      <c r="B6705" s="1">
        <v>46071</v>
      </c>
      <c r="C6705" t="s">
        <v>10011</v>
      </c>
      <c r="D6705" t="s">
        <v>10021</v>
      </c>
      <c r="E6705">
        <f>+_xlfn.XLOOKUP(TablaVentas[[#This Row],[PRODUCTOS]],TablaPrecios[PRODUCTOS],TablaPrecios[PRECIOS UNITARIOS],"No encontado")</f>
        <v>200</v>
      </c>
      <c r="F6705">
        <v>7</v>
      </c>
      <c r="G6705" t="s">
        <v>10024</v>
      </c>
      <c r="H6705" s="2">
        <v>347</v>
      </c>
      <c r="I6705" s="3">
        <v>0.15</v>
      </c>
      <c r="J6705" s="2">
        <f t="shared" si="312"/>
        <v>294.95</v>
      </c>
      <c r="K6705" s="2">
        <f t="shared" si="313"/>
        <v>53.090999999999994</v>
      </c>
      <c r="L6705" s="2">
        <f t="shared" si="314"/>
        <v>348.041</v>
      </c>
    </row>
    <row r="6706" spans="1:12" x14ac:dyDescent="0.25">
      <c r="A6706" t="s">
        <v>6711</v>
      </c>
      <c r="B6706" s="1">
        <v>46081</v>
      </c>
      <c r="C6706" t="s">
        <v>10007</v>
      </c>
      <c r="D6706" t="s">
        <v>10021</v>
      </c>
      <c r="E6706">
        <f>+_xlfn.XLOOKUP(TablaVentas[[#This Row],[PRODUCTOS]],TablaPrecios[PRODUCTOS],TablaPrecios[PRECIOS UNITARIOS],"No encontado")</f>
        <v>200</v>
      </c>
      <c r="F6706">
        <v>17</v>
      </c>
      <c r="G6706" t="s">
        <v>10023</v>
      </c>
      <c r="H6706" s="2">
        <v>180</v>
      </c>
      <c r="I6706" s="3">
        <v>0.2</v>
      </c>
      <c r="J6706" s="2">
        <f t="shared" si="312"/>
        <v>144</v>
      </c>
      <c r="K6706" s="2">
        <f t="shared" si="313"/>
        <v>25.919999999999998</v>
      </c>
      <c r="L6706" s="2">
        <f t="shared" si="314"/>
        <v>169.92</v>
      </c>
    </row>
    <row r="6707" spans="1:12" x14ac:dyDescent="0.25">
      <c r="A6707" t="s">
        <v>6712</v>
      </c>
      <c r="B6707" s="1">
        <v>46223</v>
      </c>
      <c r="C6707" t="s">
        <v>10008</v>
      </c>
      <c r="D6707" t="s">
        <v>10017</v>
      </c>
      <c r="E6707">
        <f>+_xlfn.XLOOKUP(TablaVentas[[#This Row],[PRODUCTOS]],TablaPrecios[PRODUCTOS],TablaPrecios[PRECIOS UNITARIOS],"No encontado")</f>
        <v>50</v>
      </c>
      <c r="F6707">
        <v>15</v>
      </c>
      <c r="G6707" t="s">
        <v>10023</v>
      </c>
      <c r="H6707" s="2">
        <v>313</v>
      </c>
      <c r="I6707" s="3">
        <v>0.14000000000000001</v>
      </c>
      <c r="J6707" s="2">
        <f t="shared" si="312"/>
        <v>269.18</v>
      </c>
      <c r="K6707" s="2">
        <f t="shared" si="313"/>
        <v>48.452399999999997</v>
      </c>
      <c r="L6707" s="2">
        <f t="shared" si="314"/>
        <v>317.63240000000002</v>
      </c>
    </row>
    <row r="6708" spans="1:12" x14ac:dyDescent="0.25">
      <c r="A6708" t="s">
        <v>6713</v>
      </c>
      <c r="B6708" s="1">
        <v>46317</v>
      </c>
      <c r="C6708" t="s">
        <v>10010</v>
      </c>
      <c r="D6708" t="s">
        <v>10017</v>
      </c>
      <c r="E6708">
        <f>+_xlfn.XLOOKUP(TablaVentas[[#This Row],[PRODUCTOS]],TablaPrecios[PRODUCTOS],TablaPrecios[PRECIOS UNITARIOS],"No encontado")</f>
        <v>50</v>
      </c>
      <c r="F6708">
        <v>6</v>
      </c>
      <c r="G6708" t="s">
        <v>10025</v>
      </c>
      <c r="H6708" s="2">
        <v>287</v>
      </c>
      <c r="I6708" s="3">
        <v>0.16</v>
      </c>
      <c r="J6708" s="2">
        <f t="shared" si="312"/>
        <v>241.07999999999998</v>
      </c>
      <c r="K6708" s="2">
        <f t="shared" si="313"/>
        <v>43.394399999999997</v>
      </c>
      <c r="L6708" s="2">
        <f t="shared" si="314"/>
        <v>284.4744</v>
      </c>
    </row>
    <row r="6709" spans="1:12" x14ac:dyDescent="0.25">
      <c r="A6709" t="s">
        <v>6714</v>
      </c>
      <c r="B6709" s="1">
        <v>46352</v>
      </c>
      <c r="C6709" t="s">
        <v>10012</v>
      </c>
      <c r="D6709" t="s">
        <v>10021</v>
      </c>
      <c r="E6709">
        <f>+_xlfn.XLOOKUP(TablaVentas[[#This Row],[PRODUCTOS]],TablaPrecios[PRODUCTOS],TablaPrecios[PRECIOS UNITARIOS],"No encontado")</f>
        <v>200</v>
      </c>
      <c r="F6709">
        <v>14</v>
      </c>
      <c r="G6709" t="s">
        <v>10027</v>
      </c>
      <c r="H6709" s="2">
        <v>401</v>
      </c>
      <c r="I6709" s="3">
        <v>0.1</v>
      </c>
      <c r="J6709" s="2">
        <f t="shared" si="312"/>
        <v>360.9</v>
      </c>
      <c r="K6709" s="2">
        <f t="shared" si="313"/>
        <v>64.961999999999989</v>
      </c>
      <c r="L6709" s="2">
        <f t="shared" si="314"/>
        <v>425.86199999999997</v>
      </c>
    </row>
    <row r="6710" spans="1:12" x14ac:dyDescent="0.25">
      <c r="A6710" t="s">
        <v>6715</v>
      </c>
      <c r="B6710" s="1">
        <v>46309</v>
      </c>
      <c r="C6710" t="s">
        <v>10010</v>
      </c>
      <c r="D6710" t="s">
        <v>10020</v>
      </c>
      <c r="E6710">
        <f>+_xlfn.XLOOKUP(TablaVentas[[#This Row],[PRODUCTOS]],TablaPrecios[PRODUCTOS],TablaPrecios[PRECIOS UNITARIOS],"No encontado")</f>
        <v>150</v>
      </c>
      <c r="F6710">
        <v>16</v>
      </c>
      <c r="G6710" t="s">
        <v>10026</v>
      </c>
      <c r="H6710" s="2">
        <v>298</v>
      </c>
      <c r="I6710" s="3">
        <v>0.17</v>
      </c>
      <c r="J6710" s="2">
        <f t="shared" si="312"/>
        <v>247.34</v>
      </c>
      <c r="K6710" s="2">
        <f t="shared" si="313"/>
        <v>44.5212</v>
      </c>
      <c r="L6710" s="2">
        <f t="shared" si="314"/>
        <v>291.8612</v>
      </c>
    </row>
    <row r="6711" spans="1:12" x14ac:dyDescent="0.25">
      <c r="A6711" t="s">
        <v>6716</v>
      </c>
      <c r="B6711" s="1">
        <v>46087</v>
      </c>
      <c r="C6711" t="s">
        <v>10012</v>
      </c>
      <c r="D6711" t="s">
        <v>10017</v>
      </c>
      <c r="E6711">
        <f>+_xlfn.XLOOKUP(TablaVentas[[#This Row],[PRODUCTOS]],TablaPrecios[PRODUCTOS],TablaPrecios[PRECIOS UNITARIOS],"No encontado")</f>
        <v>50</v>
      </c>
      <c r="F6711">
        <v>18</v>
      </c>
      <c r="G6711" t="s">
        <v>10026</v>
      </c>
      <c r="H6711" s="2">
        <v>97</v>
      </c>
      <c r="I6711" s="3">
        <v>0.2</v>
      </c>
      <c r="J6711" s="2">
        <f t="shared" si="312"/>
        <v>77.599999999999994</v>
      </c>
      <c r="K6711" s="2">
        <f t="shared" si="313"/>
        <v>13.967999999999998</v>
      </c>
      <c r="L6711" s="2">
        <f t="shared" si="314"/>
        <v>91.567999999999998</v>
      </c>
    </row>
    <row r="6712" spans="1:12" x14ac:dyDescent="0.25">
      <c r="A6712" t="s">
        <v>6717</v>
      </c>
      <c r="B6712" s="1">
        <v>46239</v>
      </c>
      <c r="C6712" t="s">
        <v>10011</v>
      </c>
      <c r="D6712" t="s">
        <v>10021</v>
      </c>
      <c r="E6712">
        <f>+_xlfn.XLOOKUP(TablaVentas[[#This Row],[PRODUCTOS]],TablaPrecios[PRODUCTOS],TablaPrecios[PRECIOS UNITARIOS],"No encontado")</f>
        <v>200</v>
      </c>
      <c r="F6712">
        <v>12</v>
      </c>
      <c r="G6712" t="s">
        <v>10024</v>
      </c>
      <c r="H6712" s="2">
        <v>115</v>
      </c>
      <c r="I6712" s="3">
        <v>0.14000000000000001</v>
      </c>
      <c r="J6712" s="2">
        <f t="shared" si="312"/>
        <v>98.9</v>
      </c>
      <c r="K6712" s="2">
        <f t="shared" si="313"/>
        <v>17.802</v>
      </c>
      <c r="L6712" s="2">
        <f t="shared" si="314"/>
        <v>116.702</v>
      </c>
    </row>
    <row r="6713" spans="1:12" x14ac:dyDescent="0.25">
      <c r="A6713" t="s">
        <v>6718</v>
      </c>
      <c r="B6713" s="1">
        <v>46066</v>
      </c>
      <c r="C6713" t="s">
        <v>10011</v>
      </c>
      <c r="D6713" t="s">
        <v>10018</v>
      </c>
      <c r="E6713">
        <f>+_xlfn.XLOOKUP(TablaVentas[[#This Row],[PRODUCTOS]],TablaPrecios[PRODUCTOS],TablaPrecios[PRECIOS UNITARIOS],"No encontado")</f>
        <v>850</v>
      </c>
      <c r="F6713">
        <v>11</v>
      </c>
      <c r="G6713" t="s">
        <v>10025</v>
      </c>
      <c r="H6713" s="2">
        <v>352</v>
      </c>
      <c r="I6713" s="3">
        <v>0.17</v>
      </c>
      <c r="J6713" s="2">
        <f t="shared" si="312"/>
        <v>292.15999999999997</v>
      </c>
      <c r="K6713" s="2">
        <f t="shared" si="313"/>
        <v>52.588799999999992</v>
      </c>
      <c r="L6713" s="2">
        <f t="shared" si="314"/>
        <v>344.74879999999996</v>
      </c>
    </row>
    <row r="6714" spans="1:12" x14ac:dyDescent="0.25">
      <c r="A6714" t="s">
        <v>6719</v>
      </c>
      <c r="B6714" s="1">
        <v>46037</v>
      </c>
      <c r="C6714" t="s">
        <v>10012</v>
      </c>
      <c r="D6714" t="s">
        <v>10020</v>
      </c>
      <c r="E6714">
        <f>+_xlfn.XLOOKUP(TablaVentas[[#This Row],[PRODUCTOS]],TablaPrecios[PRODUCTOS],TablaPrecios[PRECIOS UNITARIOS],"No encontado")</f>
        <v>150</v>
      </c>
      <c r="F6714">
        <v>15</v>
      </c>
      <c r="G6714" t="s">
        <v>10023</v>
      </c>
      <c r="H6714" s="2">
        <v>139</v>
      </c>
      <c r="I6714" s="3">
        <v>0.14000000000000001</v>
      </c>
      <c r="J6714" s="2">
        <f t="shared" si="312"/>
        <v>119.53999999999999</v>
      </c>
      <c r="K6714" s="2">
        <f t="shared" si="313"/>
        <v>21.517199999999999</v>
      </c>
      <c r="L6714" s="2">
        <f t="shared" si="314"/>
        <v>141.05719999999999</v>
      </c>
    </row>
    <row r="6715" spans="1:12" x14ac:dyDescent="0.25">
      <c r="A6715" t="s">
        <v>6720</v>
      </c>
      <c r="B6715" s="1">
        <v>46104</v>
      </c>
      <c r="C6715" t="s">
        <v>10009</v>
      </c>
      <c r="D6715" t="s">
        <v>10020</v>
      </c>
      <c r="E6715">
        <f>+_xlfn.XLOOKUP(TablaVentas[[#This Row],[PRODUCTOS]],TablaPrecios[PRODUCTOS],TablaPrecios[PRECIOS UNITARIOS],"No encontado")</f>
        <v>150</v>
      </c>
      <c r="F6715">
        <v>11</v>
      </c>
      <c r="G6715" t="s">
        <v>10024</v>
      </c>
      <c r="H6715" s="2">
        <v>257</v>
      </c>
      <c r="I6715" s="3">
        <v>0.2</v>
      </c>
      <c r="J6715" s="2">
        <f t="shared" si="312"/>
        <v>205.6</v>
      </c>
      <c r="K6715" s="2">
        <f t="shared" si="313"/>
        <v>37.007999999999996</v>
      </c>
      <c r="L6715" s="2">
        <f t="shared" si="314"/>
        <v>242.608</v>
      </c>
    </row>
    <row r="6716" spans="1:12" x14ac:dyDescent="0.25">
      <c r="A6716" t="s">
        <v>6721</v>
      </c>
      <c r="B6716" s="1">
        <v>46313</v>
      </c>
      <c r="C6716" t="s">
        <v>10009</v>
      </c>
      <c r="D6716" t="s">
        <v>10019</v>
      </c>
      <c r="E6716">
        <f>+_xlfn.XLOOKUP(TablaVentas[[#This Row],[PRODUCTOS]],TablaPrecios[PRODUCTOS],TablaPrecios[PRECIOS UNITARIOS],"No encontado")</f>
        <v>1200</v>
      </c>
      <c r="F6716">
        <v>6</v>
      </c>
      <c r="G6716" t="s">
        <v>10024</v>
      </c>
      <c r="H6716" s="2">
        <v>420</v>
      </c>
      <c r="I6716" s="3">
        <v>0.19</v>
      </c>
      <c r="J6716" s="2">
        <f t="shared" si="312"/>
        <v>340.2</v>
      </c>
      <c r="K6716" s="2">
        <f t="shared" si="313"/>
        <v>61.235999999999997</v>
      </c>
      <c r="L6716" s="2">
        <f t="shared" si="314"/>
        <v>401.43599999999998</v>
      </c>
    </row>
    <row r="6717" spans="1:12" x14ac:dyDescent="0.25">
      <c r="A6717" t="s">
        <v>6722</v>
      </c>
      <c r="B6717" s="1">
        <v>46225</v>
      </c>
      <c r="C6717" t="s">
        <v>10011</v>
      </c>
      <c r="D6717" t="s">
        <v>10021</v>
      </c>
      <c r="E6717">
        <f>+_xlfn.XLOOKUP(TablaVentas[[#This Row],[PRODUCTOS]],TablaPrecios[PRODUCTOS],TablaPrecios[PRECIOS UNITARIOS],"No encontado")</f>
        <v>200</v>
      </c>
      <c r="F6717">
        <v>11</v>
      </c>
      <c r="G6717" t="s">
        <v>10026</v>
      </c>
      <c r="H6717" s="2">
        <v>255</v>
      </c>
      <c r="I6717" s="3">
        <v>0.16</v>
      </c>
      <c r="J6717" s="2">
        <f t="shared" si="312"/>
        <v>214.2</v>
      </c>
      <c r="K6717" s="2">
        <f t="shared" si="313"/>
        <v>38.555999999999997</v>
      </c>
      <c r="L6717" s="2">
        <f t="shared" si="314"/>
        <v>252.75599999999997</v>
      </c>
    </row>
    <row r="6718" spans="1:12" x14ac:dyDescent="0.25">
      <c r="A6718" t="s">
        <v>6723</v>
      </c>
      <c r="B6718" s="1">
        <v>46351</v>
      </c>
      <c r="C6718" t="s">
        <v>10009</v>
      </c>
      <c r="D6718" t="s">
        <v>10018</v>
      </c>
      <c r="E6718">
        <f>+_xlfn.XLOOKUP(TablaVentas[[#This Row],[PRODUCTOS]],TablaPrecios[PRODUCTOS],TablaPrecios[PRECIOS UNITARIOS],"No encontado")</f>
        <v>850</v>
      </c>
      <c r="F6718">
        <v>15</v>
      </c>
      <c r="G6718" t="s">
        <v>10023</v>
      </c>
      <c r="H6718" s="2">
        <v>319</v>
      </c>
      <c r="I6718" s="3">
        <v>0.1</v>
      </c>
      <c r="J6718" s="2">
        <f t="shared" si="312"/>
        <v>287.10000000000002</v>
      </c>
      <c r="K6718" s="2">
        <f t="shared" si="313"/>
        <v>51.678000000000004</v>
      </c>
      <c r="L6718" s="2">
        <f t="shared" si="314"/>
        <v>338.77800000000002</v>
      </c>
    </row>
    <row r="6719" spans="1:12" x14ac:dyDescent="0.25">
      <c r="A6719" t="s">
        <v>6724</v>
      </c>
      <c r="B6719" s="1">
        <v>46326</v>
      </c>
      <c r="C6719" t="s">
        <v>10008</v>
      </c>
      <c r="D6719" t="s">
        <v>10019</v>
      </c>
      <c r="E6719">
        <f>+_xlfn.XLOOKUP(TablaVentas[[#This Row],[PRODUCTOS]],TablaPrecios[PRODUCTOS],TablaPrecios[PRECIOS UNITARIOS],"No encontado")</f>
        <v>1200</v>
      </c>
      <c r="F6719">
        <v>14</v>
      </c>
      <c r="G6719" t="s">
        <v>10025</v>
      </c>
      <c r="H6719" s="2">
        <v>187</v>
      </c>
      <c r="I6719" s="3">
        <v>0.17</v>
      </c>
      <c r="J6719" s="2">
        <f t="shared" si="312"/>
        <v>155.21</v>
      </c>
      <c r="K6719" s="2">
        <f t="shared" si="313"/>
        <v>27.937799999999999</v>
      </c>
      <c r="L6719" s="2">
        <f t="shared" si="314"/>
        <v>183.14780000000002</v>
      </c>
    </row>
    <row r="6720" spans="1:12" x14ac:dyDescent="0.25">
      <c r="A6720" t="s">
        <v>6725</v>
      </c>
      <c r="B6720" s="1">
        <v>46362</v>
      </c>
      <c r="C6720" t="s">
        <v>10007</v>
      </c>
      <c r="D6720" t="s">
        <v>10017</v>
      </c>
      <c r="E6720">
        <f>+_xlfn.XLOOKUP(TablaVentas[[#This Row],[PRODUCTOS]],TablaPrecios[PRODUCTOS],TablaPrecios[PRECIOS UNITARIOS],"No encontado")</f>
        <v>50</v>
      </c>
      <c r="F6720">
        <v>14</v>
      </c>
      <c r="G6720" t="s">
        <v>10026</v>
      </c>
      <c r="H6720" s="2">
        <v>111</v>
      </c>
      <c r="I6720" s="3">
        <v>0.16</v>
      </c>
      <c r="J6720" s="2">
        <f t="shared" si="312"/>
        <v>93.24</v>
      </c>
      <c r="K6720" s="2">
        <f t="shared" si="313"/>
        <v>16.783199999999997</v>
      </c>
      <c r="L6720" s="2">
        <f t="shared" si="314"/>
        <v>110.02319999999999</v>
      </c>
    </row>
    <row r="6721" spans="1:12" x14ac:dyDescent="0.25">
      <c r="A6721" t="s">
        <v>6726</v>
      </c>
      <c r="B6721" s="1">
        <v>46202</v>
      </c>
      <c r="C6721" t="s">
        <v>10012</v>
      </c>
      <c r="D6721" t="s">
        <v>10021</v>
      </c>
      <c r="E6721">
        <f>+_xlfn.XLOOKUP(TablaVentas[[#This Row],[PRODUCTOS]],TablaPrecios[PRODUCTOS],TablaPrecios[PRECIOS UNITARIOS],"No encontado")</f>
        <v>200</v>
      </c>
      <c r="F6721">
        <v>10</v>
      </c>
      <c r="G6721" t="s">
        <v>10025</v>
      </c>
      <c r="H6721" s="2">
        <v>367</v>
      </c>
      <c r="I6721" s="3">
        <v>0.19</v>
      </c>
      <c r="J6721" s="2">
        <f t="shared" si="312"/>
        <v>297.27</v>
      </c>
      <c r="K6721" s="2">
        <f t="shared" si="313"/>
        <v>53.508599999999994</v>
      </c>
      <c r="L6721" s="2">
        <f t="shared" si="314"/>
        <v>350.77859999999998</v>
      </c>
    </row>
    <row r="6722" spans="1:12" x14ac:dyDescent="0.25">
      <c r="A6722" t="s">
        <v>6727</v>
      </c>
      <c r="B6722" s="1">
        <v>46039</v>
      </c>
      <c r="C6722" t="s">
        <v>10011</v>
      </c>
      <c r="D6722" t="s">
        <v>10020</v>
      </c>
      <c r="E6722">
        <f>+_xlfn.XLOOKUP(TablaVentas[[#This Row],[PRODUCTOS]],TablaPrecios[PRODUCTOS],TablaPrecios[PRECIOS UNITARIOS],"No encontado")</f>
        <v>150</v>
      </c>
      <c r="F6722">
        <v>16</v>
      </c>
      <c r="G6722" t="s">
        <v>10025</v>
      </c>
      <c r="H6722" s="2">
        <v>103</v>
      </c>
      <c r="I6722" s="3">
        <v>0.13</v>
      </c>
      <c r="J6722" s="2">
        <f t="shared" si="312"/>
        <v>89.61</v>
      </c>
      <c r="K6722" s="2">
        <f t="shared" si="313"/>
        <v>16.129799999999999</v>
      </c>
      <c r="L6722" s="2">
        <f t="shared" si="314"/>
        <v>105.7398</v>
      </c>
    </row>
    <row r="6723" spans="1:12" x14ac:dyDescent="0.25">
      <c r="A6723" t="s">
        <v>6728</v>
      </c>
      <c r="B6723" s="1">
        <v>46113</v>
      </c>
      <c r="C6723" t="s">
        <v>10009</v>
      </c>
      <c r="D6723" t="s">
        <v>10021</v>
      </c>
      <c r="E6723">
        <f>+_xlfn.XLOOKUP(TablaVentas[[#This Row],[PRODUCTOS]],TablaPrecios[PRODUCTOS],TablaPrecios[PRECIOS UNITARIOS],"No encontado")</f>
        <v>200</v>
      </c>
      <c r="F6723">
        <v>15</v>
      </c>
      <c r="G6723" t="s">
        <v>10024</v>
      </c>
      <c r="H6723" s="2">
        <v>108</v>
      </c>
      <c r="I6723" s="3">
        <v>0.12</v>
      </c>
      <c r="J6723" s="2">
        <f t="shared" ref="J6723:J6786" si="315">+H6723-H6723*I6723</f>
        <v>95.04</v>
      </c>
      <c r="K6723" s="2">
        <f t="shared" ref="K6723:K6786" si="316">+J6723*0.18</f>
        <v>17.107199999999999</v>
      </c>
      <c r="L6723" s="2">
        <f t="shared" ref="L6723:L6786" si="317">+J6723+K6723</f>
        <v>112.1472</v>
      </c>
    </row>
    <row r="6724" spans="1:12" x14ac:dyDescent="0.25">
      <c r="A6724" t="s">
        <v>6729</v>
      </c>
      <c r="B6724" s="1">
        <v>46223</v>
      </c>
      <c r="C6724" t="s">
        <v>10009</v>
      </c>
      <c r="D6724" t="s">
        <v>10018</v>
      </c>
      <c r="E6724">
        <f>+_xlfn.XLOOKUP(TablaVentas[[#This Row],[PRODUCTOS]],TablaPrecios[PRODUCTOS],TablaPrecios[PRECIOS UNITARIOS],"No encontado")</f>
        <v>850</v>
      </c>
      <c r="F6724">
        <v>14</v>
      </c>
      <c r="G6724" t="s">
        <v>10024</v>
      </c>
      <c r="H6724" s="2">
        <v>479</v>
      </c>
      <c r="I6724" s="3">
        <v>0.1</v>
      </c>
      <c r="J6724" s="2">
        <f t="shared" si="315"/>
        <v>431.1</v>
      </c>
      <c r="K6724" s="2">
        <f t="shared" si="316"/>
        <v>77.597999999999999</v>
      </c>
      <c r="L6724" s="2">
        <f t="shared" si="317"/>
        <v>508.69800000000004</v>
      </c>
    </row>
    <row r="6725" spans="1:12" x14ac:dyDescent="0.25">
      <c r="A6725" t="s">
        <v>6730</v>
      </c>
      <c r="B6725" s="1">
        <v>46364</v>
      </c>
      <c r="C6725" t="s">
        <v>10008</v>
      </c>
      <c r="D6725" t="s">
        <v>10020</v>
      </c>
      <c r="E6725">
        <f>+_xlfn.XLOOKUP(TablaVentas[[#This Row],[PRODUCTOS]],TablaPrecios[PRODUCTOS],TablaPrecios[PRECIOS UNITARIOS],"No encontado")</f>
        <v>150</v>
      </c>
      <c r="F6725">
        <v>16</v>
      </c>
      <c r="G6725" t="s">
        <v>10027</v>
      </c>
      <c r="H6725" s="2">
        <v>465</v>
      </c>
      <c r="I6725" s="3">
        <v>0.14000000000000001</v>
      </c>
      <c r="J6725" s="2">
        <f t="shared" si="315"/>
        <v>399.9</v>
      </c>
      <c r="K6725" s="2">
        <f t="shared" si="316"/>
        <v>71.981999999999999</v>
      </c>
      <c r="L6725" s="2">
        <f t="shared" si="317"/>
        <v>471.88199999999995</v>
      </c>
    </row>
    <row r="6726" spans="1:12" x14ac:dyDescent="0.25">
      <c r="A6726" t="s">
        <v>6731</v>
      </c>
      <c r="B6726" s="1">
        <v>46252</v>
      </c>
      <c r="C6726" t="s">
        <v>10008</v>
      </c>
      <c r="D6726" t="s">
        <v>10017</v>
      </c>
      <c r="E6726">
        <f>+_xlfn.XLOOKUP(TablaVentas[[#This Row],[PRODUCTOS]],TablaPrecios[PRODUCTOS],TablaPrecios[PRECIOS UNITARIOS],"No encontado")</f>
        <v>50</v>
      </c>
      <c r="F6726">
        <v>19</v>
      </c>
      <c r="G6726" t="s">
        <v>10024</v>
      </c>
      <c r="H6726" s="2">
        <v>182</v>
      </c>
      <c r="I6726" s="3">
        <v>0.13</v>
      </c>
      <c r="J6726" s="2">
        <f t="shared" si="315"/>
        <v>158.34</v>
      </c>
      <c r="K6726" s="2">
        <f t="shared" si="316"/>
        <v>28.501200000000001</v>
      </c>
      <c r="L6726" s="2">
        <f t="shared" si="317"/>
        <v>186.84120000000001</v>
      </c>
    </row>
    <row r="6727" spans="1:12" x14ac:dyDescent="0.25">
      <c r="A6727" t="s">
        <v>6732</v>
      </c>
      <c r="B6727" s="1">
        <v>46256</v>
      </c>
      <c r="C6727" t="s">
        <v>10010</v>
      </c>
      <c r="D6727" t="s">
        <v>10020</v>
      </c>
      <c r="E6727">
        <f>+_xlfn.XLOOKUP(TablaVentas[[#This Row],[PRODUCTOS]],TablaPrecios[PRODUCTOS],TablaPrecios[PRECIOS UNITARIOS],"No encontado")</f>
        <v>150</v>
      </c>
      <c r="F6727">
        <v>17</v>
      </c>
      <c r="G6727" t="s">
        <v>10027</v>
      </c>
      <c r="H6727" s="2">
        <v>196</v>
      </c>
      <c r="I6727" s="3">
        <v>0.1</v>
      </c>
      <c r="J6727" s="2">
        <f t="shared" si="315"/>
        <v>176.4</v>
      </c>
      <c r="K6727" s="2">
        <f t="shared" si="316"/>
        <v>31.751999999999999</v>
      </c>
      <c r="L6727" s="2">
        <f t="shared" si="317"/>
        <v>208.15200000000002</v>
      </c>
    </row>
    <row r="6728" spans="1:12" x14ac:dyDescent="0.25">
      <c r="A6728" t="s">
        <v>6733</v>
      </c>
      <c r="B6728" s="1">
        <v>46344</v>
      </c>
      <c r="C6728" t="s">
        <v>10008</v>
      </c>
      <c r="D6728" t="s">
        <v>10018</v>
      </c>
      <c r="E6728">
        <f>+_xlfn.XLOOKUP(TablaVentas[[#This Row],[PRODUCTOS]],TablaPrecios[PRODUCTOS],TablaPrecios[PRECIOS UNITARIOS],"No encontado")</f>
        <v>850</v>
      </c>
      <c r="F6728">
        <v>6</v>
      </c>
      <c r="G6728" t="s">
        <v>10024</v>
      </c>
      <c r="H6728" s="2">
        <v>146</v>
      </c>
      <c r="I6728" s="3">
        <v>0.16</v>
      </c>
      <c r="J6728" s="2">
        <f t="shared" si="315"/>
        <v>122.64</v>
      </c>
      <c r="K6728" s="2">
        <f t="shared" si="316"/>
        <v>22.075199999999999</v>
      </c>
      <c r="L6728" s="2">
        <f t="shared" si="317"/>
        <v>144.71520000000001</v>
      </c>
    </row>
    <row r="6729" spans="1:12" x14ac:dyDescent="0.25">
      <c r="A6729" t="s">
        <v>6734</v>
      </c>
      <c r="B6729" s="1">
        <v>46207</v>
      </c>
      <c r="C6729" t="s">
        <v>10007</v>
      </c>
      <c r="D6729" t="s">
        <v>10020</v>
      </c>
      <c r="E6729">
        <f>+_xlfn.XLOOKUP(TablaVentas[[#This Row],[PRODUCTOS]],TablaPrecios[PRODUCTOS],TablaPrecios[PRECIOS UNITARIOS],"No encontado")</f>
        <v>150</v>
      </c>
      <c r="F6729">
        <v>19</v>
      </c>
      <c r="G6729" t="s">
        <v>10027</v>
      </c>
      <c r="H6729" s="2">
        <v>385</v>
      </c>
      <c r="I6729" s="3">
        <v>0.11</v>
      </c>
      <c r="J6729" s="2">
        <f t="shared" si="315"/>
        <v>342.65</v>
      </c>
      <c r="K6729" s="2">
        <f t="shared" si="316"/>
        <v>61.676999999999992</v>
      </c>
      <c r="L6729" s="2">
        <f t="shared" si="317"/>
        <v>404.327</v>
      </c>
    </row>
    <row r="6730" spans="1:12" x14ac:dyDescent="0.25">
      <c r="A6730" t="s">
        <v>6735</v>
      </c>
      <c r="B6730" s="1">
        <v>46079</v>
      </c>
      <c r="C6730" t="s">
        <v>10010</v>
      </c>
      <c r="D6730" t="s">
        <v>10019</v>
      </c>
      <c r="E6730">
        <f>+_xlfn.XLOOKUP(TablaVentas[[#This Row],[PRODUCTOS]],TablaPrecios[PRODUCTOS],TablaPrecios[PRECIOS UNITARIOS],"No encontado")</f>
        <v>1200</v>
      </c>
      <c r="F6730">
        <v>7</v>
      </c>
      <c r="G6730" t="s">
        <v>10023</v>
      </c>
      <c r="H6730" s="2">
        <v>491</v>
      </c>
      <c r="I6730" s="3">
        <v>0.12</v>
      </c>
      <c r="J6730" s="2">
        <f t="shared" si="315"/>
        <v>432.08</v>
      </c>
      <c r="K6730" s="2">
        <f t="shared" si="316"/>
        <v>77.7744</v>
      </c>
      <c r="L6730" s="2">
        <f t="shared" si="317"/>
        <v>509.8544</v>
      </c>
    </row>
    <row r="6731" spans="1:12" x14ac:dyDescent="0.25">
      <c r="A6731" t="s">
        <v>6736</v>
      </c>
      <c r="B6731" s="1">
        <v>46096</v>
      </c>
      <c r="C6731" t="s">
        <v>10008</v>
      </c>
      <c r="D6731" t="s">
        <v>10020</v>
      </c>
      <c r="E6731">
        <f>+_xlfn.XLOOKUP(TablaVentas[[#This Row],[PRODUCTOS]],TablaPrecios[PRODUCTOS],TablaPrecios[PRECIOS UNITARIOS],"No encontado")</f>
        <v>150</v>
      </c>
      <c r="F6731">
        <v>10</v>
      </c>
      <c r="G6731" t="s">
        <v>10026</v>
      </c>
      <c r="H6731" s="2">
        <v>328</v>
      </c>
      <c r="I6731" s="3">
        <v>0.12</v>
      </c>
      <c r="J6731" s="2">
        <f t="shared" si="315"/>
        <v>288.64</v>
      </c>
      <c r="K6731" s="2">
        <f t="shared" si="316"/>
        <v>51.955199999999998</v>
      </c>
      <c r="L6731" s="2">
        <f t="shared" si="317"/>
        <v>340.59519999999998</v>
      </c>
    </row>
    <row r="6732" spans="1:12" x14ac:dyDescent="0.25">
      <c r="A6732" t="s">
        <v>6737</v>
      </c>
      <c r="B6732" s="1">
        <v>46355</v>
      </c>
      <c r="C6732" t="s">
        <v>10011</v>
      </c>
      <c r="D6732" t="s">
        <v>10018</v>
      </c>
      <c r="E6732">
        <f>+_xlfn.XLOOKUP(TablaVentas[[#This Row],[PRODUCTOS]],TablaPrecios[PRODUCTOS],TablaPrecios[PRECIOS UNITARIOS],"No encontado")</f>
        <v>850</v>
      </c>
      <c r="F6732">
        <v>5</v>
      </c>
      <c r="G6732" t="s">
        <v>10027</v>
      </c>
      <c r="H6732" s="2">
        <v>232</v>
      </c>
      <c r="I6732" s="3">
        <v>0.11</v>
      </c>
      <c r="J6732" s="2">
        <f t="shared" si="315"/>
        <v>206.48</v>
      </c>
      <c r="K6732" s="2">
        <f t="shared" si="316"/>
        <v>37.166399999999996</v>
      </c>
      <c r="L6732" s="2">
        <f t="shared" si="317"/>
        <v>243.64639999999997</v>
      </c>
    </row>
    <row r="6733" spans="1:12" x14ac:dyDescent="0.25">
      <c r="A6733" t="s">
        <v>6738</v>
      </c>
      <c r="B6733" s="1">
        <v>46042</v>
      </c>
      <c r="C6733" t="s">
        <v>10009</v>
      </c>
      <c r="D6733" t="s">
        <v>10017</v>
      </c>
      <c r="E6733">
        <f>+_xlfn.XLOOKUP(TablaVentas[[#This Row],[PRODUCTOS]],TablaPrecios[PRODUCTOS],TablaPrecios[PRECIOS UNITARIOS],"No encontado")</f>
        <v>50</v>
      </c>
      <c r="F6733">
        <v>18</v>
      </c>
      <c r="G6733" t="s">
        <v>10024</v>
      </c>
      <c r="H6733" s="2">
        <v>298</v>
      </c>
      <c r="I6733" s="3">
        <v>0.16</v>
      </c>
      <c r="J6733" s="2">
        <f t="shared" si="315"/>
        <v>250.32</v>
      </c>
      <c r="K6733" s="2">
        <f t="shared" si="316"/>
        <v>45.057599999999994</v>
      </c>
      <c r="L6733" s="2">
        <f t="shared" si="317"/>
        <v>295.37759999999997</v>
      </c>
    </row>
    <row r="6734" spans="1:12" x14ac:dyDescent="0.25">
      <c r="A6734" t="s">
        <v>6739</v>
      </c>
      <c r="B6734" s="1">
        <v>46051</v>
      </c>
      <c r="C6734" t="s">
        <v>10011</v>
      </c>
      <c r="D6734" t="s">
        <v>10021</v>
      </c>
      <c r="E6734">
        <f>+_xlfn.XLOOKUP(TablaVentas[[#This Row],[PRODUCTOS]],TablaPrecios[PRODUCTOS],TablaPrecios[PRECIOS UNITARIOS],"No encontado")</f>
        <v>200</v>
      </c>
      <c r="F6734">
        <v>17</v>
      </c>
      <c r="G6734" t="s">
        <v>10023</v>
      </c>
      <c r="H6734" s="2">
        <v>276</v>
      </c>
      <c r="I6734" s="3">
        <v>0.11</v>
      </c>
      <c r="J6734" s="2">
        <f t="shared" si="315"/>
        <v>245.64</v>
      </c>
      <c r="K6734" s="2">
        <f t="shared" si="316"/>
        <v>44.215199999999996</v>
      </c>
      <c r="L6734" s="2">
        <f t="shared" si="317"/>
        <v>289.85519999999997</v>
      </c>
    </row>
    <row r="6735" spans="1:12" x14ac:dyDescent="0.25">
      <c r="A6735" t="s">
        <v>6740</v>
      </c>
      <c r="B6735" s="1">
        <v>46030</v>
      </c>
      <c r="C6735" t="s">
        <v>10007</v>
      </c>
      <c r="D6735" t="s">
        <v>10018</v>
      </c>
      <c r="E6735">
        <f>+_xlfn.XLOOKUP(TablaVentas[[#This Row],[PRODUCTOS]],TablaPrecios[PRODUCTOS],TablaPrecios[PRECIOS UNITARIOS],"No encontado")</f>
        <v>850</v>
      </c>
      <c r="F6735">
        <v>20</v>
      </c>
      <c r="G6735" t="s">
        <v>10025</v>
      </c>
      <c r="H6735" s="2">
        <v>296</v>
      </c>
      <c r="I6735" s="3">
        <v>0.14000000000000001</v>
      </c>
      <c r="J6735" s="2">
        <f t="shared" si="315"/>
        <v>254.56</v>
      </c>
      <c r="K6735" s="2">
        <f t="shared" si="316"/>
        <v>45.820799999999998</v>
      </c>
      <c r="L6735" s="2">
        <f t="shared" si="317"/>
        <v>300.38080000000002</v>
      </c>
    </row>
    <row r="6736" spans="1:12" x14ac:dyDescent="0.25">
      <c r="A6736" t="s">
        <v>6741</v>
      </c>
      <c r="B6736" s="1">
        <v>46253</v>
      </c>
      <c r="C6736" t="s">
        <v>10011</v>
      </c>
      <c r="D6736" t="s">
        <v>10018</v>
      </c>
      <c r="E6736">
        <f>+_xlfn.XLOOKUP(TablaVentas[[#This Row],[PRODUCTOS]],TablaPrecios[PRODUCTOS],TablaPrecios[PRECIOS UNITARIOS],"No encontado")</f>
        <v>850</v>
      </c>
      <c r="F6736">
        <v>6</v>
      </c>
      <c r="G6736" t="s">
        <v>10027</v>
      </c>
      <c r="H6736" s="2">
        <v>187</v>
      </c>
      <c r="I6736" s="3">
        <v>0.15</v>
      </c>
      <c r="J6736" s="2">
        <f t="shared" si="315"/>
        <v>158.94999999999999</v>
      </c>
      <c r="K6736" s="2">
        <f t="shared" si="316"/>
        <v>28.610999999999997</v>
      </c>
      <c r="L6736" s="2">
        <f t="shared" si="317"/>
        <v>187.56099999999998</v>
      </c>
    </row>
    <row r="6737" spans="1:12" x14ac:dyDescent="0.25">
      <c r="A6737" t="s">
        <v>6742</v>
      </c>
      <c r="B6737" s="1">
        <v>46246</v>
      </c>
      <c r="C6737" t="s">
        <v>10009</v>
      </c>
      <c r="D6737" t="s">
        <v>10019</v>
      </c>
      <c r="E6737">
        <f>+_xlfn.XLOOKUP(TablaVentas[[#This Row],[PRODUCTOS]],TablaPrecios[PRODUCTOS],TablaPrecios[PRECIOS UNITARIOS],"No encontado")</f>
        <v>1200</v>
      </c>
      <c r="F6737">
        <v>13</v>
      </c>
      <c r="G6737" t="s">
        <v>10027</v>
      </c>
      <c r="H6737" s="2">
        <v>404</v>
      </c>
      <c r="I6737" s="3">
        <v>0.17</v>
      </c>
      <c r="J6737" s="2">
        <f t="shared" si="315"/>
        <v>335.32</v>
      </c>
      <c r="K6737" s="2">
        <f t="shared" si="316"/>
        <v>60.357599999999998</v>
      </c>
      <c r="L6737" s="2">
        <f t="shared" si="317"/>
        <v>395.67759999999998</v>
      </c>
    </row>
    <row r="6738" spans="1:12" x14ac:dyDescent="0.25">
      <c r="A6738" t="s">
        <v>6743</v>
      </c>
      <c r="B6738" s="1">
        <v>46307</v>
      </c>
      <c r="C6738" t="s">
        <v>10009</v>
      </c>
      <c r="D6738" t="s">
        <v>10019</v>
      </c>
      <c r="E6738">
        <f>+_xlfn.XLOOKUP(TablaVentas[[#This Row],[PRODUCTOS]],TablaPrecios[PRODUCTOS],TablaPrecios[PRECIOS UNITARIOS],"No encontado")</f>
        <v>1200</v>
      </c>
      <c r="F6738">
        <v>6</v>
      </c>
      <c r="G6738" t="s">
        <v>10023</v>
      </c>
      <c r="H6738" s="2">
        <v>263</v>
      </c>
      <c r="I6738" s="3">
        <v>0.13</v>
      </c>
      <c r="J6738" s="2">
        <f t="shared" si="315"/>
        <v>228.81</v>
      </c>
      <c r="K6738" s="2">
        <f t="shared" si="316"/>
        <v>41.1858</v>
      </c>
      <c r="L6738" s="2">
        <f t="shared" si="317"/>
        <v>269.99580000000003</v>
      </c>
    </row>
    <row r="6739" spans="1:12" x14ac:dyDescent="0.25">
      <c r="A6739" t="s">
        <v>6744</v>
      </c>
      <c r="B6739" s="1">
        <v>46253</v>
      </c>
      <c r="C6739" t="s">
        <v>10010</v>
      </c>
      <c r="D6739" t="s">
        <v>10020</v>
      </c>
      <c r="E6739">
        <f>+_xlfn.XLOOKUP(TablaVentas[[#This Row],[PRODUCTOS]],TablaPrecios[PRODUCTOS],TablaPrecios[PRECIOS UNITARIOS],"No encontado")</f>
        <v>150</v>
      </c>
      <c r="F6739">
        <v>19</v>
      </c>
      <c r="G6739" t="s">
        <v>10027</v>
      </c>
      <c r="H6739" s="2">
        <v>337</v>
      </c>
      <c r="I6739" s="3">
        <v>0.12</v>
      </c>
      <c r="J6739" s="2">
        <f t="shared" si="315"/>
        <v>296.56</v>
      </c>
      <c r="K6739" s="2">
        <f t="shared" si="316"/>
        <v>53.380800000000001</v>
      </c>
      <c r="L6739" s="2">
        <f t="shared" si="317"/>
        <v>349.94080000000002</v>
      </c>
    </row>
    <row r="6740" spans="1:12" x14ac:dyDescent="0.25">
      <c r="A6740" t="s">
        <v>6745</v>
      </c>
      <c r="B6740" s="1">
        <v>46181</v>
      </c>
      <c r="C6740" t="s">
        <v>10011</v>
      </c>
      <c r="D6740" t="s">
        <v>10019</v>
      </c>
      <c r="E6740">
        <f>+_xlfn.XLOOKUP(TablaVentas[[#This Row],[PRODUCTOS]],TablaPrecios[PRODUCTOS],TablaPrecios[PRECIOS UNITARIOS],"No encontado")</f>
        <v>1200</v>
      </c>
      <c r="F6740">
        <v>13</v>
      </c>
      <c r="G6740" t="s">
        <v>10027</v>
      </c>
      <c r="H6740" s="2">
        <v>304</v>
      </c>
      <c r="I6740" s="3">
        <v>0.13</v>
      </c>
      <c r="J6740" s="2">
        <f t="shared" si="315"/>
        <v>264.48</v>
      </c>
      <c r="K6740" s="2">
        <f t="shared" si="316"/>
        <v>47.606400000000001</v>
      </c>
      <c r="L6740" s="2">
        <f t="shared" si="317"/>
        <v>312.08640000000003</v>
      </c>
    </row>
    <row r="6741" spans="1:12" x14ac:dyDescent="0.25">
      <c r="A6741" t="s">
        <v>6746</v>
      </c>
      <c r="B6741" s="1">
        <v>46250</v>
      </c>
      <c r="C6741" t="s">
        <v>10011</v>
      </c>
      <c r="D6741" t="s">
        <v>10020</v>
      </c>
      <c r="E6741">
        <f>+_xlfn.XLOOKUP(TablaVentas[[#This Row],[PRODUCTOS]],TablaPrecios[PRODUCTOS],TablaPrecios[PRECIOS UNITARIOS],"No encontado")</f>
        <v>150</v>
      </c>
      <c r="F6741">
        <v>17</v>
      </c>
      <c r="G6741" t="s">
        <v>10026</v>
      </c>
      <c r="H6741" s="2">
        <v>440</v>
      </c>
      <c r="I6741" s="3">
        <v>0.12</v>
      </c>
      <c r="J6741" s="2">
        <f t="shared" si="315"/>
        <v>387.2</v>
      </c>
      <c r="K6741" s="2">
        <f t="shared" si="316"/>
        <v>69.695999999999998</v>
      </c>
      <c r="L6741" s="2">
        <f t="shared" si="317"/>
        <v>456.89599999999996</v>
      </c>
    </row>
    <row r="6742" spans="1:12" x14ac:dyDescent="0.25">
      <c r="A6742" t="s">
        <v>6747</v>
      </c>
      <c r="B6742" s="1">
        <v>46309</v>
      </c>
      <c r="C6742" t="s">
        <v>10009</v>
      </c>
      <c r="D6742" t="s">
        <v>10017</v>
      </c>
      <c r="E6742">
        <f>+_xlfn.XLOOKUP(TablaVentas[[#This Row],[PRODUCTOS]],TablaPrecios[PRODUCTOS],TablaPrecios[PRECIOS UNITARIOS],"No encontado")</f>
        <v>50</v>
      </c>
      <c r="F6742">
        <v>8</v>
      </c>
      <c r="G6742" t="s">
        <v>10024</v>
      </c>
      <c r="H6742" s="2">
        <v>152</v>
      </c>
      <c r="I6742" s="3">
        <v>0.2</v>
      </c>
      <c r="J6742" s="2">
        <f t="shared" si="315"/>
        <v>121.6</v>
      </c>
      <c r="K6742" s="2">
        <f t="shared" si="316"/>
        <v>21.887999999999998</v>
      </c>
      <c r="L6742" s="2">
        <f t="shared" si="317"/>
        <v>143.488</v>
      </c>
    </row>
    <row r="6743" spans="1:12" x14ac:dyDescent="0.25">
      <c r="A6743" t="s">
        <v>6748</v>
      </c>
      <c r="B6743" s="1">
        <v>46367</v>
      </c>
      <c r="C6743" t="s">
        <v>10012</v>
      </c>
      <c r="D6743" t="s">
        <v>10019</v>
      </c>
      <c r="E6743">
        <f>+_xlfn.XLOOKUP(TablaVentas[[#This Row],[PRODUCTOS]],TablaPrecios[PRODUCTOS],TablaPrecios[PRECIOS UNITARIOS],"No encontado")</f>
        <v>1200</v>
      </c>
      <c r="F6743">
        <v>9</v>
      </c>
      <c r="G6743" t="s">
        <v>10024</v>
      </c>
      <c r="H6743" s="2">
        <v>268</v>
      </c>
      <c r="I6743" s="3">
        <v>0.17</v>
      </c>
      <c r="J6743" s="2">
        <f t="shared" si="315"/>
        <v>222.44</v>
      </c>
      <c r="K6743" s="2">
        <f t="shared" si="316"/>
        <v>40.039200000000001</v>
      </c>
      <c r="L6743" s="2">
        <f t="shared" si="317"/>
        <v>262.47919999999999</v>
      </c>
    </row>
    <row r="6744" spans="1:12" x14ac:dyDescent="0.25">
      <c r="A6744" t="s">
        <v>6749</v>
      </c>
      <c r="B6744" s="1">
        <v>46100</v>
      </c>
      <c r="C6744" t="s">
        <v>10011</v>
      </c>
      <c r="D6744" t="s">
        <v>10021</v>
      </c>
      <c r="E6744">
        <f>+_xlfn.XLOOKUP(TablaVentas[[#This Row],[PRODUCTOS]],TablaPrecios[PRODUCTOS],TablaPrecios[PRECIOS UNITARIOS],"No encontado")</f>
        <v>200</v>
      </c>
      <c r="F6744">
        <v>6</v>
      </c>
      <c r="G6744" t="s">
        <v>10026</v>
      </c>
      <c r="H6744" s="2">
        <v>449</v>
      </c>
      <c r="I6744" s="3">
        <v>0.12</v>
      </c>
      <c r="J6744" s="2">
        <f t="shared" si="315"/>
        <v>395.12</v>
      </c>
      <c r="K6744" s="2">
        <f t="shared" si="316"/>
        <v>71.121600000000001</v>
      </c>
      <c r="L6744" s="2">
        <f t="shared" si="317"/>
        <v>466.24160000000001</v>
      </c>
    </row>
    <row r="6745" spans="1:12" x14ac:dyDescent="0.25">
      <c r="A6745" t="s">
        <v>6750</v>
      </c>
      <c r="B6745" s="1">
        <v>46238</v>
      </c>
      <c r="C6745" t="s">
        <v>10009</v>
      </c>
      <c r="D6745" t="s">
        <v>10018</v>
      </c>
      <c r="E6745">
        <f>+_xlfn.XLOOKUP(TablaVentas[[#This Row],[PRODUCTOS]],TablaPrecios[PRODUCTOS],TablaPrecios[PRECIOS UNITARIOS],"No encontado")</f>
        <v>850</v>
      </c>
      <c r="F6745">
        <v>20</v>
      </c>
      <c r="G6745" t="s">
        <v>10024</v>
      </c>
      <c r="H6745" s="2">
        <v>109</v>
      </c>
      <c r="I6745" s="3">
        <v>0.1</v>
      </c>
      <c r="J6745" s="2">
        <f t="shared" si="315"/>
        <v>98.1</v>
      </c>
      <c r="K6745" s="2">
        <f t="shared" si="316"/>
        <v>17.657999999999998</v>
      </c>
      <c r="L6745" s="2">
        <f t="shared" si="317"/>
        <v>115.758</v>
      </c>
    </row>
    <row r="6746" spans="1:12" x14ac:dyDescent="0.25">
      <c r="A6746" t="s">
        <v>6751</v>
      </c>
      <c r="B6746" s="1">
        <v>46281</v>
      </c>
      <c r="C6746" t="s">
        <v>10008</v>
      </c>
      <c r="D6746" t="s">
        <v>10017</v>
      </c>
      <c r="E6746">
        <f>+_xlfn.XLOOKUP(TablaVentas[[#This Row],[PRODUCTOS]],TablaPrecios[PRODUCTOS],TablaPrecios[PRECIOS UNITARIOS],"No encontado")</f>
        <v>50</v>
      </c>
      <c r="F6746">
        <v>9</v>
      </c>
      <c r="G6746" t="s">
        <v>10027</v>
      </c>
      <c r="H6746" s="2">
        <v>206</v>
      </c>
      <c r="I6746" s="3">
        <v>0.14000000000000001</v>
      </c>
      <c r="J6746" s="2">
        <f t="shared" si="315"/>
        <v>177.16</v>
      </c>
      <c r="K6746" s="2">
        <f t="shared" si="316"/>
        <v>31.8888</v>
      </c>
      <c r="L6746" s="2">
        <f t="shared" si="317"/>
        <v>209.0488</v>
      </c>
    </row>
    <row r="6747" spans="1:12" x14ac:dyDescent="0.25">
      <c r="A6747" t="s">
        <v>6752</v>
      </c>
      <c r="B6747" s="1">
        <v>46026</v>
      </c>
      <c r="C6747" t="s">
        <v>10008</v>
      </c>
      <c r="D6747" t="s">
        <v>10019</v>
      </c>
      <c r="E6747">
        <f>+_xlfn.XLOOKUP(TablaVentas[[#This Row],[PRODUCTOS]],TablaPrecios[PRODUCTOS],TablaPrecios[PRECIOS UNITARIOS],"No encontado")</f>
        <v>1200</v>
      </c>
      <c r="F6747">
        <v>16</v>
      </c>
      <c r="G6747" t="s">
        <v>10023</v>
      </c>
      <c r="H6747" s="2">
        <v>266</v>
      </c>
      <c r="I6747" s="3">
        <v>0.14000000000000001</v>
      </c>
      <c r="J6747" s="2">
        <f t="shared" si="315"/>
        <v>228.76</v>
      </c>
      <c r="K6747" s="2">
        <f t="shared" si="316"/>
        <v>41.1768</v>
      </c>
      <c r="L6747" s="2">
        <f t="shared" si="317"/>
        <v>269.93680000000001</v>
      </c>
    </row>
    <row r="6748" spans="1:12" x14ac:dyDescent="0.25">
      <c r="A6748" t="s">
        <v>6753</v>
      </c>
      <c r="B6748" s="1">
        <v>46289</v>
      </c>
      <c r="C6748" t="s">
        <v>10007</v>
      </c>
      <c r="D6748" t="s">
        <v>10021</v>
      </c>
      <c r="E6748">
        <f>+_xlfn.XLOOKUP(TablaVentas[[#This Row],[PRODUCTOS]],TablaPrecios[PRODUCTOS],TablaPrecios[PRECIOS UNITARIOS],"No encontado")</f>
        <v>200</v>
      </c>
      <c r="F6748">
        <v>8</v>
      </c>
      <c r="G6748" t="s">
        <v>10025</v>
      </c>
      <c r="H6748" s="2">
        <v>328</v>
      </c>
      <c r="I6748" s="3">
        <v>0.1</v>
      </c>
      <c r="J6748" s="2">
        <f t="shared" si="315"/>
        <v>295.2</v>
      </c>
      <c r="K6748" s="2">
        <f t="shared" si="316"/>
        <v>53.135999999999996</v>
      </c>
      <c r="L6748" s="2">
        <f t="shared" si="317"/>
        <v>348.33600000000001</v>
      </c>
    </row>
    <row r="6749" spans="1:12" x14ac:dyDescent="0.25">
      <c r="A6749" t="s">
        <v>6754</v>
      </c>
      <c r="B6749" s="1">
        <v>46233</v>
      </c>
      <c r="C6749" t="s">
        <v>10009</v>
      </c>
      <c r="D6749" t="s">
        <v>10020</v>
      </c>
      <c r="E6749">
        <f>+_xlfn.XLOOKUP(TablaVentas[[#This Row],[PRODUCTOS]],TablaPrecios[PRODUCTOS],TablaPrecios[PRECIOS UNITARIOS],"No encontado")</f>
        <v>150</v>
      </c>
      <c r="F6749">
        <v>19</v>
      </c>
      <c r="G6749" t="s">
        <v>10025</v>
      </c>
      <c r="H6749" s="2">
        <v>140</v>
      </c>
      <c r="I6749" s="3">
        <v>0.12</v>
      </c>
      <c r="J6749" s="2">
        <f t="shared" si="315"/>
        <v>123.2</v>
      </c>
      <c r="K6749" s="2">
        <f t="shared" si="316"/>
        <v>22.175999999999998</v>
      </c>
      <c r="L6749" s="2">
        <f t="shared" si="317"/>
        <v>145.376</v>
      </c>
    </row>
    <row r="6750" spans="1:12" x14ac:dyDescent="0.25">
      <c r="A6750" t="s">
        <v>6755</v>
      </c>
      <c r="B6750" s="1">
        <v>46081</v>
      </c>
      <c r="C6750" t="s">
        <v>10009</v>
      </c>
      <c r="D6750" t="s">
        <v>10017</v>
      </c>
      <c r="E6750">
        <f>+_xlfn.XLOOKUP(TablaVentas[[#This Row],[PRODUCTOS]],TablaPrecios[PRODUCTOS],TablaPrecios[PRECIOS UNITARIOS],"No encontado")</f>
        <v>50</v>
      </c>
      <c r="F6750">
        <v>15</v>
      </c>
      <c r="G6750" t="s">
        <v>10026</v>
      </c>
      <c r="H6750" s="2">
        <v>253</v>
      </c>
      <c r="I6750" s="3">
        <v>0.13</v>
      </c>
      <c r="J6750" s="2">
        <f t="shared" si="315"/>
        <v>220.11</v>
      </c>
      <c r="K6750" s="2">
        <f t="shared" si="316"/>
        <v>39.619799999999998</v>
      </c>
      <c r="L6750" s="2">
        <f t="shared" si="317"/>
        <v>259.72980000000001</v>
      </c>
    </row>
    <row r="6751" spans="1:12" x14ac:dyDescent="0.25">
      <c r="A6751" t="s">
        <v>6756</v>
      </c>
      <c r="B6751" s="1">
        <v>46040</v>
      </c>
      <c r="C6751" t="s">
        <v>10010</v>
      </c>
      <c r="D6751" t="s">
        <v>10018</v>
      </c>
      <c r="E6751">
        <f>+_xlfn.XLOOKUP(TablaVentas[[#This Row],[PRODUCTOS]],TablaPrecios[PRODUCTOS],TablaPrecios[PRECIOS UNITARIOS],"No encontado")</f>
        <v>850</v>
      </c>
      <c r="F6751">
        <v>11</v>
      </c>
      <c r="G6751" t="s">
        <v>10026</v>
      </c>
      <c r="H6751" s="2">
        <v>275</v>
      </c>
      <c r="I6751" s="3">
        <v>0.15</v>
      </c>
      <c r="J6751" s="2">
        <f t="shared" si="315"/>
        <v>233.75</v>
      </c>
      <c r="K6751" s="2">
        <f t="shared" si="316"/>
        <v>42.074999999999996</v>
      </c>
      <c r="L6751" s="2">
        <f t="shared" si="317"/>
        <v>275.82499999999999</v>
      </c>
    </row>
    <row r="6752" spans="1:12" x14ac:dyDescent="0.25">
      <c r="A6752" t="s">
        <v>6757</v>
      </c>
      <c r="B6752" s="1">
        <v>46270</v>
      </c>
      <c r="C6752" t="s">
        <v>10010</v>
      </c>
      <c r="D6752" t="s">
        <v>10017</v>
      </c>
      <c r="E6752">
        <f>+_xlfn.XLOOKUP(TablaVentas[[#This Row],[PRODUCTOS]],TablaPrecios[PRODUCTOS],TablaPrecios[PRECIOS UNITARIOS],"No encontado")</f>
        <v>50</v>
      </c>
      <c r="F6752">
        <v>5</v>
      </c>
      <c r="G6752" t="s">
        <v>10025</v>
      </c>
      <c r="H6752" s="2">
        <v>149</v>
      </c>
      <c r="I6752" s="3">
        <v>0.15</v>
      </c>
      <c r="J6752" s="2">
        <f t="shared" si="315"/>
        <v>126.65</v>
      </c>
      <c r="K6752" s="2">
        <f t="shared" si="316"/>
        <v>22.797000000000001</v>
      </c>
      <c r="L6752" s="2">
        <f t="shared" si="317"/>
        <v>149.447</v>
      </c>
    </row>
    <row r="6753" spans="1:12" x14ac:dyDescent="0.25">
      <c r="A6753" t="s">
        <v>6758</v>
      </c>
      <c r="B6753" s="1">
        <v>46323</v>
      </c>
      <c r="C6753" t="s">
        <v>10012</v>
      </c>
      <c r="D6753" t="s">
        <v>10020</v>
      </c>
      <c r="E6753">
        <f>+_xlfn.XLOOKUP(TablaVentas[[#This Row],[PRODUCTOS]],TablaPrecios[PRODUCTOS],TablaPrecios[PRECIOS UNITARIOS],"No encontado")</f>
        <v>150</v>
      </c>
      <c r="F6753">
        <v>9</v>
      </c>
      <c r="G6753" t="s">
        <v>10024</v>
      </c>
      <c r="H6753" s="2">
        <v>151</v>
      </c>
      <c r="I6753" s="3">
        <v>0.19</v>
      </c>
      <c r="J6753" s="2">
        <f t="shared" si="315"/>
        <v>122.31</v>
      </c>
      <c r="K6753" s="2">
        <f t="shared" si="316"/>
        <v>22.015799999999999</v>
      </c>
      <c r="L6753" s="2">
        <f t="shared" si="317"/>
        <v>144.32580000000002</v>
      </c>
    </row>
    <row r="6754" spans="1:12" x14ac:dyDescent="0.25">
      <c r="A6754" t="s">
        <v>6759</v>
      </c>
      <c r="B6754" s="1">
        <v>46211</v>
      </c>
      <c r="C6754" t="s">
        <v>10007</v>
      </c>
      <c r="D6754" t="s">
        <v>10018</v>
      </c>
      <c r="E6754">
        <f>+_xlfn.XLOOKUP(TablaVentas[[#This Row],[PRODUCTOS]],TablaPrecios[PRODUCTOS],TablaPrecios[PRECIOS UNITARIOS],"No encontado")</f>
        <v>850</v>
      </c>
      <c r="F6754">
        <v>13</v>
      </c>
      <c r="G6754" t="s">
        <v>10026</v>
      </c>
      <c r="H6754" s="2">
        <v>291</v>
      </c>
      <c r="I6754" s="3">
        <v>0.12</v>
      </c>
      <c r="J6754" s="2">
        <f t="shared" si="315"/>
        <v>256.08</v>
      </c>
      <c r="K6754" s="2">
        <f t="shared" si="316"/>
        <v>46.094399999999993</v>
      </c>
      <c r="L6754" s="2">
        <f t="shared" si="317"/>
        <v>302.17439999999999</v>
      </c>
    </row>
    <row r="6755" spans="1:12" x14ac:dyDescent="0.25">
      <c r="A6755" t="s">
        <v>6760</v>
      </c>
      <c r="B6755" s="1">
        <v>46065</v>
      </c>
      <c r="C6755" t="s">
        <v>10008</v>
      </c>
      <c r="D6755" t="s">
        <v>10020</v>
      </c>
      <c r="E6755">
        <f>+_xlfn.XLOOKUP(TablaVentas[[#This Row],[PRODUCTOS]],TablaPrecios[PRODUCTOS],TablaPrecios[PRECIOS UNITARIOS],"No encontado")</f>
        <v>150</v>
      </c>
      <c r="F6755">
        <v>18</v>
      </c>
      <c r="G6755" t="s">
        <v>10025</v>
      </c>
      <c r="H6755" s="2">
        <v>413</v>
      </c>
      <c r="I6755" s="3">
        <v>0.14000000000000001</v>
      </c>
      <c r="J6755" s="2">
        <f t="shared" si="315"/>
        <v>355.18</v>
      </c>
      <c r="K6755" s="2">
        <f t="shared" si="316"/>
        <v>63.932400000000001</v>
      </c>
      <c r="L6755" s="2">
        <f t="shared" si="317"/>
        <v>419.11239999999998</v>
      </c>
    </row>
    <row r="6756" spans="1:12" x14ac:dyDescent="0.25">
      <c r="A6756" t="s">
        <v>6761</v>
      </c>
      <c r="B6756" s="1">
        <v>46324</v>
      </c>
      <c r="C6756" t="s">
        <v>10007</v>
      </c>
      <c r="D6756" t="s">
        <v>10017</v>
      </c>
      <c r="E6756">
        <f>+_xlfn.XLOOKUP(TablaVentas[[#This Row],[PRODUCTOS]],TablaPrecios[PRODUCTOS],TablaPrecios[PRECIOS UNITARIOS],"No encontado")</f>
        <v>50</v>
      </c>
      <c r="F6756">
        <v>6</v>
      </c>
      <c r="G6756" t="s">
        <v>10026</v>
      </c>
      <c r="H6756" s="2">
        <v>140</v>
      </c>
      <c r="I6756" s="3">
        <v>0.19</v>
      </c>
      <c r="J6756" s="2">
        <f t="shared" si="315"/>
        <v>113.4</v>
      </c>
      <c r="K6756" s="2">
        <f t="shared" si="316"/>
        <v>20.411999999999999</v>
      </c>
      <c r="L6756" s="2">
        <f t="shared" si="317"/>
        <v>133.81200000000001</v>
      </c>
    </row>
    <row r="6757" spans="1:12" x14ac:dyDescent="0.25">
      <c r="A6757" t="s">
        <v>6762</v>
      </c>
      <c r="B6757" s="1">
        <v>46155</v>
      </c>
      <c r="C6757" t="s">
        <v>10009</v>
      </c>
      <c r="D6757" t="s">
        <v>10017</v>
      </c>
      <c r="E6757">
        <f>+_xlfn.XLOOKUP(TablaVentas[[#This Row],[PRODUCTOS]],TablaPrecios[PRODUCTOS],TablaPrecios[PRECIOS UNITARIOS],"No encontado")</f>
        <v>50</v>
      </c>
      <c r="F6757">
        <v>8</v>
      </c>
      <c r="G6757" t="s">
        <v>10024</v>
      </c>
      <c r="H6757" s="2">
        <v>370</v>
      </c>
      <c r="I6757" s="3">
        <v>0.11</v>
      </c>
      <c r="J6757" s="2">
        <f t="shared" si="315"/>
        <v>329.3</v>
      </c>
      <c r="K6757" s="2">
        <f t="shared" si="316"/>
        <v>59.274000000000001</v>
      </c>
      <c r="L6757" s="2">
        <f t="shared" si="317"/>
        <v>388.57400000000001</v>
      </c>
    </row>
    <row r="6758" spans="1:12" x14ac:dyDescent="0.25">
      <c r="A6758" t="s">
        <v>6763</v>
      </c>
      <c r="B6758" s="1">
        <v>46298</v>
      </c>
      <c r="C6758" t="s">
        <v>10008</v>
      </c>
      <c r="D6758" t="s">
        <v>10019</v>
      </c>
      <c r="E6758">
        <f>+_xlfn.XLOOKUP(TablaVentas[[#This Row],[PRODUCTOS]],TablaPrecios[PRODUCTOS],TablaPrecios[PRECIOS UNITARIOS],"No encontado")</f>
        <v>1200</v>
      </c>
      <c r="F6758">
        <v>7</v>
      </c>
      <c r="G6758" t="s">
        <v>10025</v>
      </c>
      <c r="H6758" s="2">
        <v>181</v>
      </c>
      <c r="I6758" s="3">
        <v>0.13</v>
      </c>
      <c r="J6758" s="2">
        <f t="shared" si="315"/>
        <v>157.47</v>
      </c>
      <c r="K6758" s="2">
        <f t="shared" si="316"/>
        <v>28.3446</v>
      </c>
      <c r="L6758" s="2">
        <f t="shared" si="317"/>
        <v>185.81459999999998</v>
      </c>
    </row>
    <row r="6759" spans="1:12" x14ac:dyDescent="0.25">
      <c r="A6759" t="s">
        <v>6764</v>
      </c>
      <c r="B6759" s="1">
        <v>46040</v>
      </c>
      <c r="C6759" t="s">
        <v>10009</v>
      </c>
      <c r="D6759" t="s">
        <v>10019</v>
      </c>
      <c r="E6759">
        <f>+_xlfn.XLOOKUP(TablaVentas[[#This Row],[PRODUCTOS]],TablaPrecios[PRODUCTOS],TablaPrecios[PRECIOS UNITARIOS],"No encontado")</f>
        <v>1200</v>
      </c>
      <c r="F6759">
        <v>5</v>
      </c>
      <c r="G6759" t="s">
        <v>10024</v>
      </c>
      <c r="H6759" s="2">
        <v>411</v>
      </c>
      <c r="I6759" s="3">
        <v>0.15</v>
      </c>
      <c r="J6759" s="2">
        <f t="shared" si="315"/>
        <v>349.35</v>
      </c>
      <c r="K6759" s="2">
        <f t="shared" si="316"/>
        <v>62.883000000000003</v>
      </c>
      <c r="L6759" s="2">
        <f t="shared" si="317"/>
        <v>412.233</v>
      </c>
    </row>
    <row r="6760" spans="1:12" x14ac:dyDescent="0.25">
      <c r="A6760" t="s">
        <v>6765</v>
      </c>
      <c r="B6760" s="1">
        <v>46278</v>
      </c>
      <c r="C6760" t="s">
        <v>10010</v>
      </c>
      <c r="D6760" t="s">
        <v>10021</v>
      </c>
      <c r="E6760">
        <f>+_xlfn.XLOOKUP(TablaVentas[[#This Row],[PRODUCTOS]],TablaPrecios[PRODUCTOS],TablaPrecios[PRECIOS UNITARIOS],"No encontado")</f>
        <v>200</v>
      </c>
      <c r="F6760">
        <v>5</v>
      </c>
      <c r="G6760" t="s">
        <v>10025</v>
      </c>
      <c r="H6760" s="2">
        <v>483</v>
      </c>
      <c r="I6760" s="3">
        <v>0.12</v>
      </c>
      <c r="J6760" s="2">
        <f t="shared" si="315"/>
        <v>425.04</v>
      </c>
      <c r="K6760" s="2">
        <f t="shared" si="316"/>
        <v>76.507199999999997</v>
      </c>
      <c r="L6760" s="2">
        <f t="shared" si="317"/>
        <v>501.54720000000003</v>
      </c>
    </row>
    <row r="6761" spans="1:12" x14ac:dyDescent="0.25">
      <c r="A6761" t="s">
        <v>6766</v>
      </c>
      <c r="B6761" s="1">
        <v>46215</v>
      </c>
      <c r="C6761" t="s">
        <v>10012</v>
      </c>
      <c r="D6761" t="s">
        <v>10017</v>
      </c>
      <c r="E6761">
        <f>+_xlfn.XLOOKUP(TablaVentas[[#This Row],[PRODUCTOS]],TablaPrecios[PRODUCTOS],TablaPrecios[PRECIOS UNITARIOS],"No encontado")</f>
        <v>50</v>
      </c>
      <c r="F6761">
        <v>7</v>
      </c>
      <c r="G6761" t="s">
        <v>10026</v>
      </c>
      <c r="H6761" s="2">
        <v>183</v>
      </c>
      <c r="I6761" s="3">
        <v>0.11</v>
      </c>
      <c r="J6761" s="2">
        <f t="shared" si="315"/>
        <v>162.87</v>
      </c>
      <c r="K6761" s="2">
        <f t="shared" si="316"/>
        <v>29.316600000000001</v>
      </c>
      <c r="L6761" s="2">
        <f t="shared" si="317"/>
        <v>192.1866</v>
      </c>
    </row>
    <row r="6762" spans="1:12" x14ac:dyDescent="0.25">
      <c r="A6762" t="s">
        <v>6767</v>
      </c>
      <c r="B6762" s="1">
        <v>46033</v>
      </c>
      <c r="C6762" t="s">
        <v>10007</v>
      </c>
      <c r="D6762" t="s">
        <v>10019</v>
      </c>
      <c r="E6762">
        <f>+_xlfn.XLOOKUP(TablaVentas[[#This Row],[PRODUCTOS]],TablaPrecios[PRODUCTOS],TablaPrecios[PRECIOS UNITARIOS],"No encontado")</f>
        <v>1200</v>
      </c>
      <c r="F6762">
        <v>11</v>
      </c>
      <c r="G6762" t="s">
        <v>10026</v>
      </c>
      <c r="H6762" s="2">
        <v>232</v>
      </c>
      <c r="I6762" s="3">
        <v>0.15</v>
      </c>
      <c r="J6762" s="2">
        <f t="shared" si="315"/>
        <v>197.2</v>
      </c>
      <c r="K6762" s="2">
        <f t="shared" si="316"/>
        <v>35.495999999999995</v>
      </c>
      <c r="L6762" s="2">
        <f t="shared" si="317"/>
        <v>232.69599999999997</v>
      </c>
    </row>
    <row r="6763" spans="1:12" x14ac:dyDescent="0.25">
      <c r="A6763" t="s">
        <v>6768</v>
      </c>
      <c r="B6763" s="1">
        <v>46379</v>
      </c>
      <c r="C6763" t="s">
        <v>10007</v>
      </c>
      <c r="D6763" t="s">
        <v>10018</v>
      </c>
      <c r="E6763">
        <f>+_xlfn.XLOOKUP(TablaVentas[[#This Row],[PRODUCTOS]],TablaPrecios[PRODUCTOS],TablaPrecios[PRECIOS UNITARIOS],"No encontado")</f>
        <v>850</v>
      </c>
      <c r="F6763">
        <v>18</v>
      </c>
      <c r="G6763" t="s">
        <v>10027</v>
      </c>
      <c r="H6763" s="2">
        <v>193</v>
      </c>
      <c r="I6763" s="3">
        <v>0.11</v>
      </c>
      <c r="J6763" s="2">
        <f t="shared" si="315"/>
        <v>171.77</v>
      </c>
      <c r="K6763" s="2">
        <f t="shared" si="316"/>
        <v>30.918600000000001</v>
      </c>
      <c r="L6763" s="2">
        <f t="shared" si="317"/>
        <v>202.68860000000001</v>
      </c>
    </row>
    <row r="6764" spans="1:12" x14ac:dyDescent="0.25">
      <c r="A6764" t="s">
        <v>6769</v>
      </c>
      <c r="B6764" s="1">
        <v>46041</v>
      </c>
      <c r="C6764" t="s">
        <v>10007</v>
      </c>
      <c r="D6764" t="s">
        <v>10020</v>
      </c>
      <c r="E6764">
        <f>+_xlfn.XLOOKUP(TablaVentas[[#This Row],[PRODUCTOS]],TablaPrecios[PRODUCTOS],TablaPrecios[PRECIOS UNITARIOS],"No encontado")</f>
        <v>150</v>
      </c>
      <c r="F6764">
        <v>15</v>
      </c>
      <c r="G6764" t="s">
        <v>10023</v>
      </c>
      <c r="H6764" s="2">
        <v>370</v>
      </c>
      <c r="I6764" s="3">
        <v>0.16</v>
      </c>
      <c r="J6764" s="2">
        <f t="shared" si="315"/>
        <v>310.8</v>
      </c>
      <c r="K6764" s="2">
        <f t="shared" si="316"/>
        <v>55.944000000000003</v>
      </c>
      <c r="L6764" s="2">
        <f t="shared" si="317"/>
        <v>366.74400000000003</v>
      </c>
    </row>
    <row r="6765" spans="1:12" x14ac:dyDescent="0.25">
      <c r="A6765" t="s">
        <v>6770</v>
      </c>
      <c r="B6765" s="1">
        <v>46346</v>
      </c>
      <c r="C6765" t="s">
        <v>10010</v>
      </c>
      <c r="D6765" t="s">
        <v>10020</v>
      </c>
      <c r="E6765">
        <f>+_xlfn.XLOOKUP(TablaVentas[[#This Row],[PRODUCTOS]],TablaPrecios[PRODUCTOS],TablaPrecios[PRECIOS UNITARIOS],"No encontado")</f>
        <v>150</v>
      </c>
      <c r="F6765">
        <v>19</v>
      </c>
      <c r="G6765" t="s">
        <v>10023</v>
      </c>
      <c r="H6765" s="2">
        <v>90</v>
      </c>
      <c r="I6765" s="3">
        <v>0.12</v>
      </c>
      <c r="J6765" s="2">
        <f t="shared" si="315"/>
        <v>79.2</v>
      </c>
      <c r="K6765" s="2">
        <f t="shared" si="316"/>
        <v>14.256</v>
      </c>
      <c r="L6765" s="2">
        <f t="shared" si="317"/>
        <v>93.456000000000003</v>
      </c>
    </row>
    <row r="6766" spans="1:12" x14ac:dyDescent="0.25">
      <c r="A6766" t="s">
        <v>6771</v>
      </c>
      <c r="B6766" s="1">
        <v>46189</v>
      </c>
      <c r="C6766" t="s">
        <v>10008</v>
      </c>
      <c r="D6766" t="s">
        <v>10017</v>
      </c>
      <c r="E6766">
        <f>+_xlfn.XLOOKUP(TablaVentas[[#This Row],[PRODUCTOS]],TablaPrecios[PRODUCTOS],TablaPrecios[PRECIOS UNITARIOS],"No encontado")</f>
        <v>50</v>
      </c>
      <c r="F6766">
        <v>8</v>
      </c>
      <c r="G6766" t="s">
        <v>10026</v>
      </c>
      <c r="H6766" s="2">
        <v>384</v>
      </c>
      <c r="I6766" s="3">
        <v>0.17</v>
      </c>
      <c r="J6766" s="2">
        <f t="shared" si="315"/>
        <v>318.72000000000003</v>
      </c>
      <c r="K6766" s="2">
        <f t="shared" si="316"/>
        <v>57.369600000000005</v>
      </c>
      <c r="L6766" s="2">
        <f t="shared" si="317"/>
        <v>376.08960000000002</v>
      </c>
    </row>
    <row r="6767" spans="1:12" x14ac:dyDescent="0.25">
      <c r="A6767" t="s">
        <v>6772</v>
      </c>
      <c r="B6767" s="1">
        <v>46359</v>
      </c>
      <c r="C6767" t="s">
        <v>10010</v>
      </c>
      <c r="D6767" t="s">
        <v>10021</v>
      </c>
      <c r="E6767">
        <f>+_xlfn.XLOOKUP(TablaVentas[[#This Row],[PRODUCTOS]],TablaPrecios[PRODUCTOS],TablaPrecios[PRECIOS UNITARIOS],"No encontado")</f>
        <v>200</v>
      </c>
      <c r="F6767">
        <v>17</v>
      </c>
      <c r="G6767" t="s">
        <v>10023</v>
      </c>
      <c r="H6767" s="2">
        <v>154</v>
      </c>
      <c r="I6767" s="3">
        <v>0.15</v>
      </c>
      <c r="J6767" s="2">
        <f t="shared" si="315"/>
        <v>130.9</v>
      </c>
      <c r="K6767" s="2">
        <f t="shared" si="316"/>
        <v>23.562000000000001</v>
      </c>
      <c r="L6767" s="2">
        <f t="shared" si="317"/>
        <v>154.46200000000002</v>
      </c>
    </row>
    <row r="6768" spans="1:12" x14ac:dyDescent="0.25">
      <c r="A6768" t="s">
        <v>6773</v>
      </c>
      <c r="B6768" s="1">
        <v>46173</v>
      </c>
      <c r="C6768" t="s">
        <v>10009</v>
      </c>
      <c r="D6768" t="s">
        <v>10021</v>
      </c>
      <c r="E6768">
        <f>+_xlfn.XLOOKUP(TablaVentas[[#This Row],[PRODUCTOS]],TablaPrecios[PRODUCTOS],TablaPrecios[PRECIOS UNITARIOS],"No encontado")</f>
        <v>200</v>
      </c>
      <c r="F6768">
        <v>8</v>
      </c>
      <c r="G6768" t="s">
        <v>10027</v>
      </c>
      <c r="H6768" s="2">
        <v>423</v>
      </c>
      <c r="I6768" s="3">
        <v>0.18</v>
      </c>
      <c r="J6768" s="2">
        <f t="shared" si="315"/>
        <v>346.86</v>
      </c>
      <c r="K6768" s="2">
        <f t="shared" si="316"/>
        <v>62.434800000000003</v>
      </c>
      <c r="L6768" s="2">
        <f t="shared" si="317"/>
        <v>409.29480000000001</v>
      </c>
    </row>
    <row r="6769" spans="1:12" x14ac:dyDescent="0.25">
      <c r="A6769" t="s">
        <v>6774</v>
      </c>
      <c r="B6769" s="1">
        <v>46331</v>
      </c>
      <c r="C6769" t="s">
        <v>10008</v>
      </c>
      <c r="D6769" t="s">
        <v>10021</v>
      </c>
      <c r="E6769">
        <f>+_xlfn.XLOOKUP(TablaVentas[[#This Row],[PRODUCTOS]],TablaPrecios[PRODUCTOS],TablaPrecios[PRECIOS UNITARIOS],"No encontado")</f>
        <v>200</v>
      </c>
      <c r="F6769">
        <v>8</v>
      </c>
      <c r="G6769" t="s">
        <v>10023</v>
      </c>
      <c r="H6769" s="2">
        <v>100</v>
      </c>
      <c r="I6769" s="3">
        <v>0.1</v>
      </c>
      <c r="J6769" s="2">
        <f t="shared" si="315"/>
        <v>90</v>
      </c>
      <c r="K6769" s="2">
        <f t="shared" si="316"/>
        <v>16.2</v>
      </c>
      <c r="L6769" s="2">
        <f t="shared" si="317"/>
        <v>106.2</v>
      </c>
    </row>
    <row r="6770" spans="1:12" x14ac:dyDescent="0.25">
      <c r="A6770" t="s">
        <v>6775</v>
      </c>
      <c r="B6770" s="1">
        <v>46056</v>
      </c>
      <c r="C6770" t="s">
        <v>10012</v>
      </c>
      <c r="D6770" t="s">
        <v>10019</v>
      </c>
      <c r="E6770">
        <f>+_xlfn.XLOOKUP(TablaVentas[[#This Row],[PRODUCTOS]],TablaPrecios[PRODUCTOS],TablaPrecios[PRECIOS UNITARIOS],"No encontado")</f>
        <v>1200</v>
      </c>
      <c r="F6770">
        <v>17</v>
      </c>
      <c r="G6770" t="s">
        <v>10024</v>
      </c>
      <c r="H6770" s="2">
        <v>99</v>
      </c>
      <c r="I6770" s="3">
        <v>0.17</v>
      </c>
      <c r="J6770" s="2">
        <f t="shared" si="315"/>
        <v>82.17</v>
      </c>
      <c r="K6770" s="2">
        <f t="shared" si="316"/>
        <v>14.7906</v>
      </c>
      <c r="L6770" s="2">
        <f t="shared" si="317"/>
        <v>96.960599999999999</v>
      </c>
    </row>
    <row r="6771" spans="1:12" x14ac:dyDescent="0.25">
      <c r="A6771" t="s">
        <v>6776</v>
      </c>
      <c r="B6771" s="1">
        <v>46224</v>
      </c>
      <c r="C6771" t="s">
        <v>10011</v>
      </c>
      <c r="D6771" t="s">
        <v>10018</v>
      </c>
      <c r="E6771">
        <f>+_xlfn.XLOOKUP(TablaVentas[[#This Row],[PRODUCTOS]],TablaPrecios[PRODUCTOS],TablaPrecios[PRECIOS UNITARIOS],"No encontado")</f>
        <v>850</v>
      </c>
      <c r="F6771">
        <v>5</v>
      </c>
      <c r="G6771" t="s">
        <v>10026</v>
      </c>
      <c r="H6771" s="2">
        <v>166</v>
      </c>
      <c r="I6771" s="3">
        <v>0.14000000000000001</v>
      </c>
      <c r="J6771" s="2">
        <f t="shared" si="315"/>
        <v>142.76</v>
      </c>
      <c r="K6771" s="2">
        <f t="shared" si="316"/>
        <v>25.696799999999996</v>
      </c>
      <c r="L6771" s="2">
        <f t="shared" si="317"/>
        <v>168.45679999999999</v>
      </c>
    </row>
    <row r="6772" spans="1:12" x14ac:dyDescent="0.25">
      <c r="A6772" t="s">
        <v>6777</v>
      </c>
      <c r="B6772" s="1">
        <v>46288</v>
      </c>
      <c r="C6772" t="s">
        <v>10007</v>
      </c>
      <c r="D6772" t="s">
        <v>10017</v>
      </c>
      <c r="E6772">
        <f>+_xlfn.XLOOKUP(TablaVentas[[#This Row],[PRODUCTOS]],TablaPrecios[PRODUCTOS],TablaPrecios[PRECIOS UNITARIOS],"No encontado")</f>
        <v>50</v>
      </c>
      <c r="F6772">
        <v>18</v>
      </c>
      <c r="G6772" t="s">
        <v>10026</v>
      </c>
      <c r="H6772" s="2">
        <v>108</v>
      </c>
      <c r="I6772" s="3">
        <v>0.17</v>
      </c>
      <c r="J6772" s="2">
        <f t="shared" si="315"/>
        <v>89.64</v>
      </c>
      <c r="K6772" s="2">
        <f t="shared" si="316"/>
        <v>16.135200000000001</v>
      </c>
      <c r="L6772" s="2">
        <f t="shared" si="317"/>
        <v>105.7752</v>
      </c>
    </row>
    <row r="6773" spans="1:12" x14ac:dyDescent="0.25">
      <c r="A6773" t="s">
        <v>6778</v>
      </c>
      <c r="B6773" s="1">
        <v>46107</v>
      </c>
      <c r="C6773" t="s">
        <v>10011</v>
      </c>
      <c r="D6773" t="s">
        <v>10020</v>
      </c>
      <c r="E6773">
        <f>+_xlfn.XLOOKUP(TablaVentas[[#This Row],[PRODUCTOS]],TablaPrecios[PRODUCTOS],TablaPrecios[PRECIOS UNITARIOS],"No encontado")</f>
        <v>150</v>
      </c>
      <c r="F6773">
        <v>20</v>
      </c>
      <c r="G6773" t="s">
        <v>10026</v>
      </c>
      <c r="H6773" s="2">
        <v>285</v>
      </c>
      <c r="I6773" s="3">
        <v>0.18</v>
      </c>
      <c r="J6773" s="2">
        <f t="shared" si="315"/>
        <v>233.7</v>
      </c>
      <c r="K6773" s="2">
        <f t="shared" si="316"/>
        <v>42.065999999999995</v>
      </c>
      <c r="L6773" s="2">
        <f t="shared" si="317"/>
        <v>275.76599999999996</v>
      </c>
    </row>
    <row r="6774" spans="1:12" x14ac:dyDescent="0.25">
      <c r="A6774" t="s">
        <v>6779</v>
      </c>
      <c r="B6774" s="1">
        <v>46276</v>
      </c>
      <c r="C6774" t="s">
        <v>10007</v>
      </c>
      <c r="D6774" t="s">
        <v>10021</v>
      </c>
      <c r="E6774">
        <f>+_xlfn.XLOOKUP(TablaVentas[[#This Row],[PRODUCTOS]],TablaPrecios[PRODUCTOS],TablaPrecios[PRECIOS UNITARIOS],"No encontado")</f>
        <v>200</v>
      </c>
      <c r="F6774">
        <v>5</v>
      </c>
      <c r="G6774" t="s">
        <v>10024</v>
      </c>
      <c r="H6774" s="2">
        <v>164</v>
      </c>
      <c r="I6774" s="3">
        <v>0.11</v>
      </c>
      <c r="J6774" s="2">
        <f t="shared" si="315"/>
        <v>145.96</v>
      </c>
      <c r="K6774" s="2">
        <f t="shared" si="316"/>
        <v>26.2728</v>
      </c>
      <c r="L6774" s="2">
        <f t="shared" si="317"/>
        <v>172.2328</v>
      </c>
    </row>
    <row r="6775" spans="1:12" x14ac:dyDescent="0.25">
      <c r="A6775" t="s">
        <v>6780</v>
      </c>
      <c r="B6775" s="1">
        <v>46178</v>
      </c>
      <c r="C6775" t="s">
        <v>10012</v>
      </c>
      <c r="D6775" t="s">
        <v>10021</v>
      </c>
      <c r="E6775">
        <f>+_xlfn.XLOOKUP(TablaVentas[[#This Row],[PRODUCTOS]],TablaPrecios[PRODUCTOS],TablaPrecios[PRECIOS UNITARIOS],"No encontado")</f>
        <v>200</v>
      </c>
      <c r="F6775">
        <v>11</v>
      </c>
      <c r="G6775" t="s">
        <v>10027</v>
      </c>
      <c r="H6775" s="2">
        <v>329</v>
      </c>
      <c r="I6775" s="3">
        <v>0.1</v>
      </c>
      <c r="J6775" s="2">
        <f t="shared" si="315"/>
        <v>296.10000000000002</v>
      </c>
      <c r="K6775" s="2">
        <f t="shared" si="316"/>
        <v>53.298000000000002</v>
      </c>
      <c r="L6775" s="2">
        <f t="shared" si="317"/>
        <v>349.39800000000002</v>
      </c>
    </row>
    <row r="6776" spans="1:12" x14ac:dyDescent="0.25">
      <c r="A6776" t="s">
        <v>6781</v>
      </c>
      <c r="B6776" s="1">
        <v>46163</v>
      </c>
      <c r="C6776" t="s">
        <v>10012</v>
      </c>
      <c r="D6776" t="s">
        <v>10018</v>
      </c>
      <c r="E6776">
        <f>+_xlfn.XLOOKUP(TablaVentas[[#This Row],[PRODUCTOS]],TablaPrecios[PRODUCTOS],TablaPrecios[PRECIOS UNITARIOS],"No encontado")</f>
        <v>850</v>
      </c>
      <c r="F6776">
        <v>6</v>
      </c>
      <c r="G6776" t="s">
        <v>10024</v>
      </c>
      <c r="H6776" s="2">
        <v>263</v>
      </c>
      <c r="I6776" s="3">
        <v>0.18</v>
      </c>
      <c r="J6776" s="2">
        <f t="shared" si="315"/>
        <v>215.66</v>
      </c>
      <c r="K6776" s="2">
        <f t="shared" si="316"/>
        <v>38.818799999999996</v>
      </c>
      <c r="L6776" s="2">
        <f t="shared" si="317"/>
        <v>254.47879999999998</v>
      </c>
    </row>
    <row r="6777" spans="1:12" x14ac:dyDescent="0.25">
      <c r="A6777" t="s">
        <v>6782</v>
      </c>
      <c r="B6777" s="1">
        <v>46344</v>
      </c>
      <c r="C6777" t="s">
        <v>10012</v>
      </c>
      <c r="D6777" t="s">
        <v>10018</v>
      </c>
      <c r="E6777">
        <f>+_xlfn.XLOOKUP(TablaVentas[[#This Row],[PRODUCTOS]],TablaPrecios[PRODUCTOS],TablaPrecios[PRECIOS UNITARIOS],"No encontado")</f>
        <v>850</v>
      </c>
      <c r="F6777">
        <v>8</v>
      </c>
      <c r="G6777" t="s">
        <v>10023</v>
      </c>
      <c r="H6777" s="2">
        <v>377</v>
      </c>
      <c r="I6777" s="3">
        <v>0.16</v>
      </c>
      <c r="J6777" s="2">
        <f t="shared" si="315"/>
        <v>316.68</v>
      </c>
      <c r="K6777" s="2">
        <f t="shared" si="316"/>
        <v>57.002400000000002</v>
      </c>
      <c r="L6777" s="2">
        <f t="shared" si="317"/>
        <v>373.68240000000003</v>
      </c>
    </row>
    <row r="6778" spans="1:12" x14ac:dyDescent="0.25">
      <c r="A6778" t="s">
        <v>6783</v>
      </c>
      <c r="B6778" s="1">
        <v>46307</v>
      </c>
      <c r="C6778" t="s">
        <v>10011</v>
      </c>
      <c r="D6778" t="s">
        <v>10018</v>
      </c>
      <c r="E6778">
        <f>+_xlfn.XLOOKUP(TablaVentas[[#This Row],[PRODUCTOS]],TablaPrecios[PRODUCTOS],TablaPrecios[PRECIOS UNITARIOS],"No encontado")</f>
        <v>850</v>
      </c>
      <c r="F6778">
        <v>7</v>
      </c>
      <c r="G6778" t="s">
        <v>10027</v>
      </c>
      <c r="H6778" s="2">
        <v>221</v>
      </c>
      <c r="I6778" s="3">
        <v>0.1</v>
      </c>
      <c r="J6778" s="2">
        <f t="shared" si="315"/>
        <v>198.9</v>
      </c>
      <c r="K6778" s="2">
        <f t="shared" si="316"/>
        <v>35.802</v>
      </c>
      <c r="L6778" s="2">
        <f t="shared" si="317"/>
        <v>234.702</v>
      </c>
    </row>
    <row r="6779" spans="1:12" x14ac:dyDescent="0.25">
      <c r="A6779" t="s">
        <v>6784</v>
      </c>
      <c r="B6779" s="1">
        <v>46192</v>
      </c>
      <c r="C6779" t="s">
        <v>10007</v>
      </c>
      <c r="D6779" t="s">
        <v>10021</v>
      </c>
      <c r="E6779">
        <f>+_xlfn.XLOOKUP(TablaVentas[[#This Row],[PRODUCTOS]],TablaPrecios[PRODUCTOS],TablaPrecios[PRECIOS UNITARIOS],"No encontado")</f>
        <v>200</v>
      </c>
      <c r="F6779">
        <v>16</v>
      </c>
      <c r="G6779" t="s">
        <v>10024</v>
      </c>
      <c r="H6779" s="2">
        <v>195</v>
      </c>
      <c r="I6779" s="3">
        <v>0.15</v>
      </c>
      <c r="J6779" s="2">
        <f t="shared" si="315"/>
        <v>165.75</v>
      </c>
      <c r="K6779" s="2">
        <f t="shared" si="316"/>
        <v>29.834999999999997</v>
      </c>
      <c r="L6779" s="2">
        <f t="shared" si="317"/>
        <v>195.58500000000001</v>
      </c>
    </row>
    <row r="6780" spans="1:12" x14ac:dyDescent="0.25">
      <c r="A6780" t="s">
        <v>6785</v>
      </c>
      <c r="B6780" s="1">
        <v>46253</v>
      </c>
      <c r="C6780" t="s">
        <v>10012</v>
      </c>
      <c r="D6780" t="s">
        <v>10021</v>
      </c>
      <c r="E6780">
        <f>+_xlfn.XLOOKUP(TablaVentas[[#This Row],[PRODUCTOS]],TablaPrecios[PRODUCTOS],TablaPrecios[PRECIOS UNITARIOS],"No encontado")</f>
        <v>200</v>
      </c>
      <c r="F6780">
        <v>14</v>
      </c>
      <c r="G6780" t="s">
        <v>10027</v>
      </c>
      <c r="H6780" s="2">
        <v>320</v>
      </c>
      <c r="I6780" s="3">
        <v>0.17</v>
      </c>
      <c r="J6780" s="2">
        <f t="shared" si="315"/>
        <v>265.60000000000002</v>
      </c>
      <c r="K6780" s="2">
        <f t="shared" si="316"/>
        <v>47.808</v>
      </c>
      <c r="L6780" s="2">
        <f t="shared" si="317"/>
        <v>313.40800000000002</v>
      </c>
    </row>
    <row r="6781" spans="1:12" x14ac:dyDescent="0.25">
      <c r="A6781" t="s">
        <v>6786</v>
      </c>
      <c r="B6781" s="1">
        <v>46248</v>
      </c>
      <c r="C6781" t="s">
        <v>10009</v>
      </c>
      <c r="D6781" t="s">
        <v>10018</v>
      </c>
      <c r="E6781">
        <f>+_xlfn.XLOOKUP(TablaVentas[[#This Row],[PRODUCTOS]],TablaPrecios[PRODUCTOS],TablaPrecios[PRECIOS UNITARIOS],"No encontado")</f>
        <v>850</v>
      </c>
      <c r="F6781">
        <v>11</v>
      </c>
      <c r="G6781" t="s">
        <v>10025</v>
      </c>
      <c r="H6781" s="2">
        <v>177</v>
      </c>
      <c r="I6781" s="3">
        <v>0.15</v>
      </c>
      <c r="J6781" s="2">
        <f t="shared" si="315"/>
        <v>150.44999999999999</v>
      </c>
      <c r="K6781" s="2">
        <f t="shared" si="316"/>
        <v>27.080999999999996</v>
      </c>
      <c r="L6781" s="2">
        <f t="shared" si="317"/>
        <v>177.53099999999998</v>
      </c>
    </row>
    <row r="6782" spans="1:12" x14ac:dyDescent="0.25">
      <c r="A6782" t="s">
        <v>6787</v>
      </c>
      <c r="B6782" s="1">
        <v>46113</v>
      </c>
      <c r="C6782" t="s">
        <v>10007</v>
      </c>
      <c r="D6782" t="s">
        <v>10021</v>
      </c>
      <c r="E6782">
        <f>+_xlfn.XLOOKUP(TablaVentas[[#This Row],[PRODUCTOS]],TablaPrecios[PRODUCTOS],TablaPrecios[PRECIOS UNITARIOS],"No encontado")</f>
        <v>200</v>
      </c>
      <c r="F6782">
        <v>18</v>
      </c>
      <c r="G6782" t="s">
        <v>10027</v>
      </c>
      <c r="H6782" s="2">
        <v>59</v>
      </c>
      <c r="I6782" s="3">
        <v>0.13</v>
      </c>
      <c r="J6782" s="2">
        <f t="shared" si="315"/>
        <v>51.33</v>
      </c>
      <c r="K6782" s="2">
        <f t="shared" si="316"/>
        <v>9.2393999999999998</v>
      </c>
      <c r="L6782" s="2">
        <f t="shared" si="317"/>
        <v>60.569400000000002</v>
      </c>
    </row>
    <row r="6783" spans="1:12" x14ac:dyDescent="0.25">
      <c r="A6783" t="s">
        <v>6788</v>
      </c>
      <c r="B6783" s="1">
        <v>46141</v>
      </c>
      <c r="C6783" t="s">
        <v>10011</v>
      </c>
      <c r="D6783" t="s">
        <v>10021</v>
      </c>
      <c r="E6783">
        <f>+_xlfn.XLOOKUP(TablaVentas[[#This Row],[PRODUCTOS]],TablaPrecios[PRODUCTOS],TablaPrecios[PRECIOS UNITARIOS],"No encontado")</f>
        <v>200</v>
      </c>
      <c r="F6783">
        <v>19</v>
      </c>
      <c r="G6783" t="s">
        <v>10025</v>
      </c>
      <c r="H6783" s="2">
        <v>330</v>
      </c>
      <c r="I6783" s="3">
        <v>0.15</v>
      </c>
      <c r="J6783" s="2">
        <f t="shared" si="315"/>
        <v>280.5</v>
      </c>
      <c r="K6783" s="2">
        <f t="shared" si="316"/>
        <v>50.489999999999995</v>
      </c>
      <c r="L6783" s="2">
        <f t="shared" si="317"/>
        <v>330.99</v>
      </c>
    </row>
    <row r="6784" spans="1:12" x14ac:dyDescent="0.25">
      <c r="A6784" t="s">
        <v>6789</v>
      </c>
      <c r="B6784" s="1">
        <v>46309</v>
      </c>
      <c r="C6784" t="s">
        <v>10012</v>
      </c>
      <c r="D6784" t="s">
        <v>10017</v>
      </c>
      <c r="E6784">
        <f>+_xlfn.XLOOKUP(TablaVentas[[#This Row],[PRODUCTOS]],TablaPrecios[PRODUCTOS],TablaPrecios[PRECIOS UNITARIOS],"No encontado")</f>
        <v>50</v>
      </c>
      <c r="F6784">
        <v>17</v>
      </c>
      <c r="G6784" t="s">
        <v>10023</v>
      </c>
      <c r="H6784" s="2">
        <v>390</v>
      </c>
      <c r="I6784" s="3">
        <v>0.18</v>
      </c>
      <c r="J6784" s="2">
        <f t="shared" si="315"/>
        <v>319.8</v>
      </c>
      <c r="K6784" s="2">
        <f t="shared" si="316"/>
        <v>57.564</v>
      </c>
      <c r="L6784" s="2">
        <f t="shared" si="317"/>
        <v>377.36400000000003</v>
      </c>
    </row>
    <row r="6785" spans="1:12" x14ac:dyDescent="0.25">
      <c r="A6785" t="s">
        <v>6790</v>
      </c>
      <c r="B6785" s="1">
        <v>46196</v>
      </c>
      <c r="C6785" t="s">
        <v>10008</v>
      </c>
      <c r="D6785" t="s">
        <v>10019</v>
      </c>
      <c r="E6785">
        <f>+_xlfn.XLOOKUP(TablaVentas[[#This Row],[PRODUCTOS]],TablaPrecios[PRODUCTOS],TablaPrecios[PRECIOS UNITARIOS],"No encontado")</f>
        <v>1200</v>
      </c>
      <c r="F6785">
        <v>18</v>
      </c>
      <c r="G6785" t="s">
        <v>10027</v>
      </c>
      <c r="H6785" s="2">
        <v>62</v>
      </c>
      <c r="I6785" s="3">
        <v>0.13</v>
      </c>
      <c r="J6785" s="2">
        <f t="shared" si="315"/>
        <v>53.94</v>
      </c>
      <c r="K6785" s="2">
        <f t="shared" si="316"/>
        <v>9.7091999999999992</v>
      </c>
      <c r="L6785" s="2">
        <f t="shared" si="317"/>
        <v>63.649199999999993</v>
      </c>
    </row>
    <row r="6786" spans="1:12" x14ac:dyDescent="0.25">
      <c r="A6786" t="s">
        <v>6791</v>
      </c>
      <c r="B6786" s="1">
        <v>46364</v>
      </c>
      <c r="C6786" t="s">
        <v>10009</v>
      </c>
      <c r="D6786" t="s">
        <v>10019</v>
      </c>
      <c r="E6786">
        <f>+_xlfn.XLOOKUP(TablaVentas[[#This Row],[PRODUCTOS]],TablaPrecios[PRODUCTOS],TablaPrecios[PRECIOS UNITARIOS],"No encontado")</f>
        <v>1200</v>
      </c>
      <c r="F6786">
        <v>18</v>
      </c>
      <c r="G6786" t="s">
        <v>10026</v>
      </c>
      <c r="H6786" s="2">
        <v>105</v>
      </c>
      <c r="I6786" s="3">
        <v>0.13</v>
      </c>
      <c r="J6786" s="2">
        <f t="shared" si="315"/>
        <v>91.35</v>
      </c>
      <c r="K6786" s="2">
        <f t="shared" si="316"/>
        <v>16.442999999999998</v>
      </c>
      <c r="L6786" s="2">
        <f t="shared" si="317"/>
        <v>107.79299999999999</v>
      </c>
    </row>
    <row r="6787" spans="1:12" x14ac:dyDescent="0.25">
      <c r="A6787" t="s">
        <v>6792</v>
      </c>
      <c r="B6787" s="1">
        <v>46329</v>
      </c>
      <c r="C6787" t="s">
        <v>10009</v>
      </c>
      <c r="D6787" t="s">
        <v>10020</v>
      </c>
      <c r="E6787">
        <f>+_xlfn.XLOOKUP(TablaVentas[[#This Row],[PRODUCTOS]],TablaPrecios[PRODUCTOS],TablaPrecios[PRECIOS UNITARIOS],"No encontado")</f>
        <v>150</v>
      </c>
      <c r="F6787">
        <v>19</v>
      </c>
      <c r="G6787" t="s">
        <v>10026</v>
      </c>
      <c r="H6787" s="2">
        <v>301</v>
      </c>
      <c r="I6787" s="3">
        <v>0.14000000000000001</v>
      </c>
      <c r="J6787" s="2">
        <f t="shared" ref="J6787:J6850" si="318">+H6787-H6787*I6787</f>
        <v>258.86</v>
      </c>
      <c r="K6787" s="2">
        <f t="shared" ref="K6787:K6850" si="319">+J6787*0.18</f>
        <v>46.594799999999999</v>
      </c>
      <c r="L6787" s="2">
        <f t="shared" ref="L6787:L6850" si="320">+J6787+K6787</f>
        <v>305.45480000000003</v>
      </c>
    </row>
    <row r="6788" spans="1:12" x14ac:dyDescent="0.25">
      <c r="A6788" t="s">
        <v>6793</v>
      </c>
      <c r="B6788" s="1">
        <v>46138</v>
      </c>
      <c r="C6788" t="s">
        <v>10008</v>
      </c>
      <c r="D6788" t="s">
        <v>10018</v>
      </c>
      <c r="E6788">
        <f>+_xlfn.XLOOKUP(TablaVentas[[#This Row],[PRODUCTOS]],TablaPrecios[PRODUCTOS],TablaPrecios[PRECIOS UNITARIOS],"No encontado")</f>
        <v>850</v>
      </c>
      <c r="F6788">
        <v>11</v>
      </c>
      <c r="G6788" t="s">
        <v>10026</v>
      </c>
      <c r="H6788" s="2">
        <v>383</v>
      </c>
      <c r="I6788" s="3">
        <v>0.12</v>
      </c>
      <c r="J6788" s="2">
        <f t="shared" si="318"/>
        <v>337.04</v>
      </c>
      <c r="K6788" s="2">
        <f t="shared" si="319"/>
        <v>60.667200000000001</v>
      </c>
      <c r="L6788" s="2">
        <f t="shared" si="320"/>
        <v>397.7072</v>
      </c>
    </row>
    <row r="6789" spans="1:12" x14ac:dyDescent="0.25">
      <c r="A6789" t="s">
        <v>6794</v>
      </c>
      <c r="B6789" s="1">
        <v>46056</v>
      </c>
      <c r="C6789" t="s">
        <v>10009</v>
      </c>
      <c r="D6789" t="s">
        <v>10020</v>
      </c>
      <c r="E6789">
        <f>+_xlfn.XLOOKUP(TablaVentas[[#This Row],[PRODUCTOS]],TablaPrecios[PRODUCTOS],TablaPrecios[PRECIOS UNITARIOS],"No encontado")</f>
        <v>150</v>
      </c>
      <c r="F6789">
        <v>12</v>
      </c>
      <c r="G6789" t="s">
        <v>10025</v>
      </c>
      <c r="H6789" s="2">
        <v>173</v>
      </c>
      <c r="I6789" s="3">
        <v>0.14000000000000001</v>
      </c>
      <c r="J6789" s="2">
        <f t="shared" si="318"/>
        <v>148.78</v>
      </c>
      <c r="K6789" s="2">
        <f t="shared" si="319"/>
        <v>26.7804</v>
      </c>
      <c r="L6789" s="2">
        <f t="shared" si="320"/>
        <v>175.56040000000002</v>
      </c>
    </row>
    <row r="6790" spans="1:12" x14ac:dyDescent="0.25">
      <c r="A6790" t="s">
        <v>6795</v>
      </c>
      <c r="B6790" s="1">
        <v>46351</v>
      </c>
      <c r="C6790" t="s">
        <v>10007</v>
      </c>
      <c r="D6790" t="s">
        <v>10021</v>
      </c>
      <c r="E6790">
        <f>+_xlfn.XLOOKUP(TablaVentas[[#This Row],[PRODUCTOS]],TablaPrecios[PRODUCTOS],TablaPrecios[PRECIOS UNITARIOS],"No encontado")</f>
        <v>200</v>
      </c>
      <c r="F6790">
        <v>15</v>
      </c>
      <c r="G6790" t="s">
        <v>10025</v>
      </c>
      <c r="H6790" s="2">
        <v>289</v>
      </c>
      <c r="I6790" s="3">
        <v>0.2</v>
      </c>
      <c r="J6790" s="2">
        <f t="shared" si="318"/>
        <v>231.2</v>
      </c>
      <c r="K6790" s="2">
        <f t="shared" si="319"/>
        <v>41.616</v>
      </c>
      <c r="L6790" s="2">
        <f t="shared" si="320"/>
        <v>272.81599999999997</v>
      </c>
    </row>
    <row r="6791" spans="1:12" x14ac:dyDescent="0.25">
      <c r="A6791" t="s">
        <v>6796</v>
      </c>
      <c r="B6791" s="1">
        <v>46142</v>
      </c>
      <c r="C6791" t="s">
        <v>10010</v>
      </c>
      <c r="D6791" t="s">
        <v>10018</v>
      </c>
      <c r="E6791">
        <f>+_xlfn.XLOOKUP(TablaVentas[[#This Row],[PRODUCTOS]],TablaPrecios[PRODUCTOS],TablaPrecios[PRECIOS UNITARIOS],"No encontado")</f>
        <v>850</v>
      </c>
      <c r="F6791">
        <v>12</v>
      </c>
      <c r="G6791" t="s">
        <v>10026</v>
      </c>
      <c r="H6791" s="2">
        <v>273</v>
      </c>
      <c r="I6791" s="3">
        <v>0.19</v>
      </c>
      <c r="J6791" s="2">
        <f t="shared" si="318"/>
        <v>221.13</v>
      </c>
      <c r="K6791" s="2">
        <f t="shared" si="319"/>
        <v>39.803399999999996</v>
      </c>
      <c r="L6791" s="2">
        <f t="shared" si="320"/>
        <v>260.93340000000001</v>
      </c>
    </row>
    <row r="6792" spans="1:12" x14ac:dyDescent="0.25">
      <c r="A6792" t="s">
        <v>6797</v>
      </c>
      <c r="B6792" s="1">
        <v>46127</v>
      </c>
      <c r="C6792" t="s">
        <v>10012</v>
      </c>
      <c r="D6792" t="s">
        <v>10019</v>
      </c>
      <c r="E6792">
        <f>+_xlfn.XLOOKUP(TablaVentas[[#This Row],[PRODUCTOS]],TablaPrecios[PRODUCTOS],TablaPrecios[PRECIOS UNITARIOS],"No encontado")</f>
        <v>1200</v>
      </c>
      <c r="F6792">
        <v>6</v>
      </c>
      <c r="G6792" t="s">
        <v>10025</v>
      </c>
      <c r="H6792" s="2">
        <v>127</v>
      </c>
      <c r="I6792" s="3">
        <v>0.16</v>
      </c>
      <c r="J6792" s="2">
        <f t="shared" si="318"/>
        <v>106.68</v>
      </c>
      <c r="K6792" s="2">
        <f t="shared" si="319"/>
        <v>19.202400000000001</v>
      </c>
      <c r="L6792" s="2">
        <f t="shared" si="320"/>
        <v>125.8824</v>
      </c>
    </row>
    <row r="6793" spans="1:12" x14ac:dyDescent="0.25">
      <c r="A6793" t="s">
        <v>6798</v>
      </c>
      <c r="B6793" s="1">
        <v>46368</v>
      </c>
      <c r="C6793" t="s">
        <v>10011</v>
      </c>
      <c r="D6793" t="s">
        <v>10020</v>
      </c>
      <c r="E6793">
        <f>+_xlfn.XLOOKUP(TablaVentas[[#This Row],[PRODUCTOS]],TablaPrecios[PRODUCTOS],TablaPrecios[PRECIOS UNITARIOS],"No encontado")</f>
        <v>150</v>
      </c>
      <c r="F6793">
        <v>7</v>
      </c>
      <c r="G6793" t="s">
        <v>10025</v>
      </c>
      <c r="H6793" s="2">
        <v>143</v>
      </c>
      <c r="I6793" s="3">
        <v>0.13</v>
      </c>
      <c r="J6793" s="2">
        <f t="shared" si="318"/>
        <v>124.41</v>
      </c>
      <c r="K6793" s="2">
        <f t="shared" si="319"/>
        <v>22.393799999999999</v>
      </c>
      <c r="L6793" s="2">
        <f t="shared" si="320"/>
        <v>146.8038</v>
      </c>
    </row>
    <row r="6794" spans="1:12" x14ac:dyDescent="0.25">
      <c r="A6794" t="s">
        <v>6799</v>
      </c>
      <c r="B6794" s="1">
        <v>46375</v>
      </c>
      <c r="C6794" t="s">
        <v>10011</v>
      </c>
      <c r="D6794" t="s">
        <v>10021</v>
      </c>
      <c r="E6794">
        <f>+_xlfn.XLOOKUP(TablaVentas[[#This Row],[PRODUCTOS]],TablaPrecios[PRODUCTOS],TablaPrecios[PRECIOS UNITARIOS],"No encontado")</f>
        <v>200</v>
      </c>
      <c r="F6794">
        <v>7</v>
      </c>
      <c r="G6794" t="s">
        <v>10024</v>
      </c>
      <c r="H6794" s="2">
        <v>381</v>
      </c>
      <c r="I6794" s="3">
        <v>0.14000000000000001</v>
      </c>
      <c r="J6794" s="2">
        <f t="shared" si="318"/>
        <v>327.65999999999997</v>
      </c>
      <c r="K6794" s="2">
        <f t="shared" si="319"/>
        <v>58.978799999999993</v>
      </c>
      <c r="L6794" s="2">
        <f t="shared" si="320"/>
        <v>386.63879999999995</v>
      </c>
    </row>
    <row r="6795" spans="1:12" x14ac:dyDescent="0.25">
      <c r="A6795" t="s">
        <v>6800</v>
      </c>
      <c r="B6795" s="1">
        <v>46116</v>
      </c>
      <c r="C6795" t="s">
        <v>10011</v>
      </c>
      <c r="D6795" t="s">
        <v>10019</v>
      </c>
      <c r="E6795">
        <f>+_xlfn.XLOOKUP(TablaVentas[[#This Row],[PRODUCTOS]],TablaPrecios[PRODUCTOS],TablaPrecios[PRECIOS UNITARIOS],"No encontado")</f>
        <v>1200</v>
      </c>
      <c r="F6795">
        <v>9</v>
      </c>
      <c r="G6795" t="s">
        <v>10025</v>
      </c>
      <c r="H6795" s="2">
        <v>160</v>
      </c>
      <c r="I6795" s="3">
        <v>0.14000000000000001</v>
      </c>
      <c r="J6795" s="2">
        <f t="shared" si="318"/>
        <v>137.6</v>
      </c>
      <c r="K6795" s="2">
        <f t="shared" si="319"/>
        <v>24.767999999999997</v>
      </c>
      <c r="L6795" s="2">
        <f t="shared" si="320"/>
        <v>162.36799999999999</v>
      </c>
    </row>
    <row r="6796" spans="1:12" x14ac:dyDescent="0.25">
      <c r="A6796" t="s">
        <v>6801</v>
      </c>
      <c r="B6796" s="1">
        <v>46086</v>
      </c>
      <c r="C6796" t="s">
        <v>10009</v>
      </c>
      <c r="D6796" t="s">
        <v>10018</v>
      </c>
      <c r="E6796">
        <f>+_xlfn.XLOOKUP(TablaVentas[[#This Row],[PRODUCTOS]],TablaPrecios[PRODUCTOS],TablaPrecios[PRECIOS UNITARIOS],"No encontado")</f>
        <v>850</v>
      </c>
      <c r="F6796">
        <v>10</v>
      </c>
      <c r="G6796" t="s">
        <v>10027</v>
      </c>
      <c r="H6796" s="2">
        <v>340</v>
      </c>
      <c r="I6796" s="3">
        <v>0.16</v>
      </c>
      <c r="J6796" s="2">
        <f t="shared" si="318"/>
        <v>285.60000000000002</v>
      </c>
      <c r="K6796" s="2">
        <f t="shared" si="319"/>
        <v>51.408000000000001</v>
      </c>
      <c r="L6796" s="2">
        <f t="shared" si="320"/>
        <v>337.00800000000004</v>
      </c>
    </row>
    <row r="6797" spans="1:12" x14ac:dyDescent="0.25">
      <c r="A6797" t="s">
        <v>6802</v>
      </c>
      <c r="B6797" s="1">
        <v>46079</v>
      </c>
      <c r="C6797" t="s">
        <v>10011</v>
      </c>
      <c r="D6797" t="s">
        <v>10021</v>
      </c>
      <c r="E6797">
        <f>+_xlfn.XLOOKUP(TablaVentas[[#This Row],[PRODUCTOS]],TablaPrecios[PRODUCTOS],TablaPrecios[PRECIOS UNITARIOS],"No encontado")</f>
        <v>200</v>
      </c>
      <c r="F6797">
        <v>16</v>
      </c>
      <c r="G6797" t="s">
        <v>10025</v>
      </c>
      <c r="H6797" s="2">
        <v>404</v>
      </c>
      <c r="I6797" s="3">
        <v>0.17</v>
      </c>
      <c r="J6797" s="2">
        <f t="shared" si="318"/>
        <v>335.32</v>
      </c>
      <c r="K6797" s="2">
        <f t="shared" si="319"/>
        <v>60.357599999999998</v>
      </c>
      <c r="L6797" s="2">
        <f t="shared" si="320"/>
        <v>395.67759999999998</v>
      </c>
    </row>
    <row r="6798" spans="1:12" x14ac:dyDescent="0.25">
      <c r="A6798" t="s">
        <v>6803</v>
      </c>
      <c r="B6798" s="1">
        <v>46085</v>
      </c>
      <c r="C6798" t="s">
        <v>10009</v>
      </c>
      <c r="D6798" t="s">
        <v>10021</v>
      </c>
      <c r="E6798">
        <f>+_xlfn.XLOOKUP(TablaVentas[[#This Row],[PRODUCTOS]],TablaPrecios[PRODUCTOS],TablaPrecios[PRECIOS UNITARIOS],"No encontado")</f>
        <v>200</v>
      </c>
      <c r="F6798">
        <v>5</v>
      </c>
      <c r="G6798" t="s">
        <v>10027</v>
      </c>
      <c r="H6798" s="2">
        <v>417</v>
      </c>
      <c r="I6798" s="3">
        <v>0.12</v>
      </c>
      <c r="J6798" s="2">
        <f t="shared" si="318"/>
        <v>366.96</v>
      </c>
      <c r="K6798" s="2">
        <f t="shared" si="319"/>
        <v>66.052799999999991</v>
      </c>
      <c r="L6798" s="2">
        <f t="shared" si="320"/>
        <v>433.01279999999997</v>
      </c>
    </row>
    <row r="6799" spans="1:12" x14ac:dyDescent="0.25">
      <c r="A6799" t="s">
        <v>6804</v>
      </c>
      <c r="B6799" s="1">
        <v>46270</v>
      </c>
      <c r="C6799" t="s">
        <v>10010</v>
      </c>
      <c r="D6799" t="s">
        <v>10017</v>
      </c>
      <c r="E6799">
        <f>+_xlfn.XLOOKUP(TablaVentas[[#This Row],[PRODUCTOS]],TablaPrecios[PRODUCTOS],TablaPrecios[PRECIOS UNITARIOS],"No encontado")</f>
        <v>50</v>
      </c>
      <c r="F6799">
        <v>12</v>
      </c>
      <c r="G6799" t="s">
        <v>10026</v>
      </c>
      <c r="H6799" s="2">
        <v>170</v>
      </c>
      <c r="I6799" s="3">
        <v>0.15</v>
      </c>
      <c r="J6799" s="2">
        <f t="shared" si="318"/>
        <v>144.5</v>
      </c>
      <c r="K6799" s="2">
        <f t="shared" si="319"/>
        <v>26.009999999999998</v>
      </c>
      <c r="L6799" s="2">
        <f t="shared" si="320"/>
        <v>170.51</v>
      </c>
    </row>
    <row r="6800" spans="1:12" x14ac:dyDescent="0.25">
      <c r="A6800" t="s">
        <v>6805</v>
      </c>
      <c r="B6800" s="1">
        <v>46139</v>
      </c>
      <c r="C6800" t="s">
        <v>10010</v>
      </c>
      <c r="D6800" t="s">
        <v>10020</v>
      </c>
      <c r="E6800">
        <f>+_xlfn.XLOOKUP(TablaVentas[[#This Row],[PRODUCTOS]],TablaPrecios[PRODUCTOS],TablaPrecios[PRECIOS UNITARIOS],"No encontado")</f>
        <v>150</v>
      </c>
      <c r="F6800">
        <v>5</v>
      </c>
      <c r="G6800" t="s">
        <v>10025</v>
      </c>
      <c r="H6800" s="2">
        <v>223</v>
      </c>
      <c r="I6800" s="3">
        <v>0.1</v>
      </c>
      <c r="J6800" s="2">
        <f t="shared" si="318"/>
        <v>200.7</v>
      </c>
      <c r="K6800" s="2">
        <f t="shared" si="319"/>
        <v>36.125999999999998</v>
      </c>
      <c r="L6800" s="2">
        <f t="shared" si="320"/>
        <v>236.82599999999999</v>
      </c>
    </row>
    <row r="6801" spans="1:12" x14ac:dyDescent="0.25">
      <c r="A6801" t="s">
        <v>6806</v>
      </c>
      <c r="B6801" s="1">
        <v>46064</v>
      </c>
      <c r="C6801" t="s">
        <v>10011</v>
      </c>
      <c r="D6801" t="s">
        <v>10017</v>
      </c>
      <c r="E6801">
        <f>+_xlfn.XLOOKUP(TablaVentas[[#This Row],[PRODUCTOS]],TablaPrecios[PRODUCTOS],TablaPrecios[PRECIOS UNITARIOS],"No encontado")</f>
        <v>50</v>
      </c>
      <c r="F6801">
        <v>18</v>
      </c>
      <c r="G6801" t="s">
        <v>10026</v>
      </c>
      <c r="H6801" s="2">
        <v>468</v>
      </c>
      <c r="I6801" s="3">
        <v>0.15</v>
      </c>
      <c r="J6801" s="2">
        <f t="shared" si="318"/>
        <v>397.8</v>
      </c>
      <c r="K6801" s="2">
        <f t="shared" si="319"/>
        <v>71.603999999999999</v>
      </c>
      <c r="L6801" s="2">
        <f t="shared" si="320"/>
        <v>469.404</v>
      </c>
    </row>
    <row r="6802" spans="1:12" x14ac:dyDescent="0.25">
      <c r="A6802" t="s">
        <v>6807</v>
      </c>
      <c r="B6802" s="1">
        <v>46224</v>
      </c>
      <c r="C6802" t="s">
        <v>10011</v>
      </c>
      <c r="D6802" t="s">
        <v>10021</v>
      </c>
      <c r="E6802">
        <f>+_xlfn.XLOOKUP(TablaVentas[[#This Row],[PRODUCTOS]],TablaPrecios[PRODUCTOS],TablaPrecios[PRECIOS UNITARIOS],"No encontado")</f>
        <v>200</v>
      </c>
      <c r="F6802">
        <v>12</v>
      </c>
      <c r="G6802" t="s">
        <v>10024</v>
      </c>
      <c r="H6802" s="2">
        <v>194</v>
      </c>
      <c r="I6802" s="3">
        <v>0.13</v>
      </c>
      <c r="J6802" s="2">
        <f t="shared" si="318"/>
        <v>168.78</v>
      </c>
      <c r="K6802" s="2">
        <f t="shared" si="319"/>
        <v>30.380399999999998</v>
      </c>
      <c r="L6802" s="2">
        <f t="shared" si="320"/>
        <v>199.16040000000001</v>
      </c>
    </row>
    <row r="6803" spans="1:12" x14ac:dyDescent="0.25">
      <c r="A6803" t="s">
        <v>6808</v>
      </c>
      <c r="B6803" s="1">
        <v>46251</v>
      </c>
      <c r="C6803" t="s">
        <v>10008</v>
      </c>
      <c r="D6803" t="s">
        <v>10018</v>
      </c>
      <c r="E6803">
        <f>+_xlfn.XLOOKUP(TablaVentas[[#This Row],[PRODUCTOS]],TablaPrecios[PRODUCTOS],TablaPrecios[PRECIOS UNITARIOS],"No encontado")</f>
        <v>850</v>
      </c>
      <c r="F6803">
        <v>11</v>
      </c>
      <c r="G6803" t="s">
        <v>10026</v>
      </c>
      <c r="H6803" s="2">
        <v>204</v>
      </c>
      <c r="I6803" s="3">
        <v>0.17</v>
      </c>
      <c r="J6803" s="2">
        <f t="shared" si="318"/>
        <v>169.32</v>
      </c>
      <c r="K6803" s="2">
        <f t="shared" si="319"/>
        <v>30.477599999999999</v>
      </c>
      <c r="L6803" s="2">
        <f t="shared" si="320"/>
        <v>199.79759999999999</v>
      </c>
    </row>
    <row r="6804" spans="1:12" x14ac:dyDescent="0.25">
      <c r="A6804" t="s">
        <v>6809</v>
      </c>
      <c r="B6804" s="1">
        <v>46117</v>
      </c>
      <c r="C6804" t="s">
        <v>10009</v>
      </c>
      <c r="D6804" t="s">
        <v>10021</v>
      </c>
      <c r="E6804">
        <f>+_xlfn.XLOOKUP(TablaVentas[[#This Row],[PRODUCTOS]],TablaPrecios[PRODUCTOS],TablaPrecios[PRECIOS UNITARIOS],"No encontado")</f>
        <v>200</v>
      </c>
      <c r="F6804">
        <v>18</v>
      </c>
      <c r="G6804" t="s">
        <v>10025</v>
      </c>
      <c r="H6804" s="2">
        <v>163</v>
      </c>
      <c r="I6804" s="3">
        <v>0.11</v>
      </c>
      <c r="J6804" s="2">
        <f t="shared" si="318"/>
        <v>145.07</v>
      </c>
      <c r="K6804" s="2">
        <f t="shared" si="319"/>
        <v>26.112599999999997</v>
      </c>
      <c r="L6804" s="2">
        <f t="shared" si="320"/>
        <v>171.18259999999998</v>
      </c>
    </row>
    <row r="6805" spans="1:12" x14ac:dyDescent="0.25">
      <c r="A6805" t="s">
        <v>6810</v>
      </c>
      <c r="B6805" s="1">
        <v>46124</v>
      </c>
      <c r="C6805" t="s">
        <v>10011</v>
      </c>
      <c r="D6805" t="s">
        <v>10017</v>
      </c>
      <c r="E6805">
        <f>+_xlfn.XLOOKUP(TablaVentas[[#This Row],[PRODUCTOS]],TablaPrecios[PRODUCTOS],TablaPrecios[PRECIOS UNITARIOS],"No encontado")</f>
        <v>50</v>
      </c>
      <c r="F6805">
        <v>20</v>
      </c>
      <c r="G6805" t="s">
        <v>10025</v>
      </c>
      <c r="H6805" s="2">
        <v>279</v>
      </c>
      <c r="I6805" s="3">
        <v>0.19</v>
      </c>
      <c r="J6805" s="2">
        <f t="shared" si="318"/>
        <v>225.99</v>
      </c>
      <c r="K6805" s="2">
        <f t="shared" si="319"/>
        <v>40.678199999999997</v>
      </c>
      <c r="L6805" s="2">
        <f t="shared" si="320"/>
        <v>266.66820000000001</v>
      </c>
    </row>
    <row r="6806" spans="1:12" x14ac:dyDescent="0.25">
      <c r="A6806" t="s">
        <v>6811</v>
      </c>
      <c r="B6806" s="1">
        <v>46086</v>
      </c>
      <c r="C6806" t="s">
        <v>10007</v>
      </c>
      <c r="D6806" t="s">
        <v>10018</v>
      </c>
      <c r="E6806">
        <f>+_xlfn.XLOOKUP(TablaVentas[[#This Row],[PRODUCTOS]],TablaPrecios[PRODUCTOS],TablaPrecios[PRECIOS UNITARIOS],"No encontado")</f>
        <v>850</v>
      </c>
      <c r="F6806">
        <v>8</v>
      </c>
      <c r="G6806" t="s">
        <v>10023</v>
      </c>
      <c r="H6806" s="2">
        <v>402</v>
      </c>
      <c r="I6806" s="3">
        <v>0.2</v>
      </c>
      <c r="J6806" s="2">
        <f t="shared" si="318"/>
        <v>321.60000000000002</v>
      </c>
      <c r="K6806" s="2">
        <f t="shared" si="319"/>
        <v>57.888000000000005</v>
      </c>
      <c r="L6806" s="2">
        <f t="shared" si="320"/>
        <v>379.48800000000006</v>
      </c>
    </row>
    <row r="6807" spans="1:12" x14ac:dyDescent="0.25">
      <c r="A6807" t="s">
        <v>6812</v>
      </c>
      <c r="B6807" s="1">
        <v>46271</v>
      </c>
      <c r="C6807" t="s">
        <v>10011</v>
      </c>
      <c r="D6807" t="s">
        <v>10020</v>
      </c>
      <c r="E6807">
        <f>+_xlfn.XLOOKUP(TablaVentas[[#This Row],[PRODUCTOS]],TablaPrecios[PRODUCTOS],TablaPrecios[PRECIOS UNITARIOS],"No encontado")</f>
        <v>150</v>
      </c>
      <c r="F6807">
        <v>18</v>
      </c>
      <c r="G6807" t="s">
        <v>10026</v>
      </c>
      <c r="H6807" s="2">
        <v>316</v>
      </c>
      <c r="I6807" s="3">
        <v>0.1</v>
      </c>
      <c r="J6807" s="2">
        <f t="shared" si="318"/>
        <v>284.39999999999998</v>
      </c>
      <c r="K6807" s="2">
        <f t="shared" si="319"/>
        <v>51.191999999999993</v>
      </c>
      <c r="L6807" s="2">
        <f t="shared" si="320"/>
        <v>335.59199999999998</v>
      </c>
    </row>
    <row r="6808" spans="1:12" x14ac:dyDescent="0.25">
      <c r="A6808" t="s">
        <v>6813</v>
      </c>
      <c r="B6808" s="1">
        <v>46188</v>
      </c>
      <c r="C6808" t="s">
        <v>10011</v>
      </c>
      <c r="D6808" t="s">
        <v>10017</v>
      </c>
      <c r="E6808">
        <f>+_xlfn.XLOOKUP(TablaVentas[[#This Row],[PRODUCTOS]],TablaPrecios[PRODUCTOS],TablaPrecios[PRECIOS UNITARIOS],"No encontado")</f>
        <v>50</v>
      </c>
      <c r="F6808">
        <v>18</v>
      </c>
      <c r="G6808" t="s">
        <v>10023</v>
      </c>
      <c r="H6808" s="2">
        <v>219</v>
      </c>
      <c r="I6808" s="3">
        <v>0.18</v>
      </c>
      <c r="J6808" s="2">
        <f t="shared" si="318"/>
        <v>179.57999999999998</v>
      </c>
      <c r="K6808" s="2">
        <f t="shared" si="319"/>
        <v>32.324399999999997</v>
      </c>
      <c r="L6808" s="2">
        <f t="shared" si="320"/>
        <v>211.90439999999998</v>
      </c>
    </row>
    <row r="6809" spans="1:12" x14ac:dyDescent="0.25">
      <c r="A6809" t="s">
        <v>6814</v>
      </c>
      <c r="B6809" s="1">
        <v>46371</v>
      </c>
      <c r="C6809" t="s">
        <v>10008</v>
      </c>
      <c r="D6809" t="s">
        <v>10018</v>
      </c>
      <c r="E6809">
        <f>+_xlfn.XLOOKUP(TablaVentas[[#This Row],[PRODUCTOS]],TablaPrecios[PRODUCTOS],TablaPrecios[PRECIOS UNITARIOS],"No encontado")</f>
        <v>850</v>
      </c>
      <c r="F6809">
        <v>5</v>
      </c>
      <c r="G6809" t="s">
        <v>10024</v>
      </c>
      <c r="H6809" s="2">
        <v>108</v>
      </c>
      <c r="I6809" s="3">
        <v>0.12</v>
      </c>
      <c r="J6809" s="2">
        <f t="shared" si="318"/>
        <v>95.04</v>
      </c>
      <c r="K6809" s="2">
        <f t="shared" si="319"/>
        <v>17.107199999999999</v>
      </c>
      <c r="L6809" s="2">
        <f t="shared" si="320"/>
        <v>112.1472</v>
      </c>
    </row>
    <row r="6810" spans="1:12" x14ac:dyDescent="0.25">
      <c r="A6810" t="s">
        <v>6815</v>
      </c>
      <c r="B6810" s="1">
        <v>46119</v>
      </c>
      <c r="C6810" t="s">
        <v>10009</v>
      </c>
      <c r="D6810" t="s">
        <v>10018</v>
      </c>
      <c r="E6810">
        <f>+_xlfn.XLOOKUP(TablaVentas[[#This Row],[PRODUCTOS]],TablaPrecios[PRODUCTOS],TablaPrecios[PRECIOS UNITARIOS],"No encontado")</f>
        <v>850</v>
      </c>
      <c r="F6810">
        <v>18</v>
      </c>
      <c r="G6810" t="s">
        <v>10025</v>
      </c>
      <c r="H6810" s="2">
        <v>397</v>
      </c>
      <c r="I6810" s="3">
        <v>0.15</v>
      </c>
      <c r="J6810" s="2">
        <f t="shared" si="318"/>
        <v>337.45</v>
      </c>
      <c r="K6810" s="2">
        <f t="shared" si="319"/>
        <v>60.740999999999993</v>
      </c>
      <c r="L6810" s="2">
        <f t="shared" si="320"/>
        <v>398.19099999999997</v>
      </c>
    </row>
    <row r="6811" spans="1:12" x14ac:dyDescent="0.25">
      <c r="A6811" t="s">
        <v>6816</v>
      </c>
      <c r="B6811" s="1">
        <v>46193</v>
      </c>
      <c r="C6811" t="s">
        <v>10009</v>
      </c>
      <c r="D6811" t="s">
        <v>10017</v>
      </c>
      <c r="E6811">
        <f>+_xlfn.XLOOKUP(TablaVentas[[#This Row],[PRODUCTOS]],TablaPrecios[PRODUCTOS],TablaPrecios[PRECIOS UNITARIOS],"No encontado")</f>
        <v>50</v>
      </c>
      <c r="F6811">
        <v>17</v>
      </c>
      <c r="G6811" t="s">
        <v>10023</v>
      </c>
      <c r="H6811" s="2">
        <v>363</v>
      </c>
      <c r="I6811" s="3">
        <v>0.17</v>
      </c>
      <c r="J6811" s="2">
        <f t="shared" si="318"/>
        <v>301.28999999999996</v>
      </c>
      <c r="K6811" s="2">
        <f t="shared" si="319"/>
        <v>54.232199999999992</v>
      </c>
      <c r="L6811" s="2">
        <f t="shared" si="320"/>
        <v>355.52219999999994</v>
      </c>
    </row>
    <row r="6812" spans="1:12" x14ac:dyDescent="0.25">
      <c r="A6812" t="s">
        <v>6817</v>
      </c>
      <c r="B6812" s="1">
        <v>46038</v>
      </c>
      <c r="C6812" t="s">
        <v>10012</v>
      </c>
      <c r="D6812" t="s">
        <v>10018</v>
      </c>
      <c r="E6812">
        <f>+_xlfn.XLOOKUP(TablaVentas[[#This Row],[PRODUCTOS]],TablaPrecios[PRODUCTOS],TablaPrecios[PRECIOS UNITARIOS],"No encontado")</f>
        <v>850</v>
      </c>
      <c r="F6812">
        <v>6</v>
      </c>
      <c r="G6812" t="s">
        <v>10027</v>
      </c>
      <c r="H6812" s="2">
        <v>109</v>
      </c>
      <c r="I6812" s="3">
        <v>0.2</v>
      </c>
      <c r="J6812" s="2">
        <f t="shared" si="318"/>
        <v>87.2</v>
      </c>
      <c r="K6812" s="2">
        <f t="shared" si="319"/>
        <v>15.696</v>
      </c>
      <c r="L6812" s="2">
        <f t="shared" si="320"/>
        <v>102.896</v>
      </c>
    </row>
    <row r="6813" spans="1:12" x14ac:dyDescent="0.25">
      <c r="A6813" t="s">
        <v>6818</v>
      </c>
      <c r="B6813" s="1">
        <v>46167</v>
      </c>
      <c r="C6813" t="s">
        <v>10012</v>
      </c>
      <c r="D6813" t="s">
        <v>10018</v>
      </c>
      <c r="E6813">
        <f>+_xlfn.XLOOKUP(TablaVentas[[#This Row],[PRODUCTOS]],TablaPrecios[PRODUCTOS],TablaPrecios[PRECIOS UNITARIOS],"No encontado")</f>
        <v>850</v>
      </c>
      <c r="F6813">
        <v>20</v>
      </c>
      <c r="G6813" t="s">
        <v>10026</v>
      </c>
      <c r="H6813" s="2">
        <v>494</v>
      </c>
      <c r="I6813" s="3">
        <v>0.14000000000000001</v>
      </c>
      <c r="J6813" s="2">
        <f t="shared" si="318"/>
        <v>424.84</v>
      </c>
      <c r="K6813" s="2">
        <f t="shared" si="319"/>
        <v>76.471199999999996</v>
      </c>
      <c r="L6813" s="2">
        <f t="shared" si="320"/>
        <v>501.31119999999999</v>
      </c>
    </row>
    <row r="6814" spans="1:12" x14ac:dyDescent="0.25">
      <c r="A6814" t="s">
        <v>6819</v>
      </c>
      <c r="B6814" s="1">
        <v>46093</v>
      </c>
      <c r="C6814" t="s">
        <v>10010</v>
      </c>
      <c r="D6814" t="s">
        <v>10021</v>
      </c>
      <c r="E6814">
        <f>+_xlfn.XLOOKUP(TablaVentas[[#This Row],[PRODUCTOS]],TablaPrecios[PRODUCTOS],TablaPrecios[PRECIOS UNITARIOS],"No encontado")</f>
        <v>200</v>
      </c>
      <c r="F6814">
        <v>13</v>
      </c>
      <c r="G6814" t="s">
        <v>10025</v>
      </c>
      <c r="H6814" s="2">
        <v>110</v>
      </c>
      <c r="I6814" s="3">
        <v>0.17</v>
      </c>
      <c r="J6814" s="2">
        <f t="shared" si="318"/>
        <v>91.3</v>
      </c>
      <c r="K6814" s="2">
        <f t="shared" si="319"/>
        <v>16.433999999999997</v>
      </c>
      <c r="L6814" s="2">
        <f t="shared" si="320"/>
        <v>107.73399999999999</v>
      </c>
    </row>
    <row r="6815" spans="1:12" x14ac:dyDescent="0.25">
      <c r="A6815" t="s">
        <v>6820</v>
      </c>
      <c r="B6815" s="1">
        <v>46118</v>
      </c>
      <c r="C6815" t="s">
        <v>10009</v>
      </c>
      <c r="D6815" t="s">
        <v>10017</v>
      </c>
      <c r="E6815">
        <f>+_xlfn.XLOOKUP(TablaVentas[[#This Row],[PRODUCTOS]],TablaPrecios[PRODUCTOS],TablaPrecios[PRECIOS UNITARIOS],"No encontado")</f>
        <v>50</v>
      </c>
      <c r="F6815">
        <v>19</v>
      </c>
      <c r="G6815" t="s">
        <v>10027</v>
      </c>
      <c r="H6815" s="2">
        <v>399</v>
      </c>
      <c r="I6815" s="3">
        <v>0.19</v>
      </c>
      <c r="J6815" s="2">
        <f t="shared" si="318"/>
        <v>323.19</v>
      </c>
      <c r="K6815" s="2">
        <f t="shared" si="319"/>
        <v>58.174199999999999</v>
      </c>
      <c r="L6815" s="2">
        <f t="shared" si="320"/>
        <v>381.36419999999998</v>
      </c>
    </row>
    <row r="6816" spans="1:12" x14ac:dyDescent="0.25">
      <c r="A6816" t="s">
        <v>6821</v>
      </c>
      <c r="B6816" s="1">
        <v>46250</v>
      </c>
      <c r="C6816" t="s">
        <v>10009</v>
      </c>
      <c r="D6816" t="s">
        <v>10020</v>
      </c>
      <c r="E6816">
        <f>+_xlfn.XLOOKUP(TablaVentas[[#This Row],[PRODUCTOS]],TablaPrecios[PRODUCTOS],TablaPrecios[PRECIOS UNITARIOS],"No encontado")</f>
        <v>150</v>
      </c>
      <c r="F6816">
        <v>11</v>
      </c>
      <c r="G6816" t="s">
        <v>10024</v>
      </c>
      <c r="H6816" s="2">
        <v>101</v>
      </c>
      <c r="I6816" s="3">
        <v>0.17</v>
      </c>
      <c r="J6816" s="2">
        <f t="shared" si="318"/>
        <v>83.83</v>
      </c>
      <c r="K6816" s="2">
        <f t="shared" si="319"/>
        <v>15.089399999999999</v>
      </c>
      <c r="L6816" s="2">
        <f t="shared" si="320"/>
        <v>98.919399999999996</v>
      </c>
    </row>
    <row r="6817" spans="1:12" x14ac:dyDescent="0.25">
      <c r="A6817" t="s">
        <v>6822</v>
      </c>
      <c r="B6817" s="1">
        <v>46268</v>
      </c>
      <c r="C6817" t="s">
        <v>10011</v>
      </c>
      <c r="D6817" t="s">
        <v>10018</v>
      </c>
      <c r="E6817">
        <f>+_xlfn.XLOOKUP(TablaVentas[[#This Row],[PRODUCTOS]],TablaPrecios[PRODUCTOS],TablaPrecios[PRECIOS UNITARIOS],"No encontado")</f>
        <v>850</v>
      </c>
      <c r="F6817">
        <v>18</v>
      </c>
      <c r="G6817" t="s">
        <v>10023</v>
      </c>
      <c r="H6817" s="2">
        <v>465</v>
      </c>
      <c r="I6817" s="3">
        <v>0.12</v>
      </c>
      <c r="J6817" s="2">
        <f t="shared" si="318"/>
        <v>409.2</v>
      </c>
      <c r="K6817" s="2">
        <f t="shared" si="319"/>
        <v>73.655999999999992</v>
      </c>
      <c r="L6817" s="2">
        <f t="shared" si="320"/>
        <v>482.85599999999999</v>
      </c>
    </row>
    <row r="6818" spans="1:12" x14ac:dyDescent="0.25">
      <c r="A6818" t="s">
        <v>6823</v>
      </c>
      <c r="B6818" s="1">
        <v>46258</v>
      </c>
      <c r="C6818" t="s">
        <v>10012</v>
      </c>
      <c r="D6818" t="s">
        <v>10019</v>
      </c>
      <c r="E6818">
        <f>+_xlfn.XLOOKUP(TablaVentas[[#This Row],[PRODUCTOS]],TablaPrecios[PRODUCTOS],TablaPrecios[PRECIOS UNITARIOS],"No encontado")</f>
        <v>1200</v>
      </c>
      <c r="F6818">
        <v>19</v>
      </c>
      <c r="G6818" t="s">
        <v>10025</v>
      </c>
      <c r="H6818" s="2">
        <v>195</v>
      </c>
      <c r="I6818" s="3">
        <v>0.17</v>
      </c>
      <c r="J6818" s="2">
        <f t="shared" si="318"/>
        <v>161.85</v>
      </c>
      <c r="K6818" s="2">
        <f t="shared" si="319"/>
        <v>29.132999999999999</v>
      </c>
      <c r="L6818" s="2">
        <f t="shared" si="320"/>
        <v>190.983</v>
      </c>
    </row>
    <row r="6819" spans="1:12" x14ac:dyDescent="0.25">
      <c r="A6819" t="s">
        <v>6824</v>
      </c>
      <c r="B6819" s="1">
        <v>46343</v>
      </c>
      <c r="C6819" t="s">
        <v>10012</v>
      </c>
      <c r="D6819" t="s">
        <v>10018</v>
      </c>
      <c r="E6819">
        <f>+_xlfn.XLOOKUP(TablaVentas[[#This Row],[PRODUCTOS]],TablaPrecios[PRODUCTOS],TablaPrecios[PRECIOS UNITARIOS],"No encontado")</f>
        <v>850</v>
      </c>
      <c r="F6819">
        <v>20</v>
      </c>
      <c r="G6819" t="s">
        <v>10026</v>
      </c>
      <c r="H6819" s="2">
        <v>157</v>
      </c>
      <c r="I6819" s="3">
        <v>0.18</v>
      </c>
      <c r="J6819" s="2">
        <f t="shared" si="318"/>
        <v>128.74</v>
      </c>
      <c r="K6819" s="2">
        <f t="shared" si="319"/>
        <v>23.173200000000001</v>
      </c>
      <c r="L6819" s="2">
        <f t="shared" si="320"/>
        <v>151.91320000000002</v>
      </c>
    </row>
    <row r="6820" spans="1:12" x14ac:dyDescent="0.25">
      <c r="A6820" t="s">
        <v>6825</v>
      </c>
      <c r="B6820" s="1">
        <v>46211</v>
      </c>
      <c r="C6820" t="s">
        <v>10008</v>
      </c>
      <c r="D6820" t="s">
        <v>10017</v>
      </c>
      <c r="E6820">
        <f>+_xlfn.XLOOKUP(TablaVentas[[#This Row],[PRODUCTOS]],TablaPrecios[PRODUCTOS],TablaPrecios[PRECIOS UNITARIOS],"No encontado")</f>
        <v>50</v>
      </c>
      <c r="F6820">
        <v>6</v>
      </c>
      <c r="G6820" t="s">
        <v>10024</v>
      </c>
      <c r="H6820" s="2">
        <v>384</v>
      </c>
      <c r="I6820" s="3">
        <v>0.15</v>
      </c>
      <c r="J6820" s="2">
        <f t="shared" si="318"/>
        <v>326.39999999999998</v>
      </c>
      <c r="K6820" s="2">
        <f t="shared" si="319"/>
        <v>58.751999999999995</v>
      </c>
      <c r="L6820" s="2">
        <f t="shared" si="320"/>
        <v>385.15199999999999</v>
      </c>
    </row>
    <row r="6821" spans="1:12" x14ac:dyDescent="0.25">
      <c r="A6821" t="s">
        <v>6826</v>
      </c>
      <c r="B6821" s="1">
        <v>46231</v>
      </c>
      <c r="C6821" t="s">
        <v>10012</v>
      </c>
      <c r="D6821" t="s">
        <v>10020</v>
      </c>
      <c r="E6821">
        <f>+_xlfn.XLOOKUP(TablaVentas[[#This Row],[PRODUCTOS]],TablaPrecios[PRODUCTOS],TablaPrecios[PRECIOS UNITARIOS],"No encontado")</f>
        <v>150</v>
      </c>
      <c r="F6821">
        <v>12</v>
      </c>
      <c r="G6821" t="s">
        <v>10025</v>
      </c>
      <c r="H6821" s="2">
        <v>81</v>
      </c>
      <c r="I6821" s="3">
        <v>0.13</v>
      </c>
      <c r="J6821" s="2">
        <f t="shared" si="318"/>
        <v>70.47</v>
      </c>
      <c r="K6821" s="2">
        <f t="shared" si="319"/>
        <v>12.6846</v>
      </c>
      <c r="L6821" s="2">
        <f t="shared" si="320"/>
        <v>83.154600000000002</v>
      </c>
    </row>
    <row r="6822" spans="1:12" x14ac:dyDescent="0.25">
      <c r="A6822" t="s">
        <v>6827</v>
      </c>
      <c r="B6822" s="1">
        <v>46155</v>
      </c>
      <c r="C6822" t="s">
        <v>10010</v>
      </c>
      <c r="D6822" t="s">
        <v>10021</v>
      </c>
      <c r="E6822">
        <f>+_xlfn.XLOOKUP(TablaVentas[[#This Row],[PRODUCTOS]],TablaPrecios[PRODUCTOS],TablaPrecios[PRECIOS UNITARIOS],"No encontado")</f>
        <v>200</v>
      </c>
      <c r="F6822">
        <v>9</v>
      </c>
      <c r="G6822" t="s">
        <v>10023</v>
      </c>
      <c r="H6822" s="2">
        <v>422</v>
      </c>
      <c r="I6822" s="3">
        <v>0.2</v>
      </c>
      <c r="J6822" s="2">
        <f t="shared" si="318"/>
        <v>337.6</v>
      </c>
      <c r="K6822" s="2">
        <f t="shared" si="319"/>
        <v>60.768000000000001</v>
      </c>
      <c r="L6822" s="2">
        <f t="shared" si="320"/>
        <v>398.36800000000005</v>
      </c>
    </row>
    <row r="6823" spans="1:12" x14ac:dyDescent="0.25">
      <c r="A6823" t="s">
        <v>6828</v>
      </c>
      <c r="B6823" s="1">
        <v>46038</v>
      </c>
      <c r="C6823" t="s">
        <v>10012</v>
      </c>
      <c r="D6823" t="s">
        <v>10018</v>
      </c>
      <c r="E6823">
        <f>+_xlfn.XLOOKUP(TablaVentas[[#This Row],[PRODUCTOS]],TablaPrecios[PRODUCTOS],TablaPrecios[PRECIOS UNITARIOS],"No encontado")</f>
        <v>850</v>
      </c>
      <c r="F6823">
        <v>18</v>
      </c>
      <c r="G6823" t="s">
        <v>10027</v>
      </c>
      <c r="H6823" s="2">
        <v>154</v>
      </c>
      <c r="I6823" s="3">
        <v>0.16</v>
      </c>
      <c r="J6823" s="2">
        <f t="shared" si="318"/>
        <v>129.36000000000001</v>
      </c>
      <c r="K6823" s="2">
        <f t="shared" si="319"/>
        <v>23.284800000000001</v>
      </c>
      <c r="L6823" s="2">
        <f t="shared" si="320"/>
        <v>152.6448</v>
      </c>
    </row>
    <row r="6824" spans="1:12" x14ac:dyDescent="0.25">
      <c r="A6824" t="s">
        <v>6829</v>
      </c>
      <c r="B6824" s="1">
        <v>46162</v>
      </c>
      <c r="C6824" t="s">
        <v>10009</v>
      </c>
      <c r="D6824" t="s">
        <v>10020</v>
      </c>
      <c r="E6824">
        <f>+_xlfn.XLOOKUP(TablaVentas[[#This Row],[PRODUCTOS]],TablaPrecios[PRODUCTOS],TablaPrecios[PRECIOS UNITARIOS],"No encontado")</f>
        <v>150</v>
      </c>
      <c r="F6824">
        <v>9</v>
      </c>
      <c r="G6824" t="s">
        <v>10024</v>
      </c>
      <c r="H6824" s="2">
        <v>275</v>
      </c>
      <c r="I6824" s="3">
        <v>0.13</v>
      </c>
      <c r="J6824" s="2">
        <f t="shared" si="318"/>
        <v>239.25</v>
      </c>
      <c r="K6824" s="2">
        <f t="shared" si="319"/>
        <v>43.064999999999998</v>
      </c>
      <c r="L6824" s="2">
        <f t="shared" si="320"/>
        <v>282.315</v>
      </c>
    </row>
    <row r="6825" spans="1:12" x14ac:dyDescent="0.25">
      <c r="A6825" t="s">
        <v>6830</v>
      </c>
      <c r="B6825" s="1">
        <v>46262</v>
      </c>
      <c r="C6825" t="s">
        <v>10010</v>
      </c>
      <c r="D6825" t="s">
        <v>10021</v>
      </c>
      <c r="E6825">
        <f>+_xlfn.XLOOKUP(TablaVentas[[#This Row],[PRODUCTOS]],TablaPrecios[PRODUCTOS],TablaPrecios[PRECIOS UNITARIOS],"No encontado")</f>
        <v>200</v>
      </c>
      <c r="F6825">
        <v>12</v>
      </c>
      <c r="G6825" t="s">
        <v>10027</v>
      </c>
      <c r="H6825" s="2">
        <v>356</v>
      </c>
      <c r="I6825" s="3">
        <v>0.12</v>
      </c>
      <c r="J6825" s="2">
        <f t="shared" si="318"/>
        <v>313.27999999999997</v>
      </c>
      <c r="K6825" s="2">
        <f t="shared" si="319"/>
        <v>56.390399999999993</v>
      </c>
      <c r="L6825" s="2">
        <f t="shared" si="320"/>
        <v>369.67039999999997</v>
      </c>
    </row>
    <row r="6826" spans="1:12" x14ac:dyDescent="0.25">
      <c r="A6826" t="s">
        <v>6831</v>
      </c>
      <c r="B6826" s="1">
        <v>46359</v>
      </c>
      <c r="C6826" t="s">
        <v>10010</v>
      </c>
      <c r="D6826" t="s">
        <v>10017</v>
      </c>
      <c r="E6826">
        <f>+_xlfn.XLOOKUP(TablaVentas[[#This Row],[PRODUCTOS]],TablaPrecios[PRODUCTOS],TablaPrecios[PRECIOS UNITARIOS],"No encontado")</f>
        <v>50</v>
      </c>
      <c r="F6826">
        <v>13</v>
      </c>
      <c r="G6826" t="s">
        <v>10024</v>
      </c>
      <c r="H6826" s="2">
        <v>153</v>
      </c>
      <c r="I6826" s="3">
        <v>0.2</v>
      </c>
      <c r="J6826" s="2">
        <f t="shared" si="318"/>
        <v>122.4</v>
      </c>
      <c r="K6826" s="2">
        <f t="shared" si="319"/>
        <v>22.032</v>
      </c>
      <c r="L6826" s="2">
        <f t="shared" si="320"/>
        <v>144.43200000000002</v>
      </c>
    </row>
    <row r="6827" spans="1:12" x14ac:dyDescent="0.25">
      <c r="A6827" t="s">
        <v>6832</v>
      </c>
      <c r="B6827" s="1">
        <v>46220</v>
      </c>
      <c r="C6827" t="s">
        <v>10009</v>
      </c>
      <c r="D6827" t="s">
        <v>10020</v>
      </c>
      <c r="E6827">
        <f>+_xlfn.XLOOKUP(TablaVentas[[#This Row],[PRODUCTOS]],TablaPrecios[PRODUCTOS],TablaPrecios[PRECIOS UNITARIOS],"No encontado")</f>
        <v>150</v>
      </c>
      <c r="F6827">
        <v>18</v>
      </c>
      <c r="G6827" t="s">
        <v>10027</v>
      </c>
      <c r="H6827" s="2">
        <v>489</v>
      </c>
      <c r="I6827" s="3">
        <v>0.15</v>
      </c>
      <c r="J6827" s="2">
        <f t="shared" si="318"/>
        <v>415.65</v>
      </c>
      <c r="K6827" s="2">
        <f t="shared" si="319"/>
        <v>74.816999999999993</v>
      </c>
      <c r="L6827" s="2">
        <f t="shared" si="320"/>
        <v>490.46699999999998</v>
      </c>
    </row>
    <row r="6828" spans="1:12" x14ac:dyDescent="0.25">
      <c r="A6828" t="s">
        <v>6833</v>
      </c>
      <c r="B6828" s="1">
        <v>46331</v>
      </c>
      <c r="C6828" t="s">
        <v>10008</v>
      </c>
      <c r="D6828" t="s">
        <v>10018</v>
      </c>
      <c r="E6828">
        <f>+_xlfn.XLOOKUP(TablaVentas[[#This Row],[PRODUCTOS]],TablaPrecios[PRODUCTOS],TablaPrecios[PRECIOS UNITARIOS],"No encontado")</f>
        <v>850</v>
      </c>
      <c r="F6828">
        <v>7</v>
      </c>
      <c r="G6828" t="s">
        <v>10026</v>
      </c>
      <c r="H6828" s="2">
        <v>312</v>
      </c>
      <c r="I6828" s="3">
        <v>0.16</v>
      </c>
      <c r="J6828" s="2">
        <f t="shared" si="318"/>
        <v>262.08</v>
      </c>
      <c r="K6828" s="2">
        <f t="shared" si="319"/>
        <v>47.174399999999999</v>
      </c>
      <c r="L6828" s="2">
        <f t="shared" si="320"/>
        <v>309.25439999999998</v>
      </c>
    </row>
    <row r="6829" spans="1:12" x14ac:dyDescent="0.25">
      <c r="A6829" t="s">
        <v>6834</v>
      </c>
      <c r="B6829" s="1">
        <v>46057</v>
      </c>
      <c r="C6829" t="s">
        <v>10007</v>
      </c>
      <c r="D6829" t="s">
        <v>10018</v>
      </c>
      <c r="E6829">
        <f>+_xlfn.XLOOKUP(TablaVentas[[#This Row],[PRODUCTOS]],TablaPrecios[PRODUCTOS],TablaPrecios[PRECIOS UNITARIOS],"No encontado")</f>
        <v>850</v>
      </c>
      <c r="F6829">
        <v>5</v>
      </c>
      <c r="G6829" t="s">
        <v>10025</v>
      </c>
      <c r="H6829" s="2">
        <v>485</v>
      </c>
      <c r="I6829" s="3">
        <v>0.19</v>
      </c>
      <c r="J6829" s="2">
        <f t="shared" si="318"/>
        <v>392.85</v>
      </c>
      <c r="K6829" s="2">
        <f t="shared" si="319"/>
        <v>70.713000000000008</v>
      </c>
      <c r="L6829" s="2">
        <f t="shared" si="320"/>
        <v>463.56300000000005</v>
      </c>
    </row>
    <row r="6830" spans="1:12" x14ac:dyDescent="0.25">
      <c r="A6830" t="s">
        <v>6835</v>
      </c>
      <c r="B6830" s="1">
        <v>46191</v>
      </c>
      <c r="C6830" t="s">
        <v>10008</v>
      </c>
      <c r="D6830" t="s">
        <v>10017</v>
      </c>
      <c r="E6830">
        <f>+_xlfn.XLOOKUP(TablaVentas[[#This Row],[PRODUCTOS]],TablaPrecios[PRODUCTOS],TablaPrecios[PRECIOS UNITARIOS],"No encontado")</f>
        <v>50</v>
      </c>
      <c r="F6830">
        <v>13</v>
      </c>
      <c r="G6830" t="s">
        <v>10024</v>
      </c>
      <c r="H6830" s="2">
        <v>279</v>
      </c>
      <c r="I6830" s="3">
        <v>0.11</v>
      </c>
      <c r="J6830" s="2">
        <f t="shared" si="318"/>
        <v>248.31</v>
      </c>
      <c r="K6830" s="2">
        <f t="shared" si="319"/>
        <v>44.695799999999998</v>
      </c>
      <c r="L6830" s="2">
        <f t="shared" si="320"/>
        <v>293.00580000000002</v>
      </c>
    </row>
    <row r="6831" spans="1:12" x14ac:dyDescent="0.25">
      <c r="A6831" t="s">
        <v>6836</v>
      </c>
      <c r="B6831" s="1">
        <v>46241</v>
      </c>
      <c r="C6831" t="s">
        <v>10012</v>
      </c>
      <c r="D6831" t="s">
        <v>10019</v>
      </c>
      <c r="E6831">
        <f>+_xlfn.XLOOKUP(TablaVentas[[#This Row],[PRODUCTOS]],TablaPrecios[PRODUCTOS],TablaPrecios[PRECIOS UNITARIOS],"No encontado")</f>
        <v>1200</v>
      </c>
      <c r="F6831">
        <v>17</v>
      </c>
      <c r="G6831" t="s">
        <v>10026</v>
      </c>
      <c r="H6831" s="2">
        <v>92</v>
      </c>
      <c r="I6831" s="3">
        <v>0.18</v>
      </c>
      <c r="J6831" s="2">
        <f t="shared" si="318"/>
        <v>75.44</v>
      </c>
      <c r="K6831" s="2">
        <f t="shared" si="319"/>
        <v>13.579199999999998</v>
      </c>
      <c r="L6831" s="2">
        <f t="shared" si="320"/>
        <v>89.019199999999998</v>
      </c>
    </row>
    <row r="6832" spans="1:12" x14ac:dyDescent="0.25">
      <c r="A6832" t="s">
        <v>6837</v>
      </c>
      <c r="B6832" s="1">
        <v>46279</v>
      </c>
      <c r="C6832" t="s">
        <v>10007</v>
      </c>
      <c r="D6832" t="s">
        <v>10017</v>
      </c>
      <c r="E6832">
        <f>+_xlfn.XLOOKUP(TablaVentas[[#This Row],[PRODUCTOS]],TablaPrecios[PRODUCTOS],TablaPrecios[PRECIOS UNITARIOS],"No encontado")</f>
        <v>50</v>
      </c>
      <c r="F6832">
        <v>19</v>
      </c>
      <c r="G6832" t="s">
        <v>10024</v>
      </c>
      <c r="H6832" s="2">
        <v>361</v>
      </c>
      <c r="I6832" s="3">
        <v>0.15</v>
      </c>
      <c r="J6832" s="2">
        <f t="shared" si="318"/>
        <v>306.85000000000002</v>
      </c>
      <c r="K6832" s="2">
        <f t="shared" si="319"/>
        <v>55.233000000000004</v>
      </c>
      <c r="L6832" s="2">
        <f t="shared" si="320"/>
        <v>362.08300000000003</v>
      </c>
    </row>
    <row r="6833" spans="1:12" x14ac:dyDescent="0.25">
      <c r="A6833" t="s">
        <v>6838</v>
      </c>
      <c r="B6833" s="1">
        <v>46270</v>
      </c>
      <c r="C6833" t="s">
        <v>10009</v>
      </c>
      <c r="D6833" t="s">
        <v>10021</v>
      </c>
      <c r="E6833">
        <f>+_xlfn.XLOOKUP(TablaVentas[[#This Row],[PRODUCTOS]],TablaPrecios[PRODUCTOS],TablaPrecios[PRECIOS UNITARIOS],"No encontado")</f>
        <v>200</v>
      </c>
      <c r="F6833">
        <v>20</v>
      </c>
      <c r="G6833" t="s">
        <v>10023</v>
      </c>
      <c r="H6833" s="2">
        <v>59</v>
      </c>
      <c r="I6833" s="3">
        <v>0.16</v>
      </c>
      <c r="J6833" s="2">
        <f t="shared" si="318"/>
        <v>49.56</v>
      </c>
      <c r="K6833" s="2">
        <f t="shared" si="319"/>
        <v>8.9207999999999998</v>
      </c>
      <c r="L6833" s="2">
        <f t="shared" si="320"/>
        <v>58.480800000000002</v>
      </c>
    </row>
    <row r="6834" spans="1:12" x14ac:dyDescent="0.25">
      <c r="A6834" t="s">
        <v>6839</v>
      </c>
      <c r="B6834" s="1">
        <v>46284</v>
      </c>
      <c r="C6834" t="s">
        <v>10011</v>
      </c>
      <c r="D6834" t="s">
        <v>10019</v>
      </c>
      <c r="E6834">
        <f>+_xlfn.XLOOKUP(TablaVentas[[#This Row],[PRODUCTOS]],TablaPrecios[PRODUCTOS],TablaPrecios[PRECIOS UNITARIOS],"No encontado")</f>
        <v>1200</v>
      </c>
      <c r="F6834">
        <v>7</v>
      </c>
      <c r="G6834" t="s">
        <v>10027</v>
      </c>
      <c r="H6834" s="2">
        <v>91</v>
      </c>
      <c r="I6834" s="3">
        <v>0.17</v>
      </c>
      <c r="J6834" s="2">
        <f t="shared" si="318"/>
        <v>75.53</v>
      </c>
      <c r="K6834" s="2">
        <f t="shared" si="319"/>
        <v>13.5954</v>
      </c>
      <c r="L6834" s="2">
        <f t="shared" si="320"/>
        <v>89.125399999999999</v>
      </c>
    </row>
    <row r="6835" spans="1:12" x14ac:dyDescent="0.25">
      <c r="A6835" t="s">
        <v>6840</v>
      </c>
      <c r="B6835" s="1">
        <v>46288</v>
      </c>
      <c r="C6835" t="s">
        <v>10010</v>
      </c>
      <c r="D6835" t="s">
        <v>10018</v>
      </c>
      <c r="E6835">
        <f>+_xlfn.XLOOKUP(TablaVentas[[#This Row],[PRODUCTOS]],TablaPrecios[PRODUCTOS],TablaPrecios[PRECIOS UNITARIOS],"No encontado")</f>
        <v>850</v>
      </c>
      <c r="F6835">
        <v>20</v>
      </c>
      <c r="G6835" t="s">
        <v>10025</v>
      </c>
      <c r="H6835" s="2">
        <v>269</v>
      </c>
      <c r="I6835" s="3">
        <v>0.18</v>
      </c>
      <c r="J6835" s="2">
        <f t="shared" si="318"/>
        <v>220.57999999999998</v>
      </c>
      <c r="K6835" s="2">
        <f t="shared" si="319"/>
        <v>39.704399999999993</v>
      </c>
      <c r="L6835" s="2">
        <f t="shared" si="320"/>
        <v>260.28440000000001</v>
      </c>
    </row>
    <row r="6836" spans="1:12" x14ac:dyDescent="0.25">
      <c r="A6836" t="s">
        <v>6841</v>
      </c>
      <c r="B6836" s="1">
        <v>46377</v>
      </c>
      <c r="C6836" t="s">
        <v>10009</v>
      </c>
      <c r="D6836" t="s">
        <v>10020</v>
      </c>
      <c r="E6836">
        <f>+_xlfn.XLOOKUP(TablaVentas[[#This Row],[PRODUCTOS]],TablaPrecios[PRODUCTOS],TablaPrecios[PRECIOS UNITARIOS],"No encontado")</f>
        <v>150</v>
      </c>
      <c r="F6836">
        <v>14</v>
      </c>
      <c r="G6836" t="s">
        <v>10024</v>
      </c>
      <c r="H6836" s="2">
        <v>272</v>
      </c>
      <c r="I6836" s="3">
        <v>0.17</v>
      </c>
      <c r="J6836" s="2">
        <f t="shared" si="318"/>
        <v>225.76</v>
      </c>
      <c r="K6836" s="2">
        <f t="shared" si="319"/>
        <v>40.636799999999994</v>
      </c>
      <c r="L6836" s="2">
        <f t="shared" si="320"/>
        <v>266.39679999999998</v>
      </c>
    </row>
    <row r="6837" spans="1:12" x14ac:dyDescent="0.25">
      <c r="A6837" t="s">
        <v>6842</v>
      </c>
      <c r="B6837" s="1">
        <v>46190</v>
      </c>
      <c r="C6837" t="s">
        <v>10007</v>
      </c>
      <c r="D6837" t="s">
        <v>10020</v>
      </c>
      <c r="E6837">
        <f>+_xlfn.XLOOKUP(TablaVentas[[#This Row],[PRODUCTOS]],TablaPrecios[PRODUCTOS],TablaPrecios[PRECIOS UNITARIOS],"No encontado")</f>
        <v>150</v>
      </c>
      <c r="F6837">
        <v>20</v>
      </c>
      <c r="G6837" t="s">
        <v>10023</v>
      </c>
      <c r="H6837" s="2">
        <v>268</v>
      </c>
      <c r="I6837" s="3">
        <v>0.17</v>
      </c>
      <c r="J6837" s="2">
        <f t="shared" si="318"/>
        <v>222.44</v>
      </c>
      <c r="K6837" s="2">
        <f t="shared" si="319"/>
        <v>40.039200000000001</v>
      </c>
      <c r="L6837" s="2">
        <f t="shared" si="320"/>
        <v>262.47919999999999</v>
      </c>
    </row>
    <row r="6838" spans="1:12" x14ac:dyDescent="0.25">
      <c r="A6838" t="s">
        <v>6843</v>
      </c>
      <c r="B6838" s="1">
        <v>46305</v>
      </c>
      <c r="C6838" t="s">
        <v>10009</v>
      </c>
      <c r="D6838" t="s">
        <v>10017</v>
      </c>
      <c r="E6838">
        <f>+_xlfn.XLOOKUP(TablaVentas[[#This Row],[PRODUCTOS]],TablaPrecios[PRODUCTOS],TablaPrecios[PRECIOS UNITARIOS],"No encontado")</f>
        <v>50</v>
      </c>
      <c r="F6838">
        <v>14</v>
      </c>
      <c r="G6838" t="s">
        <v>10025</v>
      </c>
      <c r="H6838" s="2">
        <v>489</v>
      </c>
      <c r="I6838" s="3">
        <v>0.16</v>
      </c>
      <c r="J6838" s="2">
        <f t="shared" si="318"/>
        <v>410.76</v>
      </c>
      <c r="K6838" s="2">
        <f t="shared" si="319"/>
        <v>73.936799999999991</v>
      </c>
      <c r="L6838" s="2">
        <f t="shared" si="320"/>
        <v>484.6968</v>
      </c>
    </row>
    <row r="6839" spans="1:12" x14ac:dyDescent="0.25">
      <c r="A6839" t="s">
        <v>6844</v>
      </c>
      <c r="B6839" s="1">
        <v>46171</v>
      </c>
      <c r="C6839" t="s">
        <v>10009</v>
      </c>
      <c r="D6839" t="s">
        <v>10017</v>
      </c>
      <c r="E6839">
        <f>+_xlfn.XLOOKUP(TablaVentas[[#This Row],[PRODUCTOS]],TablaPrecios[PRODUCTOS],TablaPrecios[PRECIOS UNITARIOS],"No encontado")</f>
        <v>50</v>
      </c>
      <c r="F6839">
        <v>15</v>
      </c>
      <c r="G6839" t="s">
        <v>10027</v>
      </c>
      <c r="H6839" s="2">
        <v>451</v>
      </c>
      <c r="I6839" s="3">
        <v>0.16</v>
      </c>
      <c r="J6839" s="2">
        <f t="shared" si="318"/>
        <v>378.84000000000003</v>
      </c>
      <c r="K6839" s="2">
        <f t="shared" si="319"/>
        <v>68.191200000000009</v>
      </c>
      <c r="L6839" s="2">
        <f t="shared" si="320"/>
        <v>447.03120000000001</v>
      </c>
    </row>
    <row r="6840" spans="1:12" x14ac:dyDescent="0.25">
      <c r="A6840" t="s">
        <v>6845</v>
      </c>
      <c r="B6840" s="1">
        <v>46364</v>
      </c>
      <c r="C6840" t="s">
        <v>10007</v>
      </c>
      <c r="D6840" t="s">
        <v>10018</v>
      </c>
      <c r="E6840">
        <f>+_xlfn.XLOOKUP(TablaVentas[[#This Row],[PRODUCTOS]],TablaPrecios[PRODUCTOS],TablaPrecios[PRECIOS UNITARIOS],"No encontado")</f>
        <v>850</v>
      </c>
      <c r="F6840">
        <v>9</v>
      </c>
      <c r="G6840" t="s">
        <v>10024</v>
      </c>
      <c r="H6840" s="2">
        <v>366</v>
      </c>
      <c r="I6840" s="3">
        <v>0.12</v>
      </c>
      <c r="J6840" s="2">
        <f t="shared" si="318"/>
        <v>322.08</v>
      </c>
      <c r="K6840" s="2">
        <f t="shared" si="319"/>
        <v>57.974399999999996</v>
      </c>
      <c r="L6840" s="2">
        <f t="shared" si="320"/>
        <v>380.05439999999999</v>
      </c>
    </row>
    <row r="6841" spans="1:12" x14ac:dyDescent="0.25">
      <c r="A6841" t="s">
        <v>6846</v>
      </c>
      <c r="B6841" s="1">
        <v>46326</v>
      </c>
      <c r="C6841" t="s">
        <v>10007</v>
      </c>
      <c r="D6841" t="s">
        <v>10020</v>
      </c>
      <c r="E6841">
        <f>+_xlfn.XLOOKUP(TablaVentas[[#This Row],[PRODUCTOS]],TablaPrecios[PRODUCTOS],TablaPrecios[PRECIOS UNITARIOS],"No encontado")</f>
        <v>150</v>
      </c>
      <c r="F6841">
        <v>7</v>
      </c>
      <c r="G6841" t="s">
        <v>10026</v>
      </c>
      <c r="H6841" s="2">
        <v>164</v>
      </c>
      <c r="I6841" s="3">
        <v>0.18</v>
      </c>
      <c r="J6841" s="2">
        <f t="shared" si="318"/>
        <v>134.47999999999999</v>
      </c>
      <c r="K6841" s="2">
        <f t="shared" si="319"/>
        <v>24.206399999999999</v>
      </c>
      <c r="L6841" s="2">
        <f t="shared" si="320"/>
        <v>158.68639999999999</v>
      </c>
    </row>
    <row r="6842" spans="1:12" x14ac:dyDescent="0.25">
      <c r="A6842" t="s">
        <v>6847</v>
      </c>
      <c r="B6842" s="1">
        <v>46064</v>
      </c>
      <c r="C6842" t="s">
        <v>10011</v>
      </c>
      <c r="D6842" t="s">
        <v>10020</v>
      </c>
      <c r="E6842">
        <f>+_xlfn.XLOOKUP(TablaVentas[[#This Row],[PRODUCTOS]],TablaPrecios[PRODUCTOS],TablaPrecios[PRECIOS UNITARIOS],"No encontado")</f>
        <v>150</v>
      </c>
      <c r="F6842">
        <v>15</v>
      </c>
      <c r="G6842" t="s">
        <v>10027</v>
      </c>
      <c r="H6842" s="2">
        <v>245</v>
      </c>
      <c r="I6842" s="3">
        <v>0.13</v>
      </c>
      <c r="J6842" s="2">
        <f t="shared" si="318"/>
        <v>213.15</v>
      </c>
      <c r="K6842" s="2">
        <f t="shared" si="319"/>
        <v>38.366999999999997</v>
      </c>
      <c r="L6842" s="2">
        <f t="shared" si="320"/>
        <v>251.517</v>
      </c>
    </row>
    <row r="6843" spans="1:12" x14ac:dyDescent="0.25">
      <c r="A6843" t="s">
        <v>6848</v>
      </c>
      <c r="B6843" s="1">
        <v>46212</v>
      </c>
      <c r="C6843" t="s">
        <v>10009</v>
      </c>
      <c r="D6843" t="s">
        <v>10021</v>
      </c>
      <c r="E6843">
        <f>+_xlfn.XLOOKUP(TablaVentas[[#This Row],[PRODUCTOS]],TablaPrecios[PRODUCTOS],TablaPrecios[PRECIOS UNITARIOS],"No encontado")</f>
        <v>200</v>
      </c>
      <c r="F6843">
        <v>7</v>
      </c>
      <c r="G6843" t="s">
        <v>10024</v>
      </c>
      <c r="H6843" s="2">
        <v>339</v>
      </c>
      <c r="I6843" s="3">
        <v>0.15</v>
      </c>
      <c r="J6843" s="2">
        <f t="shared" si="318"/>
        <v>288.14999999999998</v>
      </c>
      <c r="K6843" s="2">
        <f t="shared" si="319"/>
        <v>51.866999999999997</v>
      </c>
      <c r="L6843" s="2">
        <f t="shared" si="320"/>
        <v>340.017</v>
      </c>
    </row>
    <row r="6844" spans="1:12" x14ac:dyDescent="0.25">
      <c r="A6844" t="s">
        <v>6849</v>
      </c>
      <c r="B6844" s="1">
        <v>46363</v>
      </c>
      <c r="C6844" t="s">
        <v>10011</v>
      </c>
      <c r="D6844" t="s">
        <v>10019</v>
      </c>
      <c r="E6844">
        <f>+_xlfn.XLOOKUP(TablaVentas[[#This Row],[PRODUCTOS]],TablaPrecios[PRODUCTOS],TablaPrecios[PRECIOS UNITARIOS],"No encontado")</f>
        <v>1200</v>
      </c>
      <c r="F6844">
        <v>18</v>
      </c>
      <c r="G6844" t="s">
        <v>10024</v>
      </c>
      <c r="H6844" s="2">
        <v>68</v>
      </c>
      <c r="I6844" s="3">
        <v>0.14000000000000001</v>
      </c>
      <c r="J6844" s="2">
        <f t="shared" si="318"/>
        <v>58.48</v>
      </c>
      <c r="K6844" s="2">
        <f t="shared" si="319"/>
        <v>10.526399999999999</v>
      </c>
      <c r="L6844" s="2">
        <f t="shared" si="320"/>
        <v>69.006399999999999</v>
      </c>
    </row>
    <row r="6845" spans="1:12" x14ac:dyDescent="0.25">
      <c r="A6845" t="s">
        <v>6850</v>
      </c>
      <c r="B6845" s="1">
        <v>46283</v>
      </c>
      <c r="C6845" t="s">
        <v>10007</v>
      </c>
      <c r="D6845" t="s">
        <v>10019</v>
      </c>
      <c r="E6845">
        <f>+_xlfn.XLOOKUP(TablaVentas[[#This Row],[PRODUCTOS]],TablaPrecios[PRODUCTOS],TablaPrecios[PRECIOS UNITARIOS],"No encontado")</f>
        <v>1200</v>
      </c>
      <c r="F6845">
        <v>14</v>
      </c>
      <c r="G6845" t="s">
        <v>10025</v>
      </c>
      <c r="H6845" s="2">
        <v>239</v>
      </c>
      <c r="I6845" s="3">
        <v>0.13</v>
      </c>
      <c r="J6845" s="2">
        <f t="shared" si="318"/>
        <v>207.93</v>
      </c>
      <c r="K6845" s="2">
        <f t="shared" si="319"/>
        <v>37.427399999999999</v>
      </c>
      <c r="L6845" s="2">
        <f t="shared" si="320"/>
        <v>245.35740000000001</v>
      </c>
    </row>
    <row r="6846" spans="1:12" x14ac:dyDescent="0.25">
      <c r="A6846" t="s">
        <v>6851</v>
      </c>
      <c r="B6846" s="1">
        <v>46126</v>
      </c>
      <c r="C6846" t="s">
        <v>10010</v>
      </c>
      <c r="D6846" t="s">
        <v>10020</v>
      </c>
      <c r="E6846">
        <f>+_xlfn.XLOOKUP(TablaVentas[[#This Row],[PRODUCTOS]],TablaPrecios[PRODUCTOS],TablaPrecios[PRECIOS UNITARIOS],"No encontado")</f>
        <v>150</v>
      </c>
      <c r="F6846">
        <v>16</v>
      </c>
      <c r="G6846" t="s">
        <v>10027</v>
      </c>
      <c r="H6846" s="2">
        <v>92</v>
      </c>
      <c r="I6846" s="3">
        <v>0.16</v>
      </c>
      <c r="J6846" s="2">
        <f t="shared" si="318"/>
        <v>77.28</v>
      </c>
      <c r="K6846" s="2">
        <f t="shared" si="319"/>
        <v>13.910399999999999</v>
      </c>
      <c r="L6846" s="2">
        <f t="shared" si="320"/>
        <v>91.190399999999997</v>
      </c>
    </row>
    <row r="6847" spans="1:12" x14ac:dyDescent="0.25">
      <c r="A6847" t="s">
        <v>6852</v>
      </c>
      <c r="B6847" s="1">
        <v>46086</v>
      </c>
      <c r="C6847" t="s">
        <v>10011</v>
      </c>
      <c r="D6847" t="s">
        <v>10017</v>
      </c>
      <c r="E6847">
        <f>+_xlfn.XLOOKUP(TablaVentas[[#This Row],[PRODUCTOS]],TablaPrecios[PRODUCTOS],TablaPrecios[PRECIOS UNITARIOS],"No encontado")</f>
        <v>50</v>
      </c>
      <c r="F6847">
        <v>6</v>
      </c>
      <c r="G6847" t="s">
        <v>10026</v>
      </c>
      <c r="H6847" s="2">
        <v>116</v>
      </c>
      <c r="I6847" s="3">
        <v>0.19</v>
      </c>
      <c r="J6847" s="2">
        <f t="shared" si="318"/>
        <v>93.960000000000008</v>
      </c>
      <c r="K6847" s="2">
        <f t="shared" si="319"/>
        <v>16.912800000000001</v>
      </c>
      <c r="L6847" s="2">
        <f t="shared" si="320"/>
        <v>110.87280000000001</v>
      </c>
    </row>
    <row r="6848" spans="1:12" x14ac:dyDescent="0.25">
      <c r="A6848" t="s">
        <v>6853</v>
      </c>
      <c r="B6848" s="1">
        <v>46172</v>
      </c>
      <c r="C6848" t="s">
        <v>10010</v>
      </c>
      <c r="D6848" t="s">
        <v>10021</v>
      </c>
      <c r="E6848">
        <f>+_xlfn.XLOOKUP(TablaVentas[[#This Row],[PRODUCTOS]],TablaPrecios[PRODUCTOS],TablaPrecios[PRECIOS UNITARIOS],"No encontado")</f>
        <v>200</v>
      </c>
      <c r="F6848">
        <v>5</v>
      </c>
      <c r="G6848" t="s">
        <v>10025</v>
      </c>
      <c r="H6848" s="2">
        <v>102</v>
      </c>
      <c r="I6848" s="3">
        <v>0.13</v>
      </c>
      <c r="J6848" s="2">
        <f t="shared" si="318"/>
        <v>88.74</v>
      </c>
      <c r="K6848" s="2">
        <f t="shared" si="319"/>
        <v>15.973199999999999</v>
      </c>
      <c r="L6848" s="2">
        <f t="shared" si="320"/>
        <v>104.7132</v>
      </c>
    </row>
    <row r="6849" spans="1:12" x14ac:dyDescent="0.25">
      <c r="A6849" t="s">
        <v>6854</v>
      </c>
      <c r="B6849" s="1">
        <v>46177</v>
      </c>
      <c r="C6849" t="s">
        <v>10008</v>
      </c>
      <c r="D6849" t="s">
        <v>10019</v>
      </c>
      <c r="E6849">
        <f>+_xlfn.XLOOKUP(TablaVentas[[#This Row],[PRODUCTOS]],TablaPrecios[PRODUCTOS],TablaPrecios[PRECIOS UNITARIOS],"No encontado")</f>
        <v>1200</v>
      </c>
      <c r="F6849">
        <v>11</v>
      </c>
      <c r="G6849" t="s">
        <v>10026</v>
      </c>
      <c r="H6849" s="2">
        <v>72</v>
      </c>
      <c r="I6849" s="3">
        <v>0.17</v>
      </c>
      <c r="J6849" s="2">
        <f t="shared" si="318"/>
        <v>59.76</v>
      </c>
      <c r="K6849" s="2">
        <f t="shared" si="319"/>
        <v>10.756799999999998</v>
      </c>
      <c r="L6849" s="2">
        <f t="shared" si="320"/>
        <v>70.516799999999989</v>
      </c>
    </row>
    <row r="6850" spans="1:12" x14ac:dyDescent="0.25">
      <c r="A6850" t="s">
        <v>6855</v>
      </c>
      <c r="B6850" s="1">
        <v>46283</v>
      </c>
      <c r="C6850" t="s">
        <v>10007</v>
      </c>
      <c r="D6850" t="s">
        <v>10019</v>
      </c>
      <c r="E6850">
        <f>+_xlfn.XLOOKUP(TablaVentas[[#This Row],[PRODUCTOS]],TablaPrecios[PRODUCTOS],TablaPrecios[PRECIOS UNITARIOS],"No encontado")</f>
        <v>1200</v>
      </c>
      <c r="F6850">
        <v>17</v>
      </c>
      <c r="G6850" t="s">
        <v>10023</v>
      </c>
      <c r="H6850" s="2">
        <v>178</v>
      </c>
      <c r="I6850" s="3">
        <v>0.18</v>
      </c>
      <c r="J6850" s="2">
        <f t="shared" si="318"/>
        <v>145.96</v>
      </c>
      <c r="K6850" s="2">
        <f t="shared" si="319"/>
        <v>26.2728</v>
      </c>
      <c r="L6850" s="2">
        <f t="shared" si="320"/>
        <v>172.2328</v>
      </c>
    </row>
    <row r="6851" spans="1:12" x14ac:dyDescent="0.25">
      <c r="A6851" t="s">
        <v>6856</v>
      </c>
      <c r="B6851" s="1">
        <v>46322</v>
      </c>
      <c r="C6851" t="s">
        <v>10007</v>
      </c>
      <c r="D6851" t="s">
        <v>10018</v>
      </c>
      <c r="E6851">
        <f>+_xlfn.XLOOKUP(TablaVentas[[#This Row],[PRODUCTOS]],TablaPrecios[PRODUCTOS],TablaPrecios[PRECIOS UNITARIOS],"No encontado")</f>
        <v>850</v>
      </c>
      <c r="F6851">
        <v>20</v>
      </c>
      <c r="G6851" t="s">
        <v>10023</v>
      </c>
      <c r="H6851" s="2">
        <v>381</v>
      </c>
      <c r="I6851" s="3">
        <v>0.19</v>
      </c>
      <c r="J6851" s="2">
        <f t="shared" ref="J6851:J6914" si="321">+H6851-H6851*I6851</f>
        <v>308.61</v>
      </c>
      <c r="K6851" s="2">
        <f t="shared" ref="K6851:K6914" si="322">+J6851*0.18</f>
        <v>55.549799999999998</v>
      </c>
      <c r="L6851" s="2">
        <f t="shared" ref="L6851:L6914" si="323">+J6851+K6851</f>
        <v>364.15980000000002</v>
      </c>
    </row>
    <row r="6852" spans="1:12" x14ac:dyDescent="0.25">
      <c r="A6852" t="s">
        <v>6857</v>
      </c>
      <c r="B6852" s="1">
        <v>46143</v>
      </c>
      <c r="C6852" t="s">
        <v>10007</v>
      </c>
      <c r="D6852" t="s">
        <v>10020</v>
      </c>
      <c r="E6852">
        <f>+_xlfn.XLOOKUP(TablaVentas[[#This Row],[PRODUCTOS]],TablaPrecios[PRODUCTOS],TablaPrecios[PRECIOS UNITARIOS],"No encontado")</f>
        <v>150</v>
      </c>
      <c r="F6852">
        <v>14</v>
      </c>
      <c r="G6852" t="s">
        <v>10027</v>
      </c>
      <c r="H6852" s="2">
        <v>474</v>
      </c>
      <c r="I6852" s="3">
        <v>0.15</v>
      </c>
      <c r="J6852" s="2">
        <f t="shared" si="321"/>
        <v>402.9</v>
      </c>
      <c r="K6852" s="2">
        <f t="shared" si="322"/>
        <v>72.521999999999991</v>
      </c>
      <c r="L6852" s="2">
        <f t="shared" si="323"/>
        <v>475.42199999999997</v>
      </c>
    </row>
    <row r="6853" spans="1:12" x14ac:dyDescent="0.25">
      <c r="A6853" t="s">
        <v>6858</v>
      </c>
      <c r="B6853" s="1">
        <v>46369</v>
      </c>
      <c r="C6853" t="s">
        <v>10009</v>
      </c>
      <c r="D6853" t="s">
        <v>10017</v>
      </c>
      <c r="E6853">
        <f>+_xlfn.XLOOKUP(TablaVentas[[#This Row],[PRODUCTOS]],TablaPrecios[PRODUCTOS],TablaPrecios[PRECIOS UNITARIOS],"No encontado")</f>
        <v>50</v>
      </c>
      <c r="F6853">
        <v>17</v>
      </c>
      <c r="G6853" t="s">
        <v>10027</v>
      </c>
      <c r="H6853" s="2">
        <v>497</v>
      </c>
      <c r="I6853" s="3">
        <v>0.11</v>
      </c>
      <c r="J6853" s="2">
        <f t="shared" si="321"/>
        <v>442.33</v>
      </c>
      <c r="K6853" s="2">
        <f t="shared" si="322"/>
        <v>79.619399999999999</v>
      </c>
      <c r="L6853" s="2">
        <f t="shared" si="323"/>
        <v>521.94939999999997</v>
      </c>
    </row>
    <row r="6854" spans="1:12" x14ac:dyDescent="0.25">
      <c r="A6854" t="s">
        <v>6859</v>
      </c>
      <c r="B6854" s="1">
        <v>46231</v>
      </c>
      <c r="C6854" t="s">
        <v>10007</v>
      </c>
      <c r="D6854" t="s">
        <v>10021</v>
      </c>
      <c r="E6854">
        <f>+_xlfn.XLOOKUP(TablaVentas[[#This Row],[PRODUCTOS]],TablaPrecios[PRODUCTOS],TablaPrecios[PRECIOS UNITARIOS],"No encontado")</f>
        <v>200</v>
      </c>
      <c r="F6854">
        <v>16</v>
      </c>
      <c r="G6854" t="s">
        <v>10026</v>
      </c>
      <c r="H6854" s="2">
        <v>93</v>
      </c>
      <c r="I6854" s="3">
        <v>0.15</v>
      </c>
      <c r="J6854" s="2">
        <f t="shared" si="321"/>
        <v>79.05</v>
      </c>
      <c r="K6854" s="2">
        <f t="shared" si="322"/>
        <v>14.228999999999999</v>
      </c>
      <c r="L6854" s="2">
        <f t="shared" si="323"/>
        <v>93.278999999999996</v>
      </c>
    </row>
    <row r="6855" spans="1:12" x14ac:dyDescent="0.25">
      <c r="A6855" t="s">
        <v>6860</v>
      </c>
      <c r="B6855" s="1">
        <v>46206</v>
      </c>
      <c r="C6855" t="s">
        <v>10008</v>
      </c>
      <c r="D6855" t="s">
        <v>10019</v>
      </c>
      <c r="E6855">
        <f>+_xlfn.XLOOKUP(TablaVentas[[#This Row],[PRODUCTOS]],TablaPrecios[PRODUCTOS],TablaPrecios[PRECIOS UNITARIOS],"No encontado")</f>
        <v>1200</v>
      </c>
      <c r="F6855">
        <v>18</v>
      </c>
      <c r="G6855" t="s">
        <v>10027</v>
      </c>
      <c r="H6855" s="2">
        <v>202</v>
      </c>
      <c r="I6855" s="3">
        <v>0.13</v>
      </c>
      <c r="J6855" s="2">
        <f t="shared" si="321"/>
        <v>175.74</v>
      </c>
      <c r="K6855" s="2">
        <f t="shared" si="322"/>
        <v>31.633200000000002</v>
      </c>
      <c r="L6855" s="2">
        <f t="shared" si="323"/>
        <v>207.3732</v>
      </c>
    </row>
    <row r="6856" spans="1:12" x14ac:dyDescent="0.25">
      <c r="A6856" t="s">
        <v>6861</v>
      </c>
      <c r="B6856" s="1">
        <v>46313</v>
      </c>
      <c r="C6856" t="s">
        <v>10009</v>
      </c>
      <c r="D6856" t="s">
        <v>10017</v>
      </c>
      <c r="E6856">
        <f>+_xlfn.XLOOKUP(TablaVentas[[#This Row],[PRODUCTOS]],TablaPrecios[PRODUCTOS],TablaPrecios[PRECIOS UNITARIOS],"No encontado")</f>
        <v>50</v>
      </c>
      <c r="F6856">
        <v>15</v>
      </c>
      <c r="G6856" t="s">
        <v>10027</v>
      </c>
      <c r="H6856" s="2">
        <v>74</v>
      </c>
      <c r="I6856" s="3">
        <v>0.19</v>
      </c>
      <c r="J6856" s="2">
        <f t="shared" si="321"/>
        <v>59.94</v>
      </c>
      <c r="K6856" s="2">
        <f t="shared" si="322"/>
        <v>10.789199999999999</v>
      </c>
      <c r="L6856" s="2">
        <f t="shared" si="323"/>
        <v>70.729199999999992</v>
      </c>
    </row>
    <row r="6857" spans="1:12" x14ac:dyDescent="0.25">
      <c r="A6857" t="s">
        <v>6862</v>
      </c>
      <c r="B6857" s="1">
        <v>46332</v>
      </c>
      <c r="C6857" t="s">
        <v>10011</v>
      </c>
      <c r="D6857" t="s">
        <v>10018</v>
      </c>
      <c r="E6857">
        <f>+_xlfn.XLOOKUP(TablaVentas[[#This Row],[PRODUCTOS]],TablaPrecios[PRODUCTOS],TablaPrecios[PRECIOS UNITARIOS],"No encontado")</f>
        <v>850</v>
      </c>
      <c r="F6857">
        <v>14</v>
      </c>
      <c r="G6857" t="s">
        <v>10025</v>
      </c>
      <c r="H6857" s="2">
        <v>491</v>
      </c>
      <c r="I6857" s="3">
        <v>0.14000000000000001</v>
      </c>
      <c r="J6857" s="2">
        <f t="shared" si="321"/>
        <v>422.26</v>
      </c>
      <c r="K6857" s="2">
        <f t="shared" si="322"/>
        <v>76.006799999999998</v>
      </c>
      <c r="L6857" s="2">
        <f t="shared" si="323"/>
        <v>498.26679999999999</v>
      </c>
    </row>
    <row r="6858" spans="1:12" x14ac:dyDescent="0.25">
      <c r="A6858" t="s">
        <v>6863</v>
      </c>
      <c r="B6858" s="1">
        <v>46238</v>
      </c>
      <c r="C6858" t="s">
        <v>10007</v>
      </c>
      <c r="D6858" t="s">
        <v>10018</v>
      </c>
      <c r="E6858">
        <f>+_xlfn.XLOOKUP(TablaVentas[[#This Row],[PRODUCTOS]],TablaPrecios[PRODUCTOS],TablaPrecios[PRECIOS UNITARIOS],"No encontado")</f>
        <v>850</v>
      </c>
      <c r="F6858">
        <v>18</v>
      </c>
      <c r="G6858" t="s">
        <v>10024</v>
      </c>
      <c r="H6858" s="2">
        <v>182</v>
      </c>
      <c r="I6858" s="3">
        <v>0.18</v>
      </c>
      <c r="J6858" s="2">
        <f t="shared" si="321"/>
        <v>149.24</v>
      </c>
      <c r="K6858" s="2">
        <f t="shared" si="322"/>
        <v>26.863199999999999</v>
      </c>
      <c r="L6858" s="2">
        <f t="shared" si="323"/>
        <v>176.10320000000002</v>
      </c>
    </row>
    <row r="6859" spans="1:12" x14ac:dyDescent="0.25">
      <c r="A6859" t="s">
        <v>6864</v>
      </c>
      <c r="B6859" s="1">
        <v>46053</v>
      </c>
      <c r="C6859" t="s">
        <v>10012</v>
      </c>
      <c r="D6859" t="s">
        <v>10019</v>
      </c>
      <c r="E6859">
        <f>+_xlfn.XLOOKUP(TablaVentas[[#This Row],[PRODUCTOS]],TablaPrecios[PRODUCTOS],TablaPrecios[PRECIOS UNITARIOS],"No encontado")</f>
        <v>1200</v>
      </c>
      <c r="F6859">
        <v>11</v>
      </c>
      <c r="G6859" t="s">
        <v>10023</v>
      </c>
      <c r="H6859" s="2">
        <v>314</v>
      </c>
      <c r="I6859" s="3">
        <v>0.19</v>
      </c>
      <c r="J6859" s="2">
        <f t="shared" si="321"/>
        <v>254.34</v>
      </c>
      <c r="K6859" s="2">
        <f t="shared" si="322"/>
        <v>45.781199999999998</v>
      </c>
      <c r="L6859" s="2">
        <f t="shared" si="323"/>
        <v>300.12119999999999</v>
      </c>
    </row>
    <row r="6860" spans="1:12" x14ac:dyDescent="0.25">
      <c r="A6860" t="s">
        <v>6865</v>
      </c>
      <c r="B6860" s="1">
        <v>46065</v>
      </c>
      <c r="C6860" t="s">
        <v>10007</v>
      </c>
      <c r="D6860" t="s">
        <v>10021</v>
      </c>
      <c r="E6860">
        <f>+_xlfn.XLOOKUP(TablaVentas[[#This Row],[PRODUCTOS]],TablaPrecios[PRODUCTOS],TablaPrecios[PRECIOS UNITARIOS],"No encontado")</f>
        <v>200</v>
      </c>
      <c r="F6860">
        <v>15</v>
      </c>
      <c r="G6860" t="s">
        <v>10026</v>
      </c>
      <c r="H6860" s="2">
        <v>166</v>
      </c>
      <c r="I6860" s="3">
        <v>0.16</v>
      </c>
      <c r="J6860" s="2">
        <f t="shared" si="321"/>
        <v>139.44</v>
      </c>
      <c r="K6860" s="2">
        <f t="shared" si="322"/>
        <v>25.0992</v>
      </c>
      <c r="L6860" s="2">
        <f t="shared" si="323"/>
        <v>164.53919999999999</v>
      </c>
    </row>
    <row r="6861" spans="1:12" x14ac:dyDescent="0.25">
      <c r="A6861" t="s">
        <v>6866</v>
      </c>
      <c r="B6861" s="1">
        <v>46036</v>
      </c>
      <c r="C6861" t="s">
        <v>10012</v>
      </c>
      <c r="D6861" t="s">
        <v>10021</v>
      </c>
      <c r="E6861">
        <f>+_xlfn.XLOOKUP(TablaVentas[[#This Row],[PRODUCTOS]],TablaPrecios[PRODUCTOS],TablaPrecios[PRECIOS UNITARIOS],"No encontado")</f>
        <v>200</v>
      </c>
      <c r="F6861">
        <v>20</v>
      </c>
      <c r="G6861" t="s">
        <v>10024</v>
      </c>
      <c r="H6861" s="2">
        <v>287</v>
      </c>
      <c r="I6861" s="3">
        <v>0.11</v>
      </c>
      <c r="J6861" s="2">
        <f t="shared" si="321"/>
        <v>255.43</v>
      </c>
      <c r="K6861" s="2">
        <f t="shared" si="322"/>
        <v>45.977400000000003</v>
      </c>
      <c r="L6861" s="2">
        <f t="shared" si="323"/>
        <v>301.4074</v>
      </c>
    </row>
    <row r="6862" spans="1:12" x14ac:dyDescent="0.25">
      <c r="A6862" t="s">
        <v>6867</v>
      </c>
      <c r="B6862" s="1">
        <v>46378</v>
      </c>
      <c r="C6862" t="s">
        <v>10010</v>
      </c>
      <c r="D6862" t="s">
        <v>10019</v>
      </c>
      <c r="E6862">
        <f>+_xlfn.XLOOKUP(TablaVentas[[#This Row],[PRODUCTOS]],TablaPrecios[PRODUCTOS],TablaPrecios[PRECIOS UNITARIOS],"No encontado")</f>
        <v>1200</v>
      </c>
      <c r="F6862">
        <v>18</v>
      </c>
      <c r="G6862" t="s">
        <v>10025</v>
      </c>
      <c r="H6862" s="2">
        <v>430</v>
      </c>
      <c r="I6862" s="3">
        <v>0.13</v>
      </c>
      <c r="J6862" s="2">
        <f t="shared" si="321"/>
        <v>374.1</v>
      </c>
      <c r="K6862" s="2">
        <f t="shared" si="322"/>
        <v>67.338000000000008</v>
      </c>
      <c r="L6862" s="2">
        <f t="shared" si="323"/>
        <v>441.43800000000005</v>
      </c>
    </row>
    <row r="6863" spans="1:12" x14ac:dyDescent="0.25">
      <c r="A6863" t="s">
        <v>6868</v>
      </c>
      <c r="B6863" s="1">
        <v>46039</v>
      </c>
      <c r="C6863" t="s">
        <v>10012</v>
      </c>
      <c r="D6863" t="s">
        <v>10018</v>
      </c>
      <c r="E6863">
        <f>+_xlfn.XLOOKUP(TablaVentas[[#This Row],[PRODUCTOS]],TablaPrecios[PRODUCTOS],TablaPrecios[PRECIOS UNITARIOS],"No encontado")</f>
        <v>850</v>
      </c>
      <c r="F6863">
        <v>14</v>
      </c>
      <c r="G6863" t="s">
        <v>10026</v>
      </c>
      <c r="H6863" s="2">
        <v>428</v>
      </c>
      <c r="I6863" s="3">
        <v>0.2</v>
      </c>
      <c r="J6863" s="2">
        <f t="shared" si="321"/>
        <v>342.4</v>
      </c>
      <c r="K6863" s="2">
        <f t="shared" si="322"/>
        <v>61.631999999999991</v>
      </c>
      <c r="L6863" s="2">
        <f t="shared" si="323"/>
        <v>404.03199999999998</v>
      </c>
    </row>
    <row r="6864" spans="1:12" x14ac:dyDescent="0.25">
      <c r="A6864" t="s">
        <v>6869</v>
      </c>
      <c r="B6864" s="1">
        <v>46101</v>
      </c>
      <c r="C6864" t="s">
        <v>10007</v>
      </c>
      <c r="D6864" t="s">
        <v>10018</v>
      </c>
      <c r="E6864">
        <f>+_xlfn.XLOOKUP(TablaVentas[[#This Row],[PRODUCTOS]],TablaPrecios[PRODUCTOS],TablaPrecios[PRECIOS UNITARIOS],"No encontado")</f>
        <v>850</v>
      </c>
      <c r="F6864">
        <v>19</v>
      </c>
      <c r="G6864" t="s">
        <v>10025</v>
      </c>
      <c r="H6864" s="2">
        <v>301</v>
      </c>
      <c r="I6864" s="3">
        <v>0.1</v>
      </c>
      <c r="J6864" s="2">
        <f t="shared" si="321"/>
        <v>270.89999999999998</v>
      </c>
      <c r="K6864" s="2">
        <f t="shared" si="322"/>
        <v>48.761999999999993</v>
      </c>
      <c r="L6864" s="2">
        <f t="shared" si="323"/>
        <v>319.66199999999998</v>
      </c>
    </row>
    <row r="6865" spans="1:12" x14ac:dyDescent="0.25">
      <c r="A6865" t="s">
        <v>6870</v>
      </c>
      <c r="B6865" s="1">
        <v>46088</v>
      </c>
      <c r="C6865" t="s">
        <v>10012</v>
      </c>
      <c r="D6865" t="s">
        <v>10017</v>
      </c>
      <c r="E6865">
        <f>+_xlfn.XLOOKUP(TablaVentas[[#This Row],[PRODUCTOS]],TablaPrecios[PRODUCTOS],TablaPrecios[PRECIOS UNITARIOS],"No encontado")</f>
        <v>50</v>
      </c>
      <c r="F6865">
        <v>13</v>
      </c>
      <c r="G6865" t="s">
        <v>10025</v>
      </c>
      <c r="H6865" s="2">
        <v>303</v>
      </c>
      <c r="I6865" s="3">
        <v>0.19</v>
      </c>
      <c r="J6865" s="2">
        <f t="shared" si="321"/>
        <v>245.43</v>
      </c>
      <c r="K6865" s="2">
        <f t="shared" si="322"/>
        <v>44.177399999999999</v>
      </c>
      <c r="L6865" s="2">
        <f t="shared" si="323"/>
        <v>289.60739999999998</v>
      </c>
    </row>
    <row r="6866" spans="1:12" x14ac:dyDescent="0.25">
      <c r="A6866" t="s">
        <v>6871</v>
      </c>
      <c r="B6866" s="1">
        <v>46350</v>
      </c>
      <c r="C6866" t="s">
        <v>10008</v>
      </c>
      <c r="D6866" t="s">
        <v>10020</v>
      </c>
      <c r="E6866">
        <f>+_xlfn.XLOOKUP(TablaVentas[[#This Row],[PRODUCTOS]],TablaPrecios[PRODUCTOS],TablaPrecios[PRECIOS UNITARIOS],"No encontado")</f>
        <v>150</v>
      </c>
      <c r="F6866">
        <v>18</v>
      </c>
      <c r="G6866" t="s">
        <v>10024</v>
      </c>
      <c r="H6866" s="2">
        <v>486</v>
      </c>
      <c r="I6866" s="3">
        <v>0.18</v>
      </c>
      <c r="J6866" s="2">
        <f t="shared" si="321"/>
        <v>398.52</v>
      </c>
      <c r="K6866" s="2">
        <f t="shared" si="322"/>
        <v>71.733599999999996</v>
      </c>
      <c r="L6866" s="2">
        <f t="shared" si="323"/>
        <v>470.25360000000001</v>
      </c>
    </row>
    <row r="6867" spans="1:12" x14ac:dyDescent="0.25">
      <c r="A6867" t="s">
        <v>6872</v>
      </c>
      <c r="B6867" s="1">
        <v>46139</v>
      </c>
      <c r="C6867" t="s">
        <v>10010</v>
      </c>
      <c r="D6867" t="s">
        <v>10020</v>
      </c>
      <c r="E6867">
        <f>+_xlfn.XLOOKUP(TablaVentas[[#This Row],[PRODUCTOS]],TablaPrecios[PRODUCTOS],TablaPrecios[PRECIOS UNITARIOS],"No encontado")</f>
        <v>150</v>
      </c>
      <c r="F6867">
        <v>15</v>
      </c>
      <c r="G6867" t="s">
        <v>10023</v>
      </c>
      <c r="H6867" s="2">
        <v>345</v>
      </c>
      <c r="I6867" s="3">
        <v>0.19</v>
      </c>
      <c r="J6867" s="2">
        <f t="shared" si="321"/>
        <v>279.45</v>
      </c>
      <c r="K6867" s="2">
        <f t="shared" si="322"/>
        <v>50.300999999999995</v>
      </c>
      <c r="L6867" s="2">
        <f t="shared" si="323"/>
        <v>329.75099999999998</v>
      </c>
    </row>
    <row r="6868" spans="1:12" x14ac:dyDescent="0.25">
      <c r="A6868" t="s">
        <v>6873</v>
      </c>
      <c r="B6868" s="1">
        <v>46274</v>
      </c>
      <c r="C6868" t="s">
        <v>10009</v>
      </c>
      <c r="D6868" t="s">
        <v>10021</v>
      </c>
      <c r="E6868">
        <f>+_xlfn.XLOOKUP(TablaVentas[[#This Row],[PRODUCTOS]],TablaPrecios[PRODUCTOS],TablaPrecios[PRECIOS UNITARIOS],"No encontado")</f>
        <v>200</v>
      </c>
      <c r="F6868">
        <v>16</v>
      </c>
      <c r="G6868" t="s">
        <v>10023</v>
      </c>
      <c r="H6868" s="2">
        <v>218</v>
      </c>
      <c r="I6868" s="3">
        <v>0.12</v>
      </c>
      <c r="J6868" s="2">
        <f t="shared" si="321"/>
        <v>191.84</v>
      </c>
      <c r="K6868" s="2">
        <f t="shared" si="322"/>
        <v>34.531199999999998</v>
      </c>
      <c r="L6868" s="2">
        <f t="shared" si="323"/>
        <v>226.37119999999999</v>
      </c>
    </row>
    <row r="6869" spans="1:12" x14ac:dyDescent="0.25">
      <c r="A6869" t="s">
        <v>6874</v>
      </c>
      <c r="B6869" s="1">
        <v>46188</v>
      </c>
      <c r="C6869" t="s">
        <v>10008</v>
      </c>
      <c r="D6869" t="s">
        <v>10021</v>
      </c>
      <c r="E6869">
        <f>+_xlfn.XLOOKUP(TablaVentas[[#This Row],[PRODUCTOS]],TablaPrecios[PRODUCTOS],TablaPrecios[PRECIOS UNITARIOS],"No encontado")</f>
        <v>200</v>
      </c>
      <c r="F6869">
        <v>13</v>
      </c>
      <c r="G6869" t="s">
        <v>10025</v>
      </c>
      <c r="H6869" s="2">
        <v>488</v>
      </c>
      <c r="I6869" s="3">
        <v>0.11</v>
      </c>
      <c r="J6869" s="2">
        <f t="shared" si="321"/>
        <v>434.32</v>
      </c>
      <c r="K6869" s="2">
        <f t="shared" si="322"/>
        <v>78.177599999999998</v>
      </c>
      <c r="L6869" s="2">
        <f t="shared" si="323"/>
        <v>512.49760000000003</v>
      </c>
    </row>
    <row r="6870" spans="1:12" x14ac:dyDescent="0.25">
      <c r="A6870" t="s">
        <v>6875</v>
      </c>
      <c r="B6870" s="1">
        <v>46024</v>
      </c>
      <c r="C6870" t="s">
        <v>10007</v>
      </c>
      <c r="D6870" t="s">
        <v>10020</v>
      </c>
      <c r="E6870">
        <f>+_xlfn.XLOOKUP(TablaVentas[[#This Row],[PRODUCTOS]],TablaPrecios[PRODUCTOS],TablaPrecios[PRECIOS UNITARIOS],"No encontado")</f>
        <v>150</v>
      </c>
      <c r="F6870">
        <v>15</v>
      </c>
      <c r="G6870" t="s">
        <v>10024</v>
      </c>
      <c r="H6870" s="2">
        <v>114</v>
      </c>
      <c r="I6870" s="3">
        <v>0.18</v>
      </c>
      <c r="J6870" s="2">
        <f t="shared" si="321"/>
        <v>93.48</v>
      </c>
      <c r="K6870" s="2">
        <f t="shared" si="322"/>
        <v>16.8264</v>
      </c>
      <c r="L6870" s="2">
        <f t="shared" si="323"/>
        <v>110.3064</v>
      </c>
    </row>
    <row r="6871" spans="1:12" x14ac:dyDescent="0.25">
      <c r="A6871" t="s">
        <v>6876</v>
      </c>
      <c r="B6871" s="1">
        <v>46305</v>
      </c>
      <c r="C6871" t="s">
        <v>10010</v>
      </c>
      <c r="D6871" t="s">
        <v>10020</v>
      </c>
      <c r="E6871">
        <f>+_xlfn.XLOOKUP(TablaVentas[[#This Row],[PRODUCTOS]],TablaPrecios[PRODUCTOS],TablaPrecios[PRECIOS UNITARIOS],"No encontado")</f>
        <v>150</v>
      </c>
      <c r="F6871">
        <v>10</v>
      </c>
      <c r="G6871" t="s">
        <v>10023</v>
      </c>
      <c r="H6871" s="2">
        <v>63</v>
      </c>
      <c r="I6871" s="3">
        <v>0.17</v>
      </c>
      <c r="J6871" s="2">
        <f t="shared" si="321"/>
        <v>52.29</v>
      </c>
      <c r="K6871" s="2">
        <f t="shared" si="322"/>
        <v>9.4122000000000003</v>
      </c>
      <c r="L6871" s="2">
        <f t="shared" si="323"/>
        <v>61.702199999999998</v>
      </c>
    </row>
    <row r="6872" spans="1:12" x14ac:dyDescent="0.25">
      <c r="A6872" t="s">
        <v>6877</v>
      </c>
      <c r="B6872" s="1">
        <v>46224</v>
      </c>
      <c r="C6872" t="s">
        <v>10008</v>
      </c>
      <c r="D6872" t="s">
        <v>10020</v>
      </c>
      <c r="E6872">
        <f>+_xlfn.XLOOKUP(TablaVentas[[#This Row],[PRODUCTOS]],TablaPrecios[PRODUCTOS],TablaPrecios[PRECIOS UNITARIOS],"No encontado")</f>
        <v>150</v>
      </c>
      <c r="F6872">
        <v>5</v>
      </c>
      <c r="G6872" t="s">
        <v>10023</v>
      </c>
      <c r="H6872" s="2">
        <v>469</v>
      </c>
      <c r="I6872" s="3">
        <v>0.13</v>
      </c>
      <c r="J6872" s="2">
        <f t="shared" si="321"/>
        <v>408.03</v>
      </c>
      <c r="K6872" s="2">
        <f t="shared" si="322"/>
        <v>73.445399999999992</v>
      </c>
      <c r="L6872" s="2">
        <f t="shared" si="323"/>
        <v>481.47539999999998</v>
      </c>
    </row>
    <row r="6873" spans="1:12" x14ac:dyDescent="0.25">
      <c r="A6873" t="s">
        <v>6878</v>
      </c>
      <c r="B6873" s="1">
        <v>46356</v>
      </c>
      <c r="C6873" t="s">
        <v>10011</v>
      </c>
      <c r="D6873" t="s">
        <v>10020</v>
      </c>
      <c r="E6873">
        <f>+_xlfn.XLOOKUP(TablaVentas[[#This Row],[PRODUCTOS]],TablaPrecios[PRODUCTOS],TablaPrecios[PRECIOS UNITARIOS],"No encontado")</f>
        <v>150</v>
      </c>
      <c r="F6873">
        <v>15</v>
      </c>
      <c r="G6873" t="s">
        <v>10023</v>
      </c>
      <c r="H6873" s="2">
        <v>469</v>
      </c>
      <c r="I6873" s="3">
        <v>0.11</v>
      </c>
      <c r="J6873" s="2">
        <f t="shared" si="321"/>
        <v>417.40999999999997</v>
      </c>
      <c r="K6873" s="2">
        <f t="shared" si="322"/>
        <v>75.133799999999994</v>
      </c>
      <c r="L6873" s="2">
        <f t="shared" si="323"/>
        <v>492.54379999999998</v>
      </c>
    </row>
    <row r="6874" spans="1:12" x14ac:dyDescent="0.25">
      <c r="A6874" t="s">
        <v>6879</v>
      </c>
      <c r="B6874" s="1">
        <v>46308</v>
      </c>
      <c r="C6874" t="s">
        <v>10007</v>
      </c>
      <c r="D6874" t="s">
        <v>10019</v>
      </c>
      <c r="E6874">
        <f>+_xlfn.XLOOKUP(TablaVentas[[#This Row],[PRODUCTOS]],TablaPrecios[PRODUCTOS],TablaPrecios[PRECIOS UNITARIOS],"No encontado")</f>
        <v>1200</v>
      </c>
      <c r="F6874">
        <v>8</v>
      </c>
      <c r="G6874" t="s">
        <v>10024</v>
      </c>
      <c r="H6874" s="2">
        <v>359</v>
      </c>
      <c r="I6874" s="3">
        <v>0.14000000000000001</v>
      </c>
      <c r="J6874" s="2">
        <f t="shared" si="321"/>
        <v>308.74</v>
      </c>
      <c r="K6874" s="2">
        <f t="shared" si="322"/>
        <v>55.5732</v>
      </c>
      <c r="L6874" s="2">
        <f t="shared" si="323"/>
        <v>364.31319999999999</v>
      </c>
    </row>
    <row r="6875" spans="1:12" x14ac:dyDescent="0.25">
      <c r="A6875" t="s">
        <v>6880</v>
      </c>
      <c r="B6875" s="1">
        <v>46191</v>
      </c>
      <c r="C6875" t="s">
        <v>10010</v>
      </c>
      <c r="D6875" t="s">
        <v>10019</v>
      </c>
      <c r="E6875">
        <f>+_xlfn.XLOOKUP(TablaVentas[[#This Row],[PRODUCTOS]],TablaPrecios[PRODUCTOS],TablaPrecios[PRECIOS UNITARIOS],"No encontado")</f>
        <v>1200</v>
      </c>
      <c r="F6875">
        <v>10</v>
      </c>
      <c r="G6875" t="s">
        <v>10026</v>
      </c>
      <c r="H6875" s="2">
        <v>171</v>
      </c>
      <c r="I6875" s="3">
        <v>0.14000000000000001</v>
      </c>
      <c r="J6875" s="2">
        <f t="shared" si="321"/>
        <v>147.06</v>
      </c>
      <c r="K6875" s="2">
        <f t="shared" si="322"/>
        <v>26.470800000000001</v>
      </c>
      <c r="L6875" s="2">
        <f t="shared" si="323"/>
        <v>173.5308</v>
      </c>
    </row>
    <row r="6876" spans="1:12" x14ac:dyDescent="0.25">
      <c r="A6876" t="s">
        <v>6881</v>
      </c>
      <c r="B6876" s="1">
        <v>46146</v>
      </c>
      <c r="C6876" t="s">
        <v>10011</v>
      </c>
      <c r="D6876" t="s">
        <v>10018</v>
      </c>
      <c r="E6876">
        <f>+_xlfn.XLOOKUP(TablaVentas[[#This Row],[PRODUCTOS]],TablaPrecios[PRODUCTOS],TablaPrecios[PRECIOS UNITARIOS],"No encontado")</f>
        <v>850</v>
      </c>
      <c r="F6876">
        <v>12</v>
      </c>
      <c r="G6876" t="s">
        <v>10026</v>
      </c>
      <c r="H6876" s="2">
        <v>235</v>
      </c>
      <c r="I6876" s="3">
        <v>0.13</v>
      </c>
      <c r="J6876" s="2">
        <f t="shared" si="321"/>
        <v>204.45</v>
      </c>
      <c r="K6876" s="2">
        <f t="shared" si="322"/>
        <v>36.800999999999995</v>
      </c>
      <c r="L6876" s="2">
        <f t="shared" si="323"/>
        <v>241.25099999999998</v>
      </c>
    </row>
    <row r="6877" spans="1:12" x14ac:dyDescent="0.25">
      <c r="A6877" t="s">
        <v>6882</v>
      </c>
      <c r="B6877" s="1">
        <v>46124</v>
      </c>
      <c r="C6877" t="s">
        <v>10007</v>
      </c>
      <c r="D6877" t="s">
        <v>10018</v>
      </c>
      <c r="E6877">
        <f>+_xlfn.XLOOKUP(TablaVentas[[#This Row],[PRODUCTOS]],TablaPrecios[PRODUCTOS],TablaPrecios[PRECIOS UNITARIOS],"No encontado")</f>
        <v>850</v>
      </c>
      <c r="F6877">
        <v>6</v>
      </c>
      <c r="G6877" t="s">
        <v>10023</v>
      </c>
      <c r="H6877" s="2">
        <v>312</v>
      </c>
      <c r="I6877" s="3">
        <v>0.14000000000000001</v>
      </c>
      <c r="J6877" s="2">
        <f t="shared" si="321"/>
        <v>268.32</v>
      </c>
      <c r="K6877" s="2">
        <f t="shared" si="322"/>
        <v>48.297599999999996</v>
      </c>
      <c r="L6877" s="2">
        <f t="shared" si="323"/>
        <v>316.61759999999998</v>
      </c>
    </row>
    <row r="6878" spans="1:12" x14ac:dyDescent="0.25">
      <c r="A6878" t="s">
        <v>6883</v>
      </c>
      <c r="B6878" s="1">
        <v>46323</v>
      </c>
      <c r="C6878" t="s">
        <v>10011</v>
      </c>
      <c r="D6878" t="s">
        <v>10018</v>
      </c>
      <c r="E6878">
        <f>+_xlfn.XLOOKUP(TablaVentas[[#This Row],[PRODUCTOS]],TablaPrecios[PRODUCTOS],TablaPrecios[PRECIOS UNITARIOS],"No encontado")</f>
        <v>850</v>
      </c>
      <c r="F6878">
        <v>11</v>
      </c>
      <c r="G6878" t="s">
        <v>10025</v>
      </c>
      <c r="H6878" s="2">
        <v>420</v>
      </c>
      <c r="I6878" s="3">
        <v>0.18</v>
      </c>
      <c r="J6878" s="2">
        <f t="shared" si="321"/>
        <v>344.4</v>
      </c>
      <c r="K6878" s="2">
        <f t="shared" si="322"/>
        <v>61.99199999999999</v>
      </c>
      <c r="L6878" s="2">
        <f t="shared" si="323"/>
        <v>406.39199999999994</v>
      </c>
    </row>
    <row r="6879" spans="1:12" x14ac:dyDescent="0.25">
      <c r="A6879" t="s">
        <v>6884</v>
      </c>
      <c r="B6879" s="1">
        <v>46193</v>
      </c>
      <c r="C6879" t="s">
        <v>10007</v>
      </c>
      <c r="D6879" t="s">
        <v>10021</v>
      </c>
      <c r="E6879">
        <f>+_xlfn.XLOOKUP(TablaVentas[[#This Row],[PRODUCTOS]],TablaPrecios[PRODUCTOS],TablaPrecios[PRECIOS UNITARIOS],"No encontado")</f>
        <v>200</v>
      </c>
      <c r="F6879">
        <v>16</v>
      </c>
      <c r="G6879" t="s">
        <v>10026</v>
      </c>
      <c r="H6879" s="2">
        <v>355</v>
      </c>
      <c r="I6879" s="3">
        <v>0.1</v>
      </c>
      <c r="J6879" s="2">
        <f t="shared" si="321"/>
        <v>319.5</v>
      </c>
      <c r="K6879" s="2">
        <f t="shared" si="322"/>
        <v>57.51</v>
      </c>
      <c r="L6879" s="2">
        <f t="shared" si="323"/>
        <v>377.01</v>
      </c>
    </row>
    <row r="6880" spans="1:12" x14ac:dyDescent="0.25">
      <c r="A6880" t="s">
        <v>6885</v>
      </c>
      <c r="B6880" s="1">
        <v>46094</v>
      </c>
      <c r="C6880" t="s">
        <v>10010</v>
      </c>
      <c r="D6880" t="s">
        <v>10021</v>
      </c>
      <c r="E6880">
        <f>+_xlfn.XLOOKUP(TablaVentas[[#This Row],[PRODUCTOS]],TablaPrecios[PRODUCTOS],TablaPrecios[PRECIOS UNITARIOS],"No encontado")</f>
        <v>200</v>
      </c>
      <c r="F6880">
        <v>8</v>
      </c>
      <c r="G6880" t="s">
        <v>10026</v>
      </c>
      <c r="H6880" s="2">
        <v>161</v>
      </c>
      <c r="I6880" s="3">
        <v>0.15</v>
      </c>
      <c r="J6880" s="2">
        <f t="shared" si="321"/>
        <v>136.85</v>
      </c>
      <c r="K6880" s="2">
        <f t="shared" si="322"/>
        <v>24.632999999999999</v>
      </c>
      <c r="L6880" s="2">
        <f t="shared" si="323"/>
        <v>161.483</v>
      </c>
    </row>
    <row r="6881" spans="1:12" x14ac:dyDescent="0.25">
      <c r="A6881" t="s">
        <v>6886</v>
      </c>
      <c r="B6881" s="1">
        <v>46212</v>
      </c>
      <c r="C6881" t="s">
        <v>10009</v>
      </c>
      <c r="D6881" t="s">
        <v>10020</v>
      </c>
      <c r="E6881">
        <f>+_xlfn.XLOOKUP(TablaVentas[[#This Row],[PRODUCTOS]],TablaPrecios[PRODUCTOS],TablaPrecios[PRECIOS UNITARIOS],"No encontado")</f>
        <v>150</v>
      </c>
      <c r="F6881">
        <v>20</v>
      </c>
      <c r="G6881" t="s">
        <v>10026</v>
      </c>
      <c r="H6881" s="2">
        <v>375</v>
      </c>
      <c r="I6881" s="3">
        <v>0.16</v>
      </c>
      <c r="J6881" s="2">
        <f t="shared" si="321"/>
        <v>315</v>
      </c>
      <c r="K6881" s="2">
        <f t="shared" si="322"/>
        <v>56.699999999999996</v>
      </c>
      <c r="L6881" s="2">
        <f t="shared" si="323"/>
        <v>371.7</v>
      </c>
    </row>
    <row r="6882" spans="1:12" x14ac:dyDescent="0.25">
      <c r="A6882" t="s">
        <v>6887</v>
      </c>
      <c r="B6882" s="1">
        <v>46283</v>
      </c>
      <c r="C6882" t="s">
        <v>10007</v>
      </c>
      <c r="D6882" t="s">
        <v>10017</v>
      </c>
      <c r="E6882">
        <f>+_xlfn.XLOOKUP(TablaVentas[[#This Row],[PRODUCTOS]],TablaPrecios[PRODUCTOS],TablaPrecios[PRECIOS UNITARIOS],"No encontado")</f>
        <v>50</v>
      </c>
      <c r="F6882">
        <v>10</v>
      </c>
      <c r="G6882" t="s">
        <v>10026</v>
      </c>
      <c r="H6882" s="2">
        <v>403</v>
      </c>
      <c r="I6882" s="3">
        <v>0.13</v>
      </c>
      <c r="J6882" s="2">
        <f t="shared" si="321"/>
        <v>350.61</v>
      </c>
      <c r="K6882" s="2">
        <f t="shared" si="322"/>
        <v>63.1098</v>
      </c>
      <c r="L6882" s="2">
        <f t="shared" si="323"/>
        <v>413.71980000000002</v>
      </c>
    </row>
    <row r="6883" spans="1:12" x14ac:dyDescent="0.25">
      <c r="A6883" t="s">
        <v>6888</v>
      </c>
      <c r="B6883" s="1">
        <v>46056</v>
      </c>
      <c r="C6883" t="s">
        <v>10011</v>
      </c>
      <c r="D6883" t="s">
        <v>10017</v>
      </c>
      <c r="E6883">
        <f>+_xlfn.XLOOKUP(TablaVentas[[#This Row],[PRODUCTOS]],TablaPrecios[PRODUCTOS],TablaPrecios[PRECIOS UNITARIOS],"No encontado")</f>
        <v>50</v>
      </c>
      <c r="F6883">
        <v>19</v>
      </c>
      <c r="G6883" t="s">
        <v>10025</v>
      </c>
      <c r="H6883" s="2">
        <v>188</v>
      </c>
      <c r="I6883" s="3">
        <v>0.15</v>
      </c>
      <c r="J6883" s="2">
        <f t="shared" si="321"/>
        <v>159.80000000000001</v>
      </c>
      <c r="K6883" s="2">
        <f t="shared" si="322"/>
        <v>28.763999999999999</v>
      </c>
      <c r="L6883" s="2">
        <f t="shared" si="323"/>
        <v>188.56400000000002</v>
      </c>
    </row>
    <row r="6884" spans="1:12" x14ac:dyDescent="0.25">
      <c r="A6884" t="s">
        <v>6889</v>
      </c>
      <c r="B6884" s="1">
        <v>46280</v>
      </c>
      <c r="C6884" t="s">
        <v>10010</v>
      </c>
      <c r="D6884" t="s">
        <v>10021</v>
      </c>
      <c r="E6884">
        <f>+_xlfn.XLOOKUP(TablaVentas[[#This Row],[PRODUCTOS]],TablaPrecios[PRODUCTOS],TablaPrecios[PRECIOS UNITARIOS],"No encontado")</f>
        <v>200</v>
      </c>
      <c r="F6884">
        <v>10</v>
      </c>
      <c r="G6884" t="s">
        <v>10023</v>
      </c>
      <c r="H6884" s="2">
        <v>470</v>
      </c>
      <c r="I6884" s="3">
        <v>0.15</v>
      </c>
      <c r="J6884" s="2">
        <f t="shared" si="321"/>
        <v>399.5</v>
      </c>
      <c r="K6884" s="2">
        <f t="shared" si="322"/>
        <v>71.91</v>
      </c>
      <c r="L6884" s="2">
        <f t="shared" si="323"/>
        <v>471.40999999999997</v>
      </c>
    </row>
    <row r="6885" spans="1:12" x14ac:dyDescent="0.25">
      <c r="A6885" t="s">
        <v>6890</v>
      </c>
      <c r="B6885" s="1">
        <v>46279</v>
      </c>
      <c r="C6885" t="s">
        <v>10007</v>
      </c>
      <c r="D6885" t="s">
        <v>10019</v>
      </c>
      <c r="E6885">
        <f>+_xlfn.XLOOKUP(TablaVentas[[#This Row],[PRODUCTOS]],TablaPrecios[PRODUCTOS],TablaPrecios[PRECIOS UNITARIOS],"No encontado")</f>
        <v>1200</v>
      </c>
      <c r="F6885">
        <v>13</v>
      </c>
      <c r="G6885" t="s">
        <v>10023</v>
      </c>
      <c r="H6885" s="2">
        <v>197</v>
      </c>
      <c r="I6885" s="3">
        <v>0.13</v>
      </c>
      <c r="J6885" s="2">
        <f t="shared" si="321"/>
        <v>171.39</v>
      </c>
      <c r="K6885" s="2">
        <f t="shared" si="322"/>
        <v>30.850199999999997</v>
      </c>
      <c r="L6885" s="2">
        <f t="shared" si="323"/>
        <v>202.24019999999999</v>
      </c>
    </row>
    <row r="6886" spans="1:12" x14ac:dyDescent="0.25">
      <c r="A6886" t="s">
        <v>6891</v>
      </c>
      <c r="B6886" s="1">
        <v>46150</v>
      </c>
      <c r="C6886" t="s">
        <v>10011</v>
      </c>
      <c r="D6886" t="s">
        <v>10020</v>
      </c>
      <c r="E6886">
        <f>+_xlfn.XLOOKUP(TablaVentas[[#This Row],[PRODUCTOS]],TablaPrecios[PRODUCTOS],TablaPrecios[PRECIOS UNITARIOS],"No encontado")</f>
        <v>150</v>
      </c>
      <c r="F6886">
        <v>15</v>
      </c>
      <c r="G6886" t="s">
        <v>10024</v>
      </c>
      <c r="H6886" s="2">
        <v>116</v>
      </c>
      <c r="I6886" s="3">
        <v>0.17</v>
      </c>
      <c r="J6886" s="2">
        <f t="shared" si="321"/>
        <v>96.28</v>
      </c>
      <c r="K6886" s="2">
        <f t="shared" si="322"/>
        <v>17.330400000000001</v>
      </c>
      <c r="L6886" s="2">
        <f t="shared" si="323"/>
        <v>113.6104</v>
      </c>
    </row>
    <row r="6887" spans="1:12" x14ac:dyDescent="0.25">
      <c r="A6887" t="s">
        <v>6892</v>
      </c>
      <c r="B6887" s="1">
        <v>46266</v>
      </c>
      <c r="C6887" t="s">
        <v>10007</v>
      </c>
      <c r="D6887" t="s">
        <v>10019</v>
      </c>
      <c r="E6887">
        <f>+_xlfn.XLOOKUP(TablaVentas[[#This Row],[PRODUCTOS]],TablaPrecios[PRODUCTOS],TablaPrecios[PRECIOS UNITARIOS],"No encontado")</f>
        <v>1200</v>
      </c>
      <c r="F6887">
        <v>5</v>
      </c>
      <c r="G6887" t="s">
        <v>10026</v>
      </c>
      <c r="H6887" s="2">
        <v>206</v>
      </c>
      <c r="I6887" s="3">
        <v>0.15</v>
      </c>
      <c r="J6887" s="2">
        <f t="shared" si="321"/>
        <v>175.1</v>
      </c>
      <c r="K6887" s="2">
        <f t="shared" si="322"/>
        <v>31.517999999999997</v>
      </c>
      <c r="L6887" s="2">
        <f t="shared" si="323"/>
        <v>206.61799999999999</v>
      </c>
    </row>
    <row r="6888" spans="1:12" x14ac:dyDescent="0.25">
      <c r="A6888" t="s">
        <v>6893</v>
      </c>
      <c r="B6888" s="1">
        <v>46335</v>
      </c>
      <c r="C6888" t="s">
        <v>10008</v>
      </c>
      <c r="D6888" t="s">
        <v>10018</v>
      </c>
      <c r="E6888">
        <f>+_xlfn.XLOOKUP(TablaVentas[[#This Row],[PRODUCTOS]],TablaPrecios[PRODUCTOS],TablaPrecios[PRECIOS UNITARIOS],"No encontado")</f>
        <v>850</v>
      </c>
      <c r="F6888">
        <v>12</v>
      </c>
      <c r="G6888" t="s">
        <v>10024</v>
      </c>
      <c r="H6888" s="2">
        <v>438</v>
      </c>
      <c r="I6888" s="3">
        <v>0.14000000000000001</v>
      </c>
      <c r="J6888" s="2">
        <f t="shared" si="321"/>
        <v>376.68</v>
      </c>
      <c r="K6888" s="2">
        <f t="shared" si="322"/>
        <v>67.802400000000006</v>
      </c>
      <c r="L6888" s="2">
        <f t="shared" si="323"/>
        <v>444.48239999999998</v>
      </c>
    </row>
    <row r="6889" spans="1:12" x14ac:dyDescent="0.25">
      <c r="A6889" t="s">
        <v>6894</v>
      </c>
      <c r="B6889" s="1">
        <v>46383</v>
      </c>
      <c r="C6889" t="s">
        <v>10008</v>
      </c>
      <c r="D6889" t="s">
        <v>10020</v>
      </c>
      <c r="E6889">
        <f>+_xlfn.XLOOKUP(TablaVentas[[#This Row],[PRODUCTOS]],TablaPrecios[PRODUCTOS],TablaPrecios[PRECIOS UNITARIOS],"No encontado")</f>
        <v>150</v>
      </c>
      <c r="F6889">
        <v>11</v>
      </c>
      <c r="G6889" t="s">
        <v>10025</v>
      </c>
      <c r="H6889" s="2">
        <v>247</v>
      </c>
      <c r="I6889" s="3">
        <v>0.18</v>
      </c>
      <c r="J6889" s="2">
        <f t="shared" si="321"/>
        <v>202.54</v>
      </c>
      <c r="K6889" s="2">
        <f t="shared" si="322"/>
        <v>36.4572</v>
      </c>
      <c r="L6889" s="2">
        <f t="shared" si="323"/>
        <v>238.99719999999999</v>
      </c>
    </row>
    <row r="6890" spans="1:12" x14ac:dyDescent="0.25">
      <c r="A6890" t="s">
        <v>6895</v>
      </c>
      <c r="B6890" s="1">
        <v>46224</v>
      </c>
      <c r="C6890" t="s">
        <v>10011</v>
      </c>
      <c r="D6890" t="s">
        <v>10017</v>
      </c>
      <c r="E6890">
        <f>+_xlfn.XLOOKUP(TablaVentas[[#This Row],[PRODUCTOS]],TablaPrecios[PRODUCTOS],TablaPrecios[PRECIOS UNITARIOS],"No encontado")</f>
        <v>50</v>
      </c>
      <c r="F6890">
        <v>16</v>
      </c>
      <c r="G6890" t="s">
        <v>10025</v>
      </c>
      <c r="H6890" s="2">
        <v>436</v>
      </c>
      <c r="I6890" s="3">
        <v>0.16</v>
      </c>
      <c r="J6890" s="2">
        <f t="shared" si="321"/>
        <v>366.24</v>
      </c>
      <c r="K6890" s="2">
        <f t="shared" si="322"/>
        <v>65.923199999999994</v>
      </c>
      <c r="L6890" s="2">
        <f t="shared" si="323"/>
        <v>432.16320000000002</v>
      </c>
    </row>
    <row r="6891" spans="1:12" x14ac:dyDescent="0.25">
      <c r="A6891" t="s">
        <v>6896</v>
      </c>
      <c r="B6891" s="1">
        <v>46185</v>
      </c>
      <c r="C6891" t="s">
        <v>10007</v>
      </c>
      <c r="D6891" t="s">
        <v>10017</v>
      </c>
      <c r="E6891">
        <f>+_xlfn.XLOOKUP(TablaVentas[[#This Row],[PRODUCTOS]],TablaPrecios[PRODUCTOS],TablaPrecios[PRECIOS UNITARIOS],"No encontado")</f>
        <v>50</v>
      </c>
      <c r="F6891">
        <v>8</v>
      </c>
      <c r="G6891" t="s">
        <v>10026</v>
      </c>
      <c r="H6891" s="2">
        <v>194</v>
      </c>
      <c r="I6891" s="3">
        <v>0.12</v>
      </c>
      <c r="J6891" s="2">
        <f t="shared" si="321"/>
        <v>170.72</v>
      </c>
      <c r="K6891" s="2">
        <f t="shared" si="322"/>
        <v>30.729599999999998</v>
      </c>
      <c r="L6891" s="2">
        <f t="shared" si="323"/>
        <v>201.4496</v>
      </c>
    </row>
    <row r="6892" spans="1:12" x14ac:dyDescent="0.25">
      <c r="A6892" t="s">
        <v>6897</v>
      </c>
      <c r="B6892" s="1">
        <v>46298</v>
      </c>
      <c r="C6892" t="s">
        <v>10012</v>
      </c>
      <c r="D6892" t="s">
        <v>10019</v>
      </c>
      <c r="E6892">
        <f>+_xlfn.XLOOKUP(TablaVentas[[#This Row],[PRODUCTOS]],TablaPrecios[PRODUCTOS],TablaPrecios[PRECIOS UNITARIOS],"No encontado")</f>
        <v>1200</v>
      </c>
      <c r="F6892">
        <v>10</v>
      </c>
      <c r="G6892" t="s">
        <v>10023</v>
      </c>
      <c r="H6892" s="2">
        <v>307</v>
      </c>
      <c r="I6892" s="3">
        <v>0.12</v>
      </c>
      <c r="J6892" s="2">
        <f t="shared" si="321"/>
        <v>270.16000000000003</v>
      </c>
      <c r="K6892" s="2">
        <f t="shared" si="322"/>
        <v>48.628800000000005</v>
      </c>
      <c r="L6892" s="2">
        <f t="shared" si="323"/>
        <v>318.78880000000004</v>
      </c>
    </row>
    <row r="6893" spans="1:12" x14ac:dyDescent="0.25">
      <c r="A6893" t="s">
        <v>6898</v>
      </c>
      <c r="B6893" s="1">
        <v>46269</v>
      </c>
      <c r="C6893" t="s">
        <v>10012</v>
      </c>
      <c r="D6893" t="s">
        <v>10019</v>
      </c>
      <c r="E6893">
        <f>+_xlfn.XLOOKUP(TablaVentas[[#This Row],[PRODUCTOS]],TablaPrecios[PRODUCTOS],TablaPrecios[PRECIOS UNITARIOS],"No encontado")</f>
        <v>1200</v>
      </c>
      <c r="F6893">
        <v>9</v>
      </c>
      <c r="G6893" t="s">
        <v>10026</v>
      </c>
      <c r="H6893" s="2">
        <v>88</v>
      </c>
      <c r="I6893" s="3">
        <v>0.14000000000000001</v>
      </c>
      <c r="J6893" s="2">
        <f t="shared" si="321"/>
        <v>75.680000000000007</v>
      </c>
      <c r="K6893" s="2">
        <f t="shared" si="322"/>
        <v>13.622400000000001</v>
      </c>
      <c r="L6893" s="2">
        <f t="shared" si="323"/>
        <v>89.302400000000006</v>
      </c>
    </row>
    <row r="6894" spans="1:12" x14ac:dyDescent="0.25">
      <c r="A6894" t="s">
        <v>6899</v>
      </c>
      <c r="B6894" s="1">
        <v>46244</v>
      </c>
      <c r="C6894" t="s">
        <v>10009</v>
      </c>
      <c r="D6894" t="s">
        <v>10020</v>
      </c>
      <c r="E6894">
        <f>+_xlfn.XLOOKUP(TablaVentas[[#This Row],[PRODUCTOS]],TablaPrecios[PRODUCTOS],TablaPrecios[PRECIOS UNITARIOS],"No encontado")</f>
        <v>150</v>
      </c>
      <c r="F6894">
        <v>19</v>
      </c>
      <c r="G6894" t="s">
        <v>10025</v>
      </c>
      <c r="H6894" s="2">
        <v>465</v>
      </c>
      <c r="I6894" s="3">
        <v>0.14000000000000001</v>
      </c>
      <c r="J6894" s="2">
        <f t="shared" si="321"/>
        <v>399.9</v>
      </c>
      <c r="K6894" s="2">
        <f t="shared" si="322"/>
        <v>71.981999999999999</v>
      </c>
      <c r="L6894" s="2">
        <f t="shared" si="323"/>
        <v>471.88199999999995</v>
      </c>
    </row>
    <row r="6895" spans="1:12" x14ac:dyDescent="0.25">
      <c r="A6895" t="s">
        <v>6900</v>
      </c>
      <c r="B6895" s="1">
        <v>46318</v>
      </c>
      <c r="C6895" t="s">
        <v>10007</v>
      </c>
      <c r="D6895" t="s">
        <v>10021</v>
      </c>
      <c r="E6895">
        <f>+_xlfn.XLOOKUP(TablaVentas[[#This Row],[PRODUCTOS]],TablaPrecios[PRODUCTOS],TablaPrecios[PRECIOS UNITARIOS],"No encontado")</f>
        <v>200</v>
      </c>
      <c r="F6895">
        <v>13</v>
      </c>
      <c r="G6895" t="s">
        <v>10023</v>
      </c>
      <c r="H6895" s="2">
        <v>171</v>
      </c>
      <c r="I6895" s="3">
        <v>0.16</v>
      </c>
      <c r="J6895" s="2">
        <f t="shared" si="321"/>
        <v>143.63999999999999</v>
      </c>
      <c r="K6895" s="2">
        <f t="shared" si="322"/>
        <v>25.855199999999996</v>
      </c>
      <c r="L6895" s="2">
        <f t="shared" si="323"/>
        <v>169.49519999999998</v>
      </c>
    </row>
    <row r="6896" spans="1:12" x14ac:dyDescent="0.25">
      <c r="A6896" t="s">
        <v>6901</v>
      </c>
      <c r="B6896" s="1">
        <v>46253</v>
      </c>
      <c r="C6896" t="s">
        <v>10008</v>
      </c>
      <c r="D6896" t="s">
        <v>10019</v>
      </c>
      <c r="E6896">
        <f>+_xlfn.XLOOKUP(TablaVentas[[#This Row],[PRODUCTOS]],TablaPrecios[PRODUCTOS],TablaPrecios[PRECIOS UNITARIOS],"No encontado")</f>
        <v>1200</v>
      </c>
      <c r="F6896">
        <v>5</v>
      </c>
      <c r="G6896" t="s">
        <v>10023</v>
      </c>
      <c r="H6896" s="2">
        <v>492</v>
      </c>
      <c r="I6896" s="3">
        <v>0.15</v>
      </c>
      <c r="J6896" s="2">
        <f t="shared" si="321"/>
        <v>418.2</v>
      </c>
      <c r="K6896" s="2">
        <f t="shared" si="322"/>
        <v>75.275999999999996</v>
      </c>
      <c r="L6896" s="2">
        <f t="shared" si="323"/>
        <v>493.476</v>
      </c>
    </row>
    <row r="6897" spans="1:12" x14ac:dyDescent="0.25">
      <c r="A6897" t="s">
        <v>6902</v>
      </c>
      <c r="B6897" s="1">
        <v>46178</v>
      </c>
      <c r="C6897" t="s">
        <v>10011</v>
      </c>
      <c r="D6897" t="s">
        <v>10020</v>
      </c>
      <c r="E6897">
        <f>+_xlfn.XLOOKUP(TablaVentas[[#This Row],[PRODUCTOS]],TablaPrecios[PRODUCTOS],TablaPrecios[PRECIOS UNITARIOS],"No encontado")</f>
        <v>150</v>
      </c>
      <c r="F6897">
        <v>8</v>
      </c>
      <c r="G6897" t="s">
        <v>10023</v>
      </c>
      <c r="H6897" s="2">
        <v>315</v>
      </c>
      <c r="I6897" s="3">
        <v>0.12</v>
      </c>
      <c r="J6897" s="2">
        <f t="shared" si="321"/>
        <v>277.2</v>
      </c>
      <c r="K6897" s="2">
        <f t="shared" si="322"/>
        <v>49.895999999999994</v>
      </c>
      <c r="L6897" s="2">
        <f t="shared" si="323"/>
        <v>327.096</v>
      </c>
    </row>
    <row r="6898" spans="1:12" x14ac:dyDescent="0.25">
      <c r="A6898" t="s">
        <v>6903</v>
      </c>
      <c r="B6898" s="1">
        <v>46328</v>
      </c>
      <c r="C6898" t="s">
        <v>10011</v>
      </c>
      <c r="D6898" t="s">
        <v>10017</v>
      </c>
      <c r="E6898">
        <f>+_xlfn.XLOOKUP(TablaVentas[[#This Row],[PRODUCTOS]],TablaPrecios[PRODUCTOS],TablaPrecios[PRECIOS UNITARIOS],"No encontado")</f>
        <v>50</v>
      </c>
      <c r="F6898">
        <v>13</v>
      </c>
      <c r="G6898" t="s">
        <v>10023</v>
      </c>
      <c r="H6898" s="2">
        <v>200</v>
      </c>
      <c r="I6898" s="3">
        <v>0.2</v>
      </c>
      <c r="J6898" s="2">
        <f t="shared" si="321"/>
        <v>160</v>
      </c>
      <c r="K6898" s="2">
        <f t="shared" si="322"/>
        <v>28.799999999999997</v>
      </c>
      <c r="L6898" s="2">
        <f t="shared" si="323"/>
        <v>188.8</v>
      </c>
    </row>
    <row r="6899" spans="1:12" x14ac:dyDescent="0.25">
      <c r="A6899" t="s">
        <v>6904</v>
      </c>
      <c r="B6899" s="1">
        <v>46095</v>
      </c>
      <c r="C6899" t="s">
        <v>10008</v>
      </c>
      <c r="D6899" t="s">
        <v>10020</v>
      </c>
      <c r="E6899">
        <f>+_xlfn.XLOOKUP(TablaVentas[[#This Row],[PRODUCTOS]],TablaPrecios[PRODUCTOS],TablaPrecios[PRECIOS UNITARIOS],"No encontado")</f>
        <v>150</v>
      </c>
      <c r="F6899">
        <v>13</v>
      </c>
      <c r="G6899" t="s">
        <v>10027</v>
      </c>
      <c r="H6899" s="2">
        <v>243</v>
      </c>
      <c r="I6899" s="3">
        <v>0.18</v>
      </c>
      <c r="J6899" s="2">
        <f t="shared" si="321"/>
        <v>199.26</v>
      </c>
      <c r="K6899" s="2">
        <f t="shared" si="322"/>
        <v>35.866799999999998</v>
      </c>
      <c r="L6899" s="2">
        <f t="shared" si="323"/>
        <v>235.1268</v>
      </c>
    </row>
    <row r="6900" spans="1:12" x14ac:dyDescent="0.25">
      <c r="A6900" t="s">
        <v>6905</v>
      </c>
      <c r="B6900" s="1">
        <v>46243</v>
      </c>
      <c r="C6900" t="s">
        <v>10010</v>
      </c>
      <c r="D6900" t="s">
        <v>10021</v>
      </c>
      <c r="E6900">
        <f>+_xlfn.XLOOKUP(TablaVentas[[#This Row],[PRODUCTOS]],TablaPrecios[PRODUCTOS],TablaPrecios[PRECIOS UNITARIOS],"No encontado")</f>
        <v>200</v>
      </c>
      <c r="F6900">
        <v>16</v>
      </c>
      <c r="G6900" t="s">
        <v>10027</v>
      </c>
      <c r="H6900" s="2">
        <v>188</v>
      </c>
      <c r="I6900" s="3">
        <v>0.14000000000000001</v>
      </c>
      <c r="J6900" s="2">
        <f t="shared" si="321"/>
        <v>161.68</v>
      </c>
      <c r="K6900" s="2">
        <f t="shared" si="322"/>
        <v>29.102399999999999</v>
      </c>
      <c r="L6900" s="2">
        <f t="shared" si="323"/>
        <v>190.7824</v>
      </c>
    </row>
    <row r="6901" spans="1:12" x14ac:dyDescent="0.25">
      <c r="A6901" t="s">
        <v>6906</v>
      </c>
      <c r="B6901" s="1">
        <v>46315</v>
      </c>
      <c r="C6901" t="s">
        <v>10009</v>
      </c>
      <c r="D6901" t="s">
        <v>10021</v>
      </c>
      <c r="E6901">
        <f>+_xlfn.XLOOKUP(TablaVentas[[#This Row],[PRODUCTOS]],TablaPrecios[PRODUCTOS],TablaPrecios[PRECIOS UNITARIOS],"No encontado")</f>
        <v>200</v>
      </c>
      <c r="F6901">
        <v>15</v>
      </c>
      <c r="G6901" t="s">
        <v>10024</v>
      </c>
      <c r="H6901" s="2">
        <v>344</v>
      </c>
      <c r="I6901" s="3">
        <v>0.17</v>
      </c>
      <c r="J6901" s="2">
        <f t="shared" si="321"/>
        <v>285.52</v>
      </c>
      <c r="K6901" s="2">
        <f t="shared" si="322"/>
        <v>51.393599999999992</v>
      </c>
      <c r="L6901" s="2">
        <f t="shared" si="323"/>
        <v>336.91359999999997</v>
      </c>
    </row>
    <row r="6902" spans="1:12" x14ac:dyDescent="0.25">
      <c r="A6902" t="s">
        <v>6907</v>
      </c>
      <c r="B6902" s="1">
        <v>46100</v>
      </c>
      <c r="C6902" t="s">
        <v>10011</v>
      </c>
      <c r="D6902" t="s">
        <v>10018</v>
      </c>
      <c r="E6902">
        <f>+_xlfn.XLOOKUP(TablaVentas[[#This Row],[PRODUCTOS]],TablaPrecios[PRODUCTOS],TablaPrecios[PRECIOS UNITARIOS],"No encontado")</f>
        <v>850</v>
      </c>
      <c r="F6902">
        <v>7</v>
      </c>
      <c r="G6902" t="s">
        <v>10027</v>
      </c>
      <c r="H6902" s="2">
        <v>356</v>
      </c>
      <c r="I6902" s="3">
        <v>0.16</v>
      </c>
      <c r="J6902" s="2">
        <f t="shared" si="321"/>
        <v>299.04000000000002</v>
      </c>
      <c r="K6902" s="2">
        <f t="shared" si="322"/>
        <v>53.827200000000005</v>
      </c>
      <c r="L6902" s="2">
        <f t="shared" si="323"/>
        <v>352.86720000000003</v>
      </c>
    </row>
    <row r="6903" spans="1:12" x14ac:dyDescent="0.25">
      <c r="A6903" t="s">
        <v>6908</v>
      </c>
      <c r="B6903" s="1">
        <v>46285</v>
      </c>
      <c r="C6903" t="s">
        <v>10010</v>
      </c>
      <c r="D6903" t="s">
        <v>10020</v>
      </c>
      <c r="E6903">
        <f>+_xlfn.XLOOKUP(TablaVentas[[#This Row],[PRODUCTOS]],TablaPrecios[PRODUCTOS],TablaPrecios[PRECIOS UNITARIOS],"No encontado")</f>
        <v>150</v>
      </c>
      <c r="F6903">
        <v>6</v>
      </c>
      <c r="G6903" t="s">
        <v>10026</v>
      </c>
      <c r="H6903" s="2">
        <v>82</v>
      </c>
      <c r="I6903" s="3">
        <v>0.12</v>
      </c>
      <c r="J6903" s="2">
        <f t="shared" si="321"/>
        <v>72.16</v>
      </c>
      <c r="K6903" s="2">
        <f t="shared" si="322"/>
        <v>12.988799999999999</v>
      </c>
      <c r="L6903" s="2">
        <f t="shared" si="323"/>
        <v>85.148799999999994</v>
      </c>
    </row>
    <row r="6904" spans="1:12" x14ac:dyDescent="0.25">
      <c r="A6904" t="s">
        <v>6909</v>
      </c>
      <c r="B6904" s="1">
        <v>46240</v>
      </c>
      <c r="C6904" t="s">
        <v>10007</v>
      </c>
      <c r="D6904" t="s">
        <v>10019</v>
      </c>
      <c r="E6904">
        <f>+_xlfn.XLOOKUP(TablaVentas[[#This Row],[PRODUCTOS]],TablaPrecios[PRODUCTOS],TablaPrecios[PRECIOS UNITARIOS],"No encontado")</f>
        <v>1200</v>
      </c>
      <c r="F6904">
        <v>15</v>
      </c>
      <c r="G6904" t="s">
        <v>10027</v>
      </c>
      <c r="H6904" s="2">
        <v>109</v>
      </c>
      <c r="I6904" s="3">
        <v>0.19</v>
      </c>
      <c r="J6904" s="2">
        <f t="shared" si="321"/>
        <v>88.289999999999992</v>
      </c>
      <c r="K6904" s="2">
        <f t="shared" si="322"/>
        <v>15.892199999999997</v>
      </c>
      <c r="L6904" s="2">
        <f t="shared" si="323"/>
        <v>104.18219999999999</v>
      </c>
    </row>
    <row r="6905" spans="1:12" x14ac:dyDescent="0.25">
      <c r="A6905" t="s">
        <v>6910</v>
      </c>
      <c r="B6905" s="1">
        <v>46237</v>
      </c>
      <c r="C6905" t="s">
        <v>10009</v>
      </c>
      <c r="D6905" t="s">
        <v>10019</v>
      </c>
      <c r="E6905">
        <f>+_xlfn.XLOOKUP(TablaVentas[[#This Row],[PRODUCTOS]],TablaPrecios[PRODUCTOS],TablaPrecios[PRECIOS UNITARIOS],"No encontado")</f>
        <v>1200</v>
      </c>
      <c r="F6905">
        <v>7</v>
      </c>
      <c r="G6905" t="s">
        <v>10023</v>
      </c>
      <c r="H6905" s="2">
        <v>233</v>
      </c>
      <c r="I6905" s="3">
        <v>0.15</v>
      </c>
      <c r="J6905" s="2">
        <f t="shared" si="321"/>
        <v>198.05</v>
      </c>
      <c r="K6905" s="2">
        <f t="shared" si="322"/>
        <v>35.649000000000001</v>
      </c>
      <c r="L6905" s="2">
        <f t="shared" si="323"/>
        <v>233.69900000000001</v>
      </c>
    </row>
    <row r="6906" spans="1:12" x14ac:dyDescent="0.25">
      <c r="A6906" t="s">
        <v>6911</v>
      </c>
      <c r="B6906" s="1">
        <v>46211</v>
      </c>
      <c r="C6906" t="s">
        <v>10012</v>
      </c>
      <c r="D6906" t="s">
        <v>10019</v>
      </c>
      <c r="E6906">
        <f>+_xlfn.XLOOKUP(TablaVentas[[#This Row],[PRODUCTOS]],TablaPrecios[PRODUCTOS],TablaPrecios[PRECIOS UNITARIOS],"No encontado")</f>
        <v>1200</v>
      </c>
      <c r="F6906">
        <v>9</v>
      </c>
      <c r="G6906" t="s">
        <v>10027</v>
      </c>
      <c r="H6906" s="2">
        <v>66</v>
      </c>
      <c r="I6906" s="3">
        <v>0.17</v>
      </c>
      <c r="J6906" s="2">
        <f t="shared" si="321"/>
        <v>54.78</v>
      </c>
      <c r="K6906" s="2">
        <f t="shared" si="322"/>
        <v>9.8604000000000003</v>
      </c>
      <c r="L6906" s="2">
        <f t="shared" si="323"/>
        <v>64.6404</v>
      </c>
    </row>
    <row r="6907" spans="1:12" x14ac:dyDescent="0.25">
      <c r="A6907" t="s">
        <v>6912</v>
      </c>
      <c r="B6907" s="1">
        <v>46292</v>
      </c>
      <c r="C6907" t="s">
        <v>10007</v>
      </c>
      <c r="D6907" t="s">
        <v>10021</v>
      </c>
      <c r="E6907">
        <f>+_xlfn.XLOOKUP(TablaVentas[[#This Row],[PRODUCTOS]],TablaPrecios[PRODUCTOS],TablaPrecios[PRECIOS UNITARIOS],"No encontado")</f>
        <v>200</v>
      </c>
      <c r="F6907">
        <v>10</v>
      </c>
      <c r="G6907" t="s">
        <v>10024</v>
      </c>
      <c r="H6907" s="2">
        <v>487</v>
      </c>
      <c r="I6907" s="3">
        <v>0.18</v>
      </c>
      <c r="J6907" s="2">
        <f t="shared" si="321"/>
        <v>399.34000000000003</v>
      </c>
      <c r="K6907" s="2">
        <f t="shared" si="322"/>
        <v>71.881200000000007</v>
      </c>
      <c r="L6907" s="2">
        <f t="shared" si="323"/>
        <v>471.22120000000007</v>
      </c>
    </row>
    <row r="6908" spans="1:12" x14ac:dyDescent="0.25">
      <c r="A6908" t="s">
        <v>6913</v>
      </c>
      <c r="B6908" s="1">
        <v>46188</v>
      </c>
      <c r="C6908" t="s">
        <v>10007</v>
      </c>
      <c r="D6908" t="s">
        <v>10020</v>
      </c>
      <c r="E6908">
        <f>+_xlfn.XLOOKUP(TablaVentas[[#This Row],[PRODUCTOS]],TablaPrecios[PRODUCTOS],TablaPrecios[PRECIOS UNITARIOS],"No encontado")</f>
        <v>150</v>
      </c>
      <c r="F6908">
        <v>6</v>
      </c>
      <c r="G6908" t="s">
        <v>10025</v>
      </c>
      <c r="H6908" s="2">
        <v>220</v>
      </c>
      <c r="I6908" s="3">
        <v>0.14000000000000001</v>
      </c>
      <c r="J6908" s="2">
        <f t="shared" si="321"/>
        <v>189.2</v>
      </c>
      <c r="K6908" s="2">
        <f t="shared" si="322"/>
        <v>34.055999999999997</v>
      </c>
      <c r="L6908" s="2">
        <f t="shared" si="323"/>
        <v>223.25599999999997</v>
      </c>
    </row>
    <row r="6909" spans="1:12" x14ac:dyDescent="0.25">
      <c r="A6909" t="s">
        <v>6914</v>
      </c>
      <c r="B6909" s="1">
        <v>46381</v>
      </c>
      <c r="C6909" t="s">
        <v>10010</v>
      </c>
      <c r="D6909" t="s">
        <v>10018</v>
      </c>
      <c r="E6909">
        <f>+_xlfn.XLOOKUP(TablaVentas[[#This Row],[PRODUCTOS]],TablaPrecios[PRODUCTOS],TablaPrecios[PRECIOS UNITARIOS],"No encontado")</f>
        <v>850</v>
      </c>
      <c r="F6909">
        <v>11</v>
      </c>
      <c r="G6909" t="s">
        <v>10024</v>
      </c>
      <c r="H6909" s="2">
        <v>436</v>
      </c>
      <c r="I6909" s="3">
        <v>0.11</v>
      </c>
      <c r="J6909" s="2">
        <f t="shared" si="321"/>
        <v>388.04</v>
      </c>
      <c r="K6909" s="2">
        <f t="shared" si="322"/>
        <v>69.847200000000001</v>
      </c>
      <c r="L6909" s="2">
        <f t="shared" si="323"/>
        <v>457.88720000000001</v>
      </c>
    </row>
    <row r="6910" spans="1:12" x14ac:dyDescent="0.25">
      <c r="A6910" t="s">
        <v>6915</v>
      </c>
      <c r="B6910" s="1">
        <v>46053</v>
      </c>
      <c r="C6910" t="s">
        <v>10010</v>
      </c>
      <c r="D6910" t="s">
        <v>10021</v>
      </c>
      <c r="E6910">
        <f>+_xlfn.XLOOKUP(TablaVentas[[#This Row],[PRODUCTOS]],TablaPrecios[PRODUCTOS],TablaPrecios[PRECIOS UNITARIOS],"No encontado")</f>
        <v>200</v>
      </c>
      <c r="F6910">
        <v>5</v>
      </c>
      <c r="G6910" t="s">
        <v>10023</v>
      </c>
      <c r="H6910" s="2">
        <v>206</v>
      </c>
      <c r="I6910" s="3">
        <v>0.1</v>
      </c>
      <c r="J6910" s="2">
        <f t="shared" si="321"/>
        <v>185.4</v>
      </c>
      <c r="K6910" s="2">
        <f t="shared" si="322"/>
        <v>33.372</v>
      </c>
      <c r="L6910" s="2">
        <f t="shared" si="323"/>
        <v>218.77199999999999</v>
      </c>
    </row>
    <row r="6911" spans="1:12" x14ac:dyDescent="0.25">
      <c r="A6911" t="s">
        <v>6916</v>
      </c>
      <c r="B6911" s="1">
        <v>46177</v>
      </c>
      <c r="C6911" t="s">
        <v>10008</v>
      </c>
      <c r="D6911" t="s">
        <v>10019</v>
      </c>
      <c r="E6911">
        <f>+_xlfn.XLOOKUP(TablaVentas[[#This Row],[PRODUCTOS]],TablaPrecios[PRODUCTOS],TablaPrecios[PRECIOS UNITARIOS],"No encontado")</f>
        <v>1200</v>
      </c>
      <c r="F6911">
        <v>17</v>
      </c>
      <c r="G6911" t="s">
        <v>10023</v>
      </c>
      <c r="H6911" s="2">
        <v>370</v>
      </c>
      <c r="I6911" s="3">
        <v>0.13</v>
      </c>
      <c r="J6911" s="2">
        <f t="shared" si="321"/>
        <v>321.89999999999998</v>
      </c>
      <c r="K6911" s="2">
        <f t="shared" si="322"/>
        <v>57.941999999999993</v>
      </c>
      <c r="L6911" s="2">
        <f t="shared" si="323"/>
        <v>379.84199999999998</v>
      </c>
    </row>
    <row r="6912" spans="1:12" x14ac:dyDescent="0.25">
      <c r="A6912" t="s">
        <v>6917</v>
      </c>
      <c r="B6912" s="1">
        <v>46035</v>
      </c>
      <c r="C6912" t="s">
        <v>10011</v>
      </c>
      <c r="D6912" t="s">
        <v>10017</v>
      </c>
      <c r="E6912">
        <f>+_xlfn.XLOOKUP(TablaVentas[[#This Row],[PRODUCTOS]],TablaPrecios[PRODUCTOS],TablaPrecios[PRECIOS UNITARIOS],"No encontado")</f>
        <v>50</v>
      </c>
      <c r="F6912">
        <v>9</v>
      </c>
      <c r="G6912" t="s">
        <v>10024</v>
      </c>
      <c r="H6912" s="2">
        <v>283</v>
      </c>
      <c r="I6912" s="3">
        <v>0.18</v>
      </c>
      <c r="J6912" s="2">
        <f t="shared" si="321"/>
        <v>232.06</v>
      </c>
      <c r="K6912" s="2">
        <f t="shared" si="322"/>
        <v>41.770800000000001</v>
      </c>
      <c r="L6912" s="2">
        <f t="shared" si="323"/>
        <v>273.83080000000001</v>
      </c>
    </row>
    <row r="6913" spans="1:12" x14ac:dyDescent="0.25">
      <c r="A6913" t="s">
        <v>6918</v>
      </c>
      <c r="B6913" s="1">
        <v>46384</v>
      </c>
      <c r="C6913" t="s">
        <v>10007</v>
      </c>
      <c r="D6913" t="s">
        <v>10018</v>
      </c>
      <c r="E6913">
        <f>+_xlfn.XLOOKUP(TablaVentas[[#This Row],[PRODUCTOS]],TablaPrecios[PRODUCTOS],TablaPrecios[PRECIOS UNITARIOS],"No encontado")</f>
        <v>850</v>
      </c>
      <c r="F6913">
        <v>10</v>
      </c>
      <c r="G6913" t="s">
        <v>10026</v>
      </c>
      <c r="H6913" s="2">
        <v>447</v>
      </c>
      <c r="I6913" s="3">
        <v>0.18</v>
      </c>
      <c r="J6913" s="2">
        <f t="shared" si="321"/>
        <v>366.54</v>
      </c>
      <c r="K6913" s="2">
        <f t="shared" si="322"/>
        <v>65.977199999999996</v>
      </c>
      <c r="L6913" s="2">
        <f t="shared" si="323"/>
        <v>432.5172</v>
      </c>
    </row>
    <row r="6914" spans="1:12" x14ac:dyDescent="0.25">
      <c r="A6914" t="s">
        <v>6919</v>
      </c>
      <c r="B6914" s="1">
        <v>46334</v>
      </c>
      <c r="C6914" t="s">
        <v>10007</v>
      </c>
      <c r="D6914" t="s">
        <v>10018</v>
      </c>
      <c r="E6914">
        <f>+_xlfn.XLOOKUP(TablaVentas[[#This Row],[PRODUCTOS]],TablaPrecios[PRODUCTOS],TablaPrecios[PRECIOS UNITARIOS],"No encontado")</f>
        <v>850</v>
      </c>
      <c r="F6914">
        <v>18</v>
      </c>
      <c r="G6914" t="s">
        <v>10023</v>
      </c>
      <c r="H6914" s="2">
        <v>282</v>
      </c>
      <c r="I6914" s="3">
        <v>0.1</v>
      </c>
      <c r="J6914" s="2">
        <f t="shared" si="321"/>
        <v>253.8</v>
      </c>
      <c r="K6914" s="2">
        <f t="shared" si="322"/>
        <v>45.683999999999997</v>
      </c>
      <c r="L6914" s="2">
        <f t="shared" si="323"/>
        <v>299.48400000000004</v>
      </c>
    </row>
    <row r="6915" spans="1:12" x14ac:dyDescent="0.25">
      <c r="A6915" t="s">
        <v>6920</v>
      </c>
      <c r="B6915" s="1">
        <v>46039</v>
      </c>
      <c r="C6915" t="s">
        <v>10012</v>
      </c>
      <c r="D6915" t="s">
        <v>10021</v>
      </c>
      <c r="E6915">
        <f>+_xlfn.XLOOKUP(TablaVentas[[#This Row],[PRODUCTOS]],TablaPrecios[PRODUCTOS],TablaPrecios[PRECIOS UNITARIOS],"No encontado")</f>
        <v>200</v>
      </c>
      <c r="F6915">
        <v>11</v>
      </c>
      <c r="G6915" t="s">
        <v>10027</v>
      </c>
      <c r="H6915" s="2">
        <v>178</v>
      </c>
      <c r="I6915" s="3">
        <v>0.14000000000000001</v>
      </c>
      <c r="J6915" s="2">
        <f t="shared" ref="J6915:J6978" si="324">+H6915-H6915*I6915</f>
        <v>153.07999999999998</v>
      </c>
      <c r="K6915" s="2">
        <f t="shared" ref="K6915:K6978" si="325">+J6915*0.18</f>
        <v>27.554399999999998</v>
      </c>
      <c r="L6915" s="2">
        <f t="shared" ref="L6915:L6978" si="326">+J6915+K6915</f>
        <v>180.63439999999997</v>
      </c>
    </row>
    <row r="6916" spans="1:12" x14ac:dyDescent="0.25">
      <c r="A6916" t="s">
        <v>6921</v>
      </c>
      <c r="B6916" s="1">
        <v>46175</v>
      </c>
      <c r="C6916" t="s">
        <v>10008</v>
      </c>
      <c r="D6916" t="s">
        <v>10021</v>
      </c>
      <c r="E6916">
        <f>+_xlfn.XLOOKUP(TablaVentas[[#This Row],[PRODUCTOS]],TablaPrecios[PRODUCTOS],TablaPrecios[PRECIOS UNITARIOS],"No encontado")</f>
        <v>200</v>
      </c>
      <c r="F6916">
        <v>5</v>
      </c>
      <c r="G6916" t="s">
        <v>10026</v>
      </c>
      <c r="H6916" s="2">
        <v>449</v>
      </c>
      <c r="I6916" s="3">
        <v>0.11</v>
      </c>
      <c r="J6916" s="2">
        <f t="shared" si="324"/>
        <v>399.61</v>
      </c>
      <c r="K6916" s="2">
        <f t="shared" si="325"/>
        <v>71.9298</v>
      </c>
      <c r="L6916" s="2">
        <f t="shared" si="326"/>
        <v>471.53980000000001</v>
      </c>
    </row>
    <row r="6917" spans="1:12" x14ac:dyDescent="0.25">
      <c r="A6917" t="s">
        <v>6922</v>
      </c>
      <c r="B6917" s="1">
        <v>46052</v>
      </c>
      <c r="C6917" t="s">
        <v>10011</v>
      </c>
      <c r="D6917" t="s">
        <v>10021</v>
      </c>
      <c r="E6917">
        <f>+_xlfn.XLOOKUP(TablaVentas[[#This Row],[PRODUCTOS]],TablaPrecios[PRODUCTOS],TablaPrecios[PRECIOS UNITARIOS],"No encontado")</f>
        <v>200</v>
      </c>
      <c r="F6917">
        <v>10</v>
      </c>
      <c r="G6917" t="s">
        <v>10026</v>
      </c>
      <c r="H6917" s="2">
        <v>244</v>
      </c>
      <c r="I6917" s="3">
        <v>0.12</v>
      </c>
      <c r="J6917" s="2">
        <f t="shared" si="324"/>
        <v>214.72</v>
      </c>
      <c r="K6917" s="2">
        <f t="shared" si="325"/>
        <v>38.6496</v>
      </c>
      <c r="L6917" s="2">
        <f t="shared" si="326"/>
        <v>253.36959999999999</v>
      </c>
    </row>
    <row r="6918" spans="1:12" x14ac:dyDescent="0.25">
      <c r="A6918" t="s">
        <v>6923</v>
      </c>
      <c r="B6918" s="1">
        <v>46279</v>
      </c>
      <c r="C6918" t="s">
        <v>10011</v>
      </c>
      <c r="D6918" t="s">
        <v>10021</v>
      </c>
      <c r="E6918">
        <f>+_xlfn.XLOOKUP(TablaVentas[[#This Row],[PRODUCTOS]],TablaPrecios[PRODUCTOS],TablaPrecios[PRECIOS UNITARIOS],"No encontado")</f>
        <v>200</v>
      </c>
      <c r="F6918">
        <v>9</v>
      </c>
      <c r="G6918" t="s">
        <v>10024</v>
      </c>
      <c r="H6918" s="2">
        <v>118</v>
      </c>
      <c r="I6918" s="3">
        <v>0.19</v>
      </c>
      <c r="J6918" s="2">
        <f t="shared" si="324"/>
        <v>95.58</v>
      </c>
      <c r="K6918" s="2">
        <f t="shared" si="325"/>
        <v>17.2044</v>
      </c>
      <c r="L6918" s="2">
        <f t="shared" si="326"/>
        <v>112.78440000000001</v>
      </c>
    </row>
    <row r="6919" spans="1:12" x14ac:dyDescent="0.25">
      <c r="A6919" t="s">
        <v>6924</v>
      </c>
      <c r="B6919" s="1">
        <v>46110</v>
      </c>
      <c r="C6919" t="s">
        <v>10008</v>
      </c>
      <c r="D6919" t="s">
        <v>10018</v>
      </c>
      <c r="E6919">
        <f>+_xlfn.XLOOKUP(TablaVentas[[#This Row],[PRODUCTOS]],TablaPrecios[PRODUCTOS],TablaPrecios[PRECIOS UNITARIOS],"No encontado")</f>
        <v>850</v>
      </c>
      <c r="F6919">
        <v>15</v>
      </c>
      <c r="G6919" t="s">
        <v>10026</v>
      </c>
      <c r="H6919" s="2">
        <v>107</v>
      </c>
      <c r="I6919" s="3">
        <v>0.16</v>
      </c>
      <c r="J6919" s="2">
        <f t="shared" si="324"/>
        <v>89.88</v>
      </c>
      <c r="K6919" s="2">
        <f t="shared" si="325"/>
        <v>16.1784</v>
      </c>
      <c r="L6919" s="2">
        <f t="shared" si="326"/>
        <v>106.05839999999999</v>
      </c>
    </row>
    <row r="6920" spans="1:12" x14ac:dyDescent="0.25">
      <c r="A6920" t="s">
        <v>6925</v>
      </c>
      <c r="B6920" s="1">
        <v>46129</v>
      </c>
      <c r="C6920" t="s">
        <v>10008</v>
      </c>
      <c r="D6920" t="s">
        <v>10020</v>
      </c>
      <c r="E6920">
        <f>+_xlfn.XLOOKUP(TablaVentas[[#This Row],[PRODUCTOS]],TablaPrecios[PRODUCTOS],TablaPrecios[PRECIOS UNITARIOS],"No encontado")</f>
        <v>150</v>
      </c>
      <c r="F6920">
        <v>18</v>
      </c>
      <c r="G6920" t="s">
        <v>10027</v>
      </c>
      <c r="H6920" s="2">
        <v>170</v>
      </c>
      <c r="I6920" s="3">
        <v>0.19</v>
      </c>
      <c r="J6920" s="2">
        <f t="shared" si="324"/>
        <v>137.69999999999999</v>
      </c>
      <c r="K6920" s="2">
        <f t="shared" si="325"/>
        <v>24.785999999999998</v>
      </c>
      <c r="L6920" s="2">
        <f t="shared" si="326"/>
        <v>162.48599999999999</v>
      </c>
    </row>
    <row r="6921" spans="1:12" x14ac:dyDescent="0.25">
      <c r="A6921" t="s">
        <v>6926</v>
      </c>
      <c r="B6921" s="1">
        <v>46140</v>
      </c>
      <c r="C6921" t="s">
        <v>10009</v>
      </c>
      <c r="D6921" t="s">
        <v>10020</v>
      </c>
      <c r="E6921">
        <f>+_xlfn.XLOOKUP(TablaVentas[[#This Row],[PRODUCTOS]],TablaPrecios[PRODUCTOS],TablaPrecios[PRECIOS UNITARIOS],"No encontado")</f>
        <v>150</v>
      </c>
      <c r="F6921">
        <v>9</v>
      </c>
      <c r="G6921" t="s">
        <v>10024</v>
      </c>
      <c r="H6921" s="2">
        <v>171</v>
      </c>
      <c r="I6921" s="3">
        <v>0.17</v>
      </c>
      <c r="J6921" s="2">
        <f t="shared" si="324"/>
        <v>141.93</v>
      </c>
      <c r="K6921" s="2">
        <f t="shared" si="325"/>
        <v>25.5474</v>
      </c>
      <c r="L6921" s="2">
        <f t="shared" si="326"/>
        <v>167.47740000000002</v>
      </c>
    </row>
    <row r="6922" spans="1:12" x14ac:dyDescent="0.25">
      <c r="A6922" t="s">
        <v>6927</v>
      </c>
      <c r="B6922" s="1">
        <v>46156</v>
      </c>
      <c r="C6922" t="s">
        <v>10007</v>
      </c>
      <c r="D6922" t="s">
        <v>10021</v>
      </c>
      <c r="E6922">
        <f>+_xlfn.XLOOKUP(TablaVentas[[#This Row],[PRODUCTOS]],TablaPrecios[PRODUCTOS],TablaPrecios[PRECIOS UNITARIOS],"No encontado")</f>
        <v>200</v>
      </c>
      <c r="F6922">
        <v>16</v>
      </c>
      <c r="G6922" t="s">
        <v>10026</v>
      </c>
      <c r="H6922" s="2">
        <v>86</v>
      </c>
      <c r="I6922" s="3">
        <v>0.18</v>
      </c>
      <c r="J6922" s="2">
        <f t="shared" si="324"/>
        <v>70.52</v>
      </c>
      <c r="K6922" s="2">
        <f t="shared" si="325"/>
        <v>12.693599999999998</v>
      </c>
      <c r="L6922" s="2">
        <f t="shared" si="326"/>
        <v>83.2136</v>
      </c>
    </row>
    <row r="6923" spans="1:12" x14ac:dyDescent="0.25">
      <c r="A6923" t="s">
        <v>6928</v>
      </c>
      <c r="B6923" s="1">
        <v>46109</v>
      </c>
      <c r="C6923" t="s">
        <v>10012</v>
      </c>
      <c r="D6923" t="s">
        <v>10020</v>
      </c>
      <c r="E6923">
        <f>+_xlfn.XLOOKUP(TablaVentas[[#This Row],[PRODUCTOS]],TablaPrecios[PRODUCTOS],TablaPrecios[PRECIOS UNITARIOS],"No encontado")</f>
        <v>150</v>
      </c>
      <c r="F6923">
        <v>20</v>
      </c>
      <c r="G6923" t="s">
        <v>10026</v>
      </c>
      <c r="H6923" s="2">
        <v>140</v>
      </c>
      <c r="I6923" s="3">
        <v>0.16</v>
      </c>
      <c r="J6923" s="2">
        <f t="shared" si="324"/>
        <v>117.6</v>
      </c>
      <c r="K6923" s="2">
        <f t="shared" si="325"/>
        <v>21.167999999999999</v>
      </c>
      <c r="L6923" s="2">
        <f t="shared" si="326"/>
        <v>138.768</v>
      </c>
    </row>
    <row r="6924" spans="1:12" x14ac:dyDescent="0.25">
      <c r="A6924" t="s">
        <v>6929</v>
      </c>
      <c r="B6924" s="1">
        <v>46340</v>
      </c>
      <c r="C6924" t="s">
        <v>10011</v>
      </c>
      <c r="D6924" t="s">
        <v>10020</v>
      </c>
      <c r="E6924">
        <f>+_xlfn.XLOOKUP(TablaVentas[[#This Row],[PRODUCTOS]],TablaPrecios[PRODUCTOS],TablaPrecios[PRECIOS UNITARIOS],"No encontado")</f>
        <v>150</v>
      </c>
      <c r="F6924">
        <v>17</v>
      </c>
      <c r="G6924" t="s">
        <v>10024</v>
      </c>
      <c r="H6924" s="2">
        <v>441</v>
      </c>
      <c r="I6924" s="3">
        <v>0.11</v>
      </c>
      <c r="J6924" s="2">
        <f t="shared" si="324"/>
        <v>392.49</v>
      </c>
      <c r="K6924" s="2">
        <f t="shared" si="325"/>
        <v>70.648200000000003</v>
      </c>
      <c r="L6924" s="2">
        <f t="shared" si="326"/>
        <v>463.13819999999998</v>
      </c>
    </row>
    <row r="6925" spans="1:12" x14ac:dyDescent="0.25">
      <c r="A6925" t="s">
        <v>6930</v>
      </c>
      <c r="B6925" s="1">
        <v>46175</v>
      </c>
      <c r="C6925" t="s">
        <v>10009</v>
      </c>
      <c r="D6925" t="s">
        <v>10020</v>
      </c>
      <c r="E6925">
        <f>+_xlfn.XLOOKUP(TablaVentas[[#This Row],[PRODUCTOS]],TablaPrecios[PRODUCTOS],TablaPrecios[PRECIOS UNITARIOS],"No encontado")</f>
        <v>150</v>
      </c>
      <c r="F6925">
        <v>20</v>
      </c>
      <c r="G6925" t="s">
        <v>10024</v>
      </c>
      <c r="H6925" s="2">
        <v>445</v>
      </c>
      <c r="I6925" s="3">
        <v>0.16</v>
      </c>
      <c r="J6925" s="2">
        <f t="shared" si="324"/>
        <v>373.8</v>
      </c>
      <c r="K6925" s="2">
        <f t="shared" si="325"/>
        <v>67.284000000000006</v>
      </c>
      <c r="L6925" s="2">
        <f t="shared" si="326"/>
        <v>441.084</v>
      </c>
    </row>
    <row r="6926" spans="1:12" x14ac:dyDescent="0.25">
      <c r="A6926" t="s">
        <v>6931</v>
      </c>
      <c r="B6926" s="1">
        <v>46265</v>
      </c>
      <c r="C6926" t="s">
        <v>10012</v>
      </c>
      <c r="D6926" t="s">
        <v>10018</v>
      </c>
      <c r="E6926">
        <f>+_xlfn.XLOOKUP(TablaVentas[[#This Row],[PRODUCTOS]],TablaPrecios[PRODUCTOS],TablaPrecios[PRECIOS UNITARIOS],"No encontado")</f>
        <v>850</v>
      </c>
      <c r="F6926">
        <v>12</v>
      </c>
      <c r="G6926" t="s">
        <v>10026</v>
      </c>
      <c r="H6926" s="2">
        <v>482</v>
      </c>
      <c r="I6926" s="3">
        <v>0.12</v>
      </c>
      <c r="J6926" s="2">
        <f t="shared" si="324"/>
        <v>424.16</v>
      </c>
      <c r="K6926" s="2">
        <f t="shared" si="325"/>
        <v>76.348799999999997</v>
      </c>
      <c r="L6926" s="2">
        <f t="shared" si="326"/>
        <v>500.50880000000001</v>
      </c>
    </row>
    <row r="6927" spans="1:12" x14ac:dyDescent="0.25">
      <c r="A6927" t="s">
        <v>6932</v>
      </c>
      <c r="B6927" s="1">
        <v>46104</v>
      </c>
      <c r="C6927" t="s">
        <v>10009</v>
      </c>
      <c r="D6927" t="s">
        <v>10021</v>
      </c>
      <c r="E6927">
        <f>+_xlfn.XLOOKUP(TablaVentas[[#This Row],[PRODUCTOS]],TablaPrecios[PRODUCTOS],TablaPrecios[PRECIOS UNITARIOS],"No encontado")</f>
        <v>200</v>
      </c>
      <c r="F6927">
        <v>5</v>
      </c>
      <c r="G6927" t="s">
        <v>10024</v>
      </c>
      <c r="H6927" s="2">
        <v>391</v>
      </c>
      <c r="I6927" s="3">
        <v>0.17</v>
      </c>
      <c r="J6927" s="2">
        <f t="shared" si="324"/>
        <v>324.52999999999997</v>
      </c>
      <c r="K6927" s="2">
        <f t="shared" si="325"/>
        <v>58.415399999999991</v>
      </c>
      <c r="L6927" s="2">
        <f t="shared" si="326"/>
        <v>382.94539999999995</v>
      </c>
    </row>
    <row r="6928" spans="1:12" x14ac:dyDescent="0.25">
      <c r="A6928" t="s">
        <v>6933</v>
      </c>
      <c r="B6928" s="1">
        <v>46033</v>
      </c>
      <c r="C6928" t="s">
        <v>10011</v>
      </c>
      <c r="D6928" t="s">
        <v>10018</v>
      </c>
      <c r="E6928">
        <f>+_xlfn.XLOOKUP(TablaVentas[[#This Row],[PRODUCTOS]],TablaPrecios[PRODUCTOS],TablaPrecios[PRECIOS UNITARIOS],"No encontado")</f>
        <v>850</v>
      </c>
      <c r="F6928">
        <v>5</v>
      </c>
      <c r="G6928" t="s">
        <v>10025</v>
      </c>
      <c r="H6928" s="2">
        <v>493</v>
      </c>
      <c r="I6928" s="3">
        <v>0.13</v>
      </c>
      <c r="J6928" s="2">
        <f t="shared" si="324"/>
        <v>428.90999999999997</v>
      </c>
      <c r="K6928" s="2">
        <f t="shared" si="325"/>
        <v>77.203799999999987</v>
      </c>
      <c r="L6928" s="2">
        <f t="shared" si="326"/>
        <v>506.11379999999997</v>
      </c>
    </row>
    <row r="6929" spans="1:12" x14ac:dyDescent="0.25">
      <c r="A6929" t="s">
        <v>6934</v>
      </c>
      <c r="B6929" s="1">
        <v>46227</v>
      </c>
      <c r="C6929" t="s">
        <v>10009</v>
      </c>
      <c r="D6929" t="s">
        <v>10018</v>
      </c>
      <c r="E6929">
        <f>+_xlfn.XLOOKUP(TablaVentas[[#This Row],[PRODUCTOS]],TablaPrecios[PRODUCTOS],TablaPrecios[PRECIOS UNITARIOS],"No encontado")</f>
        <v>850</v>
      </c>
      <c r="F6929">
        <v>20</v>
      </c>
      <c r="G6929" t="s">
        <v>10026</v>
      </c>
      <c r="H6929" s="2">
        <v>113</v>
      </c>
      <c r="I6929" s="3">
        <v>0.12</v>
      </c>
      <c r="J6929" s="2">
        <f t="shared" si="324"/>
        <v>99.44</v>
      </c>
      <c r="K6929" s="2">
        <f t="shared" si="325"/>
        <v>17.8992</v>
      </c>
      <c r="L6929" s="2">
        <f t="shared" si="326"/>
        <v>117.33920000000001</v>
      </c>
    </row>
    <row r="6930" spans="1:12" x14ac:dyDescent="0.25">
      <c r="A6930" t="s">
        <v>6935</v>
      </c>
      <c r="B6930" s="1">
        <v>46049</v>
      </c>
      <c r="C6930" t="s">
        <v>10011</v>
      </c>
      <c r="D6930" t="s">
        <v>10017</v>
      </c>
      <c r="E6930">
        <f>+_xlfn.XLOOKUP(TablaVentas[[#This Row],[PRODUCTOS]],TablaPrecios[PRODUCTOS],TablaPrecios[PRECIOS UNITARIOS],"No encontado")</f>
        <v>50</v>
      </c>
      <c r="F6930">
        <v>5</v>
      </c>
      <c r="G6930" t="s">
        <v>10023</v>
      </c>
      <c r="H6930" s="2">
        <v>362</v>
      </c>
      <c r="I6930" s="3">
        <v>0.2</v>
      </c>
      <c r="J6930" s="2">
        <f t="shared" si="324"/>
        <v>289.60000000000002</v>
      </c>
      <c r="K6930" s="2">
        <f t="shared" si="325"/>
        <v>52.128</v>
      </c>
      <c r="L6930" s="2">
        <f t="shared" si="326"/>
        <v>341.72800000000001</v>
      </c>
    </row>
    <row r="6931" spans="1:12" x14ac:dyDescent="0.25">
      <c r="A6931" t="s">
        <v>6936</v>
      </c>
      <c r="B6931" s="1">
        <v>46093</v>
      </c>
      <c r="C6931" t="s">
        <v>10008</v>
      </c>
      <c r="D6931" t="s">
        <v>10021</v>
      </c>
      <c r="E6931">
        <f>+_xlfn.XLOOKUP(TablaVentas[[#This Row],[PRODUCTOS]],TablaPrecios[PRODUCTOS],TablaPrecios[PRECIOS UNITARIOS],"No encontado")</f>
        <v>200</v>
      </c>
      <c r="F6931">
        <v>7</v>
      </c>
      <c r="G6931" t="s">
        <v>10027</v>
      </c>
      <c r="H6931" s="2">
        <v>276</v>
      </c>
      <c r="I6931" s="3">
        <v>0.17</v>
      </c>
      <c r="J6931" s="2">
        <f t="shared" si="324"/>
        <v>229.07999999999998</v>
      </c>
      <c r="K6931" s="2">
        <f t="shared" si="325"/>
        <v>41.234399999999994</v>
      </c>
      <c r="L6931" s="2">
        <f t="shared" si="326"/>
        <v>270.31439999999998</v>
      </c>
    </row>
    <row r="6932" spans="1:12" x14ac:dyDescent="0.25">
      <c r="A6932" t="s">
        <v>6937</v>
      </c>
      <c r="B6932" s="1">
        <v>46132</v>
      </c>
      <c r="C6932" t="s">
        <v>10012</v>
      </c>
      <c r="D6932" t="s">
        <v>10017</v>
      </c>
      <c r="E6932">
        <f>+_xlfn.XLOOKUP(TablaVentas[[#This Row],[PRODUCTOS]],TablaPrecios[PRODUCTOS],TablaPrecios[PRECIOS UNITARIOS],"No encontado")</f>
        <v>50</v>
      </c>
      <c r="F6932">
        <v>8</v>
      </c>
      <c r="G6932" t="s">
        <v>10027</v>
      </c>
      <c r="H6932" s="2">
        <v>437</v>
      </c>
      <c r="I6932" s="3">
        <v>0.13</v>
      </c>
      <c r="J6932" s="2">
        <f t="shared" si="324"/>
        <v>380.19</v>
      </c>
      <c r="K6932" s="2">
        <f t="shared" si="325"/>
        <v>68.434200000000004</v>
      </c>
      <c r="L6932" s="2">
        <f t="shared" si="326"/>
        <v>448.62419999999997</v>
      </c>
    </row>
    <row r="6933" spans="1:12" x14ac:dyDescent="0.25">
      <c r="A6933" t="s">
        <v>6938</v>
      </c>
      <c r="B6933" s="1">
        <v>46262</v>
      </c>
      <c r="C6933" t="s">
        <v>10008</v>
      </c>
      <c r="D6933" t="s">
        <v>10019</v>
      </c>
      <c r="E6933">
        <f>+_xlfn.XLOOKUP(TablaVentas[[#This Row],[PRODUCTOS]],TablaPrecios[PRODUCTOS],TablaPrecios[PRECIOS UNITARIOS],"No encontado")</f>
        <v>1200</v>
      </c>
      <c r="F6933">
        <v>11</v>
      </c>
      <c r="G6933" t="s">
        <v>10027</v>
      </c>
      <c r="H6933" s="2">
        <v>284</v>
      </c>
      <c r="I6933" s="3">
        <v>0.18</v>
      </c>
      <c r="J6933" s="2">
        <f t="shared" si="324"/>
        <v>232.88</v>
      </c>
      <c r="K6933" s="2">
        <f t="shared" si="325"/>
        <v>41.918399999999998</v>
      </c>
      <c r="L6933" s="2">
        <f t="shared" si="326"/>
        <v>274.79840000000002</v>
      </c>
    </row>
    <row r="6934" spans="1:12" x14ac:dyDescent="0.25">
      <c r="A6934" t="s">
        <v>6939</v>
      </c>
      <c r="B6934" s="1">
        <v>46176</v>
      </c>
      <c r="C6934" t="s">
        <v>10009</v>
      </c>
      <c r="D6934" t="s">
        <v>10020</v>
      </c>
      <c r="E6934">
        <f>+_xlfn.XLOOKUP(TablaVentas[[#This Row],[PRODUCTOS]],TablaPrecios[PRODUCTOS],TablaPrecios[PRECIOS UNITARIOS],"No encontado")</f>
        <v>150</v>
      </c>
      <c r="F6934">
        <v>6</v>
      </c>
      <c r="G6934" t="s">
        <v>10027</v>
      </c>
      <c r="H6934" s="2">
        <v>79</v>
      </c>
      <c r="I6934" s="3">
        <v>0.12</v>
      </c>
      <c r="J6934" s="2">
        <f t="shared" si="324"/>
        <v>69.52</v>
      </c>
      <c r="K6934" s="2">
        <f t="shared" si="325"/>
        <v>12.513599999999999</v>
      </c>
      <c r="L6934" s="2">
        <f t="shared" si="326"/>
        <v>82.033599999999993</v>
      </c>
    </row>
    <row r="6935" spans="1:12" x14ac:dyDescent="0.25">
      <c r="A6935" t="s">
        <v>6940</v>
      </c>
      <c r="B6935" s="1">
        <v>46161</v>
      </c>
      <c r="C6935" t="s">
        <v>10007</v>
      </c>
      <c r="D6935" t="s">
        <v>10019</v>
      </c>
      <c r="E6935">
        <f>+_xlfn.XLOOKUP(TablaVentas[[#This Row],[PRODUCTOS]],TablaPrecios[PRODUCTOS],TablaPrecios[PRECIOS UNITARIOS],"No encontado")</f>
        <v>1200</v>
      </c>
      <c r="F6935">
        <v>7</v>
      </c>
      <c r="G6935" t="s">
        <v>10023</v>
      </c>
      <c r="H6935" s="2">
        <v>303</v>
      </c>
      <c r="I6935" s="3">
        <v>0.14000000000000001</v>
      </c>
      <c r="J6935" s="2">
        <f t="shared" si="324"/>
        <v>260.58</v>
      </c>
      <c r="K6935" s="2">
        <f t="shared" si="325"/>
        <v>46.904399999999995</v>
      </c>
      <c r="L6935" s="2">
        <f t="shared" si="326"/>
        <v>307.48439999999999</v>
      </c>
    </row>
    <row r="6936" spans="1:12" x14ac:dyDescent="0.25">
      <c r="A6936" t="s">
        <v>6941</v>
      </c>
      <c r="B6936" s="1">
        <v>46359</v>
      </c>
      <c r="C6936" t="s">
        <v>10010</v>
      </c>
      <c r="D6936" t="s">
        <v>10018</v>
      </c>
      <c r="E6936">
        <f>+_xlfn.XLOOKUP(TablaVentas[[#This Row],[PRODUCTOS]],TablaPrecios[PRODUCTOS],TablaPrecios[PRECIOS UNITARIOS],"No encontado")</f>
        <v>850</v>
      </c>
      <c r="F6936">
        <v>20</v>
      </c>
      <c r="G6936" t="s">
        <v>10025</v>
      </c>
      <c r="H6936" s="2">
        <v>76</v>
      </c>
      <c r="I6936" s="3">
        <v>0.13</v>
      </c>
      <c r="J6936" s="2">
        <f t="shared" si="324"/>
        <v>66.12</v>
      </c>
      <c r="K6936" s="2">
        <f t="shared" si="325"/>
        <v>11.9016</v>
      </c>
      <c r="L6936" s="2">
        <f t="shared" si="326"/>
        <v>78.021600000000007</v>
      </c>
    </row>
    <row r="6937" spans="1:12" x14ac:dyDescent="0.25">
      <c r="A6937" t="s">
        <v>6942</v>
      </c>
      <c r="B6937" s="1">
        <v>46268</v>
      </c>
      <c r="C6937" t="s">
        <v>10012</v>
      </c>
      <c r="D6937" t="s">
        <v>10021</v>
      </c>
      <c r="E6937">
        <f>+_xlfn.XLOOKUP(TablaVentas[[#This Row],[PRODUCTOS]],TablaPrecios[PRODUCTOS],TablaPrecios[PRECIOS UNITARIOS],"No encontado")</f>
        <v>200</v>
      </c>
      <c r="F6937">
        <v>5</v>
      </c>
      <c r="G6937" t="s">
        <v>10024</v>
      </c>
      <c r="H6937" s="2">
        <v>392</v>
      </c>
      <c r="I6937" s="3">
        <v>0.15</v>
      </c>
      <c r="J6937" s="2">
        <f t="shared" si="324"/>
        <v>333.2</v>
      </c>
      <c r="K6937" s="2">
        <f t="shared" si="325"/>
        <v>59.975999999999999</v>
      </c>
      <c r="L6937" s="2">
        <f t="shared" si="326"/>
        <v>393.17599999999999</v>
      </c>
    </row>
    <row r="6938" spans="1:12" x14ac:dyDescent="0.25">
      <c r="A6938" t="s">
        <v>6943</v>
      </c>
      <c r="B6938" s="1">
        <v>46102</v>
      </c>
      <c r="C6938" t="s">
        <v>10010</v>
      </c>
      <c r="D6938" t="s">
        <v>10020</v>
      </c>
      <c r="E6938">
        <f>+_xlfn.XLOOKUP(TablaVentas[[#This Row],[PRODUCTOS]],TablaPrecios[PRODUCTOS],TablaPrecios[PRECIOS UNITARIOS],"No encontado")</f>
        <v>150</v>
      </c>
      <c r="F6938">
        <v>13</v>
      </c>
      <c r="G6938" t="s">
        <v>10024</v>
      </c>
      <c r="H6938" s="2">
        <v>236</v>
      </c>
      <c r="I6938" s="3">
        <v>0.13</v>
      </c>
      <c r="J6938" s="2">
        <f t="shared" si="324"/>
        <v>205.32</v>
      </c>
      <c r="K6938" s="2">
        <f t="shared" si="325"/>
        <v>36.957599999999999</v>
      </c>
      <c r="L6938" s="2">
        <f t="shared" si="326"/>
        <v>242.27760000000001</v>
      </c>
    </row>
    <row r="6939" spans="1:12" x14ac:dyDescent="0.25">
      <c r="A6939" t="s">
        <v>6944</v>
      </c>
      <c r="B6939" s="1">
        <v>46064</v>
      </c>
      <c r="C6939" t="s">
        <v>10010</v>
      </c>
      <c r="D6939" t="s">
        <v>10018</v>
      </c>
      <c r="E6939">
        <f>+_xlfn.XLOOKUP(TablaVentas[[#This Row],[PRODUCTOS]],TablaPrecios[PRODUCTOS],TablaPrecios[PRECIOS UNITARIOS],"No encontado")</f>
        <v>850</v>
      </c>
      <c r="F6939">
        <v>17</v>
      </c>
      <c r="G6939" t="s">
        <v>10027</v>
      </c>
      <c r="H6939" s="2">
        <v>65</v>
      </c>
      <c r="I6939" s="3">
        <v>0.13</v>
      </c>
      <c r="J6939" s="2">
        <f t="shared" si="324"/>
        <v>56.55</v>
      </c>
      <c r="K6939" s="2">
        <f t="shared" si="325"/>
        <v>10.178999999999998</v>
      </c>
      <c r="L6939" s="2">
        <f t="shared" si="326"/>
        <v>66.728999999999999</v>
      </c>
    </row>
    <row r="6940" spans="1:12" x14ac:dyDescent="0.25">
      <c r="A6940" t="s">
        <v>6945</v>
      </c>
      <c r="B6940" s="1">
        <v>46309</v>
      </c>
      <c r="C6940" t="s">
        <v>10010</v>
      </c>
      <c r="D6940" t="s">
        <v>10021</v>
      </c>
      <c r="E6940">
        <f>+_xlfn.XLOOKUP(TablaVentas[[#This Row],[PRODUCTOS]],TablaPrecios[PRODUCTOS],TablaPrecios[PRECIOS UNITARIOS],"No encontado")</f>
        <v>200</v>
      </c>
      <c r="F6940">
        <v>16</v>
      </c>
      <c r="G6940" t="s">
        <v>10025</v>
      </c>
      <c r="H6940" s="2">
        <v>234</v>
      </c>
      <c r="I6940" s="3">
        <v>0.17</v>
      </c>
      <c r="J6940" s="2">
        <f t="shared" si="324"/>
        <v>194.22</v>
      </c>
      <c r="K6940" s="2">
        <f t="shared" si="325"/>
        <v>34.959600000000002</v>
      </c>
      <c r="L6940" s="2">
        <f t="shared" si="326"/>
        <v>229.17959999999999</v>
      </c>
    </row>
    <row r="6941" spans="1:12" x14ac:dyDescent="0.25">
      <c r="A6941" t="s">
        <v>6946</v>
      </c>
      <c r="B6941" s="1">
        <v>46162</v>
      </c>
      <c r="C6941" t="s">
        <v>10012</v>
      </c>
      <c r="D6941" t="s">
        <v>10018</v>
      </c>
      <c r="E6941">
        <f>+_xlfn.XLOOKUP(TablaVentas[[#This Row],[PRODUCTOS]],TablaPrecios[PRODUCTOS],TablaPrecios[PRECIOS UNITARIOS],"No encontado")</f>
        <v>850</v>
      </c>
      <c r="F6941">
        <v>9</v>
      </c>
      <c r="G6941" t="s">
        <v>10025</v>
      </c>
      <c r="H6941" s="2">
        <v>343</v>
      </c>
      <c r="I6941" s="3">
        <v>0.17</v>
      </c>
      <c r="J6941" s="2">
        <f t="shared" si="324"/>
        <v>284.69</v>
      </c>
      <c r="K6941" s="2">
        <f t="shared" si="325"/>
        <v>51.244199999999999</v>
      </c>
      <c r="L6941" s="2">
        <f t="shared" si="326"/>
        <v>335.93419999999998</v>
      </c>
    </row>
    <row r="6942" spans="1:12" x14ac:dyDescent="0.25">
      <c r="A6942" t="s">
        <v>6947</v>
      </c>
      <c r="B6942" s="1">
        <v>46334</v>
      </c>
      <c r="C6942" t="s">
        <v>10008</v>
      </c>
      <c r="D6942" t="s">
        <v>10018</v>
      </c>
      <c r="E6942">
        <f>+_xlfn.XLOOKUP(TablaVentas[[#This Row],[PRODUCTOS]],TablaPrecios[PRODUCTOS],TablaPrecios[PRECIOS UNITARIOS],"No encontado")</f>
        <v>850</v>
      </c>
      <c r="F6942">
        <v>12</v>
      </c>
      <c r="G6942" t="s">
        <v>10027</v>
      </c>
      <c r="H6942" s="2">
        <v>482</v>
      </c>
      <c r="I6942" s="3">
        <v>0.12</v>
      </c>
      <c r="J6942" s="2">
        <f t="shared" si="324"/>
        <v>424.16</v>
      </c>
      <c r="K6942" s="2">
        <f t="shared" si="325"/>
        <v>76.348799999999997</v>
      </c>
      <c r="L6942" s="2">
        <f t="shared" si="326"/>
        <v>500.50880000000001</v>
      </c>
    </row>
    <row r="6943" spans="1:12" x14ac:dyDescent="0.25">
      <c r="A6943" t="s">
        <v>6948</v>
      </c>
      <c r="B6943" s="1">
        <v>46277</v>
      </c>
      <c r="C6943" t="s">
        <v>10007</v>
      </c>
      <c r="D6943" t="s">
        <v>10018</v>
      </c>
      <c r="E6943">
        <f>+_xlfn.XLOOKUP(TablaVentas[[#This Row],[PRODUCTOS]],TablaPrecios[PRODUCTOS],TablaPrecios[PRECIOS UNITARIOS],"No encontado")</f>
        <v>850</v>
      </c>
      <c r="F6943">
        <v>18</v>
      </c>
      <c r="G6943" t="s">
        <v>10027</v>
      </c>
      <c r="H6943" s="2">
        <v>489</v>
      </c>
      <c r="I6943" s="3">
        <v>0.11</v>
      </c>
      <c r="J6943" s="2">
        <f t="shared" si="324"/>
        <v>435.21</v>
      </c>
      <c r="K6943" s="2">
        <f t="shared" si="325"/>
        <v>78.337799999999987</v>
      </c>
      <c r="L6943" s="2">
        <f t="shared" si="326"/>
        <v>513.54779999999994</v>
      </c>
    </row>
    <row r="6944" spans="1:12" x14ac:dyDescent="0.25">
      <c r="A6944" t="s">
        <v>6949</v>
      </c>
      <c r="B6944" s="1">
        <v>46272</v>
      </c>
      <c r="C6944" t="s">
        <v>10007</v>
      </c>
      <c r="D6944" t="s">
        <v>10021</v>
      </c>
      <c r="E6944">
        <f>+_xlfn.XLOOKUP(TablaVentas[[#This Row],[PRODUCTOS]],TablaPrecios[PRODUCTOS],TablaPrecios[PRECIOS UNITARIOS],"No encontado")</f>
        <v>200</v>
      </c>
      <c r="F6944">
        <v>13</v>
      </c>
      <c r="G6944" t="s">
        <v>10026</v>
      </c>
      <c r="H6944" s="2">
        <v>192</v>
      </c>
      <c r="I6944" s="3">
        <v>0.14000000000000001</v>
      </c>
      <c r="J6944" s="2">
        <f t="shared" si="324"/>
        <v>165.12</v>
      </c>
      <c r="K6944" s="2">
        <f t="shared" si="325"/>
        <v>29.721599999999999</v>
      </c>
      <c r="L6944" s="2">
        <f t="shared" si="326"/>
        <v>194.8416</v>
      </c>
    </row>
    <row r="6945" spans="1:12" x14ac:dyDescent="0.25">
      <c r="A6945" t="s">
        <v>6950</v>
      </c>
      <c r="B6945" s="1">
        <v>46283</v>
      </c>
      <c r="C6945" t="s">
        <v>10007</v>
      </c>
      <c r="D6945" t="s">
        <v>10019</v>
      </c>
      <c r="E6945">
        <f>+_xlfn.XLOOKUP(TablaVentas[[#This Row],[PRODUCTOS]],TablaPrecios[PRODUCTOS],TablaPrecios[PRECIOS UNITARIOS],"No encontado")</f>
        <v>1200</v>
      </c>
      <c r="F6945">
        <v>15</v>
      </c>
      <c r="G6945" t="s">
        <v>10023</v>
      </c>
      <c r="H6945" s="2">
        <v>235</v>
      </c>
      <c r="I6945" s="3">
        <v>0.13</v>
      </c>
      <c r="J6945" s="2">
        <f t="shared" si="324"/>
        <v>204.45</v>
      </c>
      <c r="K6945" s="2">
        <f t="shared" si="325"/>
        <v>36.800999999999995</v>
      </c>
      <c r="L6945" s="2">
        <f t="shared" si="326"/>
        <v>241.25099999999998</v>
      </c>
    </row>
    <row r="6946" spans="1:12" x14ac:dyDescent="0.25">
      <c r="A6946" t="s">
        <v>6951</v>
      </c>
      <c r="B6946" s="1">
        <v>46025</v>
      </c>
      <c r="C6946" t="s">
        <v>10009</v>
      </c>
      <c r="D6946" t="s">
        <v>10018</v>
      </c>
      <c r="E6946">
        <f>+_xlfn.XLOOKUP(TablaVentas[[#This Row],[PRODUCTOS]],TablaPrecios[PRODUCTOS],TablaPrecios[PRECIOS UNITARIOS],"No encontado")</f>
        <v>850</v>
      </c>
      <c r="F6946">
        <v>13</v>
      </c>
      <c r="G6946" t="s">
        <v>10027</v>
      </c>
      <c r="H6946" s="2">
        <v>138</v>
      </c>
      <c r="I6946" s="3">
        <v>0.12</v>
      </c>
      <c r="J6946" s="2">
        <f t="shared" si="324"/>
        <v>121.44</v>
      </c>
      <c r="K6946" s="2">
        <f t="shared" si="325"/>
        <v>21.859199999999998</v>
      </c>
      <c r="L6946" s="2">
        <f t="shared" si="326"/>
        <v>143.29919999999998</v>
      </c>
    </row>
    <row r="6947" spans="1:12" x14ac:dyDescent="0.25">
      <c r="A6947" t="s">
        <v>6952</v>
      </c>
      <c r="B6947" s="1">
        <v>46186</v>
      </c>
      <c r="C6947" t="s">
        <v>10008</v>
      </c>
      <c r="D6947" t="s">
        <v>10021</v>
      </c>
      <c r="E6947">
        <f>+_xlfn.XLOOKUP(TablaVentas[[#This Row],[PRODUCTOS]],TablaPrecios[PRODUCTOS],TablaPrecios[PRECIOS UNITARIOS],"No encontado")</f>
        <v>200</v>
      </c>
      <c r="F6947">
        <v>5</v>
      </c>
      <c r="G6947" t="s">
        <v>10026</v>
      </c>
      <c r="H6947" s="2">
        <v>320</v>
      </c>
      <c r="I6947" s="3">
        <v>0.16</v>
      </c>
      <c r="J6947" s="2">
        <f t="shared" si="324"/>
        <v>268.8</v>
      </c>
      <c r="K6947" s="2">
        <f t="shared" si="325"/>
        <v>48.384</v>
      </c>
      <c r="L6947" s="2">
        <f t="shared" si="326"/>
        <v>317.18400000000003</v>
      </c>
    </row>
    <row r="6948" spans="1:12" x14ac:dyDescent="0.25">
      <c r="A6948" t="s">
        <v>6953</v>
      </c>
      <c r="B6948" s="1">
        <v>46178</v>
      </c>
      <c r="C6948" t="s">
        <v>10011</v>
      </c>
      <c r="D6948" t="s">
        <v>10021</v>
      </c>
      <c r="E6948">
        <f>+_xlfn.XLOOKUP(TablaVentas[[#This Row],[PRODUCTOS]],TablaPrecios[PRODUCTOS],TablaPrecios[PRECIOS UNITARIOS],"No encontado")</f>
        <v>200</v>
      </c>
      <c r="F6948">
        <v>14</v>
      </c>
      <c r="G6948" t="s">
        <v>10025</v>
      </c>
      <c r="H6948" s="2">
        <v>226</v>
      </c>
      <c r="I6948" s="3">
        <v>0.18</v>
      </c>
      <c r="J6948" s="2">
        <f t="shared" si="324"/>
        <v>185.32</v>
      </c>
      <c r="K6948" s="2">
        <f t="shared" si="325"/>
        <v>33.357599999999998</v>
      </c>
      <c r="L6948" s="2">
        <f t="shared" si="326"/>
        <v>218.67759999999998</v>
      </c>
    </row>
    <row r="6949" spans="1:12" x14ac:dyDescent="0.25">
      <c r="A6949" t="s">
        <v>6954</v>
      </c>
      <c r="B6949" s="1">
        <v>46385</v>
      </c>
      <c r="C6949" t="s">
        <v>10007</v>
      </c>
      <c r="D6949" t="s">
        <v>10017</v>
      </c>
      <c r="E6949">
        <f>+_xlfn.XLOOKUP(TablaVentas[[#This Row],[PRODUCTOS]],TablaPrecios[PRODUCTOS],TablaPrecios[PRECIOS UNITARIOS],"No encontado")</f>
        <v>50</v>
      </c>
      <c r="F6949">
        <v>16</v>
      </c>
      <c r="G6949" t="s">
        <v>10023</v>
      </c>
      <c r="H6949" s="2">
        <v>345</v>
      </c>
      <c r="I6949" s="3">
        <v>0.11</v>
      </c>
      <c r="J6949" s="2">
        <f t="shared" si="324"/>
        <v>307.05</v>
      </c>
      <c r="K6949" s="2">
        <f t="shared" si="325"/>
        <v>55.268999999999998</v>
      </c>
      <c r="L6949" s="2">
        <f t="shared" si="326"/>
        <v>362.31900000000002</v>
      </c>
    </row>
    <row r="6950" spans="1:12" x14ac:dyDescent="0.25">
      <c r="A6950" t="s">
        <v>6955</v>
      </c>
      <c r="B6950" s="1">
        <v>46025</v>
      </c>
      <c r="C6950" t="s">
        <v>10012</v>
      </c>
      <c r="D6950" t="s">
        <v>10017</v>
      </c>
      <c r="E6950">
        <f>+_xlfn.XLOOKUP(TablaVentas[[#This Row],[PRODUCTOS]],TablaPrecios[PRODUCTOS],TablaPrecios[PRECIOS UNITARIOS],"No encontado")</f>
        <v>50</v>
      </c>
      <c r="F6950">
        <v>13</v>
      </c>
      <c r="G6950" t="s">
        <v>10024</v>
      </c>
      <c r="H6950" s="2">
        <v>261</v>
      </c>
      <c r="I6950" s="3">
        <v>0.12</v>
      </c>
      <c r="J6950" s="2">
        <f t="shared" si="324"/>
        <v>229.68</v>
      </c>
      <c r="K6950" s="2">
        <f t="shared" si="325"/>
        <v>41.342399999999998</v>
      </c>
      <c r="L6950" s="2">
        <f t="shared" si="326"/>
        <v>271.0224</v>
      </c>
    </row>
    <row r="6951" spans="1:12" x14ac:dyDescent="0.25">
      <c r="A6951" t="s">
        <v>6956</v>
      </c>
      <c r="B6951" s="1">
        <v>46274</v>
      </c>
      <c r="C6951" t="s">
        <v>10007</v>
      </c>
      <c r="D6951" t="s">
        <v>10020</v>
      </c>
      <c r="E6951">
        <f>+_xlfn.XLOOKUP(TablaVentas[[#This Row],[PRODUCTOS]],TablaPrecios[PRODUCTOS],TablaPrecios[PRECIOS UNITARIOS],"No encontado")</f>
        <v>150</v>
      </c>
      <c r="F6951">
        <v>5</v>
      </c>
      <c r="G6951" t="s">
        <v>10025</v>
      </c>
      <c r="H6951" s="2">
        <v>250</v>
      </c>
      <c r="I6951" s="3">
        <v>0.19</v>
      </c>
      <c r="J6951" s="2">
        <f t="shared" si="324"/>
        <v>202.5</v>
      </c>
      <c r="K6951" s="2">
        <f t="shared" si="325"/>
        <v>36.449999999999996</v>
      </c>
      <c r="L6951" s="2">
        <f t="shared" si="326"/>
        <v>238.95</v>
      </c>
    </row>
    <row r="6952" spans="1:12" x14ac:dyDescent="0.25">
      <c r="A6952" t="s">
        <v>6957</v>
      </c>
      <c r="B6952" s="1">
        <v>46268</v>
      </c>
      <c r="C6952" t="s">
        <v>10011</v>
      </c>
      <c r="D6952" t="s">
        <v>10018</v>
      </c>
      <c r="E6952">
        <f>+_xlfn.XLOOKUP(TablaVentas[[#This Row],[PRODUCTOS]],TablaPrecios[PRODUCTOS],TablaPrecios[PRECIOS UNITARIOS],"No encontado")</f>
        <v>850</v>
      </c>
      <c r="F6952">
        <v>7</v>
      </c>
      <c r="G6952" t="s">
        <v>10026</v>
      </c>
      <c r="H6952" s="2">
        <v>249</v>
      </c>
      <c r="I6952" s="3">
        <v>0.17</v>
      </c>
      <c r="J6952" s="2">
        <f t="shared" si="324"/>
        <v>206.67</v>
      </c>
      <c r="K6952" s="2">
        <f t="shared" si="325"/>
        <v>37.200599999999994</v>
      </c>
      <c r="L6952" s="2">
        <f t="shared" si="326"/>
        <v>243.87059999999997</v>
      </c>
    </row>
    <row r="6953" spans="1:12" x14ac:dyDescent="0.25">
      <c r="A6953" t="s">
        <v>6958</v>
      </c>
      <c r="B6953" s="1">
        <v>46224</v>
      </c>
      <c r="C6953" t="s">
        <v>10008</v>
      </c>
      <c r="D6953" t="s">
        <v>10020</v>
      </c>
      <c r="E6953">
        <f>+_xlfn.XLOOKUP(TablaVentas[[#This Row],[PRODUCTOS]],TablaPrecios[PRODUCTOS],TablaPrecios[PRECIOS UNITARIOS],"No encontado")</f>
        <v>150</v>
      </c>
      <c r="F6953">
        <v>12</v>
      </c>
      <c r="G6953" t="s">
        <v>10027</v>
      </c>
      <c r="H6953" s="2">
        <v>402</v>
      </c>
      <c r="I6953" s="3">
        <v>0.19</v>
      </c>
      <c r="J6953" s="2">
        <f t="shared" si="324"/>
        <v>325.62</v>
      </c>
      <c r="K6953" s="2">
        <f t="shared" si="325"/>
        <v>58.611599999999996</v>
      </c>
      <c r="L6953" s="2">
        <f t="shared" si="326"/>
        <v>384.23160000000001</v>
      </c>
    </row>
    <row r="6954" spans="1:12" x14ac:dyDescent="0.25">
      <c r="A6954" t="s">
        <v>6959</v>
      </c>
      <c r="B6954" s="1">
        <v>46363</v>
      </c>
      <c r="C6954" t="s">
        <v>10010</v>
      </c>
      <c r="D6954" t="s">
        <v>10020</v>
      </c>
      <c r="E6954">
        <f>+_xlfn.XLOOKUP(TablaVentas[[#This Row],[PRODUCTOS]],TablaPrecios[PRODUCTOS],TablaPrecios[PRECIOS UNITARIOS],"No encontado")</f>
        <v>150</v>
      </c>
      <c r="F6954">
        <v>8</v>
      </c>
      <c r="G6954" t="s">
        <v>10024</v>
      </c>
      <c r="H6954" s="2">
        <v>78</v>
      </c>
      <c r="I6954" s="3">
        <v>0.17</v>
      </c>
      <c r="J6954" s="2">
        <f t="shared" si="324"/>
        <v>64.739999999999995</v>
      </c>
      <c r="K6954" s="2">
        <f t="shared" si="325"/>
        <v>11.653199999999998</v>
      </c>
      <c r="L6954" s="2">
        <f t="shared" si="326"/>
        <v>76.393199999999993</v>
      </c>
    </row>
    <row r="6955" spans="1:12" x14ac:dyDescent="0.25">
      <c r="A6955" t="s">
        <v>6960</v>
      </c>
      <c r="B6955" s="1">
        <v>46280</v>
      </c>
      <c r="C6955" t="s">
        <v>10010</v>
      </c>
      <c r="D6955" t="s">
        <v>10018</v>
      </c>
      <c r="E6955">
        <f>+_xlfn.XLOOKUP(TablaVentas[[#This Row],[PRODUCTOS]],TablaPrecios[PRODUCTOS],TablaPrecios[PRECIOS UNITARIOS],"No encontado")</f>
        <v>850</v>
      </c>
      <c r="F6955">
        <v>15</v>
      </c>
      <c r="G6955" t="s">
        <v>10023</v>
      </c>
      <c r="H6955" s="2">
        <v>126</v>
      </c>
      <c r="I6955" s="3">
        <v>0.17</v>
      </c>
      <c r="J6955" s="2">
        <f t="shared" si="324"/>
        <v>104.58</v>
      </c>
      <c r="K6955" s="2">
        <f t="shared" si="325"/>
        <v>18.824400000000001</v>
      </c>
      <c r="L6955" s="2">
        <f t="shared" si="326"/>
        <v>123.4044</v>
      </c>
    </row>
    <row r="6956" spans="1:12" x14ac:dyDescent="0.25">
      <c r="A6956" t="s">
        <v>6961</v>
      </c>
      <c r="B6956" s="1">
        <v>46049</v>
      </c>
      <c r="C6956" t="s">
        <v>10007</v>
      </c>
      <c r="D6956" t="s">
        <v>10019</v>
      </c>
      <c r="E6956">
        <f>+_xlfn.XLOOKUP(TablaVentas[[#This Row],[PRODUCTOS]],TablaPrecios[PRODUCTOS],TablaPrecios[PRECIOS UNITARIOS],"No encontado")</f>
        <v>1200</v>
      </c>
      <c r="F6956">
        <v>12</v>
      </c>
      <c r="G6956" t="s">
        <v>10026</v>
      </c>
      <c r="H6956" s="2">
        <v>129</v>
      </c>
      <c r="I6956" s="3">
        <v>0.1</v>
      </c>
      <c r="J6956" s="2">
        <f t="shared" si="324"/>
        <v>116.1</v>
      </c>
      <c r="K6956" s="2">
        <f t="shared" si="325"/>
        <v>20.898</v>
      </c>
      <c r="L6956" s="2">
        <f t="shared" si="326"/>
        <v>136.99799999999999</v>
      </c>
    </row>
    <row r="6957" spans="1:12" x14ac:dyDescent="0.25">
      <c r="A6957" t="s">
        <v>6962</v>
      </c>
      <c r="B6957" s="1">
        <v>46355</v>
      </c>
      <c r="C6957" t="s">
        <v>10007</v>
      </c>
      <c r="D6957" t="s">
        <v>10019</v>
      </c>
      <c r="E6957">
        <f>+_xlfn.XLOOKUP(TablaVentas[[#This Row],[PRODUCTOS]],TablaPrecios[PRODUCTOS],TablaPrecios[PRECIOS UNITARIOS],"No encontado")</f>
        <v>1200</v>
      </c>
      <c r="F6957">
        <v>20</v>
      </c>
      <c r="G6957" t="s">
        <v>10027</v>
      </c>
      <c r="H6957" s="2">
        <v>362</v>
      </c>
      <c r="I6957" s="3">
        <v>0.17</v>
      </c>
      <c r="J6957" s="2">
        <f t="shared" si="324"/>
        <v>300.45999999999998</v>
      </c>
      <c r="K6957" s="2">
        <f t="shared" si="325"/>
        <v>54.082799999999992</v>
      </c>
      <c r="L6957" s="2">
        <f t="shared" si="326"/>
        <v>354.54279999999994</v>
      </c>
    </row>
    <row r="6958" spans="1:12" x14ac:dyDescent="0.25">
      <c r="A6958" t="s">
        <v>6963</v>
      </c>
      <c r="B6958" s="1">
        <v>46380</v>
      </c>
      <c r="C6958" t="s">
        <v>10012</v>
      </c>
      <c r="D6958" t="s">
        <v>10021</v>
      </c>
      <c r="E6958">
        <f>+_xlfn.XLOOKUP(TablaVentas[[#This Row],[PRODUCTOS]],TablaPrecios[PRODUCTOS],TablaPrecios[PRECIOS UNITARIOS],"No encontado")</f>
        <v>200</v>
      </c>
      <c r="F6958">
        <v>16</v>
      </c>
      <c r="G6958" t="s">
        <v>10023</v>
      </c>
      <c r="H6958" s="2">
        <v>335</v>
      </c>
      <c r="I6958" s="3">
        <v>0.17</v>
      </c>
      <c r="J6958" s="2">
        <f t="shared" si="324"/>
        <v>278.05</v>
      </c>
      <c r="K6958" s="2">
        <f t="shared" si="325"/>
        <v>50.048999999999999</v>
      </c>
      <c r="L6958" s="2">
        <f t="shared" si="326"/>
        <v>328.09899999999999</v>
      </c>
    </row>
    <row r="6959" spans="1:12" x14ac:dyDescent="0.25">
      <c r="A6959" t="s">
        <v>6964</v>
      </c>
      <c r="B6959" s="1">
        <v>46262</v>
      </c>
      <c r="C6959" t="s">
        <v>10012</v>
      </c>
      <c r="D6959" t="s">
        <v>10017</v>
      </c>
      <c r="E6959">
        <f>+_xlfn.XLOOKUP(TablaVentas[[#This Row],[PRODUCTOS]],TablaPrecios[PRODUCTOS],TablaPrecios[PRECIOS UNITARIOS],"No encontado")</f>
        <v>50</v>
      </c>
      <c r="F6959">
        <v>12</v>
      </c>
      <c r="G6959" t="s">
        <v>10025</v>
      </c>
      <c r="H6959" s="2">
        <v>174</v>
      </c>
      <c r="I6959" s="3">
        <v>0.13</v>
      </c>
      <c r="J6959" s="2">
        <f t="shared" si="324"/>
        <v>151.38</v>
      </c>
      <c r="K6959" s="2">
        <f t="shared" si="325"/>
        <v>27.248399999999997</v>
      </c>
      <c r="L6959" s="2">
        <f t="shared" si="326"/>
        <v>178.6284</v>
      </c>
    </row>
    <row r="6960" spans="1:12" x14ac:dyDescent="0.25">
      <c r="A6960" t="s">
        <v>6965</v>
      </c>
      <c r="B6960" s="1">
        <v>46230</v>
      </c>
      <c r="C6960" t="s">
        <v>10009</v>
      </c>
      <c r="D6960" t="s">
        <v>10018</v>
      </c>
      <c r="E6960">
        <f>+_xlfn.XLOOKUP(TablaVentas[[#This Row],[PRODUCTOS]],TablaPrecios[PRODUCTOS],TablaPrecios[PRECIOS UNITARIOS],"No encontado")</f>
        <v>850</v>
      </c>
      <c r="F6960">
        <v>20</v>
      </c>
      <c r="G6960" t="s">
        <v>10023</v>
      </c>
      <c r="H6960" s="2">
        <v>426</v>
      </c>
      <c r="I6960" s="3">
        <v>0.14000000000000001</v>
      </c>
      <c r="J6960" s="2">
        <f t="shared" si="324"/>
        <v>366.36</v>
      </c>
      <c r="K6960" s="2">
        <f t="shared" si="325"/>
        <v>65.944800000000001</v>
      </c>
      <c r="L6960" s="2">
        <f t="shared" si="326"/>
        <v>432.3048</v>
      </c>
    </row>
    <row r="6961" spans="1:12" x14ac:dyDescent="0.25">
      <c r="A6961" t="s">
        <v>6966</v>
      </c>
      <c r="B6961" s="1">
        <v>46260</v>
      </c>
      <c r="C6961" t="s">
        <v>10012</v>
      </c>
      <c r="D6961" t="s">
        <v>10019</v>
      </c>
      <c r="E6961">
        <f>+_xlfn.XLOOKUP(TablaVentas[[#This Row],[PRODUCTOS]],TablaPrecios[PRODUCTOS],TablaPrecios[PRECIOS UNITARIOS],"No encontado")</f>
        <v>1200</v>
      </c>
      <c r="F6961">
        <v>20</v>
      </c>
      <c r="G6961" t="s">
        <v>10027</v>
      </c>
      <c r="H6961" s="2">
        <v>120</v>
      </c>
      <c r="I6961" s="3">
        <v>0.16</v>
      </c>
      <c r="J6961" s="2">
        <f t="shared" si="324"/>
        <v>100.8</v>
      </c>
      <c r="K6961" s="2">
        <f t="shared" si="325"/>
        <v>18.143999999999998</v>
      </c>
      <c r="L6961" s="2">
        <f t="shared" si="326"/>
        <v>118.94399999999999</v>
      </c>
    </row>
    <row r="6962" spans="1:12" x14ac:dyDescent="0.25">
      <c r="A6962" t="s">
        <v>6967</v>
      </c>
      <c r="B6962" s="1">
        <v>46197</v>
      </c>
      <c r="C6962" t="s">
        <v>10008</v>
      </c>
      <c r="D6962" t="s">
        <v>10017</v>
      </c>
      <c r="E6962">
        <f>+_xlfn.XLOOKUP(TablaVentas[[#This Row],[PRODUCTOS]],TablaPrecios[PRODUCTOS],TablaPrecios[PRECIOS UNITARIOS],"No encontado")</f>
        <v>50</v>
      </c>
      <c r="F6962">
        <v>14</v>
      </c>
      <c r="G6962" t="s">
        <v>10026</v>
      </c>
      <c r="H6962" s="2">
        <v>154</v>
      </c>
      <c r="I6962" s="3">
        <v>0.18</v>
      </c>
      <c r="J6962" s="2">
        <f t="shared" si="324"/>
        <v>126.28</v>
      </c>
      <c r="K6962" s="2">
        <f t="shared" si="325"/>
        <v>22.730399999999999</v>
      </c>
      <c r="L6962" s="2">
        <f t="shared" si="326"/>
        <v>149.0104</v>
      </c>
    </row>
    <row r="6963" spans="1:12" x14ac:dyDescent="0.25">
      <c r="A6963" t="s">
        <v>6968</v>
      </c>
      <c r="B6963" s="1">
        <v>46306</v>
      </c>
      <c r="C6963" t="s">
        <v>10008</v>
      </c>
      <c r="D6963" t="s">
        <v>10019</v>
      </c>
      <c r="E6963">
        <f>+_xlfn.XLOOKUP(TablaVentas[[#This Row],[PRODUCTOS]],TablaPrecios[PRODUCTOS],TablaPrecios[PRECIOS UNITARIOS],"No encontado")</f>
        <v>1200</v>
      </c>
      <c r="F6963">
        <v>15</v>
      </c>
      <c r="G6963" t="s">
        <v>10025</v>
      </c>
      <c r="H6963" s="2">
        <v>468</v>
      </c>
      <c r="I6963" s="3">
        <v>0.12</v>
      </c>
      <c r="J6963" s="2">
        <f t="shared" si="324"/>
        <v>411.84000000000003</v>
      </c>
      <c r="K6963" s="2">
        <f t="shared" si="325"/>
        <v>74.131200000000007</v>
      </c>
      <c r="L6963" s="2">
        <f t="shared" si="326"/>
        <v>485.97120000000007</v>
      </c>
    </row>
    <row r="6964" spans="1:12" x14ac:dyDescent="0.25">
      <c r="A6964" t="s">
        <v>6969</v>
      </c>
      <c r="B6964" s="1">
        <v>46198</v>
      </c>
      <c r="C6964" t="s">
        <v>10011</v>
      </c>
      <c r="D6964" t="s">
        <v>10018</v>
      </c>
      <c r="E6964">
        <f>+_xlfn.XLOOKUP(TablaVentas[[#This Row],[PRODUCTOS]],TablaPrecios[PRODUCTOS],TablaPrecios[PRECIOS UNITARIOS],"No encontado")</f>
        <v>850</v>
      </c>
      <c r="F6964">
        <v>16</v>
      </c>
      <c r="G6964" t="s">
        <v>10026</v>
      </c>
      <c r="H6964" s="2">
        <v>415</v>
      </c>
      <c r="I6964" s="3">
        <v>0.18</v>
      </c>
      <c r="J6964" s="2">
        <f t="shared" si="324"/>
        <v>340.3</v>
      </c>
      <c r="K6964" s="2">
        <f t="shared" si="325"/>
        <v>61.253999999999998</v>
      </c>
      <c r="L6964" s="2">
        <f t="shared" si="326"/>
        <v>401.55400000000003</v>
      </c>
    </row>
    <row r="6965" spans="1:12" x14ac:dyDescent="0.25">
      <c r="A6965" t="s">
        <v>6970</v>
      </c>
      <c r="B6965" s="1">
        <v>46258</v>
      </c>
      <c r="C6965" t="s">
        <v>10009</v>
      </c>
      <c r="D6965" t="s">
        <v>10017</v>
      </c>
      <c r="E6965">
        <f>+_xlfn.XLOOKUP(TablaVentas[[#This Row],[PRODUCTOS]],TablaPrecios[PRODUCTOS],TablaPrecios[PRECIOS UNITARIOS],"No encontado")</f>
        <v>50</v>
      </c>
      <c r="F6965">
        <v>7</v>
      </c>
      <c r="G6965" t="s">
        <v>10024</v>
      </c>
      <c r="H6965" s="2">
        <v>132</v>
      </c>
      <c r="I6965" s="3">
        <v>0.19</v>
      </c>
      <c r="J6965" s="2">
        <f t="shared" si="324"/>
        <v>106.92</v>
      </c>
      <c r="K6965" s="2">
        <f t="shared" si="325"/>
        <v>19.2456</v>
      </c>
      <c r="L6965" s="2">
        <f t="shared" si="326"/>
        <v>126.1656</v>
      </c>
    </row>
    <row r="6966" spans="1:12" x14ac:dyDescent="0.25">
      <c r="A6966" t="s">
        <v>6971</v>
      </c>
      <c r="B6966" s="1">
        <v>46291</v>
      </c>
      <c r="C6966" t="s">
        <v>10008</v>
      </c>
      <c r="D6966" t="s">
        <v>10021</v>
      </c>
      <c r="E6966">
        <f>+_xlfn.XLOOKUP(TablaVentas[[#This Row],[PRODUCTOS]],TablaPrecios[PRODUCTOS],TablaPrecios[PRECIOS UNITARIOS],"No encontado")</f>
        <v>200</v>
      </c>
      <c r="F6966">
        <v>15</v>
      </c>
      <c r="G6966" t="s">
        <v>10025</v>
      </c>
      <c r="H6966" s="2">
        <v>316</v>
      </c>
      <c r="I6966" s="3">
        <v>0.16</v>
      </c>
      <c r="J6966" s="2">
        <f t="shared" si="324"/>
        <v>265.44</v>
      </c>
      <c r="K6966" s="2">
        <f t="shared" si="325"/>
        <v>47.779199999999996</v>
      </c>
      <c r="L6966" s="2">
        <f t="shared" si="326"/>
        <v>313.2192</v>
      </c>
    </row>
    <row r="6967" spans="1:12" x14ac:dyDescent="0.25">
      <c r="A6967" t="s">
        <v>6972</v>
      </c>
      <c r="B6967" s="1">
        <v>46055</v>
      </c>
      <c r="C6967" t="s">
        <v>10009</v>
      </c>
      <c r="D6967" t="s">
        <v>10020</v>
      </c>
      <c r="E6967">
        <f>+_xlfn.XLOOKUP(TablaVentas[[#This Row],[PRODUCTOS]],TablaPrecios[PRODUCTOS],TablaPrecios[PRECIOS UNITARIOS],"No encontado")</f>
        <v>150</v>
      </c>
      <c r="F6967">
        <v>16</v>
      </c>
      <c r="G6967" t="s">
        <v>10027</v>
      </c>
      <c r="H6967" s="2">
        <v>304</v>
      </c>
      <c r="I6967" s="3">
        <v>0.14000000000000001</v>
      </c>
      <c r="J6967" s="2">
        <f t="shared" si="324"/>
        <v>261.44</v>
      </c>
      <c r="K6967" s="2">
        <f t="shared" si="325"/>
        <v>47.059199999999997</v>
      </c>
      <c r="L6967" s="2">
        <f t="shared" si="326"/>
        <v>308.49919999999997</v>
      </c>
    </row>
    <row r="6968" spans="1:12" x14ac:dyDescent="0.25">
      <c r="A6968" t="s">
        <v>6973</v>
      </c>
      <c r="B6968" s="1">
        <v>46247</v>
      </c>
      <c r="C6968" t="s">
        <v>10008</v>
      </c>
      <c r="D6968" t="s">
        <v>10020</v>
      </c>
      <c r="E6968">
        <f>+_xlfn.XLOOKUP(TablaVentas[[#This Row],[PRODUCTOS]],TablaPrecios[PRODUCTOS],TablaPrecios[PRECIOS UNITARIOS],"No encontado")</f>
        <v>150</v>
      </c>
      <c r="F6968">
        <v>15</v>
      </c>
      <c r="G6968" t="s">
        <v>10026</v>
      </c>
      <c r="H6968" s="2">
        <v>74</v>
      </c>
      <c r="I6968" s="3">
        <v>0.19</v>
      </c>
      <c r="J6968" s="2">
        <f t="shared" si="324"/>
        <v>59.94</v>
      </c>
      <c r="K6968" s="2">
        <f t="shared" si="325"/>
        <v>10.789199999999999</v>
      </c>
      <c r="L6968" s="2">
        <f t="shared" si="326"/>
        <v>70.729199999999992</v>
      </c>
    </row>
    <row r="6969" spans="1:12" x14ac:dyDescent="0.25">
      <c r="A6969" t="s">
        <v>6974</v>
      </c>
      <c r="B6969" s="1">
        <v>46124</v>
      </c>
      <c r="C6969" t="s">
        <v>10011</v>
      </c>
      <c r="D6969" t="s">
        <v>10017</v>
      </c>
      <c r="E6969">
        <f>+_xlfn.XLOOKUP(TablaVentas[[#This Row],[PRODUCTOS]],TablaPrecios[PRODUCTOS],TablaPrecios[PRECIOS UNITARIOS],"No encontado")</f>
        <v>50</v>
      </c>
      <c r="F6969">
        <v>6</v>
      </c>
      <c r="G6969" t="s">
        <v>10025</v>
      </c>
      <c r="H6969" s="2">
        <v>331</v>
      </c>
      <c r="I6969" s="3">
        <v>0.16</v>
      </c>
      <c r="J6969" s="2">
        <f t="shared" si="324"/>
        <v>278.04000000000002</v>
      </c>
      <c r="K6969" s="2">
        <f t="shared" si="325"/>
        <v>50.047200000000004</v>
      </c>
      <c r="L6969" s="2">
        <f t="shared" si="326"/>
        <v>328.08720000000005</v>
      </c>
    </row>
    <row r="6970" spans="1:12" x14ac:dyDescent="0.25">
      <c r="A6970" t="s">
        <v>6975</v>
      </c>
      <c r="B6970" s="1">
        <v>46253</v>
      </c>
      <c r="C6970" t="s">
        <v>10007</v>
      </c>
      <c r="D6970" t="s">
        <v>10017</v>
      </c>
      <c r="E6970">
        <f>+_xlfn.XLOOKUP(TablaVentas[[#This Row],[PRODUCTOS]],TablaPrecios[PRODUCTOS],TablaPrecios[PRECIOS UNITARIOS],"No encontado")</f>
        <v>50</v>
      </c>
      <c r="F6970">
        <v>17</v>
      </c>
      <c r="G6970" t="s">
        <v>10023</v>
      </c>
      <c r="H6970" s="2">
        <v>164</v>
      </c>
      <c r="I6970" s="3">
        <v>0.15</v>
      </c>
      <c r="J6970" s="2">
        <f t="shared" si="324"/>
        <v>139.4</v>
      </c>
      <c r="K6970" s="2">
        <f t="shared" si="325"/>
        <v>25.091999999999999</v>
      </c>
      <c r="L6970" s="2">
        <f t="shared" si="326"/>
        <v>164.49200000000002</v>
      </c>
    </row>
    <row r="6971" spans="1:12" x14ac:dyDescent="0.25">
      <c r="A6971" t="s">
        <v>6976</v>
      </c>
      <c r="B6971" s="1">
        <v>46147</v>
      </c>
      <c r="C6971" t="s">
        <v>10007</v>
      </c>
      <c r="D6971" t="s">
        <v>10021</v>
      </c>
      <c r="E6971">
        <f>+_xlfn.XLOOKUP(TablaVentas[[#This Row],[PRODUCTOS]],TablaPrecios[PRODUCTOS],TablaPrecios[PRECIOS UNITARIOS],"No encontado")</f>
        <v>200</v>
      </c>
      <c r="F6971">
        <v>17</v>
      </c>
      <c r="G6971" t="s">
        <v>10026</v>
      </c>
      <c r="H6971" s="2">
        <v>277</v>
      </c>
      <c r="I6971" s="3">
        <v>0.17</v>
      </c>
      <c r="J6971" s="2">
        <f t="shared" si="324"/>
        <v>229.91</v>
      </c>
      <c r="K6971" s="2">
        <f t="shared" si="325"/>
        <v>41.383800000000001</v>
      </c>
      <c r="L6971" s="2">
        <f t="shared" si="326"/>
        <v>271.29379999999998</v>
      </c>
    </row>
    <row r="6972" spans="1:12" x14ac:dyDescent="0.25">
      <c r="A6972" t="s">
        <v>6977</v>
      </c>
      <c r="B6972" s="1">
        <v>46193</v>
      </c>
      <c r="C6972" t="s">
        <v>10012</v>
      </c>
      <c r="D6972" t="s">
        <v>10018</v>
      </c>
      <c r="E6972">
        <f>+_xlfn.XLOOKUP(TablaVentas[[#This Row],[PRODUCTOS]],TablaPrecios[PRODUCTOS],TablaPrecios[PRECIOS UNITARIOS],"No encontado")</f>
        <v>850</v>
      </c>
      <c r="F6972">
        <v>7</v>
      </c>
      <c r="G6972" t="s">
        <v>10023</v>
      </c>
      <c r="H6972" s="2">
        <v>399</v>
      </c>
      <c r="I6972" s="3">
        <v>0.1</v>
      </c>
      <c r="J6972" s="2">
        <f t="shared" si="324"/>
        <v>359.1</v>
      </c>
      <c r="K6972" s="2">
        <f t="shared" si="325"/>
        <v>64.638000000000005</v>
      </c>
      <c r="L6972" s="2">
        <f t="shared" si="326"/>
        <v>423.73800000000006</v>
      </c>
    </row>
    <row r="6973" spans="1:12" x14ac:dyDescent="0.25">
      <c r="A6973" t="s">
        <v>6978</v>
      </c>
      <c r="B6973" s="1">
        <v>46348</v>
      </c>
      <c r="C6973" t="s">
        <v>10008</v>
      </c>
      <c r="D6973" t="s">
        <v>10020</v>
      </c>
      <c r="E6973">
        <f>+_xlfn.XLOOKUP(TablaVentas[[#This Row],[PRODUCTOS]],TablaPrecios[PRODUCTOS],TablaPrecios[PRECIOS UNITARIOS],"No encontado")</f>
        <v>150</v>
      </c>
      <c r="F6973">
        <v>20</v>
      </c>
      <c r="G6973" t="s">
        <v>10024</v>
      </c>
      <c r="H6973" s="2">
        <v>159</v>
      </c>
      <c r="I6973" s="3">
        <v>0.11</v>
      </c>
      <c r="J6973" s="2">
        <f t="shared" si="324"/>
        <v>141.51</v>
      </c>
      <c r="K6973" s="2">
        <f t="shared" si="325"/>
        <v>25.471799999999998</v>
      </c>
      <c r="L6973" s="2">
        <f t="shared" si="326"/>
        <v>166.98179999999999</v>
      </c>
    </row>
    <row r="6974" spans="1:12" x14ac:dyDescent="0.25">
      <c r="A6974" t="s">
        <v>6979</v>
      </c>
      <c r="B6974" s="1">
        <v>46247</v>
      </c>
      <c r="C6974" t="s">
        <v>10010</v>
      </c>
      <c r="D6974" t="s">
        <v>10018</v>
      </c>
      <c r="E6974">
        <f>+_xlfn.XLOOKUP(TablaVentas[[#This Row],[PRODUCTOS]],TablaPrecios[PRODUCTOS],TablaPrecios[PRECIOS UNITARIOS],"No encontado")</f>
        <v>850</v>
      </c>
      <c r="F6974">
        <v>20</v>
      </c>
      <c r="G6974" t="s">
        <v>10026</v>
      </c>
      <c r="H6974" s="2">
        <v>68</v>
      </c>
      <c r="I6974" s="3">
        <v>0.15</v>
      </c>
      <c r="J6974" s="2">
        <f t="shared" si="324"/>
        <v>57.8</v>
      </c>
      <c r="K6974" s="2">
        <f t="shared" si="325"/>
        <v>10.404</v>
      </c>
      <c r="L6974" s="2">
        <f t="shared" si="326"/>
        <v>68.203999999999994</v>
      </c>
    </row>
    <row r="6975" spans="1:12" x14ac:dyDescent="0.25">
      <c r="A6975" t="s">
        <v>6980</v>
      </c>
      <c r="B6975" s="1">
        <v>46103</v>
      </c>
      <c r="C6975" t="s">
        <v>10009</v>
      </c>
      <c r="D6975" t="s">
        <v>10020</v>
      </c>
      <c r="E6975">
        <f>+_xlfn.XLOOKUP(TablaVentas[[#This Row],[PRODUCTOS]],TablaPrecios[PRODUCTOS],TablaPrecios[PRECIOS UNITARIOS],"No encontado")</f>
        <v>150</v>
      </c>
      <c r="F6975">
        <v>14</v>
      </c>
      <c r="G6975" t="s">
        <v>10024</v>
      </c>
      <c r="H6975" s="2">
        <v>268</v>
      </c>
      <c r="I6975" s="3">
        <v>0.16</v>
      </c>
      <c r="J6975" s="2">
        <f t="shared" si="324"/>
        <v>225.12</v>
      </c>
      <c r="K6975" s="2">
        <f t="shared" si="325"/>
        <v>40.521599999999999</v>
      </c>
      <c r="L6975" s="2">
        <f t="shared" si="326"/>
        <v>265.64159999999998</v>
      </c>
    </row>
    <row r="6976" spans="1:12" x14ac:dyDescent="0.25">
      <c r="A6976" t="s">
        <v>6981</v>
      </c>
      <c r="B6976" s="1">
        <v>46152</v>
      </c>
      <c r="C6976" t="s">
        <v>10007</v>
      </c>
      <c r="D6976" t="s">
        <v>10019</v>
      </c>
      <c r="E6976">
        <f>+_xlfn.XLOOKUP(TablaVentas[[#This Row],[PRODUCTOS]],TablaPrecios[PRODUCTOS],TablaPrecios[PRECIOS UNITARIOS],"No encontado")</f>
        <v>1200</v>
      </c>
      <c r="F6976">
        <v>8</v>
      </c>
      <c r="G6976" t="s">
        <v>10026</v>
      </c>
      <c r="H6976" s="2">
        <v>381</v>
      </c>
      <c r="I6976" s="3">
        <v>0.2</v>
      </c>
      <c r="J6976" s="2">
        <f t="shared" si="324"/>
        <v>304.8</v>
      </c>
      <c r="K6976" s="2">
        <f t="shared" si="325"/>
        <v>54.863999999999997</v>
      </c>
      <c r="L6976" s="2">
        <f t="shared" si="326"/>
        <v>359.66399999999999</v>
      </c>
    </row>
    <row r="6977" spans="1:12" x14ac:dyDescent="0.25">
      <c r="A6977" t="s">
        <v>6982</v>
      </c>
      <c r="B6977" s="1">
        <v>46208</v>
      </c>
      <c r="C6977" t="s">
        <v>10009</v>
      </c>
      <c r="D6977" t="s">
        <v>10017</v>
      </c>
      <c r="E6977">
        <f>+_xlfn.XLOOKUP(TablaVentas[[#This Row],[PRODUCTOS]],TablaPrecios[PRODUCTOS],TablaPrecios[PRECIOS UNITARIOS],"No encontado")</f>
        <v>50</v>
      </c>
      <c r="F6977">
        <v>15</v>
      </c>
      <c r="G6977" t="s">
        <v>10025</v>
      </c>
      <c r="H6977" s="2">
        <v>132</v>
      </c>
      <c r="I6977" s="3">
        <v>0.13</v>
      </c>
      <c r="J6977" s="2">
        <f t="shared" si="324"/>
        <v>114.84</v>
      </c>
      <c r="K6977" s="2">
        <f t="shared" si="325"/>
        <v>20.671199999999999</v>
      </c>
      <c r="L6977" s="2">
        <f t="shared" si="326"/>
        <v>135.5112</v>
      </c>
    </row>
    <row r="6978" spans="1:12" x14ac:dyDescent="0.25">
      <c r="A6978" t="s">
        <v>6983</v>
      </c>
      <c r="B6978" s="1">
        <v>46153</v>
      </c>
      <c r="C6978" t="s">
        <v>10009</v>
      </c>
      <c r="D6978" t="s">
        <v>10021</v>
      </c>
      <c r="E6978">
        <f>+_xlfn.XLOOKUP(TablaVentas[[#This Row],[PRODUCTOS]],TablaPrecios[PRODUCTOS],TablaPrecios[PRECIOS UNITARIOS],"No encontado")</f>
        <v>200</v>
      </c>
      <c r="F6978">
        <v>16</v>
      </c>
      <c r="G6978" t="s">
        <v>10027</v>
      </c>
      <c r="H6978" s="2">
        <v>429</v>
      </c>
      <c r="I6978" s="3">
        <v>0.19</v>
      </c>
      <c r="J6978" s="2">
        <f t="shared" si="324"/>
        <v>347.49</v>
      </c>
      <c r="K6978" s="2">
        <f t="shared" si="325"/>
        <v>62.548200000000001</v>
      </c>
      <c r="L6978" s="2">
        <f t="shared" si="326"/>
        <v>410.03820000000002</v>
      </c>
    </row>
    <row r="6979" spans="1:12" x14ac:dyDescent="0.25">
      <c r="A6979" t="s">
        <v>6984</v>
      </c>
      <c r="B6979" s="1">
        <v>46356</v>
      </c>
      <c r="C6979" t="s">
        <v>10011</v>
      </c>
      <c r="D6979" t="s">
        <v>10021</v>
      </c>
      <c r="E6979">
        <f>+_xlfn.XLOOKUP(TablaVentas[[#This Row],[PRODUCTOS]],TablaPrecios[PRODUCTOS],TablaPrecios[PRECIOS UNITARIOS],"No encontado")</f>
        <v>200</v>
      </c>
      <c r="F6979">
        <v>20</v>
      </c>
      <c r="G6979" t="s">
        <v>10025</v>
      </c>
      <c r="H6979" s="2">
        <v>458</v>
      </c>
      <c r="I6979" s="3">
        <v>0.19</v>
      </c>
      <c r="J6979" s="2">
        <f t="shared" ref="J6979:J7042" si="327">+H6979-H6979*I6979</f>
        <v>370.98</v>
      </c>
      <c r="K6979" s="2">
        <f t="shared" ref="K6979:K7042" si="328">+J6979*0.18</f>
        <v>66.776399999999995</v>
      </c>
      <c r="L6979" s="2">
        <f t="shared" ref="L6979:L7042" si="329">+J6979+K6979</f>
        <v>437.75639999999999</v>
      </c>
    </row>
    <row r="6980" spans="1:12" x14ac:dyDescent="0.25">
      <c r="A6980" t="s">
        <v>6985</v>
      </c>
      <c r="B6980" s="1">
        <v>46159</v>
      </c>
      <c r="C6980" t="s">
        <v>10007</v>
      </c>
      <c r="D6980" t="s">
        <v>10021</v>
      </c>
      <c r="E6980">
        <f>+_xlfn.XLOOKUP(TablaVentas[[#This Row],[PRODUCTOS]],TablaPrecios[PRODUCTOS],TablaPrecios[PRECIOS UNITARIOS],"No encontado")</f>
        <v>200</v>
      </c>
      <c r="F6980">
        <v>15</v>
      </c>
      <c r="G6980" t="s">
        <v>10025</v>
      </c>
      <c r="H6980" s="2">
        <v>316</v>
      </c>
      <c r="I6980" s="3">
        <v>0.18</v>
      </c>
      <c r="J6980" s="2">
        <f t="shared" si="327"/>
        <v>259.12</v>
      </c>
      <c r="K6980" s="2">
        <f t="shared" si="328"/>
        <v>46.641599999999997</v>
      </c>
      <c r="L6980" s="2">
        <f t="shared" si="329"/>
        <v>305.76159999999999</v>
      </c>
    </row>
    <row r="6981" spans="1:12" x14ac:dyDescent="0.25">
      <c r="A6981" t="s">
        <v>6986</v>
      </c>
      <c r="B6981" s="1">
        <v>46106</v>
      </c>
      <c r="C6981" t="s">
        <v>10012</v>
      </c>
      <c r="D6981" t="s">
        <v>10020</v>
      </c>
      <c r="E6981">
        <f>+_xlfn.XLOOKUP(TablaVentas[[#This Row],[PRODUCTOS]],TablaPrecios[PRODUCTOS],TablaPrecios[PRECIOS UNITARIOS],"No encontado")</f>
        <v>150</v>
      </c>
      <c r="F6981">
        <v>14</v>
      </c>
      <c r="G6981" t="s">
        <v>10026</v>
      </c>
      <c r="H6981" s="2">
        <v>115</v>
      </c>
      <c r="I6981" s="3">
        <v>0.18</v>
      </c>
      <c r="J6981" s="2">
        <f t="shared" si="327"/>
        <v>94.3</v>
      </c>
      <c r="K6981" s="2">
        <f t="shared" si="328"/>
        <v>16.974</v>
      </c>
      <c r="L6981" s="2">
        <f t="shared" si="329"/>
        <v>111.274</v>
      </c>
    </row>
    <row r="6982" spans="1:12" x14ac:dyDescent="0.25">
      <c r="A6982" t="s">
        <v>6987</v>
      </c>
      <c r="B6982" s="1">
        <v>46294</v>
      </c>
      <c r="C6982" t="s">
        <v>10012</v>
      </c>
      <c r="D6982" t="s">
        <v>10020</v>
      </c>
      <c r="E6982">
        <f>+_xlfn.XLOOKUP(TablaVentas[[#This Row],[PRODUCTOS]],TablaPrecios[PRODUCTOS],TablaPrecios[PRECIOS UNITARIOS],"No encontado")</f>
        <v>150</v>
      </c>
      <c r="F6982">
        <v>12</v>
      </c>
      <c r="G6982" t="s">
        <v>10025</v>
      </c>
      <c r="H6982" s="2">
        <v>140</v>
      </c>
      <c r="I6982" s="3">
        <v>0.15</v>
      </c>
      <c r="J6982" s="2">
        <f t="shared" si="327"/>
        <v>119</v>
      </c>
      <c r="K6982" s="2">
        <f t="shared" si="328"/>
        <v>21.419999999999998</v>
      </c>
      <c r="L6982" s="2">
        <f t="shared" si="329"/>
        <v>140.41999999999999</v>
      </c>
    </row>
    <row r="6983" spans="1:12" x14ac:dyDescent="0.25">
      <c r="A6983" t="s">
        <v>6988</v>
      </c>
      <c r="B6983" s="1">
        <v>46057</v>
      </c>
      <c r="C6983" t="s">
        <v>10009</v>
      </c>
      <c r="D6983" t="s">
        <v>10017</v>
      </c>
      <c r="E6983">
        <f>+_xlfn.XLOOKUP(TablaVentas[[#This Row],[PRODUCTOS]],TablaPrecios[PRODUCTOS],TablaPrecios[PRECIOS UNITARIOS],"No encontado")</f>
        <v>50</v>
      </c>
      <c r="F6983">
        <v>12</v>
      </c>
      <c r="G6983" t="s">
        <v>10026</v>
      </c>
      <c r="H6983" s="2">
        <v>497</v>
      </c>
      <c r="I6983" s="3">
        <v>0.12</v>
      </c>
      <c r="J6983" s="2">
        <f t="shared" si="327"/>
        <v>437.36</v>
      </c>
      <c r="K6983" s="2">
        <f t="shared" si="328"/>
        <v>78.724800000000002</v>
      </c>
      <c r="L6983" s="2">
        <f t="shared" si="329"/>
        <v>516.08479999999997</v>
      </c>
    </row>
    <row r="6984" spans="1:12" x14ac:dyDescent="0.25">
      <c r="A6984" t="s">
        <v>6989</v>
      </c>
      <c r="B6984" s="1">
        <v>46221</v>
      </c>
      <c r="C6984" t="s">
        <v>10007</v>
      </c>
      <c r="D6984" t="s">
        <v>10021</v>
      </c>
      <c r="E6984">
        <f>+_xlfn.XLOOKUP(TablaVentas[[#This Row],[PRODUCTOS]],TablaPrecios[PRODUCTOS],TablaPrecios[PRECIOS UNITARIOS],"No encontado")</f>
        <v>200</v>
      </c>
      <c r="F6984">
        <v>12</v>
      </c>
      <c r="G6984" t="s">
        <v>10024</v>
      </c>
      <c r="H6984" s="2">
        <v>63</v>
      </c>
      <c r="I6984" s="3">
        <v>0.16</v>
      </c>
      <c r="J6984" s="2">
        <f t="shared" si="327"/>
        <v>52.92</v>
      </c>
      <c r="K6984" s="2">
        <f t="shared" si="328"/>
        <v>9.5256000000000007</v>
      </c>
      <c r="L6984" s="2">
        <f t="shared" si="329"/>
        <v>62.445599999999999</v>
      </c>
    </row>
    <row r="6985" spans="1:12" x14ac:dyDescent="0.25">
      <c r="A6985" t="s">
        <v>6990</v>
      </c>
      <c r="B6985" s="1">
        <v>46129</v>
      </c>
      <c r="C6985" t="s">
        <v>10010</v>
      </c>
      <c r="D6985" t="s">
        <v>10021</v>
      </c>
      <c r="E6985">
        <f>+_xlfn.XLOOKUP(TablaVentas[[#This Row],[PRODUCTOS]],TablaPrecios[PRODUCTOS],TablaPrecios[PRECIOS UNITARIOS],"No encontado")</f>
        <v>200</v>
      </c>
      <c r="F6985">
        <v>10</v>
      </c>
      <c r="G6985" t="s">
        <v>10025</v>
      </c>
      <c r="H6985" s="2">
        <v>146</v>
      </c>
      <c r="I6985" s="3">
        <v>0.18</v>
      </c>
      <c r="J6985" s="2">
        <f t="shared" si="327"/>
        <v>119.72</v>
      </c>
      <c r="K6985" s="2">
        <f t="shared" si="328"/>
        <v>21.549599999999998</v>
      </c>
      <c r="L6985" s="2">
        <f t="shared" si="329"/>
        <v>141.2696</v>
      </c>
    </row>
    <row r="6986" spans="1:12" x14ac:dyDescent="0.25">
      <c r="A6986" t="s">
        <v>6991</v>
      </c>
      <c r="B6986" s="1">
        <v>46253</v>
      </c>
      <c r="C6986" t="s">
        <v>10009</v>
      </c>
      <c r="D6986" t="s">
        <v>10019</v>
      </c>
      <c r="E6986">
        <f>+_xlfn.XLOOKUP(TablaVentas[[#This Row],[PRODUCTOS]],TablaPrecios[PRODUCTOS],TablaPrecios[PRECIOS UNITARIOS],"No encontado")</f>
        <v>1200</v>
      </c>
      <c r="F6986">
        <v>7</v>
      </c>
      <c r="G6986" t="s">
        <v>10024</v>
      </c>
      <c r="H6986" s="2">
        <v>454</v>
      </c>
      <c r="I6986" s="3">
        <v>0.16</v>
      </c>
      <c r="J6986" s="2">
        <f t="shared" si="327"/>
        <v>381.36</v>
      </c>
      <c r="K6986" s="2">
        <f t="shared" si="328"/>
        <v>68.644800000000004</v>
      </c>
      <c r="L6986" s="2">
        <f t="shared" si="329"/>
        <v>450.00480000000005</v>
      </c>
    </row>
    <row r="6987" spans="1:12" x14ac:dyDescent="0.25">
      <c r="A6987" t="s">
        <v>6992</v>
      </c>
      <c r="B6987" s="1">
        <v>46216</v>
      </c>
      <c r="C6987" t="s">
        <v>10012</v>
      </c>
      <c r="D6987" t="s">
        <v>10019</v>
      </c>
      <c r="E6987">
        <f>+_xlfn.XLOOKUP(TablaVentas[[#This Row],[PRODUCTOS]],TablaPrecios[PRODUCTOS],TablaPrecios[PRECIOS UNITARIOS],"No encontado")</f>
        <v>1200</v>
      </c>
      <c r="F6987">
        <v>13</v>
      </c>
      <c r="G6987" t="s">
        <v>10025</v>
      </c>
      <c r="H6987" s="2">
        <v>66</v>
      </c>
      <c r="I6987" s="3">
        <v>0.18</v>
      </c>
      <c r="J6987" s="2">
        <f t="shared" si="327"/>
        <v>54.120000000000005</v>
      </c>
      <c r="K6987" s="2">
        <f t="shared" si="328"/>
        <v>9.7416</v>
      </c>
      <c r="L6987" s="2">
        <f t="shared" si="329"/>
        <v>63.861600000000003</v>
      </c>
    </row>
    <row r="6988" spans="1:12" x14ac:dyDescent="0.25">
      <c r="A6988" t="s">
        <v>6993</v>
      </c>
      <c r="B6988" s="1">
        <v>46144</v>
      </c>
      <c r="C6988" t="s">
        <v>10007</v>
      </c>
      <c r="D6988" t="s">
        <v>10020</v>
      </c>
      <c r="E6988">
        <f>+_xlfn.XLOOKUP(TablaVentas[[#This Row],[PRODUCTOS]],TablaPrecios[PRODUCTOS],TablaPrecios[PRECIOS UNITARIOS],"No encontado")</f>
        <v>150</v>
      </c>
      <c r="F6988">
        <v>20</v>
      </c>
      <c r="G6988" t="s">
        <v>10025</v>
      </c>
      <c r="H6988" s="2">
        <v>306</v>
      </c>
      <c r="I6988" s="3">
        <v>0.18</v>
      </c>
      <c r="J6988" s="2">
        <f t="shared" si="327"/>
        <v>250.92000000000002</v>
      </c>
      <c r="K6988" s="2">
        <f t="shared" si="328"/>
        <v>45.165599999999998</v>
      </c>
      <c r="L6988" s="2">
        <f t="shared" si="329"/>
        <v>296.0856</v>
      </c>
    </row>
    <row r="6989" spans="1:12" x14ac:dyDescent="0.25">
      <c r="A6989" t="s">
        <v>6994</v>
      </c>
      <c r="B6989" s="1">
        <v>46336</v>
      </c>
      <c r="C6989" t="s">
        <v>10009</v>
      </c>
      <c r="D6989" t="s">
        <v>10017</v>
      </c>
      <c r="E6989">
        <f>+_xlfn.XLOOKUP(TablaVentas[[#This Row],[PRODUCTOS]],TablaPrecios[PRODUCTOS],TablaPrecios[PRECIOS UNITARIOS],"No encontado")</f>
        <v>50</v>
      </c>
      <c r="F6989">
        <v>16</v>
      </c>
      <c r="G6989" t="s">
        <v>10024</v>
      </c>
      <c r="H6989" s="2">
        <v>371</v>
      </c>
      <c r="I6989" s="3">
        <v>0.14000000000000001</v>
      </c>
      <c r="J6989" s="2">
        <f t="shared" si="327"/>
        <v>319.06</v>
      </c>
      <c r="K6989" s="2">
        <f t="shared" si="328"/>
        <v>57.430799999999998</v>
      </c>
      <c r="L6989" s="2">
        <f t="shared" si="329"/>
        <v>376.49079999999998</v>
      </c>
    </row>
    <row r="6990" spans="1:12" x14ac:dyDescent="0.25">
      <c r="A6990" t="s">
        <v>6995</v>
      </c>
      <c r="B6990" s="1">
        <v>46324</v>
      </c>
      <c r="C6990" t="s">
        <v>10012</v>
      </c>
      <c r="D6990" t="s">
        <v>10021</v>
      </c>
      <c r="E6990">
        <f>+_xlfn.XLOOKUP(TablaVentas[[#This Row],[PRODUCTOS]],TablaPrecios[PRODUCTOS],TablaPrecios[PRECIOS UNITARIOS],"No encontado")</f>
        <v>200</v>
      </c>
      <c r="F6990">
        <v>7</v>
      </c>
      <c r="G6990" t="s">
        <v>10025</v>
      </c>
      <c r="H6990" s="2">
        <v>481</v>
      </c>
      <c r="I6990" s="3">
        <v>0.19</v>
      </c>
      <c r="J6990" s="2">
        <f t="shared" si="327"/>
        <v>389.61</v>
      </c>
      <c r="K6990" s="2">
        <f t="shared" si="328"/>
        <v>70.129800000000003</v>
      </c>
      <c r="L6990" s="2">
        <f t="shared" si="329"/>
        <v>459.7398</v>
      </c>
    </row>
    <row r="6991" spans="1:12" x14ac:dyDescent="0.25">
      <c r="A6991" t="s">
        <v>6996</v>
      </c>
      <c r="B6991" s="1">
        <v>46205</v>
      </c>
      <c r="C6991" t="s">
        <v>10007</v>
      </c>
      <c r="D6991" t="s">
        <v>10020</v>
      </c>
      <c r="E6991">
        <f>+_xlfn.XLOOKUP(TablaVentas[[#This Row],[PRODUCTOS]],TablaPrecios[PRODUCTOS],TablaPrecios[PRECIOS UNITARIOS],"No encontado")</f>
        <v>150</v>
      </c>
      <c r="F6991">
        <v>10</v>
      </c>
      <c r="G6991" t="s">
        <v>10023</v>
      </c>
      <c r="H6991" s="2">
        <v>207</v>
      </c>
      <c r="I6991" s="3">
        <v>0.2</v>
      </c>
      <c r="J6991" s="2">
        <f t="shared" si="327"/>
        <v>165.6</v>
      </c>
      <c r="K6991" s="2">
        <f t="shared" si="328"/>
        <v>29.807999999999996</v>
      </c>
      <c r="L6991" s="2">
        <f t="shared" si="329"/>
        <v>195.40799999999999</v>
      </c>
    </row>
    <row r="6992" spans="1:12" x14ac:dyDescent="0.25">
      <c r="A6992" t="s">
        <v>6997</v>
      </c>
      <c r="B6992" s="1">
        <v>46229</v>
      </c>
      <c r="C6992" t="s">
        <v>10009</v>
      </c>
      <c r="D6992" t="s">
        <v>10021</v>
      </c>
      <c r="E6992">
        <f>+_xlfn.XLOOKUP(TablaVentas[[#This Row],[PRODUCTOS]],TablaPrecios[PRODUCTOS],TablaPrecios[PRECIOS UNITARIOS],"No encontado")</f>
        <v>200</v>
      </c>
      <c r="F6992">
        <v>9</v>
      </c>
      <c r="G6992" t="s">
        <v>10023</v>
      </c>
      <c r="H6992" s="2">
        <v>377</v>
      </c>
      <c r="I6992" s="3">
        <v>0.12</v>
      </c>
      <c r="J6992" s="2">
        <f t="shared" si="327"/>
        <v>331.76</v>
      </c>
      <c r="K6992" s="2">
        <f t="shared" si="328"/>
        <v>59.716799999999999</v>
      </c>
      <c r="L6992" s="2">
        <f t="shared" si="329"/>
        <v>391.47679999999997</v>
      </c>
    </row>
    <row r="6993" spans="1:12" x14ac:dyDescent="0.25">
      <c r="A6993" t="s">
        <v>6998</v>
      </c>
      <c r="B6993" s="1">
        <v>46109</v>
      </c>
      <c r="C6993" t="s">
        <v>10012</v>
      </c>
      <c r="D6993" t="s">
        <v>10021</v>
      </c>
      <c r="E6993">
        <f>+_xlfn.XLOOKUP(TablaVentas[[#This Row],[PRODUCTOS]],TablaPrecios[PRODUCTOS],TablaPrecios[PRECIOS UNITARIOS],"No encontado")</f>
        <v>200</v>
      </c>
      <c r="F6993">
        <v>17</v>
      </c>
      <c r="G6993" t="s">
        <v>10025</v>
      </c>
      <c r="H6993" s="2">
        <v>290</v>
      </c>
      <c r="I6993" s="3">
        <v>0.12</v>
      </c>
      <c r="J6993" s="2">
        <f t="shared" si="327"/>
        <v>255.2</v>
      </c>
      <c r="K6993" s="2">
        <f t="shared" si="328"/>
        <v>45.935999999999993</v>
      </c>
      <c r="L6993" s="2">
        <f t="shared" si="329"/>
        <v>301.13599999999997</v>
      </c>
    </row>
    <row r="6994" spans="1:12" x14ac:dyDescent="0.25">
      <c r="A6994" t="s">
        <v>6999</v>
      </c>
      <c r="B6994" s="1">
        <v>46191</v>
      </c>
      <c r="C6994" t="s">
        <v>10008</v>
      </c>
      <c r="D6994" t="s">
        <v>10018</v>
      </c>
      <c r="E6994">
        <f>+_xlfn.XLOOKUP(TablaVentas[[#This Row],[PRODUCTOS]],TablaPrecios[PRODUCTOS],TablaPrecios[PRECIOS UNITARIOS],"No encontado")</f>
        <v>850</v>
      </c>
      <c r="F6994">
        <v>17</v>
      </c>
      <c r="G6994" t="s">
        <v>10027</v>
      </c>
      <c r="H6994" s="2">
        <v>289</v>
      </c>
      <c r="I6994" s="3">
        <v>0.12</v>
      </c>
      <c r="J6994" s="2">
        <f t="shared" si="327"/>
        <v>254.32</v>
      </c>
      <c r="K6994" s="2">
        <f t="shared" si="328"/>
        <v>45.7776</v>
      </c>
      <c r="L6994" s="2">
        <f t="shared" si="329"/>
        <v>300.0976</v>
      </c>
    </row>
    <row r="6995" spans="1:12" x14ac:dyDescent="0.25">
      <c r="A6995" t="s">
        <v>7000</v>
      </c>
      <c r="B6995" s="1">
        <v>46332</v>
      </c>
      <c r="C6995" t="s">
        <v>10009</v>
      </c>
      <c r="D6995" t="s">
        <v>10017</v>
      </c>
      <c r="E6995">
        <f>+_xlfn.XLOOKUP(TablaVentas[[#This Row],[PRODUCTOS]],TablaPrecios[PRODUCTOS],TablaPrecios[PRECIOS UNITARIOS],"No encontado")</f>
        <v>50</v>
      </c>
      <c r="F6995">
        <v>20</v>
      </c>
      <c r="G6995" t="s">
        <v>10024</v>
      </c>
      <c r="H6995" s="2">
        <v>397</v>
      </c>
      <c r="I6995" s="3">
        <v>0.17</v>
      </c>
      <c r="J6995" s="2">
        <f t="shared" si="327"/>
        <v>329.51</v>
      </c>
      <c r="K6995" s="2">
        <f t="shared" si="328"/>
        <v>59.311799999999998</v>
      </c>
      <c r="L6995" s="2">
        <f t="shared" si="329"/>
        <v>388.8218</v>
      </c>
    </row>
    <row r="6996" spans="1:12" x14ac:dyDescent="0.25">
      <c r="A6996" t="s">
        <v>7001</v>
      </c>
      <c r="B6996" s="1">
        <v>46289</v>
      </c>
      <c r="C6996" t="s">
        <v>10012</v>
      </c>
      <c r="D6996" t="s">
        <v>10020</v>
      </c>
      <c r="E6996">
        <f>+_xlfn.XLOOKUP(TablaVentas[[#This Row],[PRODUCTOS]],TablaPrecios[PRODUCTOS],TablaPrecios[PRECIOS UNITARIOS],"No encontado")</f>
        <v>150</v>
      </c>
      <c r="F6996">
        <v>18</v>
      </c>
      <c r="G6996" t="s">
        <v>10026</v>
      </c>
      <c r="H6996" s="2">
        <v>253</v>
      </c>
      <c r="I6996" s="3">
        <v>0.18</v>
      </c>
      <c r="J6996" s="2">
        <f t="shared" si="327"/>
        <v>207.46</v>
      </c>
      <c r="K6996" s="2">
        <f t="shared" si="328"/>
        <v>37.342799999999997</v>
      </c>
      <c r="L6996" s="2">
        <f t="shared" si="329"/>
        <v>244.80279999999999</v>
      </c>
    </row>
    <row r="6997" spans="1:12" x14ac:dyDescent="0.25">
      <c r="A6997" t="s">
        <v>7002</v>
      </c>
      <c r="B6997" s="1">
        <v>46267</v>
      </c>
      <c r="C6997" t="s">
        <v>10012</v>
      </c>
      <c r="D6997" t="s">
        <v>10018</v>
      </c>
      <c r="E6997">
        <f>+_xlfn.XLOOKUP(TablaVentas[[#This Row],[PRODUCTOS]],TablaPrecios[PRODUCTOS],TablaPrecios[PRECIOS UNITARIOS],"No encontado")</f>
        <v>850</v>
      </c>
      <c r="F6997">
        <v>9</v>
      </c>
      <c r="G6997" t="s">
        <v>10025</v>
      </c>
      <c r="H6997" s="2">
        <v>88</v>
      </c>
      <c r="I6997" s="3">
        <v>0.19</v>
      </c>
      <c r="J6997" s="2">
        <f t="shared" si="327"/>
        <v>71.28</v>
      </c>
      <c r="K6997" s="2">
        <f t="shared" si="328"/>
        <v>12.830399999999999</v>
      </c>
      <c r="L6997" s="2">
        <f t="shared" si="329"/>
        <v>84.110399999999998</v>
      </c>
    </row>
    <row r="6998" spans="1:12" x14ac:dyDescent="0.25">
      <c r="A6998" t="s">
        <v>7003</v>
      </c>
      <c r="B6998" s="1">
        <v>46062</v>
      </c>
      <c r="C6998" t="s">
        <v>10008</v>
      </c>
      <c r="D6998" t="s">
        <v>10017</v>
      </c>
      <c r="E6998">
        <f>+_xlfn.XLOOKUP(TablaVentas[[#This Row],[PRODUCTOS]],TablaPrecios[PRODUCTOS],TablaPrecios[PRECIOS UNITARIOS],"No encontado")</f>
        <v>50</v>
      </c>
      <c r="F6998">
        <v>11</v>
      </c>
      <c r="G6998" t="s">
        <v>10027</v>
      </c>
      <c r="H6998" s="2">
        <v>441</v>
      </c>
      <c r="I6998" s="3">
        <v>0.15</v>
      </c>
      <c r="J6998" s="2">
        <f t="shared" si="327"/>
        <v>374.85</v>
      </c>
      <c r="K6998" s="2">
        <f t="shared" si="328"/>
        <v>67.472999999999999</v>
      </c>
      <c r="L6998" s="2">
        <f t="shared" si="329"/>
        <v>442.32300000000004</v>
      </c>
    </row>
    <row r="6999" spans="1:12" x14ac:dyDescent="0.25">
      <c r="A6999" t="s">
        <v>7004</v>
      </c>
      <c r="B6999" s="1">
        <v>46277</v>
      </c>
      <c r="C6999" t="s">
        <v>10007</v>
      </c>
      <c r="D6999" t="s">
        <v>10020</v>
      </c>
      <c r="E6999">
        <f>+_xlfn.XLOOKUP(TablaVentas[[#This Row],[PRODUCTOS]],TablaPrecios[PRODUCTOS],TablaPrecios[PRECIOS UNITARIOS],"No encontado")</f>
        <v>150</v>
      </c>
      <c r="F6999">
        <v>14</v>
      </c>
      <c r="G6999" t="s">
        <v>10023</v>
      </c>
      <c r="H6999" s="2">
        <v>125</v>
      </c>
      <c r="I6999" s="3">
        <v>0.1</v>
      </c>
      <c r="J6999" s="2">
        <f t="shared" si="327"/>
        <v>112.5</v>
      </c>
      <c r="K6999" s="2">
        <f t="shared" si="328"/>
        <v>20.25</v>
      </c>
      <c r="L6999" s="2">
        <f t="shared" si="329"/>
        <v>132.75</v>
      </c>
    </row>
    <row r="7000" spans="1:12" x14ac:dyDescent="0.25">
      <c r="A7000" t="s">
        <v>7005</v>
      </c>
      <c r="B7000" s="1">
        <v>46384</v>
      </c>
      <c r="C7000" t="s">
        <v>10007</v>
      </c>
      <c r="D7000" t="s">
        <v>10020</v>
      </c>
      <c r="E7000">
        <f>+_xlfn.XLOOKUP(TablaVentas[[#This Row],[PRODUCTOS]],TablaPrecios[PRODUCTOS],TablaPrecios[PRECIOS UNITARIOS],"No encontado")</f>
        <v>150</v>
      </c>
      <c r="F7000">
        <v>12</v>
      </c>
      <c r="G7000" t="s">
        <v>10026</v>
      </c>
      <c r="H7000" s="2">
        <v>422</v>
      </c>
      <c r="I7000" s="3">
        <v>0.19</v>
      </c>
      <c r="J7000" s="2">
        <f t="shared" si="327"/>
        <v>341.82</v>
      </c>
      <c r="K7000" s="2">
        <f t="shared" si="328"/>
        <v>61.5276</v>
      </c>
      <c r="L7000" s="2">
        <f t="shared" si="329"/>
        <v>403.3476</v>
      </c>
    </row>
    <row r="7001" spans="1:12" x14ac:dyDescent="0.25">
      <c r="A7001" t="s">
        <v>7006</v>
      </c>
      <c r="B7001" s="1">
        <v>46306</v>
      </c>
      <c r="C7001" t="s">
        <v>10010</v>
      </c>
      <c r="D7001" t="s">
        <v>10018</v>
      </c>
      <c r="E7001">
        <f>+_xlfn.XLOOKUP(TablaVentas[[#This Row],[PRODUCTOS]],TablaPrecios[PRODUCTOS],TablaPrecios[PRECIOS UNITARIOS],"No encontado")</f>
        <v>850</v>
      </c>
      <c r="F7001">
        <v>13</v>
      </c>
      <c r="G7001" t="s">
        <v>10023</v>
      </c>
      <c r="H7001" s="2">
        <v>333</v>
      </c>
      <c r="I7001" s="3">
        <v>0.13</v>
      </c>
      <c r="J7001" s="2">
        <f t="shared" si="327"/>
        <v>289.70999999999998</v>
      </c>
      <c r="K7001" s="2">
        <f t="shared" si="328"/>
        <v>52.147799999999997</v>
      </c>
      <c r="L7001" s="2">
        <f t="shared" si="329"/>
        <v>341.8578</v>
      </c>
    </row>
    <row r="7002" spans="1:12" x14ac:dyDescent="0.25">
      <c r="A7002" t="s">
        <v>7007</v>
      </c>
      <c r="B7002" s="1">
        <v>46361</v>
      </c>
      <c r="C7002" t="s">
        <v>10008</v>
      </c>
      <c r="D7002" t="s">
        <v>10019</v>
      </c>
      <c r="E7002">
        <f>+_xlfn.XLOOKUP(TablaVentas[[#This Row],[PRODUCTOS]],TablaPrecios[PRODUCTOS],TablaPrecios[PRECIOS UNITARIOS],"No encontado")</f>
        <v>1200</v>
      </c>
      <c r="F7002">
        <v>19</v>
      </c>
      <c r="G7002" t="s">
        <v>10024</v>
      </c>
      <c r="H7002" s="2">
        <v>457</v>
      </c>
      <c r="I7002" s="3">
        <v>0.15</v>
      </c>
      <c r="J7002" s="2">
        <f t="shared" si="327"/>
        <v>388.45</v>
      </c>
      <c r="K7002" s="2">
        <f t="shared" si="328"/>
        <v>69.920999999999992</v>
      </c>
      <c r="L7002" s="2">
        <f t="shared" si="329"/>
        <v>458.37099999999998</v>
      </c>
    </row>
    <row r="7003" spans="1:12" x14ac:dyDescent="0.25">
      <c r="A7003" t="s">
        <v>7008</v>
      </c>
      <c r="B7003" s="1">
        <v>46174</v>
      </c>
      <c r="C7003" t="s">
        <v>10012</v>
      </c>
      <c r="D7003" t="s">
        <v>10018</v>
      </c>
      <c r="E7003">
        <f>+_xlfn.XLOOKUP(TablaVentas[[#This Row],[PRODUCTOS]],TablaPrecios[PRODUCTOS],TablaPrecios[PRECIOS UNITARIOS],"No encontado")</f>
        <v>850</v>
      </c>
      <c r="F7003">
        <v>20</v>
      </c>
      <c r="G7003" t="s">
        <v>10027</v>
      </c>
      <c r="H7003" s="2">
        <v>189</v>
      </c>
      <c r="I7003" s="3">
        <v>0.1</v>
      </c>
      <c r="J7003" s="2">
        <f t="shared" si="327"/>
        <v>170.1</v>
      </c>
      <c r="K7003" s="2">
        <f t="shared" si="328"/>
        <v>30.617999999999999</v>
      </c>
      <c r="L7003" s="2">
        <f t="shared" si="329"/>
        <v>200.71799999999999</v>
      </c>
    </row>
    <row r="7004" spans="1:12" x14ac:dyDescent="0.25">
      <c r="A7004" t="s">
        <v>7009</v>
      </c>
      <c r="B7004" s="1">
        <v>46270</v>
      </c>
      <c r="C7004" t="s">
        <v>10007</v>
      </c>
      <c r="D7004" t="s">
        <v>10019</v>
      </c>
      <c r="E7004">
        <f>+_xlfn.XLOOKUP(TablaVentas[[#This Row],[PRODUCTOS]],TablaPrecios[PRODUCTOS],TablaPrecios[PRECIOS UNITARIOS],"No encontado")</f>
        <v>1200</v>
      </c>
      <c r="F7004">
        <v>9</v>
      </c>
      <c r="G7004" t="s">
        <v>10025</v>
      </c>
      <c r="H7004" s="2">
        <v>433</v>
      </c>
      <c r="I7004" s="3">
        <v>0.17</v>
      </c>
      <c r="J7004" s="2">
        <f t="shared" si="327"/>
        <v>359.39</v>
      </c>
      <c r="K7004" s="2">
        <f t="shared" si="328"/>
        <v>64.69019999999999</v>
      </c>
      <c r="L7004" s="2">
        <f t="shared" si="329"/>
        <v>424.08019999999999</v>
      </c>
    </row>
    <row r="7005" spans="1:12" x14ac:dyDescent="0.25">
      <c r="A7005" t="s">
        <v>7010</v>
      </c>
      <c r="B7005" s="1">
        <v>46222</v>
      </c>
      <c r="C7005" t="s">
        <v>10012</v>
      </c>
      <c r="D7005" t="s">
        <v>10019</v>
      </c>
      <c r="E7005">
        <f>+_xlfn.XLOOKUP(TablaVentas[[#This Row],[PRODUCTOS]],TablaPrecios[PRODUCTOS],TablaPrecios[PRECIOS UNITARIOS],"No encontado")</f>
        <v>1200</v>
      </c>
      <c r="F7005">
        <v>12</v>
      </c>
      <c r="G7005" t="s">
        <v>10027</v>
      </c>
      <c r="H7005" s="2">
        <v>436</v>
      </c>
      <c r="I7005" s="3">
        <v>0.18</v>
      </c>
      <c r="J7005" s="2">
        <f t="shared" si="327"/>
        <v>357.52</v>
      </c>
      <c r="K7005" s="2">
        <f t="shared" si="328"/>
        <v>64.3536</v>
      </c>
      <c r="L7005" s="2">
        <f t="shared" si="329"/>
        <v>421.87360000000001</v>
      </c>
    </row>
    <row r="7006" spans="1:12" x14ac:dyDescent="0.25">
      <c r="A7006" t="s">
        <v>7011</v>
      </c>
      <c r="B7006" s="1">
        <v>46379</v>
      </c>
      <c r="C7006" t="s">
        <v>10012</v>
      </c>
      <c r="D7006" t="s">
        <v>10017</v>
      </c>
      <c r="E7006">
        <f>+_xlfn.XLOOKUP(TablaVentas[[#This Row],[PRODUCTOS]],TablaPrecios[PRODUCTOS],TablaPrecios[PRECIOS UNITARIOS],"No encontado")</f>
        <v>50</v>
      </c>
      <c r="F7006">
        <v>20</v>
      </c>
      <c r="G7006" t="s">
        <v>10025</v>
      </c>
      <c r="H7006" s="2">
        <v>485</v>
      </c>
      <c r="I7006" s="3">
        <v>0.15</v>
      </c>
      <c r="J7006" s="2">
        <f t="shared" si="327"/>
        <v>412.25</v>
      </c>
      <c r="K7006" s="2">
        <f t="shared" si="328"/>
        <v>74.204999999999998</v>
      </c>
      <c r="L7006" s="2">
        <f t="shared" si="329"/>
        <v>486.45499999999998</v>
      </c>
    </row>
    <row r="7007" spans="1:12" x14ac:dyDescent="0.25">
      <c r="A7007" t="s">
        <v>7012</v>
      </c>
      <c r="B7007" s="1">
        <v>46134</v>
      </c>
      <c r="C7007" t="s">
        <v>10007</v>
      </c>
      <c r="D7007" t="s">
        <v>10019</v>
      </c>
      <c r="E7007">
        <f>+_xlfn.XLOOKUP(TablaVentas[[#This Row],[PRODUCTOS]],TablaPrecios[PRODUCTOS],TablaPrecios[PRECIOS UNITARIOS],"No encontado")</f>
        <v>1200</v>
      </c>
      <c r="F7007">
        <v>13</v>
      </c>
      <c r="G7007" t="s">
        <v>10024</v>
      </c>
      <c r="H7007" s="2">
        <v>219</v>
      </c>
      <c r="I7007" s="3">
        <v>0.1</v>
      </c>
      <c r="J7007" s="2">
        <f t="shared" si="327"/>
        <v>197.1</v>
      </c>
      <c r="K7007" s="2">
        <f t="shared" si="328"/>
        <v>35.477999999999994</v>
      </c>
      <c r="L7007" s="2">
        <f t="shared" si="329"/>
        <v>232.57799999999997</v>
      </c>
    </row>
    <row r="7008" spans="1:12" x14ac:dyDescent="0.25">
      <c r="A7008" t="s">
        <v>7013</v>
      </c>
      <c r="B7008" s="1">
        <v>46369</v>
      </c>
      <c r="C7008" t="s">
        <v>10012</v>
      </c>
      <c r="D7008" t="s">
        <v>10021</v>
      </c>
      <c r="E7008">
        <f>+_xlfn.XLOOKUP(TablaVentas[[#This Row],[PRODUCTOS]],TablaPrecios[PRODUCTOS],TablaPrecios[PRECIOS UNITARIOS],"No encontado")</f>
        <v>200</v>
      </c>
      <c r="F7008">
        <v>14</v>
      </c>
      <c r="G7008" t="s">
        <v>10023</v>
      </c>
      <c r="H7008" s="2">
        <v>92</v>
      </c>
      <c r="I7008" s="3">
        <v>0.17</v>
      </c>
      <c r="J7008" s="2">
        <f t="shared" si="327"/>
        <v>76.36</v>
      </c>
      <c r="K7008" s="2">
        <f t="shared" si="328"/>
        <v>13.7448</v>
      </c>
      <c r="L7008" s="2">
        <f t="shared" si="329"/>
        <v>90.104799999999997</v>
      </c>
    </row>
    <row r="7009" spans="1:12" x14ac:dyDescent="0.25">
      <c r="A7009" t="s">
        <v>7014</v>
      </c>
      <c r="B7009" s="1">
        <v>46155</v>
      </c>
      <c r="C7009" t="s">
        <v>10008</v>
      </c>
      <c r="D7009" t="s">
        <v>10017</v>
      </c>
      <c r="E7009">
        <f>+_xlfn.XLOOKUP(TablaVentas[[#This Row],[PRODUCTOS]],TablaPrecios[PRODUCTOS],TablaPrecios[PRECIOS UNITARIOS],"No encontado")</f>
        <v>50</v>
      </c>
      <c r="F7009">
        <v>20</v>
      </c>
      <c r="G7009" t="s">
        <v>10025</v>
      </c>
      <c r="H7009" s="2">
        <v>126</v>
      </c>
      <c r="I7009" s="3">
        <v>0.19</v>
      </c>
      <c r="J7009" s="2">
        <f t="shared" si="327"/>
        <v>102.06</v>
      </c>
      <c r="K7009" s="2">
        <f t="shared" si="328"/>
        <v>18.370799999999999</v>
      </c>
      <c r="L7009" s="2">
        <f t="shared" si="329"/>
        <v>120.4308</v>
      </c>
    </row>
    <row r="7010" spans="1:12" x14ac:dyDescent="0.25">
      <c r="A7010" t="s">
        <v>7015</v>
      </c>
      <c r="B7010" s="1">
        <v>46224</v>
      </c>
      <c r="C7010" t="s">
        <v>10009</v>
      </c>
      <c r="D7010" t="s">
        <v>10018</v>
      </c>
      <c r="E7010">
        <f>+_xlfn.XLOOKUP(TablaVentas[[#This Row],[PRODUCTOS]],TablaPrecios[PRODUCTOS],TablaPrecios[PRECIOS UNITARIOS],"No encontado")</f>
        <v>850</v>
      </c>
      <c r="F7010">
        <v>10</v>
      </c>
      <c r="G7010" t="s">
        <v>10026</v>
      </c>
      <c r="H7010" s="2">
        <v>266</v>
      </c>
      <c r="I7010" s="3">
        <v>0.13</v>
      </c>
      <c r="J7010" s="2">
        <f t="shared" si="327"/>
        <v>231.42000000000002</v>
      </c>
      <c r="K7010" s="2">
        <f t="shared" si="328"/>
        <v>41.6556</v>
      </c>
      <c r="L7010" s="2">
        <f t="shared" si="329"/>
        <v>273.07560000000001</v>
      </c>
    </row>
    <row r="7011" spans="1:12" x14ac:dyDescent="0.25">
      <c r="A7011" t="s">
        <v>7016</v>
      </c>
      <c r="B7011" s="1">
        <v>46287</v>
      </c>
      <c r="C7011" t="s">
        <v>10012</v>
      </c>
      <c r="D7011" t="s">
        <v>10017</v>
      </c>
      <c r="E7011">
        <f>+_xlfn.XLOOKUP(TablaVentas[[#This Row],[PRODUCTOS]],TablaPrecios[PRODUCTOS],TablaPrecios[PRECIOS UNITARIOS],"No encontado")</f>
        <v>50</v>
      </c>
      <c r="F7011">
        <v>5</v>
      </c>
      <c r="G7011" t="s">
        <v>10026</v>
      </c>
      <c r="H7011" s="2">
        <v>131</v>
      </c>
      <c r="I7011" s="3">
        <v>0.18</v>
      </c>
      <c r="J7011" s="2">
        <f t="shared" si="327"/>
        <v>107.42</v>
      </c>
      <c r="K7011" s="2">
        <f t="shared" si="328"/>
        <v>19.335599999999999</v>
      </c>
      <c r="L7011" s="2">
        <f t="shared" si="329"/>
        <v>126.7556</v>
      </c>
    </row>
    <row r="7012" spans="1:12" x14ac:dyDescent="0.25">
      <c r="A7012" t="s">
        <v>7017</v>
      </c>
      <c r="B7012" s="1">
        <v>46297</v>
      </c>
      <c r="C7012" t="s">
        <v>10010</v>
      </c>
      <c r="D7012" t="s">
        <v>10020</v>
      </c>
      <c r="E7012">
        <f>+_xlfn.XLOOKUP(TablaVentas[[#This Row],[PRODUCTOS]],TablaPrecios[PRODUCTOS],TablaPrecios[PRECIOS UNITARIOS],"No encontado")</f>
        <v>150</v>
      </c>
      <c r="F7012">
        <v>15</v>
      </c>
      <c r="G7012" t="s">
        <v>10027</v>
      </c>
      <c r="H7012" s="2">
        <v>497</v>
      </c>
      <c r="I7012" s="3">
        <v>0.15</v>
      </c>
      <c r="J7012" s="2">
        <f t="shared" si="327"/>
        <v>422.45</v>
      </c>
      <c r="K7012" s="2">
        <f t="shared" si="328"/>
        <v>76.040999999999997</v>
      </c>
      <c r="L7012" s="2">
        <f t="shared" si="329"/>
        <v>498.49099999999999</v>
      </c>
    </row>
    <row r="7013" spans="1:12" x14ac:dyDescent="0.25">
      <c r="A7013" t="s">
        <v>7018</v>
      </c>
      <c r="B7013" s="1">
        <v>46370</v>
      </c>
      <c r="C7013" t="s">
        <v>10008</v>
      </c>
      <c r="D7013" t="s">
        <v>10019</v>
      </c>
      <c r="E7013">
        <f>+_xlfn.XLOOKUP(TablaVentas[[#This Row],[PRODUCTOS]],TablaPrecios[PRODUCTOS],TablaPrecios[PRECIOS UNITARIOS],"No encontado")</f>
        <v>1200</v>
      </c>
      <c r="F7013">
        <v>18</v>
      </c>
      <c r="G7013" t="s">
        <v>10025</v>
      </c>
      <c r="H7013" s="2">
        <v>263</v>
      </c>
      <c r="I7013" s="3">
        <v>0.15</v>
      </c>
      <c r="J7013" s="2">
        <f t="shared" si="327"/>
        <v>223.55</v>
      </c>
      <c r="K7013" s="2">
        <f t="shared" si="328"/>
        <v>40.238999999999997</v>
      </c>
      <c r="L7013" s="2">
        <f t="shared" si="329"/>
        <v>263.78899999999999</v>
      </c>
    </row>
    <row r="7014" spans="1:12" x14ac:dyDescent="0.25">
      <c r="A7014" t="s">
        <v>7019</v>
      </c>
      <c r="B7014" s="1">
        <v>46318</v>
      </c>
      <c r="C7014" t="s">
        <v>10008</v>
      </c>
      <c r="D7014" t="s">
        <v>10021</v>
      </c>
      <c r="E7014">
        <f>+_xlfn.XLOOKUP(TablaVentas[[#This Row],[PRODUCTOS]],TablaPrecios[PRODUCTOS],TablaPrecios[PRECIOS UNITARIOS],"No encontado")</f>
        <v>200</v>
      </c>
      <c r="F7014">
        <v>13</v>
      </c>
      <c r="G7014" t="s">
        <v>10023</v>
      </c>
      <c r="H7014" s="2">
        <v>299</v>
      </c>
      <c r="I7014" s="3">
        <v>0.15</v>
      </c>
      <c r="J7014" s="2">
        <f t="shared" si="327"/>
        <v>254.15</v>
      </c>
      <c r="K7014" s="2">
        <f t="shared" si="328"/>
        <v>45.747</v>
      </c>
      <c r="L7014" s="2">
        <f t="shared" si="329"/>
        <v>299.89699999999999</v>
      </c>
    </row>
    <row r="7015" spans="1:12" x14ac:dyDescent="0.25">
      <c r="A7015" t="s">
        <v>7020</v>
      </c>
      <c r="B7015" s="1">
        <v>46266</v>
      </c>
      <c r="C7015" t="s">
        <v>10010</v>
      </c>
      <c r="D7015" t="s">
        <v>10018</v>
      </c>
      <c r="E7015">
        <f>+_xlfn.XLOOKUP(TablaVentas[[#This Row],[PRODUCTOS]],TablaPrecios[PRODUCTOS],TablaPrecios[PRECIOS UNITARIOS],"No encontado")</f>
        <v>850</v>
      </c>
      <c r="F7015">
        <v>10</v>
      </c>
      <c r="G7015" t="s">
        <v>10024</v>
      </c>
      <c r="H7015" s="2">
        <v>278</v>
      </c>
      <c r="I7015" s="3">
        <v>0.16</v>
      </c>
      <c r="J7015" s="2">
        <f t="shared" si="327"/>
        <v>233.51999999999998</v>
      </c>
      <c r="K7015" s="2">
        <f t="shared" si="328"/>
        <v>42.033599999999993</v>
      </c>
      <c r="L7015" s="2">
        <f t="shared" si="329"/>
        <v>275.55359999999996</v>
      </c>
    </row>
    <row r="7016" spans="1:12" x14ac:dyDescent="0.25">
      <c r="A7016" t="s">
        <v>7021</v>
      </c>
      <c r="B7016" s="1">
        <v>46241</v>
      </c>
      <c r="C7016" t="s">
        <v>10011</v>
      </c>
      <c r="D7016" t="s">
        <v>10017</v>
      </c>
      <c r="E7016">
        <f>+_xlfn.XLOOKUP(TablaVentas[[#This Row],[PRODUCTOS]],TablaPrecios[PRODUCTOS],TablaPrecios[PRECIOS UNITARIOS],"No encontado")</f>
        <v>50</v>
      </c>
      <c r="F7016">
        <v>7</v>
      </c>
      <c r="G7016" t="s">
        <v>10025</v>
      </c>
      <c r="H7016" s="2">
        <v>334</v>
      </c>
      <c r="I7016" s="3">
        <v>0.13</v>
      </c>
      <c r="J7016" s="2">
        <f t="shared" si="327"/>
        <v>290.58</v>
      </c>
      <c r="K7016" s="2">
        <f t="shared" si="328"/>
        <v>52.304399999999994</v>
      </c>
      <c r="L7016" s="2">
        <f t="shared" si="329"/>
        <v>342.88439999999997</v>
      </c>
    </row>
    <row r="7017" spans="1:12" x14ac:dyDescent="0.25">
      <c r="A7017" t="s">
        <v>7022</v>
      </c>
      <c r="B7017" s="1">
        <v>46163</v>
      </c>
      <c r="C7017" t="s">
        <v>10010</v>
      </c>
      <c r="D7017" t="s">
        <v>10020</v>
      </c>
      <c r="E7017">
        <f>+_xlfn.XLOOKUP(TablaVentas[[#This Row],[PRODUCTOS]],TablaPrecios[PRODUCTOS],TablaPrecios[PRECIOS UNITARIOS],"No encontado")</f>
        <v>150</v>
      </c>
      <c r="F7017">
        <v>20</v>
      </c>
      <c r="G7017" t="s">
        <v>10025</v>
      </c>
      <c r="H7017" s="2">
        <v>394</v>
      </c>
      <c r="I7017" s="3">
        <v>0.14000000000000001</v>
      </c>
      <c r="J7017" s="2">
        <f t="shared" si="327"/>
        <v>338.84</v>
      </c>
      <c r="K7017" s="2">
        <f t="shared" si="328"/>
        <v>60.991199999999992</v>
      </c>
      <c r="L7017" s="2">
        <f t="shared" si="329"/>
        <v>399.83119999999997</v>
      </c>
    </row>
    <row r="7018" spans="1:12" x14ac:dyDescent="0.25">
      <c r="A7018" t="s">
        <v>7023</v>
      </c>
      <c r="B7018" s="1">
        <v>46304</v>
      </c>
      <c r="C7018" t="s">
        <v>10012</v>
      </c>
      <c r="D7018" t="s">
        <v>10019</v>
      </c>
      <c r="E7018">
        <f>+_xlfn.XLOOKUP(TablaVentas[[#This Row],[PRODUCTOS]],TablaPrecios[PRODUCTOS],TablaPrecios[PRECIOS UNITARIOS],"No encontado")</f>
        <v>1200</v>
      </c>
      <c r="F7018">
        <v>10</v>
      </c>
      <c r="G7018" t="s">
        <v>10024</v>
      </c>
      <c r="H7018" s="2">
        <v>423</v>
      </c>
      <c r="I7018" s="3">
        <v>0.13</v>
      </c>
      <c r="J7018" s="2">
        <f t="shared" si="327"/>
        <v>368.01</v>
      </c>
      <c r="K7018" s="2">
        <f t="shared" si="328"/>
        <v>66.241799999999998</v>
      </c>
      <c r="L7018" s="2">
        <f t="shared" si="329"/>
        <v>434.2518</v>
      </c>
    </row>
    <row r="7019" spans="1:12" x14ac:dyDescent="0.25">
      <c r="A7019" t="s">
        <v>7024</v>
      </c>
      <c r="B7019" s="1">
        <v>46207</v>
      </c>
      <c r="C7019" t="s">
        <v>10010</v>
      </c>
      <c r="D7019" t="s">
        <v>10018</v>
      </c>
      <c r="E7019">
        <f>+_xlfn.XLOOKUP(TablaVentas[[#This Row],[PRODUCTOS]],TablaPrecios[PRODUCTOS],TablaPrecios[PRECIOS UNITARIOS],"No encontado")</f>
        <v>850</v>
      </c>
      <c r="F7019">
        <v>6</v>
      </c>
      <c r="G7019" t="s">
        <v>10027</v>
      </c>
      <c r="H7019" s="2">
        <v>321</v>
      </c>
      <c r="I7019" s="3">
        <v>0.12</v>
      </c>
      <c r="J7019" s="2">
        <f t="shared" si="327"/>
        <v>282.48</v>
      </c>
      <c r="K7019" s="2">
        <f t="shared" si="328"/>
        <v>50.846400000000003</v>
      </c>
      <c r="L7019" s="2">
        <f t="shared" si="329"/>
        <v>333.32640000000004</v>
      </c>
    </row>
    <row r="7020" spans="1:12" x14ac:dyDescent="0.25">
      <c r="A7020" t="s">
        <v>7025</v>
      </c>
      <c r="B7020" s="1">
        <v>46279</v>
      </c>
      <c r="C7020" t="s">
        <v>10007</v>
      </c>
      <c r="D7020" t="s">
        <v>10019</v>
      </c>
      <c r="E7020">
        <f>+_xlfn.XLOOKUP(TablaVentas[[#This Row],[PRODUCTOS]],TablaPrecios[PRODUCTOS],TablaPrecios[PRECIOS UNITARIOS],"No encontado")</f>
        <v>1200</v>
      </c>
      <c r="F7020">
        <v>11</v>
      </c>
      <c r="G7020" t="s">
        <v>10024</v>
      </c>
      <c r="H7020" s="2">
        <v>335</v>
      </c>
      <c r="I7020" s="3">
        <v>0.11</v>
      </c>
      <c r="J7020" s="2">
        <f t="shared" si="327"/>
        <v>298.14999999999998</v>
      </c>
      <c r="K7020" s="2">
        <f t="shared" si="328"/>
        <v>53.666999999999994</v>
      </c>
      <c r="L7020" s="2">
        <f t="shared" si="329"/>
        <v>351.81699999999995</v>
      </c>
    </row>
    <row r="7021" spans="1:12" x14ac:dyDescent="0.25">
      <c r="A7021" t="s">
        <v>7026</v>
      </c>
      <c r="B7021" s="1">
        <v>46106</v>
      </c>
      <c r="C7021" t="s">
        <v>10010</v>
      </c>
      <c r="D7021" t="s">
        <v>10019</v>
      </c>
      <c r="E7021">
        <f>+_xlfn.XLOOKUP(TablaVentas[[#This Row],[PRODUCTOS]],TablaPrecios[PRODUCTOS],TablaPrecios[PRECIOS UNITARIOS],"No encontado")</f>
        <v>1200</v>
      </c>
      <c r="F7021">
        <v>13</v>
      </c>
      <c r="G7021" t="s">
        <v>10026</v>
      </c>
      <c r="H7021" s="2">
        <v>468</v>
      </c>
      <c r="I7021" s="3">
        <v>0.1</v>
      </c>
      <c r="J7021" s="2">
        <f t="shared" si="327"/>
        <v>421.2</v>
      </c>
      <c r="K7021" s="2">
        <f t="shared" si="328"/>
        <v>75.815999999999988</v>
      </c>
      <c r="L7021" s="2">
        <f t="shared" si="329"/>
        <v>497.01599999999996</v>
      </c>
    </row>
    <row r="7022" spans="1:12" x14ac:dyDescent="0.25">
      <c r="A7022" t="s">
        <v>7027</v>
      </c>
      <c r="B7022" s="1">
        <v>46188</v>
      </c>
      <c r="C7022" t="s">
        <v>10009</v>
      </c>
      <c r="D7022" t="s">
        <v>10017</v>
      </c>
      <c r="E7022">
        <f>+_xlfn.XLOOKUP(TablaVentas[[#This Row],[PRODUCTOS]],TablaPrecios[PRODUCTOS],TablaPrecios[PRECIOS UNITARIOS],"No encontado")</f>
        <v>50</v>
      </c>
      <c r="F7022">
        <v>18</v>
      </c>
      <c r="G7022" t="s">
        <v>10027</v>
      </c>
      <c r="H7022" s="2">
        <v>395</v>
      </c>
      <c r="I7022" s="3">
        <v>0.18</v>
      </c>
      <c r="J7022" s="2">
        <f t="shared" si="327"/>
        <v>323.89999999999998</v>
      </c>
      <c r="K7022" s="2">
        <f t="shared" si="328"/>
        <v>58.301999999999992</v>
      </c>
      <c r="L7022" s="2">
        <f t="shared" si="329"/>
        <v>382.202</v>
      </c>
    </row>
    <row r="7023" spans="1:12" x14ac:dyDescent="0.25">
      <c r="A7023" t="s">
        <v>7028</v>
      </c>
      <c r="B7023" s="1">
        <v>46200</v>
      </c>
      <c r="C7023" t="s">
        <v>10010</v>
      </c>
      <c r="D7023" t="s">
        <v>10018</v>
      </c>
      <c r="E7023">
        <f>+_xlfn.XLOOKUP(TablaVentas[[#This Row],[PRODUCTOS]],TablaPrecios[PRODUCTOS],TablaPrecios[PRECIOS UNITARIOS],"No encontado")</f>
        <v>850</v>
      </c>
      <c r="F7023">
        <v>8</v>
      </c>
      <c r="G7023" t="s">
        <v>10023</v>
      </c>
      <c r="H7023" s="2">
        <v>424</v>
      </c>
      <c r="I7023" s="3">
        <v>0.13</v>
      </c>
      <c r="J7023" s="2">
        <f t="shared" si="327"/>
        <v>368.88</v>
      </c>
      <c r="K7023" s="2">
        <f t="shared" si="328"/>
        <v>66.398399999999995</v>
      </c>
      <c r="L7023" s="2">
        <f t="shared" si="329"/>
        <v>435.27839999999998</v>
      </c>
    </row>
    <row r="7024" spans="1:12" x14ac:dyDescent="0.25">
      <c r="A7024" t="s">
        <v>7029</v>
      </c>
      <c r="B7024" s="1">
        <v>46101</v>
      </c>
      <c r="C7024" t="s">
        <v>10007</v>
      </c>
      <c r="D7024" t="s">
        <v>10019</v>
      </c>
      <c r="E7024">
        <f>+_xlfn.XLOOKUP(TablaVentas[[#This Row],[PRODUCTOS]],TablaPrecios[PRODUCTOS],TablaPrecios[PRECIOS UNITARIOS],"No encontado")</f>
        <v>1200</v>
      </c>
      <c r="F7024">
        <v>7</v>
      </c>
      <c r="G7024" t="s">
        <v>10027</v>
      </c>
      <c r="H7024" s="2">
        <v>457</v>
      </c>
      <c r="I7024" s="3">
        <v>0.17</v>
      </c>
      <c r="J7024" s="2">
        <f t="shared" si="327"/>
        <v>379.31</v>
      </c>
      <c r="K7024" s="2">
        <f t="shared" si="328"/>
        <v>68.275800000000004</v>
      </c>
      <c r="L7024" s="2">
        <f t="shared" si="329"/>
        <v>447.58580000000001</v>
      </c>
    </row>
    <row r="7025" spans="1:12" x14ac:dyDescent="0.25">
      <c r="A7025" t="s">
        <v>7030</v>
      </c>
      <c r="B7025" s="1">
        <v>46236</v>
      </c>
      <c r="C7025" t="s">
        <v>10007</v>
      </c>
      <c r="D7025" t="s">
        <v>10019</v>
      </c>
      <c r="E7025">
        <f>+_xlfn.XLOOKUP(TablaVentas[[#This Row],[PRODUCTOS]],TablaPrecios[PRODUCTOS],TablaPrecios[PRECIOS UNITARIOS],"No encontado")</f>
        <v>1200</v>
      </c>
      <c r="F7025">
        <v>15</v>
      </c>
      <c r="G7025" t="s">
        <v>10024</v>
      </c>
      <c r="H7025" s="2">
        <v>459</v>
      </c>
      <c r="I7025" s="3">
        <v>0.13</v>
      </c>
      <c r="J7025" s="2">
        <f t="shared" si="327"/>
        <v>399.33</v>
      </c>
      <c r="K7025" s="2">
        <f t="shared" si="328"/>
        <v>71.87939999999999</v>
      </c>
      <c r="L7025" s="2">
        <f t="shared" si="329"/>
        <v>471.20939999999996</v>
      </c>
    </row>
    <row r="7026" spans="1:12" x14ac:dyDescent="0.25">
      <c r="A7026" t="s">
        <v>7031</v>
      </c>
      <c r="B7026" s="1">
        <v>46251</v>
      </c>
      <c r="C7026" t="s">
        <v>10008</v>
      </c>
      <c r="D7026" t="s">
        <v>10017</v>
      </c>
      <c r="E7026">
        <f>+_xlfn.XLOOKUP(TablaVentas[[#This Row],[PRODUCTOS]],TablaPrecios[PRODUCTOS],TablaPrecios[PRECIOS UNITARIOS],"No encontado")</f>
        <v>50</v>
      </c>
      <c r="F7026">
        <v>5</v>
      </c>
      <c r="G7026" t="s">
        <v>10024</v>
      </c>
      <c r="H7026" s="2">
        <v>65</v>
      </c>
      <c r="I7026" s="3">
        <v>0.12</v>
      </c>
      <c r="J7026" s="2">
        <f t="shared" si="327"/>
        <v>57.2</v>
      </c>
      <c r="K7026" s="2">
        <f t="shared" si="328"/>
        <v>10.295999999999999</v>
      </c>
      <c r="L7026" s="2">
        <f t="shared" si="329"/>
        <v>67.496000000000009</v>
      </c>
    </row>
    <row r="7027" spans="1:12" x14ac:dyDescent="0.25">
      <c r="A7027" t="s">
        <v>7032</v>
      </c>
      <c r="B7027" s="1">
        <v>46087</v>
      </c>
      <c r="C7027" t="s">
        <v>10010</v>
      </c>
      <c r="D7027" t="s">
        <v>10021</v>
      </c>
      <c r="E7027">
        <f>+_xlfn.XLOOKUP(TablaVentas[[#This Row],[PRODUCTOS]],TablaPrecios[PRODUCTOS],TablaPrecios[PRECIOS UNITARIOS],"No encontado")</f>
        <v>200</v>
      </c>
      <c r="F7027">
        <v>10</v>
      </c>
      <c r="G7027" t="s">
        <v>10026</v>
      </c>
      <c r="H7027" s="2">
        <v>411</v>
      </c>
      <c r="I7027" s="3">
        <v>0.13</v>
      </c>
      <c r="J7027" s="2">
        <f t="shared" si="327"/>
        <v>357.57</v>
      </c>
      <c r="K7027" s="2">
        <f t="shared" si="328"/>
        <v>64.3626</v>
      </c>
      <c r="L7027" s="2">
        <f t="shared" si="329"/>
        <v>421.93259999999998</v>
      </c>
    </row>
    <row r="7028" spans="1:12" x14ac:dyDescent="0.25">
      <c r="A7028" t="s">
        <v>7033</v>
      </c>
      <c r="B7028" s="1">
        <v>46243</v>
      </c>
      <c r="C7028" t="s">
        <v>10009</v>
      </c>
      <c r="D7028" t="s">
        <v>10021</v>
      </c>
      <c r="E7028">
        <f>+_xlfn.XLOOKUP(TablaVentas[[#This Row],[PRODUCTOS]],TablaPrecios[PRODUCTOS],TablaPrecios[PRECIOS UNITARIOS],"No encontado")</f>
        <v>200</v>
      </c>
      <c r="F7028">
        <v>15</v>
      </c>
      <c r="G7028" t="s">
        <v>10024</v>
      </c>
      <c r="H7028" s="2">
        <v>332</v>
      </c>
      <c r="I7028" s="3">
        <v>0.19</v>
      </c>
      <c r="J7028" s="2">
        <f t="shared" si="327"/>
        <v>268.92</v>
      </c>
      <c r="K7028" s="2">
        <f t="shared" si="328"/>
        <v>48.4056</v>
      </c>
      <c r="L7028" s="2">
        <f t="shared" si="329"/>
        <v>317.32560000000001</v>
      </c>
    </row>
    <row r="7029" spans="1:12" x14ac:dyDescent="0.25">
      <c r="A7029" t="s">
        <v>7034</v>
      </c>
      <c r="B7029" s="1">
        <v>46382</v>
      </c>
      <c r="C7029" t="s">
        <v>10010</v>
      </c>
      <c r="D7029" t="s">
        <v>10017</v>
      </c>
      <c r="E7029">
        <f>+_xlfn.XLOOKUP(TablaVentas[[#This Row],[PRODUCTOS]],TablaPrecios[PRODUCTOS],TablaPrecios[PRECIOS UNITARIOS],"No encontado")</f>
        <v>50</v>
      </c>
      <c r="F7029">
        <v>20</v>
      </c>
      <c r="G7029" t="s">
        <v>10026</v>
      </c>
      <c r="H7029" s="2">
        <v>137</v>
      </c>
      <c r="I7029" s="3">
        <v>0.19</v>
      </c>
      <c r="J7029" s="2">
        <f t="shared" si="327"/>
        <v>110.97</v>
      </c>
      <c r="K7029" s="2">
        <f t="shared" si="328"/>
        <v>19.974599999999999</v>
      </c>
      <c r="L7029" s="2">
        <f t="shared" si="329"/>
        <v>130.94460000000001</v>
      </c>
    </row>
    <row r="7030" spans="1:12" x14ac:dyDescent="0.25">
      <c r="A7030" t="s">
        <v>7035</v>
      </c>
      <c r="B7030" s="1">
        <v>46171</v>
      </c>
      <c r="C7030" t="s">
        <v>10011</v>
      </c>
      <c r="D7030" t="s">
        <v>10017</v>
      </c>
      <c r="E7030">
        <f>+_xlfn.XLOOKUP(TablaVentas[[#This Row],[PRODUCTOS]],TablaPrecios[PRODUCTOS],TablaPrecios[PRECIOS UNITARIOS],"No encontado")</f>
        <v>50</v>
      </c>
      <c r="F7030">
        <v>9</v>
      </c>
      <c r="G7030" t="s">
        <v>10025</v>
      </c>
      <c r="H7030" s="2">
        <v>95</v>
      </c>
      <c r="I7030" s="3">
        <v>0.11</v>
      </c>
      <c r="J7030" s="2">
        <f t="shared" si="327"/>
        <v>84.55</v>
      </c>
      <c r="K7030" s="2">
        <f t="shared" si="328"/>
        <v>15.218999999999999</v>
      </c>
      <c r="L7030" s="2">
        <f t="shared" si="329"/>
        <v>99.768999999999991</v>
      </c>
    </row>
    <row r="7031" spans="1:12" x14ac:dyDescent="0.25">
      <c r="A7031" t="s">
        <v>7036</v>
      </c>
      <c r="B7031" s="1">
        <v>46087</v>
      </c>
      <c r="C7031" t="s">
        <v>10012</v>
      </c>
      <c r="D7031" t="s">
        <v>10019</v>
      </c>
      <c r="E7031">
        <f>+_xlfn.XLOOKUP(TablaVentas[[#This Row],[PRODUCTOS]],TablaPrecios[PRODUCTOS],TablaPrecios[PRECIOS UNITARIOS],"No encontado")</f>
        <v>1200</v>
      </c>
      <c r="F7031">
        <v>15</v>
      </c>
      <c r="G7031" t="s">
        <v>10024</v>
      </c>
      <c r="H7031" s="2">
        <v>114</v>
      </c>
      <c r="I7031" s="3">
        <v>0.15</v>
      </c>
      <c r="J7031" s="2">
        <f t="shared" si="327"/>
        <v>96.9</v>
      </c>
      <c r="K7031" s="2">
        <f t="shared" si="328"/>
        <v>17.442</v>
      </c>
      <c r="L7031" s="2">
        <f t="shared" si="329"/>
        <v>114.34200000000001</v>
      </c>
    </row>
    <row r="7032" spans="1:12" x14ac:dyDescent="0.25">
      <c r="A7032" t="s">
        <v>7037</v>
      </c>
      <c r="B7032" s="1">
        <v>46129</v>
      </c>
      <c r="C7032" t="s">
        <v>10007</v>
      </c>
      <c r="D7032" t="s">
        <v>10021</v>
      </c>
      <c r="E7032">
        <f>+_xlfn.XLOOKUP(TablaVentas[[#This Row],[PRODUCTOS]],TablaPrecios[PRODUCTOS],TablaPrecios[PRECIOS UNITARIOS],"No encontado")</f>
        <v>200</v>
      </c>
      <c r="F7032">
        <v>6</v>
      </c>
      <c r="G7032" t="s">
        <v>10023</v>
      </c>
      <c r="H7032" s="2">
        <v>360</v>
      </c>
      <c r="I7032" s="3">
        <v>0.17</v>
      </c>
      <c r="J7032" s="2">
        <f t="shared" si="327"/>
        <v>298.8</v>
      </c>
      <c r="K7032" s="2">
        <f t="shared" si="328"/>
        <v>53.783999999999999</v>
      </c>
      <c r="L7032" s="2">
        <f t="shared" si="329"/>
        <v>352.584</v>
      </c>
    </row>
    <row r="7033" spans="1:12" x14ac:dyDescent="0.25">
      <c r="A7033" t="s">
        <v>7038</v>
      </c>
      <c r="B7033" s="1">
        <v>46087</v>
      </c>
      <c r="C7033" t="s">
        <v>10008</v>
      </c>
      <c r="D7033" t="s">
        <v>10020</v>
      </c>
      <c r="E7033">
        <f>+_xlfn.XLOOKUP(TablaVentas[[#This Row],[PRODUCTOS]],TablaPrecios[PRODUCTOS],TablaPrecios[PRECIOS UNITARIOS],"No encontado")</f>
        <v>150</v>
      </c>
      <c r="F7033">
        <v>8</v>
      </c>
      <c r="G7033" t="s">
        <v>10025</v>
      </c>
      <c r="H7033" s="2">
        <v>423</v>
      </c>
      <c r="I7033" s="3">
        <v>0.14000000000000001</v>
      </c>
      <c r="J7033" s="2">
        <f t="shared" si="327"/>
        <v>363.78</v>
      </c>
      <c r="K7033" s="2">
        <f t="shared" si="328"/>
        <v>65.480399999999989</v>
      </c>
      <c r="L7033" s="2">
        <f t="shared" si="329"/>
        <v>429.26039999999995</v>
      </c>
    </row>
    <row r="7034" spans="1:12" x14ac:dyDescent="0.25">
      <c r="A7034" t="s">
        <v>7039</v>
      </c>
      <c r="B7034" s="1">
        <v>46264</v>
      </c>
      <c r="C7034" t="s">
        <v>10007</v>
      </c>
      <c r="D7034" t="s">
        <v>10018</v>
      </c>
      <c r="E7034">
        <f>+_xlfn.XLOOKUP(TablaVentas[[#This Row],[PRODUCTOS]],TablaPrecios[PRODUCTOS],TablaPrecios[PRECIOS UNITARIOS],"No encontado")</f>
        <v>850</v>
      </c>
      <c r="F7034">
        <v>16</v>
      </c>
      <c r="G7034" t="s">
        <v>10026</v>
      </c>
      <c r="H7034" s="2">
        <v>169</v>
      </c>
      <c r="I7034" s="3">
        <v>0.12</v>
      </c>
      <c r="J7034" s="2">
        <f t="shared" si="327"/>
        <v>148.72</v>
      </c>
      <c r="K7034" s="2">
        <f t="shared" si="328"/>
        <v>26.769600000000001</v>
      </c>
      <c r="L7034" s="2">
        <f t="shared" si="329"/>
        <v>175.4896</v>
      </c>
    </row>
    <row r="7035" spans="1:12" x14ac:dyDescent="0.25">
      <c r="A7035" t="s">
        <v>7040</v>
      </c>
      <c r="B7035" s="1">
        <v>46220</v>
      </c>
      <c r="C7035" t="s">
        <v>10011</v>
      </c>
      <c r="D7035" t="s">
        <v>10021</v>
      </c>
      <c r="E7035">
        <f>+_xlfn.XLOOKUP(TablaVentas[[#This Row],[PRODUCTOS]],TablaPrecios[PRODUCTOS],TablaPrecios[PRECIOS UNITARIOS],"No encontado")</f>
        <v>200</v>
      </c>
      <c r="F7035">
        <v>9</v>
      </c>
      <c r="G7035" t="s">
        <v>10023</v>
      </c>
      <c r="H7035" s="2">
        <v>74</v>
      </c>
      <c r="I7035" s="3">
        <v>0.17</v>
      </c>
      <c r="J7035" s="2">
        <f t="shared" si="327"/>
        <v>61.42</v>
      </c>
      <c r="K7035" s="2">
        <f t="shared" si="328"/>
        <v>11.0556</v>
      </c>
      <c r="L7035" s="2">
        <f t="shared" si="329"/>
        <v>72.4756</v>
      </c>
    </row>
    <row r="7036" spans="1:12" x14ac:dyDescent="0.25">
      <c r="A7036" t="s">
        <v>7041</v>
      </c>
      <c r="B7036" s="1">
        <v>46100</v>
      </c>
      <c r="C7036" t="s">
        <v>10008</v>
      </c>
      <c r="D7036" t="s">
        <v>10020</v>
      </c>
      <c r="E7036">
        <f>+_xlfn.XLOOKUP(TablaVentas[[#This Row],[PRODUCTOS]],TablaPrecios[PRODUCTOS],TablaPrecios[PRECIOS UNITARIOS],"No encontado")</f>
        <v>150</v>
      </c>
      <c r="F7036">
        <v>15</v>
      </c>
      <c r="G7036" t="s">
        <v>10024</v>
      </c>
      <c r="H7036" s="2">
        <v>216</v>
      </c>
      <c r="I7036" s="3">
        <v>0.18</v>
      </c>
      <c r="J7036" s="2">
        <f t="shared" si="327"/>
        <v>177.12</v>
      </c>
      <c r="K7036" s="2">
        <f t="shared" si="328"/>
        <v>31.881599999999999</v>
      </c>
      <c r="L7036" s="2">
        <f t="shared" si="329"/>
        <v>209.0016</v>
      </c>
    </row>
    <row r="7037" spans="1:12" x14ac:dyDescent="0.25">
      <c r="A7037" t="s">
        <v>7042</v>
      </c>
      <c r="B7037" s="1">
        <v>46075</v>
      </c>
      <c r="C7037" t="s">
        <v>10011</v>
      </c>
      <c r="D7037" t="s">
        <v>10019</v>
      </c>
      <c r="E7037">
        <f>+_xlfn.XLOOKUP(TablaVentas[[#This Row],[PRODUCTOS]],TablaPrecios[PRODUCTOS],TablaPrecios[PRECIOS UNITARIOS],"No encontado")</f>
        <v>1200</v>
      </c>
      <c r="F7037">
        <v>5</v>
      </c>
      <c r="G7037" t="s">
        <v>10026</v>
      </c>
      <c r="H7037" s="2">
        <v>500</v>
      </c>
      <c r="I7037" s="3">
        <v>0.14000000000000001</v>
      </c>
      <c r="J7037" s="2">
        <f t="shared" si="327"/>
        <v>430</v>
      </c>
      <c r="K7037" s="2">
        <f t="shared" si="328"/>
        <v>77.399999999999991</v>
      </c>
      <c r="L7037" s="2">
        <f t="shared" si="329"/>
        <v>507.4</v>
      </c>
    </row>
    <row r="7038" spans="1:12" x14ac:dyDescent="0.25">
      <c r="A7038" t="s">
        <v>7043</v>
      </c>
      <c r="B7038" s="1">
        <v>46313</v>
      </c>
      <c r="C7038" t="s">
        <v>10008</v>
      </c>
      <c r="D7038" t="s">
        <v>10021</v>
      </c>
      <c r="E7038">
        <f>+_xlfn.XLOOKUP(TablaVentas[[#This Row],[PRODUCTOS]],TablaPrecios[PRODUCTOS],TablaPrecios[PRECIOS UNITARIOS],"No encontado")</f>
        <v>200</v>
      </c>
      <c r="F7038">
        <v>8</v>
      </c>
      <c r="G7038" t="s">
        <v>10025</v>
      </c>
      <c r="H7038" s="2">
        <v>78</v>
      </c>
      <c r="I7038" s="3">
        <v>0.17</v>
      </c>
      <c r="J7038" s="2">
        <f t="shared" si="327"/>
        <v>64.739999999999995</v>
      </c>
      <c r="K7038" s="2">
        <f t="shared" si="328"/>
        <v>11.653199999999998</v>
      </c>
      <c r="L7038" s="2">
        <f t="shared" si="329"/>
        <v>76.393199999999993</v>
      </c>
    </row>
    <row r="7039" spans="1:12" x14ac:dyDescent="0.25">
      <c r="A7039" t="s">
        <v>7044</v>
      </c>
      <c r="B7039" s="1">
        <v>46387</v>
      </c>
      <c r="C7039" t="s">
        <v>10009</v>
      </c>
      <c r="D7039" t="s">
        <v>10018</v>
      </c>
      <c r="E7039">
        <f>+_xlfn.XLOOKUP(TablaVentas[[#This Row],[PRODUCTOS]],TablaPrecios[PRODUCTOS],TablaPrecios[PRECIOS UNITARIOS],"No encontado")</f>
        <v>850</v>
      </c>
      <c r="F7039">
        <v>12</v>
      </c>
      <c r="G7039" t="s">
        <v>10026</v>
      </c>
      <c r="H7039" s="2">
        <v>398</v>
      </c>
      <c r="I7039" s="3">
        <v>0.18</v>
      </c>
      <c r="J7039" s="2">
        <f t="shared" si="327"/>
        <v>326.36</v>
      </c>
      <c r="K7039" s="2">
        <f t="shared" si="328"/>
        <v>58.744799999999998</v>
      </c>
      <c r="L7039" s="2">
        <f t="shared" si="329"/>
        <v>385.10480000000001</v>
      </c>
    </row>
    <row r="7040" spans="1:12" x14ac:dyDescent="0.25">
      <c r="A7040" t="s">
        <v>7045</v>
      </c>
      <c r="B7040" s="1">
        <v>46227</v>
      </c>
      <c r="C7040" t="s">
        <v>10012</v>
      </c>
      <c r="D7040" t="s">
        <v>10020</v>
      </c>
      <c r="E7040">
        <f>+_xlfn.XLOOKUP(TablaVentas[[#This Row],[PRODUCTOS]],TablaPrecios[PRODUCTOS],TablaPrecios[PRECIOS UNITARIOS],"No encontado")</f>
        <v>150</v>
      </c>
      <c r="F7040">
        <v>19</v>
      </c>
      <c r="G7040" t="s">
        <v>10027</v>
      </c>
      <c r="H7040" s="2">
        <v>446</v>
      </c>
      <c r="I7040" s="3">
        <v>0.15</v>
      </c>
      <c r="J7040" s="2">
        <f t="shared" si="327"/>
        <v>379.1</v>
      </c>
      <c r="K7040" s="2">
        <f t="shared" si="328"/>
        <v>68.238</v>
      </c>
      <c r="L7040" s="2">
        <f t="shared" si="329"/>
        <v>447.33800000000002</v>
      </c>
    </row>
    <row r="7041" spans="1:12" x14ac:dyDescent="0.25">
      <c r="A7041" t="s">
        <v>7046</v>
      </c>
      <c r="B7041" s="1">
        <v>46054</v>
      </c>
      <c r="C7041" t="s">
        <v>10012</v>
      </c>
      <c r="D7041" t="s">
        <v>10018</v>
      </c>
      <c r="E7041">
        <f>+_xlfn.XLOOKUP(TablaVentas[[#This Row],[PRODUCTOS]],TablaPrecios[PRODUCTOS],TablaPrecios[PRECIOS UNITARIOS],"No encontado")</f>
        <v>850</v>
      </c>
      <c r="F7041">
        <v>12</v>
      </c>
      <c r="G7041" t="s">
        <v>10023</v>
      </c>
      <c r="H7041" s="2">
        <v>478</v>
      </c>
      <c r="I7041" s="3">
        <v>0.12</v>
      </c>
      <c r="J7041" s="2">
        <f t="shared" si="327"/>
        <v>420.64</v>
      </c>
      <c r="K7041" s="2">
        <f t="shared" si="328"/>
        <v>75.715199999999996</v>
      </c>
      <c r="L7041" s="2">
        <f t="shared" si="329"/>
        <v>496.35519999999997</v>
      </c>
    </row>
    <row r="7042" spans="1:12" x14ac:dyDescent="0.25">
      <c r="A7042" t="s">
        <v>7047</v>
      </c>
      <c r="B7042" s="1">
        <v>46385</v>
      </c>
      <c r="C7042" t="s">
        <v>10012</v>
      </c>
      <c r="D7042" t="s">
        <v>10020</v>
      </c>
      <c r="E7042">
        <f>+_xlfn.XLOOKUP(TablaVentas[[#This Row],[PRODUCTOS]],TablaPrecios[PRODUCTOS],TablaPrecios[PRECIOS UNITARIOS],"No encontado")</f>
        <v>150</v>
      </c>
      <c r="F7042">
        <v>9</v>
      </c>
      <c r="G7042" t="s">
        <v>10025</v>
      </c>
      <c r="H7042" s="2">
        <v>367</v>
      </c>
      <c r="I7042" s="3">
        <v>0.1</v>
      </c>
      <c r="J7042" s="2">
        <f t="shared" si="327"/>
        <v>330.3</v>
      </c>
      <c r="K7042" s="2">
        <f t="shared" si="328"/>
        <v>59.454000000000001</v>
      </c>
      <c r="L7042" s="2">
        <f t="shared" si="329"/>
        <v>389.75400000000002</v>
      </c>
    </row>
    <row r="7043" spans="1:12" x14ac:dyDescent="0.25">
      <c r="A7043" t="s">
        <v>7048</v>
      </c>
      <c r="B7043" s="1">
        <v>46151</v>
      </c>
      <c r="C7043" t="s">
        <v>10011</v>
      </c>
      <c r="D7043" t="s">
        <v>10020</v>
      </c>
      <c r="E7043">
        <f>+_xlfn.XLOOKUP(TablaVentas[[#This Row],[PRODUCTOS]],TablaPrecios[PRODUCTOS],TablaPrecios[PRECIOS UNITARIOS],"No encontado")</f>
        <v>150</v>
      </c>
      <c r="F7043">
        <v>13</v>
      </c>
      <c r="G7043" t="s">
        <v>10025</v>
      </c>
      <c r="H7043" s="2">
        <v>310</v>
      </c>
      <c r="I7043" s="3">
        <v>0.1</v>
      </c>
      <c r="J7043" s="2">
        <f t="shared" ref="J7043:J7106" si="330">+H7043-H7043*I7043</f>
        <v>279</v>
      </c>
      <c r="K7043" s="2">
        <f t="shared" ref="K7043:K7106" si="331">+J7043*0.18</f>
        <v>50.22</v>
      </c>
      <c r="L7043" s="2">
        <f t="shared" ref="L7043:L7106" si="332">+J7043+K7043</f>
        <v>329.22</v>
      </c>
    </row>
    <row r="7044" spans="1:12" x14ac:dyDescent="0.25">
      <c r="A7044" t="s">
        <v>7049</v>
      </c>
      <c r="B7044" s="1">
        <v>46048</v>
      </c>
      <c r="C7044" t="s">
        <v>10011</v>
      </c>
      <c r="D7044" t="s">
        <v>10021</v>
      </c>
      <c r="E7044">
        <f>+_xlfn.XLOOKUP(TablaVentas[[#This Row],[PRODUCTOS]],TablaPrecios[PRODUCTOS],TablaPrecios[PRECIOS UNITARIOS],"No encontado")</f>
        <v>200</v>
      </c>
      <c r="F7044">
        <v>17</v>
      </c>
      <c r="G7044" t="s">
        <v>10024</v>
      </c>
      <c r="H7044" s="2">
        <v>352</v>
      </c>
      <c r="I7044" s="3">
        <v>0.1</v>
      </c>
      <c r="J7044" s="2">
        <f t="shared" si="330"/>
        <v>316.8</v>
      </c>
      <c r="K7044" s="2">
        <f t="shared" si="331"/>
        <v>57.024000000000001</v>
      </c>
      <c r="L7044" s="2">
        <f t="shared" si="332"/>
        <v>373.82400000000001</v>
      </c>
    </row>
    <row r="7045" spans="1:12" x14ac:dyDescent="0.25">
      <c r="A7045" t="s">
        <v>7050</v>
      </c>
      <c r="B7045" s="1">
        <v>46315</v>
      </c>
      <c r="C7045" t="s">
        <v>10007</v>
      </c>
      <c r="D7045" t="s">
        <v>10018</v>
      </c>
      <c r="E7045">
        <f>+_xlfn.XLOOKUP(TablaVentas[[#This Row],[PRODUCTOS]],TablaPrecios[PRODUCTOS],TablaPrecios[PRECIOS UNITARIOS],"No encontado")</f>
        <v>850</v>
      </c>
      <c r="F7045">
        <v>6</v>
      </c>
      <c r="G7045" t="s">
        <v>10024</v>
      </c>
      <c r="H7045" s="2">
        <v>384</v>
      </c>
      <c r="I7045" s="3">
        <v>0.1</v>
      </c>
      <c r="J7045" s="2">
        <f t="shared" si="330"/>
        <v>345.6</v>
      </c>
      <c r="K7045" s="2">
        <f t="shared" si="331"/>
        <v>62.207999999999998</v>
      </c>
      <c r="L7045" s="2">
        <f t="shared" si="332"/>
        <v>407.80799999999999</v>
      </c>
    </row>
    <row r="7046" spans="1:12" x14ac:dyDescent="0.25">
      <c r="A7046" t="s">
        <v>7051</v>
      </c>
      <c r="B7046" s="1">
        <v>46201</v>
      </c>
      <c r="C7046" t="s">
        <v>10007</v>
      </c>
      <c r="D7046" t="s">
        <v>10021</v>
      </c>
      <c r="E7046">
        <f>+_xlfn.XLOOKUP(TablaVentas[[#This Row],[PRODUCTOS]],TablaPrecios[PRODUCTOS],TablaPrecios[PRECIOS UNITARIOS],"No encontado")</f>
        <v>200</v>
      </c>
      <c r="F7046">
        <v>7</v>
      </c>
      <c r="G7046" t="s">
        <v>10023</v>
      </c>
      <c r="H7046" s="2">
        <v>344</v>
      </c>
      <c r="I7046" s="3">
        <v>0.19</v>
      </c>
      <c r="J7046" s="2">
        <f t="shared" si="330"/>
        <v>278.64</v>
      </c>
      <c r="K7046" s="2">
        <f t="shared" si="331"/>
        <v>50.155199999999994</v>
      </c>
      <c r="L7046" s="2">
        <f t="shared" si="332"/>
        <v>328.79519999999997</v>
      </c>
    </row>
    <row r="7047" spans="1:12" x14ac:dyDescent="0.25">
      <c r="A7047" t="s">
        <v>7052</v>
      </c>
      <c r="B7047" s="1">
        <v>46094</v>
      </c>
      <c r="C7047" t="s">
        <v>10010</v>
      </c>
      <c r="D7047" t="s">
        <v>10021</v>
      </c>
      <c r="E7047">
        <f>+_xlfn.XLOOKUP(TablaVentas[[#This Row],[PRODUCTOS]],TablaPrecios[PRODUCTOS],TablaPrecios[PRECIOS UNITARIOS],"No encontado")</f>
        <v>200</v>
      </c>
      <c r="F7047">
        <v>12</v>
      </c>
      <c r="G7047" t="s">
        <v>10023</v>
      </c>
      <c r="H7047" s="2">
        <v>340</v>
      </c>
      <c r="I7047" s="3">
        <v>0.13</v>
      </c>
      <c r="J7047" s="2">
        <f t="shared" si="330"/>
        <v>295.8</v>
      </c>
      <c r="K7047" s="2">
        <f t="shared" si="331"/>
        <v>53.244</v>
      </c>
      <c r="L7047" s="2">
        <f t="shared" si="332"/>
        <v>349.04399999999998</v>
      </c>
    </row>
    <row r="7048" spans="1:12" x14ac:dyDescent="0.25">
      <c r="A7048" t="s">
        <v>7053</v>
      </c>
      <c r="B7048" s="1">
        <v>46337</v>
      </c>
      <c r="C7048" t="s">
        <v>10010</v>
      </c>
      <c r="D7048" t="s">
        <v>10019</v>
      </c>
      <c r="E7048">
        <f>+_xlfn.XLOOKUP(TablaVentas[[#This Row],[PRODUCTOS]],TablaPrecios[PRODUCTOS],TablaPrecios[PRECIOS UNITARIOS],"No encontado")</f>
        <v>1200</v>
      </c>
      <c r="F7048">
        <v>20</v>
      </c>
      <c r="G7048" t="s">
        <v>10027</v>
      </c>
      <c r="H7048" s="2">
        <v>118</v>
      </c>
      <c r="I7048" s="3">
        <v>0.13</v>
      </c>
      <c r="J7048" s="2">
        <f t="shared" si="330"/>
        <v>102.66</v>
      </c>
      <c r="K7048" s="2">
        <f t="shared" si="331"/>
        <v>18.4788</v>
      </c>
      <c r="L7048" s="2">
        <f t="shared" si="332"/>
        <v>121.1388</v>
      </c>
    </row>
    <row r="7049" spans="1:12" x14ac:dyDescent="0.25">
      <c r="A7049" t="s">
        <v>7054</v>
      </c>
      <c r="B7049" s="1">
        <v>46066</v>
      </c>
      <c r="C7049" t="s">
        <v>10011</v>
      </c>
      <c r="D7049" t="s">
        <v>10019</v>
      </c>
      <c r="E7049">
        <f>+_xlfn.XLOOKUP(TablaVentas[[#This Row],[PRODUCTOS]],TablaPrecios[PRODUCTOS],TablaPrecios[PRECIOS UNITARIOS],"No encontado")</f>
        <v>1200</v>
      </c>
      <c r="F7049">
        <v>6</v>
      </c>
      <c r="G7049" t="s">
        <v>10027</v>
      </c>
      <c r="H7049" s="2">
        <v>64</v>
      </c>
      <c r="I7049" s="3">
        <v>0.18</v>
      </c>
      <c r="J7049" s="2">
        <f t="shared" si="330"/>
        <v>52.480000000000004</v>
      </c>
      <c r="K7049" s="2">
        <f t="shared" si="331"/>
        <v>9.4464000000000006</v>
      </c>
      <c r="L7049" s="2">
        <f t="shared" si="332"/>
        <v>61.926400000000001</v>
      </c>
    </row>
    <row r="7050" spans="1:12" x14ac:dyDescent="0.25">
      <c r="A7050" t="s">
        <v>7055</v>
      </c>
      <c r="B7050" s="1">
        <v>46026</v>
      </c>
      <c r="C7050" t="s">
        <v>10010</v>
      </c>
      <c r="D7050" t="s">
        <v>10017</v>
      </c>
      <c r="E7050">
        <f>+_xlfn.XLOOKUP(TablaVentas[[#This Row],[PRODUCTOS]],TablaPrecios[PRODUCTOS],TablaPrecios[PRECIOS UNITARIOS],"No encontado")</f>
        <v>50</v>
      </c>
      <c r="F7050">
        <v>20</v>
      </c>
      <c r="G7050" t="s">
        <v>10023</v>
      </c>
      <c r="H7050" s="2">
        <v>290</v>
      </c>
      <c r="I7050" s="3">
        <v>0.11</v>
      </c>
      <c r="J7050" s="2">
        <f t="shared" si="330"/>
        <v>258.10000000000002</v>
      </c>
      <c r="K7050" s="2">
        <f t="shared" si="331"/>
        <v>46.458000000000006</v>
      </c>
      <c r="L7050" s="2">
        <f t="shared" si="332"/>
        <v>304.55800000000005</v>
      </c>
    </row>
    <row r="7051" spans="1:12" x14ac:dyDescent="0.25">
      <c r="A7051" t="s">
        <v>7056</v>
      </c>
      <c r="B7051" s="1">
        <v>46313</v>
      </c>
      <c r="C7051" t="s">
        <v>10007</v>
      </c>
      <c r="D7051" t="s">
        <v>10021</v>
      </c>
      <c r="E7051">
        <f>+_xlfn.XLOOKUP(TablaVentas[[#This Row],[PRODUCTOS]],TablaPrecios[PRODUCTOS],TablaPrecios[PRECIOS UNITARIOS],"No encontado")</f>
        <v>200</v>
      </c>
      <c r="F7051">
        <v>7</v>
      </c>
      <c r="G7051" t="s">
        <v>10024</v>
      </c>
      <c r="H7051" s="2">
        <v>129</v>
      </c>
      <c r="I7051" s="3">
        <v>0.13</v>
      </c>
      <c r="J7051" s="2">
        <f t="shared" si="330"/>
        <v>112.23</v>
      </c>
      <c r="K7051" s="2">
        <f t="shared" si="331"/>
        <v>20.2014</v>
      </c>
      <c r="L7051" s="2">
        <f t="shared" si="332"/>
        <v>132.4314</v>
      </c>
    </row>
    <row r="7052" spans="1:12" x14ac:dyDescent="0.25">
      <c r="A7052" t="s">
        <v>7057</v>
      </c>
      <c r="B7052" s="1">
        <v>46105</v>
      </c>
      <c r="C7052" t="s">
        <v>10010</v>
      </c>
      <c r="D7052" t="s">
        <v>10017</v>
      </c>
      <c r="E7052">
        <f>+_xlfn.XLOOKUP(TablaVentas[[#This Row],[PRODUCTOS]],TablaPrecios[PRODUCTOS],TablaPrecios[PRECIOS UNITARIOS],"No encontado")</f>
        <v>50</v>
      </c>
      <c r="F7052">
        <v>17</v>
      </c>
      <c r="G7052" t="s">
        <v>10025</v>
      </c>
      <c r="H7052" s="2">
        <v>388</v>
      </c>
      <c r="I7052" s="3">
        <v>0.16</v>
      </c>
      <c r="J7052" s="2">
        <f t="shared" si="330"/>
        <v>325.92</v>
      </c>
      <c r="K7052" s="2">
        <f t="shared" si="331"/>
        <v>58.665599999999998</v>
      </c>
      <c r="L7052" s="2">
        <f t="shared" si="332"/>
        <v>384.5856</v>
      </c>
    </row>
    <row r="7053" spans="1:12" x14ac:dyDescent="0.25">
      <c r="A7053" t="s">
        <v>7058</v>
      </c>
      <c r="B7053" s="1">
        <v>46288</v>
      </c>
      <c r="C7053" t="s">
        <v>10011</v>
      </c>
      <c r="D7053" t="s">
        <v>10018</v>
      </c>
      <c r="E7053">
        <f>+_xlfn.XLOOKUP(TablaVentas[[#This Row],[PRODUCTOS]],TablaPrecios[PRODUCTOS],TablaPrecios[PRECIOS UNITARIOS],"No encontado")</f>
        <v>850</v>
      </c>
      <c r="F7053">
        <v>7</v>
      </c>
      <c r="G7053" t="s">
        <v>10023</v>
      </c>
      <c r="H7053" s="2">
        <v>343</v>
      </c>
      <c r="I7053" s="3">
        <v>0.1</v>
      </c>
      <c r="J7053" s="2">
        <f t="shared" si="330"/>
        <v>308.7</v>
      </c>
      <c r="K7053" s="2">
        <f t="shared" si="331"/>
        <v>55.565999999999995</v>
      </c>
      <c r="L7053" s="2">
        <f t="shared" si="332"/>
        <v>364.26599999999996</v>
      </c>
    </row>
    <row r="7054" spans="1:12" x14ac:dyDescent="0.25">
      <c r="A7054" t="s">
        <v>7059</v>
      </c>
      <c r="B7054" s="1">
        <v>46311</v>
      </c>
      <c r="C7054" t="s">
        <v>10009</v>
      </c>
      <c r="D7054" t="s">
        <v>10017</v>
      </c>
      <c r="E7054">
        <f>+_xlfn.XLOOKUP(TablaVentas[[#This Row],[PRODUCTOS]],TablaPrecios[PRODUCTOS],TablaPrecios[PRECIOS UNITARIOS],"No encontado")</f>
        <v>50</v>
      </c>
      <c r="F7054">
        <v>10</v>
      </c>
      <c r="G7054" t="s">
        <v>10026</v>
      </c>
      <c r="H7054" s="2">
        <v>83</v>
      </c>
      <c r="I7054" s="3">
        <v>0.11</v>
      </c>
      <c r="J7054" s="2">
        <f t="shared" si="330"/>
        <v>73.87</v>
      </c>
      <c r="K7054" s="2">
        <f t="shared" si="331"/>
        <v>13.2966</v>
      </c>
      <c r="L7054" s="2">
        <f t="shared" si="332"/>
        <v>87.166600000000003</v>
      </c>
    </row>
    <row r="7055" spans="1:12" x14ac:dyDescent="0.25">
      <c r="A7055" t="s">
        <v>7060</v>
      </c>
      <c r="B7055" s="1">
        <v>46026</v>
      </c>
      <c r="C7055" t="s">
        <v>10009</v>
      </c>
      <c r="D7055" t="s">
        <v>10021</v>
      </c>
      <c r="E7055">
        <f>+_xlfn.XLOOKUP(TablaVentas[[#This Row],[PRODUCTOS]],TablaPrecios[PRODUCTOS],TablaPrecios[PRECIOS UNITARIOS],"No encontado")</f>
        <v>200</v>
      </c>
      <c r="F7055">
        <v>9</v>
      </c>
      <c r="G7055" t="s">
        <v>10024</v>
      </c>
      <c r="H7055" s="2">
        <v>66</v>
      </c>
      <c r="I7055" s="3">
        <v>0.1</v>
      </c>
      <c r="J7055" s="2">
        <f t="shared" si="330"/>
        <v>59.4</v>
      </c>
      <c r="K7055" s="2">
        <f t="shared" si="331"/>
        <v>10.692</v>
      </c>
      <c r="L7055" s="2">
        <f t="shared" si="332"/>
        <v>70.091999999999999</v>
      </c>
    </row>
    <row r="7056" spans="1:12" x14ac:dyDescent="0.25">
      <c r="A7056" t="s">
        <v>7061</v>
      </c>
      <c r="B7056" s="1">
        <v>46203</v>
      </c>
      <c r="C7056" t="s">
        <v>10008</v>
      </c>
      <c r="D7056" t="s">
        <v>10020</v>
      </c>
      <c r="E7056">
        <f>+_xlfn.XLOOKUP(TablaVentas[[#This Row],[PRODUCTOS]],TablaPrecios[PRODUCTOS],TablaPrecios[PRECIOS UNITARIOS],"No encontado")</f>
        <v>150</v>
      </c>
      <c r="F7056">
        <v>14</v>
      </c>
      <c r="G7056" t="s">
        <v>10024</v>
      </c>
      <c r="H7056" s="2">
        <v>279</v>
      </c>
      <c r="I7056" s="3">
        <v>0.2</v>
      </c>
      <c r="J7056" s="2">
        <f t="shared" si="330"/>
        <v>223.2</v>
      </c>
      <c r="K7056" s="2">
        <f t="shared" si="331"/>
        <v>40.175999999999995</v>
      </c>
      <c r="L7056" s="2">
        <f t="shared" si="332"/>
        <v>263.37599999999998</v>
      </c>
    </row>
    <row r="7057" spans="1:12" x14ac:dyDescent="0.25">
      <c r="A7057" t="s">
        <v>7062</v>
      </c>
      <c r="B7057" s="1">
        <v>46067</v>
      </c>
      <c r="C7057" t="s">
        <v>10007</v>
      </c>
      <c r="D7057" t="s">
        <v>10020</v>
      </c>
      <c r="E7057">
        <f>+_xlfn.XLOOKUP(TablaVentas[[#This Row],[PRODUCTOS]],TablaPrecios[PRODUCTOS],TablaPrecios[PRECIOS UNITARIOS],"No encontado")</f>
        <v>150</v>
      </c>
      <c r="F7057">
        <v>16</v>
      </c>
      <c r="G7057" t="s">
        <v>10027</v>
      </c>
      <c r="H7057" s="2">
        <v>149</v>
      </c>
      <c r="I7057" s="3">
        <v>0.14000000000000001</v>
      </c>
      <c r="J7057" s="2">
        <f t="shared" si="330"/>
        <v>128.13999999999999</v>
      </c>
      <c r="K7057" s="2">
        <f t="shared" si="331"/>
        <v>23.065199999999997</v>
      </c>
      <c r="L7057" s="2">
        <f t="shared" si="332"/>
        <v>151.20519999999999</v>
      </c>
    </row>
    <row r="7058" spans="1:12" x14ac:dyDescent="0.25">
      <c r="A7058" t="s">
        <v>7063</v>
      </c>
      <c r="B7058" s="1">
        <v>46210</v>
      </c>
      <c r="C7058" t="s">
        <v>10010</v>
      </c>
      <c r="D7058" t="s">
        <v>10020</v>
      </c>
      <c r="E7058">
        <f>+_xlfn.XLOOKUP(TablaVentas[[#This Row],[PRODUCTOS]],TablaPrecios[PRODUCTOS],TablaPrecios[PRECIOS UNITARIOS],"No encontado")</f>
        <v>150</v>
      </c>
      <c r="F7058">
        <v>12</v>
      </c>
      <c r="G7058" t="s">
        <v>10024</v>
      </c>
      <c r="H7058" s="2">
        <v>168</v>
      </c>
      <c r="I7058" s="3">
        <v>0.17</v>
      </c>
      <c r="J7058" s="2">
        <f t="shared" si="330"/>
        <v>139.44</v>
      </c>
      <c r="K7058" s="2">
        <f t="shared" si="331"/>
        <v>25.0992</v>
      </c>
      <c r="L7058" s="2">
        <f t="shared" si="332"/>
        <v>164.53919999999999</v>
      </c>
    </row>
    <row r="7059" spans="1:12" x14ac:dyDescent="0.25">
      <c r="A7059" t="s">
        <v>7064</v>
      </c>
      <c r="B7059" s="1">
        <v>46236</v>
      </c>
      <c r="C7059" t="s">
        <v>10010</v>
      </c>
      <c r="D7059" t="s">
        <v>10020</v>
      </c>
      <c r="E7059">
        <f>+_xlfn.XLOOKUP(TablaVentas[[#This Row],[PRODUCTOS]],TablaPrecios[PRODUCTOS],TablaPrecios[PRECIOS UNITARIOS],"No encontado")</f>
        <v>150</v>
      </c>
      <c r="F7059">
        <v>16</v>
      </c>
      <c r="G7059" t="s">
        <v>10024</v>
      </c>
      <c r="H7059" s="2">
        <v>111</v>
      </c>
      <c r="I7059" s="3">
        <v>0.2</v>
      </c>
      <c r="J7059" s="2">
        <f t="shared" si="330"/>
        <v>88.8</v>
      </c>
      <c r="K7059" s="2">
        <f t="shared" si="331"/>
        <v>15.983999999999998</v>
      </c>
      <c r="L7059" s="2">
        <f t="shared" si="332"/>
        <v>104.78399999999999</v>
      </c>
    </row>
    <row r="7060" spans="1:12" x14ac:dyDescent="0.25">
      <c r="A7060" t="s">
        <v>7065</v>
      </c>
      <c r="B7060" s="1">
        <v>46039</v>
      </c>
      <c r="C7060" t="s">
        <v>10010</v>
      </c>
      <c r="D7060" t="s">
        <v>10019</v>
      </c>
      <c r="E7060">
        <f>+_xlfn.XLOOKUP(TablaVentas[[#This Row],[PRODUCTOS]],TablaPrecios[PRODUCTOS],TablaPrecios[PRECIOS UNITARIOS],"No encontado")</f>
        <v>1200</v>
      </c>
      <c r="F7060">
        <v>6</v>
      </c>
      <c r="G7060" t="s">
        <v>10025</v>
      </c>
      <c r="H7060" s="2">
        <v>323</v>
      </c>
      <c r="I7060" s="3">
        <v>0.11</v>
      </c>
      <c r="J7060" s="2">
        <f t="shared" si="330"/>
        <v>287.47000000000003</v>
      </c>
      <c r="K7060" s="2">
        <f t="shared" si="331"/>
        <v>51.744600000000005</v>
      </c>
      <c r="L7060" s="2">
        <f t="shared" si="332"/>
        <v>339.21460000000002</v>
      </c>
    </row>
    <row r="7061" spans="1:12" x14ac:dyDescent="0.25">
      <c r="A7061" t="s">
        <v>7066</v>
      </c>
      <c r="B7061" s="1">
        <v>46279</v>
      </c>
      <c r="C7061" t="s">
        <v>10008</v>
      </c>
      <c r="D7061" t="s">
        <v>10021</v>
      </c>
      <c r="E7061">
        <f>+_xlfn.XLOOKUP(TablaVentas[[#This Row],[PRODUCTOS]],TablaPrecios[PRODUCTOS],TablaPrecios[PRECIOS UNITARIOS],"No encontado")</f>
        <v>200</v>
      </c>
      <c r="F7061">
        <v>8</v>
      </c>
      <c r="G7061" t="s">
        <v>10027</v>
      </c>
      <c r="H7061" s="2">
        <v>212</v>
      </c>
      <c r="I7061" s="3">
        <v>0.19</v>
      </c>
      <c r="J7061" s="2">
        <f t="shared" si="330"/>
        <v>171.72</v>
      </c>
      <c r="K7061" s="2">
        <f t="shared" si="331"/>
        <v>30.909599999999998</v>
      </c>
      <c r="L7061" s="2">
        <f t="shared" si="332"/>
        <v>202.62959999999998</v>
      </c>
    </row>
    <row r="7062" spans="1:12" x14ac:dyDescent="0.25">
      <c r="A7062" t="s">
        <v>7067</v>
      </c>
      <c r="B7062" s="1">
        <v>46205</v>
      </c>
      <c r="C7062" t="s">
        <v>10008</v>
      </c>
      <c r="D7062" t="s">
        <v>10021</v>
      </c>
      <c r="E7062">
        <f>+_xlfn.XLOOKUP(TablaVentas[[#This Row],[PRODUCTOS]],TablaPrecios[PRODUCTOS],TablaPrecios[PRECIOS UNITARIOS],"No encontado")</f>
        <v>200</v>
      </c>
      <c r="F7062">
        <v>12</v>
      </c>
      <c r="G7062" t="s">
        <v>10024</v>
      </c>
      <c r="H7062" s="2">
        <v>132</v>
      </c>
      <c r="I7062" s="3">
        <v>0.11</v>
      </c>
      <c r="J7062" s="2">
        <f t="shared" si="330"/>
        <v>117.48</v>
      </c>
      <c r="K7062" s="2">
        <f t="shared" si="331"/>
        <v>21.1464</v>
      </c>
      <c r="L7062" s="2">
        <f t="shared" si="332"/>
        <v>138.62639999999999</v>
      </c>
    </row>
    <row r="7063" spans="1:12" x14ac:dyDescent="0.25">
      <c r="A7063" t="s">
        <v>7068</v>
      </c>
      <c r="B7063" s="1">
        <v>46165</v>
      </c>
      <c r="C7063" t="s">
        <v>10007</v>
      </c>
      <c r="D7063" t="s">
        <v>10020</v>
      </c>
      <c r="E7063">
        <f>+_xlfn.XLOOKUP(TablaVentas[[#This Row],[PRODUCTOS]],TablaPrecios[PRODUCTOS],TablaPrecios[PRECIOS UNITARIOS],"No encontado")</f>
        <v>150</v>
      </c>
      <c r="F7063">
        <v>18</v>
      </c>
      <c r="G7063" t="s">
        <v>10027</v>
      </c>
      <c r="H7063" s="2">
        <v>426</v>
      </c>
      <c r="I7063" s="3">
        <v>0.16</v>
      </c>
      <c r="J7063" s="2">
        <f t="shared" si="330"/>
        <v>357.84000000000003</v>
      </c>
      <c r="K7063" s="2">
        <f t="shared" si="331"/>
        <v>64.411200000000008</v>
      </c>
      <c r="L7063" s="2">
        <f t="shared" si="332"/>
        <v>422.25120000000004</v>
      </c>
    </row>
    <row r="7064" spans="1:12" x14ac:dyDescent="0.25">
      <c r="A7064" t="s">
        <v>7069</v>
      </c>
      <c r="B7064" s="1">
        <v>46084</v>
      </c>
      <c r="C7064" t="s">
        <v>10011</v>
      </c>
      <c r="D7064" t="s">
        <v>10018</v>
      </c>
      <c r="E7064">
        <f>+_xlfn.XLOOKUP(TablaVentas[[#This Row],[PRODUCTOS]],TablaPrecios[PRODUCTOS],TablaPrecios[PRECIOS UNITARIOS],"No encontado")</f>
        <v>850</v>
      </c>
      <c r="F7064">
        <v>11</v>
      </c>
      <c r="G7064" t="s">
        <v>10025</v>
      </c>
      <c r="H7064" s="2">
        <v>345</v>
      </c>
      <c r="I7064" s="3">
        <v>0.19</v>
      </c>
      <c r="J7064" s="2">
        <f t="shared" si="330"/>
        <v>279.45</v>
      </c>
      <c r="K7064" s="2">
        <f t="shared" si="331"/>
        <v>50.300999999999995</v>
      </c>
      <c r="L7064" s="2">
        <f t="shared" si="332"/>
        <v>329.75099999999998</v>
      </c>
    </row>
    <row r="7065" spans="1:12" x14ac:dyDescent="0.25">
      <c r="A7065" t="s">
        <v>7070</v>
      </c>
      <c r="B7065" s="1">
        <v>46201</v>
      </c>
      <c r="C7065" t="s">
        <v>10010</v>
      </c>
      <c r="D7065" t="s">
        <v>10021</v>
      </c>
      <c r="E7065">
        <f>+_xlfn.XLOOKUP(TablaVentas[[#This Row],[PRODUCTOS]],TablaPrecios[PRODUCTOS],TablaPrecios[PRECIOS UNITARIOS],"No encontado")</f>
        <v>200</v>
      </c>
      <c r="F7065">
        <v>9</v>
      </c>
      <c r="G7065" t="s">
        <v>10025</v>
      </c>
      <c r="H7065" s="2">
        <v>165</v>
      </c>
      <c r="I7065" s="3">
        <v>0.18</v>
      </c>
      <c r="J7065" s="2">
        <f t="shared" si="330"/>
        <v>135.30000000000001</v>
      </c>
      <c r="K7065" s="2">
        <f t="shared" si="331"/>
        <v>24.354000000000003</v>
      </c>
      <c r="L7065" s="2">
        <f t="shared" si="332"/>
        <v>159.65400000000002</v>
      </c>
    </row>
    <row r="7066" spans="1:12" x14ac:dyDescent="0.25">
      <c r="A7066" t="s">
        <v>7071</v>
      </c>
      <c r="B7066" s="1">
        <v>46193</v>
      </c>
      <c r="C7066" t="s">
        <v>10008</v>
      </c>
      <c r="D7066" t="s">
        <v>10018</v>
      </c>
      <c r="E7066">
        <f>+_xlfn.XLOOKUP(TablaVentas[[#This Row],[PRODUCTOS]],TablaPrecios[PRODUCTOS],TablaPrecios[PRECIOS UNITARIOS],"No encontado")</f>
        <v>850</v>
      </c>
      <c r="F7066">
        <v>10</v>
      </c>
      <c r="G7066" t="s">
        <v>10025</v>
      </c>
      <c r="H7066" s="2">
        <v>455</v>
      </c>
      <c r="I7066" s="3">
        <v>0.19</v>
      </c>
      <c r="J7066" s="2">
        <f t="shared" si="330"/>
        <v>368.55</v>
      </c>
      <c r="K7066" s="2">
        <f t="shared" si="331"/>
        <v>66.338999999999999</v>
      </c>
      <c r="L7066" s="2">
        <f t="shared" si="332"/>
        <v>434.88900000000001</v>
      </c>
    </row>
    <row r="7067" spans="1:12" x14ac:dyDescent="0.25">
      <c r="A7067" t="s">
        <v>7072</v>
      </c>
      <c r="B7067" s="1">
        <v>46119</v>
      </c>
      <c r="C7067" t="s">
        <v>10012</v>
      </c>
      <c r="D7067" t="s">
        <v>10020</v>
      </c>
      <c r="E7067">
        <f>+_xlfn.XLOOKUP(TablaVentas[[#This Row],[PRODUCTOS]],TablaPrecios[PRODUCTOS],TablaPrecios[PRECIOS UNITARIOS],"No encontado")</f>
        <v>150</v>
      </c>
      <c r="F7067">
        <v>7</v>
      </c>
      <c r="G7067" t="s">
        <v>10027</v>
      </c>
      <c r="H7067" s="2">
        <v>299</v>
      </c>
      <c r="I7067" s="3">
        <v>0.14000000000000001</v>
      </c>
      <c r="J7067" s="2">
        <f t="shared" si="330"/>
        <v>257.14</v>
      </c>
      <c r="K7067" s="2">
        <f t="shared" si="331"/>
        <v>46.285199999999996</v>
      </c>
      <c r="L7067" s="2">
        <f t="shared" si="332"/>
        <v>303.42519999999996</v>
      </c>
    </row>
    <row r="7068" spans="1:12" x14ac:dyDescent="0.25">
      <c r="A7068" t="s">
        <v>7073</v>
      </c>
      <c r="B7068" s="1">
        <v>46237</v>
      </c>
      <c r="C7068" t="s">
        <v>10010</v>
      </c>
      <c r="D7068" t="s">
        <v>10017</v>
      </c>
      <c r="E7068">
        <f>+_xlfn.XLOOKUP(TablaVentas[[#This Row],[PRODUCTOS]],TablaPrecios[PRODUCTOS],TablaPrecios[PRECIOS UNITARIOS],"No encontado")</f>
        <v>50</v>
      </c>
      <c r="F7068">
        <v>10</v>
      </c>
      <c r="G7068" t="s">
        <v>10027</v>
      </c>
      <c r="H7068" s="2">
        <v>411</v>
      </c>
      <c r="I7068" s="3">
        <v>0.15</v>
      </c>
      <c r="J7068" s="2">
        <f t="shared" si="330"/>
        <v>349.35</v>
      </c>
      <c r="K7068" s="2">
        <f t="shared" si="331"/>
        <v>62.883000000000003</v>
      </c>
      <c r="L7068" s="2">
        <f t="shared" si="332"/>
        <v>412.233</v>
      </c>
    </row>
    <row r="7069" spans="1:12" x14ac:dyDescent="0.25">
      <c r="A7069" t="s">
        <v>7074</v>
      </c>
      <c r="B7069" s="1">
        <v>46332</v>
      </c>
      <c r="C7069" t="s">
        <v>10010</v>
      </c>
      <c r="D7069" t="s">
        <v>10021</v>
      </c>
      <c r="E7069">
        <f>+_xlfn.XLOOKUP(TablaVentas[[#This Row],[PRODUCTOS]],TablaPrecios[PRODUCTOS],TablaPrecios[PRECIOS UNITARIOS],"No encontado")</f>
        <v>200</v>
      </c>
      <c r="F7069">
        <v>8</v>
      </c>
      <c r="G7069" t="s">
        <v>10025</v>
      </c>
      <c r="H7069" s="2">
        <v>416</v>
      </c>
      <c r="I7069" s="3">
        <v>0.11</v>
      </c>
      <c r="J7069" s="2">
        <f t="shared" si="330"/>
        <v>370.24</v>
      </c>
      <c r="K7069" s="2">
        <f t="shared" si="331"/>
        <v>66.643199999999993</v>
      </c>
      <c r="L7069" s="2">
        <f t="shared" si="332"/>
        <v>436.88319999999999</v>
      </c>
    </row>
    <row r="7070" spans="1:12" x14ac:dyDescent="0.25">
      <c r="A7070" t="s">
        <v>7075</v>
      </c>
      <c r="B7070" s="1">
        <v>46293</v>
      </c>
      <c r="C7070" t="s">
        <v>10009</v>
      </c>
      <c r="D7070" t="s">
        <v>10021</v>
      </c>
      <c r="E7070">
        <f>+_xlfn.XLOOKUP(TablaVentas[[#This Row],[PRODUCTOS]],TablaPrecios[PRODUCTOS],TablaPrecios[PRECIOS UNITARIOS],"No encontado")</f>
        <v>200</v>
      </c>
      <c r="F7070">
        <v>14</v>
      </c>
      <c r="G7070" t="s">
        <v>10027</v>
      </c>
      <c r="H7070" s="2">
        <v>87</v>
      </c>
      <c r="I7070" s="3">
        <v>0.15</v>
      </c>
      <c r="J7070" s="2">
        <f t="shared" si="330"/>
        <v>73.95</v>
      </c>
      <c r="K7070" s="2">
        <f t="shared" si="331"/>
        <v>13.311</v>
      </c>
      <c r="L7070" s="2">
        <f t="shared" si="332"/>
        <v>87.260999999999996</v>
      </c>
    </row>
    <row r="7071" spans="1:12" x14ac:dyDescent="0.25">
      <c r="A7071" t="s">
        <v>7076</v>
      </c>
      <c r="B7071" s="1">
        <v>46244</v>
      </c>
      <c r="C7071" t="s">
        <v>10009</v>
      </c>
      <c r="D7071" t="s">
        <v>10017</v>
      </c>
      <c r="E7071">
        <f>+_xlfn.XLOOKUP(TablaVentas[[#This Row],[PRODUCTOS]],TablaPrecios[PRODUCTOS],TablaPrecios[PRECIOS UNITARIOS],"No encontado")</f>
        <v>50</v>
      </c>
      <c r="F7071">
        <v>12</v>
      </c>
      <c r="G7071" t="s">
        <v>10026</v>
      </c>
      <c r="H7071" s="2">
        <v>307</v>
      </c>
      <c r="I7071" s="3">
        <v>0.18</v>
      </c>
      <c r="J7071" s="2">
        <f t="shared" si="330"/>
        <v>251.74</v>
      </c>
      <c r="K7071" s="2">
        <f t="shared" si="331"/>
        <v>45.313200000000002</v>
      </c>
      <c r="L7071" s="2">
        <f t="shared" si="332"/>
        <v>297.0532</v>
      </c>
    </row>
    <row r="7072" spans="1:12" x14ac:dyDescent="0.25">
      <c r="A7072" t="s">
        <v>7077</v>
      </c>
      <c r="B7072" s="1">
        <v>46341</v>
      </c>
      <c r="C7072" t="s">
        <v>10009</v>
      </c>
      <c r="D7072" t="s">
        <v>10017</v>
      </c>
      <c r="E7072">
        <f>+_xlfn.XLOOKUP(TablaVentas[[#This Row],[PRODUCTOS]],TablaPrecios[PRODUCTOS],TablaPrecios[PRECIOS UNITARIOS],"No encontado")</f>
        <v>50</v>
      </c>
      <c r="F7072">
        <v>18</v>
      </c>
      <c r="G7072" t="s">
        <v>10027</v>
      </c>
      <c r="H7072" s="2">
        <v>306</v>
      </c>
      <c r="I7072" s="3">
        <v>0.16</v>
      </c>
      <c r="J7072" s="2">
        <f t="shared" si="330"/>
        <v>257.04000000000002</v>
      </c>
      <c r="K7072" s="2">
        <f t="shared" si="331"/>
        <v>46.267200000000003</v>
      </c>
      <c r="L7072" s="2">
        <f t="shared" si="332"/>
        <v>303.30720000000002</v>
      </c>
    </row>
    <row r="7073" spans="1:12" x14ac:dyDescent="0.25">
      <c r="A7073" t="s">
        <v>7078</v>
      </c>
      <c r="B7073" s="1">
        <v>46265</v>
      </c>
      <c r="C7073" t="s">
        <v>10007</v>
      </c>
      <c r="D7073" t="s">
        <v>10017</v>
      </c>
      <c r="E7073">
        <f>+_xlfn.XLOOKUP(TablaVentas[[#This Row],[PRODUCTOS]],TablaPrecios[PRODUCTOS],TablaPrecios[PRECIOS UNITARIOS],"No encontado")</f>
        <v>50</v>
      </c>
      <c r="F7073">
        <v>7</v>
      </c>
      <c r="G7073" t="s">
        <v>10025</v>
      </c>
      <c r="H7073" s="2">
        <v>105</v>
      </c>
      <c r="I7073" s="3">
        <v>0.12</v>
      </c>
      <c r="J7073" s="2">
        <f t="shared" si="330"/>
        <v>92.4</v>
      </c>
      <c r="K7073" s="2">
        <f t="shared" si="331"/>
        <v>16.632000000000001</v>
      </c>
      <c r="L7073" s="2">
        <f t="shared" si="332"/>
        <v>109.03200000000001</v>
      </c>
    </row>
    <row r="7074" spans="1:12" x14ac:dyDescent="0.25">
      <c r="A7074" t="s">
        <v>7079</v>
      </c>
      <c r="B7074" s="1">
        <v>46275</v>
      </c>
      <c r="C7074" t="s">
        <v>10012</v>
      </c>
      <c r="D7074" t="s">
        <v>10018</v>
      </c>
      <c r="E7074">
        <f>+_xlfn.XLOOKUP(TablaVentas[[#This Row],[PRODUCTOS]],TablaPrecios[PRODUCTOS],TablaPrecios[PRECIOS UNITARIOS],"No encontado")</f>
        <v>850</v>
      </c>
      <c r="F7074">
        <v>7</v>
      </c>
      <c r="G7074" t="s">
        <v>10024</v>
      </c>
      <c r="H7074" s="2">
        <v>94</v>
      </c>
      <c r="I7074" s="3">
        <v>0.19</v>
      </c>
      <c r="J7074" s="2">
        <f t="shared" si="330"/>
        <v>76.14</v>
      </c>
      <c r="K7074" s="2">
        <f t="shared" si="331"/>
        <v>13.7052</v>
      </c>
      <c r="L7074" s="2">
        <f t="shared" si="332"/>
        <v>89.845200000000006</v>
      </c>
    </row>
    <row r="7075" spans="1:12" x14ac:dyDescent="0.25">
      <c r="A7075" t="s">
        <v>7080</v>
      </c>
      <c r="B7075" s="1">
        <v>46026</v>
      </c>
      <c r="C7075" t="s">
        <v>10008</v>
      </c>
      <c r="D7075" t="s">
        <v>10021</v>
      </c>
      <c r="E7075">
        <f>+_xlfn.XLOOKUP(TablaVentas[[#This Row],[PRODUCTOS]],TablaPrecios[PRODUCTOS],TablaPrecios[PRECIOS UNITARIOS],"No encontado")</f>
        <v>200</v>
      </c>
      <c r="F7075">
        <v>20</v>
      </c>
      <c r="G7075" t="s">
        <v>10026</v>
      </c>
      <c r="H7075" s="2">
        <v>390</v>
      </c>
      <c r="I7075" s="3">
        <v>0.15</v>
      </c>
      <c r="J7075" s="2">
        <f t="shared" si="330"/>
        <v>331.5</v>
      </c>
      <c r="K7075" s="2">
        <f t="shared" si="331"/>
        <v>59.669999999999995</v>
      </c>
      <c r="L7075" s="2">
        <f t="shared" si="332"/>
        <v>391.17</v>
      </c>
    </row>
    <row r="7076" spans="1:12" x14ac:dyDescent="0.25">
      <c r="A7076" t="s">
        <v>7081</v>
      </c>
      <c r="B7076" s="1">
        <v>46064</v>
      </c>
      <c r="C7076" t="s">
        <v>10008</v>
      </c>
      <c r="D7076" t="s">
        <v>10017</v>
      </c>
      <c r="E7076">
        <f>+_xlfn.XLOOKUP(TablaVentas[[#This Row],[PRODUCTOS]],TablaPrecios[PRODUCTOS],TablaPrecios[PRECIOS UNITARIOS],"No encontado")</f>
        <v>50</v>
      </c>
      <c r="F7076">
        <v>7</v>
      </c>
      <c r="G7076" t="s">
        <v>10025</v>
      </c>
      <c r="H7076" s="2">
        <v>415</v>
      </c>
      <c r="I7076" s="3">
        <v>0.11</v>
      </c>
      <c r="J7076" s="2">
        <f t="shared" si="330"/>
        <v>369.35</v>
      </c>
      <c r="K7076" s="2">
        <f t="shared" si="331"/>
        <v>66.483000000000004</v>
      </c>
      <c r="L7076" s="2">
        <f t="shared" si="332"/>
        <v>435.83300000000003</v>
      </c>
    </row>
    <row r="7077" spans="1:12" x14ac:dyDescent="0.25">
      <c r="A7077" t="s">
        <v>7082</v>
      </c>
      <c r="B7077" s="1">
        <v>46358</v>
      </c>
      <c r="C7077" t="s">
        <v>10010</v>
      </c>
      <c r="D7077" t="s">
        <v>10017</v>
      </c>
      <c r="E7077">
        <f>+_xlfn.XLOOKUP(TablaVentas[[#This Row],[PRODUCTOS]],TablaPrecios[PRODUCTOS],TablaPrecios[PRECIOS UNITARIOS],"No encontado")</f>
        <v>50</v>
      </c>
      <c r="F7077">
        <v>16</v>
      </c>
      <c r="G7077" t="s">
        <v>10025</v>
      </c>
      <c r="H7077" s="2">
        <v>496</v>
      </c>
      <c r="I7077" s="3">
        <v>0.17</v>
      </c>
      <c r="J7077" s="2">
        <f t="shared" si="330"/>
        <v>411.68</v>
      </c>
      <c r="K7077" s="2">
        <f t="shared" si="331"/>
        <v>74.102400000000003</v>
      </c>
      <c r="L7077" s="2">
        <f t="shared" si="332"/>
        <v>485.7824</v>
      </c>
    </row>
    <row r="7078" spans="1:12" x14ac:dyDescent="0.25">
      <c r="A7078" t="s">
        <v>7083</v>
      </c>
      <c r="B7078" s="1">
        <v>46104</v>
      </c>
      <c r="C7078" t="s">
        <v>10012</v>
      </c>
      <c r="D7078" t="s">
        <v>10019</v>
      </c>
      <c r="E7078">
        <f>+_xlfn.XLOOKUP(TablaVentas[[#This Row],[PRODUCTOS]],TablaPrecios[PRODUCTOS],TablaPrecios[PRECIOS UNITARIOS],"No encontado")</f>
        <v>1200</v>
      </c>
      <c r="F7078">
        <v>17</v>
      </c>
      <c r="G7078" t="s">
        <v>10027</v>
      </c>
      <c r="H7078" s="2">
        <v>270</v>
      </c>
      <c r="I7078" s="3">
        <v>0.18</v>
      </c>
      <c r="J7078" s="2">
        <f t="shared" si="330"/>
        <v>221.4</v>
      </c>
      <c r="K7078" s="2">
        <f t="shared" si="331"/>
        <v>39.851999999999997</v>
      </c>
      <c r="L7078" s="2">
        <f t="shared" si="332"/>
        <v>261.25200000000001</v>
      </c>
    </row>
    <row r="7079" spans="1:12" x14ac:dyDescent="0.25">
      <c r="A7079" t="s">
        <v>7084</v>
      </c>
      <c r="B7079" s="1">
        <v>46037</v>
      </c>
      <c r="C7079" t="s">
        <v>10007</v>
      </c>
      <c r="D7079" t="s">
        <v>10017</v>
      </c>
      <c r="E7079">
        <f>+_xlfn.XLOOKUP(TablaVentas[[#This Row],[PRODUCTOS]],TablaPrecios[PRODUCTOS],TablaPrecios[PRECIOS UNITARIOS],"No encontado")</f>
        <v>50</v>
      </c>
      <c r="F7079">
        <v>11</v>
      </c>
      <c r="G7079" t="s">
        <v>10026</v>
      </c>
      <c r="H7079" s="2">
        <v>339</v>
      </c>
      <c r="I7079" s="3">
        <v>0.13</v>
      </c>
      <c r="J7079" s="2">
        <f t="shared" si="330"/>
        <v>294.93</v>
      </c>
      <c r="K7079" s="2">
        <f t="shared" si="331"/>
        <v>53.087400000000002</v>
      </c>
      <c r="L7079" s="2">
        <f t="shared" si="332"/>
        <v>348.01740000000001</v>
      </c>
    </row>
    <row r="7080" spans="1:12" x14ac:dyDescent="0.25">
      <c r="A7080" t="s">
        <v>7085</v>
      </c>
      <c r="B7080" s="1">
        <v>46317</v>
      </c>
      <c r="C7080" t="s">
        <v>10011</v>
      </c>
      <c r="D7080" t="s">
        <v>10021</v>
      </c>
      <c r="E7080">
        <f>+_xlfn.XLOOKUP(TablaVentas[[#This Row],[PRODUCTOS]],TablaPrecios[PRODUCTOS],TablaPrecios[PRECIOS UNITARIOS],"No encontado")</f>
        <v>200</v>
      </c>
      <c r="F7080">
        <v>15</v>
      </c>
      <c r="G7080" t="s">
        <v>10026</v>
      </c>
      <c r="H7080" s="2">
        <v>232</v>
      </c>
      <c r="I7080" s="3">
        <v>0.19</v>
      </c>
      <c r="J7080" s="2">
        <f t="shared" si="330"/>
        <v>187.92000000000002</v>
      </c>
      <c r="K7080" s="2">
        <f t="shared" si="331"/>
        <v>33.825600000000001</v>
      </c>
      <c r="L7080" s="2">
        <f t="shared" si="332"/>
        <v>221.74560000000002</v>
      </c>
    </row>
    <row r="7081" spans="1:12" x14ac:dyDescent="0.25">
      <c r="A7081" t="s">
        <v>7086</v>
      </c>
      <c r="B7081" s="1">
        <v>46157</v>
      </c>
      <c r="C7081" t="s">
        <v>10011</v>
      </c>
      <c r="D7081" t="s">
        <v>10020</v>
      </c>
      <c r="E7081">
        <f>+_xlfn.XLOOKUP(TablaVentas[[#This Row],[PRODUCTOS]],TablaPrecios[PRODUCTOS],TablaPrecios[PRECIOS UNITARIOS],"No encontado")</f>
        <v>150</v>
      </c>
      <c r="F7081">
        <v>18</v>
      </c>
      <c r="G7081" t="s">
        <v>10027</v>
      </c>
      <c r="H7081" s="2">
        <v>345</v>
      </c>
      <c r="I7081" s="3">
        <v>0.16</v>
      </c>
      <c r="J7081" s="2">
        <f t="shared" si="330"/>
        <v>289.8</v>
      </c>
      <c r="K7081" s="2">
        <f t="shared" si="331"/>
        <v>52.164000000000001</v>
      </c>
      <c r="L7081" s="2">
        <f t="shared" si="332"/>
        <v>341.964</v>
      </c>
    </row>
    <row r="7082" spans="1:12" x14ac:dyDescent="0.25">
      <c r="A7082" t="s">
        <v>7087</v>
      </c>
      <c r="B7082" s="1">
        <v>46324</v>
      </c>
      <c r="C7082" t="s">
        <v>10009</v>
      </c>
      <c r="D7082" t="s">
        <v>10019</v>
      </c>
      <c r="E7082">
        <f>+_xlfn.XLOOKUP(TablaVentas[[#This Row],[PRODUCTOS]],TablaPrecios[PRODUCTOS],TablaPrecios[PRECIOS UNITARIOS],"No encontado")</f>
        <v>1200</v>
      </c>
      <c r="F7082">
        <v>16</v>
      </c>
      <c r="G7082" t="s">
        <v>10027</v>
      </c>
      <c r="H7082" s="2">
        <v>220</v>
      </c>
      <c r="I7082" s="3">
        <v>0.19</v>
      </c>
      <c r="J7082" s="2">
        <f t="shared" si="330"/>
        <v>178.2</v>
      </c>
      <c r="K7082" s="2">
        <f t="shared" si="331"/>
        <v>32.075999999999993</v>
      </c>
      <c r="L7082" s="2">
        <f t="shared" si="332"/>
        <v>210.27599999999998</v>
      </c>
    </row>
    <row r="7083" spans="1:12" x14ac:dyDescent="0.25">
      <c r="A7083" t="s">
        <v>7088</v>
      </c>
      <c r="B7083" s="1">
        <v>46181</v>
      </c>
      <c r="C7083" t="s">
        <v>10009</v>
      </c>
      <c r="D7083" t="s">
        <v>10018</v>
      </c>
      <c r="E7083">
        <f>+_xlfn.XLOOKUP(TablaVentas[[#This Row],[PRODUCTOS]],TablaPrecios[PRODUCTOS],TablaPrecios[PRECIOS UNITARIOS],"No encontado")</f>
        <v>850</v>
      </c>
      <c r="F7083">
        <v>16</v>
      </c>
      <c r="G7083" t="s">
        <v>10024</v>
      </c>
      <c r="H7083" s="2">
        <v>124</v>
      </c>
      <c r="I7083" s="3">
        <v>0.15</v>
      </c>
      <c r="J7083" s="2">
        <f t="shared" si="330"/>
        <v>105.4</v>
      </c>
      <c r="K7083" s="2">
        <f t="shared" si="331"/>
        <v>18.972000000000001</v>
      </c>
      <c r="L7083" s="2">
        <f t="shared" si="332"/>
        <v>124.37200000000001</v>
      </c>
    </row>
    <row r="7084" spans="1:12" x14ac:dyDescent="0.25">
      <c r="A7084" t="s">
        <v>7089</v>
      </c>
      <c r="B7084" s="1">
        <v>46284</v>
      </c>
      <c r="C7084" t="s">
        <v>10010</v>
      </c>
      <c r="D7084" t="s">
        <v>10020</v>
      </c>
      <c r="E7084">
        <f>+_xlfn.XLOOKUP(TablaVentas[[#This Row],[PRODUCTOS]],TablaPrecios[PRODUCTOS],TablaPrecios[PRECIOS UNITARIOS],"No encontado")</f>
        <v>150</v>
      </c>
      <c r="F7084">
        <v>20</v>
      </c>
      <c r="G7084" t="s">
        <v>10026</v>
      </c>
      <c r="H7084" s="2">
        <v>383</v>
      </c>
      <c r="I7084" s="3">
        <v>0.11</v>
      </c>
      <c r="J7084" s="2">
        <f t="shared" si="330"/>
        <v>340.87</v>
      </c>
      <c r="K7084" s="2">
        <f t="shared" si="331"/>
        <v>61.3566</v>
      </c>
      <c r="L7084" s="2">
        <f t="shared" si="332"/>
        <v>402.22660000000002</v>
      </c>
    </row>
    <row r="7085" spans="1:12" x14ac:dyDescent="0.25">
      <c r="A7085" t="s">
        <v>7090</v>
      </c>
      <c r="B7085" s="1">
        <v>46070</v>
      </c>
      <c r="C7085" t="s">
        <v>10007</v>
      </c>
      <c r="D7085" t="s">
        <v>10018</v>
      </c>
      <c r="E7085">
        <f>+_xlfn.XLOOKUP(TablaVentas[[#This Row],[PRODUCTOS]],TablaPrecios[PRODUCTOS],TablaPrecios[PRECIOS UNITARIOS],"No encontado")</f>
        <v>850</v>
      </c>
      <c r="F7085">
        <v>8</v>
      </c>
      <c r="G7085" t="s">
        <v>10027</v>
      </c>
      <c r="H7085" s="2">
        <v>211</v>
      </c>
      <c r="I7085" s="3">
        <v>0.15</v>
      </c>
      <c r="J7085" s="2">
        <f t="shared" si="330"/>
        <v>179.35</v>
      </c>
      <c r="K7085" s="2">
        <f t="shared" si="331"/>
        <v>32.283000000000001</v>
      </c>
      <c r="L7085" s="2">
        <f t="shared" si="332"/>
        <v>211.63299999999998</v>
      </c>
    </row>
    <row r="7086" spans="1:12" x14ac:dyDescent="0.25">
      <c r="A7086" t="s">
        <v>7091</v>
      </c>
      <c r="B7086" s="1">
        <v>46109</v>
      </c>
      <c r="C7086" t="s">
        <v>10010</v>
      </c>
      <c r="D7086" t="s">
        <v>10021</v>
      </c>
      <c r="E7086">
        <f>+_xlfn.XLOOKUP(TablaVentas[[#This Row],[PRODUCTOS]],TablaPrecios[PRODUCTOS],TablaPrecios[PRECIOS UNITARIOS],"No encontado")</f>
        <v>200</v>
      </c>
      <c r="F7086">
        <v>20</v>
      </c>
      <c r="G7086" t="s">
        <v>10027</v>
      </c>
      <c r="H7086" s="2">
        <v>372</v>
      </c>
      <c r="I7086" s="3">
        <v>0.18</v>
      </c>
      <c r="J7086" s="2">
        <f t="shared" si="330"/>
        <v>305.04000000000002</v>
      </c>
      <c r="K7086" s="2">
        <f t="shared" si="331"/>
        <v>54.907200000000003</v>
      </c>
      <c r="L7086" s="2">
        <f t="shared" si="332"/>
        <v>359.94720000000001</v>
      </c>
    </row>
    <row r="7087" spans="1:12" x14ac:dyDescent="0.25">
      <c r="A7087" t="s">
        <v>7092</v>
      </c>
      <c r="B7087" s="1">
        <v>46309</v>
      </c>
      <c r="C7087" t="s">
        <v>10008</v>
      </c>
      <c r="D7087" t="s">
        <v>10018</v>
      </c>
      <c r="E7087">
        <f>+_xlfn.XLOOKUP(TablaVentas[[#This Row],[PRODUCTOS]],TablaPrecios[PRODUCTOS],TablaPrecios[PRECIOS UNITARIOS],"No encontado")</f>
        <v>850</v>
      </c>
      <c r="F7087">
        <v>5</v>
      </c>
      <c r="G7087" t="s">
        <v>10025</v>
      </c>
      <c r="H7087" s="2">
        <v>426</v>
      </c>
      <c r="I7087" s="3">
        <v>0.15</v>
      </c>
      <c r="J7087" s="2">
        <f t="shared" si="330"/>
        <v>362.1</v>
      </c>
      <c r="K7087" s="2">
        <f t="shared" si="331"/>
        <v>65.177999999999997</v>
      </c>
      <c r="L7087" s="2">
        <f t="shared" si="332"/>
        <v>427.27800000000002</v>
      </c>
    </row>
    <row r="7088" spans="1:12" x14ac:dyDescent="0.25">
      <c r="A7088" t="s">
        <v>7093</v>
      </c>
      <c r="B7088" s="1">
        <v>46316</v>
      </c>
      <c r="C7088" t="s">
        <v>10007</v>
      </c>
      <c r="D7088" t="s">
        <v>10017</v>
      </c>
      <c r="E7088">
        <f>+_xlfn.XLOOKUP(TablaVentas[[#This Row],[PRODUCTOS]],TablaPrecios[PRODUCTOS],TablaPrecios[PRECIOS UNITARIOS],"No encontado")</f>
        <v>50</v>
      </c>
      <c r="F7088">
        <v>12</v>
      </c>
      <c r="G7088" t="s">
        <v>10023</v>
      </c>
      <c r="H7088" s="2">
        <v>455</v>
      </c>
      <c r="I7088" s="3">
        <v>0.12</v>
      </c>
      <c r="J7088" s="2">
        <f t="shared" si="330"/>
        <v>400.4</v>
      </c>
      <c r="K7088" s="2">
        <f t="shared" si="331"/>
        <v>72.071999999999989</v>
      </c>
      <c r="L7088" s="2">
        <f t="shared" si="332"/>
        <v>472.47199999999998</v>
      </c>
    </row>
    <row r="7089" spans="1:12" x14ac:dyDescent="0.25">
      <c r="A7089" t="s">
        <v>7094</v>
      </c>
      <c r="B7089" s="1">
        <v>46227</v>
      </c>
      <c r="C7089" t="s">
        <v>10009</v>
      </c>
      <c r="D7089" t="s">
        <v>10018</v>
      </c>
      <c r="E7089">
        <f>+_xlfn.XLOOKUP(TablaVentas[[#This Row],[PRODUCTOS]],TablaPrecios[PRODUCTOS],TablaPrecios[PRECIOS UNITARIOS],"No encontado")</f>
        <v>850</v>
      </c>
      <c r="F7089">
        <v>7</v>
      </c>
      <c r="G7089" t="s">
        <v>10027</v>
      </c>
      <c r="H7089" s="2">
        <v>109</v>
      </c>
      <c r="I7089" s="3">
        <v>0.12</v>
      </c>
      <c r="J7089" s="2">
        <f t="shared" si="330"/>
        <v>95.92</v>
      </c>
      <c r="K7089" s="2">
        <f t="shared" si="331"/>
        <v>17.265599999999999</v>
      </c>
      <c r="L7089" s="2">
        <f t="shared" si="332"/>
        <v>113.18559999999999</v>
      </c>
    </row>
    <row r="7090" spans="1:12" x14ac:dyDescent="0.25">
      <c r="A7090" t="s">
        <v>7095</v>
      </c>
      <c r="B7090" s="1">
        <v>46170</v>
      </c>
      <c r="C7090" t="s">
        <v>10009</v>
      </c>
      <c r="D7090" t="s">
        <v>10020</v>
      </c>
      <c r="E7090">
        <f>+_xlfn.XLOOKUP(TablaVentas[[#This Row],[PRODUCTOS]],TablaPrecios[PRODUCTOS],TablaPrecios[PRECIOS UNITARIOS],"No encontado")</f>
        <v>150</v>
      </c>
      <c r="F7090">
        <v>18</v>
      </c>
      <c r="G7090" t="s">
        <v>10026</v>
      </c>
      <c r="H7090" s="2">
        <v>171</v>
      </c>
      <c r="I7090" s="3">
        <v>0.19</v>
      </c>
      <c r="J7090" s="2">
        <f t="shared" si="330"/>
        <v>138.51</v>
      </c>
      <c r="K7090" s="2">
        <f t="shared" si="331"/>
        <v>24.931799999999999</v>
      </c>
      <c r="L7090" s="2">
        <f t="shared" si="332"/>
        <v>163.4418</v>
      </c>
    </row>
    <row r="7091" spans="1:12" x14ac:dyDescent="0.25">
      <c r="A7091" t="s">
        <v>7096</v>
      </c>
      <c r="B7091" s="1">
        <v>46248</v>
      </c>
      <c r="C7091" t="s">
        <v>10010</v>
      </c>
      <c r="D7091" t="s">
        <v>10021</v>
      </c>
      <c r="E7091">
        <f>+_xlfn.XLOOKUP(TablaVentas[[#This Row],[PRODUCTOS]],TablaPrecios[PRODUCTOS],TablaPrecios[PRECIOS UNITARIOS],"No encontado")</f>
        <v>200</v>
      </c>
      <c r="F7091">
        <v>15</v>
      </c>
      <c r="G7091" t="s">
        <v>10027</v>
      </c>
      <c r="H7091" s="2">
        <v>122</v>
      </c>
      <c r="I7091" s="3">
        <v>0.17</v>
      </c>
      <c r="J7091" s="2">
        <f t="shared" si="330"/>
        <v>101.25999999999999</v>
      </c>
      <c r="K7091" s="2">
        <f t="shared" si="331"/>
        <v>18.226799999999997</v>
      </c>
      <c r="L7091" s="2">
        <f t="shared" si="332"/>
        <v>119.48679999999999</v>
      </c>
    </row>
    <row r="7092" spans="1:12" x14ac:dyDescent="0.25">
      <c r="A7092" t="s">
        <v>7097</v>
      </c>
      <c r="B7092" s="1">
        <v>46082</v>
      </c>
      <c r="C7092" t="s">
        <v>10011</v>
      </c>
      <c r="D7092" t="s">
        <v>10020</v>
      </c>
      <c r="E7092">
        <f>+_xlfn.XLOOKUP(TablaVentas[[#This Row],[PRODUCTOS]],TablaPrecios[PRODUCTOS],TablaPrecios[PRECIOS UNITARIOS],"No encontado")</f>
        <v>150</v>
      </c>
      <c r="F7092">
        <v>12</v>
      </c>
      <c r="G7092" t="s">
        <v>10023</v>
      </c>
      <c r="H7092" s="2">
        <v>78</v>
      </c>
      <c r="I7092" s="3">
        <v>0.19</v>
      </c>
      <c r="J7092" s="2">
        <f t="shared" si="330"/>
        <v>63.18</v>
      </c>
      <c r="K7092" s="2">
        <f t="shared" si="331"/>
        <v>11.372399999999999</v>
      </c>
      <c r="L7092" s="2">
        <f t="shared" si="332"/>
        <v>74.552400000000006</v>
      </c>
    </row>
    <row r="7093" spans="1:12" x14ac:dyDescent="0.25">
      <c r="A7093" t="s">
        <v>7098</v>
      </c>
      <c r="B7093" s="1">
        <v>46274</v>
      </c>
      <c r="C7093" t="s">
        <v>10007</v>
      </c>
      <c r="D7093" t="s">
        <v>10019</v>
      </c>
      <c r="E7093">
        <f>+_xlfn.XLOOKUP(TablaVentas[[#This Row],[PRODUCTOS]],TablaPrecios[PRODUCTOS],TablaPrecios[PRECIOS UNITARIOS],"No encontado")</f>
        <v>1200</v>
      </c>
      <c r="F7093">
        <v>12</v>
      </c>
      <c r="G7093" t="s">
        <v>10027</v>
      </c>
      <c r="H7093" s="2">
        <v>103</v>
      </c>
      <c r="I7093" s="3">
        <v>0.18</v>
      </c>
      <c r="J7093" s="2">
        <f t="shared" si="330"/>
        <v>84.460000000000008</v>
      </c>
      <c r="K7093" s="2">
        <f t="shared" si="331"/>
        <v>15.202800000000002</v>
      </c>
      <c r="L7093" s="2">
        <f t="shared" si="332"/>
        <v>99.662800000000004</v>
      </c>
    </row>
    <row r="7094" spans="1:12" x14ac:dyDescent="0.25">
      <c r="A7094" t="s">
        <v>7099</v>
      </c>
      <c r="B7094" s="1">
        <v>46369</v>
      </c>
      <c r="C7094" t="s">
        <v>10012</v>
      </c>
      <c r="D7094" t="s">
        <v>10019</v>
      </c>
      <c r="E7094">
        <f>+_xlfn.XLOOKUP(TablaVentas[[#This Row],[PRODUCTOS]],TablaPrecios[PRODUCTOS],TablaPrecios[PRECIOS UNITARIOS],"No encontado")</f>
        <v>1200</v>
      </c>
      <c r="F7094">
        <v>9</v>
      </c>
      <c r="G7094" t="s">
        <v>10025</v>
      </c>
      <c r="H7094" s="2">
        <v>392</v>
      </c>
      <c r="I7094" s="3">
        <v>0.2</v>
      </c>
      <c r="J7094" s="2">
        <f t="shared" si="330"/>
        <v>313.60000000000002</v>
      </c>
      <c r="K7094" s="2">
        <f t="shared" si="331"/>
        <v>56.448</v>
      </c>
      <c r="L7094" s="2">
        <f t="shared" si="332"/>
        <v>370.048</v>
      </c>
    </row>
    <row r="7095" spans="1:12" x14ac:dyDescent="0.25">
      <c r="A7095" t="s">
        <v>7100</v>
      </c>
      <c r="B7095" s="1">
        <v>46062</v>
      </c>
      <c r="C7095" t="s">
        <v>10011</v>
      </c>
      <c r="D7095" t="s">
        <v>10019</v>
      </c>
      <c r="E7095">
        <f>+_xlfn.XLOOKUP(TablaVentas[[#This Row],[PRODUCTOS]],TablaPrecios[PRODUCTOS],TablaPrecios[PRECIOS UNITARIOS],"No encontado")</f>
        <v>1200</v>
      </c>
      <c r="F7095">
        <v>12</v>
      </c>
      <c r="G7095" t="s">
        <v>10023</v>
      </c>
      <c r="H7095" s="2">
        <v>246</v>
      </c>
      <c r="I7095" s="3">
        <v>0.14000000000000001</v>
      </c>
      <c r="J7095" s="2">
        <f t="shared" si="330"/>
        <v>211.56</v>
      </c>
      <c r="K7095" s="2">
        <f t="shared" si="331"/>
        <v>38.080799999999996</v>
      </c>
      <c r="L7095" s="2">
        <f t="shared" si="332"/>
        <v>249.64080000000001</v>
      </c>
    </row>
    <row r="7096" spans="1:12" x14ac:dyDescent="0.25">
      <c r="A7096" t="s">
        <v>7101</v>
      </c>
      <c r="B7096" s="1">
        <v>46278</v>
      </c>
      <c r="C7096" t="s">
        <v>10010</v>
      </c>
      <c r="D7096" t="s">
        <v>10018</v>
      </c>
      <c r="E7096">
        <f>+_xlfn.XLOOKUP(TablaVentas[[#This Row],[PRODUCTOS]],TablaPrecios[PRODUCTOS],TablaPrecios[PRECIOS UNITARIOS],"No encontado")</f>
        <v>850</v>
      </c>
      <c r="F7096">
        <v>18</v>
      </c>
      <c r="G7096" t="s">
        <v>10026</v>
      </c>
      <c r="H7096" s="2">
        <v>236</v>
      </c>
      <c r="I7096" s="3">
        <v>0.11</v>
      </c>
      <c r="J7096" s="2">
        <f t="shared" si="330"/>
        <v>210.04</v>
      </c>
      <c r="K7096" s="2">
        <f t="shared" si="331"/>
        <v>37.807199999999995</v>
      </c>
      <c r="L7096" s="2">
        <f t="shared" si="332"/>
        <v>247.84719999999999</v>
      </c>
    </row>
    <row r="7097" spans="1:12" x14ac:dyDescent="0.25">
      <c r="A7097" t="s">
        <v>7102</v>
      </c>
      <c r="B7097" s="1">
        <v>46125</v>
      </c>
      <c r="C7097" t="s">
        <v>10007</v>
      </c>
      <c r="D7097" t="s">
        <v>10019</v>
      </c>
      <c r="E7097">
        <f>+_xlfn.XLOOKUP(TablaVentas[[#This Row],[PRODUCTOS]],TablaPrecios[PRODUCTOS],TablaPrecios[PRECIOS UNITARIOS],"No encontado")</f>
        <v>1200</v>
      </c>
      <c r="F7097">
        <v>12</v>
      </c>
      <c r="G7097" t="s">
        <v>10026</v>
      </c>
      <c r="H7097" s="2">
        <v>312</v>
      </c>
      <c r="I7097" s="3">
        <v>0.11</v>
      </c>
      <c r="J7097" s="2">
        <f t="shared" si="330"/>
        <v>277.68</v>
      </c>
      <c r="K7097" s="2">
        <f t="shared" si="331"/>
        <v>49.982399999999998</v>
      </c>
      <c r="L7097" s="2">
        <f t="shared" si="332"/>
        <v>327.66239999999999</v>
      </c>
    </row>
    <row r="7098" spans="1:12" x14ac:dyDescent="0.25">
      <c r="A7098" t="s">
        <v>7103</v>
      </c>
      <c r="B7098" s="1">
        <v>46071</v>
      </c>
      <c r="C7098" t="s">
        <v>10007</v>
      </c>
      <c r="D7098" t="s">
        <v>10019</v>
      </c>
      <c r="E7098">
        <f>+_xlfn.XLOOKUP(TablaVentas[[#This Row],[PRODUCTOS]],TablaPrecios[PRODUCTOS],TablaPrecios[PRECIOS UNITARIOS],"No encontado")</f>
        <v>1200</v>
      </c>
      <c r="F7098">
        <v>6</v>
      </c>
      <c r="G7098" t="s">
        <v>10026</v>
      </c>
      <c r="H7098" s="2">
        <v>301</v>
      </c>
      <c r="I7098" s="3">
        <v>0.2</v>
      </c>
      <c r="J7098" s="2">
        <f t="shared" si="330"/>
        <v>240.8</v>
      </c>
      <c r="K7098" s="2">
        <f t="shared" si="331"/>
        <v>43.344000000000001</v>
      </c>
      <c r="L7098" s="2">
        <f t="shared" si="332"/>
        <v>284.14400000000001</v>
      </c>
    </row>
    <row r="7099" spans="1:12" x14ac:dyDescent="0.25">
      <c r="A7099" t="s">
        <v>7104</v>
      </c>
      <c r="B7099" s="1">
        <v>46053</v>
      </c>
      <c r="C7099" t="s">
        <v>10007</v>
      </c>
      <c r="D7099" t="s">
        <v>10019</v>
      </c>
      <c r="E7099">
        <f>+_xlfn.XLOOKUP(TablaVentas[[#This Row],[PRODUCTOS]],TablaPrecios[PRODUCTOS],TablaPrecios[PRECIOS UNITARIOS],"No encontado")</f>
        <v>1200</v>
      </c>
      <c r="F7099">
        <v>17</v>
      </c>
      <c r="G7099" t="s">
        <v>10024</v>
      </c>
      <c r="H7099" s="2">
        <v>265</v>
      </c>
      <c r="I7099" s="3">
        <v>0.19</v>
      </c>
      <c r="J7099" s="2">
        <f t="shared" si="330"/>
        <v>214.65</v>
      </c>
      <c r="K7099" s="2">
        <f t="shared" si="331"/>
        <v>38.637</v>
      </c>
      <c r="L7099" s="2">
        <f t="shared" si="332"/>
        <v>253.28700000000001</v>
      </c>
    </row>
    <row r="7100" spans="1:12" x14ac:dyDescent="0.25">
      <c r="A7100" t="s">
        <v>7105</v>
      </c>
      <c r="B7100" s="1">
        <v>46132</v>
      </c>
      <c r="C7100" t="s">
        <v>10009</v>
      </c>
      <c r="D7100" t="s">
        <v>10018</v>
      </c>
      <c r="E7100">
        <f>+_xlfn.XLOOKUP(TablaVentas[[#This Row],[PRODUCTOS]],TablaPrecios[PRODUCTOS],TablaPrecios[PRECIOS UNITARIOS],"No encontado")</f>
        <v>850</v>
      </c>
      <c r="F7100">
        <v>20</v>
      </c>
      <c r="G7100" t="s">
        <v>10023</v>
      </c>
      <c r="H7100" s="2">
        <v>326</v>
      </c>
      <c r="I7100" s="3">
        <v>0.16</v>
      </c>
      <c r="J7100" s="2">
        <f t="shared" si="330"/>
        <v>273.83999999999997</v>
      </c>
      <c r="K7100" s="2">
        <f t="shared" si="331"/>
        <v>49.291199999999996</v>
      </c>
      <c r="L7100" s="2">
        <f t="shared" si="332"/>
        <v>323.13119999999998</v>
      </c>
    </row>
    <row r="7101" spans="1:12" x14ac:dyDescent="0.25">
      <c r="A7101" t="s">
        <v>7106</v>
      </c>
      <c r="B7101" s="1">
        <v>46377</v>
      </c>
      <c r="C7101" t="s">
        <v>10010</v>
      </c>
      <c r="D7101" t="s">
        <v>10018</v>
      </c>
      <c r="E7101">
        <f>+_xlfn.XLOOKUP(TablaVentas[[#This Row],[PRODUCTOS]],TablaPrecios[PRODUCTOS],TablaPrecios[PRECIOS UNITARIOS],"No encontado")</f>
        <v>850</v>
      </c>
      <c r="F7101">
        <v>7</v>
      </c>
      <c r="G7101" t="s">
        <v>10025</v>
      </c>
      <c r="H7101" s="2">
        <v>293</v>
      </c>
      <c r="I7101" s="3">
        <v>0.1</v>
      </c>
      <c r="J7101" s="2">
        <f t="shared" si="330"/>
        <v>263.7</v>
      </c>
      <c r="K7101" s="2">
        <f t="shared" si="331"/>
        <v>47.465999999999994</v>
      </c>
      <c r="L7101" s="2">
        <f t="shared" si="332"/>
        <v>311.166</v>
      </c>
    </row>
    <row r="7102" spans="1:12" x14ac:dyDescent="0.25">
      <c r="A7102" t="s">
        <v>7107</v>
      </c>
      <c r="B7102" s="1">
        <v>46047</v>
      </c>
      <c r="C7102" t="s">
        <v>10009</v>
      </c>
      <c r="D7102" t="s">
        <v>10020</v>
      </c>
      <c r="E7102">
        <f>+_xlfn.XLOOKUP(TablaVentas[[#This Row],[PRODUCTOS]],TablaPrecios[PRODUCTOS],TablaPrecios[PRECIOS UNITARIOS],"No encontado")</f>
        <v>150</v>
      </c>
      <c r="F7102">
        <v>17</v>
      </c>
      <c r="G7102" t="s">
        <v>10027</v>
      </c>
      <c r="H7102" s="2">
        <v>337</v>
      </c>
      <c r="I7102" s="3">
        <v>0.17</v>
      </c>
      <c r="J7102" s="2">
        <f t="shared" si="330"/>
        <v>279.70999999999998</v>
      </c>
      <c r="K7102" s="2">
        <f t="shared" si="331"/>
        <v>50.347799999999992</v>
      </c>
      <c r="L7102" s="2">
        <f t="shared" si="332"/>
        <v>330.05779999999999</v>
      </c>
    </row>
    <row r="7103" spans="1:12" x14ac:dyDescent="0.25">
      <c r="A7103" t="s">
        <v>7108</v>
      </c>
      <c r="B7103" s="1">
        <v>46053</v>
      </c>
      <c r="C7103" t="s">
        <v>10008</v>
      </c>
      <c r="D7103" t="s">
        <v>10020</v>
      </c>
      <c r="E7103">
        <f>+_xlfn.XLOOKUP(TablaVentas[[#This Row],[PRODUCTOS]],TablaPrecios[PRODUCTOS],TablaPrecios[PRECIOS UNITARIOS],"No encontado")</f>
        <v>150</v>
      </c>
      <c r="F7103">
        <v>16</v>
      </c>
      <c r="G7103" t="s">
        <v>10024</v>
      </c>
      <c r="H7103" s="2">
        <v>140</v>
      </c>
      <c r="I7103" s="3">
        <v>0.1</v>
      </c>
      <c r="J7103" s="2">
        <f t="shared" si="330"/>
        <v>126</v>
      </c>
      <c r="K7103" s="2">
        <f t="shared" si="331"/>
        <v>22.68</v>
      </c>
      <c r="L7103" s="2">
        <f t="shared" si="332"/>
        <v>148.68</v>
      </c>
    </row>
    <row r="7104" spans="1:12" x14ac:dyDescent="0.25">
      <c r="A7104" t="s">
        <v>7109</v>
      </c>
      <c r="B7104" s="1">
        <v>46305</v>
      </c>
      <c r="C7104" t="s">
        <v>10011</v>
      </c>
      <c r="D7104" t="s">
        <v>10019</v>
      </c>
      <c r="E7104">
        <f>+_xlfn.XLOOKUP(TablaVentas[[#This Row],[PRODUCTOS]],TablaPrecios[PRODUCTOS],TablaPrecios[PRECIOS UNITARIOS],"No encontado")</f>
        <v>1200</v>
      </c>
      <c r="F7104">
        <v>17</v>
      </c>
      <c r="G7104" t="s">
        <v>10023</v>
      </c>
      <c r="H7104" s="2">
        <v>90</v>
      </c>
      <c r="I7104" s="3">
        <v>0.14000000000000001</v>
      </c>
      <c r="J7104" s="2">
        <f t="shared" si="330"/>
        <v>77.400000000000006</v>
      </c>
      <c r="K7104" s="2">
        <f t="shared" si="331"/>
        <v>13.932</v>
      </c>
      <c r="L7104" s="2">
        <f t="shared" si="332"/>
        <v>91.332000000000008</v>
      </c>
    </row>
    <row r="7105" spans="1:12" x14ac:dyDescent="0.25">
      <c r="A7105" t="s">
        <v>7110</v>
      </c>
      <c r="B7105" s="1">
        <v>46170</v>
      </c>
      <c r="C7105" t="s">
        <v>10010</v>
      </c>
      <c r="D7105" t="s">
        <v>10019</v>
      </c>
      <c r="E7105">
        <f>+_xlfn.XLOOKUP(TablaVentas[[#This Row],[PRODUCTOS]],TablaPrecios[PRODUCTOS],TablaPrecios[PRECIOS UNITARIOS],"No encontado")</f>
        <v>1200</v>
      </c>
      <c r="F7105">
        <v>14</v>
      </c>
      <c r="G7105" t="s">
        <v>10024</v>
      </c>
      <c r="H7105" s="2">
        <v>325</v>
      </c>
      <c r="I7105" s="3">
        <v>0.12</v>
      </c>
      <c r="J7105" s="2">
        <f t="shared" si="330"/>
        <v>286</v>
      </c>
      <c r="K7105" s="2">
        <f t="shared" si="331"/>
        <v>51.48</v>
      </c>
      <c r="L7105" s="2">
        <f t="shared" si="332"/>
        <v>337.48</v>
      </c>
    </row>
    <row r="7106" spans="1:12" x14ac:dyDescent="0.25">
      <c r="A7106" t="s">
        <v>7111</v>
      </c>
      <c r="B7106" s="1">
        <v>46041</v>
      </c>
      <c r="C7106" t="s">
        <v>10012</v>
      </c>
      <c r="D7106" t="s">
        <v>10021</v>
      </c>
      <c r="E7106">
        <f>+_xlfn.XLOOKUP(TablaVentas[[#This Row],[PRODUCTOS]],TablaPrecios[PRODUCTOS],TablaPrecios[PRECIOS UNITARIOS],"No encontado")</f>
        <v>200</v>
      </c>
      <c r="F7106">
        <v>8</v>
      </c>
      <c r="G7106" t="s">
        <v>10024</v>
      </c>
      <c r="H7106" s="2">
        <v>183</v>
      </c>
      <c r="I7106" s="3">
        <v>0.18</v>
      </c>
      <c r="J7106" s="2">
        <f t="shared" si="330"/>
        <v>150.06</v>
      </c>
      <c r="K7106" s="2">
        <f t="shared" si="331"/>
        <v>27.0108</v>
      </c>
      <c r="L7106" s="2">
        <f t="shared" si="332"/>
        <v>177.07079999999999</v>
      </c>
    </row>
    <row r="7107" spans="1:12" x14ac:dyDescent="0.25">
      <c r="A7107" t="s">
        <v>7112</v>
      </c>
      <c r="B7107" s="1">
        <v>46274</v>
      </c>
      <c r="C7107" t="s">
        <v>10007</v>
      </c>
      <c r="D7107" t="s">
        <v>10018</v>
      </c>
      <c r="E7107">
        <f>+_xlfn.XLOOKUP(TablaVentas[[#This Row],[PRODUCTOS]],TablaPrecios[PRODUCTOS],TablaPrecios[PRECIOS UNITARIOS],"No encontado")</f>
        <v>850</v>
      </c>
      <c r="F7107">
        <v>14</v>
      </c>
      <c r="G7107" t="s">
        <v>10023</v>
      </c>
      <c r="H7107" s="2">
        <v>386</v>
      </c>
      <c r="I7107" s="3">
        <v>0.17</v>
      </c>
      <c r="J7107" s="2">
        <f t="shared" ref="J7107:J7170" si="333">+H7107-H7107*I7107</f>
        <v>320.38</v>
      </c>
      <c r="K7107" s="2">
        <f t="shared" ref="K7107:K7170" si="334">+J7107*0.18</f>
        <v>57.668399999999998</v>
      </c>
      <c r="L7107" s="2">
        <f t="shared" ref="L7107:L7170" si="335">+J7107+K7107</f>
        <v>378.04840000000002</v>
      </c>
    </row>
    <row r="7108" spans="1:12" x14ac:dyDescent="0.25">
      <c r="A7108" t="s">
        <v>7113</v>
      </c>
      <c r="B7108" s="1">
        <v>46250</v>
      </c>
      <c r="C7108" t="s">
        <v>10007</v>
      </c>
      <c r="D7108" t="s">
        <v>10017</v>
      </c>
      <c r="E7108">
        <f>+_xlfn.XLOOKUP(TablaVentas[[#This Row],[PRODUCTOS]],TablaPrecios[PRODUCTOS],TablaPrecios[PRECIOS UNITARIOS],"No encontado")</f>
        <v>50</v>
      </c>
      <c r="F7108">
        <v>7</v>
      </c>
      <c r="G7108" t="s">
        <v>10027</v>
      </c>
      <c r="H7108" s="2">
        <v>406</v>
      </c>
      <c r="I7108" s="3">
        <v>0.16</v>
      </c>
      <c r="J7108" s="2">
        <f t="shared" si="333"/>
        <v>341.03999999999996</v>
      </c>
      <c r="K7108" s="2">
        <f t="shared" si="334"/>
        <v>61.387199999999993</v>
      </c>
      <c r="L7108" s="2">
        <f t="shared" si="335"/>
        <v>402.42719999999997</v>
      </c>
    </row>
    <row r="7109" spans="1:12" x14ac:dyDescent="0.25">
      <c r="A7109" t="s">
        <v>7114</v>
      </c>
      <c r="B7109" s="1">
        <v>46248</v>
      </c>
      <c r="C7109" t="s">
        <v>10009</v>
      </c>
      <c r="D7109" t="s">
        <v>10021</v>
      </c>
      <c r="E7109">
        <f>+_xlfn.XLOOKUP(TablaVentas[[#This Row],[PRODUCTOS]],TablaPrecios[PRODUCTOS],TablaPrecios[PRECIOS UNITARIOS],"No encontado")</f>
        <v>200</v>
      </c>
      <c r="F7109">
        <v>12</v>
      </c>
      <c r="G7109" t="s">
        <v>10026</v>
      </c>
      <c r="H7109" s="2">
        <v>125</v>
      </c>
      <c r="I7109" s="3">
        <v>0.19</v>
      </c>
      <c r="J7109" s="2">
        <f t="shared" si="333"/>
        <v>101.25</v>
      </c>
      <c r="K7109" s="2">
        <f t="shared" si="334"/>
        <v>18.224999999999998</v>
      </c>
      <c r="L7109" s="2">
        <f t="shared" si="335"/>
        <v>119.47499999999999</v>
      </c>
    </row>
    <row r="7110" spans="1:12" x14ac:dyDescent="0.25">
      <c r="A7110" t="s">
        <v>7115</v>
      </c>
      <c r="B7110" s="1">
        <v>46130</v>
      </c>
      <c r="C7110" t="s">
        <v>10008</v>
      </c>
      <c r="D7110" t="s">
        <v>10019</v>
      </c>
      <c r="E7110">
        <f>+_xlfn.XLOOKUP(TablaVentas[[#This Row],[PRODUCTOS]],TablaPrecios[PRODUCTOS],TablaPrecios[PRECIOS UNITARIOS],"No encontado")</f>
        <v>1200</v>
      </c>
      <c r="F7110">
        <v>20</v>
      </c>
      <c r="G7110" t="s">
        <v>10027</v>
      </c>
      <c r="H7110" s="2">
        <v>133</v>
      </c>
      <c r="I7110" s="3">
        <v>0.18</v>
      </c>
      <c r="J7110" s="2">
        <f t="shared" si="333"/>
        <v>109.06</v>
      </c>
      <c r="K7110" s="2">
        <f t="shared" si="334"/>
        <v>19.630800000000001</v>
      </c>
      <c r="L7110" s="2">
        <f t="shared" si="335"/>
        <v>128.6908</v>
      </c>
    </row>
    <row r="7111" spans="1:12" x14ac:dyDescent="0.25">
      <c r="A7111" t="s">
        <v>7116</v>
      </c>
      <c r="B7111" s="1">
        <v>46233</v>
      </c>
      <c r="C7111" t="s">
        <v>10008</v>
      </c>
      <c r="D7111" t="s">
        <v>10019</v>
      </c>
      <c r="E7111">
        <f>+_xlfn.XLOOKUP(TablaVentas[[#This Row],[PRODUCTOS]],TablaPrecios[PRODUCTOS],TablaPrecios[PRECIOS UNITARIOS],"No encontado")</f>
        <v>1200</v>
      </c>
      <c r="F7111">
        <v>12</v>
      </c>
      <c r="G7111" t="s">
        <v>10026</v>
      </c>
      <c r="H7111" s="2">
        <v>499</v>
      </c>
      <c r="I7111" s="3">
        <v>0.14000000000000001</v>
      </c>
      <c r="J7111" s="2">
        <f t="shared" si="333"/>
        <v>429.14</v>
      </c>
      <c r="K7111" s="2">
        <f t="shared" si="334"/>
        <v>77.245199999999997</v>
      </c>
      <c r="L7111" s="2">
        <f t="shared" si="335"/>
        <v>506.3852</v>
      </c>
    </row>
    <row r="7112" spans="1:12" x14ac:dyDescent="0.25">
      <c r="A7112" t="s">
        <v>7117</v>
      </c>
      <c r="B7112" s="1">
        <v>46197</v>
      </c>
      <c r="C7112" t="s">
        <v>10012</v>
      </c>
      <c r="D7112" t="s">
        <v>10019</v>
      </c>
      <c r="E7112">
        <f>+_xlfn.XLOOKUP(TablaVentas[[#This Row],[PRODUCTOS]],TablaPrecios[PRODUCTOS],TablaPrecios[PRECIOS UNITARIOS],"No encontado")</f>
        <v>1200</v>
      </c>
      <c r="F7112">
        <v>17</v>
      </c>
      <c r="G7112" t="s">
        <v>10027</v>
      </c>
      <c r="H7112" s="2">
        <v>444</v>
      </c>
      <c r="I7112" s="3">
        <v>0.16</v>
      </c>
      <c r="J7112" s="2">
        <f t="shared" si="333"/>
        <v>372.96</v>
      </c>
      <c r="K7112" s="2">
        <f t="shared" si="334"/>
        <v>67.132799999999989</v>
      </c>
      <c r="L7112" s="2">
        <f t="shared" si="335"/>
        <v>440.09279999999995</v>
      </c>
    </row>
    <row r="7113" spans="1:12" x14ac:dyDescent="0.25">
      <c r="A7113" t="s">
        <v>7118</v>
      </c>
      <c r="B7113" s="1">
        <v>46025</v>
      </c>
      <c r="C7113" t="s">
        <v>10008</v>
      </c>
      <c r="D7113" t="s">
        <v>10019</v>
      </c>
      <c r="E7113">
        <f>+_xlfn.XLOOKUP(TablaVentas[[#This Row],[PRODUCTOS]],TablaPrecios[PRODUCTOS],TablaPrecios[PRECIOS UNITARIOS],"No encontado")</f>
        <v>1200</v>
      </c>
      <c r="F7113">
        <v>15</v>
      </c>
      <c r="G7113" t="s">
        <v>10025</v>
      </c>
      <c r="H7113" s="2">
        <v>154</v>
      </c>
      <c r="I7113" s="3">
        <v>0.11</v>
      </c>
      <c r="J7113" s="2">
        <f t="shared" si="333"/>
        <v>137.06</v>
      </c>
      <c r="K7113" s="2">
        <f t="shared" si="334"/>
        <v>24.6708</v>
      </c>
      <c r="L7113" s="2">
        <f t="shared" si="335"/>
        <v>161.73079999999999</v>
      </c>
    </row>
    <row r="7114" spans="1:12" x14ac:dyDescent="0.25">
      <c r="A7114" t="s">
        <v>7119</v>
      </c>
      <c r="B7114" s="1">
        <v>46048</v>
      </c>
      <c r="C7114" t="s">
        <v>10010</v>
      </c>
      <c r="D7114" t="s">
        <v>10017</v>
      </c>
      <c r="E7114">
        <f>+_xlfn.XLOOKUP(TablaVentas[[#This Row],[PRODUCTOS]],TablaPrecios[PRODUCTOS],TablaPrecios[PRECIOS UNITARIOS],"No encontado")</f>
        <v>50</v>
      </c>
      <c r="F7114">
        <v>19</v>
      </c>
      <c r="G7114" t="s">
        <v>10024</v>
      </c>
      <c r="H7114" s="2">
        <v>351</v>
      </c>
      <c r="I7114" s="3">
        <v>0.2</v>
      </c>
      <c r="J7114" s="2">
        <f t="shared" si="333"/>
        <v>280.8</v>
      </c>
      <c r="K7114" s="2">
        <f t="shared" si="334"/>
        <v>50.543999999999997</v>
      </c>
      <c r="L7114" s="2">
        <f t="shared" si="335"/>
        <v>331.34399999999999</v>
      </c>
    </row>
    <row r="7115" spans="1:12" x14ac:dyDescent="0.25">
      <c r="A7115" t="s">
        <v>7120</v>
      </c>
      <c r="B7115" s="1">
        <v>46245</v>
      </c>
      <c r="C7115" t="s">
        <v>10008</v>
      </c>
      <c r="D7115" t="s">
        <v>10021</v>
      </c>
      <c r="E7115">
        <f>+_xlfn.XLOOKUP(TablaVentas[[#This Row],[PRODUCTOS]],TablaPrecios[PRODUCTOS],TablaPrecios[PRECIOS UNITARIOS],"No encontado")</f>
        <v>200</v>
      </c>
      <c r="F7115">
        <v>7</v>
      </c>
      <c r="G7115" t="s">
        <v>10024</v>
      </c>
      <c r="H7115" s="2">
        <v>476</v>
      </c>
      <c r="I7115" s="3">
        <v>0.14000000000000001</v>
      </c>
      <c r="J7115" s="2">
        <f t="shared" si="333"/>
        <v>409.36</v>
      </c>
      <c r="K7115" s="2">
        <f t="shared" si="334"/>
        <v>73.684799999999996</v>
      </c>
      <c r="L7115" s="2">
        <f t="shared" si="335"/>
        <v>483.04480000000001</v>
      </c>
    </row>
    <row r="7116" spans="1:12" x14ac:dyDescent="0.25">
      <c r="A7116" t="s">
        <v>7121</v>
      </c>
      <c r="B7116" s="1">
        <v>46217</v>
      </c>
      <c r="C7116" t="s">
        <v>10011</v>
      </c>
      <c r="D7116" t="s">
        <v>10019</v>
      </c>
      <c r="E7116">
        <f>+_xlfn.XLOOKUP(TablaVentas[[#This Row],[PRODUCTOS]],TablaPrecios[PRODUCTOS],TablaPrecios[PRECIOS UNITARIOS],"No encontado")</f>
        <v>1200</v>
      </c>
      <c r="F7116">
        <v>9</v>
      </c>
      <c r="G7116" t="s">
        <v>10025</v>
      </c>
      <c r="H7116" s="2">
        <v>360</v>
      </c>
      <c r="I7116" s="3">
        <v>0.18</v>
      </c>
      <c r="J7116" s="2">
        <f t="shared" si="333"/>
        <v>295.2</v>
      </c>
      <c r="K7116" s="2">
        <f t="shared" si="334"/>
        <v>53.135999999999996</v>
      </c>
      <c r="L7116" s="2">
        <f t="shared" si="335"/>
        <v>348.33600000000001</v>
      </c>
    </row>
    <row r="7117" spans="1:12" x14ac:dyDescent="0.25">
      <c r="A7117" t="s">
        <v>7122</v>
      </c>
      <c r="B7117" s="1">
        <v>46242</v>
      </c>
      <c r="C7117" t="s">
        <v>10008</v>
      </c>
      <c r="D7117" t="s">
        <v>10020</v>
      </c>
      <c r="E7117">
        <f>+_xlfn.XLOOKUP(TablaVentas[[#This Row],[PRODUCTOS]],TablaPrecios[PRODUCTOS],TablaPrecios[PRECIOS UNITARIOS],"No encontado")</f>
        <v>150</v>
      </c>
      <c r="F7117">
        <v>18</v>
      </c>
      <c r="G7117" t="s">
        <v>10024</v>
      </c>
      <c r="H7117" s="2">
        <v>81</v>
      </c>
      <c r="I7117" s="3">
        <v>0.11</v>
      </c>
      <c r="J7117" s="2">
        <f t="shared" si="333"/>
        <v>72.09</v>
      </c>
      <c r="K7117" s="2">
        <f t="shared" si="334"/>
        <v>12.9762</v>
      </c>
      <c r="L7117" s="2">
        <f t="shared" si="335"/>
        <v>85.066200000000009</v>
      </c>
    </row>
    <row r="7118" spans="1:12" x14ac:dyDescent="0.25">
      <c r="A7118" t="s">
        <v>7123</v>
      </c>
      <c r="B7118" s="1">
        <v>46235</v>
      </c>
      <c r="C7118" t="s">
        <v>10009</v>
      </c>
      <c r="D7118" t="s">
        <v>10019</v>
      </c>
      <c r="E7118">
        <f>+_xlfn.XLOOKUP(TablaVentas[[#This Row],[PRODUCTOS]],TablaPrecios[PRODUCTOS],TablaPrecios[PRECIOS UNITARIOS],"No encontado")</f>
        <v>1200</v>
      </c>
      <c r="F7118">
        <v>16</v>
      </c>
      <c r="G7118" t="s">
        <v>10024</v>
      </c>
      <c r="H7118" s="2">
        <v>184</v>
      </c>
      <c r="I7118" s="3">
        <v>0.17</v>
      </c>
      <c r="J7118" s="2">
        <f t="shared" si="333"/>
        <v>152.72</v>
      </c>
      <c r="K7118" s="2">
        <f t="shared" si="334"/>
        <v>27.489599999999999</v>
      </c>
      <c r="L7118" s="2">
        <f t="shared" si="335"/>
        <v>180.20959999999999</v>
      </c>
    </row>
    <row r="7119" spans="1:12" x14ac:dyDescent="0.25">
      <c r="A7119" t="s">
        <v>7124</v>
      </c>
      <c r="B7119" s="1">
        <v>46287</v>
      </c>
      <c r="C7119" t="s">
        <v>10008</v>
      </c>
      <c r="D7119" t="s">
        <v>10017</v>
      </c>
      <c r="E7119">
        <f>+_xlfn.XLOOKUP(TablaVentas[[#This Row],[PRODUCTOS]],TablaPrecios[PRODUCTOS],TablaPrecios[PRECIOS UNITARIOS],"No encontado")</f>
        <v>50</v>
      </c>
      <c r="F7119">
        <v>16</v>
      </c>
      <c r="G7119" t="s">
        <v>10025</v>
      </c>
      <c r="H7119" s="2">
        <v>442</v>
      </c>
      <c r="I7119" s="3">
        <v>0.18</v>
      </c>
      <c r="J7119" s="2">
        <f t="shared" si="333"/>
        <v>362.44</v>
      </c>
      <c r="K7119" s="2">
        <f t="shared" si="334"/>
        <v>65.239199999999997</v>
      </c>
      <c r="L7119" s="2">
        <f t="shared" si="335"/>
        <v>427.67919999999998</v>
      </c>
    </row>
    <row r="7120" spans="1:12" x14ac:dyDescent="0.25">
      <c r="A7120" t="s">
        <v>7125</v>
      </c>
      <c r="B7120" s="1">
        <v>46244</v>
      </c>
      <c r="C7120" t="s">
        <v>10011</v>
      </c>
      <c r="D7120" t="s">
        <v>10018</v>
      </c>
      <c r="E7120">
        <f>+_xlfn.XLOOKUP(TablaVentas[[#This Row],[PRODUCTOS]],TablaPrecios[PRODUCTOS],TablaPrecios[PRECIOS UNITARIOS],"No encontado")</f>
        <v>850</v>
      </c>
      <c r="F7120">
        <v>17</v>
      </c>
      <c r="G7120" t="s">
        <v>10023</v>
      </c>
      <c r="H7120" s="2">
        <v>274</v>
      </c>
      <c r="I7120" s="3">
        <v>0.12</v>
      </c>
      <c r="J7120" s="2">
        <f t="shared" si="333"/>
        <v>241.12</v>
      </c>
      <c r="K7120" s="2">
        <f t="shared" si="334"/>
        <v>43.401600000000002</v>
      </c>
      <c r="L7120" s="2">
        <f t="shared" si="335"/>
        <v>284.52160000000003</v>
      </c>
    </row>
    <row r="7121" spans="1:12" x14ac:dyDescent="0.25">
      <c r="A7121" t="s">
        <v>7126</v>
      </c>
      <c r="B7121" s="1">
        <v>46357</v>
      </c>
      <c r="C7121" t="s">
        <v>10007</v>
      </c>
      <c r="D7121" t="s">
        <v>10017</v>
      </c>
      <c r="E7121">
        <f>+_xlfn.XLOOKUP(TablaVentas[[#This Row],[PRODUCTOS]],TablaPrecios[PRODUCTOS],TablaPrecios[PRECIOS UNITARIOS],"No encontado")</f>
        <v>50</v>
      </c>
      <c r="F7121">
        <v>18</v>
      </c>
      <c r="G7121" t="s">
        <v>10027</v>
      </c>
      <c r="H7121" s="2">
        <v>268</v>
      </c>
      <c r="I7121" s="3">
        <v>0.14000000000000001</v>
      </c>
      <c r="J7121" s="2">
        <f t="shared" si="333"/>
        <v>230.48</v>
      </c>
      <c r="K7121" s="2">
        <f t="shared" si="334"/>
        <v>41.486399999999996</v>
      </c>
      <c r="L7121" s="2">
        <f t="shared" si="335"/>
        <v>271.96639999999996</v>
      </c>
    </row>
    <row r="7122" spans="1:12" x14ac:dyDescent="0.25">
      <c r="A7122" t="s">
        <v>7127</v>
      </c>
      <c r="B7122" s="1">
        <v>46039</v>
      </c>
      <c r="C7122" t="s">
        <v>10012</v>
      </c>
      <c r="D7122" t="s">
        <v>10021</v>
      </c>
      <c r="E7122">
        <f>+_xlfn.XLOOKUP(TablaVentas[[#This Row],[PRODUCTOS]],TablaPrecios[PRODUCTOS],TablaPrecios[PRECIOS UNITARIOS],"No encontado")</f>
        <v>200</v>
      </c>
      <c r="F7122">
        <v>10</v>
      </c>
      <c r="G7122" t="s">
        <v>10026</v>
      </c>
      <c r="H7122" s="2">
        <v>235</v>
      </c>
      <c r="I7122" s="3">
        <v>0.15</v>
      </c>
      <c r="J7122" s="2">
        <f t="shared" si="333"/>
        <v>199.75</v>
      </c>
      <c r="K7122" s="2">
        <f t="shared" si="334"/>
        <v>35.954999999999998</v>
      </c>
      <c r="L7122" s="2">
        <f t="shared" si="335"/>
        <v>235.70499999999998</v>
      </c>
    </row>
    <row r="7123" spans="1:12" x14ac:dyDescent="0.25">
      <c r="A7123" t="s">
        <v>7128</v>
      </c>
      <c r="B7123" s="1">
        <v>46344</v>
      </c>
      <c r="C7123" t="s">
        <v>10012</v>
      </c>
      <c r="D7123" t="s">
        <v>10021</v>
      </c>
      <c r="E7123">
        <f>+_xlfn.XLOOKUP(TablaVentas[[#This Row],[PRODUCTOS]],TablaPrecios[PRODUCTOS],TablaPrecios[PRECIOS UNITARIOS],"No encontado")</f>
        <v>200</v>
      </c>
      <c r="F7123">
        <v>12</v>
      </c>
      <c r="G7123" t="s">
        <v>10027</v>
      </c>
      <c r="H7123" s="2">
        <v>453</v>
      </c>
      <c r="I7123" s="3">
        <v>0.15</v>
      </c>
      <c r="J7123" s="2">
        <f t="shared" si="333"/>
        <v>385.05</v>
      </c>
      <c r="K7123" s="2">
        <f t="shared" si="334"/>
        <v>69.308999999999997</v>
      </c>
      <c r="L7123" s="2">
        <f t="shared" si="335"/>
        <v>454.35900000000004</v>
      </c>
    </row>
    <row r="7124" spans="1:12" x14ac:dyDescent="0.25">
      <c r="A7124" t="s">
        <v>7129</v>
      </c>
      <c r="B7124" s="1">
        <v>46315</v>
      </c>
      <c r="C7124" t="s">
        <v>10010</v>
      </c>
      <c r="D7124" t="s">
        <v>10018</v>
      </c>
      <c r="E7124">
        <f>+_xlfn.XLOOKUP(TablaVentas[[#This Row],[PRODUCTOS]],TablaPrecios[PRODUCTOS],TablaPrecios[PRECIOS UNITARIOS],"No encontado")</f>
        <v>850</v>
      </c>
      <c r="F7124">
        <v>10</v>
      </c>
      <c r="G7124" t="s">
        <v>10024</v>
      </c>
      <c r="H7124" s="2">
        <v>458</v>
      </c>
      <c r="I7124" s="3">
        <v>0.15</v>
      </c>
      <c r="J7124" s="2">
        <f t="shared" si="333"/>
        <v>389.3</v>
      </c>
      <c r="K7124" s="2">
        <f t="shared" si="334"/>
        <v>70.073999999999998</v>
      </c>
      <c r="L7124" s="2">
        <f t="shared" si="335"/>
        <v>459.37400000000002</v>
      </c>
    </row>
    <row r="7125" spans="1:12" x14ac:dyDescent="0.25">
      <c r="A7125" t="s">
        <v>7130</v>
      </c>
      <c r="B7125" s="1">
        <v>46033</v>
      </c>
      <c r="C7125" t="s">
        <v>10007</v>
      </c>
      <c r="D7125" t="s">
        <v>10017</v>
      </c>
      <c r="E7125">
        <f>+_xlfn.XLOOKUP(TablaVentas[[#This Row],[PRODUCTOS]],TablaPrecios[PRODUCTOS],TablaPrecios[PRECIOS UNITARIOS],"No encontado")</f>
        <v>50</v>
      </c>
      <c r="F7125">
        <v>6</v>
      </c>
      <c r="G7125" t="s">
        <v>10023</v>
      </c>
      <c r="H7125" s="2">
        <v>112</v>
      </c>
      <c r="I7125" s="3">
        <v>0.13</v>
      </c>
      <c r="J7125" s="2">
        <f t="shared" si="333"/>
        <v>97.44</v>
      </c>
      <c r="K7125" s="2">
        <f t="shared" si="334"/>
        <v>17.539199999999997</v>
      </c>
      <c r="L7125" s="2">
        <f t="shared" si="335"/>
        <v>114.97919999999999</v>
      </c>
    </row>
    <row r="7126" spans="1:12" x14ac:dyDescent="0.25">
      <c r="A7126" t="s">
        <v>7131</v>
      </c>
      <c r="B7126" s="1">
        <v>46314</v>
      </c>
      <c r="C7126" t="s">
        <v>10007</v>
      </c>
      <c r="D7126" t="s">
        <v>10017</v>
      </c>
      <c r="E7126">
        <f>+_xlfn.XLOOKUP(TablaVentas[[#This Row],[PRODUCTOS]],TablaPrecios[PRODUCTOS],TablaPrecios[PRECIOS UNITARIOS],"No encontado")</f>
        <v>50</v>
      </c>
      <c r="F7126">
        <v>16</v>
      </c>
      <c r="G7126" t="s">
        <v>10025</v>
      </c>
      <c r="H7126" s="2">
        <v>485</v>
      </c>
      <c r="I7126" s="3">
        <v>0.17</v>
      </c>
      <c r="J7126" s="2">
        <f t="shared" si="333"/>
        <v>402.55</v>
      </c>
      <c r="K7126" s="2">
        <f t="shared" si="334"/>
        <v>72.459000000000003</v>
      </c>
      <c r="L7126" s="2">
        <f t="shared" si="335"/>
        <v>475.00900000000001</v>
      </c>
    </row>
    <row r="7127" spans="1:12" x14ac:dyDescent="0.25">
      <c r="A7127" t="s">
        <v>7132</v>
      </c>
      <c r="B7127" s="1">
        <v>46128</v>
      </c>
      <c r="C7127" t="s">
        <v>10009</v>
      </c>
      <c r="D7127" t="s">
        <v>10020</v>
      </c>
      <c r="E7127">
        <f>+_xlfn.XLOOKUP(TablaVentas[[#This Row],[PRODUCTOS]],TablaPrecios[PRODUCTOS],TablaPrecios[PRECIOS UNITARIOS],"No encontado")</f>
        <v>150</v>
      </c>
      <c r="F7127">
        <v>20</v>
      </c>
      <c r="G7127" t="s">
        <v>10024</v>
      </c>
      <c r="H7127" s="2">
        <v>190</v>
      </c>
      <c r="I7127" s="3">
        <v>0.13</v>
      </c>
      <c r="J7127" s="2">
        <f t="shared" si="333"/>
        <v>165.3</v>
      </c>
      <c r="K7127" s="2">
        <f t="shared" si="334"/>
        <v>29.754000000000001</v>
      </c>
      <c r="L7127" s="2">
        <f t="shared" si="335"/>
        <v>195.054</v>
      </c>
    </row>
    <row r="7128" spans="1:12" x14ac:dyDescent="0.25">
      <c r="A7128" t="s">
        <v>7133</v>
      </c>
      <c r="B7128" s="1">
        <v>46250</v>
      </c>
      <c r="C7128" t="s">
        <v>10008</v>
      </c>
      <c r="D7128" t="s">
        <v>10021</v>
      </c>
      <c r="E7128">
        <f>+_xlfn.XLOOKUP(TablaVentas[[#This Row],[PRODUCTOS]],TablaPrecios[PRODUCTOS],TablaPrecios[PRECIOS UNITARIOS],"No encontado")</f>
        <v>200</v>
      </c>
      <c r="F7128">
        <v>11</v>
      </c>
      <c r="G7128" t="s">
        <v>10026</v>
      </c>
      <c r="H7128" s="2">
        <v>417</v>
      </c>
      <c r="I7128" s="3">
        <v>0.12</v>
      </c>
      <c r="J7128" s="2">
        <f t="shared" si="333"/>
        <v>366.96</v>
      </c>
      <c r="K7128" s="2">
        <f t="shared" si="334"/>
        <v>66.052799999999991</v>
      </c>
      <c r="L7128" s="2">
        <f t="shared" si="335"/>
        <v>433.01279999999997</v>
      </c>
    </row>
    <row r="7129" spans="1:12" x14ac:dyDescent="0.25">
      <c r="A7129" t="s">
        <v>7134</v>
      </c>
      <c r="B7129" s="1">
        <v>46069</v>
      </c>
      <c r="C7129" t="s">
        <v>10007</v>
      </c>
      <c r="D7129" t="s">
        <v>10018</v>
      </c>
      <c r="E7129">
        <f>+_xlfn.XLOOKUP(TablaVentas[[#This Row],[PRODUCTOS]],TablaPrecios[PRODUCTOS],TablaPrecios[PRECIOS UNITARIOS],"No encontado")</f>
        <v>850</v>
      </c>
      <c r="F7129">
        <v>12</v>
      </c>
      <c r="G7129" t="s">
        <v>10027</v>
      </c>
      <c r="H7129" s="2">
        <v>176</v>
      </c>
      <c r="I7129" s="3">
        <v>0.17</v>
      </c>
      <c r="J7129" s="2">
        <f t="shared" si="333"/>
        <v>146.07999999999998</v>
      </c>
      <c r="K7129" s="2">
        <f t="shared" si="334"/>
        <v>26.294399999999996</v>
      </c>
      <c r="L7129" s="2">
        <f t="shared" si="335"/>
        <v>172.37439999999998</v>
      </c>
    </row>
    <row r="7130" spans="1:12" x14ac:dyDescent="0.25">
      <c r="A7130" t="s">
        <v>7135</v>
      </c>
      <c r="B7130" s="1">
        <v>46386</v>
      </c>
      <c r="C7130" t="s">
        <v>10011</v>
      </c>
      <c r="D7130" t="s">
        <v>10017</v>
      </c>
      <c r="E7130">
        <f>+_xlfn.XLOOKUP(TablaVentas[[#This Row],[PRODUCTOS]],TablaPrecios[PRODUCTOS],TablaPrecios[PRECIOS UNITARIOS],"No encontado")</f>
        <v>50</v>
      </c>
      <c r="F7130">
        <v>15</v>
      </c>
      <c r="G7130" t="s">
        <v>10026</v>
      </c>
      <c r="H7130" s="2">
        <v>348</v>
      </c>
      <c r="I7130" s="3">
        <v>0.18</v>
      </c>
      <c r="J7130" s="2">
        <f t="shared" si="333"/>
        <v>285.36</v>
      </c>
      <c r="K7130" s="2">
        <f t="shared" si="334"/>
        <v>51.364800000000002</v>
      </c>
      <c r="L7130" s="2">
        <f t="shared" si="335"/>
        <v>336.72480000000002</v>
      </c>
    </row>
    <row r="7131" spans="1:12" x14ac:dyDescent="0.25">
      <c r="A7131" t="s">
        <v>7136</v>
      </c>
      <c r="B7131" s="1">
        <v>46115</v>
      </c>
      <c r="C7131" t="s">
        <v>10009</v>
      </c>
      <c r="D7131" t="s">
        <v>10021</v>
      </c>
      <c r="E7131">
        <f>+_xlfn.XLOOKUP(TablaVentas[[#This Row],[PRODUCTOS]],TablaPrecios[PRODUCTOS],TablaPrecios[PRECIOS UNITARIOS],"No encontado")</f>
        <v>200</v>
      </c>
      <c r="F7131">
        <v>20</v>
      </c>
      <c r="G7131" t="s">
        <v>10027</v>
      </c>
      <c r="H7131" s="2">
        <v>433</v>
      </c>
      <c r="I7131" s="3">
        <v>0.13</v>
      </c>
      <c r="J7131" s="2">
        <f t="shared" si="333"/>
        <v>376.71</v>
      </c>
      <c r="K7131" s="2">
        <f t="shared" si="334"/>
        <v>67.8078</v>
      </c>
      <c r="L7131" s="2">
        <f t="shared" si="335"/>
        <v>444.51779999999997</v>
      </c>
    </row>
    <row r="7132" spans="1:12" x14ac:dyDescent="0.25">
      <c r="A7132" t="s">
        <v>7137</v>
      </c>
      <c r="B7132" s="1">
        <v>46094</v>
      </c>
      <c r="C7132" t="s">
        <v>10010</v>
      </c>
      <c r="D7132" t="s">
        <v>10019</v>
      </c>
      <c r="E7132">
        <f>+_xlfn.XLOOKUP(TablaVentas[[#This Row],[PRODUCTOS]],TablaPrecios[PRODUCTOS],TablaPrecios[PRECIOS UNITARIOS],"No encontado")</f>
        <v>1200</v>
      </c>
      <c r="F7132">
        <v>13</v>
      </c>
      <c r="G7132" t="s">
        <v>10026</v>
      </c>
      <c r="H7132" s="2">
        <v>284</v>
      </c>
      <c r="I7132" s="3">
        <v>0.16</v>
      </c>
      <c r="J7132" s="2">
        <f t="shared" si="333"/>
        <v>238.56</v>
      </c>
      <c r="K7132" s="2">
        <f t="shared" si="334"/>
        <v>42.940799999999996</v>
      </c>
      <c r="L7132" s="2">
        <f t="shared" si="335"/>
        <v>281.50080000000003</v>
      </c>
    </row>
    <row r="7133" spans="1:12" x14ac:dyDescent="0.25">
      <c r="A7133" t="s">
        <v>7138</v>
      </c>
      <c r="B7133" s="1">
        <v>46338</v>
      </c>
      <c r="C7133" t="s">
        <v>10009</v>
      </c>
      <c r="D7133" t="s">
        <v>10019</v>
      </c>
      <c r="E7133">
        <f>+_xlfn.XLOOKUP(TablaVentas[[#This Row],[PRODUCTOS]],TablaPrecios[PRODUCTOS],TablaPrecios[PRECIOS UNITARIOS],"No encontado")</f>
        <v>1200</v>
      </c>
      <c r="F7133">
        <v>13</v>
      </c>
      <c r="G7133" t="s">
        <v>10027</v>
      </c>
      <c r="H7133" s="2">
        <v>391</v>
      </c>
      <c r="I7133" s="3">
        <v>0.15</v>
      </c>
      <c r="J7133" s="2">
        <f t="shared" si="333"/>
        <v>332.35</v>
      </c>
      <c r="K7133" s="2">
        <f t="shared" si="334"/>
        <v>59.823</v>
      </c>
      <c r="L7133" s="2">
        <f t="shared" si="335"/>
        <v>392.173</v>
      </c>
    </row>
    <row r="7134" spans="1:12" x14ac:dyDescent="0.25">
      <c r="A7134" t="s">
        <v>7139</v>
      </c>
      <c r="B7134" s="1">
        <v>46277</v>
      </c>
      <c r="C7134" t="s">
        <v>10007</v>
      </c>
      <c r="D7134" t="s">
        <v>10020</v>
      </c>
      <c r="E7134">
        <f>+_xlfn.XLOOKUP(TablaVentas[[#This Row],[PRODUCTOS]],TablaPrecios[PRODUCTOS],TablaPrecios[PRECIOS UNITARIOS],"No encontado")</f>
        <v>150</v>
      </c>
      <c r="F7134">
        <v>11</v>
      </c>
      <c r="G7134" t="s">
        <v>10024</v>
      </c>
      <c r="H7134" s="2">
        <v>459</v>
      </c>
      <c r="I7134" s="3">
        <v>0.17</v>
      </c>
      <c r="J7134" s="2">
        <f t="shared" si="333"/>
        <v>380.97</v>
      </c>
      <c r="K7134" s="2">
        <f t="shared" si="334"/>
        <v>68.574600000000004</v>
      </c>
      <c r="L7134" s="2">
        <f t="shared" si="335"/>
        <v>449.54460000000006</v>
      </c>
    </row>
    <row r="7135" spans="1:12" x14ac:dyDescent="0.25">
      <c r="A7135" t="s">
        <v>7140</v>
      </c>
      <c r="B7135" s="1">
        <v>46218</v>
      </c>
      <c r="C7135" t="s">
        <v>10009</v>
      </c>
      <c r="D7135" t="s">
        <v>10018</v>
      </c>
      <c r="E7135">
        <f>+_xlfn.XLOOKUP(TablaVentas[[#This Row],[PRODUCTOS]],TablaPrecios[PRODUCTOS],TablaPrecios[PRECIOS UNITARIOS],"No encontado")</f>
        <v>850</v>
      </c>
      <c r="F7135">
        <v>5</v>
      </c>
      <c r="G7135" t="s">
        <v>10025</v>
      </c>
      <c r="H7135" s="2">
        <v>335</v>
      </c>
      <c r="I7135" s="3">
        <v>0.1</v>
      </c>
      <c r="J7135" s="2">
        <f t="shared" si="333"/>
        <v>301.5</v>
      </c>
      <c r="K7135" s="2">
        <f t="shared" si="334"/>
        <v>54.269999999999996</v>
      </c>
      <c r="L7135" s="2">
        <f t="shared" si="335"/>
        <v>355.77</v>
      </c>
    </row>
    <row r="7136" spans="1:12" x14ac:dyDescent="0.25">
      <c r="A7136" t="s">
        <v>7141</v>
      </c>
      <c r="B7136" s="1">
        <v>46109</v>
      </c>
      <c r="C7136" t="s">
        <v>10012</v>
      </c>
      <c r="D7136" t="s">
        <v>10020</v>
      </c>
      <c r="E7136">
        <f>+_xlfn.XLOOKUP(TablaVentas[[#This Row],[PRODUCTOS]],TablaPrecios[PRODUCTOS],TablaPrecios[PRECIOS UNITARIOS],"No encontado")</f>
        <v>150</v>
      </c>
      <c r="F7136">
        <v>10</v>
      </c>
      <c r="G7136" t="s">
        <v>10024</v>
      </c>
      <c r="H7136" s="2">
        <v>123</v>
      </c>
      <c r="I7136" s="3">
        <v>0.12</v>
      </c>
      <c r="J7136" s="2">
        <f t="shared" si="333"/>
        <v>108.24</v>
      </c>
      <c r="K7136" s="2">
        <f t="shared" si="334"/>
        <v>19.4832</v>
      </c>
      <c r="L7136" s="2">
        <f t="shared" si="335"/>
        <v>127.72319999999999</v>
      </c>
    </row>
    <row r="7137" spans="1:12" x14ac:dyDescent="0.25">
      <c r="A7137" t="s">
        <v>7142</v>
      </c>
      <c r="B7137" s="1">
        <v>46233</v>
      </c>
      <c r="C7137" t="s">
        <v>10010</v>
      </c>
      <c r="D7137" t="s">
        <v>10020</v>
      </c>
      <c r="E7137">
        <f>+_xlfn.XLOOKUP(TablaVentas[[#This Row],[PRODUCTOS]],TablaPrecios[PRODUCTOS],TablaPrecios[PRECIOS UNITARIOS],"No encontado")</f>
        <v>150</v>
      </c>
      <c r="F7137">
        <v>6</v>
      </c>
      <c r="G7137" t="s">
        <v>10025</v>
      </c>
      <c r="H7137" s="2">
        <v>307</v>
      </c>
      <c r="I7137" s="3">
        <v>0.13</v>
      </c>
      <c r="J7137" s="2">
        <f t="shared" si="333"/>
        <v>267.08999999999997</v>
      </c>
      <c r="K7137" s="2">
        <f t="shared" si="334"/>
        <v>48.076199999999993</v>
      </c>
      <c r="L7137" s="2">
        <f t="shared" si="335"/>
        <v>315.16619999999995</v>
      </c>
    </row>
    <row r="7138" spans="1:12" x14ac:dyDescent="0.25">
      <c r="A7138" t="s">
        <v>7143</v>
      </c>
      <c r="B7138" s="1">
        <v>46324</v>
      </c>
      <c r="C7138" t="s">
        <v>10011</v>
      </c>
      <c r="D7138" t="s">
        <v>10017</v>
      </c>
      <c r="E7138">
        <f>+_xlfn.XLOOKUP(TablaVentas[[#This Row],[PRODUCTOS]],TablaPrecios[PRODUCTOS],TablaPrecios[PRECIOS UNITARIOS],"No encontado")</f>
        <v>50</v>
      </c>
      <c r="F7138">
        <v>8</v>
      </c>
      <c r="G7138" t="s">
        <v>10023</v>
      </c>
      <c r="H7138" s="2">
        <v>165</v>
      </c>
      <c r="I7138" s="3">
        <v>0.12</v>
      </c>
      <c r="J7138" s="2">
        <f t="shared" si="333"/>
        <v>145.19999999999999</v>
      </c>
      <c r="K7138" s="2">
        <f t="shared" si="334"/>
        <v>26.135999999999996</v>
      </c>
      <c r="L7138" s="2">
        <f t="shared" si="335"/>
        <v>171.33599999999998</v>
      </c>
    </row>
    <row r="7139" spans="1:12" x14ac:dyDescent="0.25">
      <c r="A7139" t="s">
        <v>7144</v>
      </c>
      <c r="B7139" s="1">
        <v>46336</v>
      </c>
      <c r="C7139" t="s">
        <v>10007</v>
      </c>
      <c r="D7139" t="s">
        <v>10020</v>
      </c>
      <c r="E7139">
        <f>+_xlfn.XLOOKUP(TablaVentas[[#This Row],[PRODUCTOS]],TablaPrecios[PRODUCTOS],TablaPrecios[PRECIOS UNITARIOS],"No encontado")</f>
        <v>150</v>
      </c>
      <c r="F7139">
        <v>5</v>
      </c>
      <c r="G7139" t="s">
        <v>10024</v>
      </c>
      <c r="H7139" s="2">
        <v>307</v>
      </c>
      <c r="I7139" s="3">
        <v>0.14000000000000001</v>
      </c>
      <c r="J7139" s="2">
        <f t="shared" si="333"/>
        <v>264.02</v>
      </c>
      <c r="K7139" s="2">
        <f t="shared" si="334"/>
        <v>47.523599999999995</v>
      </c>
      <c r="L7139" s="2">
        <f t="shared" si="335"/>
        <v>311.54359999999997</v>
      </c>
    </row>
    <row r="7140" spans="1:12" x14ac:dyDescent="0.25">
      <c r="A7140" t="s">
        <v>7145</v>
      </c>
      <c r="B7140" s="1">
        <v>46098</v>
      </c>
      <c r="C7140" t="s">
        <v>10010</v>
      </c>
      <c r="D7140" t="s">
        <v>10019</v>
      </c>
      <c r="E7140">
        <f>+_xlfn.XLOOKUP(TablaVentas[[#This Row],[PRODUCTOS]],TablaPrecios[PRODUCTOS],TablaPrecios[PRECIOS UNITARIOS],"No encontado")</f>
        <v>1200</v>
      </c>
      <c r="F7140">
        <v>10</v>
      </c>
      <c r="G7140" t="s">
        <v>10024</v>
      </c>
      <c r="H7140" s="2">
        <v>232</v>
      </c>
      <c r="I7140" s="3">
        <v>0.15</v>
      </c>
      <c r="J7140" s="2">
        <f t="shared" si="333"/>
        <v>197.2</v>
      </c>
      <c r="K7140" s="2">
        <f t="shared" si="334"/>
        <v>35.495999999999995</v>
      </c>
      <c r="L7140" s="2">
        <f t="shared" si="335"/>
        <v>232.69599999999997</v>
      </c>
    </row>
    <row r="7141" spans="1:12" x14ac:dyDescent="0.25">
      <c r="A7141" t="s">
        <v>7146</v>
      </c>
      <c r="B7141" s="1">
        <v>46287</v>
      </c>
      <c r="C7141" t="s">
        <v>10007</v>
      </c>
      <c r="D7141" t="s">
        <v>10019</v>
      </c>
      <c r="E7141">
        <f>+_xlfn.XLOOKUP(TablaVentas[[#This Row],[PRODUCTOS]],TablaPrecios[PRODUCTOS],TablaPrecios[PRECIOS UNITARIOS],"No encontado")</f>
        <v>1200</v>
      </c>
      <c r="F7141">
        <v>11</v>
      </c>
      <c r="G7141" t="s">
        <v>10023</v>
      </c>
      <c r="H7141" s="2">
        <v>208</v>
      </c>
      <c r="I7141" s="3">
        <v>0.12</v>
      </c>
      <c r="J7141" s="2">
        <f t="shared" si="333"/>
        <v>183.04</v>
      </c>
      <c r="K7141" s="2">
        <f t="shared" si="334"/>
        <v>32.947199999999995</v>
      </c>
      <c r="L7141" s="2">
        <f t="shared" si="335"/>
        <v>215.98719999999997</v>
      </c>
    </row>
    <row r="7142" spans="1:12" x14ac:dyDescent="0.25">
      <c r="A7142" t="s">
        <v>7147</v>
      </c>
      <c r="B7142" s="1">
        <v>46216</v>
      </c>
      <c r="C7142" t="s">
        <v>10008</v>
      </c>
      <c r="D7142" t="s">
        <v>10019</v>
      </c>
      <c r="E7142">
        <f>+_xlfn.XLOOKUP(TablaVentas[[#This Row],[PRODUCTOS]],TablaPrecios[PRODUCTOS],TablaPrecios[PRECIOS UNITARIOS],"No encontado")</f>
        <v>1200</v>
      </c>
      <c r="F7142">
        <v>5</v>
      </c>
      <c r="G7142" t="s">
        <v>10026</v>
      </c>
      <c r="H7142" s="2">
        <v>201</v>
      </c>
      <c r="I7142" s="3">
        <v>0.18</v>
      </c>
      <c r="J7142" s="2">
        <f t="shared" si="333"/>
        <v>164.82</v>
      </c>
      <c r="K7142" s="2">
        <f t="shared" si="334"/>
        <v>29.667599999999997</v>
      </c>
      <c r="L7142" s="2">
        <f t="shared" si="335"/>
        <v>194.48759999999999</v>
      </c>
    </row>
    <row r="7143" spans="1:12" x14ac:dyDescent="0.25">
      <c r="A7143" t="s">
        <v>7148</v>
      </c>
      <c r="B7143" s="1">
        <v>46287</v>
      </c>
      <c r="C7143" t="s">
        <v>10007</v>
      </c>
      <c r="D7143" t="s">
        <v>10021</v>
      </c>
      <c r="E7143">
        <f>+_xlfn.XLOOKUP(TablaVentas[[#This Row],[PRODUCTOS]],TablaPrecios[PRODUCTOS],TablaPrecios[PRECIOS UNITARIOS],"No encontado")</f>
        <v>200</v>
      </c>
      <c r="F7143">
        <v>19</v>
      </c>
      <c r="G7143" t="s">
        <v>10025</v>
      </c>
      <c r="H7143" s="2">
        <v>62</v>
      </c>
      <c r="I7143" s="3">
        <v>0.2</v>
      </c>
      <c r="J7143" s="2">
        <f t="shared" si="333"/>
        <v>49.6</v>
      </c>
      <c r="K7143" s="2">
        <f t="shared" si="334"/>
        <v>8.927999999999999</v>
      </c>
      <c r="L7143" s="2">
        <f t="shared" si="335"/>
        <v>58.527999999999999</v>
      </c>
    </row>
    <row r="7144" spans="1:12" x14ac:dyDescent="0.25">
      <c r="A7144" t="s">
        <v>7149</v>
      </c>
      <c r="B7144" s="1">
        <v>46274</v>
      </c>
      <c r="C7144" t="s">
        <v>10009</v>
      </c>
      <c r="D7144" t="s">
        <v>10019</v>
      </c>
      <c r="E7144">
        <f>+_xlfn.XLOOKUP(TablaVentas[[#This Row],[PRODUCTOS]],TablaPrecios[PRODUCTOS],TablaPrecios[PRECIOS UNITARIOS],"No encontado")</f>
        <v>1200</v>
      </c>
      <c r="F7144">
        <v>12</v>
      </c>
      <c r="G7144" t="s">
        <v>10025</v>
      </c>
      <c r="H7144" s="2">
        <v>311</v>
      </c>
      <c r="I7144" s="3">
        <v>0.18</v>
      </c>
      <c r="J7144" s="2">
        <f t="shared" si="333"/>
        <v>255.02</v>
      </c>
      <c r="K7144" s="2">
        <f t="shared" si="334"/>
        <v>45.903599999999997</v>
      </c>
      <c r="L7144" s="2">
        <f t="shared" si="335"/>
        <v>300.92360000000002</v>
      </c>
    </row>
    <row r="7145" spans="1:12" x14ac:dyDescent="0.25">
      <c r="A7145" t="s">
        <v>7150</v>
      </c>
      <c r="B7145" s="1">
        <v>46374</v>
      </c>
      <c r="C7145" t="s">
        <v>10008</v>
      </c>
      <c r="D7145" t="s">
        <v>10017</v>
      </c>
      <c r="E7145">
        <f>+_xlfn.XLOOKUP(TablaVentas[[#This Row],[PRODUCTOS]],TablaPrecios[PRODUCTOS],TablaPrecios[PRECIOS UNITARIOS],"No encontado")</f>
        <v>50</v>
      </c>
      <c r="F7145">
        <v>11</v>
      </c>
      <c r="G7145" t="s">
        <v>10024</v>
      </c>
      <c r="H7145" s="2">
        <v>318</v>
      </c>
      <c r="I7145" s="3">
        <v>0.18</v>
      </c>
      <c r="J7145" s="2">
        <f t="shared" si="333"/>
        <v>260.76</v>
      </c>
      <c r="K7145" s="2">
        <f t="shared" si="334"/>
        <v>46.936799999999998</v>
      </c>
      <c r="L7145" s="2">
        <f t="shared" si="335"/>
        <v>307.6968</v>
      </c>
    </row>
    <row r="7146" spans="1:12" x14ac:dyDescent="0.25">
      <c r="A7146" t="s">
        <v>7151</v>
      </c>
      <c r="B7146" s="1">
        <v>46254</v>
      </c>
      <c r="C7146" t="s">
        <v>10011</v>
      </c>
      <c r="D7146" t="s">
        <v>10017</v>
      </c>
      <c r="E7146">
        <f>+_xlfn.XLOOKUP(TablaVentas[[#This Row],[PRODUCTOS]],TablaPrecios[PRODUCTOS],TablaPrecios[PRECIOS UNITARIOS],"No encontado")</f>
        <v>50</v>
      </c>
      <c r="F7146">
        <v>13</v>
      </c>
      <c r="G7146" t="s">
        <v>10027</v>
      </c>
      <c r="H7146" s="2">
        <v>235</v>
      </c>
      <c r="I7146" s="3">
        <v>0.12</v>
      </c>
      <c r="J7146" s="2">
        <f t="shared" si="333"/>
        <v>206.8</v>
      </c>
      <c r="K7146" s="2">
        <f t="shared" si="334"/>
        <v>37.224000000000004</v>
      </c>
      <c r="L7146" s="2">
        <f t="shared" si="335"/>
        <v>244.024</v>
      </c>
    </row>
    <row r="7147" spans="1:12" x14ac:dyDescent="0.25">
      <c r="A7147" t="s">
        <v>7152</v>
      </c>
      <c r="B7147" s="1">
        <v>46319</v>
      </c>
      <c r="C7147" t="s">
        <v>10007</v>
      </c>
      <c r="D7147" t="s">
        <v>10021</v>
      </c>
      <c r="E7147">
        <f>+_xlfn.XLOOKUP(TablaVentas[[#This Row],[PRODUCTOS]],TablaPrecios[PRODUCTOS],TablaPrecios[PRECIOS UNITARIOS],"No encontado")</f>
        <v>200</v>
      </c>
      <c r="F7147">
        <v>19</v>
      </c>
      <c r="G7147" t="s">
        <v>10025</v>
      </c>
      <c r="H7147" s="2">
        <v>402</v>
      </c>
      <c r="I7147" s="3">
        <v>0.16</v>
      </c>
      <c r="J7147" s="2">
        <f t="shared" si="333"/>
        <v>337.68</v>
      </c>
      <c r="K7147" s="2">
        <f t="shared" si="334"/>
        <v>60.782399999999996</v>
      </c>
      <c r="L7147" s="2">
        <f t="shared" si="335"/>
        <v>398.4624</v>
      </c>
    </row>
    <row r="7148" spans="1:12" x14ac:dyDescent="0.25">
      <c r="A7148" t="s">
        <v>7153</v>
      </c>
      <c r="B7148" s="1">
        <v>46295</v>
      </c>
      <c r="C7148" t="s">
        <v>10007</v>
      </c>
      <c r="D7148" t="s">
        <v>10020</v>
      </c>
      <c r="E7148">
        <f>+_xlfn.XLOOKUP(TablaVentas[[#This Row],[PRODUCTOS]],TablaPrecios[PRODUCTOS],TablaPrecios[PRECIOS UNITARIOS],"No encontado")</f>
        <v>150</v>
      </c>
      <c r="F7148">
        <v>10</v>
      </c>
      <c r="G7148" t="s">
        <v>10025</v>
      </c>
      <c r="H7148" s="2">
        <v>111</v>
      </c>
      <c r="I7148" s="3">
        <v>0.16</v>
      </c>
      <c r="J7148" s="2">
        <f t="shared" si="333"/>
        <v>93.24</v>
      </c>
      <c r="K7148" s="2">
        <f t="shared" si="334"/>
        <v>16.783199999999997</v>
      </c>
      <c r="L7148" s="2">
        <f t="shared" si="335"/>
        <v>110.02319999999999</v>
      </c>
    </row>
    <row r="7149" spans="1:12" x14ac:dyDescent="0.25">
      <c r="A7149" t="s">
        <v>7154</v>
      </c>
      <c r="B7149" s="1">
        <v>46121</v>
      </c>
      <c r="C7149" t="s">
        <v>10009</v>
      </c>
      <c r="D7149" t="s">
        <v>10017</v>
      </c>
      <c r="E7149">
        <f>+_xlfn.XLOOKUP(TablaVentas[[#This Row],[PRODUCTOS]],TablaPrecios[PRODUCTOS],TablaPrecios[PRECIOS UNITARIOS],"No encontado")</f>
        <v>50</v>
      </c>
      <c r="F7149">
        <v>6</v>
      </c>
      <c r="G7149" t="s">
        <v>10025</v>
      </c>
      <c r="H7149" s="2">
        <v>95</v>
      </c>
      <c r="I7149" s="3">
        <v>0.16</v>
      </c>
      <c r="J7149" s="2">
        <f t="shared" si="333"/>
        <v>79.8</v>
      </c>
      <c r="K7149" s="2">
        <f t="shared" si="334"/>
        <v>14.363999999999999</v>
      </c>
      <c r="L7149" s="2">
        <f t="shared" si="335"/>
        <v>94.164000000000001</v>
      </c>
    </row>
    <row r="7150" spans="1:12" x14ac:dyDescent="0.25">
      <c r="A7150" t="s">
        <v>7155</v>
      </c>
      <c r="B7150" s="1">
        <v>46025</v>
      </c>
      <c r="C7150" t="s">
        <v>10009</v>
      </c>
      <c r="D7150" t="s">
        <v>10019</v>
      </c>
      <c r="E7150">
        <f>+_xlfn.XLOOKUP(TablaVentas[[#This Row],[PRODUCTOS]],TablaPrecios[PRODUCTOS],TablaPrecios[PRECIOS UNITARIOS],"No encontado")</f>
        <v>1200</v>
      </c>
      <c r="F7150">
        <v>7</v>
      </c>
      <c r="G7150" t="s">
        <v>10025</v>
      </c>
      <c r="H7150" s="2">
        <v>129</v>
      </c>
      <c r="I7150" s="3">
        <v>0.19</v>
      </c>
      <c r="J7150" s="2">
        <f t="shared" si="333"/>
        <v>104.49</v>
      </c>
      <c r="K7150" s="2">
        <f t="shared" si="334"/>
        <v>18.808199999999999</v>
      </c>
      <c r="L7150" s="2">
        <f t="shared" si="335"/>
        <v>123.29819999999999</v>
      </c>
    </row>
    <row r="7151" spans="1:12" x14ac:dyDescent="0.25">
      <c r="A7151" t="s">
        <v>7156</v>
      </c>
      <c r="B7151" s="1">
        <v>46046</v>
      </c>
      <c r="C7151" t="s">
        <v>10008</v>
      </c>
      <c r="D7151" t="s">
        <v>10017</v>
      </c>
      <c r="E7151">
        <f>+_xlfn.XLOOKUP(TablaVentas[[#This Row],[PRODUCTOS]],TablaPrecios[PRODUCTOS],TablaPrecios[PRECIOS UNITARIOS],"No encontado")</f>
        <v>50</v>
      </c>
      <c r="F7151">
        <v>6</v>
      </c>
      <c r="G7151" t="s">
        <v>10026</v>
      </c>
      <c r="H7151" s="2">
        <v>491</v>
      </c>
      <c r="I7151" s="3">
        <v>0.1</v>
      </c>
      <c r="J7151" s="2">
        <f t="shared" si="333"/>
        <v>441.9</v>
      </c>
      <c r="K7151" s="2">
        <f t="shared" si="334"/>
        <v>79.541999999999987</v>
      </c>
      <c r="L7151" s="2">
        <f t="shared" si="335"/>
        <v>521.44200000000001</v>
      </c>
    </row>
    <row r="7152" spans="1:12" x14ac:dyDescent="0.25">
      <c r="A7152" t="s">
        <v>7157</v>
      </c>
      <c r="B7152" s="1">
        <v>46119</v>
      </c>
      <c r="C7152" t="s">
        <v>10008</v>
      </c>
      <c r="D7152" t="s">
        <v>10019</v>
      </c>
      <c r="E7152">
        <f>+_xlfn.XLOOKUP(TablaVentas[[#This Row],[PRODUCTOS]],TablaPrecios[PRODUCTOS],TablaPrecios[PRECIOS UNITARIOS],"No encontado")</f>
        <v>1200</v>
      </c>
      <c r="F7152">
        <v>5</v>
      </c>
      <c r="G7152" t="s">
        <v>10025</v>
      </c>
      <c r="H7152" s="2">
        <v>150</v>
      </c>
      <c r="I7152" s="3">
        <v>0.11</v>
      </c>
      <c r="J7152" s="2">
        <f t="shared" si="333"/>
        <v>133.5</v>
      </c>
      <c r="K7152" s="2">
        <f t="shared" si="334"/>
        <v>24.029999999999998</v>
      </c>
      <c r="L7152" s="2">
        <f t="shared" si="335"/>
        <v>157.53</v>
      </c>
    </row>
    <row r="7153" spans="1:12" x14ac:dyDescent="0.25">
      <c r="A7153" t="s">
        <v>7158</v>
      </c>
      <c r="B7153" s="1">
        <v>46127</v>
      </c>
      <c r="C7153" t="s">
        <v>10007</v>
      </c>
      <c r="D7153" t="s">
        <v>10017</v>
      </c>
      <c r="E7153">
        <f>+_xlfn.XLOOKUP(TablaVentas[[#This Row],[PRODUCTOS]],TablaPrecios[PRODUCTOS],TablaPrecios[PRECIOS UNITARIOS],"No encontado")</f>
        <v>50</v>
      </c>
      <c r="F7153">
        <v>5</v>
      </c>
      <c r="G7153" t="s">
        <v>10023</v>
      </c>
      <c r="H7153" s="2">
        <v>235</v>
      </c>
      <c r="I7153" s="3">
        <v>0.19</v>
      </c>
      <c r="J7153" s="2">
        <f t="shared" si="333"/>
        <v>190.35</v>
      </c>
      <c r="K7153" s="2">
        <f t="shared" si="334"/>
        <v>34.262999999999998</v>
      </c>
      <c r="L7153" s="2">
        <f t="shared" si="335"/>
        <v>224.613</v>
      </c>
    </row>
    <row r="7154" spans="1:12" x14ac:dyDescent="0.25">
      <c r="A7154" t="s">
        <v>7159</v>
      </c>
      <c r="B7154" s="1">
        <v>46360</v>
      </c>
      <c r="C7154" t="s">
        <v>10012</v>
      </c>
      <c r="D7154" t="s">
        <v>10020</v>
      </c>
      <c r="E7154">
        <f>+_xlfn.XLOOKUP(TablaVentas[[#This Row],[PRODUCTOS]],TablaPrecios[PRODUCTOS],TablaPrecios[PRECIOS UNITARIOS],"No encontado")</f>
        <v>150</v>
      </c>
      <c r="F7154">
        <v>6</v>
      </c>
      <c r="G7154" t="s">
        <v>10026</v>
      </c>
      <c r="H7154" s="2">
        <v>315</v>
      </c>
      <c r="I7154" s="3">
        <v>0.18</v>
      </c>
      <c r="J7154" s="2">
        <f t="shared" si="333"/>
        <v>258.3</v>
      </c>
      <c r="K7154" s="2">
        <f t="shared" si="334"/>
        <v>46.494</v>
      </c>
      <c r="L7154" s="2">
        <f t="shared" si="335"/>
        <v>304.79399999999998</v>
      </c>
    </row>
    <row r="7155" spans="1:12" x14ac:dyDescent="0.25">
      <c r="A7155" t="s">
        <v>7160</v>
      </c>
      <c r="B7155" s="1">
        <v>46276</v>
      </c>
      <c r="C7155" t="s">
        <v>10010</v>
      </c>
      <c r="D7155" t="s">
        <v>10018</v>
      </c>
      <c r="E7155">
        <f>+_xlfn.XLOOKUP(TablaVentas[[#This Row],[PRODUCTOS]],TablaPrecios[PRODUCTOS],TablaPrecios[PRECIOS UNITARIOS],"No encontado")</f>
        <v>850</v>
      </c>
      <c r="F7155">
        <v>15</v>
      </c>
      <c r="G7155" t="s">
        <v>10024</v>
      </c>
      <c r="H7155" s="2">
        <v>239</v>
      </c>
      <c r="I7155" s="3">
        <v>0.13</v>
      </c>
      <c r="J7155" s="2">
        <f t="shared" si="333"/>
        <v>207.93</v>
      </c>
      <c r="K7155" s="2">
        <f t="shared" si="334"/>
        <v>37.427399999999999</v>
      </c>
      <c r="L7155" s="2">
        <f t="shared" si="335"/>
        <v>245.35740000000001</v>
      </c>
    </row>
    <row r="7156" spans="1:12" x14ac:dyDescent="0.25">
      <c r="A7156" t="s">
        <v>7161</v>
      </c>
      <c r="B7156" s="1">
        <v>46117</v>
      </c>
      <c r="C7156" t="s">
        <v>10009</v>
      </c>
      <c r="D7156" t="s">
        <v>10018</v>
      </c>
      <c r="E7156">
        <f>+_xlfn.XLOOKUP(TablaVentas[[#This Row],[PRODUCTOS]],TablaPrecios[PRODUCTOS],TablaPrecios[PRECIOS UNITARIOS],"No encontado")</f>
        <v>850</v>
      </c>
      <c r="F7156">
        <v>8</v>
      </c>
      <c r="G7156" t="s">
        <v>10026</v>
      </c>
      <c r="H7156" s="2">
        <v>370</v>
      </c>
      <c r="I7156" s="3">
        <v>0.15</v>
      </c>
      <c r="J7156" s="2">
        <f t="shared" si="333"/>
        <v>314.5</v>
      </c>
      <c r="K7156" s="2">
        <f t="shared" si="334"/>
        <v>56.61</v>
      </c>
      <c r="L7156" s="2">
        <f t="shared" si="335"/>
        <v>371.11</v>
      </c>
    </row>
    <row r="7157" spans="1:12" x14ac:dyDescent="0.25">
      <c r="A7157" t="s">
        <v>7162</v>
      </c>
      <c r="B7157" s="1">
        <v>46064</v>
      </c>
      <c r="C7157" t="s">
        <v>10010</v>
      </c>
      <c r="D7157" t="s">
        <v>10020</v>
      </c>
      <c r="E7157">
        <f>+_xlfn.XLOOKUP(TablaVentas[[#This Row],[PRODUCTOS]],TablaPrecios[PRODUCTOS],TablaPrecios[PRECIOS UNITARIOS],"No encontado")</f>
        <v>150</v>
      </c>
      <c r="F7157">
        <v>16</v>
      </c>
      <c r="G7157" t="s">
        <v>10025</v>
      </c>
      <c r="H7157" s="2">
        <v>93</v>
      </c>
      <c r="I7157" s="3">
        <v>0.16</v>
      </c>
      <c r="J7157" s="2">
        <f t="shared" si="333"/>
        <v>78.12</v>
      </c>
      <c r="K7157" s="2">
        <f t="shared" si="334"/>
        <v>14.0616</v>
      </c>
      <c r="L7157" s="2">
        <f t="shared" si="335"/>
        <v>92.181600000000003</v>
      </c>
    </row>
    <row r="7158" spans="1:12" x14ac:dyDescent="0.25">
      <c r="A7158" t="s">
        <v>7163</v>
      </c>
      <c r="B7158" s="1">
        <v>46307</v>
      </c>
      <c r="C7158" t="s">
        <v>10010</v>
      </c>
      <c r="D7158" t="s">
        <v>10021</v>
      </c>
      <c r="E7158">
        <f>+_xlfn.XLOOKUP(TablaVentas[[#This Row],[PRODUCTOS]],TablaPrecios[PRODUCTOS],TablaPrecios[PRECIOS UNITARIOS],"No encontado")</f>
        <v>200</v>
      </c>
      <c r="F7158">
        <v>7</v>
      </c>
      <c r="G7158" t="s">
        <v>10027</v>
      </c>
      <c r="H7158" s="2">
        <v>437</v>
      </c>
      <c r="I7158" s="3">
        <v>0.19</v>
      </c>
      <c r="J7158" s="2">
        <f t="shared" si="333"/>
        <v>353.97</v>
      </c>
      <c r="K7158" s="2">
        <f t="shared" si="334"/>
        <v>63.714600000000004</v>
      </c>
      <c r="L7158" s="2">
        <f t="shared" si="335"/>
        <v>417.68460000000005</v>
      </c>
    </row>
    <row r="7159" spans="1:12" x14ac:dyDescent="0.25">
      <c r="A7159" t="s">
        <v>7164</v>
      </c>
      <c r="B7159" s="1">
        <v>46272</v>
      </c>
      <c r="C7159" t="s">
        <v>10010</v>
      </c>
      <c r="D7159" t="s">
        <v>10018</v>
      </c>
      <c r="E7159">
        <f>+_xlfn.XLOOKUP(TablaVentas[[#This Row],[PRODUCTOS]],TablaPrecios[PRODUCTOS],TablaPrecios[PRECIOS UNITARIOS],"No encontado")</f>
        <v>850</v>
      </c>
      <c r="F7159">
        <v>11</v>
      </c>
      <c r="G7159" t="s">
        <v>10023</v>
      </c>
      <c r="H7159" s="2">
        <v>163</v>
      </c>
      <c r="I7159" s="3">
        <v>0.16</v>
      </c>
      <c r="J7159" s="2">
        <f t="shared" si="333"/>
        <v>136.91999999999999</v>
      </c>
      <c r="K7159" s="2">
        <f t="shared" si="334"/>
        <v>24.645599999999998</v>
      </c>
      <c r="L7159" s="2">
        <f t="shared" si="335"/>
        <v>161.56559999999999</v>
      </c>
    </row>
    <row r="7160" spans="1:12" x14ac:dyDescent="0.25">
      <c r="A7160" t="s">
        <v>7165</v>
      </c>
      <c r="B7160" s="1">
        <v>46384</v>
      </c>
      <c r="C7160" t="s">
        <v>10012</v>
      </c>
      <c r="D7160" t="s">
        <v>10020</v>
      </c>
      <c r="E7160">
        <f>+_xlfn.XLOOKUP(TablaVentas[[#This Row],[PRODUCTOS]],TablaPrecios[PRODUCTOS],TablaPrecios[PRECIOS UNITARIOS],"No encontado")</f>
        <v>150</v>
      </c>
      <c r="F7160">
        <v>14</v>
      </c>
      <c r="G7160" t="s">
        <v>10026</v>
      </c>
      <c r="H7160" s="2">
        <v>484</v>
      </c>
      <c r="I7160" s="3">
        <v>0.13</v>
      </c>
      <c r="J7160" s="2">
        <f t="shared" si="333"/>
        <v>421.08</v>
      </c>
      <c r="K7160" s="2">
        <f t="shared" si="334"/>
        <v>75.794399999999996</v>
      </c>
      <c r="L7160" s="2">
        <f t="shared" si="335"/>
        <v>496.87439999999998</v>
      </c>
    </row>
    <row r="7161" spans="1:12" x14ac:dyDescent="0.25">
      <c r="A7161" t="s">
        <v>7166</v>
      </c>
      <c r="B7161" s="1">
        <v>46291</v>
      </c>
      <c r="C7161" t="s">
        <v>10008</v>
      </c>
      <c r="D7161" t="s">
        <v>10020</v>
      </c>
      <c r="E7161">
        <f>+_xlfn.XLOOKUP(TablaVentas[[#This Row],[PRODUCTOS]],TablaPrecios[PRODUCTOS],TablaPrecios[PRECIOS UNITARIOS],"No encontado")</f>
        <v>150</v>
      </c>
      <c r="F7161">
        <v>7</v>
      </c>
      <c r="G7161" t="s">
        <v>10025</v>
      </c>
      <c r="H7161" s="2">
        <v>97</v>
      </c>
      <c r="I7161" s="3">
        <v>0.14000000000000001</v>
      </c>
      <c r="J7161" s="2">
        <f t="shared" si="333"/>
        <v>83.42</v>
      </c>
      <c r="K7161" s="2">
        <f t="shared" si="334"/>
        <v>15.015599999999999</v>
      </c>
      <c r="L7161" s="2">
        <f t="shared" si="335"/>
        <v>98.435599999999994</v>
      </c>
    </row>
    <row r="7162" spans="1:12" x14ac:dyDescent="0.25">
      <c r="A7162" t="s">
        <v>7167</v>
      </c>
      <c r="B7162" s="1">
        <v>46121</v>
      </c>
      <c r="C7162" t="s">
        <v>10011</v>
      </c>
      <c r="D7162" t="s">
        <v>10021</v>
      </c>
      <c r="E7162">
        <f>+_xlfn.XLOOKUP(TablaVentas[[#This Row],[PRODUCTOS]],TablaPrecios[PRODUCTOS],TablaPrecios[PRECIOS UNITARIOS],"No encontado")</f>
        <v>200</v>
      </c>
      <c r="F7162">
        <v>17</v>
      </c>
      <c r="G7162" t="s">
        <v>10026</v>
      </c>
      <c r="H7162" s="2">
        <v>355</v>
      </c>
      <c r="I7162" s="3">
        <v>0.14000000000000001</v>
      </c>
      <c r="J7162" s="2">
        <f t="shared" si="333"/>
        <v>305.3</v>
      </c>
      <c r="K7162" s="2">
        <f t="shared" si="334"/>
        <v>54.954000000000001</v>
      </c>
      <c r="L7162" s="2">
        <f t="shared" si="335"/>
        <v>360.25400000000002</v>
      </c>
    </row>
    <row r="7163" spans="1:12" x14ac:dyDescent="0.25">
      <c r="A7163" t="s">
        <v>7168</v>
      </c>
      <c r="B7163" s="1">
        <v>46198</v>
      </c>
      <c r="C7163" t="s">
        <v>10012</v>
      </c>
      <c r="D7163" t="s">
        <v>10018</v>
      </c>
      <c r="E7163">
        <f>+_xlfn.XLOOKUP(TablaVentas[[#This Row],[PRODUCTOS]],TablaPrecios[PRODUCTOS],TablaPrecios[PRECIOS UNITARIOS],"No encontado")</f>
        <v>850</v>
      </c>
      <c r="F7163">
        <v>5</v>
      </c>
      <c r="G7163" t="s">
        <v>10023</v>
      </c>
      <c r="H7163" s="2">
        <v>271</v>
      </c>
      <c r="I7163" s="3">
        <v>0.19</v>
      </c>
      <c r="J7163" s="2">
        <f t="shared" si="333"/>
        <v>219.51</v>
      </c>
      <c r="K7163" s="2">
        <f t="shared" si="334"/>
        <v>39.511799999999994</v>
      </c>
      <c r="L7163" s="2">
        <f t="shared" si="335"/>
        <v>259.02179999999998</v>
      </c>
    </row>
    <row r="7164" spans="1:12" x14ac:dyDescent="0.25">
      <c r="A7164" t="s">
        <v>7169</v>
      </c>
      <c r="B7164" s="1">
        <v>46089</v>
      </c>
      <c r="C7164" t="s">
        <v>10009</v>
      </c>
      <c r="D7164" t="s">
        <v>10020</v>
      </c>
      <c r="E7164">
        <f>+_xlfn.XLOOKUP(TablaVentas[[#This Row],[PRODUCTOS]],TablaPrecios[PRODUCTOS],TablaPrecios[PRECIOS UNITARIOS],"No encontado")</f>
        <v>150</v>
      </c>
      <c r="F7164">
        <v>13</v>
      </c>
      <c r="G7164" t="s">
        <v>10024</v>
      </c>
      <c r="H7164" s="2">
        <v>347</v>
      </c>
      <c r="I7164" s="3">
        <v>0.13</v>
      </c>
      <c r="J7164" s="2">
        <f t="shared" si="333"/>
        <v>301.89</v>
      </c>
      <c r="K7164" s="2">
        <f t="shared" si="334"/>
        <v>54.340199999999996</v>
      </c>
      <c r="L7164" s="2">
        <f t="shared" si="335"/>
        <v>356.23019999999997</v>
      </c>
    </row>
    <row r="7165" spans="1:12" x14ac:dyDescent="0.25">
      <c r="A7165" t="s">
        <v>7170</v>
      </c>
      <c r="B7165" s="1">
        <v>46141</v>
      </c>
      <c r="C7165" t="s">
        <v>10007</v>
      </c>
      <c r="D7165" t="s">
        <v>10020</v>
      </c>
      <c r="E7165">
        <f>+_xlfn.XLOOKUP(TablaVentas[[#This Row],[PRODUCTOS]],TablaPrecios[PRODUCTOS],TablaPrecios[PRECIOS UNITARIOS],"No encontado")</f>
        <v>150</v>
      </c>
      <c r="F7165">
        <v>8</v>
      </c>
      <c r="G7165" t="s">
        <v>10026</v>
      </c>
      <c r="H7165" s="2">
        <v>258</v>
      </c>
      <c r="I7165" s="3">
        <v>0.18</v>
      </c>
      <c r="J7165" s="2">
        <f t="shared" si="333"/>
        <v>211.56</v>
      </c>
      <c r="K7165" s="2">
        <f t="shared" si="334"/>
        <v>38.080799999999996</v>
      </c>
      <c r="L7165" s="2">
        <f t="shared" si="335"/>
        <v>249.64080000000001</v>
      </c>
    </row>
    <row r="7166" spans="1:12" x14ac:dyDescent="0.25">
      <c r="A7166" t="s">
        <v>7171</v>
      </c>
      <c r="B7166" s="1">
        <v>46309</v>
      </c>
      <c r="C7166" t="s">
        <v>10010</v>
      </c>
      <c r="D7166" t="s">
        <v>10018</v>
      </c>
      <c r="E7166">
        <f>+_xlfn.XLOOKUP(TablaVentas[[#This Row],[PRODUCTOS]],TablaPrecios[PRODUCTOS],TablaPrecios[PRECIOS UNITARIOS],"No encontado")</f>
        <v>850</v>
      </c>
      <c r="F7166">
        <v>19</v>
      </c>
      <c r="G7166" t="s">
        <v>10024</v>
      </c>
      <c r="H7166" s="2">
        <v>325</v>
      </c>
      <c r="I7166" s="3">
        <v>0.18</v>
      </c>
      <c r="J7166" s="2">
        <f t="shared" si="333"/>
        <v>266.5</v>
      </c>
      <c r="K7166" s="2">
        <f t="shared" si="334"/>
        <v>47.97</v>
      </c>
      <c r="L7166" s="2">
        <f t="shared" si="335"/>
        <v>314.47000000000003</v>
      </c>
    </row>
    <row r="7167" spans="1:12" x14ac:dyDescent="0.25">
      <c r="A7167" t="s">
        <v>7172</v>
      </c>
      <c r="B7167" s="1">
        <v>46290</v>
      </c>
      <c r="C7167" t="s">
        <v>10012</v>
      </c>
      <c r="D7167" t="s">
        <v>10020</v>
      </c>
      <c r="E7167">
        <f>+_xlfn.XLOOKUP(TablaVentas[[#This Row],[PRODUCTOS]],TablaPrecios[PRODUCTOS],TablaPrecios[PRECIOS UNITARIOS],"No encontado")</f>
        <v>150</v>
      </c>
      <c r="F7167">
        <v>18</v>
      </c>
      <c r="G7167" t="s">
        <v>10023</v>
      </c>
      <c r="H7167" s="2">
        <v>434</v>
      </c>
      <c r="I7167" s="3">
        <v>0.14000000000000001</v>
      </c>
      <c r="J7167" s="2">
        <f t="shared" si="333"/>
        <v>373.24</v>
      </c>
      <c r="K7167" s="2">
        <f t="shared" si="334"/>
        <v>67.183199999999999</v>
      </c>
      <c r="L7167" s="2">
        <f t="shared" si="335"/>
        <v>440.42320000000001</v>
      </c>
    </row>
    <row r="7168" spans="1:12" x14ac:dyDescent="0.25">
      <c r="A7168" t="s">
        <v>7173</v>
      </c>
      <c r="B7168" s="1">
        <v>46112</v>
      </c>
      <c r="C7168" t="s">
        <v>10010</v>
      </c>
      <c r="D7168" t="s">
        <v>10019</v>
      </c>
      <c r="E7168">
        <f>+_xlfn.XLOOKUP(TablaVentas[[#This Row],[PRODUCTOS]],TablaPrecios[PRODUCTOS],TablaPrecios[PRECIOS UNITARIOS],"No encontado")</f>
        <v>1200</v>
      </c>
      <c r="F7168">
        <v>20</v>
      </c>
      <c r="G7168" t="s">
        <v>10025</v>
      </c>
      <c r="H7168" s="2">
        <v>162</v>
      </c>
      <c r="I7168" s="3">
        <v>0.16</v>
      </c>
      <c r="J7168" s="2">
        <f t="shared" si="333"/>
        <v>136.07999999999998</v>
      </c>
      <c r="K7168" s="2">
        <f t="shared" si="334"/>
        <v>24.494399999999995</v>
      </c>
      <c r="L7168" s="2">
        <f t="shared" si="335"/>
        <v>160.57439999999997</v>
      </c>
    </row>
    <row r="7169" spans="1:12" x14ac:dyDescent="0.25">
      <c r="A7169" t="s">
        <v>7174</v>
      </c>
      <c r="B7169" s="1">
        <v>46375</v>
      </c>
      <c r="C7169" t="s">
        <v>10009</v>
      </c>
      <c r="D7169" t="s">
        <v>10020</v>
      </c>
      <c r="E7169">
        <f>+_xlfn.XLOOKUP(TablaVentas[[#This Row],[PRODUCTOS]],TablaPrecios[PRODUCTOS],TablaPrecios[PRECIOS UNITARIOS],"No encontado")</f>
        <v>150</v>
      </c>
      <c r="F7169">
        <v>16</v>
      </c>
      <c r="G7169" t="s">
        <v>10026</v>
      </c>
      <c r="H7169" s="2">
        <v>394</v>
      </c>
      <c r="I7169" s="3">
        <v>0.18</v>
      </c>
      <c r="J7169" s="2">
        <f t="shared" si="333"/>
        <v>323.08</v>
      </c>
      <c r="K7169" s="2">
        <f t="shared" si="334"/>
        <v>58.154399999999995</v>
      </c>
      <c r="L7169" s="2">
        <f t="shared" si="335"/>
        <v>381.23439999999999</v>
      </c>
    </row>
    <row r="7170" spans="1:12" x14ac:dyDescent="0.25">
      <c r="A7170" t="s">
        <v>7175</v>
      </c>
      <c r="B7170" s="1">
        <v>46081</v>
      </c>
      <c r="C7170" t="s">
        <v>10008</v>
      </c>
      <c r="D7170" t="s">
        <v>10017</v>
      </c>
      <c r="E7170">
        <f>+_xlfn.XLOOKUP(TablaVentas[[#This Row],[PRODUCTOS]],TablaPrecios[PRODUCTOS],TablaPrecios[PRECIOS UNITARIOS],"No encontado")</f>
        <v>50</v>
      </c>
      <c r="F7170">
        <v>15</v>
      </c>
      <c r="G7170" t="s">
        <v>10026</v>
      </c>
      <c r="H7170" s="2">
        <v>253</v>
      </c>
      <c r="I7170" s="3">
        <v>0.1</v>
      </c>
      <c r="J7170" s="2">
        <f t="shared" si="333"/>
        <v>227.7</v>
      </c>
      <c r="K7170" s="2">
        <f t="shared" si="334"/>
        <v>40.985999999999997</v>
      </c>
      <c r="L7170" s="2">
        <f t="shared" si="335"/>
        <v>268.68599999999998</v>
      </c>
    </row>
    <row r="7171" spans="1:12" x14ac:dyDescent="0.25">
      <c r="A7171" t="s">
        <v>7176</v>
      </c>
      <c r="B7171" s="1">
        <v>46111</v>
      </c>
      <c r="C7171" t="s">
        <v>10009</v>
      </c>
      <c r="D7171" t="s">
        <v>10021</v>
      </c>
      <c r="E7171">
        <f>+_xlfn.XLOOKUP(TablaVentas[[#This Row],[PRODUCTOS]],TablaPrecios[PRODUCTOS],TablaPrecios[PRECIOS UNITARIOS],"No encontado")</f>
        <v>200</v>
      </c>
      <c r="F7171">
        <v>20</v>
      </c>
      <c r="G7171" t="s">
        <v>10024</v>
      </c>
      <c r="H7171" s="2">
        <v>451</v>
      </c>
      <c r="I7171" s="3">
        <v>0.1</v>
      </c>
      <c r="J7171" s="2">
        <f t="shared" ref="J7171:J7234" si="336">+H7171-H7171*I7171</f>
        <v>405.9</v>
      </c>
      <c r="K7171" s="2">
        <f t="shared" ref="K7171:K7234" si="337">+J7171*0.18</f>
        <v>73.061999999999998</v>
      </c>
      <c r="L7171" s="2">
        <f t="shared" ref="L7171:L7234" si="338">+J7171+K7171</f>
        <v>478.96199999999999</v>
      </c>
    </row>
    <row r="7172" spans="1:12" x14ac:dyDescent="0.25">
      <c r="A7172" t="s">
        <v>7177</v>
      </c>
      <c r="B7172" s="1">
        <v>46197</v>
      </c>
      <c r="C7172" t="s">
        <v>10012</v>
      </c>
      <c r="D7172" t="s">
        <v>10017</v>
      </c>
      <c r="E7172">
        <f>+_xlfn.XLOOKUP(TablaVentas[[#This Row],[PRODUCTOS]],TablaPrecios[PRODUCTOS],TablaPrecios[PRECIOS UNITARIOS],"No encontado")</f>
        <v>50</v>
      </c>
      <c r="F7172">
        <v>5</v>
      </c>
      <c r="G7172" t="s">
        <v>10025</v>
      </c>
      <c r="H7172" s="2">
        <v>138</v>
      </c>
      <c r="I7172" s="3">
        <v>0.15</v>
      </c>
      <c r="J7172" s="2">
        <f t="shared" si="336"/>
        <v>117.3</v>
      </c>
      <c r="K7172" s="2">
        <f t="shared" si="337"/>
        <v>21.113999999999997</v>
      </c>
      <c r="L7172" s="2">
        <f t="shared" si="338"/>
        <v>138.41399999999999</v>
      </c>
    </row>
    <row r="7173" spans="1:12" x14ac:dyDescent="0.25">
      <c r="A7173" t="s">
        <v>7178</v>
      </c>
      <c r="B7173" s="1">
        <v>46204</v>
      </c>
      <c r="C7173" t="s">
        <v>10012</v>
      </c>
      <c r="D7173" t="s">
        <v>10017</v>
      </c>
      <c r="E7173">
        <f>+_xlfn.XLOOKUP(TablaVentas[[#This Row],[PRODUCTOS]],TablaPrecios[PRODUCTOS],TablaPrecios[PRECIOS UNITARIOS],"No encontado")</f>
        <v>50</v>
      </c>
      <c r="F7173">
        <v>16</v>
      </c>
      <c r="G7173" t="s">
        <v>10027</v>
      </c>
      <c r="H7173" s="2">
        <v>307</v>
      </c>
      <c r="I7173" s="3">
        <v>0.19</v>
      </c>
      <c r="J7173" s="2">
        <f t="shared" si="336"/>
        <v>248.67000000000002</v>
      </c>
      <c r="K7173" s="2">
        <f t="shared" si="337"/>
        <v>44.760600000000004</v>
      </c>
      <c r="L7173" s="2">
        <f t="shared" si="338"/>
        <v>293.43060000000003</v>
      </c>
    </row>
    <row r="7174" spans="1:12" x14ac:dyDescent="0.25">
      <c r="A7174" t="s">
        <v>7179</v>
      </c>
      <c r="B7174" s="1">
        <v>46057</v>
      </c>
      <c r="C7174" t="s">
        <v>10010</v>
      </c>
      <c r="D7174" t="s">
        <v>10019</v>
      </c>
      <c r="E7174">
        <f>+_xlfn.XLOOKUP(TablaVentas[[#This Row],[PRODUCTOS]],TablaPrecios[PRODUCTOS],TablaPrecios[PRECIOS UNITARIOS],"No encontado")</f>
        <v>1200</v>
      </c>
      <c r="F7174">
        <v>16</v>
      </c>
      <c r="G7174" t="s">
        <v>10026</v>
      </c>
      <c r="H7174" s="2">
        <v>138</v>
      </c>
      <c r="I7174" s="3">
        <v>0.16</v>
      </c>
      <c r="J7174" s="2">
        <f t="shared" si="336"/>
        <v>115.92</v>
      </c>
      <c r="K7174" s="2">
        <f t="shared" si="337"/>
        <v>20.865600000000001</v>
      </c>
      <c r="L7174" s="2">
        <f t="shared" si="338"/>
        <v>136.78559999999999</v>
      </c>
    </row>
    <row r="7175" spans="1:12" x14ac:dyDescent="0.25">
      <c r="A7175" t="s">
        <v>7180</v>
      </c>
      <c r="B7175" s="1">
        <v>46320</v>
      </c>
      <c r="C7175" t="s">
        <v>10007</v>
      </c>
      <c r="D7175" t="s">
        <v>10018</v>
      </c>
      <c r="E7175">
        <f>+_xlfn.XLOOKUP(TablaVentas[[#This Row],[PRODUCTOS]],TablaPrecios[PRODUCTOS],TablaPrecios[PRECIOS UNITARIOS],"No encontado")</f>
        <v>850</v>
      </c>
      <c r="F7175">
        <v>19</v>
      </c>
      <c r="G7175" t="s">
        <v>10025</v>
      </c>
      <c r="H7175" s="2">
        <v>435</v>
      </c>
      <c r="I7175" s="3">
        <v>0.13</v>
      </c>
      <c r="J7175" s="2">
        <f t="shared" si="336"/>
        <v>378.45</v>
      </c>
      <c r="K7175" s="2">
        <f t="shared" si="337"/>
        <v>68.120999999999995</v>
      </c>
      <c r="L7175" s="2">
        <f t="shared" si="338"/>
        <v>446.57099999999997</v>
      </c>
    </row>
    <row r="7176" spans="1:12" x14ac:dyDescent="0.25">
      <c r="A7176" t="s">
        <v>7181</v>
      </c>
      <c r="B7176" s="1">
        <v>46169</v>
      </c>
      <c r="C7176" t="s">
        <v>10012</v>
      </c>
      <c r="D7176" t="s">
        <v>10019</v>
      </c>
      <c r="E7176">
        <f>+_xlfn.XLOOKUP(TablaVentas[[#This Row],[PRODUCTOS]],TablaPrecios[PRODUCTOS],TablaPrecios[PRECIOS UNITARIOS],"No encontado")</f>
        <v>1200</v>
      </c>
      <c r="F7176">
        <v>20</v>
      </c>
      <c r="G7176" t="s">
        <v>10025</v>
      </c>
      <c r="H7176" s="2">
        <v>380</v>
      </c>
      <c r="I7176" s="3">
        <v>0.17</v>
      </c>
      <c r="J7176" s="2">
        <f t="shared" si="336"/>
        <v>315.39999999999998</v>
      </c>
      <c r="K7176" s="2">
        <f t="shared" si="337"/>
        <v>56.771999999999991</v>
      </c>
      <c r="L7176" s="2">
        <f t="shared" si="338"/>
        <v>372.17199999999997</v>
      </c>
    </row>
    <row r="7177" spans="1:12" x14ac:dyDescent="0.25">
      <c r="A7177" t="s">
        <v>7182</v>
      </c>
      <c r="B7177" s="1">
        <v>46101</v>
      </c>
      <c r="C7177" t="s">
        <v>10009</v>
      </c>
      <c r="D7177" t="s">
        <v>10021</v>
      </c>
      <c r="E7177">
        <f>+_xlfn.XLOOKUP(TablaVentas[[#This Row],[PRODUCTOS]],TablaPrecios[PRODUCTOS],TablaPrecios[PRECIOS UNITARIOS],"No encontado")</f>
        <v>200</v>
      </c>
      <c r="F7177">
        <v>10</v>
      </c>
      <c r="G7177" t="s">
        <v>10027</v>
      </c>
      <c r="H7177" s="2">
        <v>273</v>
      </c>
      <c r="I7177" s="3">
        <v>0.17</v>
      </c>
      <c r="J7177" s="2">
        <f t="shared" si="336"/>
        <v>226.59</v>
      </c>
      <c r="K7177" s="2">
        <f t="shared" si="337"/>
        <v>40.786200000000001</v>
      </c>
      <c r="L7177" s="2">
        <f t="shared" si="338"/>
        <v>267.37619999999998</v>
      </c>
    </row>
    <row r="7178" spans="1:12" x14ac:dyDescent="0.25">
      <c r="A7178" t="s">
        <v>7183</v>
      </c>
      <c r="B7178" s="1">
        <v>46283</v>
      </c>
      <c r="C7178" t="s">
        <v>10009</v>
      </c>
      <c r="D7178" t="s">
        <v>10018</v>
      </c>
      <c r="E7178">
        <f>+_xlfn.XLOOKUP(TablaVentas[[#This Row],[PRODUCTOS]],TablaPrecios[PRODUCTOS],TablaPrecios[PRECIOS UNITARIOS],"No encontado")</f>
        <v>850</v>
      </c>
      <c r="F7178">
        <v>20</v>
      </c>
      <c r="G7178" t="s">
        <v>10023</v>
      </c>
      <c r="H7178" s="2">
        <v>215</v>
      </c>
      <c r="I7178" s="3">
        <v>0.17</v>
      </c>
      <c r="J7178" s="2">
        <f t="shared" si="336"/>
        <v>178.45</v>
      </c>
      <c r="K7178" s="2">
        <f t="shared" si="337"/>
        <v>32.120999999999995</v>
      </c>
      <c r="L7178" s="2">
        <f t="shared" si="338"/>
        <v>210.57099999999997</v>
      </c>
    </row>
    <row r="7179" spans="1:12" x14ac:dyDescent="0.25">
      <c r="A7179" t="s">
        <v>7184</v>
      </c>
      <c r="B7179" s="1">
        <v>46115</v>
      </c>
      <c r="C7179" t="s">
        <v>10009</v>
      </c>
      <c r="D7179" t="s">
        <v>10019</v>
      </c>
      <c r="E7179">
        <f>+_xlfn.XLOOKUP(TablaVentas[[#This Row],[PRODUCTOS]],TablaPrecios[PRODUCTOS],TablaPrecios[PRECIOS UNITARIOS],"No encontado")</f>
        <v>1200</v>
      </c>
      <c r="F7179">
        <v>11</v>
      </c>
      <c r="G7179" t="s">
        <v>10025</v>
      </c>
      <c r="H7179" s="2">
        <v>224</v>
      </c>
      <c r="I7179" s="3">
        <v>0.12</v>
      </c>
      <c r="J7179" s="2">
        <f t="shared" si="336"/>
        <v>197.12</v>
      </c>
      <c r="K7179" s="2">
        <f t="shared" si="337"/>
        <v>35.4816</v>
      </c>
      <c r="L7179" s="2">
        <f t="shared" si="338"/>
        <v>232.60160000000002</v>
      </c>
    </row>
    <row r="7180" spans="1:12" x14ac:dyDescent="0.25">
      <c r="A7180" t="s">
        <v>7185</v>
      </c>
      <c r="B7180" s="1">
        <v>46119</v>
      </c>
      <c r="C7180" t="s">
        <v>10008</v>
      </c>
      <c r="D7180" t="s">
        <v>10017</v>
      </c>
      <c r="E7180">
        <f>+_xlfn.XLOOKUP(TablaVentas[[#This Row],[PRODUCTOS]],TablaPrecios[PRODUCTOS],TablaPrecios[PRECIOS UNITARIOS],"No encontado")</f>
        <v>50</v>
      </c>
      <c r="F7180">
        <v>16</v>
      </c>
      <c r="G7180" t="s">
        <v>10023</v>
      </c>
      <c r="H7180" s="2">
        <v>118</v>
      </c>
      <c r="I7180" s="3">
        <v>0.11</v>
      </c>
      <c r="J7180" s="2">
        <f t="shared" si="336"/>
        <v>105.02</v>
      </c>
      <c r="K7180" s="2">
        <f t="shared" si="337"/>
        <v>18.903599999999997</v>
      </c>
      <c r="L7180" s="2">
        <f t="shared" si="338"/>
        <v>123.92359999999999</v>
      </c>
    </row>
    <row r="7181" spans="1:12" x14ac:dyDescent="0.25">
      <c r="A7181" t="s">
        <v>7186</v>
      </c>
      <c r="B7181" s="1">
        <v>46052</v>
      </c>
      <c r="C7181" t="s">
        <v>10008</v>
      </c>
      <c r="D7181" t="s">
        <v>10019</v>
      </c>
      <c r="E7181">
        <f>+_xlfn.XLOOKUP(TablaVentas[[#This Row],[PRODUCTOS]],TablaPrecios[PRODUCTOS],TablaPrecios[PRECIOS UNITARIOS],"No encontado")</f>
        <v>1200</v>
      </c>
      <c r="F7181">
        <v>5</v>
      </c>
      <c r="G7181" t="s">
        <v>10027</v>
      </c>
      <c r="H7181" s="2">
        <v>402</v>
      </c>
      <c r="I7181" s="3">
        <v>0.14000000000000001</v>
      </c>
      <c r="J7181" s="2">
        <f t="shared" si="336"/>
        <v>345.71999999999997</v>
      </c>
      <c r="K7181" s="2">
        <f t="shared" si="337"/>
        <v>62.229599999999991</v>
      </c>
      <c r="L7181" s="2">
        <f t="shared" si="338"/>
        <v>407.94959999999998</v>
      </c>
    </row>
    <row r="7182" spans="1:12" x14ac:dyDescent="0.25">
      <c r="A7182" t="s">
        <v>7187</v>
      </c>
      <c r="B7182" s="1">
        <v>46141</v>
      </c>
      <c r="C7182" t="s">
        <v>10012</v>
      </c>
      <c r="D7182" t="s">
        <v>10019</v>
      </c>
      <c r="E7182">
        <f>+_xlfn.XLOOKUP(TablaVentas[[#This Row],[PRODUCTOS]],TablaPrecios[PRODUCTOS],TablaPrecios[PRECIOS UNITARIOS],"No encontado")</f>
        <v>1200</v>
      </c>
      <c r="F7182">
        <v>8</v>
      </c>
      <c r="G7182" t="s">
        <v>10023</v>
      </c>
      <c r="H7182" s="2">
        <v>445</v>
      </c>
      <c r="I7182" s="3">
        <v>0.16</v>
      </c>
      <c r="J7182" s="2">
        <f t="shared" si="336"/>
        <v>373.8</v>
      </c>
      <c r="K7182" s="2">
        <f t="shared" si="337"/>
        <v>67.284000000000006</v>
      </c>
      <c r="L7182" s="2">
        <f t="shared" si="338"/>
        <v>441.084</v>
      </c>
    </row>
    <row r="7183" spans="1:12" x14ac:dyDescent="0.25">
      <c r="A7183" t="s">
        <v>7188</v>
      </c>
      <c r="B7183" s="1">
        <v>46342</v>
      </c>
      <c r="C7183" t="s">
        <v>10007</v>
      </c>
      <c r="D7183" t="s">
        <v>10017</v>
      </c>
      <c r="E7183">
        <f>+_xlfn.XLOOKUP(TablaVentas[[#This Row],[PRODUCTOS]],TablaPrecios[PRODUCTOS],TablaPrecios[PRECIOS UNITARIOS],"No encontado")</f>
        <v>50</v>
      </c>
      <c r="F7183">
        <v>17</v>
      </c>
      <c r="G7183" t="s">
        <v>10025</v>
      </c>
      <c r="H7183" s="2">
        <v>477</v>
      </c>
      <c r="I7183" s="3">
        <v>0.15</v>
      </c>
      <c r="J7183" s="2">
        <f t="shared" si="336"/>
        <v>405.45</v>
      </c>
      <c r="K7183" s="2">
        <f t="shared" si="337"/>
        <v>72.980999999999995</v>
      </c>
      <c r="L7183" s="2">
        <f t="shared" si="338"/>
        <v>478.43099999999998</v>
      </c>
    </row>
    <row r="7184" spans="1:12" x14ac:dyDescent="0.25">
      <c r="A7184" t="s">
        <v>7189</v>
      </c>
      <c r="B7184" s="1">
        <v>46123</v>
      </c>
      <c r="C7184" t="s">
        <v>10011</v>
      </c>
      <c r="D7184" t="s">
        <v>10017</v>
      </c>
      <c r="E7184">
        <f>+_xlfn.XLOOKUP(TablaVentas[[#This Row],[PRODUCTOS]],TablaPrecios[PRODUCTOS],TablaPrecios[PRECIOS UNITARIOS],"No encontado")</f>
        <v>50</v>
      </c>
      <c r="F7184">
        <v>8</v>
      </c>
      <c r="G7184" t="s">
        <v>10025</v>
      </c>
      <c r="H7184" s="2">
        <v>77</v>
      </c>
      <c r="I7184" s="3">
        <v>0.14000000000000001</v>
      </c>
      <c r="J7184" s="2">
        <f t="shared" si="336"/>
        <v>66.22</v>
      </c>
      <c r="K7184" s="2">
        <f t="shared" si="337"/>
        <v>11.919599999999999</v>
      </c>
      <c r="L7184" s="2">
        <f t="shared" si="338"/>
        <v>78.139600000000002</v>
      </c>
    </row>
    <row r="7185" spans="1:12" x14ac:dyDescent="0.25">
      <c r="A7185" t="s">
        <v>7190</v>
      </c>
      <c r="B7185" s="1">
        <v>46354</v>
      </c>
      <c r="C7185" t="s">
        <v>10007</v>
      </c>
      <c r="D7185" t="s">
        <v>10020</v>
      </c>
      <c r="E7185">
        <f>+_xlfn.XLOOKUP(TablaVentas[[#This Row],[PRODUCTOS]],TablaPrecios[PRODUCTOS],TablaPrecios[PRECIOS UNITARIOS],"No encontado")</f>
        <v>150</v>
      </c>
      <c r="F7185">
        <v>8</v>
      </c>
      <c r="G7185" t="s">
        <v>10024</v>
      </c>
      <c r="H7185" s="2">
        <v>320</v>
      </c>
      <c r="I7185" s="3">
        <v>0.17</v>
      </c>
      <c r="J7185" s="2">
        <f t="shared" si="336"/>
        <v>265.60000000000002</v>
      </c>
      <c r="K7185" s="2">
        <f t="shared" si="337"/>
        <v>47.808</v>
      </c>
      <c r="L7185" s="2">
        <f t="shared" si="338"/>
        <v>313.40800000000002</v>
      </c>
    </row>
    <row r="7186" spans="1:12" x14ac:dyDescent="0.25">
      <c r="A7186" t="s">
        <v>7191</v>
      </c>
      <c r="B7186" s="1">
        <v>46323</v>
      </c>
      <c r="C7186" t="s">
        <v>10007</v>
      </c>
      <c r="D7186" t="s">
        <v>10018</v>
      </c>
      <c r="E7186">
        <f>+_xlfn.XLOOKUP(TablaVentas[[#This Row],[PRODUCTOS]],TablaPrecios[PRODUCTOS],TablaPrecios[PRECIOS UNITARIOS],"No encontado")</f>
        <v>850</v>
      </c>
      <c r="F7186">
        <v>13</v>
      </c>
      <c r="G7186" t="s">
        <v>10024</v>
      </c>
      <c r="H7186" s="2">
        <v>418</v>
      </c>
      <c r="I7186" s="3">
        <v>0.12</v>
      </c>
      <c r="J7186" s="2">
        <f t="shared" si="336"/>
        <v>367.84000000000003</v>
      </c>
      <c r="K7186" s="2">
        <f t="shared" si="337"/>
        <v>66.211200000000005</v>
      </c>
      <c r="L7186" s="2">
        <f t="shared" si="338"/>
        <v>434.05120000000005</v>
      </c>
    </row>
    <row r="7187" spans="1:12" x14ac:dyDescent="0.25">
      <c r="A7187" t="s">
        <v>7192</v>
      </c>
      <c r="B7187" s="1">
        <v>46131</v>
      </c>
      <c r="C7187" t="s">
        <v>10011</v>
      </c>
      <c r="D7187" t="s">
        <v>10017</v>
      </c>
      <c r="E7187">
        <f>+_xlfn.XLOOKUP(TablaVentas[[#This Row],[PRODUCTOS]],TablaPrecios[PRODUCTOS],TablaPrecios[PRECIOS UNITARIOS],"No encontado")</f>
        <v>50</v>
      </c>
      <c r="F7187">
        <v>8</v>
      </c>
      <c r="G7187" t="s">
        <v>10026</v>
      </c>
      <c r="H7187" s="2">
        <v>417</v>
      </c>
      <c r="I7187" s="3">
        <v>0.2</v>
      </c>
      <c r="J7187" s="2">
        <f t="shared" si="336"/>
        <v>333.6</v>
      </c>
      <c r="K7187" s="2">
        <f t="shared" si="337"/>
        <v>60.048000000000002</v>
      </c>
      <c r="L7187" s="2">
        <f t="shared" si="338"/>
        <v>393.64800000000002</v>
      </c>
    </row>
    <row r="7188" spans="1:12" x14ac:dyDescent="0.25">
      <c r="A7188" t="s">
        <v>7193</v>
      </c>
      <c r="B7188" s="1">
        <v>46261</v>
      </c>
      <c r="C7188" t="s">
        <v>10007</v>
      </c>
      <c r="D7188" t="s">
        <v>10018</v>
      </c>
      <c r="E7188">
        <f>+_xlfn.XLOOKUP(TablaVentas[[#This Row],[PRODUCTOS]],TablaPrecios[PRODUCTOS],TablaPrecios[PRECIOS UNITARIOS],"No encontado")</f>
        <v>850</v>
      </c>
      <c r="F7188">
        <v>11</v>
      </c>
      <c r="G7188" t="s">
        <v>10024</v>
      </c>
      <c r="H7188" s="2">
        <v>137</v>
      </c>
      <c r="I7188" s="3">
        <v>0.17</v>
      </c>
      <c r="J7188" s="2">
        <f t="shared" si="336"/>
        <v>113.71</v>
      </c>
      <c r="K7188" s="2">
        <f t="shared" si="337"/>
        <v>20.467799999999997</v>
      </c>
      <c r="L7188" s="2">
        <f t="shared" si="338"/>
        <v>134.17779999999999</v>
      </c>
    </row>
    <row r="7189" spans="1:12" x14ac:dyDescent="0.25">
      <c r="A7189" t="s">
        <v>7194</v>
      </c>
      <c r="B7189" s="1">
        <v>46190</v>
      </c>
      <c r="C7189" t="s">
        <v>10007</v>
      </c>
      <c r="D7189" t="s">
        <v>10018</v>
      </c>
      <c r="E7189">
        <f>+_xlfn.XLOOKUP(TablaVentas[[#This Row],[PRODUCTOS]],TablaPrecios[PRODUCTOS],TablaPrecios[PRECIOS UNITARIOS],"No encontado")</f>
        <v>850</v>
      </c>
      <c r="F7189">
        <v>11</v>
      </c>
      <c r="G7189" t="s">
        <v>10024</v>
      </c>
      <c r="H7189" s="2">
        <v>157</v>
      </c>
      <c r="I7189" s="3">
        <v>0.14000000000000001</v>
      </c>
      <c r="J7189" s="2">
        <f t="shared" si="336"/>
        <v>135.02000000000001</v>
      </c>
      <c r="K7189" s="2">
        <f t="shared" si="337"/>
        <v>24.303599999999999</v>
      </c>
      <c r="L7189" s="2">
        <f t="shared" si="338"/>
        <v>159.3236</v>
      </c>
    </row>
    <row r="7190" spans="1:12" x14ac:dyDescent="0.25">
      <c r="A7190" t="s">
        <v>7195</v>
      </c>
      <c r="B7190" s="1">
        <v>46218</v>
      </c>
      <c r="C7190" t="s">
        <v>10012</v>
      </c>
      <c r="D7190" t="s">
        <v>10020</v>
      </c>
      <c r="E7190">
        <f>+_xlfn.XLOOKUP(TablaVentas[[#This Row],[PRODUCTOS]],TablaPrecios[PRODUCTOS],TablaPrecios[PRECIOS UNITARIOS],"No encontado")</f>
        <v>150</v>
      </c>
      <c r="F7190">
        <v>15</v>
      </c>
      <c r="G7190" t="s">
        <v>10025</v>
      </c>
      <c r="H7190" s="2">
        <v>356</v>
      </c>
      <c r="I7190" s="3">
        <v>0.18</v>
      </c>
      <c r="J7190" s="2">
        <f t="shared" si="336"/>
        <v>291.92</v>
      </c>
      <c r="K7190" s="2">
        <f t="shared" si="337"/>
        <v>52.5456</v>
      </c>
      <c r="L7190" s="2">
        <f t="shared" si="338"/>
        <v>344.46559999999999</v>
      </c>
    </row>
    <row r="7191" spans="1:12" x14ac:dyDescent="0.25">
      <c r="A7191" t="s">
        <v>7196</v>
      </c>
      <c r="B7191" s="1">
        <v>46289</v>
      </c>
      <c r="C7191" t="s">
        <v>10011</v>
      </c>
      <c r="D7191" t="s">
        <v>10017</v>
      </c>
      <c r="E7191">
        <f>+_xlfn.XLOOKUP(TablaVentas[[#This Row],[PRODUCTOS]],TablaPrecios[PRODUCTOS],TablaPrecios[PRECIOS UNITARIOS],"No encontado")</f>
        <v>50</v>
      </c>
      <c r="F7191">
        <v>20</v>
      </c>
      <c r="G7191" t="s">
        <v>10023</v>
      </c>
      <c r="H7191" s="2">
        <v>177</v>
      </c>
      <c r="I7191" s="3">
        <v>0.12</v>
      </c>
      <c r="J7191" s="2">
        <f t="shared" si="336"/>
        <v>155.76</v>
      </c>
      <c r="K7191" s="2">
        <f t="shared" si="337"/>
        <v>28.036799999999996</v>
      </c>
      <c r="L7191" s="2">
        <f t="shared" si="338"/>
        <v>183.79679999999999</v>
      </c>
    </row>
    <row r="7192" spans="1:12" x14ac:dyDescent="0.25">
      <c r="A7192" t="s">
        <v>7197</v>
      </c>
      <c r="B7192" s="1">
        <v>46141</v>
      </c>
      <c r="C7192" t="s">
        <v>10008</v>
      </c>
      <c r="D7192" t="s">
        <v>10018</v>
      </c>
      <c r="E7192">
        <f>+_xlfn.XLOOKUP(TablaVentas[[#This Row],[PRODUCTOS]],TablaPrecios[PRODUCTOS],TablaPrecios[PRECIOS UNITARIOS],"No encontado")</f>
        <v>850</v>
      </c>
      <c r="F7192">
        <v>6</v>
      </c>
      <c r="G7192" t="s">
        <v>10026</v>
      </c>
      <c r="H7192" s="2">
        <v>350</v>
      </c>
      <c r="I7192" s="3">
        <v>0.11</v>
      </c>
      <c r="J7192" s="2">
        <f t="shared" si="336"/>
        <v>311.5</v>
      </c>
      <c r="K7192" s="2">
        <f t="shared" si="337"/>
        <v>56.07</v>
      </c>
      <c r="L7192" s="2">
        <f t="shared" si="338"/>
        <v>367.57</v>
      </c>
    </row>
    <row r="7193" spans="1:12" x14ac:dyDescent="0.25">
      <c r="A7193" t="s">
        <v>7198</v>
      </c>
      <c r="B7193" s="1">
        <v>46219</v>
      </c>
      <c r="C7193" t="s">
        <v>10008</v>
      </c>
      <c r="D7193" t="s">
        <v>10018</v>
      </c>
      <c r="E7193">
        <f>+_xlfn.XLOOKUP(TablaVentas[[#This Row],[PRODUCTOS]],TablaPrecios[PRODUCTOS],TablaPrecios[PRECIOS UNITARIOS],"No encontado")</f>
        <v>850</v>
      </c>
      <c r="F7193">
        <v>9</v>
      </c>
      <c r="G7193" t="s">
        <v>10025</v>
      </c>
      <c r="H7193" s="2">
        <v>81</v>
      </c>
      <c r="I7193" s="3">
        <v>0.2</v>
      </c>
      <c r="J7193" s="2">
        <f t="shared" si="336"/>
        <v>64.8</v>
      </c>
      <c r="K7193" s="2">
        <f t="shared" si="337"/>
        <v>11.664</v>
      </c>
      <c r="L7193" s="2">
        <f t="shared" si="338"/>
        <v>76.463999999999999</v>
      </c>
    </row>
    <row r="7194" spans="1:12" x14ac:dyDescent="0.25">
      <c r="A7194" t="s">
        <v>7199</v>
      </c>
      <c r="B7194" s="1">
        <v>46126</v>
      </c>
      <c r="C7194" t="s">
        <v>10012</v>
      </c>
      <c r="D7194" t="s">
        <v>10017</v>
      </c>
      <c r="E7194">
        <f>+_xlfn.XLOOKUP(TablaVentas[[#This Row],[PRODUCTOS]],TablaPrecios[PRODUCTOS],TablaPrecios[PRECIOS UNITARIOS],"No encontado")</f>
        <v>50</v>
      </c>
      <c r="F7194">
        <v>8</v>
      </c>
      <c r="G7194" t="s">
        <v>10026</v>
      </c>
      <c r="H7194" s="2">
        <v>438</v>
      </c>
      <c r="I7194" s="3">
        <v>0.2</v>
      </c>
      <c r="J7194" s="2">
        <f t="shared" si="336"/>
        <v>350.4</v>
      </c>
      <c r="K7194" s="2">
        <f t="shared" si="337"/>
        <v>63.071999999999996</v>
      </c>
      <c r="L7194" s="2">
        <f t="shared" si="338"/>
        <v>413.47199999999998</v>
      </c>
    </row>
    <row r="7195" spans="1:12" x14ac:dyDescent="0.25">
      <c r="A7195" t="s">
        <v>7200</v>
      </c>
      <c r="B7195" s="1">
        <v>46315</v>
      </c>
      <c r="C7195" t="s">
        <v>10010</v>
      </c>
      <c r="D7195" t="s">
        <v>10018</v>
      </c>
      <c r="E7195">
        <f>+_xlfn.XLOOKUP(TablaVentas[[#This Row],[PRODUCTOS]],TablaPrecios[PRODUCTOS],TablaPrecios[PRECIOS UNITARIOS],"No encontado")</f>
        <v>850</v>
      </c>
      <c r="F7195">
        <v>11</v>
      </c>
      <c r="G7195" t="s">
        <v>10027</v>
      </c>
      <c r="H7195" s="2">
        <v>153</v>
      </c>
      <c r="I7195" s="3">
        <v>0.14000000000000001</v>
      </c>
      <c r="J7195" s="2">
        <f t="shared" si="336"/>
        <v>131.57999999999998</v>
      </c>
      <c r="K7195" s="2">
        <f t="shared" si="337"/>
        <v>23.684399999999997</v>
      </c>
      <c r="L7195" s="2">
        <f t="shared" si="338"/>
        <v>155.26439999999997</v>
      </c>
    </row>
    <row r="7196" spans="1:12" x14ac:dyDescent="0.25">
      <c r="A7196" t="s">
        <v>7201</v>
      </c>
      <c r="B7196" s="1">
        <v>46338</v>
      </c>
      <c r="C7196" t="s">
        <v>10011</v>
      </c>
      <c r="D7196" t="s">
        <v>10019</v>
      </c>
      <c r="E7196">
        <f>+_xlfn.XLOOKUP(TablaVentas[[#This Row],[PRODUCTOS]],TablaPrecios[PRODUCTOS],TablaPrecios[PRECIOS UNITARIOS],"No encontado")</f>
        <v>1200</v>
      </c>
      <c r="F7196">
        <v>6</v>
      </c>
      <c r="G7196" t="s">
        <v>10023</v>
      </c>
      <c r="H7196" s="2">
        <v>417</v>
      </c>
      <c r="I7196" s="3">
        <v>0.19</v>
      </c>
      <c r="J7196" s="2">
        <f t="shared" si="336"/>
        <v>337.77</v>
      </c>
      <c r="K7196" s="2">
        <f t="shared" si="337"/>
        <v>60.798599999999993</v>
      </c>
      <c r="L7196" s="2">
        <f t="shared" si="338"/>
        <v>398.56859999999995</v>
      </c>
    </row>
    <row r="7197" spans="1:12" x14ac:dyDescent="0.25">
      <c r="A7197" t="s">
        <v>7202</v>
      </c>
      <c r="B7197" s="1">
        <v>46125</v>
      </c>
      <c r="C7197" t="s">
        <v>10007</v>
      </c>
      <c r="D7197" t="s">
        <v>10019</v>
      </c>
      <c r="E7197">
        <f>+_xlfn.XLOOKUP(TablaVentas[[#This Row],[PRODUCTOS]],TablaPrecios[PRODUCTOS],TablaPrecios[PRECIOS UNITARIOS],"No encontado")</f>
        <v>1200</v>
      </c>
      <c r="F7197">
        <v>15</v>
      </c>
      <c r="G7197" t="s">
        <v>10023</v>
      </c>
      <c r="H7197" s="2">
        <v>354</v>
      </c>
      <c r="I7197" s="3">
        <v>0.18</v>
      </c>
      <c r="J7197" s="2">
        <f t="shared" si="336"/>
        <v>290.27999999999997</v>
      </c>
      <c r="K7197" s="2">
        <f t="shared" si="337"/>
        <v>52.250399999999992</v>
      </c>
      <c r="L7197" s="2">
        <f t="shared" si="338"/>
        <v>342.53039999999999</v>
      </c>
    </row>
    <row r="7198" spans="1:12" x14ac:dyDescent="0.25">
      <c r="A7198" t="s">
        <v>7203</v>
      </c>
      <c r="B7198" s="1">
        <v>46051</v>
      </c>
      <c r="C7198" t="s">
        <v>10010</v>
      </c>
      <c r="D7198" t="s">
        <v>10019</v>
      </c>
      <c r="E7198">
        <f>+_xlfn.XLOOKUP(TablaVentas[[#This Row],[PRODUCTOS]],TablaPrecios[PRODUCTOS],TablaPrecios[PRECIOS UNITARIOS],"No encontado")</f>
        <v>1200</v>
      </c>
      <c r="F7198">
        <v>20</v>
      </c>
      <c r="G7198" t="s">
        <v>10025</v>
      </c>
      <c r="H7198" s="2">
        <v>275</v>
      </c>
      <c r="I7198" s="3">
        <v>0.16</v>
      </c>
      <c r="J7198" s="2">
        <f t="shared" si="336"/>
        <v>231</v>
      </c>
      <c r="K7198" s="2">
        <f t="shared" si="337"/>
        <v>41.58</v>
      </c>
      <c r="L7198" s="2">
        <f t="shared" si="338"/>
        <v>272.58</v>
      </c>
    </row>
    <row r="7199" spans="1:12" x14ac:dyDescent="0.25">
      <c r="A7199" t="s">
        <v>7204</v>
      </c>
      <c r="B7199" s="1">
        <v>46051</v>
      </c>
      <c r="C7199" t="s">
        <v>10007</v>
      </c>
      <c r="D7199" t="s">
        <v>10020</v>
      </c>
      <c r="E7199">
        <f>+_xlfn.XLOOKUP(TablaVentas[[#This Row],[PRODUCTOS]],TablaPrecios[PRODUCTOS],TablaPrecios[PRECIOS UNITARIOS],"No encontado")</f>
        <v>150</v>
      </c>
      <c r="F7199">
        <v>17</v>
      </c>
      <c r="G7199" t="s">
        <v>10025</v>
      </c>
      <c r="H7199" s="2">
        <v>316</v>
      </c>
      <c r="I7199" s="3">
        <v>0.18</v>
      </c>
      <c r="J7199" s="2">
        <f t="shared" si="336"/>
        <v>259.12</v>
      </c>
      <c r="K7199" s="2">
        <f t="shared" si="337"/>
        <v>46.641599999999997</v>
      </c>
      <c r="L7199" s="2">
        <f t="shared" si="338"/>
        <v>305.76159999999999</v>
      </c>
    </row>
    <row r="7200" spans="1:12" x14ac:dyDescent="0.25">
      <c r="A7200" t="s">
        <v>7205</v>
      </c>
      <c r="B7200" s="1">
        <v>46272</v>
      </c>
      <c r="C7200" t="s">
        <v>10012</v>
      </c>
      <c r="D7200" t="s">
        <v>10021</v>
      </c>
      <c r="E7200">
        <f>+_xlfn.XLOOKUP(TablaVentas[[#This Row],[PRODUCTOS]],TablaPrecios[PRODUCTOS],TablaPrecios[PRECIOS UNITARIOS],"No encontado")</f>
        <v>200</v>
      </c>
      <c r="F7200">
        <v>12</v>
      </c>
      <c r="G7200" t="s">
        <v>10027</v>
      </c>
      <c r="H7200" s="2">
        <v>314</v>
      </c>
      <c r="I7200" s="3">
        <v>0.17</v>
      </c>
      <c r="J7200" s="2">
        <f t="shared" si="336"/>
        <v>260.62</v>
      </c>
      <c r="K7200" s="2">
        <f t="shared" si="337"/>
        <v>46.9116</v>
      </c>
      <c r="L7200" s="2">
        <f t="shared" si="338"/>
        <v>307.53160000000003</v>
      </c>
    </row>
    <row r="7201" spans="1:12" x14ac:dyDescent="0.25">
      <c r="A7201" t="s">
        <v>7206</v>
      </c>
      <c r="B7201" s="1">
        <v>46262</v>
      </c>
      <c r="C7201" t="s">
        <v>10012</v>
      </c>
      <c r="D7201" t="s">
        <v>10020</v>
      </c>
      <c r="E7201">
        <f>+_xlfn.XLOOKUP(TablaVentas[[#This Row],[PRODUCTOS]],TablaPrecios[PRODUCTOS],TablaPrecios[PRECIOS UNITARIOS],"No encontado")</f>
        <v>150</v>
      </c>
      <c r="F7201">
        <v>9</v>
      </c>
      <c r="G7201" t="s">
        <v>10026</v>
      </c>
      <c r="H7201" s="2">
        <v>174</v>
      </c>
      <c r="I7201" s="3">
        <v>0.14000000000000001</v>
      </c>
      <c r="J7201" s="2">
        <f t="shared" si="336"/>
        <v>149.63999999999999</v>
      </c>
      <c r="K7201" s="2">
        <f t="shared" si="337"/>
        <v>26.935199999999998</v>
      </c>
      <c r="L7201" s="2">
        <f t="shared" si="338"/>
        <v>176.5752</v>
      </c>
    </row>
    <row r="7202" spans="1:12" x14ac:dyDescent="0.25">
      <c r="A7202" t="s">
        <v>7207</v>
      </c>
      <c r="B7202" s="1">
        <v>46325</v>
      </c>
      <c r="C7202" t="s">
        <v>10012</v>
      </c>
      <c r="D7202" t="s">
        <v>10021</v>
      </c>
      <c r="E7202">
        <f>+_xlfn.XLOOKUP(TablaVentas[[#This Row],[PRODUCTOS]],TablaPrecios[PRODUCTOS],TablaPrecios[PRECIOS UNITARIOS],"No encontado")</f>
        <v>200</v>
      </c>
      <c r="F7202">
        <v>14</v>
      </c>
      <c r="G7202" t="s">
        <v>10025</v>
      </c>
      <c r="H7202" s="2">
        <v>62</v>
      </c>
      <c r="I7202" s="3">
        <v>0.16</v>
      </c>
      <c r="J7202" s="2">
        <f t="shared" si="336"/>
        <v>52.08</v>
      </c>
      <c r="K7202" s="2">
        <f t="shared" si="337"/>
        <v>9.3743999999999996</v>
      </c>
      <c r="L7202" s="2">
        <f t="shared" si="338"/>
        <v>61.4544</v>
      </c>
    </row>
    <row r="7203" spans="1:12" x14ac:dyDescent="0.25">
      <c r="A7203" t="s">
        <v>7208</v>
      </c>
      <c r="B7203" s="1">
        <v>46150</v>
      </c>
      <c r="C7203" t="s">
        <v>10011</v>
      </c>
      <c r="D7203" t="s">
        <v>10017</v>
      </c>
      <c r="E7203">
        <f>+_xlfn.XLOOKUP(TablaVentas[[#This Row],[PRODUCTOS]],TablaPrecios[PRODUCTOS],TablaPrecios[PRECIOS UNITARIOS],"No encontado")</f>
        <v>50</v>
      </c>
      <c r="F7203">
        <v>13</v>
      </c>
      <c r="G7203" t="s">
        <v>10024</v>
      </c>
      <c r="H7203" s="2">
        <v>77</v>
      </c>
      <c r="I7203" s="3">
        <v>0.19</v>
      </c>
      <c r="J7203" s="2">
        <f t="shared" si="336"/>
        <v>62.37</v>
      </c>
      <c r="K7203" s="2">
        <f t="shared" si="337"/>
        <v>11.226599999999999</v>
      </c>
      <c r="L7203" s="2">
        <f t="shared" si="338"/>
        <v>73.596599999999995</v>
      </c>
    </row>
    <row r="7204" spans="1:12" x14ac:dyDescent="0.25">
      <c r="A7204" t="s">
        <v>7209</v>
      </c>
      <c r="B7204" s="1">
        <v>46105</v>
      </c>
      <c r="C7204" t="s">
        <v>10010</v>
      </c>
      <c r="D7204" t="s">
        <v>10018</v>
      </c>
      <c r="E7204">
        <f>+_xlfn.XLOOKUP(TablaVentas[[#This Row],[PRODUCTOS]],TablaPrecios[PRODUCTOS],TablaPrecios[PRECIOS UNITARIOS],"No encontado")</f>
        <v>850</v>
      </c>
      <c r="F7204">
        <v>9</v>
      </c>
      <c r="G7204" t="s">
        <v>10024</v>
      </c>
      <c r="H7204" s="2">
        <v>106</v>
      </c>
      <c r="I7204" s="3">
        <v>0.14000000000000001</v>
      </c>
      <c r="J7204" s="2">
        <f t="shared" si="336"/>
        <v>91.16</v>
      </c>
      <c r="K7204" s="2">
        <f t="shared" si="337"/>
        <v>16.408799999999999</v>
      </c>
      <c r="L7204" s="2">
        <f t="shared" si="338"/>
        <v>107.5688</v>
      </c>
    </row>
    <row r="7205" spans="1:12" x14ac:dyDescent="0.25">
      <c r="A7205" t="s">
        <v>7210</v>
      </c>
      <c r="B7205" s="1">
        <v>46146</v>
      </c>
      <c r="C7205" t="s">
        <v>10010</v>
      </c>
      <c r="D7205" t="s">
        <v>10017</v>
      </c>
      <c r="E7205">
        <f>+_xlfn.XLOOKUP(TablaVentas[[#This Row],[PRODUCTOS]],TablaPrecios[PRODUCTOS],TablaPrecios[PRECIOS UNITARIOS],"No encontado")</f>
        <v>50</v>
      </c>
      <c r="F7205">
        <v>7</v>
      </c>
      <c r="G7205" t="s">
        <v>10025</v>
      </c>
      <c r="H7205" s="2">
        <v>72</v>
      </c>
      <c r="I7205" s="3">
        <v>0.14000000000000001</v>
      </c>
      <c r="J7205" s="2">
        <f t="shared" si="336"/>
        <v>61.92</v>
      </c>
      <c r="K7205" s="2">
        <f t="shared" si="337"/>
        <v>11.1456</v>
      </c>
      <c r="L7205" s="2">
        <f t="shared" si="338"/>
        <v>73.065600000000003</v>
      </c>
    </row>
    <row r="7206" spans="1:12" x14ac:dyDescent="0.25">
      <c r="A7206" t="s">
        <v>7211</v>
      </c>
      <c r="B7206" s="1">
        <v>46137</v>
      </c>
      <c r="C7206" t="s">
        <v>10009</v>
      </c>
      <c r="D7206" t="s">
        <v>10018</v>
      </c>
      <c r="E7206">
        <f>+_xlfn.XLOOKUP(TablaVentas[[#This Row],[PRODUCTOS]],TablaPrecios[PRODUCTOS],TablaPrecios[PRECIOS UNITARIOS],"No encontado")</f>
        <v>850</v>
      </c>
      <c r="F7206">
        <v>8</v>
      </c>
      <c r="G7206" t="s">
        <v>10026</v>
      </c>
      <c r="H7206" s="2">
        <v>296</v>
      </c>
      <c r="I7206" s="3">
        <v>0.13</v>
      </c>
      <c r="J7206" s="2">
        <f t="shared" si="336"/>
        <v>257.52</v>
      </c>
      <c r="K7206" s="2">
        <f t="shared" si="337"/>
        <v>46.353599999999993</v>
      </c>
      <c r="L7206" s="2">
        <f t="shared" si="338"/>
        <v>303.87359999999995</v>
      </c>
    </row>
    <row r="7207" spans="1:12" x14ac:dyDescent="0.25">
      <c r="A7207" t="s">
        <v>7212</v>
      </c>
      <c r="B7207" s="1">
        <v>46059</v>
      </c>
      <c r="C7207" t="s">
        <v>10010</v>
      </c>
      <c r="D7207" t="s">
        <v>10018</v>
      </c>
      <c r="E7207">
        <f>+_xlfn.XLOOKUP(TablaVentas[[#This Row],[PRODUCTOS]],TablaPrecios[PRODUCTOS],TablaPrecios[PRECIOS UNITARIOS],"No encontado")</f>
        <v>850</v>
      </c>
      <c r="F7207">
        <v>15</v>
      </c>
      <c r="G7207" t="s">
        <v>10026</v>
      </c>
      <c r="H7207" s="2">
        <v>128</v>
      </c>
      <c r="I7207" s="3">
        <v>0.13</v>
      </c>
      <c r="J7207" s="2">
        <f t="shared" si="336"/>
        <v>111.36</v>
      </c>
      <c r="K7207" s="2">
        <f t="shared" si="337"/>
        <v>20.044799999999999</v>
      </c>
      <c r="L7207" s="2">
        <f t="shared" si="338"/>
        <v>131.40479999999999</v>
      </c>
    </row>
    <row r="7208" spans="1:12" x14ac:dyDescent="0.25">
      <c r="A7208" t="s">
        <v>7213</v>
      </c>
      <c r="B7208" s="1">
        <v>46289</v>
      </c>
      <c r="C7208" t="s">
        <v>10009</v>
      </c>
      <c r="D7208" t="s">
        <v>10020</v>
      </c>
      <c r="E7208">
        <f>+_xlfn.XLOOKUP(TablaVentas[[#This Row],[PRODUCTOS]],TablaPrecios[PRODUCTOS],TablaPrecios[PRECIOS UNITARIOS],"No encontado")</f>
        <v>150</v>
      </c>
      <c r="F7208">
        <v>11</v>
      </c>
      <c r="G7208" t="s">
        <v>10026</v>
      </c>
      <c r="H7208" s="2">
        <v>87</v>
      </c>
      <c r="I7208" s="3">
        <v>0.19</v>
      </c>
      <c r="J7208" s="2">
        <f t="shared" si="336"/>
        <v>70.47</v>
      </c>
      <c r="K7208" s="2">
        <f t="shared" si="337"/>
        <v>12.6846</v>
      </c>
      <c r="L7208" s="2">
        <f t="shared" si="338"/>
        <v>83.154600000000002</v>
      </c>
    </row>
    <row r="7209" spans="1:12" x14ac:dyDescent="0.25">
      <c r="A7209" t="s">
        <v>7214</v>
      </c>
      <c r="B7209" s="1">
        <v>46082</v>
      </c>
      <c r="C7209" t="s">
        <v>10010</v>
      </c>
      <c r="D7209" t="s">
        <v>10018</v>
      </c>
      <c r="E7209">
        <f>+_xlfn.XLOOKUP(TablaVentas[[#This Row],[PRODUCTOS]],TablaPrecios[PRODUCTOS],TablaPrecios[PRECIOS UNITARIOS],"No encontado")</f>
        <v>850</v>
      </c>
      <c r="F7209">
        <v>11</v>
      </c>
      <c r="G7209" t="s">
        <v>10023</v>
      </c>
      <c r="H7209" s="2">
        <v>129</v>
      </c>
      <c r="I7209" s="3">
        <v>0.15</v>
      </c>
      <c r="J7209" s="2">
        <f t="shared" si="336"/>
        <v>109.65</v>
      </c>
      <c r="K7209" s="2">
        <f t="shared" si="337"/>
        <v>19.737000000000002</v>
      </c>
      <c r="L7209" s="2">
        <f t="shared" si="338"/>
        <v>129.387</v>
      </c>
    </row>
    <row r="7210" spans="1:12" x14ac:dyDescent="0.25">
      <c r="A7210" t="s">
        <v>7215</v>
      </c>
      <c r="B7210" s="1">
        <v>46333</v>
      </c>
      <c r="C7210" t="s">
        <v>10011</v>
      </c>
      <c r="D7210" t="s">
        <v>10021</v>
      </c>
      <c r="E7210">
        <f>+_xlfn.XLOOKUP(TablaVentas[[#This Row],[PRODUCTOS]],TablaPrecios[PRODUCTOS],TablaPrecios[PRECIOS UNITARIOS],"No encontado")</f>
        <v>200</v>
      </c>
      <c r="F7210">
        <v>8</v>
      </c>
      <c r="G7210" t="s">
        <v>10023</v>
      </c>
      <c r="H7210" s="2">
        <v>50</v>
      </c>
      <c r="I7210" s="3">
        <v>0.15</v>
      </c>
      <c r="J7210" s="2">
        <f t="shared" si="336"/>
        <v>42.5</v>
      </c>
      <c r="K7210" s="2">
        <f t="shared" si="337"/>
        <v>7.6499999999999995</v>
      </c>
      <c r="L7210" s="2">
        <f t="shared" si="338"/>
        <v>50.15</v>
      </c>
    </row>
    <row r="7211" spans="1:12" x14ac:dyDescent="0.25">
      <c r="A7211" t="s">
        <v>7216</v>
      </c>
      <c r="B7211" s="1">
        <v>46315</v>
      </c>
      <c r="C7211" t="s">
        <v>10009</v>
      </c>
      <c r="D7211" t="s">
        <v>10018</v>
      </c>
      <c r="E7211">
        <f>+_xlfn.XLOOKUP(TablaVentas[[#This Row],[PRODUCTOS]],TablaPrecios[PRODUCTOS],TablaPrecios[PRECIOS UNITARIOS],"No encontado")</f>
        <v>850</v>
      </c>
      <c r="F7211">
        <v>18</v>
      </c>
      <c r="G7211" t="s">
        <v>10026</v>
      </c>
      <c r="H7211" s="2">
        <v>233</v>
      </c>
      <c r="I7211" s="3">
        <v>0.1</v>
      </c>
      <c r="J7211" s="2">
        <f t="shared" si="336"/>
        <v>209.7</v>
      </c>
      <c r="K7211" s="2">
        <f t="shared" si="337"/>
        <v>37.745999999999995</v>
      </c>
      <c r="L7211" s="2">
        <f t="shared" si="338"/>
        <v>247.44599999999997</v>
      </c>
    </row>
    <row r="7212" spans="1:12" x14ac:dyDescent="0.25">
      <c r="A7212" t="s">
        <v>7217</v>
      </c>
      <c r="B7212" s="1">
        <v>46082</v>
      </c>
      <c r="C7212" t="s">
        <v>10011</v>
      </c>
      <c r="D7212" t="s">
        <v>10018</v>
      </c>
      <c r="E7212">
        <f>+_xlfn.XLOOKUP(TablaVentas[[#This Row],[PRODUCTOS]],TablaPrecios[PRODUCTOS],TablaPrecios[PRECIOS UNITARIOS],"No encontado")</f>
        <v>850</v>
      </c>
      <c r="F7212">
        <v>6</v>
      </c>
      <c r="G7212" t="s">
        <v>10023</v>
      </c>
      <c r="H7212" s="2">
        <v>153</v>
      </c>
      <c r="I7212" s="3">
        <v>0.17</v>
      </c>
      <c r="J7212" s="2">
        <f t="shared" si="336"/>
        <v>126.99</v>
      </c>
      <c r="K7212" s="2">
        <f t="shared" si="337"/>
        <v>22.858199999999997</v>
      </c>
      <c r="L7212" s="2">
        <f t="shared" si="338"/>
        <v>149.84819999999999</v>
      </c>
    </row>
    <row r="7213" spans="1:12" x14ac:dyDescent="0.25">
      <c r="A7213" t="s">
        <v>7218</v>
      </c>
      <c r="B7213" s="1">
        <v>46286</v>
      </c>
      <c r="C7213" t="s">
        <v>10010</v>
      </c>
      <c r="D7213" t="s">
        <v>10019</v>
      </c>
      <c r="E7213">
        <f>+_xlfn.XLOOKUP(TablaVentas[[#This Row],[PRODUCTOS]],TablaPrecios[PRODUCTOS],TablaPrecios[PRECIOS UNITARIOS],"No encontado")</f>
        <v>1200</v>
      </c>
      <c r="F7213">
        <v>12</v>
      </c>
      <c r="G7213" t="s">
        <v>10027</v>
      </c>
      <c r="H7213" s="2">
        <v>452</v>
      </c>
      <c r="I7213" s="3">
        <v>0.17</v>
      </c>
      <c r="J7213" s="2">
        <f t="shared" si="336"/>
        <v>375.15999999999997</v>
      </c>
      <c r="K7213" s="2">
        <f t="shared" si="337"/>
        <v>67.52879999999999</v>
      </c>
      <c r="L7213" s="2">
        <f t="shared" si="338"/>
        <v>442.68879999999996</v>
      </c>
    </row>
    <row r="7214" spans="1:12" x14ac:dyDescent="0.25">
      <c r="A7214" t="s">
        <v>7219</v>
      </c>
      <c r="B7214" s="1">
        <v>46131</v>
      </c>
      <c r="C7214" t="s">
        <v>10012</v>
      </c>
      <c r="D7214" t="s">
        <v>10018</v>
      </c>
      <c r="E7214">
        <f>+_xlfn.XLOOKUP(TablaVentas[[#This Row],[PRODUCTOS]],TablaPrecios[PRODUCTOS],TablaPrecios[PRECIOS UNITARIOS],"No encontado")</f>
        <v>850</v>
      </c>
      <c r="F7214">
        <v>19</v>
      </c>
      <c r="G7214" t="s">
        <v>10026</v>
      </c>
      <c r="H7214" s="2">
        <v>162</v>
      </c>
      <c r="I7214" s="3">
        <v>0.11</v>
      </c>
      <c r="J7214" s="2">
        <f t="shared" si="336"/>
        <v>144.18</v>
      </c>
      <c r="K7214" s="2">
        <f t="shared" si="337"/>
        <v>25.952400000000001</v>
      </c>
      <c r="L7214" s="2">
        <f t="shared" si="338"/>
        <v>170.13240000000002</v>
      </c>
    </row>
    <row r="7215" spans="1:12" x14ac:dyDescent="0.25">
      <c r="A7215" t="s">
        <v>7220</v>
      </c>
      <c r="B7215" s="1">
        <v>46252</v>
      </c>
      <c r="C7215" t="s">
        <v>10009</v>
      </c>
      <c r="D7215" t="s">
        <v>10019</v>
      </c>
      <c r="E7215">
        <f>+_xlfn.XLOOKUP(TablaVentas[[#This Row],[PRODUCTOS]],TablaPrecios[PRODUCTOS],TablaPrecios[PRECIOS UNITARIOS],"No encontado")</f>
        <v>1200</v>
      </c>
      <c r="F7215">
        <v>19</v>
      </c>
      <c r="G7215" t="s">
        <v>10024</v>
      </c>
      <c r="H7215" s="2">
        <v>492</v>
      </c>
      <c r="I7215" s="3">
        <v>0.13</v>
      </c>
      <c r="J7215" s="2">
        <f t="shared" si="336"/>
        <v>428.04</v>
      </c>
      <c r="K7215" s="2">
        <f t="shared" si="337"/>
        <v>77.047200000000004</v>
      </c>
      <c r="L7215" s="2">
        <f t="shared" si="338"/>
        <v>505.08720000000005</v>
      </c>
    </row>
    <row r="7216" spans="1:12" x14ac:dyDescent="0.25">
      <c r="A7216" t="s">
        <v>7221</v>
      </c>
      <c r="B7216" s="1">
        <v>46130</v>
      </c>
      <c r="C7216" t="s">
        <v>10008</v>
      </c>
      <c r="D7216" t="s">
        <v>10021</v>
      </c>
      <c r="E7216">
        <f>+_xlfn.XLOOKUP(TablaVentas[[#This Row],[PRODUCTOS]],TablaPrecios[PRODUCTOS],TablaPrecios[PRECIOS UNITARIOS],"No encontado")</f>
        <v>200</v>
      </c>
      <c r="F7216">
        <v>16</v>
      </c>
      <c r="G7216" t="s">
        <v>10025</v>
      </c>
      <c r="H7216" s="2">
        <v>218</v>
      </c>
      <c r="I7216" s="3">
        <v>0.19</v>
      </c>
      <c r="J7216" s="2">
        <f t="shared" si="336"/>
        <v>176.57999999999998</v>
      </c>
      <c r="K7216" s="2">
        <f t="shared" si="337"/>
        <v>31.784399999999994</v>
      </c>
      <c r="L7216" s="2">
        <f t="shared" si="338"/>
        <v>208.36439999999999</v>
      </c>
    </row>
    <row r="7217" spans="1:12" x14ac:dyDescent="0.25">
      <c r="A7217" t="s">
        <v>7222</v>
      </c>
      <c r="B7217" s="1">
        <v>46247</v>
      </c>
      <c r="C7217" t="s">
        <v>10011</v>
      </c>
      <c r="D7217" t="s">
        <v>10018</v>
      </c>
      <c r="E7217">
        <f>+_xlfn.XLOOKUP(TablaVentas[[#This Row],[PRODUCTOS]],TablaPrecios[PRODUCTOS],TablaPrecios[PRECIOS UNITARIOS],"No encontado")</f>
        <v>850</v>
      </c>
      <c r="F7217">
        <v>5</v>
      </c>
      <c r="G7217" t="s">
        <v>10025</v>
      </c>
      <c r="H7217" s="2">
        <v>347</v>
      </c>
      <c r="I7217" s="3">
        <v>0.18</v>
      </c>
      <c r="J7217" s="2">
        <f t="shared" si="336"/>
        <v>284.54000000000002</v>
      </c>
      <c r="K7217" s="2">
        <f t="shared" si="337"/>
        <v>51.217199999999998</v>
      </c>
      <c r="L7217" s="2">
        <f t="shared" si="338"/>
        <v>335.75720000000001</v>
      </c>
    </row>
    <row r="7218" spans="1:12" x14ac:dyDescent="0.25">
      <c r="A7218" t="s">
        <v>7223</v>
      </c>
      <c r="B7218" s="1">
        <v>46285</v>
      </c>
      <c r="C7218" t="s">
        <v>10008</v>
      </c>
      <c r="D7218" t="s">
        <v>10020</v>
      </c>
      <c r="E7218">
        <f>+_xlfn.XLOOKUP(TablaVentas[[#This Row],[PRODUCTOS]],TablaPrecios[PRODUCTOS],TablaPrecios[PRECIOS UNITARIOS],"No encontado")</f>
        <v>150</v>
      </c>
      <c r="F7218">
        <v>17</v>
      </c>
      <c r="G7218" t="s">
        <v>10024</v>
      </c>
      <c r="H7218" s="2">
        <v>231</v>
      </c>
      <c r="I7218" s="3">
        <v>0.11</v>
      </c>
      <c r="J7218" s="2">
        <f t="shared" si="336"/>
        <v>205.59</v>
      </c>
      <c r="K7218" s="2">
        <f t="shared" si="337"/>
        <v>37.0062</v>
      </c>
      <c r="L7218" s="2">
        <f t="shared" si="338"/>
        <v>242.59620000000001</v>
      </c>
    </row>
    <row r="7219" spans="1:12" x14ac:dyDescent="0.25">
      <c r="A7219" t="s">
        <v>7224</v>
      </c>
      <c r="B7219" s="1">
        <v>46029</v>
      </c>
      <c r="C7219" t="s">
        <v>10009</v>
      </c>
      <c r="D7219" t="s">
        <v>10018</v>
      </c>
      <c r="E7219">
        <f>+_xlfn.XLOOKUP(TablaVentas[[#This Row],[PRODUCTOS]],TablaPrecios[PRODUCTOS],TablaPrecios[PRECIOS UNITARIOS],"No encontado")</f>
        <v>850</v>
      </c>
      <c r="F7219">
        <v>12</v>
      </c>
      <c r="G7219" t="s">
        <v>10025</v>
      </c>
      <c r="H7219" s="2">
        <v>465</v>
      </c>
      <c r="I7219" s="3">
        <v>0.13</v>
      </c>
      <c r="J7219" s="2">
        <f t="shared" si="336"/>
        <v>404.55</v>
      </c>
      <c r="K7219" s="2">
        <f t="shared" si="337"/>
        <v>72.819000000000003</v>
      </c>
      <c r="L7219" s="2">
        <f t="shared" si="338"/>
        <v>477.36900000000003</v>
      </c>
    </row>
    <row r="7220" spans="1:12" x14ac:dyDescent="0.25">
      <c r="A7220" t="s">
        <v>7225</v>
      </c>
      <c r="B7220" s="1">
        <v>46133</v>
      </c>
      <c r="C7220" t="s">
        <v>10012</v>
      </c>
      <c r="D7220" t="s">
        <v>10021</v>
      </c>
      <c r="E7220">
        <f>+_xlfn.XLOOKUP(TablaVentas[[#This Row],[PRODUCTOS]],TablaPrecios[PRODUCTOS],TablaPrecios[PRECIOS UNITARIOS],"No encontado")</f>
        <v>200</v>
      </c>
      <c r="F7220">
        <v>17</v>
      </c>
      <c r="G7220" t="s">
        <v>10024</v>
      </c>
      <c r="H7220" s="2">
        <v>266</v>
      </c>
      <c r="I7220" s="3">
        <v>0.18</v>
      </c>
      <c r="J7220" s="2">
        <f t="shared" si="336"/>
        <v>218.12</v>
      </c>
      <c r="K7220" s="2">
        <f t="shared" si="337"/>
        <v>39.261600000000001</v>
      </c>
      <c r="L7220" s="2">
        <f t="shared" si="338"/>
        <v>257.38159999999999</v>
      </c>
    </row>
    <row r="7221" spans="1:12" x14ac:dyDescent="0.25">
      <c r="A7221" t="s">
        <v>7226</v>
      </c>
      <c r="B7221" s="1">
        <v>46362</v>
      </c>
      <c r="C7221" t="s">
        <v>10012</v>
      </c>
      <c r="D7221" t="s">
        <v>10017</v>
      </c>
      <c r="E7221">
        <f>+_xlfn.XLOOKUP(TablaVentas[[#This Row],[PRODUCTOS]],TablaPrecios[PRODUCTOS],TablaPrecios[PRECIOS UNITARIOS],"No encontado")</f>
        <v>50</v>
      </c>
      <c r="F7221">
        <v>18</v>
      </c>
      <c r="G7221" t="s">
        <v>10024</v>
      </c>
      <c r="H7221" s="2">
        <v>374</v>
      </c>
      <c r="I7221" s="3">
        <v>0.18</v>
      </c>
      <c r="J7221" s="2">
        <f t="shared" si="336"/>
        <v>306.68</v>
      </c>
      <c r="K7221" s="2">
        <f t="shared" si="337"/>
        <v>55.202399999999997</v>
      </c>
      <c r="L7221" s="2">
        <f t="shared" si="338"/>
        <v>361.88240000000002</v>
      </c>
    </row>
    <row r="7222" spans="1:12" x14ac:dyDescent="0.25">
      <c r="A7222" t="s">
        <v>7227</v>
      </c>
      <c r="B7222" s="1">
        <v>46145</v>
      </c>
      <c r="C7222" t="s">
        <v>10008</v>
      </c>
      <c r="D7222" t="s">
        <v>10018</v>
      </c>
      <c r="E7222">
        <f>+_xlfn.XLOOKUP(TablaVentas[[#This Row],[PRODUCTOS]],TablaPrecios[PRODUCTOS],TablaPrecios[PRECIOS UNITARIOS],"No encontado")</f>
        <v>850</v>
      </c>
      <c r="F7222">
        <v>8</v>
      </c>
      <c r="G7222" t="s">
        <v>10025</v>
      </c>
      <c r="H7222" s="2">
        <v>491</v>
      </c>
      <c r="I7222" s="3">
        <v>0.14000000000000001</v>
      </c>
      <c r="J7222" s="2">
        <f t="shared" si="336"/>
        <v>422.26</v>
      </c>
      <c r="K7222" s="2">
        <f t="shared" si="337"/>
        <v>76.006799999999998</v>
      </c>
      <c r="L7222" s="2">
        <f t="shared" si="338"/>
        <v>498.26679999999999</v>
      </c>
    </row>
    <row r="7223" spans="1:12" x14ac:dyDescent="0.25">
      <c r="A7223" t="s">
        <v>7228</v>
      </c>
      <c r="B7223" s="1">
        <v>46209</v>
      </c>
      <c r="C7223" t="s">
        <v>10011</v>
      </c>
      <c r="D7223" t="s">
        <v>10021</v>
      </c>
      <c r="E7223">
        <f>+_xlfn.XLOOKUP(TablaVentas[[#This Row],[PRODUCTOS]],TablaPrecios[PRODUCTOS],TablaPrecios[PRECIOS UNITARIOS],"No encontado")</f>
        <v>200</v>
      </c>
      <c r="F7223">
        <v>10</v>
      </c>
      <c r="G7223" t="s">
        <v>10024</v>
      </c>
      <c r="H7223" s="2">
        <v>450</v>
      </c>
      <c r="I7223" s="3">
        <v>0.19</v>
      </c>
      <c r="J7223" s="2">
        <f t="shared" si="336"/>
        <v>364.5</v>
      </c>
      <c r="K7223" s="2">
        <f t="shared" si="337"/>
        <v>65.61</v>
      </c>
      <c r="L7223" s="2">
        <f t="shared" si="338"/>
        <v>430.11</v>
      </c>
    </row>
    <row r="7224" spans="1:12" x14ac:dyDescent="0.25">
      <c r="A7224" t="s">
        <v>7229</v>
      </c>
      <c r="B7224" s="1">
        <v>46329</v>
      </c>
      <c r="C7224" t="s">
        <v>10007</v>
      </c>
      <c r="D7224" t="s">
        <v>10021</v>
      </c>
      <c r="E7224">
        <f>+_xlfn.XLOOKUP(TablaVentas[[#This Row],[PRODUCTOS]],TablaPrecios[PRODUCTOS],TablaPrecios[PRECIOS UNITARIOS],"No encontado")</f>
        <v>200</v>
      </c>
      <c r="F7224">
        <v>6</v>
      </c>
      <c r="G7224" t="s">
        <v>10024</v>
      </c>
      <c r="H7224" s="2">
        <v>236</v>
      </c>
      <c r="I7224" s="3">
        <v>0.12</v>
      </c>
      <c r="J7224" s="2">
        <f t="shared" si="336"/>
        <v>207.68</v>
      </c>
      <c r="K7224" s="2">
        <f t="shared" si="337"/>
        <v>37.382399999999997</v>
      </c>
      <c r="L7224" s="2">
        <f t="shared" si="338"/>
        <v>245.0624</v>
      </c>
    </row>
    <row r="7225" spans="1:12" x14ac:dyDescent="0.25">
      <c r="A7225" t="s">
        <v>7230</v>
      </c>
      <c r="B7225" s="1">
        <v>46097</v>
      </c>
      <c r="C7225" t="s">
        <v>10012</v>
      </c>
      <c r="D7225" t="s">
        <v>10018</v>
      </c>
      <c r="E7225">
        <f>+_xlfn.XLOOKUP(TablaVentas[[#This Row],[PRODUCTOS]],TablaPrecios[PRODUCTOS],TablaPrecios[PRECIOS UNITARIOS],"No encontado")</f>
        <v>850</v>
      </c>
      <c r="F7225">
        <v>14</v>
      </c>
      <c r="G7225" t="s">
        <v>10027</v>
      </c>
      <c r="H7225" s="2">
        <v>234</v>
      </c>
      <c r="I7225" s="3">
        <v>0.16</v>
      </c>
      <c r="J7225" s="2">
        <f t="shared" si="336"/>
        <v>196.56</v>
      </c>
      <c r="K7225" s="2">
        <f t="shared" si="337"/>
        <v>35.380800000000001</v>
      </c>
      <c r="L7225" s="2">
        <f t="shared" si="338"/>
        <v>231.9408</v>
      </c>
    </row>
    <row r="7226" spans="1:12" x14ac:dyDescent="0.25">
      <c r="A7226" t="s">
        <v>7231</v>
      </c>
      <c r="B7226" s="1">
        <v>46038</v>
      </c>
      <c r="C7226" t="s">
        <v>10007</v>
      </c>
      <c r="D7226" t="s">
        <v>10019</v>
      </c>
      <c r="E7226">
        <f>+_xlfn.XLOOKUP(TablaVentas[[#This Row],[PRODUCTOS]],TablaPrecios[PRODUCTOS],TablaPrecios[PRECIOS UNITARIOS],"No encontado")</f>
        <v>1200</v>
      </c>
      <c r="F7226">
        <v>14</v>
      </c>
      <c r="G7226" t="s">
        <v>10027</v>
      </c>
      <c r="H7226" s="2">
        <v>176</v>
      </c>
      <c r="I7226" s="3">
        <v>0.15</v>
      </c>
      <c r="J7226" s="2">
        <f t="shared" si="336"/>
        <v>149.6</v>
      </c>
      <c r="K7226" s="2">
        <f t="shared" si="337"/>
        <v>26.927999999999997</v>
      </c>
      <c r="L7226" s="2">
        <f t="shared" si="338"/>
        <v>176.52799999999999</v>
      </c>
    </row>
    <row r="7227" spans="1:12" x14ac:dyDescent="0.25">
      <c r="A7227" t="s">
        <v>7232</v>
      </c>
      <c r="B7227" s="1">
        <v>46188</v>
      </c>
      <c r="C7227" t="s">
        <v>10009</v>
      </c>
      <c r="D7227" t="s">
        <v>10017</v>
      </c>
      <c r="E7227">
        <f>+_xlfn.XLOOKUP(TablaVentas[[#This Row],[PRODUCTOS]],TablaPrecios[PRODUCTOS],TablaPrecios[PRECIOS UNITARIOS],"No encontado")</f>
        <v>50</v>
      </c>
      <c r="F7227">
        <v>5</v>
      </c>
      <c r="G7227" t="s">
        <v>10025</v>
      </c>
      <c r="H7227" s="2">
        <v>443</v>
      </c>
      <c r="I7227" s="3">
        <v>0.19</v>
      </c>
      <c r="J7227" s="2">
        <f t="shared" si="336"/>
        <v>358.83</v>
      </c>
      <c r="K7227" s="2">
        <f t="shared" si="337"/>
        <v>64.589399999999998</v>
      </c>
      <c r="L7227" s="2">
        <f t="shared" si="338"/>
        <v>423.4194</v>
      </c>
    </row>
    <row r="7228" spans="1:12" x14ac:dyDescent="0.25">
      <c r="A7228" t="s">
        <v>7233</v>
      </c>
      <c r="B7228" s="1">
        <v>46140</v>
      </c>
      <c r="C7228" t="s">
        <v>10011</v>
      </c>
      <c r="D7228" t="s">
        <v>10021</v>
      </c>
      <c r="E7228">
        <f>+_xlfn.XLOOKUP(TablaVentas[[#This Row],[PRODUCTOS]],TablaPrecios[PRODUCTOS],TablaPrecios[PRECIOS UNITARIOS],"No encontado")</f>
        <v>200</v>
      </c>
      <c r="F7228">
        <v>19</v>
      </c>
      <c r="G7228" t="s">
        <v>10024</v>
      </c>
      <c r="H7228" s="2">
        <v>188</v>
      </c>
      <c r="I7228" s="3">
        <v>0.11</v>
      </c>
      <c r="J7228" s="2">
        <f t="shared" si="336"/>
        <v>167.32</v>
      </c>
      <c r="K7228" s="2">
        <f t="shared" si="337"/>
        <v>30.117599999999996</v>
      </c>
      <c r="L7228" s="2">
        <f t="shared" si="338"/>
        <v>197.43759999999997</v>
      </c>
    </row>
    <row r="7229" spans="1:12" x14ac:dyDescent="0.25">
      <c r="A7229" t="s">
        <v>7234</v>
      </c>
      <c r="B7229" s="1">
        <v>46142</v>
      </c>
      <c r="C7229" t="s">
        <v>10011</v>
      </c>
      <c r="D7229" t="s">
        <v>10017</v>
      </c>
      <c r="E7229">
        <f>+_xlfn.XLOOKUP(TablaVentas[[#This Row],[PRODUCTOS]],TablaPrecios[PRODUCTOS],TablaPrecios[PRECIOS UNITARIOS],"No encontado")</f>
        <v>50</v>
      </c>
      <c r="F7229">
        <v>10</v>
      </c>
      <c r="G7229" t="s">
        <v>10025</v>
      </c>
      <c r="H7229" s="2">
        <v>421</v>
      </c>
      <c r="I7229" s="3">
        <v>0.18</v>
      </c>
      <c r="J7229" s="2">
        <f t="shared" si="336"/>
        <v>345.22</v>
      </c>
      <c r="K7229" s="2">
        <f t="shared" si="337"/>
        <v>62.139600000000002</v>
      </c>
      <c r="L7229" s="2">
        <f t="shared" si="338"/>
        <v>407.3596</v>
      </c>
    </row>
    <row r="7230" spans="1:12" x14ac:dyDescent="0.25">
      <c r="A7230" t="s">
        <v>7235</v>
      </c>
      <c r="B7230" s="1">
        <v>46081</v>
      </c>
      <c r="C7230" t="s">
        <v>10012</v>
      </c>
      <c r="D7230" t="s">
        <v>10017</v>
      </c>
      <c r="E7230">
        <f>+_xlfn.XLOOKUP(TablaVentas[[#This Row],[PRODUCTOS]],TablaPrecios[PRODUCTOS],TablaPrecios[PRECIOS UNITARIOS],"No encontado")</f>
        <v>50</v>
      </c>
      <c r="F7230">
        <v>11</v>
      </c>
      <c r="G7230" t="s">
        <v>10023</v>
      </c>
      <c r="H7230" s="2">
        <v>433</v>
      </c>
      <c r="I7230" s="3">
        <v>0.14000000000000001</v>
      </c>
      <c r="J7230" s="2">
        <f t="shared" si="336"/>
        <v>372.38</v>
      </c>
      <c r="K7230" s="2">
        <f t="shared" si="337"/>
        <v>67.028399999999991</v>
      </c>
      <c r="L7230" s="2">
        <f t="shared" si="338"/>
        <v>439.40839999999997</v>
      </c>
    </row>
    <row r="7231" spans="1:12" x14ac:dyDescent="0.25">
      <c r="A7231" t="s">
        <v>7236</v>
      </c>
      <c r="B7231" s="1">
        <v>46179</v>
      </c>
      <c r="C7231" t="s">
        <v>10010</v>
      </c>
      <c r="D7231" t="s">
        <v>10017</v>
      </c>
      <c r="E7231">
        <f>+_xlfn.XLOOKUP(TablaVentas[[#This Row],[PRODUCTOS]],TablaPrecios[PRODUCTOS],TablaPrecios[PRECIOS UNITARIOS],"No encontado")</f>
        <v>50</v>
      </c>
      <c r="F7231">
        <v>14</v>
      </c>
      <c r="G7231" t="s">
        <v>10027</v>
      </c>
      <c r="H7231" s="2">
        <v>350</v>
      </c>
      <c r="I7231" s="3">
        <v>0.14000000000000001</v>
      </c>
      <c r="J7231" s="2">
        <f t="shared" si="336"/>
        <v>301</v>
      </c>
      <c r="K7231" s="2">
        <f t="shared" si="337"/>
        <v>54.18</v>
      </c>
      <c r="L7231" s="2">
        <f t="shared" si="338"/>
        <v>355.18</v>
      </c>
    </row>
    <row r="7232" spans="1:12" x14ac:dyDescent="0.25">
      <c r="A7232" t="s">
        <v>7237</v>
      </c>
      <c r="B7232" s="1">
        <v>46375</v>
      </c>
      <c r="C7232" t="s">
        <v>10009</v>
      </c>
      <c r="D7232" t="s">
        <v>10020</v>
      </c>
      <c r="E7232">
        <f>+_xlfn.XLOOKUP(TablaVentas[[#This Row],[PRODUCTOS]],TablaPrecios[PRODUCTOS],TablaPrecios[PRECIOS UNITARIOS],"No encontado")</f>
        <v>150</v>
      </c>
      <c r="F7232">
        <v>19</v>
      </c>
      <c r="G7232" t="s">
        <v>10023</v>
      </c>
      <c r="H7232" s="2">
        <v>150</v>
      </c>
      <c r="I7232" s="3">
        <v>0.12</v>
      </c>
      <c r="J7232" s="2">
        <f t="shared" si="336"/>
        <v>132</v>
      </c>
      <c r="K7232" s="2">
        <f t="shared" si="337"/>
        <v>23.759999999999998</v>
      </c>
      <c r="L7232" s="2">
        <f t="shared" si="338"/>
        <v>155.76</v>
      </c>
    </row>
    <row r="7233" spans="1:12" x14ac:dyDescent="0.25">
      <c r="A7233" t="s">
        <v>7238</v>
      </c>
      <c r="B7233" s="1">
        <v>46299</v>
      </c>
      <c r="C7233" t="s">
        <v>10007</v>
      </c>
      <c r="D7233" t="s">
        <v>10021</v>
      </c>
      <c r="E7233">
        <f>+_xlfn.XLOOKUP(TablaVentas[[#This Row],[PRODUCTOS]],TablaPrecios[PRODUCTOS],TablaPrecios[PRECIOS UNITARIOS],"No encontado")</f>
        <v>200</v>
      </c>
      <c r="F7233">
        <v>9</v>
      </c>
      <c r="G7233" t="s">
        <v>10026</v>
      </c>
      <c r="H7233" s="2">
        <v>479</v>
      </c>
      <c r="I7233" s="3">
        <v>0.16</v>
      </c>
      <c r="J7233" s="2">
        <f t="shared" si="336"/>
        <v>402.36</v>
      </c>
      <c r="K7233" s="2">
        <f t="shared" si="337"/>
        <v>72.424800000000005</v>
      </c>
      <c r="L7233" s="2">
        <f t="shared" si="338"/>
        <v>474.78480000000002</v>
      </c>
    </row>
    <row r="7234" spans="1:12" x14ac:dyDescent="0.25">
      <c r="A7234" t="s">
        <v>7239</v>
      </c>
      <c r="B7234" s="1">
        <v>46138</v>
      </c>
      <c r="C7234" t="s">
        <v>10012</v>
      </c>
      <c r="D7234" t="s">
        <v>10019</v>
      </c>
      <c r="E7234">
        <f>+_xlfn.XLOOKUP(TablaVentas[[#This Row],[PRODUCTOS]],TablaPrecios[PRODUCTOS],TablaPrecios[PRECIOS UNITARIOS],"No encontado")</f>
        <v>1200</v>
      </c>
      <c r="F7234">
        <v>14</v>
      </c>
      <c r="G7234" t="s">
        <v>10026</v>
      </c>
      <c r="H7234" s="2">
        <v>111</v>
      </c>
      <c r="I7234" s="3">
        <v>0.13</v>
      </c>
      <c r="J7234" s="2">
        <f t="shared" si="336"/>
        <v>96.57</v>
      </c>
      <c r="K7234" s="2">
        <f t="shared" si="337"/>
        <v>17.382599999999996</v>
      </c>
      <c r="L7234" s="2">
        <f t="shared" si="338"/>
        <v>113.95259999999999</v>
      </c>
    </row>
    <row r="7235" spans="1:12" x14ac:dyDescent="0.25">
      <c r="A7235" t="s">
        <v>7240</v>
      </c>
      <c r="B7235" s="1">
        <v>46034</v>
      </c>
      <c r="C7235" t="s">
        <v>10009</v>
      </c>
      <c r="D7235" t="s">
        <v>10019</v>
      </c>
      <c r="E7235">
        <f>+_xlfn.XLOOKUP(TablaVentas[[#This Row],[PRODUCTOS]],TablaPrecios[PRODUCTOS],TablaPrecios[PRECIOS UNITARIOS],"No encontado")</f>
        <v>1200</v>
      </c>
      <c r="F7235">
        <v>16</v>
      </c>
      <c r="G7235" t="s">
        <v>10025</v>
      </c>
      <c r="H7235" s="2">
        <v>342</v>
      </c>
      <c r="I7235" s="3">
        <v>0.15</v>
      </c>
      <c r="J7235" s="2">
        <f t="shared" ref="J7235:J7298" si="339">+H7235-H7235*I7235</f>
        <v>290.7</v>
      </c>
      <c r="K7235" s="2">
        <f t="shared" ref="K7235:K7298" si="340">+J7235*0.18</f>
        <v>52.325999999999993</v>
      </c>
      <c r="L7235" s="2">
        <f t="shared" ref="L7235:L7298" si="341">+J7235+K7235</f>
        <v>343.02599999999995</v>
      </c>
    </row>
    <row r="7236" spans="1:12" x14ac:dyDescent="0.25">
      <c r="A7236" t="s">
        <v>7241</v>
      </c>
      <c r="B7236" s="1">
        <v>46185</v>
      </c>
      <c r="C7236" t="s">
        <v>10007</v>
      </c>
      <c r="D7236" t="s">
        <v>10019</v>
      </c>
      <c r="E7236">
        <f>+_xlfn.XLOOKUP(TablaVentas[[#This Row],[PRODUCTOS]],TablaPrecios[PRODUCTOS],TablaPrecios[PRECIOS UNITARIOS],"No encontado")</f>
        <v>1200</v>
      </c>
      <c r="F7236">
        <v>15</v>
      </c>
      <c r="G7236" t="s">
        <v>10024</v>
      </c>
      <c r="H7236" s="2">
        <v>213</v>
      </c>
      <c r="I7236" s="3">
        <v>0.15</v>
      </c>
      <c r="J7236" s="2">
        <f t="shared" si="339"/>
        <v>181.05</v>
      </c>
      <c r="K7236" s="2">
        <f t="shared" si="340"/>
        <v>32.588999999999999</v>
      </c>
      <c r="L7236" s="2">
        <f t="shared" si="341"/>
        <v>213.63900000000001</v>
      </c>
    </row>
    <row r="7237" spans="1:12" x14ac:dyDescent="0.25">
      <c r="A7237" t="s">
        <v>7242</v>
      </c>
      <c r="B7237" s="1">
        <v>46216</v>
      </c>
      <c r="C7237" t="s">
        <v>10012</v>
      </c>
      <c r="D7237" t="s">
        <v>10019</v>
      </c>
      <c r="E7237">
        <f>+_xlfn.XLOOKUP(TablaVentas[[#This Row],[PRODUCTOS]],TablaPrecios[PRODUCTOS],TablaPrecios[PRECIOS UNITARIOS],"No encontado")</f>
        <v>1200</v>
      </c>
      <c r="F7237">
        <v>11</v>
      </c>
      <c r="G7237" t="s">
        <v>10024</v>
      </c>
      <c r="H7237" s="2">
        <v>169</v>
      </c>
      <c r="I7237" s="3">
        <v>0.19</v>
      </c>
      <c r="J7237" s="2">
        <f t="shared" si="339"/>
        <v>136.88999999999999</v>
      </c>
      <c r="K7237" s="2">
        <f t="shared" si="340"/>
        <v>24.640199999999997</v>
      </c>
      <c r="L7237" s="2">
        <f t="shared" si="341"/>
        <v>161.53019999999998</v>
      </c>
    </row>
    <row r="7238" spans="1:12" x14ac:dyDescent="0.25">
      <c r="A7238" t="s">
        <v>7243</v>
      </c>
      <c r="B7238" s="1">
        <v>46039</v>
      </c>
      <c r="C7238" t="s">
        <v>10012</v>
      </c>
      <c r="D7238" t="s">
        <v>10020</v>
      </c>
      <c r="E7238">
        <f>+_xlfn.XLOOKUP(TablaVentas[[#This Row],[PRODUCTOS]],TablaPrecios[PRODUCTOS],TablaPrecios[PRECIOS UNITARIOS],"No encontado")</f>
        <v>150</v>
      </c>
      <c r="F7238">
        <v>12</v>
      </c>
      <c r="G7238" t="s">
        <v>10024</v>
      </c>
      <c r="H7238" s="2">
        <v>451</v>
      </c>
      <c r="I7238" s="3">
        <v>0.16</v>
      </c>
      <c r="J7238" s="2">
        <f t="shared" si="339"/>
        <v>378.84000000000003</v>
      </c>
      <c r="K7238" s="2">
        <f t="shared" si="340"/>
        <v>68.191200000000009</v>
      </c>
      <c r="L7238" s="2">
        <f t="shared" si="341"/>
        <v>447.03120000000001</v>
      </c>
    </row>
    <row r="7239" spans="1:12" x14ac:dyDescent="0.25">
      <c r="A7239" t="s">
        <v>7244</v>
      </c>
      <c r="B7239" s="1">
        <v>46337</v>
      </c>
      <c r="C7239" t="s">
        <v>10007</v>
      </c>
      <c r="D7239" t="s">
        <v>10017</v>
      </c>
      <c r="E7239">
        <f>+_xlfn.XLOOKUP(TablaVentas[[#This Row],[PRODUCTOS]],TablaPrecios[PRODUCTOS],TablaPrecios[PRECIOS UNITARIOS],"No encontado")</f>
        <v>50</v>
      </c>
      <c r="F7239">
        <v>7</v>
      </c>
      <c r="G7239" t="s">
        <v>10023</v>
      </c>
      <c r="H7239" s="2">
        <v>409</v>
      </c>
      <c r="I7239" s="3">
        <v>0.12</v>
      </c>
      <c r="J7239" s="2">
        <f t="shared" si="339"/>
        <v>359.92</v>
      </c>
      <c r="K7239" s="2">
        <f t="shared" si="340"/>
        <v>64.785600000000002</v>
      </c>
      <c r="L7239" s="2">
        <f t="shared" si="341"/>
        <v>424.7056</v>
      </c>
    </row>
    <row r="7240" spans="1:12" x14ac:dyDescent="0.25">
      <c r="A7240" t="s">
        <v>7245</v>
      </c>
      <c r="B7240" s="1">
        <v>46216</v>
      </c>
      <c r="C7240" t="s">
        <v>10010</v>
      </c>
      <c r="D7240" t="s">
        <v>10018</v>
      </c>
      <c r="E7240">
        <f>+_xlfn.XLOOKUP(TablaVentas[[#This Row],[PRODUCTOS]],TablaPrecios[PRODUCTOS],TablaPrecios[PRECIOS UNITARIOS],"No encontado")</f>
        <v>850</v>
      </c>
      <c r="F7240">
        <v>9</v>
      </c>
      <c r="G7240" t="s">
        <v>10023</v>
      </c>
      <c r="H7240" s="2">
        <v>166</v>
      </c>
      <c r="I7240" s="3">
        <v>0.11</v>
      </c>
      <c r="J7240" s="2">
        <f t="shared" si="339"/>
        <v>147.74</v>
      </c>
      <c r="K7240" s="2">
        <f t="shared" si="340"/>
        <v>26.5932</v>
      </c>
      <c r="L7240" s="2">
        <f t="shared" si="341"/>
        <v>174.33320000000001</v>
      </c>
    </row>
    <row r="7241" spans="1:12" x14ac:dyDescent="0.25">
      <c r="A7241" t="s">
        <v>7246</v>
      </c>
      <c r="B7241" s="1">
        <v>46301</v>
      </c>
      <c r="C7241" t="s">
        <v>10007</v>
      </c>
      <c r="D7241" t="s">
        <v>10018</v>
      </c>
      <c r="E7241">
        <f>+_xlfn.XLOOKUP(TablaVentas[[#This Row],[PRODUCTOS]],TablaPrecios[PRODUCTOS],TablaPrecios[PRECIOS UNITARIOS],"No encontado")</f>
        <v>850</v>
      </c>
      <c r="F7241">
        <v>7</v>
      </c>
      <c r="G7241" t="s">
        <v>10026</v>
      </c>
      <c r="H7241" s="2">
        <v>469</v>
      </c>
      <c r="I7241" s="3">
        <v>0.16</v>
      </c>
      <c r="J7241" s="2">
        <f t="shared" si="339"/>
        <v>393.96</v>
      </c>
      <c r="K7241" s="2">
        <f t="shared" si="340"/>
        <v>70.91279999999999</v>
      </c>
      <c r="L7241" s="2">
        <f t="shared" si="341"/>
        <v>464.87279999999998</v>
      </c>
    </row>
    <row r="7242" spans="1:12" x14ac:dyDescent="0.25">
      <c r="A7242" t="s">
        <v>7247</v>
      </c>
      <c r="B7242" s="1">
        <v>46051</v>
      </c>
      <c r="C7242" t="s">
        <v>10010</v>
      </c>
      <c r="D7242" t="s">
        <v>10020</v>
      </c>
      <c r="E7242">
        <f>+_xlfn.XLOOKUP(TablaVentas[[#This Row],[PRODUCTOS]],TablaPrecios[PRODUCTOS],TablaPrecios[PRECIOS UNITARIOS],"No encontado")</f>
        <v>150</v>
      </c>
      <c r="F7242">
        <v>15</v>
      </c>
      <c r="G7242" t="s">
        <v>10024</v>
      </c>
      <c r="H7242" s="2">
        <v>296</v>
      </c>
      <c r="I7242" s="3">
        <v>0.15</v>
      </c>
      <c r="J7242" s="2">
        <f t="shared" si="339"/>
        <v>251.6</v>
      </c>
      <c r="K7242" s="2">
        <f t="shared" si="340"/>
        <v>45.287999999999997</v>
      </c>
      <c r="L7242" s="2">
        <f t="shared" si="341"/>
        <v>296.88799999999998</v>
      </c>
    </row>
    <row r="7243" spans="1:12" x14ac:dyDescent="0.25">
      <c r="A7243" t="s">
        <v>7248</v>
      </c>
      <c r="B7243" s="1">
        <v>46130</v>
      </c>
      <c r="C7243" t="s">
        <v>10009</v>
      </c>
      <c r="D7243" t="s">
        <v>10018</v>
      </c>
      <c r="E7243">
        <f>+_xlfn.XLOOKUP(TablaVentas[[#This Row],[PRODUCTOS]],TablaPrecios[PRODUCTOS],TablaPrecios[PRECIOS UNITARIOS],"No encontado")</f>
        <v>850</v>
      </c>
      <c r="F7243">
        <v>15</v>
      </c>
      <c r="G7243" t="s">
        <v>10027</v>
      </c>
      <c r="H7243" s="2">
        <v>350</v>
      </c>
      <c r="I7243" s="3">
        <v>0.15</v>
      </c>
      <c r="J7243" s="2">
        <f t="shared" si="339"/>
        <v>297.5</v>
      </c>
      <c r="K7243" s="2">
        <f t="shared" si="340"/>
        <v>53.55</v>
      </c>
      <c r="L7243" s="2">
        <f t="shared" si="341"/>
        <v>351.05</v>
      </c>
    </row>
    <row r="7244" spans="1:12" x14ac:dyDescent="0.25">
      <c r="A7244" t="s">
        <v>7249</v>
      </c>
      <c r="B7244" s="1">
        <v>46232</v>
      </c>
      <c r="C7244" t="s">
        <v>10011</v>
      </c>
      <c r="D7244" t="s">
        <v>10021</v>
      </c>
      <c r="E7244">
        <f>+_xlfn.XLOOKUP(TablaVentas[[#This Row],[PRODUCTOS]],TablaPrecios[PRODUCTOS],TablaPrecios[PRECIOS UNITARIOS],"No encontado")</f>
        <v>200</v>
      </c>
      <c r="F7244">
        <v>7</v>
      </c>
      <c r="G7244" t="s">
        <v>10026</v>
      </c>
      <c r="H7244" s="2">
        <v>499</v>
      </c>
      <c r="I7244" s="3">
        <v>0.15</v>
      </c>
      <c r="J7244" s="2">
        <f t="shared" si="339"/>
        <v>424.15</v>
      </c>
      <c r="K7244" s="2">
        <f t="shared" si="340"/>
        <v>76.346999999999994</v>
      </c>
      <c r="L7244" s="2">
        <f t="shared" si="341"/>
        <v>500.49699999999996</v>
      </c>
    </row>
    <row r="7245" spans="1:12" x14ac:dyDescent="0.25">
      <c r="A7245" t="s">
        <v>7250</v>
      </c>
      <c r="B7245" s="1">
        <v>46230</v>
      </c>
      <c r="C7245" t="s">
        <v>10010</v>
      </c>
      <c r="D7245" t="s">
        <v>10017</v>
      </c>
      <c r="E7245">
        <f>+_xlfn.XLOOKUP(TablaVentas[[#This Row],[PRODUCTOS]],TablaPrecios[PRODUCTOS],TablaPrecios[PRECIOS UNITARIOS],"No encontado")</f>
        <v>50</v>
      </c>
      <c r="F7245">
        <v>12</v>
      </c>
      <c r="G7245" t="s">
        <v>10024</v>
      </c>
      <c r="H7245" s="2">
        <v>229</v>
      </c>
      <c r="I7245" s="3">
        <v>0.15</v>
      </c>
      <c r="J7245" s="2">
        <f t="shared" si="339"/>
        <v>194.65</v>
      </c>
      <c r="K7245" s="2">
        <f t="shared" si="340"/>
        <v>35.036999999999999</v>
      </c>
      <c r="L7245" s="2">
        <f t="shared" si="341"/>
        <v>229.68700000000001</v>
      </c>
    </row>
    <row r="7246" spans="1:12" x14ac:dyDescent="0.25">
      <c r="A7246" t="s">
        <v>7251</v>
      </c>
      <c r="B7246" s="1">
        <v>46343</v>
      </c>
      <c r="C7246" t="s">
        <v>10009</v>
      </c>
      <c r="D7246" t="s">
        <v>10017</v>
      </c>
      <c r="E7246">
        <f>+_xlfn.XLOOKUP(TablaVentas[[#This Row],[PRODUCTOS]],TablaPrecios[PRODUCTOS],TablaPrecios[PRECIOS UNITARIOS],"No encontado")</f>
        <v>50</v>
      </c>
      <c r="F7246">
        <v>10</v>
      </c>
      <c r="G7246" t="s">
        <v>10025</v>
      </c>
      <c r="H7246" s="2">
        <v>105</v>
      </c>
      <c r="I7246" s="3">
        <v>0.14000000000000001</v>
      </c>
      <c r="J7246" s="2">
        <f t="shared" si="339"/>
        <v>90.3</v>
      </c>
      <c r="K7246" s="2">
        <f t="shared" si="340"/>
        <v>16.253999999999998</v>
      </c>
      <c r="L7246" s="2">
        <f t="shared" si="341"/>
        <v>106.554</v>
      </c>
    </row>
    <row r="7247" spans="1:12" x14ac:dyDescent="0.25">
      <c r="A7247" t="s">
        <v>7252</v>
      </c>
      <c r="B7247" s="1">
        <v>46340</v>
      </c>
      <c r="C7247" t="s">
        <v>10009</v>
      </c>
      <c r="D7247" t="s">
        <v>10018</v>
      </c>
      <c r="E7247">
        <f>+_xlfn.XLOOKUP(TablaVentas[[#This Row],[PRODUCTOS]],TablaPrecios[PRODUCTOS],TablaPrecios[PRECIOS UNITARIOS],"No encontado")</f>
        <v>850</v>
      </c>
      <c r="F7247">
        <v>13</v>
      </c>
      <c r="G7247" t="s">
        <v>10027</v>
      </c>
      <c r="H7247" s="2">
        <v>70</v>
      </c>
      <c r="I7247" s="3">
        <v>0.11</v>
      </c>
      <c r="J7247" s="2">
        <f t="shared" si="339"/>
        <v>62.3</v>
      </c>
      <c r="K7247" s="2">
        <f t="shared" si="340"/>
        <v>11.213999999999999</v>
      </c>
      <c r="L7247" s="2">
        <f t="shared" si="341"/>
        <v>73.513999999999996</v>
      </c>
    </row>
    <row r="7248" spans="1:12" x14ac:dyDescent="0.25">
      <c r="A7248" t="s">
        <v>7253</v>
      </c>
      <c r="B7248" s="1">
        <v>46222</v>
      </c>
      <c r="C7248" t="s">
        <v>10011</v>
      </c>
      <c r="D7248" t="s">
        <v>10021</v>
      </c>
      <c r="E7248">
        <f>+_xlfn.XLOOKUP(TablaVentas[[#This Row],[PRODUCTOS]],TablaPrecios[PRODUCTOS],TablaPrecios[PRECIOS UNITARIOS],"No encontado")</f>
        <v>200</v>
      </c>
      <c r="F7248">
        <v>11</v>
      </c>
      <c r="G7248" t="s">
        <v>10025</v>
      </c>
      <c r="H7248" s="2">
        <v>123</v>
      </c>
      <c r="I7248" s="3">
        <v>0.2</v>
      </c>
      <c r="J7248" s="2">
        <f t="shared" si="339"/>
        <v>98.4</v>
      </c>
      <c r="K7248" s="2">
        <f t="shared" si="340"/>
        <v>17.712</v>
      </c>
      <c r="L7248" s="2">
        <f t="shared" si="341"/>
        <v>116.11200000000001</v>
      </c>
    </row>
    <row r="7249" spans="1:12" x14ac:dyDescent="0.25">
      <c r="A7249" t="s">
        <v>7254</v>
      </c>
      <c r="B7249" s="1">
        <v>46215</v>
      </c>
      <c r="C7249" t="s">
        <v>10009</v>
      </c>
      <c r="D7249" t="s">
        <v>10017</v>
      </c>
      <c r="E7249">
        <f>+_xlfn.XLOOKUP(TablaVentas[[#This Row],[PRODUCTOS]],TablaPrecios[PRODUCTOS],TablaPrecios[PRECIOS UNITARIOS],"No encontado")</f>
        <v>50</v>
      </c>
      <c r="F7249">
        <v>9</v>
      </c>
      <c r="G7249" t="s">
        <v>10024</v>
      </c>
      <c r="H7249" s="2">
        <v>442</v>
      </c>
      <c r="I7249" s="3">
        <v>0.17</v>
      </c>
      <c r="J7249" s="2">
        <f t="shared" si="339"/>
        <v>366.86</v>
      </c>
      <c r="K7249" s="2">
        <f t="shared" si="340"/>
        <v>66.034800000000004</v>
      </c>
      <c r="L7249" s="2">
        <f t="shared" si="341"/>
        <v>432.89480000000003</v>
      </c>
    </row>
    <row r="7250" spans="1:12" x14ac:dyDescent="0.25">
      <c r="A7250" t="s">
        <v>7255</v>
      </c>
      <c r="B7250" s="1">
        <v>46185</v>
      </c>
      <c r="C7250" t="s">
        <v>10012</v>
      </c>
      <c r="D7250" t="s">
        <v>10021</v>
      </c>
      <c r="E7250">
        <f>+_xlfn.XLOOKUP(TablaVentas[[#This Row],[PRODUCTOS]],TablaPrecios[PRODUCTOS],TablaPrecios[PRECIOS UNITARIOS],"No encontado")</f>
        <v>200</v>
      </c>
      <c r="F7250">
        <v>12</v>
      </c>
      <c r="G7250" t="s">
        <v>10025</v>
      </c>
      <c r="H7250" s="2">
        <v>223</v>
      </c>
      <c r="I7250" s="3">
        <v>0.13</v>
      </c>
      <c r="J7250" s="2">
        <f t="shared" si="339"/>
        <v>194.01</v>
      </c>
      <c r="K7250" s="2">
        <f t="shared" si="340"/>
        <v>34.921799999999998</v>
      </c>
      <c r="L7250" s="2">
        <f t="shared" si="341"/>
        <v>228.93179999999998</v>
      </c>
    </row>
    <row r="7251" spans="1:12" x14ac:dyDescent="0.25">
      <c r="A7251" t="s">
        <v>7256</v>
      </c>
      <c r="B7251" s="1">
        <v>46364</v>
      </c>
      <c r="C7251" t="s">
        <v>10012</v>
      </c>
      <c r="D7251" t="s">
        <v>10020</v>
      </c>
      <c r="E7251">
        <f>+_xlfn.XLOOKUP(TablaVentas[[#This Row],[PRODUCTOS]],TablaPrecios[PRODUCTOS],TablaPrecios[PRECIOS UNITARIOS],"No encontado")</f>
        <v>150</v>
      </c>
      <c r="F7251">
        <v>5</v>
      </c>
      <c r="G7251" t="s">
        <v>10023</v>
      </c>
      <c r="H7251" s="2">
        <v>409</v>
      </c>
      <c r="I7251" s="3">
        <v>0.14000000000000001</v>
      </c>
      <c r="J7251" s="2">
        <f t="shared" si="339"/>
        <v>351.74</v>
      </c>
      <c r="K7251" s="2">
        <f t="shared" si="340"/>
        <v>63.313200000000002</v>
      </c>
      <c r="L7251" s="2">
        <f t="shared" si="341"/>
        <v>415.0532</v>
      </c>
    </row>
    <row r="7252" spans="1:12" x14ac:dyDescent="0.25">
      <c r="A7252" t="s">
        <v>7257</v>
      </c>
      <c r="B7252" s="1">
        <v>46149</v>
      </c>
      <c r="C7252" t="s">
        <v>10012</v>
      </c>
      <c r="D7252" t="s">
        <v>10018</v>
      </c>
      <c r="E7252">
        <f>+_xlfn.XLOOKUP(TablaVentas[[#This Row],[PRODUCTOS]],TablaPrecios[PRODUCTOS],TablaPrecios[PRECIOS UNITARIOS],"No encontado")</f>
        <v>850</v>
      </c>
      <c r="F7252">
        <v>13</v>
      </c>
      <c r="G7252" t="s">
        <v>10026</v>
      </c>
      <c r="H7252" s="2">
        <v>297</v>
      </c>
      <c r="I7252" s="3">
        <v>0.13</v>
      </c>
      <c r="J7252" s="2">
        <f t="shared" si="339"/>
        <v>258.39</v>
      </c>
      <c r="K7252" s="2">
        <f t="shared" si="340"/>
        <v>46.510199999999998</v>
      </c>
      <c r="L7252" s="2">
        <f t="shared" si="341"/>
        <v>304.90019999999998</v>
      </c>
    </row>
    <row r="7253" spans="1:12" x14ac:dyDescent="0.25">
      <c r="A7253" t="s">
        <v>7258</v>
      </c>
      <c r="B7253" s="1">
        <v>46292</v>
      </c>
      <c r="C7253" t="s">
        <v>10011</v>
      </c>
      <c r="D7253" t="s">
        <v>10021</v>
      </c>
      <c r="E7253">
        <f>+_xlfn.XLOOKUP(TablaVentas[[#This Row],[PRODUCTOS]],TablaPrecios[PRODUCTOS],TablaPrecios[PRECIOS UNITARIOS],"No encontado")</f>
        <v>200</v>
      </c>
      <c r="F7253">
        <v>14</v>
      </c>
      <c r="G7253" t="s">
        <v>10025</v>
      </c>
      <c r="H7253" s="2">
        <v>329</v>
      </c>
      <c r="I7253" s="3">
        <v>0.17</v>
      </c>
      <c r="J7253" s="2">
        <f t="shared" si="339"/>
        <v>273.07</v>
      </c>
      <c r="K7253" s="2">
        <f t="shared" si="340"/>
        <v>49.1526</v>
      </c>
      <c r="L7253" s="2">
        <f t="shared" si="341"/>
        <v>322.2226</v>
      </c>
    </row>
    <row r="7254" spans="1:12" x14ac:dyDescent="0.25">
      <c r="A7254" t="s">
        <v>7259</v>
      </c>
      <c r="B7254" s="1">
        <v>46360</v>
      </c>
      <c r="C7254" t="s">
        <v>10010</v>
      </c>
      <c r="D7254" t="s">
        <v>10017</v>
      </c>
      <c r="E7254">
        <f>+_xlfn.XLOOKUP(TablaVentas[[#This Row],[PRODUCTOS]],TablaPrecios[PRODUCTOS],TablaPrecios[PRECIOS UNITARIOS],"No encontado")</f>
        <v>50</v>
      </c>
      <c r="F7254">
        <v>14</v>
      </c>
      <c r="G7254" t="s">
        <v>10023</v>
      </c>
      <c r="H7254" s="2">
        <v>280</v>
      </c>
      <c r="I7254" s="3">
        <v>0.12</v>
      </c>
      <c r="J7254" s="2">
        <f t="shared" si="339"/>
        <v>246.4</v>
      </c>
      <c r="K7254" s="2">
        <f t="shared" si="340"/>
        <v>44.351999999999997</v>
      </c>
      <c r="L7254" s="2">
        <f t="shared" si="341"/>
        <v>290.75200000000001</v>
      </c>
    </row>
    <row r="7255" spans="1:12" x14ac:dyDescent="0.25">
      <c r="A7255" t="s">
        <v>7260</v>
      </c>
      <c r="B7255" s="1">
        <v>46043</v>
      </c>
      <c r="C7255" t="s">
        <v>10007</v>
      </c>
      <c r="D7255" t="s">
        <v>10017</v>
      </c>
      <c r="E7255">
        <f>+_xlfn.XLOOKUP(TablaVentas[[#This Row],[PRODUCTOS]],TablaPrecios[PRODUCTOS],TablaPrecios[PRECIOS UNITARIOS],"No encontado")</f>
        <v>50</v>
      </c>
      <c r="F7255">
        <v>15</v>
      </c>
      <c r="G7255" t="s">
        <v>10025</v>
      </c>
      <c r="H7255" s="2">
        <v>390</v>
      </c>
      <c r="I7255" s="3">
        <v>0.15</v>
      </c>
      <c r="J7255" s="2">
        <f t="shared" si="339"/>
        <v>331.5</v>
      </c>
      <c r="K7255" s="2">
        <f t="shared" si="340"/>
        <v>59.669999999999995</v>
      </c>
      <c r="L7255" s="2">
        <f t="shared" si="341"/>
        <v>391.17</v>
      </c>
    </row>
    <row r="7256" spans="1:12" x14ac:dyDescent="0.25">
      <c r="A7256" t="s">
        <v>7261</v>
      </c>
      <c r="B7256" s="1">
        <v>46248</v>
      </c>
      <c r="C7256" t="s">
        <v>10010</v>
      </c>
      <c r="D7256" t="s">
        <v>10021</v>
      </c>
      <c r="E7256">
        <f>+_xlfn.XLOOKUP(TablaVentas[[#This Row],[PRODUCTOS]],TablaPrecios[PRODUCTOS],TablaPrecios[PRECIOS UNITARIOS],"No encontado")</f>
        <v>200</v>
      </c>
      <c r="F7256">
        <v>15</v>
      </c>
      <c r="G7256" t="s">
        <v>10024</v>
      </c>
      <c r="H7256" s="2">
        <v>190</v>
      </c>
      <c r="I7256" s="3">
        <v>0.11</v>
      </c>
      <c r="J7256" s="2">
        <f t="shared" si="339"/>
        <v>169.1</v>
      </c>
      <c r="K7256" s="2">
        <f t="shared" si="340"/>
        <v>30.437999999999999</v>
      </c>
      <c r="L7256" s="2">
        <f t="shared" si="341"/>
        <v>199.53799999999998</v>
      </c>
    </row>
    <row r="7257" spans="1:12" x14ac:dyDescent="0.25">
      <c r="A7257" t="s">
        <v>7262</v>
      </c>
      <c r="B7257" s="1">
        <v>46381</v>
      </c>
      <c r="C7257" t="s">
        <v>10010</v>
      </c>
      <c r="D7257" t="s">
        <v>10017</v>
      </c>
      <c r="E7257">
        <f>+_xlfn.XLOOKUP(TablaVentas[[#This Row],[PRODUCTOS]],TablaPrecios[PRODUCTOS],TablaPrecios[PRECIOS UNITARIOS],"No encontado")</f>
        <v>50</v>
      </c>
      <c r="F7257">
        <v>12</v>
      </c>
      <c r="G7257" t="s">
        <v>10026</v>
      </c>
      <c r="H7257" s="2">
        <v>311</v>
      </c>
      <c r="I7257" s="3">
        <v>0.18</v>
      </c>
      <c r="J7257" s="2">
        <f t="shared" si="339"/>
        <v>255.02</v>
      </c>
      <c r="K7257" s="2">
        <f t="shared" si="340"/>
        <v>45.903599999999997</v>
      </c>
      <c r="L7257" s="2">
        <f t="shared" si="341"/>
        <v>300.92360000000002</v>
      </c>
    </row>
    <row r="7258" spans="1:12" x14ac:dyDescent="0.25">
      <c r="A7258" t="s">
        <v>7263</v>
      </c>
      <c r="B7258" s="1">
        <v>46259</v>
      </c>
      <c r="C7258" t="s">
        <v>10009</v>
      </c>
      <c r="D7258" t="s">
        <v>10020</v>
      </c>
      <c r="E7258">
        <f>+_xlfn.XLOOKUP(TablaVentas[[#This Row],[PRODUCTOS]],TablaPrecios[PRODUCTOS],TablaPrecios[PRECIOS UNITARIOS],"No encontado")</f>
        <v>150</v>
      </c>
      <c r="F7258">
        <v>16</v>
      </c>
      <c r="G7258" t="s">
        <v>10023</v>
      </c>
      <c r="H7258" s="2">
        <v>445</v>
      </c>
      <c r="I7258" s="3">
        <v>0.13</v>
      </c>
      <c r="J7258" s="2">
        <f t="shared" si="339"/>
        <v>387.15</v>
      </c>
      <c r="K7258" s="2">
        <f t="shared" si="340"/>
        <v>69.686999999999998</v>
      </c>
      <c r="L7258" s="2">
        <f t="shared" si="341"/>
        <v>456.83699999999999</v>
      </c>
    </row>
    <row r="7259" spans="1:12" x14ac:dyDescent="0.25">
      <c r="A7259" t="s">
        <v>7264</v>
      </c>
      <c r="B7259" s="1">
        <v>46340</v>
      </c>
      <c r="C7259" t="s">
        <v>10008</v>
      </c>
      <c r="D7259" t="s">
        <v>10017</v>
      </c>
      <c r="E7259">
        <f>+_xlfn.XLOOKUP(TablaVentas[[#This Row],[PRODUCTOS]],TablaPrecios[PRODUCTOS],TablaPrecios[PRECIOS UNITARIOS],"No encontado")</f>
        <v>50</v>
      </c>
      <c r="F7259">
        <v>14</v>
      </c>
      <c r="G7259" t="s">
        <v>10023</v>
      </c>
      <c r="H7259" s="2">
        <v>423</v>
      </c>
      <c r="I7259" s="3">
        <v>0.16</v>
      </c>
      <c r="J7259" s="2">
        <f t="shared" si="339"/>
        <v>355.32</v>
      </c>
      <c r="K7259" s="2">
        <f t="shared" si="340"/>
        <v>63.957599999999999</v>
      </c>
      <c r="L7259" s="2">
        <f t="shared" si="341"/>
        <v>419.27760000000001</v>
      </c>
    </row>
    <row r="7260" spans="1:12" x14ac:dyDescent="0.25">
      <c r="A7260" t="s">
        <v>7265</v>
      </c>
      <c r="B7260" s="1">
        <v>46031</v>
      </c>
      <c r="C7260" t="s">
        <v>10009</v>
      </c>
      <c r="D7260" t="s">
        <v>10020</v>
      </c>
      <c r="E7260">
        <f>+_xlfn.XLOOKUP(TablaVentas[[#This Row],[PRODUCTOS]],TablaPrecios[PRODUCTOS],TablaPrecios[PRECIOS UNITARIOS],"No encontado")</f>
        <v>150</v>
      </c>
      <c r="F7260">
        <v>5</v>
      </c>
      <c r="G7260" t="s">
        <v>10024</v>
      </c>
      <c r="H7260" s="2">
        <v>208</v>
      </c>
      <c r="I7260" s="3">
        <v>0.13</v>
      </c>
      <c r="J7260" s="2">
        <f t="shared" si="339"/>
        <v>180.96</v>
      </c>
      <c r="K7260" s="2">
        <f t="shared" si="340"/>
        <v>32.572800000000001</v>
      </c>
      <c r="L7260" s="2">
        <f t="shared" si="341"/>
        <v>213.53280000000001</v>
      </c>
    </row>
    <row r="7261" spans="1:12" x14ac:dyDescent="0.25">
      <c r="A7261" t="s">
        <v>7266</v>
      </c>
      <c r="B7261" s="1">
        <v>46298</v>
      </c>
      <c r="C7261" t="s">
        <v>10012</v>
      </c>
      <c r="D7261" t="s">
        <v>10019</v>
      </c>
      <c r="E7261">
        <f>+_xlfn.XLOOKUP(TablaVentas[[#This Row],[PRODUCTOS]],TablaPrecios[PRODUCTOS],TablaPrecios[PRECIOS UNITARIOS],"No encontado")</f>
        <v>1200</v>
      </c>
      <c r="F7261">
        <v>8</v>
      </c>
      <c r="G7261" t="s">
        <v>10023</v>
      </c>
      <c r="H7261" s="2">
        <v>258</v>
      </c>
      <c r="I7261" s="3">
        <v>0.11</v>
      </c>
      <c r="J7261" s="2">
        <f t="shared" si="339"/>
        <v>229.62</v>
      </c>
      <c r="K7261" s="2">
        <f t="shared" si="340"/>
        <v>41.331600000000002</v>
      </c>
      <c r="L7261" s="2">
        <f t="shared" si="341"/>
        <v>270.95159999999998</v>
      </c>
    </row>
    <row r="7262" spans="1:12" x14ac:dyDescent="0.25">
      <c r="A7262" t="s">
        <v>7267</v>
      </c>
      <c r="B7262" s="1">
        <v>46322</v>
      </c>
      <c r="C7262" t="s">
        <v>10009</v>
      </c>
      <c r="D7262" t="s">
        <v>10017</v>
      </c>
      <c r="E7262">
        <f>+_xlfn.XLOOKUP(TablaVentas[[#This Row],[PRODUCTOS]],TablaPrecios[PRODUCTOS],TablaPrecios[PRECIOS UNITARIOS],"No encontado")</f>
        <v>50</v>
      </c>
      <c r="F7262">
        <v>18</v>
      </c>
      <c r="G7262" t="s">
        <v>10026</v>
      </c>
      <c r="H7262" s="2">
        <v>83</v>
      </c>
      <c r="I7262" s="3">
        <v>0.14000000000000001</v>
      </c>
      <c r="J7262" s="2">
        <f t="shared" si="339"/>
        <v>71.38</v>
      </c>
      <c r="K7262" s="2">
        <f t="shared" si="340"/>
        <v>12.848399999999998</v>
      </c>
      <c r="L7262" s="2">
        <f t="shared" si="341"/>
        <v>84.228399999999993</v>
      </c>
    </row>
    <row r="7263" spans="1:12" x14ac:dyDescent="0.25">
      <c r="A7263" t="s">
        <v>7268</v>
      </c>
      <c r="B7263" s="1">
        <v>46243</v>
      </c>
      <c r="C7263" t="s">
        <v>10008</v>
      </c>
      <c r="D7263" t="s">
        <v>10020</v>
      </c>
      <c r="E7263">
        <f>+_xlfn.XLOOKUP(TablaVentas[[#This Row],[PRODUCTOS]],TablaPrecios[PRODUCTOS],TablaPrecios[PRECIOS UNITARIOS],"No encontado")</f>
        <v>150</v>
      </c>
      <c r="F7263">
        <v>10</v>
      </c>
      <c r="G7263" t="s">
        <v>10027</v>
      </c>
      <c r="H7263" s="2">
        <v>332</v>
      </c>
      <c r="I7263" s="3">
        <v>0.12</v>
      </c>
      <c r="J7263" s="2">
        <f t="shared" si="339"/>
        <v>292.16000000000003</v>
      </c>
      <c r="K7263" s="2">
        <f t="shared" si="340"/>
        <v>52.588799999999999</v>
      </c>
      <c r="L7263" s="2">
        <f t="shared" si="341"/>
        <v>344.74880000000002</v>
      </c>
    </row>
    <row r="7264" spans="1:12" x14ac:dyDescent="0.25">
      <c r="A7264" t="s">
        <v>7269</v>
      </c>
      <c r="B7264" s="1">
        <v>46159</v>
      </c>
      <c r="C7264" t="s">
        <v>10007</v>
      </c>
      <c r="D7264" t="s">
        <v>10020</v>
      </c>
      <c r="E7264">
        <f>+_xlfn.XLOOKUP(TablaVentas[[#This Row],[PRODUCTOS]],TablaPrecios[PRODUCTOS],TablaPrecios[PRECIOS UNITARIOS],"No encontado")</f>
        <v>150</v>
      </c>
      <c r="F7264">
        <v>14</v>
      </c>
      <c r="G7264" t="s">
        <v>10024</v>
      </c>
      <c r="H7264" s="2">
        <v>380</v>
      </c>
      <c r="I7264" s="3">
        <v>0.14000000000000001</v>
      </c>
      <c r="J7264" s="2">
        <f t="shared" si="339"/>
        <v>326.8</v>
      </c>
      <c r="K7264" s="2">
        <f t="shared" si="340"/>
        <v>58.823999999999998</v>
      </c>
      <c r="L7264" s="2">
        <f t="shared" si="341"/>
        <v>385.62400000000002</v>
      </c>
    </row>
    <row r="7265" spans="1:12" x14ac:dyDescent="0.25">
      <c r="A7265" t="s">
        <v>7270</v>
      </c>
      <c r="B7265" s="1">
        <v>46211</v>
      </c>
      <c r="C7265" t="s">
        <v>10010</v>
      </c>
      <c r="D7265" t="s">
        <v>10020</v>
      </c>
      <c r="E7265">
        <f>+_xlfn.XLOOKUP(TablaVentas[[#This Row],[PRODUCTOS]],TablaPrecios[PRODUCTOS],TablaPrecios[PRECIOS UNITARIOS],"No encontado")</f>
        <v>150</v>
      </c>
      <c r="F7265">
        <v>19</v>
      </c>
      <c r="G7265" t="s">
        <v>10023</v>
      </c>
      <c r="H7265" s="2">
        <v>309</v>
      </c>
      <c r="I7265" s="3">
        <v>0.17</v>
      </c>
      <c r="J7265" s="2">
        <f t="shared" si="339"/>
        <v>256.47000000000003</v>
      </c>
      <c r="K7265" s="2">
        <f t="shared" si="340"/>
        <v>46.1646</v>
      </c>
      <c r="L7265" s="2">
        <f t="shared" si="341"/>
        <v>302.63460000000003</v>
      </c>
    </row>
    <row r="7266" spans="1:12" x14ac:dyDescent="0.25">
      <c r="A7266" t="s">
        <v>7271</v>
      </c>
      <c r="B7266" s="1">
        <v>46175</v>
      </c>
      <c r="C7266" t="s">
        <v>10008</v>
      </c>
      <c r="D7266" t="s">
        <v>10019</v>
      </c>
      <c r="E7266">
        <f>+_xlfn.XLOOKUP(TablaVentas[[#This Row],[PRODUCTOS]],TablaPrecios[PRODUCTOS],TablaPrecios[PRECIOS UNITARIOS],"No encontado")</f>
        <v>1200</v>
      </c>
      <c r="F7266">
        <v>13</v>
      </c>
      <c r="G7266" t="s">
        <v>10027</v>
      </c>
      <c r="H7266" s="2">
        <v>180</v>
      </c>
      <c r="I7266" s="3">
        <v>0.15</v>
      </c>
      <c r="J7266" s="2">
        <f t="shared" si="339"/>
        <v>153</v>
      </c>
      <c r="K7266" s="2">
        <f t="shared" si="340"/>
        <v>27.54</v>
      </c>
      <c r="L7266" s="2">
        <f t="shared" si="341"/>
        <v>180.54</v>
      </c>
    </row>
    <row r="7267" spans="1:12" x14ac:dyDescent="0.25">
      <c r="A7267" t="s">
        <v>7272</v>
      </c>
      <c r="B7267" s="1">
        <v>46057</v>
      </c>
      <c r="C7267" t="s">
        <v>10009</v>
      </c>
      <c r="D7267" t="s">
        <v>10017</v>
      </c>
      <c r="E7267">
        <f>+_xlfn.XLOOKUP(TablaVentas[[#This Row],[PRODUCTOS]],TablaPrecios[PRODUCTOS],TablaPrecios[PRECIOS UNITARIOS],"No encontado")</f>
        <v>50</v>
      </c>
      <c r="F7267">
        <v>10</v>
      </c>
      <c r="G7267" t="s">
        <v>10027</v>
      </c>
      <c r="H7267" s="2">
        <v>240</v>
      </c>
      <c r="I7267" s="3">
        <v>0.14000000000000001</v>
      </c>
      <c r="J7267" s="2">
        <f t="shared" si="339"/>
        <v>206.4</v>
      </c>
      <c r="K7267" s="2">
        <f t="shared" si="340"/>
        <v>37.152000000000001</v>
      </c>
      <c r="L7267" s="2">
        <f t="shared" si="341"/>
        <v>243.55200000000002</v>
      </c>
    </row>
    <row r="7268" spans="1:12" x14ac:dyDescent="0.25">
      <c r="A7268" t="s">
        <v>7273</v>
      </c>
      <c r="B7268" s="1">
        <v>46375</v>
      </c>
      <c r="C7268" t="s">
        <v>10011</v>
      </c>
      <c r="D7268" t="s">
        <v>10021</v>
      </c>
      <c r="E7268">
        <f>+_xlfn.XLOOKUP(TablaVentas[[#This Row],[PRODUCTOS]],TablaPrecios[PRODUCTOS],TablaPrecios[PRECIOS UNITARIOS],"No encontado")</f>
        <v>200</v>
      </c>
      <c r="F7268">
        <v>16</v>
      </c>
      <c r="G7268" t="s">
        <v>10027</v>
      </c>
      <c r="H7268" s="2">
        <v>337</v>
      </c>
      <c r="I7268" s="3">
        <v>0.19</v>
      </c>
      <c r="J7268" s="2">
        <f t="shared" si="339"/>
        <v>272.97000000000003</v>
      </c>
      <c r="K7268" s="2">
        <f t="shared" si="340"/>
        <v>49.134600000000006</v>
      </c>
      <c r="L7268" s="2">
        <f t="shared" si="341"/>
        <v>322.1046</v>
      </c>
    </row>
    <row r="7269" spans="1:12" x14ac:dyDescent="0.25">
      <c r="A7269" t="s">
        <v>7274</v>
      </c>
      <c r="B7269" s="1">
        <v>46346</v>
      </c>
      <c r="C7269" t="s">
        <v>10010</v>
      </c>
      <c r="D7269" t="s">
        <v>10020</v>
      </c>
      <c r="E7269">
        <f>+_xlfn.XLOOKUP(TablaVentas[[#This Row],[PRODUCTOS]],TablaPrecios[PRODUCTOS],TablaPrecios[PRECIOS UNITARIOS],"No encontado")</f>
        <v>150</v>
      </c>
      <c r="F7269">
        <v>7</v>
      </c>
      <c r="G7269" t="s">
        <v>10026</v>
      </c>
      <c r="H7269" s="2">
        <v>124</v>
      </c>
      <c r="I7269" s="3">
        <v>0.11</v>
      </c>
      <c r="J7269" s="2">
        <f t="shared" si="339"/>
        <v>110.36</v>
      </c>
      <c r="K7269" s="2">
        <f t="shared" si="340"/>
        <v>19.864799999999999</v>
      </c>
      <c r="L7269" s="2">
        <f t="shared" si="341"/>
        <v>130.22479999999999</v>
      </c>
    </row>
    <row r="7270" spans="1:12" x14ac:dyDescent="0.25">
      <c r="A7270" t="s">
        <v>7275</v>
      </c>
      <c r="B7270" s="1">
        <v>46131</v>
      </c>
      <c r="C7270" t="s">
        <v>10011</v>
      </c>
      <c r="D7270" t="s">
        <v>10018</v>
      </c>
      <c r="E7270">
        <f>+_xlfn.XLOOKUP(TablaVentas[[#This Row],[PRODUCTOS]],TablaPrecios[PRODUCTOS],TablaPrecios[PRECIOS UNITARIOS],"No encontado")</f>
        <v>850</v>
      </c>
      <c r="F7270">
        <v>10</v>
      </c>
      <c r="G7270" t="s">
        <v>10025</v>
      </c>
      <c r="H7270" s="2">
        <v>65</v>
      </c>
      <c r="I7270" s="3">
        <v>0.15</v>
      </c>
      <c r="J7270" s="2">
        <f t="shared" si="339"/>
        <v>55.25</v>
      </c>
      <c r="K7270" s="2">
        <f t="shared" si="340"/>
        <v>9.9450000000000003</v>
      </c>
      <c r="L7270" s="2">
        <f t="shared" si="341"/>
        <v>65.194999999999993</v>
      </c>
    </row>
    <row r="7271" spans="1:12" x14ac:dyDescent="0.25">
      <c r="A7271" t="s">
        <v>7276</v>
      </c>
      <c r="B7271" s="1">
        <v>46203</v>
      </c>
      <c r="C7271" t="s">
        <v>10009</v>
      </c>
      <c r="D7271" t="s">
        <v>10018</v>
      </c>
      <c r="E7271">
        <f>+_xlfn.XLOOKUP(TablaVentas[[#This Row],[PRODUCTOS]],TablaPrecios[PRODUCTOS],TablaPrecios[PRECIOS UNITARIOS],"No encontado")</f>
        <v>850</v>
      </c>
      <c r="F7271">
        <v>16</v>
      </c>
      <c r="G7271" t="s">
        <v>10025</v>
      </c>
      <c r="H7271" s="2">
        <v>204</v>
      </c>
      <c r="I7271" s="3">
        <v>0.16</v>
      </c>
      <c r="J7271" s="2">
        <f t="shared" si="339"/>
        <v>171.36</v>
      </c>
      <c r="K7271" s="2">
        <f t="shared" si="340"/>
        <v>30.844800000000003</v>
      </c>
      <c r="L7271" s="2">
        <f t="shared" si="341"/>
        <v>202.20480000000001</v>
      </c>
    </row>
    <row r="7272" spans="1:12" x14ac:dyDescent="0.25">
      <c r="A7272" t="s">
        <v>7277</v>
      </c>
      <c r="B7272" s="1">
        <v>46052</v>
      </c>
      <c r="C7272" t="s">
        <v>10008</v>
      </c>
      <c r="D7272" t="s">
        <v>10020</v>
      </c>
      <c r="E7272">
        <f>+_xlfn.XLOOKUP(TablaVentas[[#This Row],[PRODUCTOS]],TablaPrecios[PRODUCTOS],TablaPrecios[PRECIOS UNITARIOS],"No encontado")</f>
        <v>150</v>
      </c>
      <c r="F7272">
        <v>7</v>
      </c>
      <c r="G7272" t="s">
        <v>10024</v>
      </c>
      <c r="H7272" s="2">
        <v>247</v>
      </c>
      <c r="I7272" s="3">
        <v>0.11</v>
      </c>
      <c r="J7272" s="2">
        <f t="shared" si="339"/>
        <v>219.82999999999998</v>
      </c>
      <c r="K7272" s="2">
        <f t="shared" si="340"/>
        <v>39.569399999999995</v>
      </c>
      <c r="L7272" s="2">
        <f t="shared" si="341"/>
        <v>259.39939999999996</v>
      </c>
    </row>
    <row r="7273" spans="1:12" x14ac:dyDescent="0.25">
      <c r="A7273" t="s">
        <v>7278</v>
      </c>
      <c r="B7273" s="1">
        <v>46090</v>
      </c>
      <c r="C7273" t="s">
        <v>10008</v>
      </c>
      <c r="D7273" t="s">
        <v>10021</v>
      </c>
      <c r="E7273">
        <f>+_xlfn.XLOOKUP(TablaVentas[[#This Row],[PRODUCTOS]],TablaPrecios[PRODUCTOS],TablaPrecios[PRECIOS UNITARIOS],"No encontado")</f>
        <v>200</v>
      </c>
      <c r="F7273">
        <v>15</v>
      </c>
      <c r="G7273" t="s">
        <v>10026</v>
      </c>
      <c r="H7273" s="2">
        <v>152</v>
      </c>
      <c r="I7273" s="3">
        <v>0.14000000000000001</v>
      </c>
      <c r="J7273" s="2">
        <f t="shared" si="339"/>
        <v>130.72</v>
      </c>
      <c r="K7273" s="2">
        <f t="shared" si="340"/>
        <v>23.529599999999999</v>
      </c>
      <c r="L7273" s="2">
        <f t="shared" si="341"/>
        <v>154.24959999999999</v>
      </c>
    </row>
    <row r="7274" spans="1:12" x14ac:dyDescent="0.25">
      <c r="A7274" t="s">
        <v>7279</v>
      </c>
      <c r="B7274" s="1">
        <v>46042</v>
      </c>
      <c r="C7274" t="s">
        <v>10012</v>
      </c>
      <c r="D7274" t="s">
        <v>10018</v>
      </c>
      <c r="E7274">
        <f>+_xlfn.XLOOKUP(TablaVentas[[#This Row],[PRODUCTOS]],TablaPrecios[PRODUCTOS],TablaPrecios[PRECIOS UNITARIOS],"No encontado")</f>
        <v>850</v>
      </c>
      <c r="F7274">
        <v>7</v>
      </c>
      <c r="G7274" t="s">
        <v>10025</v>
      </c>
      <c r="H7274" s="2">
        <v>96</v>
      </c>
      <c r="I7274" s="3">
        <v>0.16</v>
      </c>
      <c r="J7274" s="2">
        <f t="shared" si="339"/>
        <v>80.64</v>
      </c>
      <c r="K7274" s="2">
        <f t="shared" si="340"/>
        <v>14.5152</v>
      </c>
      <c r="L7274" s="2">
        <f t="shared" si="341"/>
        <v>95.155200000000008</v>
      </c>
    </row>
    <row r="7275" spans="1:12" x14ac:dyDescent="0.25">
      <c r="A7275" t="s">
        <v>7280</v>
      </c>
      <c r="B7275" s="1">
        <v>46345</v>
      </c>
      <c r="C7275" t="s">
        <v>10007</v>
      </c>
      <c r="D7275" t="s">
        <v>10018</v>
      </c>
      <c r="E7275">
        <f>+_xlfn.XLOOKUP(TablaVentas[[#This Row],[PRODUCTOS]],TablaPrecios[PRODUCTOS],TablaPrecios[PRECIOS UNITARIOS],"No encontado")</f>
        <v>850</v>
      </c>
      <c r="F7275">
        <v>16</v>
      </c>
      <c r="G7275" t="s">
        <v>10027</v>
      </c>
      <c r="H7275" s="2">
        <v>210</v>
      </c>
      <c r="I7275" s="3">
        <v>0.11</v>
      </c>
      <c r="J7275" s="2">
        <f t="shared" si="339"/>
        <v>186.9</v>
      </c>
      <c r="K7275" s="2">
        <f t="shared" si="340"/>
        <v>33.642000000000003</v>
      </c>
      <c r="L7275" s="2">
        <f t="shared" si="341"/>
        <v>220.542</v>
      </c>
    </row>
    <row r="7276" spans="1:12" x14ac:dyDescent="0.25">
      <c r="A7276" t="s">
        <v>7281</v>
      </c>
      <c r="B7276" s="1">
        <v>46025</v>
      </c>
      <c r="C7276" t="s">
        <v>10009</v>
      </c>
      <c r="D7276" t="s">
        <v>10019</v>
      </c>
      <c r="E7276">
        <f>+_xlfn.XLOOKUP(TablaVentas[[#This Row],[PRODUCTOS]],TablaPrecios[PRODUCTOS],TablaPrecios[PRECIOS UNITARIOS],"No encontado")</f>
        <v>1200</v>
      </c>
      <c r="F7276">
        <v>13</v>
      </c>
      <c r="G7276" t="s">
        <v>10024</v>
      </c>
      <c r="H7276" s="2">
        <v>110</v>
      </c>
      <c r="I7276" s="3">
        <v>0.2</v>
      </c>
      <c r="J7276" s="2">
        <f t="shared" si="339"/>
        <v>88</v>
      </c>
      <c r="K7276" s="2">
        <f t="shared" si="340"/>
        <v>15.84</v>
      </c>
      <c r="L7276" s="2">
        <f t="shared" si="341"/>
        <v>103.84</v>
      </c>
    </row>
    <row r="7277" spans="1:12" x14ac:dyDescent="0.25">
      <c r="A7277" t="s">
        <v>7282</v>
      </c>
      <c r="B7277" s="1">
        <v>46375</v>
      </c>
      <c r="C7277" t="s">
        <v>10012</v>
      </c>
      <c r="D7277" t="s">
        <v>10019</v>
      </c>
      <c r="E7277">
        <f>+_xlfn.XLOOKUP(TablaVentas[[#This Row],[PRODUCTOS]],TablaPrecios[PRODUCTOS],TablaPrecios[PRECIOS UNITARIOS],"No encontado")</f>
        <v>1200</v>
      </c>
      <c r="F7277">
        <v>19</v>
      </c>
      <c r="G7277" t="s">
        <v>10024</v>
      </c>
      <c r="H7277" s="2">
        <v>268</v>
      </c>
      <c r="I7277" s="3">
        <v>0.18</v>
      </c>
      <c r="J7277" s="2">
        <f t="shared" si="339"/>
        <v>219.76</v>
      </c>
      <c r="K7277" s="2">
        <f t="shared" si="340"/>
        <v>39.556799999999996</v>
      </c>
      <c r="L7277" s="2">
        <f t="shared" si="341"/>
        <v>259.3168</v>
      </c>
    </row>
    <row r="7278" spans="1:12" x14ac:dyDescent="0.25">
      <c r="A7278" t="s">
        <v>7283</v>
      </c>
      <c r="B7278" s="1">
        <v>46050</v>
      </c>
      <c r="C7278" t="s">
        <v>10010</v>
      </c>
      <c r="D7278" t="s">
        <v>10019</v>
      </c>
      <c r="E7278">
        <f>+_xlfn.XLOOKUP(TablaVentas[[#This Row],[PRODUCTOS]],TablaPrecios[PRODUCTOS],TablaPrecios[PRECIOS UNITARIOS],"No encontado")</f>
        <v>1200</v>
      </c>
      <c r="F7278">
        <v>12</v>
      </c>
      <c r="G7278" t="s">
        <v>10024</v>
      </c>
      <c r="H7278" s="2">
        <v>272</v>
      </c>
      <c r="I7278" s="3">
        <v>0.15</v>
      </c>
      <c r="J7278" s="2">
        <f t="shared" si="339"/>
        <v>231.2</v>
      </c>
      <c r="K7278" s="2">
        <f t="shared" si="340"/>
        <v>41.616</v>
      </c>
      <c r="L7278" s="2">
        <f t="shared" si="341"/>
        <v>272.81599999999997</v>
      </c>
    </row>
    <row r="7279" spans="1:12" x14ac:dyDescent="0.25">
      <c r="A7279" t="s">
        <v>7284</v>
      </c>
      <c r="B7279" s="1">
        <v>46225</v>
      </c>
      <c r="C7279" t="s">
        <v>10008</v>
      </c>
      <c r="D7279" t="s">
        <v>10017</v>
      </c>
      <c r="E7279">
        <f>+_xlfn.XLOOKUP(TablaVentas[[#This Row],[PRODUCTOS]],TablaPrecios[PRODUCTOS],TablaPrecios[PRECIOS UNITARIOS],"No encontado")</f>
        <v>50</v>
      </c>
      <c r="F7279">
        <v>20</v>
      </c>
      <c r="G7279" t="s">
        <v>10023</v>
      </c>
      <c r="H7279" s="2">
        <v>342</v>
      </c>
      <c r="I7279" s="3">
        <v>0.17</v>
      </c>
      <c r="J7279" s="2">
        <f t="shared" si="339"/>
        <v>283.86</v>
      </c>
      <c r="K7279" s="2">
        <f t="shared" si="340"/>
        <v>51.094799999999999</v>
      </c>
      <c r="L7279" s="2">
        <f t="shared" si="341"/>
        <v>334.95480000000003</v>
      </c>
    </row>
    <row r="7280" spans="1:12" x14ac:dyDescent="0.25">
      <c r="A7280" t="s">
        <v>7285</v>
      </c>
      <c r="B7280" s="1">
        <v>46321</v>
      </c>
      <c r="C7280" t="s">
        <v>10007</v>
      </c>
      <c r="D7280" t="s">
        <v>10017</v>
      </c>
      <c r="E7280">
        <f>+_xlfn.XLOOKUP(TablaVentas[[#This Row],[PRODUCTOS]],TablaPrecios[PRODUCTOS],TablaPrecios[PRECIOS UNITARIOS],"No encontado")</f>
        <v>50</v>
      </c>
      <c r="F7280">
        <v>19</v>
      </c>
      <c r="G7280" t="s">
        <v>10025</v>
      </c>
      <c r="H7280" s="2">
        <v>218</v>
      </c>
      <c r="I7280" s="3">
        <v>0.14000000000000001</v>
      </c>
      <c r="J7280" s="2">
        <f t="shared" si="339"/>
        <v>187.48</v>
      </c>
      <c r="K7280" s="2">
        <f t="shared" si="340"/>
        <v>33.746399999999994</v>
      </c>
      <c r="L7280" s="2">
        <f t="shared" si="341"/>
        <v>221.22639999999998</v>
      </c>
    </row>
    <row r="7281" spans="1:12" x14ac:dyDescent="0.25">
      <c r="A7281" t="s">
        <v>7286</v>
      </c>
      <c r="B7281" s="1">
        <v>46083</v>
      </c>
      <c r="C7281" t="s">
        <v>10012</v>
      </c>
      <c r="D7281" t="s">
        <v>10018</v>
      </c>
      <c r="E7281">
        <f>+_xlfn.XLOOKUP(TablaVentas[[#This Row],[PRODUCTOS]],TablaPrecios[PRODUCTOS],TablaPrecios[PRECIOS UNITARIOS],"No encontado")</f>
        <v>850</v>
      </c>
      <c r="F7281">
        <v>16</v>
      </c>
      <c r="G7281" t="s">
        <v>10025</v>
      </c>
      <c r="H7281" s="2">
        <v>50</v>
      </c>
      <c r="I7281" s="3">
        <v>0.14000000000000001</v>
      </c>
      <c r="J7281" s="2">
        <f t="shared" si="339"/>
        <v>43</v>
      </c>
      <c r="K7281" s="2">
        <f t="shared" si="340"/>
        <v>7.7399999999999993</v>
      </c>
      <c r="L7281" s="2">
        <f t="shared" si="341"/>
        <v>50.74</v>
      </c>
    </row>
    <row r="7282" spans="1:12" x14ac:dyDescent="0.25">
      <c r="A7282" t="s">
        <v>7287</v>
      </c>
      <c r="B7282" s="1">
        <v>46254</v>
      </c>
      <c r="C7282" t="s">
        <v>10011</v>
      </c>
      <c r="D7282" t="s">
        <v>10017</v>
      </c>
      <c r="E7282">
        <f>+_xlfn.XLOOKUP(TablaVentas[[#This Row],[PRODUCTOS]],TablaPrecios[PRODUCTOS],TablaPrecios[PRECIOS UNITARIOS],"No encontado")</f>
        <v>50</v>
      </c>
      <c r="F7282">
        <v>5</v>
      </c>
      <c r="G7282" t="s">
        <v>10023</v>
      </c>
      <c r="H7282" s="2">
        <v>127</v>
      </c>
      <c r="I7282" s="3">
        <v>0.14000000000000001</v>
      </c>
      <c r="J7282" s="2">
        <f t="shared" si="339"/>
        <v>109.22</v>
      </c>
      <c r="K7282" s="2">
        <f t="shared" si="340"/>
        <v>19.659599999999998</v>
      </c>
      <c r="L7282" s="2">
        <f t="shared" si="341"/>
        <v>128.87959999999998</v>
      </c>
    </row>
    <row r="7283" spans="1:12" x14ac:dyDescent="0.25">
      <c r="A7283" t="s">
        <v>7288</v>
      </c>
      <c r="B7283" s="1">
        <v>46094</v>
      </c>
      <c r="C7283" t="s">
        <v>10007</v>
      </c>
      <c r="D7283" t="s">
        <v>10018</v>
      </c>
      <c r="E7283">
        <f>+_xlfn.XLOOKUP(TablaVentas[[#This Row],[PRODUCTOS]],TablaPrecios[PRODUCTOS],TablaPrecios[PRECIOS UNITARIOS],"No encontado")</f>
        <v>850</v>
      </c>
      <c r="F7283">
        <v>20</v>
      </c>
      <c r="G7283" t="s">
        <v>10025</v>
      </c>
      <c r="H7283" s="2">
        <v>299</v>
      </c>
      <c r="I7283" s="3">
        <v>0.11</v>
      </c>
      <c r="J7283" s="2">
        <f t="shared" si="339"/>
        <v>266.11</v>
      </c>
      <c r="K7283" s="2">
        <f t="shared" si="340"/>
        <v>47.899799999999999</v>
      </c>
      <c r="L7283" s="2">
        <f t="shared" si="341"/>
        <v>314.00980000000004</v>
      </c>
    </row>
    <row r="7284" spans="1:12" x14ac:dyDescent="0.25">
      <c r="A7284" t="s">
        <v>7289</v>
      </c>
      <c r="B7284" s="1">
        <v>46074</v>
      </c>
      <c r="C7284" t="s">
        <v>10010</v>
      </c>
      <c r="D7284" t="s">
        <v>10020</v>
      </c>
      <c r="E7284">
        <f>+_xlfn.XLOOKUP(TablaVentas[[#This Row],[PRODUCTOS]],TablaPrecios[PRODUCTOS],TablaPrecios[PRECIOS UNITARIOS],"No encontado")</f>
        <v>150</v>
      </c>
      <c r="F7284">
        <v>20</v>
      </c>
      <c r="G7284" t="s">
        <v>10026</v>
      </c>
      <c r="H7284" s="2">
        <v>164</v>
      </c>
      <c r="I7284" s="3">
        <v>0.15</v>
      </c>
      <c r="J7284" s="2">
        <f t="shared" si="339"/>
        <v>139.4</v>
      </c>
      <c r="K7284" s="2">
        <f t="shared" si="340"/>
        <v>25.091999999999999</v>
      </c>
      <c r="L7284" s="2">
        <f t="shared" si="341"/>
        <v>164.49200000000002</v>
      </c>
    </row>
    <row r="7285" spans="1:12" x14ac:dyDescent="0.25">
      <c r="A7285" t="s">
        <v>7290</v>
      </c>
      <c r="B7285" s="1">
        <v>46330</v>
      </c>
      <c r="C7285" t="s">
        <v>10010</v>
      </c>
      <c r="D7285" t="s">
        <v>10020</v>
      </c>
      <c r="E7285">
        <f>+_xlfn.XLOOKUP(TablaVentas[[#This Row],[PRODUCTOS]],TablaPrecios[PRODUCTOS],TablaPrecios[PRECIOS UNITARIOS],"No encontado")</f>
        <v>150</v>
      </c>
      <c r="F7285">
        <v>14</v>
      </c>
      <c r="G7285" t="s">
        <v>10025</v>
      </c>
      <c r="H7285" s="2">
        <v>363</v>
      </c>
      <c r="I7285" s="3">
        <v>0.16</v>
      </c>
      <c r="J7285" s="2">
        <f t="shared" si="339"/>
        <v>304.92</v>
      </c>
      <c r="K7285" s="2">
        <f t="shared" si="340"/>
        <v>54.885600000000004</v>
      </c>
      <c r="L7285" s="2">
        <f t="shared" si="341"/>
        <v>359.80560000000003</v>
      </c>
    </row>
    <row r="7286" spans="1:12" x14ac:dyDescent="0.25">
      <c r="A7286" t="s">
        <v>7291</v>
      </c>
      <c r="B7286" s="1">
        <v>46107</v>
      </c>
      <c r="C7286" t="s">
        <v>10012</v>
      </c>
      <c r="D7286" t="s">
        <v>10021</v>
      </c>
      <c r="E7286">
        <f>+_xlfn.XLOOKUP(TablaVentas[[#This Row],[PRODUCTOS]],TablaPrecios[PRODUCTOS],TablaPrecios[PRECIOS UNITARIOS],"No encontado")</f>
        <v>200</v>
      </c>
      <c r="F7286">
        <v>8</v>
      </c>
      <c r="G7286" t="s">
        <v>10024</v>
      </c>
      <c r="H7286" s="2">
        <v>121</v>
      </c>
      <c r="I7286" s="3">
        <v>0.18</v>
      </c>
      <c r="J7286" s="2">
        <f t="shared" si="339"/>
        <v>99.22</v>
      </c>
      <c r="K7286" s="2">
        <f t="shared" si="340"/>
        <v>17.8596</v>
      </c>
      <c r="L7286" s="2">
        <f t="shared" si="341"/>
        <v>117.0796</v>
      </c>
    </row>
    <row r="7287" spans="1:12" x14ac:dyDescent="0.25">
      <c r="A7287" t="s">
        <v>7292</v>
      </c>
      <c r="B7287" s="1">
        <v>46179</v>
      </c>
      <c r="C7287" t="s">
        <v>10012</v>
      </c>
      <c r="D7287" t="s">
        <v>10017</v>
      </c>
      <c r="E7287">
        <f>+_xlfn.XLOOKUP(TablaVentas[[#This Row],[PRODUCTOS]],TablaPrecios[PRODUCTOS],TablaPrecios[PRECIOS UNITARIOS],"No encontado")</f>
        <v>50</v>
      </c>
      <c r="F7287">
        <v>6</v>
      </c>
      <c r="G7287" t="s">
        <v>10027</v>
      </c>
      <c r="H7287" s="2">
        <v>100</v>
      </c>
      <c r="I7287" s="3">
        <v>0.11</v>
      </c>
      <c r="J7287" s="2">
        <f t="shared" si="339"/>
        <v>89</v>
      </c>
      <c r="K7287" s="2">
        <f t="shared" si="340"/>
        <v>16.02</v>
      </c>
      <c r="L7287" s="2">
        <f t="shared" si="341"/>
        <v>105.02</v>
      </c>
    </row>
    <row r="7288" spans="1:12" x14ac:dyDescent="0.25">
      <c r="A7288" t="s">
        <v>7293</v>
      </c>
      <c r="B7288" s="1">
        <v>46097</v>
      </c>
      <c r="C7288" t="s">
        <v>10009</v>
      </c>
      <c r="D7288" t="s">
        <v>10020</v>
      </c>
      <c r="E7288">
        <f>+_xlfn.XLOOKUP(TablaVentas[[#This Row],[PRODUCTOS]],TablaPrecios[PRODUCTOS],TablaPrecios[PRECIOS UNITARIOS],"No encontado")</f>
        <v>150</v>
      </c>
      <c r="F7288">
        <v>10</v>
      </c>
      <c r="G7288" t="s">
        <v>10026</v>
      </c>
      <c r="H7288" s="2">
        <v>66</v>
      </c>
      <c r="I7288" s="3">
        <v>0.18</v>
      </c>
      <c r="J7288" s="2">
        <f t="shared" si="339"/>
        <v>54.120000000000005</v>
      </c>
      <c r="K7288" s="2">
        <f t="shared" si="340"/>
        <v>9.7416</v>
      </c>
      <c r="L7288" s="2">
        <f t="shared" si="341"/>
        <v>63.861600000000003</v>
      </c>
    </row>
    <row r="7289" spans="1:12" x14ac:dyDescent="0.25">
      <c r="A7289" t="s">
        <v>7294</v>
      </c>
      <c r="B7289" s="1">
        <v>46349</v>
      </c>
      <c r="C7289" t="s">
        <v>10009</v>
      </c>
      <c r="D7289" t="s">
        <v>10020</v>
      </c>
      <c r="E7289">
        <f>+_xlfn.XLOOKUP(TablaVentas[[#This Row],[PRODUCTOS]],TablaPrecios[PRODUCTOS],TablaPrecios[PRECIOS UNITARIOS],"No encontado")</f>
        <v>150</v>
      </c>
      <c r="F7289">
        <v>16</v>
      </c>
      <c r="G7289" t="s">
        <v>10026</v>
      </c>
      <c r="H7289" s="2">
        <v>354</v>
      </c>
      <c r="I7289" s="3">
        <v>0.19</v>
      </c>
      <c r="J7289" s="2">
        <f t="shared" si="339"/>
        <v>286.74</v>
      </c>
      <c r="K7289" s="2">
        <f t="shared" si="340"/>
        <v>51.613199999999999</v>
      </c>
      <c r="L7289" s="2">
        <f t="shared" si="341"/>
        <v>338.35320000000002</v>
      </c>
    </row>
    <row r="7290" spans="1:12" x14ac:dyDescent="0.25">
      <c r="A7290" t="s">
        <v>7295</v>
      </c>
      <c r="B7290" s="1">
        <v>46093</v>
      </c>
      <c r="C7290" t="s">
        <v>10009</v>
      </c>
      <c r="D7290" t="s">
        <v>10017</v>
      </c>
      <c r="E7290">
        <f>+_xlfn.XLOOKUP(TablaVentas[[#This Row],[PRODUCTOS]],TablaPrecios[PRODUCTOS],TablaPrecios[PRECIOS UNITARIOS],"No encontado")</f>
        <v>50</v>
      </c>
      <c r="F7290">
        <v>16</v>
      </c>
      <c r="G7290" t="s">
        <v>10023</v>
      </c>
      <c r="H7290" s="2">
        <v>350</v>
      </c>
      <c r="I7290" s="3">
        <v>0.13</v>
      </c>
      <c r="J7290" s="2">
        <f t="shared" si="339"/>
        <v>304.5</v>
      </c>
      <c r="K7290" s="2">
        <f t="shared" si="340"/>
        <v>54.809999999999995</v>
      </c>
      <c r="L7290" s="2">
        <f t="shared" si="341"/>
        <v>359.31</v>
      </c>
    </row>
    <row r="7291" spans="1:12" x14ac:dyDescent="0.25">
      <c r="A7291" t="s">
        <v>7296</v>
      </c>
      <c r="B7291" s="1">
        <v>46113</v>
      </c>
      <c r="C7291" t="s">
        <v>10011</v>
      </c>
      <c r="D7291" t="s">
        <v>10020</v>
      </c>
      <c r="E7291">
        <f>+_xlfn.XLOOKUP(TablaVentas[[#This Row],[PRODUCTOS]],TablaPrecios[PRODUCTOS],TablaPrecios[PRECIOS UNITARIOS],"No encontado")</f>
        <v>150</v>
      </c>
      <c r="F7291">
        <v>7</v>
      </c>
      <c r="G7291" t="s">
        <v>10026</v>
      </c>
      <c r="H7291" s="2">
        <v>486</v>
      </c>
      <c r="I7291" s="3">
        <v>0.13</v>
      </c>
      <c r="J7291" s="2">
        <f t="shared" si="339"/>
        <v>422.82</v>
      </c>
      <c r="K7291" s="2">
        <f t="shared" si="340"/>
        <v>76.107599999999991</v>
      </c>
      <c r="L7291" s="2">
        <f t="shared" si="341"/>
        <v>498.92759999999998</v>
      </c>
    </row>
    <row r="7292" spans="1:12" x14ac:dyDescent="0.25">
      <c r="A7292" t="s">
        <v>7297</v>
      </c>
      <c r="B7292" s="1">
        <v>46260</v>
      </c>
      <c r="C7292" t="s">
        <v>10007</v>
      </c>
      <c r="D7292" t="s">
        <v>10021</v>
      </c>
      <c r="E7292">
        <f>+_xlfn.XLOOKUP(TablaVentas[[#This Row],[PRODUCTOS]],TablaPrecios[PRODUCTOS],TablaPrecios[PRECIOS UNITARIOS],"No encontado")</f>
        <v>200</v>
      </c>
      <c r="F7292">
        <v>8</v>
      </c>
      <c r="G7292" t="s">
        <v>10027</v>
      </c>
      <c r="H7292" s="2">
        <v>110</v>
      </c>
      <c r="I7292" s="3">
        <v>0.14000000000000001</v>
      </c>
      <c r="J7292" s="2">
        <f t="shared" si="339"/>
        <v>94.6</v>
      </c>
      <c r="K7292" s="2">
        <f t="shared" si="340"/>
        <v>17.027999999999999</v>
      </c>
      <c r="L7292" s="2">
        <f t="shared" si="341"/>
        <v>111.62799999999999</v>
      </c>
    </row>
    <row r="7293" spans="1:12" x14ac:dyDescent="0.25">
      <c r="A7293" t="s">
        <v>7298</v>
      </c>
      <c r="B7293" s="1">
        <v>46228</v>
      </c>
      <c r="C7293" t="s">
        <v>10007</v>
      </c>
      <c r="D7293" t="s">
        <v>10019</v>
      </c>
      <c r="E7293">
        <f>+_xlfn.XLOOKUP(TablaVentas[[#This Row],[PRODUCTOS]],TablaPrecios[PRODUCTOS],TablaPrecios[PRECIOS UNITARIOS],"No encontado")</f>
        <v>1200</v>
      </c>
      <c r="F7293">
        <v>17</v>
      </c>
      <c r="G7293" t="s">
        <v>10027</v>
      </c>
      <c r="H7293" s="2">
        <v>95</v>
      </c>
      <c r="I7293" s="3">
        <v>0.18</v>
      </c>
      <c r="J7293" s="2">
        <f t="shared" si="339"/>
        <v>77.900000000000006</v>
      </c>
      <c r="K7293" s="2">
        <f t="shared" si="340"/>
        <v>14.022</v>
      </c>
      <c r="L7293" s="2">
        <f t="shared" si="341"/>
        <v>91.922000000000011</v>
      </c>
    </row>
    <row r="7294" spans="1:12" x14ac:dyDescent="0.25">
      <c r="A7294" t="s">
        <v>7299</v>
      </c>
      <c r="B7294" s="1">
        <v>46048</v>
      </c>
      <c r="C7294" t="s">
        <v>10009</v>
      </c>
      <c r="D7294" t="s">
        <v>10021</v>
      </c>
      <c r="E7294">
        <f>+_xlfn.XLOOKUP(TablaVentas[[#This Row],[PRODUCTOS]],TablaPrecios[PRODUCTOS],TablaPrecios[PRECIOS UNITARIOS],"No encontado")</f>
        <v>200</v>
      </c>
      <c r="F7294">
        <v>9</v>
      </c>
      <c r="G7294" t="s">
        <v>10026</v>
      </c>
      <c r="H7294" s="2">
        <v>403</v>
      </c>
      <c r="I7294" s="3">
        <v>0.13</v>
      </c>
      <c r="J7294" s="2">
        <f t="shared" si="339"/>
        <v>350.61</v>
      </c>
      <c r="K7294" s="2">
        <f t="shared" si="340"/>
        <v>63.1098</v>
      </c>
      <c r="L7294" s="2">
        <f t="shared" si="341"/>
        <v>413.71980000000002</v>
      </c>
    </row>
    <row r="7295" spans="1:12" x14ac:dyDescent="0.25">
      <c r="A7295" t="s">
        <v>7300</v>
      </c>
      <c r="B7295" s="1">
        <v>46286</v>
      </c>
      <c r="C7295" t="s">
        <v>10010</v>
      </c>
      <c r="D7295" t="s">
        <v>10018</v>
      </c>
      <c r="E7295">
        <f>+_xlfn.XLOOKUP(TablaVentas[[#This Row],[PRODUCTOS]],TablaPrecios[PRODUCTOS],TablaPrecios[PRECIOS UNITARIOS],"No encontado")</f>
        <v>850</v>
      </c>
      <c r="F7295">
        <v>15</v>
      </c>
      <c r="G7295" t="s">
        <v>10023</v>
      </c>
      <c r="H7295" s="2">
        <v>191</v>
      </c>
      <c r="I7295" s="3">
        <v>0.11</v>
      </c>
      <c r="J7295" s="2">
        <f t="shared" si="339"/>
        <v>169.99</v>
      </c>
      <c r="K7295" s="2">
        <f t="shared" si="340"/>
        <v>30.598200000000002</v>
      </c>
      <c r="L7295" s="2">
        <f t="shared" si="341"/>
        <v>200.5882</v>
      </c>
    </row>
    <row r="7296" spans="1:12" x14ac:dyDescent="0.25">
      <c r="A7296" t="s">
        <v>7301</v>
      </c>
      <c r="B7296" s="1">
        <v>46123</v>
      </c>
      <c r="C7296" t="s">
        <v>10007</v>
      </c>
      <c r="D7296" t="s">
        <v>10018</v>
      </c>
      <c r="E7296">
        <f>+_xlfn.XLOOKUP(TablaVentas[[#This Row],[PRODUCTOS]],TablaPrecios[PRODUCTOS],TablaPrecios[PRECIOS UNITARIOS],"No encontado")</f>
        <v>850</v>
      </c>
      <c r="F7296">
        <v>14</v>
      </c>
      <c r="G7296" t="s">
        <v>10023</v>
      </c>
      <c r="H7296" s="2">
        <v>172</v>
      </c>
      <c r="I7296" s="3">
        <v>0.12</v>
      </c>
      <c r="J7296" s="2">
        <f t="shared" si="339"/>
        <v>151.36000000000001</v>
      </c>
      <c r="K7296" s="2">
        <f t="shared" si="340"/>
        <v>27.244800000000001</v>
      </c>
      <c r="L7296" s="2">
        <f t="shared" si="341"/>
        <v>178.60480000000001</v>
      </c>
    </row>
    <row r="7297" spans="1:12" x14ac:dyDescent="0.25">
      <c r="A7297" t="s">
        <v>7302</v>
      </c>
      <c r="B7297" s="1">
        <v>46263</v>
      </c>
      <c r="C7297" t="s">
        <v>10009</v>
      </c>
      <c r="D7297" t="s">
        <v>10021</v>
      </c>
      <c r="E7297">
        <f>+_xlfn.XLOOKUP(TablaVentas[[#This Row],[PRODUCTOS]],TablaPrecios[PRODUCTOS],TablaPrecios[PRECIOS UNITARIOS],"No encontado")</f>
        <v>200</v>
      </c>
      <c r="F7297">
        <v>13</v>
      </c>
      <c r="G7297" t="s">
        <v>10023</v>
      </c>
      <c r="H7297" s="2">
        <v>500</v>
      </c>
      <c r="I7297" s="3">
        <v>0.16</v>
      </c>
      <c r="J7297" s="2">
        <f t="shared" si="339"/>
        <v>420</v>
      </c>
      <c r="K7297" s="2">
        <f t="shared" si="340"/>
        <v>75.599999999999994</v>
      </c>
      <c r="L7297" s="2">
        <f t="shared" si="341"/>
        <v>495.6</v>
      </c>
    </row>
    <row r="7298" spans="1:12" x14ac:dyDescent="0.25">
      <c r="A7298" t="s">
        <v>7303</v>
      </c>
      <c r="B7298" s="1">
        <v>46053</v>
      </c>
      <c r="C7298" t="s">
        <v>10008</v>
      </c>
      <c r="D7298" t="s">
        <v>10020</v>
      </c>
      <c r="E7298">
        <f>+_xlfn.XLOOKUP(TablaVentas[[#This Row],[PRODUCTOS]],TablaPrecios[PRODUCTOS],TablaPrecios[PRECIOS UNITARIOS],"No encontado")</f>
        <v>150</v>
      </c>
      <c r="F7298">
        <v>15</v>
      </c>
      <c r="G7298" t="s">
        <v>10025</v>
      </c>
      <c r="H7298" s="2">
        <v>90</v>
      </c>
      <c r="I7298" s="3">
        <v>0.12</v>
      </c>
      <c r="J7298" s="2">
        <f t="shared" si="339"/>
        <v>79.2</v>
      </c>
      <c r="K7298" s="2">
        <f t="shared" si="340"/>
        <v>14.256</v>
      </c>
      <c r="L7298" s="2">
        <f t="shared" si="341"/>
        <v>93.456000000000003</v>
      </c>
    </row>
    <row r="7299" spans="1:12" x14ac:dyDescent="0.25">
      <c r="A7299" t="s">
        <v>7304</v>
      </c>
      <c r="B7299" s="1">
        <v>46318</v>
      </c>
      <c r="C7299" t="s">
        <v>10011</v>
      </c>
      <c r="D7299" t="s">
        <v>10021</v>
      </c>
      <c r="E7299">
        <f>+_xlfn.XLOOKUP(TablaVentas[[#This Row],[PRODUCTOS]],TablaPrecios[PRODUCTOS],TablaPrecios[PRECIOS UNITARIOS],"No encontado")</f>
        <v>200</v>
      </c>
      <c r="F7299">
        <v>18</v>
      </c>
      <c r="G7299" t="s">
        <v>10027</v>
      </c>
      <c r="H7299" s="2">
        <v>213</v>
      </c>
      <c r="I7299" s="3">
        <v>0.16</v>
      </c>
      <c r="J7299" s="2">
        <f t="shared" ref="J7299:J7362" si="342">+H7299-H7299*I7299</f>
        <v>178.92000000000002</v>
      </c>
      <c r="K7299" s="2">
        <f t="shared" ref="K7299:K7362" si="343">+J7299*0.18</f>
        <v>32.205600000000004</v>
      </c>
      <c r="L7299" s="2">
        <f t="shared" ref="L7299:L7362" si="344">+J7299+K7299</f>
        <v>211.12560000000002</v>
      </c>
    </row>
    <row r="7300" spans="1:12" x14ac:dyDescent="0.25">
      <c r="A7300" t="s">
        <v>7305</v>
      </c>
      <c r="B7300" s="1">
        <v>46055</v>
      </c>
      <c r="C7300" t="s">
        <v>10011</v>
      </c>
      <c r="D7300" t="s">
        <v>10018</v>
      </c>
      <c r="E7300">
        <f>+_xlfn.XLOOKUP(TablaVentas[[#This Row],[PRODUCTOS]],TablaPrecios[PRODUCTOS],TablaPrecios[PRECIOS UNITARIOS],"No encontado")</f>
        <v>850</v>
      </c>
      <c r="F7300">
        <v>18</v>
      </c>
      <c r="G7300" t="s">
        <v>10023</v>
      </c>
      <c r="H7300" s="2">
        <v>117</v>
      </c>
      <c r="I7300" s="3">
        <v>0.17</v>
      </c>
      <c r="J7300" s="2">
        <f t="shared" si="342"/>
        <v>97.11</v>
      </c>
      <c r="K7300" s="2">
        <f t="shared" si="343"/>
        <v>17.479800000000001</v>
      </c>
      <c r="L7300" s="2">
        <f t="shared" si="344"/>
        <v>114.5898</v>
      </c>
    </row>
    <row r="7301" spans="1:12" x14ac:dyDescent="0.25">
      <c r="A7301" t="s">
        <v>7306</v>
      </c>
      <c r="B7301" s="1">
        <v>46195</v>
      </c>
      <c r="C7301" t="s">
        <v>10012</v>
      </c>
      <c r="D7301" t="s">
        <v>10017</v>
      </c>
      <c r="E7301">
        <f>+_xlfn.XLOOKUP(TablaVentas[[#This Row],[PRODUCTOS]],TablaPrecios[PRODUCTOS],TablaPrecios[PRECIOS UNITARIOS],"No encontado")</f>
        <v>50</v>
      </c>
      <c r="F7301">
        <v>10</v>
      </c>
      <c r="G7301" t="s">
        <v>10024</v>
      </c>
      <c r="H7301" s="2">
        <v>430</v>
      </c>
      <c r="I7301" s="3">
        <v>0.12</v>
      </c>
      <c r="J7301" s="2">
        <f t="shared" si="342"/>
        <v>378.4</v>
      </c>
      <c r="K7301" s="2">
        <f t="shared" si="343"/>
        <v>68.111999999999995</v>
      </c>
      <c r="L7301" s="2">
        <f t="shared" si="344"/>
        <v>446.51199999999994</v>
      </c>
    </row>
    <row r="7302" spans="1:12" x14ac:dyDescent="0.25">
      <c r="A7302" t="s">
        <v>7307</v>
      </c>
      <c r="B7302" s="1">
        <v>46183</v>
      </c>
      <c r="C7302" t="s">
        <v>10012</v>
      </c>
      <c r="D7302" t="s">
        <v>10017</v>
      </c>
      <c r="E7302">
        <f>+_xlfn.XLOOKUP(TablaVentas[[#This Row],[PRODUCTOS]],TablaPrecios[PRODUCTOS],TablaPrecios[PRECIOS UNITARIOS],"No encontado")</f>
        <v>50</v>
      </c>
      <c r="F7302">
        <v>11</v>
      </c>
      <c r="G7302" t="s">
        <v>10023</v>
      </c>
      <c r="H7302" s="2">
        <v>219</v>
      </c>
      <c r="I7302" s="3">
        <v>0.2</v>
      </c>
      <c r="J7302" s="2">
        <f t="shared" si="342"/>
        <v>175.2</v>
      </c>
      <c r="K7302" s="2">
        <f t="shared" si="343"/>
        <v>31.535999999999998</v>
      </c>
      <c r="L7302" s="2">
        <f t="shared" si="344"/>
        <v>206.73599999999999</v>
      </c>
    </row>
    <row r="7303" spans="1:12" x14ac:dyDescent="0.25">
      <c r="A7303" t="s">
        <v>7308</v>
      </c>
      <c r="B7303" s="1">
        <v>46023</v>
      </c>
      <c r="C7303" t="s">
        <v>10009</v>
      </c>
      <c r="D7303" t="s">
        <v>10018</v>
      </c>
      <c r="E7303">
        <f>+_xlfn.XLOOKUP(TablaVentas[[#This Row],[PRODUCTOS]],TablaPrecios[PRODUCTOS],TablaPrecios[PRECIOS UNITARIOS],"No encontado")</f>
        <v>850</v>
      </c>
      <c r="F7303">
        <v>14</v>
      </c>
      <c r="G7303" t="s">
        <v>10025</v>
      </c>
      <c r="H7303" s="2">
        <v>51</v>
      </c>
      <c r="I7303" s="3">
        <v>0.16</v>
      </c>
      <c r="J7303" s="2">
        <f t="shared" si="342"/>
        <v>42.84</v>
      </c>
      <c r="K7303" s="2">
        <f t="shared" si="343"/>
        <v>7.7112000000000007</v>
      </c>
      <c r="L7303" s="2">
        <f t="shared" si="344"/>
        <v>50.551200000000001</v>
      </c>
    </row>
    <row r="7304" spans="1:12" x14ac:dyDescent="0.25">
      <c r="A7304" t="s">
        <v>7309</v>
      </c>
      <c r="B7304" s="1">
        <v>46296</v>
      </c>
      <c r="C7304" t="s">
        <v>10011</v>
      </c>
      <c r="D7304" t="s">
        <v>10019</v>
      </c>
      <c r="E7304">
        <f>+_xlfn.XLOOKUP(TablaVentas[[#This Row],[PRODUCTOS]],TablaPrecios[PRODUCTOS],TablaPrecios[PRECIOS UNITARIOS],"No encontado")</f>
        <v>1200</v>
      </c>
      <c r="F7304">
        <v>17</v>
      </c>
      <c r="G7304" t="s">
        <v>10026</v>
      </c>
      <c r="H7304" s="2">
        <v>75</v>
      </c>
      <c r="I7304" s="3">
        <v>0.19</v>
      </c>
      <c r="J7304" s="2">
        <f t="shared" si="342"/>
        <v>60.75</v>
      </c>
      <c r="K7304" s="2">
        <f t="shared" si="343"/>
        <v>10.934999999999999</v>
      </c>
      <c r="L7304" s="2">
        <f t="shared" si="344"/>
        <v>71.685000000000002</v>
      </c>
    </row>
    <row r="7305" spans="1:12" x14ac:dyDescent="0.25">
      <c r="A7305" t="s">
        <v>7310</v>
      </c>
      <c r="B7305" s="1">
        <v>46127</v>
      </c>
      <c r="C7305" t="s">
        <v>10010</v>
      </c>
      <c r="D7305" t="s">
        <v>10020</v>
      </c>
      <c r="E7305">
        <f>+_xlfn.XLOOKUP(TablaVentas[[#This Row],[PRODUCTOS]],TablaPrecios[PRODUCTOS],TablaPrecios[PRECIOS UNITARIOS],"No encontado")</f>
        <v>150</v>
      </c>
      <c r="F7305">
        <v>20</v>
      </c>
      <c r="G7305" t="s">
        <v>10027</v>
      </c>
      <c r="H7305" s="2">
        <v>313</v>
      </c>
      <c r="I7305" s="3">
        <v>0.11</v>
      </c>
      <c r="J7305" s="2">
        <f t="shared" si="342"/>
        <v>278.57</v>
      </c>
      <c r="K7305" s="2">
        <f t="shared" si="343"/>
        <v>50.142599999999995</v>
      </c>
      <c r="L7305" s="2">
        <f t="shared" si="344"/>
        <v>328.71260000000001</v>
      </c>
    </row>
    <row r="7306" spans="1:12" x14ac:dyDescent="0.25">
      <c r="A7306" t="s">
        <v>7311</v>
      </c>
      <c r="B7306" s="1">
        <v>46096</v>
      </c>
      <c r="C7306" t="s">
        <v>10012</v>
      </c>
      <c r="D7306" t="s">
        <v>10017</v>
      </c>
      <c r="E7306">
        <f>+_xlfn.XLOOKUP(TablaVentas[[#This Row],[PRODUCTOS]],TablaPrecios[PRODUCTOS],TablaPrecios[PRECIOS UNITARIOS],"No encontado")</f>
        <v>50</v>
      </c>
      <c r="F7306">
        <v>15</v>
      </c>
      <c r="G7306" t="s">
        <v>10026</v>
      </c>
      <c r="H7306" s="2">
        <v>340</v>
      </c>
      <c r="I7306" s="3">
        <v>0.17</v>
      </c>
      <c r="J7306" s="2">
        <f t="shared" si="342"/>
        <v>282.2</v>
      </c>
      <c r="K7306" s="2">
        <f t="shared" si="343"/>
        <v>50.795999999999999</v>
      </c>
      <c r="L7306" s="2">
        <f t="shared" si="344"/>
        <v>332.99599999999998</v>
      </c>
    </row>
    <row r="7307" spans="1:12" x14ac:dyDescent="0.25">
      <c r="A7307" t="s">
        <v>7312</v>
      </c>
      <c r="B7307" s="1">
        <v>46162</v>
      </c>
      <c r="C7307" t="s">
        <v>10010</v>
      </c>
      <c r="D7307" t="s">
        <v>10018</v>
      </c>
      <c r="E7307">
        <f>+_xlfn.XLOOKUP(TablaVentas[[#This Row],[PRODUCTOS]],TablaPrecios[PRODUCTOS],TablaPrecios[PRECIOS UNITARIOS],"No encontado")</f>
        <v>850</v>
      </c>
      <c r="F7307">
        <v>11</v>
      </c>
      <c r="G7307" t="s">
        <v>10024</v>
      </c>
      <c r="H7307" s="2">
        <v>303</v>
      </c>
      <c r="I7307" s="3">
        <v>0.14000000000000001</v>
      </c>
      <c r="J7307" s="2">
        <f t="shared" si="342"/>
        <v>260.58</v>
      </c>
      <c r="K7307" s="2">
        <f t="shared" si="343"/>
        <v>46.904399999999995</v>
      </c>
      <c r="L7307" s="2">
        <f t="shared" si="344"/>
        <v>307.48439999999999</v>
      </c>
    </row>
    <row r="7308" spans="1:12" x14ac:dyDescent="0.25">
      <c r="A7308" t="s">
        <v>7313</v>
      </c>
      <c r="B7308" s="1">
        <v>46304</v>
      </c>
      <c r="C7308" t="s">
        <v>10007</v>
      </c>
      <c r="D7308" t="s">
        <v>10018</v>
      </c>
      <c r="E7308">
        <f>+_xlfn.XLOOKUP(TablaVentas[[#This Row],[PRODUCTOS]],TablaPrecios[PRODUCTOS],TablaPrecios[PRECIOS UNITARIOS],"No encontado")</f>
        <v>850</v>
      </c>
      <c r="F7308">
        <v>18</v>
      </c>
      <c r="G7308" t="s">
        <v>10025</v>
      </c>
      <c r="H7308" s="2">
        <v>318</v>
      </c>
      <c r="I7308" s="3">
        <v>0.17</v>
      </c>
      <c r="J7308" s="2">
        <f t="shared" si="342"/>
        <v>263.94</v>
      </c>
      <c r="K7308" s="2">
        <f t="shared" si="343"/>
        <v>47.5092</v>
      </c>
      <c r="L7308" s="2">
        <f t="shared" si="344"/>
        <v>311.44920000000002</v>
      </c>
    </row>
    <row r="7309" spans="1:12" x14ac:dyDescent="0.25">
      <c r="A7309" t="s">
        <v>7314</v>
      </c>
      <c r="B7309" s="1">
        <v>46263</v>
      </c>
      <c r="C7309" t="s">
        <v>10008</v>
      </c>
      <c r="D7309" t="s">
        <v>10021</v>
      </c>
      <c r="E7309">
        <f>+_xlfn.XLOOKUP(TablaVentas[[#This Row],[PRODUCTOS]],TablaPrecios[PRODUCTOS],TablaPrecios[PRECIOS UNITARIOS],"No encontado")</f>
        <v>200</v>
      </c>
      <c r="F7309">
        <v>16</v>
      </c>
      <c r="G7309" t="s">
        <v>10026</v>
      </c>
      <c r="H7309" s="2">
        <v>437</v>
      </c>
      <c r="I7309" s="3">
        <v>0.11</v>
      </c>
      <c r="J7309" s="2">
        <f t="shared" si="342"/>
        <v>388.93</v>
      </c>
      <c r="K7309" s="2">
        <f t="shared" si="343"/>
        <v>70.007400000000004</v>
      </c>
      <c r="L7309" s="2">
        <f t="shared" si="344"/>
        <v>458.93740000000003</v>
      </c>
    </row>
    <row r="7310" spans="1:12" x14ac:dyDescent="0.25">
      <c r="A7310" t="s">
        <v>7315</v>
      </c>
      <c r="B7310" s="1">
        <v>46193</v>
      </c>
      <c r="C7310" t="s">
        <v>10009</v>
      </c>
      <c r="D7310" t="s">
        <v>10017</v>
      </c>
      <c r="E7310">
        <f>+_xlfn.XLOOKUP(TablaVentas[[#This Row],[PRODUCTOS]],TablaPrecios[PRODUCTOS],TablaPrecios[PRECIOS UNITARIOS],"No encontado")</f>
        <v>50</v>
      </c>
      <c r="F7310">
        <v>13</v>
      </c>
      <c r="G7310" t="s">
        <v>10024</v>
      </c>
      <c r="H7310" s="2">
        <v>67</v>
      </c>
      <c r="I7310" s="3">
        <v>0.12</v>
      </c>
      <c r="J7310" s="2">
        <f t="shared" si="342"/>
        <v>58.96</v>
      </c>
      <c r="K7310" s="2">
        <f t="shared" si="343"/>
        <v>10.6128</v>
      </c>
      <c r="L7310" s="2">
        <f t="shared" si="344"/>
        <v>69.572800000000001</v>
      </c>
    </row>
    <row r="7311" spans="1:12" x14ac:dyDescent="0.25">
      <c r="A7311" t="s">
        <v>7316</v>
      </c>
      <c r="B7311" s="1">
        <v>46189</v>
      </c>
      <c r="C7311" t="s">
        <v>10008</v>
      </c>
      <c r="D7311" t="s">
        <v>10019</v>
      </c>
      <c r="E7311">
        <f>+_xlfn.XLOOKUP(TablaVentas[[#This Row],[PRODUCTOS]],TablaPrecios[PRODUCTOS],TablaPrecios[PRECIOS UNITARIOS],"No encontado")</f>
        <v>1200</v>
      </c>
      <c r="F7311">
        <v>15</v>
      </c>
      <c r="G7311" t="s">
        <v>10024</v>
      </c>
      <c r="H7311" s="2">
        <v>398</v>
      </c>
      <c r="I7311" s="3">
        <v>0.13</v>
      </c>
      <c r="J7311" s="2">
        <f t="shared" si="342"/>
        <v>346.26</v>
      </c>
      <c r="K7311" s="2">
        <f t="shared" si="343"/>
        <v>62.326799999999999</v>
      </c>
      <c r="L7311" s="2">
        <f t="shared" si="344"/>
        <v>408.58679999999998</v>
      </c>
    </row>
    <row r="7312" spans="1:12" x14ac:dyDescent="0.25">
      <c r="A7312" t="s">
        <v>7317</v>
      </c>
      <c r="B7312" s="1">
        <v>46025</v>
      </c>
      <c r="C7312" t="s">
        <v>10009</v>
      </c>
      <c r="D7312" t="s">
        <v>10020</v>
      </c>
      <c r="E7312">
        <f>+_xlfn.XLOOKUP(TablaVentas[[#This Row],[PRODUCTOS]],TablaPrecios[PRODUCTOS],TablaPrecios[PRECIOS UNITARIOS],"No encontado")</f>
        <v>150</v>
      </c>
      <c r="F7312">
        <v>13</v>
      </c>
      <c r="G7312" t="s">
        <v>10025</v>
      </c>
      <c r="H7312" s="2">
        <v>383</v>
      </c>
      <c r="I7312" s="3">
        <v>0.11</v>
      </c>
      <c r="J7312" s="2">
        <f t="shared" si="342"/>
        <v>340.87</v>
      </c>
      <c r="K7312" s="2">
        <f t="shared" si="343"/>
        <v>61.3566</v>
      </c>
      <c r="L7312" s="2">
        <f t="shared" si="344"/>
        <v>402.22660000000002</v>
      </c>
    </row>
    <row r="7313" spans="1:12" x14ac:dyDescent="0.25">
      <c r="A7313" t="s">
        <v>7318</v>
      </c>
      <c r="B7313" s="1">
        <v>46151</v>
      </c>
      <c r="C7313" t="s">
        <v>10012</v>
      </c>
      <c r="D7313" t="s">
        <v>10019</v>
      </c>
      <c r="E7313">
        <f>+_xlfn.XLOOKUP(TablaVentas[[#This Row],[PRODUCTOS]],TablaPrecios[PRODUCTOS],TablaPrecios[PRECIOS UNITARIOS],"No encontado")</f>
        <v>1200</v>
      </c>
      <c r="F7313">
        <v>19</v>
      </c>
      <c r="G7313" t="s">
        <v>10025</v>
      </c>
      <c r="H7313" s="2">
        <v>195</v>
      </c>
      <c r="I7313" s="3">
        <v>0.15</v>
      </c>
      <c r="J7313" s="2">
        <f t="shared" si="342"/>
        <v>165.75</v>
      </c>
      <c r="K7313" s="2">
        <f t="shared" si="343"/>
        <v>29.834999999999997</v>
      </c>
      <c r="L7313" s="2">
        <f t="shared" si="344"/>
        <v>195.58500000000001</v>
      </c>
    </row>
    <row r="7314" spans="1:12" x14ac:dyDescent="0.25">
      <c r="A7314" t="s">
        <v>7319</v>
      </c>
      <c r="B7314" s="1">
        <v>46168</v>
      </c>
      <c r="C7314" t="s">
        <v>10008</v>
      </c>
      <c r="D7314" t="s">
        <v>10020</v>
      </c>
      <c r="E7314">
        <f>+_xlfn.XLOOKUP(TablaVentas[[#This Row],[PRODUCTOS]],TablaPrecios[PRODUCTOS],TablaPrecios[PRECIOS UNITARIOS],"No encontado")</f>
        <v>150</v>
      </c>
      <c r="F7314">
        <v>13</v>
      </c>
      <c r="G7314" t="s">
        <v>10023</v>
      </c>
      <c r="H7314" s="2">
        <v>382</v>
      </c>
      <c r="I7314" s="3">
        <v>0.1</v>
      </c>
      <c r="J7314" s="2">
        <f t="shared" si="342"/>
        <v>343.8</v>
      </c>
      <c r="K7314" s="2">
        <f t="shared" si="343"/>
        <v>61.884</v>
      </c>
      <c r="L7314" s="2">
        <f t="shared" si="344"/>
        <v>405.68400000000003</v>
      </c>
    </row>
    <row r="7315" spans="1:12" x14ac:dyDescent="0.25">
      <c r="A7315" t="s">
        <v>7320</v>
      </c>
      <c r="B7315" s="1">
        <v>46039</v>
      </c>
      <c r="C7315" t="s">
        <v>10008</v>
      </c>
      <c r="D7315" t="s">
        <v>10017</v>
      </c>
      <c r="E7315">
        <f>+_xlfn.XLOOKUP(TablaVentas[[#This Row],[PRODUCTOS]],TablaPrecios[PRODUCTOS],TablaPrecios[PRECIOS UNITARIOS],"No encontado")</f>
        <v>50</v>
      </c>
      <c r="F7315">
        <v>10</v>
      </c>
      <c r="G7315" t="s">
        <v>10024</v>
      </c>
      <c r="H7315" s="2">
        <v>206</v>
      </c>
      <c r="I7315" s="3">
        <v>0.19</v>
      </c>
      <c r="J7315" s="2">
        <f t="shared" si="342"/>
        <v>166.86</v>
      </c>
      <c r="K7315" s="2">
        <f t="shared" si="343"/>
        <v>30.034800000000001</v>
      </c>
      <c r="L7315" s="2">
        <f t="shared" si="344"/>
        <v>196.8948</v>
      </c>
    </row>
    <row r="7316" spans="1:12" x14ac:dyDescent="0.25">
      <c r="A7316" t="s">
        <v>7321</v>
      </c>
      <c r="B7316" s="1">
        <v>46263</v>
      </c>
      <c r="C7316" t="s">
        <v>10011</v>
      </c>
      <c r="D7316" t="s">
        <v>10020</v>
      </c>
      <c r="E7316">
        <f>+_xlfn.XLOOKUP(TablaVentas[[#This Row],[PRODUCTOS]],TablaPrecios[PRODUCTOS],TablaPrecios[PRECIOS UNITARIOS],"No encontado")</f>
        <v>150</v>
      </c>
      <c r="F7316">
        <v>17</v>
      </c>
      <c r="G7316" t="s">
        <v>10024</v>
      </c>
      <c r="H7316" s="2">
        <v>160</v>
      </c>
      <c r="I7316" s="3">
        <v>0.14000000000000001</v>
      </c>
      <c r="J7316" s="2">
        <f t="shared" si="342"/>
        <v>137.6</v>
      </c>
      <c r="K7316" s="2">
        <f t="shared" si="343"/>
        <v>24.767999999999997</v>
      </c>
      <c r="L7316" s="2">
        <f t="shared" si="344"/>
        <v>162.36799999999999</v>
      </c>
    </row>
    <row r="7317" spans="1:12" x14ac:dyDescent="0.25">
      <c r="A7317" t="s">
        <v>7322</v>
      </c>
      <c r="B7317" s="1">
        <v>46175</v>
      </c>
      <c r="C7317" t="s">
        <v>10009</v>
      </c>
      <c r="D7317" t="s">
        <v>10017</v>
      </c>
      <c r="E7317">
        <f>+_xlfn.XLOOKUP(TablaVentas[[#This Row],[PRODUCTOS]],TablaPrecios[PRODUCTOS],TablaPrecios[PRECIOS UNITARIOS],"No encontado")</f>
        <v>50</v>
      </c>
      <c r="F7317">
        <v>19</v>
      </c>
      <c r="G7317" t="s">
        <v>10023</v>
      </c>
      <c r="H7317" s="2">
        <v>252</v>
      </c>
      <c r="I7317" s="3">
        <v>0.15</v>
      </c>
      <c r="J7317" s="2">
        <f t="shared" si="342"/>
        <v>214.2</v>
      </c>
      <c r="K7317" s="2">
        <f t="shared" si="343"/>
        <v>38.555999999999997</v>
      </c>
      <c r="L7317" s="2">
        <f t="shared" si="344"/>
        <v>252.75599999999997</v>
      </c>
    </row>
    <row r="7318" spans="1:12" x14ac:dyDescent="0.25">
      <c r="A7318" t="s">
        <v>7323</v>
      </c>
      <c r="B7318" s="1">
        <v>46054</v>
      </c>
      <c r="C7318" t="s">
        <v>10011</v>
      </c>
      <c r="D7318" t="s">
        <v>10021</v>
      </c>
      <c r="E7318">
        <f>+_xlfn.XLOOKUP(TablaVentas[[#This Row],[PRODUCTOS]],TablaPrecios[PRODUCTOS],TablaPrecios[PRECIOS UNITARIOS],"No encontado")</f>
        <v>200</v>
      </c>
      <c r="F7318">
        <v>16</v>
      </c>
      <c r="G7318" t="s">
        <v>10026</v>
      </c>
      <c r="H7318" s="2">
        <v>242</v>
      </c>
      <c r="I7318" s="3">
        <v>0.12</v>
      </c>
      <c r="J7318" s="2">
        <f t="shared" si="342"/>
        <v>212.96</v>
      </c>
      <c r="K7318" s="2">
        <f t="shared" si="343"/>
        <v>38.332799999999999</v>
      </c>
      <c r="L7318" s="2">
        <f t="shared" si="344"/>
        <v>251.2928</v>
      </c>
    </row>
    <row r="7319" spans="1:12" x14ac:dyDescent="0.25">
      <c r="A7319" t="s">
        <v>7324</v>
      </c>
      <c r="B7319" s="1">
        <v>46289</v>
      </c>
      <c r="C7319" t="s">
        <v>10009</v>
      </c>
      <c r="D7319" t="s">
        <v>10018</v>
      </c>
      <c r="E7319">
        <f>+_xlfn.XLOOKUP(TablaVentas[[#This Row],[PRODUCTOS]],TablaPrecios[PRODUCTOS],TablaPrecios[PRECIOS UNITARIOS],"No encontado")</f>
        <v>850</v>
      </c>
      <c r="F7319">
        <v>18</v>
      </c>
      <c r="G7319" t="s">
        <v>10024</v>
      </c>
      <c r="H7319" s="2">
        <v>367</v>
      </c>
      <c r="I7319" s="3">
        <v>0.14000000000000001</v>
      </c>
      <c r="J7319" s="2">
        <f t="shared" si="342"/>
        <v>315.62</v>
      </c>
      <c r="K7319" s="2">
        <f t="shared" si="343"/>
        <v>56.811599999999999</v>
      </c>
      <c r="L7319" s="2">
        <f t="shared" si="344"/>
        <v>372.4316</v>
      </c>
    </row>
    <row r="7320" spans="1:12" x14ac:dyDescent="0.25">
      <c r="A7320" t="s">
        <v>7325</v>
      </c>
      <c r="B7320" s="1">
        <v>46188</v>
      </c>
      <c r="C7320" t="s">
        <v>10008</v>
      </c>
      <c r="D7320" t="s">
        <v>10021</v>
      </c>
      <c r="E7320">
        <f>+_xlfn.XLOOKUP(TablaVentas[[#This Row],[PRODUCTOS]],TablaPrecios[PRODUCTOS],TablaPrecios[PRECIOS UNITARIOS],"No encontado")</f>
        <v>200</v>
      </c>
      <c r="F7320">
        <v>15</v>
      </c>
      <c r="G7320" t="s">
        <v>10026</v>
      </c>
      <c r="H7320" s="2">
        <v>366</v>
      </c>
      <c r="I7320" s="3">
        <v>0.12</v>
      </c>
      <c r="J7320" s="2">
        <f t="shared" si="342"/>
        <v>322.08</v>
      </c>
      <c r="K7320" s="2">
        <f t="shared" si="343"/>
        <v>57.974399999999996</v>
      </c>
      <c r="L7320" s="2">
        <f t="shared" si="344"/>
        <v>380.05439999999999</v>
      </c>
    </row>
    <row r="7321" spans="1:12" x14ac:dyDescent="0.25">
      <c r="A7321" t="s">
        <v>7326</v>
      </c>
      <c r="B7321" s="1">
        <v>46234</v>
      </c>
      <c r="C7321" t="s">
        <v>10010</v>
      </c>
      <c r="D7321" t="s">
        <v>10021</v>
      </c>
      <c r="E7321">
        <f>+_xlfn.XLOOKUP(TablaVentas[[#This Row],[PRODUCTOS]],TablaPrecios[PRODUCTOS],TablaPrecios[PRECIOS UNITARIOS],"No encontado")</f>
        <v>200</v>
      </c>
      <c r="F7321">
        <v>12</v>
      </c>
      <c r="G7321" t="s">
        <v>10027</v>
      </c>
      <c r="H7321" s="2">
        <v>352</v>
      </c>
      <c r="I7321" s="3">
        <v>0.19</v>
      </c>
      <c r="J7321" s="2">
        <f t="shared" si="342"/>
        <v>285.12</v>
      </c>
      <c r="K7321" s="2">
        <f t="shared" si="343"/>
        <v>51.321599999999997</v>
      </c>
      <c r="L7321" s="2">
        <f t="shared" si="344"/>
        <v>336.44159999999999</v>
      </c>
    </row>
    <row r="7322" spans="1:12" x14ac:dyDescent="0.25">
      <c r="A7322" t="s">
        <v>7327</v>
      </c>
      <c r="B7322" s="1">
        <v>46033</v>
      </c>
      <c r="C7322" t="s">
        <v>10007</v>
      </c>
      <c r="D7322" t="s">
        <v>10019</v>
      </c>
      <c r="E7322">
        <f>+_xlfn.XLOOKUP(TablaVentas[[#This Row],[PRODUCTOS]],TablaPrecios[PRODUCTOS],TablaPrecios[PRECIOS UNITARIOS],"No encontado")</f>
        <v>1200</v>
      </c>
      <c r="F7322">
        <v>11</v>
      </c>
      <c r="G7322" t="s">
        <v>10024</v>
      </c>
      <c r="H7322" s="2">
        <v>325</v>
      </c>
      <c r="I7322" s="3">
        <v>0.19</v>
      </c>
      <c r="J7322" s="2">
        <f t="shared" si="342"/>
        <v>263.25</v>
      </c>
      <c r="K7322" s="2">
        <f t="shared" si="343"/>
        <v>47.384999999999998</v>
      </c>
      <c r="L7322" s="2">
        <f t="shared" si="344"/>
        <v>310.63499999999999</v>
      </c>
    </row>
    <row r="7323" spans="1:12" x14ac:dyDescent="0.25">
      <c r="A7323" t="s">
        <v>7328</v>
      </c>
      <c r="B7323" s="1">
        <v>46260</v>
      </c>
      <c r="C7323" t="s">
        <v>10009</v>
      </c>
      <c r="D7323" t="s">
        <v>10020</v>
      </c>
      <c r="E7323">
        <f>+_xlfn.XLOOKUP(TablaVentas[[#This Row],[PRODUCTOS]],TablaPrecios[PRODUCTOS],TablaPrecios[PRECIOS UNITARIOS],"No encontado")</f>
        <v>150</v>
      </c>
      <c r="F7323">
        <v>6</v>
      </c>
      <c r="G7323" t="s">
        <v>10026</v>
      </c>
      <c r="H7323" s="2">
        <v>393</v>
      </c>
      <c r="I7323" s="3">
        <v>0.16</v>
      </c>
      <c r="J7323" s="2">
        <f t="shared" si="342"/>
        <v>330.12</v>
      </c>
      <c r="K7323" s="2">
        <f t="shared" si="343"/>
        <v>59.421599999999998</v>
      </c>
      <c r="L7323" s="2">
        <f t="shared" si="344"/>
        <v>389.54160000000002</v>
      </c>
    </row>
    <row r="7324" spans="1:12" x14ac:dyDescent="0.25">
      <c r="A7324" t="s">
        <v>7329</v>
      </c>
      <c r="B7324" s="1">
        <v>46057</v>
      </c>
      <c r="C7324" t="s">
        <v>10011</v>
      </c>
      <c r="D7324" t="s">
        <v>10018</v>
      </c>
      <c r="E7324">
        <f>+_xlfn.XLOOKUP(TablaVentas[[#This Row],[PRODUCTOS]],TablaPrecios[PRODUCTOS],TablaPrecios[PRECIOS UNITARIOS],"No encontado")</f>
        <v>850</v>
      </c>
      <c r="F7324">
        <v>10</v>
      </c>
      <c r="G7324" t="s">
        <v>10023</v>
      </c>
      <c r="H7324" s="2">
        <v>483</v>
      </c>
      <c r="I7324" s="3">
        <v>0.1</v>
      </c>
      <c r="J7324" s="2">
        <f t="shared" si="342"/>
        <v>434.7</v>
      </c>
      <c r="K7324" s="2">
        <f t="shared" si="343"/>
        <v>78.245999999999995</v>
      </c>
      <c r="L7324" s="2">
        <f t="shared" si="344"/>
        <v>512.94600000000003</v>
      </c>
    </row>
    <row r="7325" spans="1:12" x14ac:dyDescent="0.25">
      <c r="A7325" t="s">
        <v>7330</v>
      </c>
      <c r="B7325" s="1">
        <v>46225</v>
      </c>
      <c r="C7325" t="s">
        <v>10009</v>
      </c>
      <c r="D7325" t="s">
        <v>10020</v>
      </c>
      <c r="E7325">
        <f>+_xlfn.XLOOKUP(TablaVentas[[#This Row],[PRODUCTOS]],TablaPrecios[PRODUCTOS],TablaPrecios[PRECIOS UNITARIOS],"No encontado")</f>
        <v>150</v>
      </c>
      <c r="F7325">
        <v>20</v>
      </c>
      <c r="G7325" t="s">
        <v>10024</v>
      </c>
      <c r="H7325" s="2">
        <v>208</v>
      </c>
      <c r="I7325" s="3">
        <v>0.14000000000000001</v>
      </c>
      <c r="J7325" s="2">
        <f t="shared" si="342"/>
        <v>178.88</v>
      </c>
      <c r="K7325" s="2">
        <f t="shared" si="343"/>
        <v>32.198399999999999</v>
      </c>
      <c r="L7325" s="2">
        <f t="shared" si="344"/>
        <v>211.07839999999999</v>
      </c>
    </row>
    <row r="7326" spans="1:12" x14ac:dyDescent="0.25">
      <c r="A7326" t="s">
        <v>7331</v>
      </c>
      <c r="B7326" s="1">
        <v>46163</v>
      </c>
      <c r="C7326" t="s">
        <v>10010</v>
      </c>
      <c r="D7326" t="s">
        <v>10021</v>
      </c>
      <c r="E7326">
        <f>+_xlfn.XLOOKUP(TablaVentas[[#This Row],[PRODUCTOS]],TablaPrecios[PRODUCTOS],TablaPrecios[PRECIOS UNITARIOS],"No encontado")</f>
        <v>200</v>
      </c>
      <c r="F7326">
        <v>15</v>
      </c>
      <c r="G7326" t="s">
        <v>10024</v>
      </c>
      <c r="H7326" s="2">
        <v>317</v>
      </c>
      <c r="I7326" s="3">
        <v>0.13</v>
      </c>
      <c r="J7326" s="2">
        <f t="shared" si="342"/>
        <v>275.79000000000002</v>
      </c>
      <c r="K7326" s="2">
        <f t="shared" si="343"/>
        <v>49.642200000000003</v>
      </c>
      <c r="L7326" s="2">
        <f t="shared" si="344"/>
        <v>325.43220000000002</v>
      </c>
    </row>
    <row r="7327" spans="1:12" x14ac:dyDescent="0.25">
      <c r="A7327" t="s">
        <v>7332</v>
      </c>
      <c r="B7327" s="1">
        <v>46101</v>
      </c>
      <c r="C7327" t="s">
        <v>10007</v>
      </c>
      <c r="D7327" t="s">
        <v>10017</v>
      </c>
      <c r="E7327">
        <f>+_xlfn.XLOOKUP(TablaVentas[[#This Row],[PRODUCTOS]],TablaPrecios[PRODUCTOS],TablaPrecios[PRECIOS UNITARIOS],"No encontado")</f>
        <v>50</v>
      </c>
      <c r="F7327">
        <v>15</v>
      </c>
      <c r="G7327" t="s">
        <v>10024</v>
      </c>
      <c r="H7327" s="2">
        <v>106</v>
      </c>
      <c r="I7327" s="3">
        <v>0.14000000000000001</v>
      </c>
      <c r="J7327" s="2">
        <f t="shared" si="342"/>
        <v>91.16</v>
      </c>
      <c r="K7327" s="2">
        <f t="shared" si="343"/>
        <v>16.408799999999999</v>
      </c>
      <c r="L7327" s="2">
        <f t="shared" si="344"/>
        <v>107.5688</v>
      </c>
    </row>
    <row r="7328" spans="1:12" x14ac:dyDescent="0.25">
      <c r="A7328" t="s">
        <v>7333</v>
      </c>
      <c r="B7328" s="1">
        <v>46282</v>
      </c>
      <c r="C7328" t="s">
        <v>10010</v>
      </c>
      <c r="D7328" t="s">
        <v>10021</v>
      </c>
      <c r="E7328">
        <f>+_xlfn.XLOOKUP(TablaVentas[[#This Row],[PRODUCTOS]],TablaPrecios[PRODUCTOS],TablaPrecios[PRECIOS UNITARIOS],"No encontado")</f>
        <v>200</v>
      </c>
      <c r="F7328">
        <v>17</v>
      </c>
      <c r="G7328" t="s">
        <v>10027</v>
      </c>
      <c r="H7328" s="2">
        <v>171</v>
      </c>
      <c r="I7328" s="3">
        <v>0.16</v>
      </c>
      <c r="J7328" s="2">
        <f t="shared" si="342"/>
        <v>143.63999999999999</v>
      </c>
      <c r="K7328" s="2">
        <f t="shared" si="343"/>
        <v>25.855199999999996</v>
      </c>
      <c r="L7328" s="2">
        <f t="shared" si="344"/>
        <v>169.49519999999998</v>
      </c>
    </row>
    <row r="7329" spans="1:12" x14ac:dyDescent="0.25">
      <c r="A7329" t="s">
        <v>7334</v>
      </c>
      <c r="B7329" s="1">
        <v>46215</v>
      </c>
      <c r="C7329" t="s">
        <v>10011</v>
      </c>
      <c r="D7329" t="s">
        <v>10021</v>
      </c>
      <c r="E7329">
        <f>+_xlfn.XLOOKUP(TablaVentas[[#This Row],[PRODUCTOS]],TablaPrecios[PRODUCTOS],TablaPrecios[PRECIOS UNITARIOS],"No encontado")</f>
        <v>200</v>
      </c>
      <c r="F7329">
        <v>6</v>
      </c>
      <c r="G7329" t="s">
        <v>10023</v>
      </c>
      <c r="H7329" s="2">
        <v>489</v>
      </c>
      <c r="I7329" s="3">
        <v>0.14000000000000001</v>
      </c>
      <c r="J7329" s="2">
        <f t="shared" si="342"/>
        <v>420.53999999999996</v>
      </c>
      <c r="K7329" s="2">
        <f t="shared" si="343"/>
        <v>75.697199999999995</v>
      </c>
      <c r="L7329" s="2">
        <f t="shared" si="344"/>
        <v>496.23719999999997</v>
      </c>
    </row>
    <row r="7330" spans="1:12" x14ac:dyDescent="0.25">
      <c r="A7330" t="s">
        <v>7335</v>
      </c>
      <c r="B7330" s="1">
        <v>46346</v>
      </c>
      <c r="C7330" t="s">
        <v>10012</v>
      </c>
      <c r="D7330" t="s">
        <v>10017</v>
      </c>
      <c r="E7330">
        <f>+_xlfn.XLOOKUP(TablaVentas[[#This Row],[PRODUCTOS]],TablaPrecios[PRODUCTOS],TablaPrecios[PRECIOS UNITARIOS],"No encontado")</f>
        <v>50</v>
      </c>
      <c r="F7330">
        <v>20</v>
      </c>
      <c r="G7330" t="s">
        <v>10026</v>
      </c>
      <c r="H7330" s="2">
        <v>435</v>
      </c>
      <c r="I7330" s="3">
        <v>0.11</v>
      </c>
      <c r="J7330" s="2">
        <f t="shared" si="342"/>
        <v>387.15</v>
      </c>
      <c r="K7330" s="2">
        <f t="shared" si="343"/>
        <v>69.686999999999998</v>
      </c>
      <c r="L7330" s="2">
        <f t="shared" si="344"/>
        <v>456.83699999999999</v>
      </c>
    </row>
    <row r="7331" spans="1:12" x14ac:dyDescent="0.25">
      <c r="A7331" t="s">
        <v>7336</v>
      </c>
      <c r="B7331" s="1">
        <v>46367</v>
      </c>
      <c r="C7331" t="s">
        <v>10007</v>
      </c>
      <c r="D7331" t="s">
        <v>10019</v>
      </c>
      <c r="E7331">
        <f>+_xlfn.XLOOKUP(TablaVentas[[#This Row],[PRODUCTOS]],TablaPrecios[PRODUCTOS],TablaPrecios[PRECIOS UNITARIOS],"No encontado")</f>
        <v>1200</v>
      </c>
      <c r="F7331">
        <v>18</v>
      </c>
      <c r="G7331" t="s">
        <v>10026</v>
      </c>
      <c r="H7331" s="2">
        <v>306</v>
      </c>
      <c r="I7331" s="3">
        <v>0.12</v>
      </c>
      <c r="J7331" s="2">
        <f t="shared" si="342"/>
        <v>269.27999999999997</v>
      </c>
      <c r="K7331" s="2">
        <f t="shared" si="343"/>
        <v>48.470399999999991</v>
      </c>
      <c r="L7331" s="2">
        <f t="shared" si="344"/>
        <v>317.75039999999996</v>
      </c>
    </row>
    <row r="7332" spans="1:12" x14ac:dyDescent="0.25">
      <c r="A7332" t="s">
        <v>7337</v>
      </c>
      <c r="B7332" s="1">
        <v>46081</v>
      </c>
      <c r="C7332" t="s">
        <v>10011</v>
      </c>
      <c r="D7332" t="s">
        <v>10019</v>
      </c>
      <c r="E7332">
        <f>+_xlfn.XLOOKUP(TablaVentas[[#This Row],[PRODUCTOS]],TablaPrecios[PRODUCTOS],TablaPrecios[PRECIOS UNITARIOS],"No encontado")</f>
        <v>1200</v>
      </c>
      <c r="F7332">
        <v>7</v>
      </c>
      <c r="G7332" t="s">
        <v>10024</v>
      </c>
      <c r="H7332" s="2">
        <v>265</v>
      </c>
      <c r="I7332" s="3">
        <v>0.14000000000000001</v>
      </c>
      <c r="J7332" s="2">
        <f t="shared" si="342"/>
        <v>227.9</v>
      </c>
      <c r="K7332" s="2">
        <f t="shared" si="343"/>
        <v>41.021999999999998</v>
      </c>
      <c r="L7332" s="2">
        <f t="shared" si="344"/>
        <v>268.92200000000003</v>
      </c>
    </row>
    <row r="7333" spans="1:12" x14ac:dyDescent="0.25">
      <c r="A7333" t="s">
        <v>7338</v>
      </c>
      <c r="B7333" s="1">
        <v>46283</v>
      </c>
      <c r="C7333" t="s">
        <v>10010</v>
      </c>
      <c r="D7333" t="s">
        <v>10018</v>
      </c>
      <c r="E7333">
        <f>+_xlfn.XLOOKUP(TablaVentas[[#This Row],[PRODUCTOS]],TablaPrecios[PRODUCTOS],TablaPrecios[PRECIOS UNITARIOS],"No encontado")</f>
        <v>850</v>
      </c>
      <c r="F7333">
        <v>17</v>
      </c>
      <c r="G7333" t="s">
        <v>10026</v>
      </c>
      <c r="H7333" s="2">
        <v>144</v>
      </c>
      <c r="I7333" s="3">
        <v>0.16</v>
      </c>
      <c r="J7333" s="2">
        <f t="shared" si="342"/>
        <v>120.96000000000001</v>
      </c>
      <c r="K7333" s="2">
        <f t="shared" si="343"/>
        <v>21.7728</v>
      </c>
      <c r="L7333" s="2">
        <f t="shared" si="344"/>
        <v>142.7328</v>
      </c>
    </row>
    <row r="7334" spans="1:12" x14ac:dyDescent="0.25">
      <c r="A7334" t="s">
        <v>7339</v>
      </c>
      <c r="B7334" s="1">
        <v>46115</v>
      </c>
      <c r="C7334" t="s">
        <v>10007</v>
      </c>
      <c r="D7334" t="s">
        <v>10020</v>
      </c>
      <c r="E7334">
        <f>+_xlfn.XLOOKUP(TablaVentas[[#This Row],[PRODUCTOS]],TablaPrecios[PRODUCTOS],TablaPrecios[PRECIOS UNITARIOS],"No encontado")</f>
        <v>150</v>
      </c>
      <c r="F7334">
        <v>8</v>
      </c>
      <c r="G7334" t="s">
        <v>10027</v>
      </c>
      <c r="H7334" s="2">
        <v>116</v>
      </c>
      <c r="I7334" s="3">
        <v>0.15</v>
      </c>
      <c r="J7334" s="2">
        <f t="shared" si="342"/>
        <v>98.6</v>
      </c>
      <c r="K7334" s="2">
        <f t="shared" si="343"/>
        <v>17.747999999999998</v>
      </c>
      <c r="L7334" s="2">
        <f t="shared" si="344"/>
        <v>116.34799999999998</v>
      </c>
    </row>
    <row r="7335" spans="1:12" x14ac:dyDescent="0.25">
      <c r="A7335" t="s">
        <v>7340</v>
      </c>
      <c r="B7335" s="1">
        <v>46063</v>
      </c>
      <c r="C7335" t="s">
        <v>10011</v>
      </c>
      <c r="D7335" t="s">
        <v>10019</v>
      </c>
      <c r="E7335">
        <f>+_xlfn.XLOOKUP(TablaVentas[[#This Row],[PRODUCTOS]],TablaPrecios[PRODUCTOS],TablaPrecios[PRECIOS UNITARIOS],"No encontado")</f>
        <v>1200</v>
      </c>
      <c r="F7335">
        <v>15</v>
      </c>
      <c r="G7335" t="s">
        <v>10026</v>
      </c>
      <c r="H7335" s="2">
        <v>273</v>
      </c>
      <c r="I7335" s="3">
        <v>0.19</v>
      </c>
      <c r="J7335" s="2">
        <f t="shared" si="342"/>
        <v>221.13</v>
      </c>
      <c r="K7335" s="2">
        <f t="shared" si="343"/>
        <v>39.803399999999996</v>
      </c>
      <c r="L7335" s="2">
        <f t="shared" si="344"/>
        <v>260.93340000000001</v>
      </c>
    </row>
    <row r="7336" spans="1:12" x14ac:dyDescent="0.25">
      <c r="A7336" t="s">
        <v>7341</v>
      </c>
      <c r="B7336" s="1">
        <v>46127</v>
      </c>
      <c r="C7336" t="s">
        <v>10009</v>
      </c>
      <c r="D7336" t="s">
        <v>10018</v>
      </c>
      <c r="E7336">
        <f>+_xlfn.XLOOKUP(TablaVentas[[#This Row],[PRODUCTOS]],TablaPrecios[PRODUCTOS],TablaPrecios[PRECIOS UNITARIOS],"No encontado")</f>
        <v>850</v>
      </c>
      <c r="F7336">
        <v>11</v>
      </c>
      <c r="G7336" t="s">
        <v>10024</v>
      </c>
      <c r="H7336" s="2">
        <v>124</v>
      </c>
      <c r="I7336" s="3">
        <v>0.16</v>
      </c>
      <c r="J7336" s="2">
        <f t="shared" si="342"/>
        <v>104.16</v>
      </c>
      <c r="K7336" s="2">
        <f t="shared" si="343"/>
        <v>18.748799999999999</v>
      </c>
      <c r="L7336" s="2">
        <f t="shared" si="344"/>
        <v>122.9088</v>
      </c>
    </row>
    <row r="7337" spans="1:12" x14ac:dyDescent="0.25">
      <c r="A7337" t="s">
        <v>7342</v>
      </c>
      <c r="B7337" s="1">
        <v>46308</v>
      </c>
      <c r="C7337" t="s">
        <v>10008</v>
      </c>
      <c r="D7337" t="s">
        <v>10019</v>
      </c>
      <c r="E7337">
        <f>+_xlfn.XLOOKUP(TablaVentas[[#This Row],[PRODUCTOS]],TablaPrecios[PRODUCTOS],TablaPrecios[PRECIOS UNITARIOS],"No encontado")</f>
        <v>1200</v>
      </c>
      <c r="F7337">
        <v>16</v>
      </c>
      <c r="G7337" t="s">
        <v>10023</v>
      </c>
      <c r="H7337" s="2">
        <v>74</v>
      </c>
      <c r="I7337" s="3">
        <v>0.15</v>
      </c>
      <c r="J7337" s="2">
        <f t="shared" si="342"/>
        <v>62.9</v>
      </c>
      <c r="K7337" s="2">
        <f t="shared" si="343"/>
        <v>11.321999999999999</v>
      </c>
      <c r="L7337" s="2">
        <f t="shared" si="344"/>
        <v>74.221999999999994</v>
      </c>
    </row>
    <row r="7338" spans="1:12" x14ac:dyDescent="0.25">
      <c r="A7338" t="s">
        <v>7343</v>
      </c>
      <c r="B7338" s="1">
        <v>46216</v>
      </c>
      <c r="C7338" t="s">
        <v>10010</v>
      </c>
      <c r="D7338" t="s">
        <v>10017</v>
      </c>
      <c r="E7338">
        <f>+_xlfn.XLOOKUP(TablaVentas[[#This Row],[PRODUCTOS]],TablaPrecios[PRODUCTOS],TablaPrecios[PRECIOS UNITARIOS],"No encontado")</f>
        <v>50</v>
      </c>
      <c r="F7338">
        <v>9</v>
      </c>
      <c r="G7338" t="s">
        <v>10026</v>
      </c>
      <c r="H7338" s="2">
        <v>458</v>
      </c>
      <c r="I7338" s="3">
        <v>0.11</v>
      </c>
      <c r="J7338" s="2">
        <f t="shared" si="342"/>
        <v>407.62</v>
      </c>
      <c r="K7338" s="2">
        <f t="shared" si="343"/>
        <v>73.371600000000001</v>
      </c>
      <c r="L7338" s="2">
        <f t="shared" si="344"/>
        <v>480.99160000000001</v>
      </c>
    </row>
    <row r="7339" spans="1:12" x14ac:dyDescent="0.25">
      <c r="A7339" t="s">
        <v>7344</v>
      </c>
      <c r="B7339" s="1">
        <v>46188</v>
      </c>
      <c r="C7339" t="s">
        <v>10007</v>
      </c>
      <c r="D7339" t="s">
        <v>10020</v>
      </c>
      <c r="E7339">
        <f>+_xlfn.XLOOKUP(TablaVentas[[#This Row],[PRODUCTOS]],TablaPrecios[PRODUCTOS],TablaPrecios[PRECIOS UNITARIOS],"No encontado")</f>
        <v>150</v>
      </c>
      <c r="F7339">
        <v>15</v>
      </c>
      <c r="G7339" t="s">
        <v>10026</v>
      </c>
      <c r="H7339" s="2">
        <v>396</v>
      </c>
      <c r="I7339" s="3">
        <v>0.16</v>
      </c>
      <c r="J7339" s="2">
        <f t="shared" si="342"/>
        <v>332.64</v>
      </c>
      <c r="K7339" s="2">
        <f t="shared" si="343"/>
        <v>59.875199999999992</v>
      </c>
      <c r="L7339" s="2">
        <f t="shared" si="344"/>
        <v>392.51519999999999</v>
      </c>
    </row>
    <row r="7340" spans="1:12" x14ac:dyDescent="0.25">
      <c r="A7340" t="s">
        <v>7345</v>
      </c>
      <c r="B7340" s="1">
        <v>46208</v>
      </c>
      <c r="C7340" t="s">
        <v>10010</v>
      </c>
      <c r="D7340" t="s">
        <v>10018</v>
      </c>
      <c r="E7340">
        <f>+_xlfn.XLOOKUP(TablaVentas[[#This Row],[PRODUCTOS]],TablaPrecios[PRODUCTOS],TablaPrecios[PRECIOS UNITARIOS],"No encontado")</f>
        <v>850</v>
      </c>
      <c r="F7340">
        <v>13</v>
      </c>
      <c r="G7340" t="s">
        <v>10024</v>
      </c>
      <c r="H7340" s="2">
        <v>420</v>
      </c>
      <c r="I7340" s="3">
        <v>0.15</v>
      </c>
      <c r="J7340" s="2">
        <f t="shared" si="342"/>
        <v>357</v>
      </c>
      <c r="K7340" s="2">
        <f t="shared" si="343"/>
        <v>64.259999999999991</v>
      </c>
      <c r="L7340" s="2">
        <f t="shared" si="344"/>
        <v>421.26</v>
      </c>
    </row>
    <row r="7341" spans="1:12" x14ac:dyDescent="0.25">
      <c r="A7341" t="s">
        <v>7346</v>
      </c>
      <c r="B7341" s="1">
        <v>46252</v>
      </c>
      <c r="C7341" t="s">
        <v>10008</v>
      </c>
      <c r="D7341" t="s">
        <v>10021</v>
      </c>
      <c r="E7341">
        <f>+_xlfn.XLOOKUP(TablaVentas[[#This Row],[PRODUCTOS]],TablaPrecios[PRODUCTOS],TablaPrecios[PRECIOS UNITARIOS],"No encontado")</f>
        <v>200</v>
      </c>
      <c r="F7341">
        <v>8</v>
      </c>
      <c r="G7341" t="s">
        <v>10027</v>
      </c>
      <c r="H7341" s="2">
        <v>111</v>
      </c>
      <c r="I7341" s="3">
        <v>0.14000000000000001</v>
      </c>
      <c r="J7341" s="2">
        <f t="shared" si="342"/>
        <v>95.46</v>
      </c>
      <c r="K7341" s="2">
        <f t="shared" si="343"/>
        <v>17.182799999999997</v>
      </c>
      <c r="L7341" s="2">
        <f t="shared" si="344"/>
        <v>112.64279999999999</v>
      </c>
    </row>
    <row r="7342" spans="1:12" x14ac:dyDescent="0.25">
      <c r="A7342" t="s">
        <v>7347</v>
      </c>
      <c r="B7342" s="1">
        <v>46327</v>
      </c>
      <c r="C7342" t="s">
        <v>10011</v>
      </c>
      <c r="D7342" t="s">
        <v>10017</v>
      </c>
      <c r="E7342">
        <f>+_xlfn.XLOOKUP(TablaVentas[[#This Row],[PRODUCTOS]],TablaPrecios[PRODUCTOS],TablaPrecios[PRECIOS UNITARIOS],"No encontado")</f>
        <v>50</v>
      </c>
      <c r="F7342">
        <v>12</v>
      </c>
      <c r="G7342" t="s">
        <v>10027</v>
      </c>
      <c r="H7342" s="2">
        <v>453</v>
      </c>
      <c r="I7342" s="3">
        <v>0.17</v>
      </c>
      <c r="J7342" s="2">
        <f t="shared" si="342"/>
        <v>375.99</v>
      </c>
      <c r="K7342" s="2">
        <f t="shared" si="343"/>
        <v>67.678200000000004</v>
      </c>
      <c r="L7342" s="2">
        <f t="shared" si="344"/>
        <v>443.66820000000001</v>
      </c>
    </row>
    <row r="7343" spans="1:12" x14ac:dyDescent="0.25">
      <c r="A7343" t="s">
        <v>7348</v>
      </c>
      <c r="B7343" s="1">
        <v>46236</v>
      </c>
      <c r="C7343" t="s">
        <v>10007</v>
      </c>
      <c r="D7343" t="s">
        <v>10020</v>
      </c>
      <c r="E7343">
        <f>+_xlfn.XLOOKUP(TablaVentas[[#This Row],[PRODUCTOS]],TablaPrecios[PRODUCTOS],TablaPrecios[PRECIOS UNITARIOS],"No encontado")</f>
        <v>150</v>
      </c>
      <c r="F7343">
        <v>16</v>
      </c>
      <c r="G7343" t="s">
        <v>10026</v>
      </c>
      <c r="H7343" s="2">
        <v>228</v>
      </c>
      <c r="I7343" s="3">
        <v>0.12</v>
      </c>
      <c r="J7343" s="2">
        <f t="shared" si="342"/>
        <v>200.64</v>
      </c>
      <c r="K7343" s="2">
        <f t="shared" si="343"/>
        <v>36.115199999999994</v>
      </c>
      <c r="L7343" s="2">
        <f t="shared" si="344"/>
        <v>236.75519999999997</v>
      </c>
    </row>
    <row r="7344" spans="1:12" x14ac:dyDescent="0.25">
      <c r="A7344" t="s">
        <v>7349</v>
      </c>
      <c r="B7344" s="1">
        <v>46334</v>
      </c>
      <c r="C7344" t="s">
        <v>10010</v>
      </c>
      <c r="D7344" t="s">
        <v>10019</v>
      </c>
      <c r="E7344">
        <f>+_xlfn.XLOOKUP(TablaVentas[[#This Row],[PRODUCTOS]],TablaPrecios[PRODUCTOS],TablaPrecios[PRECIOS UNITARIOS],"No encontado")</f>
        <v>1200</v>
      </c>
      <c r="F7344">
        <v>6</v>
      </c>
      <c r="G7344" t="s">
        <v>10026</v>
      </c>
      <c r="H7344" s="2">
        <v>219</v>
      </c>
      <c r="I7344" s="3">
        <v>0.18</v>
      </c>
      <c r="J7344" s="2">
        <f t="shared" si="342"/>
        <v>179.57999999999998</v>
      </c>
      <c r="K7344" s="2">
        <f t="shared" si="343"/>
        <v>32.324399999999997</v>
      </c>
      <c r="L7344" s="2">
        <f t="shared" si="344"/>
        <v>211.90439999999998</v>
      </c>
    </row>
    <row r="7345" spans="1:12" x14ac:dyDescent="0.25">
      <c r="A7345" t="s">
        <v>7350</v>
      </c>
      <c r="B7345" s="1">
        <v>46052</v>
      </c>
      <c r="C7345" t="s">
        <v>10007</v>
      </c>
      <c r="D7345" t="s">
        <v>10020</v>
      </c>
      <c r="E7345">
        <f>+_xlfn.XLOOKUP(TablaVentas[[#This Row],[PRODUCTOS]],TablaPrecios[PRODUCTOS],TablaPrecios[PRECIOS UNITARIOS],"No encontado")</f>
        <v>150</v>
      </c>
      <c r="F7345">
        <v>7</v>
      </c>
      <c r="G7345" t="s">
        <v>10024</v>
      </c>
      <c r="H7345" s="2">
        <v>326</v>
      </c>
      <c r="I7345" s="3">
        <v>0.14000000000000001</v>
      </c>
      <c r="J7345" s="2">
        <f t="shared" si="342"/>
        <v>280.36</v>
      </c>
      <c r="K7345" s="2">
        <f t="shared" si="343"/>
        <v>50.464800000000004</v>
      </c>
      <c r="L7345" s="2">
        <f t="shared" si="344"/>
        <v>330.82480000000004</v>
      </c>
    </row>
    <row r="7346" spans="1:12" x14ac:dyDescent="0.25">
      <c r="A7346" t="s">
        <v>7351</v>
      </c>
      <c r="B7346" s="1">
        <v>46378</v>
      </c>
      <c r="C7346" t="s">
        <v>10008</v>
      </c>
      <c r="D7346" t="s">
        <v>10018</v>
      </c>
      <c r="E7346">
        <f>+_xlfn.XLOOKUP(TablaVentas[[#This Row],[PRODUCTOS]],TablaPrecios[PRODUCTOS],TablaPrecios[PRECIOS UNITARIOS],"No encontado")</f>
        <v>850</v>
      </c>
      <c r="F7346">
        <v>15</v>
      </c>
      <c r="G7346" t="s">
        <v>10027</v>
      </c>
      <c r="H7346" s="2">
        <v>76</v>
      </c>
      <c r="I7346" s="3">
        <v>0.16</v>
      </c>
      <c r="J7346" s="2">
        <f t="shared" si="342"/>
        <v>63.84</v>
      </c>
      <c r="K7346" s="2">
        <f t="shared" si="343"/>
        <v>11.491200000000001</v>
      </c>
      <c r="L7346" s="2">
        <f t="shared" si="344"/>
        <v>75.33120000000001</v>
      </c>
    </row>
    <row r="7347" spans="1:12" x14ac:dyDescent="0.25">
      <c r="A7347" t="s">
        <v>7352</v>
      </c>
      <c r="B7347" s="1">
        <v>46130</v>
      </c>
      <c r="C7347" t="s">
        <v>10011</v>
      </c>
      <c r="D7347" t="s">
        <v>10017</v>
      </c>
      <c r="E7347">
        <f>+_xlfn.XLOOKUP(TablaVentas[[#This Row],[PRODUCTOS]],TablaPrecios[PRODUCTOS],TablaPrecios[PRECIOS UNITARIOS],"No encontado")</f>
        <v>50</v>
      </c>
      <c r="F7347">
        <v>15</v>
      </c>
      <c r="G7347" t="s">
        <v>10027</v>
      </c>
      <c r="H7347" s="2">
        <v>355</v>
      </c>
      <c r="I7347" s="3">
        <v>0.11</v>
      </c>
      <c r="J7347" s="2">
        <f t="shared" si="342"/>
        <v>315.95</v>
      </c>
      <c r="K7347" s="2">
        <f t="shared" si="343"/>
        <v>56.870999999999995</v>
      </c>
      <c r="L7347" s="2">
        <f t="shared" si="344"/>
        <v>372.82099999999997</v>
      </c>
    </row>
    <row r="7348" spans="1:12" x14ac:dyDescent="0.25">
      <c r="A7348" t="s">
        <v>7353</v>
      </c>
      <c r="B7348" s="1">
        <v>46245</v>
      </c>
      <c r="C7348" t="s">
        <v>10007</v>
      </c>
      <c r="D7348" t="s">
        <v>10020</v>
      </c>
      <c r="E7348">
        <f>+_xlfn.XLOOKUP(TablaVentas[[#This Row],[PRODUCTOS]],TablaPrecios[PRODUCTOS],TablaPrecios[PRECIOS UNITARIOS],"No encontado")</f>
        <v>150</v>
      </c>
      <c r="F7348">
        <v>15</v>
      </c>
      <c r="G7348" t="s">
        <v>10026</v>
      </c>
      <c r="H7348" s="2">
        <v>103</v>
      </c>
      <c r="I7348" s="3">
        <v>0.11</v>
      </c>
      <c r="J7348" s="2">
        <f t="shared" si="342"/>
        <v>91.67</v>
      </c>
      <c r="K7348" s="2">
        <f t="shared" si="343"/>
        <v>16.500599999999999</v>
      </c>
      <c r="L7348" s="2">
        <f t="shared" si="344"/>
        <v>108.17060000000001</v>
      </c>
    </row>
    <row r="7349" spans="1:12" x14ac:dyDescent="0.25">
      <c r="A7349" t="s">
        <v>7354</v>
      </c>
      <c r="B7349" s="1">
        <v>46228</v>
      </c>
      <c r="C7349" t="s">
        <v>10008</v>
      </c>
      <c r="D7349" t="s">
        <v>10021</v>
      </c>
      <c r="E7349">
        <f>+_xlfn.XLOOKUP(TablaVentas[[#This Row],[PRODUCTOS]],TablaPrecios[PRODUCTOS],TablaPrecios[PRECIOS UNITARIOS],"No encontado")</f>
        <v>200</v>
      </c>
      <c r="F7349">
        <v>5</v>
      </c>
      <c r="G7349" t="s">
        <v>10026</v>
      </c>
      <c r="H7349" s="2">
        <v>469</v>
      </c>
      <c r="I7349" s="3">
        <v>0.14000000000000001</v>
      </c>
      <c r="J7349" s="2">
        <f t="shared" si="342"/>
        <v>403.34</v>
      </c>
      <c r="K7349" s="2">
        <f t="shared" si="343"/>
        <v>72.601199999999992</v>
      </c>
      <c r="L7349" s="2">
        <f t="shared" si="344"/>
        <v>475.94119999999998</v>
      </c>
    </row>
    <row r="7350" spans="1:12" x14ac:dyDescent="0.25">
      <c r="A7350" t="s">
        <v>7355</v>
      </c>
      <c r="B7350" s="1">
        <v>46133</v>
      </c>
      <c r="C7350" t="s">
        <v>10010</v>
      </c>
      <c r="D7350" t="s">
        <v>10018</v>
      </c>
      <c r="E7350">
        <f>+_xlfn.XLOOKUP(TablaVentas[[#This Row],[PRODUCTOS]],TablaPrecios[PRODUCTOS],TablaPrecios[PRECIOS UNITARIOS],"No encontado")</f>
        <v>850</v>
      </c>
      <c r="F7350">
        <v>6</v>
      </c>
      <c r="G7350" t="s">
        <v>10027</v>
      </c>
      <c r="H7350" s="2">
        <v>409</v>
      </c>
      <c r="I7350" s="3">
        <v>0.18</v>
      </c>
      <c r="J7350" s="2">
        <f t="shared" si="342"/>
        <v>335.38</v>
      </c>
      <c r="K7350" s="2">
        <f t="shared" si="343"/>
        <v>60.368399999999994</v>
      </c>
      <c r="L7350" s="2">
        <f t="shared" si="344"/>
        <v>395.7484</v>
      </c>
    </row>
    <row r="7351" spans="1:12" x14ac:dyDescent="0.25">
      <c r="A7351" t="s">
        <v>7356</v>
      </c>
      <c r="B7351" s="1">
        <v>46196</v>
      </c>
      <c r="C7351" t="s">
        <v>10011</v>
      </c>
      <c r="D7351" t="s">
        <v>10018</v>
      </c>
      <c r="E7351">
        <f>+_xlfn.XLOOKUP(TablaVentas[[#This Row],[PRODUCTOS]],TablaPrecios[PRODUCTOS],TablaPrecios[PRECIOS UNITARIOS],"No encontado")</f>
        <v>850</v>
      </c>
      <c r="F7351">
        <v>14</v>
      </c>
      <c r="G7351" t="s">
        <v>10027</v>
      </c>
      <c r="H7351" s="2">
        <v>435</v>
      </c>
      <c r="I7351" s="3">
        <v>0.18</v>
      </c>
      <c r="J7351" s="2">
        <f t="shared" si="342"/>
        <v>356.7</v>
      </c>
      <c r="K7351" s="2">
        <f t="shared" si="343"/>
        <v>64.205999999999989</v>
      </c>
      <c r="L7351" s="2">
        <f t="shared" si="344"/>
        <v>420.90599999999995</v>
      </c>
    </row>
    <row r="7352" spans="1:12" x14ac:dyDescent="0.25">
      <c r="A7352" t="s">
        <v>7357</v>
      </c>
      <c r="B7352" s="1">
        <v>46358</v>
      </c>
      <c r="C7352" t="s">
        <v>10011</v>
      </c>
      <c r="D7352" t="s">
        <v>10020</v>
      </c>
      <c r="E7352">
        <f>+_xlfn.XLOOKUP(TablaVentas[[#This Row],[PRODUCTOS]],TablaPrecios[PRODUCTOS],TablaPrecios[PRECIOS UNITARIOS],"No encontado")</f>
        <v>150</v>
      </c>
      <c r="F7352">
        <v>5</v>
      </c>
      <c r="G7352" t="s">
        <v>10027</v>
      </c>
      <c r="H7352" s="2">
        <v>478</v>
      </c>
      <c r="I7352" s="3">
        <v>0.16</v>
      </c>
      <c r="J7352" s="2">
        <f t="shared" si="342"/>
        <v>401.52</v>
      </c>
      <c r="K7352" s="2">
        <f t="shared" si="343"/>
        <v>72.273599999999988</v>
      </c>
      <c r="L7352" s="2">
        <f t="shared" si="344"/>
        <v>473.79359999999997</v>
      </c>
    </row>
    <row r="7353" spans="1:12" x14ac:dyDescent="0.25">
      <c r="A7353" t="s">
        <v>7358</v>
      </c>
      <c r="B7353" s="1">
        <v>46174</v>
      </c>
      <c r="C7353" t="s">
        <v>10011</v>
      </c>
      <c r="D7353" t="s">
        <v>10021</v>
      </c>
      <c r="E7353">
        <f>+_xlfn.XLOOKUP(TablaVentas[[#This Row],[PRODUCTOS]],TablaPrecios[PRODUCTOS],TablaPrecios[PRECIOS UNITARIOS],"No encontado")</f>
        <v>200</v>
      </c>
      <c r="F7353">
        <v>10</v>
      </c>
      <c r="G7353" t="s">
        <v>10026</v>
      </c>
      <c r="H7353" s="2">
        <v>480</v>
      </c>
      <c r="I7353" s="3">
        <v>0.17</v>
      </c>
      <c r="J7353" s="2">
        <f t="shared" si="342"/>
        <v>398.4</v>
      </c>
      <c r="K7353" s="2">
        <f t="shared" si="343"/>
        <v>71.711999999999989</v>
      </c>
      <c r="L7353" s="2">
        <f t="shared" si="344"/>
        <v>470.11199999999997</v>
      </c>
    </row>
    <row r="7354" spans="1:12" x14ac:dyDescent="0.25">
      <c r="A7354" t="s">
        <v>7359</v>
      </c>
      <c r="B7354" s="1">
        <v>46134</v>
      </c>
      <c r="C7354" t="s">
        <v>10012</v>
      </c>
      <c r="D7354" t="s">
        <v>10018</v>
      </c>
      <c r="E7354">
        <f>+_xlfn.XLOOKUP(TablaVentas[[#This Row],[PRODUCTOS]],TablaPrecios[PRODUCTOS],TablaPrecios[PRECIOS UNITARIOS],"No encontado")</f>
        <v>850</v>
      </c>
      <c r="F7354">
        <v>13</v>
      </c>
      <c r="G7354" t="s">
        <v>10026</v>
      </c>
      <c r="H7354" s="2">
        <v>56</v>
      </c>
      <c r="I7354" s="3">
        <v>0.12</v>
      </c>
      <c r="J7354" s="2">
        <f t="shared" si="342"/>
        <v>49.28</v>
      </c>
      <c r="K7354" s="2">
        <f t="shared" si="343"/>
        <v>8.8704000000000001</v>
      </c>
      <c r="L7354" s="2">
        <f t="shared" si="344"/>
        <v>58.150400000000005</v>
      </c>
    </row>
    <row r="7355" spans="1:12" x14ac:dyDescent="0.25">
      <c r="A7355" t="s">
        <v>7360</v>
      </c>
      <c r="B7355" s="1">
        <v>46300</v>
      </c>
      <c r="C7355" t="s">
        <v>10009</v>
      </c>
      <c r="D7355" t="s">
        <v>10021</v>
      </c>
      <c r="E7355">
        <f>+_xlfn.XLOOKUP(TablaVentas[[#This Row],[PRODUCTOS]],TablaPrecios[PRODUCTOS],TablaPrecios[PRECIOS UNITARIOS],"No encontado")</f>
        <v>200</v>
      </c>
      <c r="F7355">
        <v>9</v>
      </c>
      <c r="G7355" t="s">
        <v>10024</v>
      </c>
      <c r="H7355" s="2">
        <v>78</v>
      </c>
      <c r="I7355" s="3">
        <v>0.11</v>
      </c>
      <c r="J7355" s="2">
        <f t="shared" si="342"/>
        <v>69.42</v>
      </c>
      <c r="K7355" s="2">
        <f t="shared" si="343"/>
        <v>12.4956</v>
      </c>
      <c r="L7355" s="2">
        <f t="shared" si="344"/>
        <v>81.915599999999998</v>
      </c>
    </row>
    <row r="7356" spans="1:12" x14ac:dyDescent="0.25">
      <c r="A7356" t="s">
        <v>7361</v>
      </c>
      <c r="B7356" s="1">
        <v>46283</v>
      </c>
      <c r="C7356" t="s">
        <v>10010</v>
      </c>
      <c r="D7356" t="s">
        <v>10018</v>
      </c>
      <c r="E7356">
        <f>+_xlfn.XLOOKUP(TablaVentas[[#This Row],[PRODUCTOS]],TablaPrecios[PRODUCTOS],TablaPrecios[PRECIOS UNITARIOS],"No encontado")</f>
        <v>850</v>
      </c>
      <c r="F7356">
        <v>7</v>
      </c>
      <c r="G7356" t="s">
        <v>10027</v>
      </c>
      <c r="H7356" s="2">
        <v>407</v>
      </c>
      <c r="I7356" s="3">
        <v>0.11</v>
      </c>
      <c r="J7356" s="2">
        <f t="shared" si="342"/>
        <v>362.23</v>
      </c>
      <c r="K7356" s="2">
        <f t="shared" si="343"/>
        <v>65.201400000000007</v>
      </c>
      <c r="L7356" s="2">
        <f t="shared" si="344"/>
        <v>427.43140000000005</v>
      </c>
    </row>
    <row r="7357" spans="1:12" x14ac:dyDescent="0.25">
      <c r="A7357" t="s">
        <v>7362</v>
      </c>
      <c r="B7357" s="1">
        <v>46043</v>
      </c>
      <c r="C7357" t="s">
        <v>10011</v>
      </c>
      <c r="D7357" t="s">
        <v>10018</v>
      </c>
      <c r="E7357">
        <f>+_xlfn.XLOOKUP(TablaVentas[[#This Row],[PRODUCTOS]],TablaPrecios[PRODUCTOS],TablaPrecios[PRECIOS UNITARIOS],"No encontado")</f>
        <v>850</v>
      </c>
      <c r="F7357">
        <v>12</v>
      </c>
      <c r="G7357" t="s">
        <v>10025</v>
      </c>
      <c r="H7357" s="2">
        <v>68</v>
      </c>
      <c r="I7357" s="3">
        <v>0.12</v>
      </c>
      <c r="J7357" s="2">
        <f t="shared" si="342"/>
        <v>59.84</v>
      </c>
      <c r="K7357" s="2">
        <f t="shared" si="343"/>
        <v>10.7712</v>
      </c>
      <c r="L7357" s="2">
        <f t="shared" si="344"/>
        <v>70.611199999999997</v>
      </c>
    </row>
    <row r="7358" spans="1:12" x14ac:dyDescent="0.25">
      <c r="A7358" t="s">
        <v>7363</v>
      </c>
      <c r="B7358" s="1">
        <v>46296</v>
      </c>
      <c r="C7358" t="s">
        <v>10007</v>
      </c>
      <c r="D7358" t="s">
        <v>10018</v>
      </c>
      <c r="E7358">
        <f>+_xlfn.XLOOKUP(TablaVentas[[#This Row],[PRODUCTOS]],TablaPrecios[PRODUCTOS],TablaPrecios[PRECIOS UNITARIOS],"No encontado")</f>
        <v>850</v>
      </c>
      <c r="F7358">
        <v>16</v>
      </c>
      <c r="G7358" t="s">
        <v>10025</v>
      </c>
      <c r="H7358" s="2">
        <v>222</v>
      </c>
      <c r="I7358" s="3">
        <v>0.18</v>
      </c>
      <c r="J7358" s="2">
        <f t="shared" si="342"/>
        <v>182.04</v>
      </c>
      <c r="K7358" s="2">
        <f t="shared" si="343"/>
        <v>32.767199999999995</v>
      </c>
      <c r="L7358" s="2">
        <f t="shared" si="344"/>
        <v>214.80719999999999</v>
      </c>
    </row>
    <row r="7359" spans="1:12" x14ac:dyDescent="0.25">
      <c r="A7359" t="s">
        <v>7364</v>
      </c>
      <c r="B7359" s="1">
        <v>46283</v>
      </c>
      <c r="C7359" t="s">
        <v>10010</v>
      </c>
      <c r="D7359" t="s">
        <v>10019</v>
      </c>
      <c r="E7359">
        <f>+_xlfn.XLOOKUP(TablaVentas[[#This Row],[PRODUCTOS]],TablaPrecios[PRODUCTOS],TablaPrecios[PRECIOS UNITARIOS],"No encontado")</f>
        <v>1200</v>
      </c>
      <c r="F7359">
        <v>16</v>
      </c>
      <c r="G7359" t="s">
        <v>10023</v>
      </c>
      <c r="H7359" s="2">
        <v>125</v>
      </c>
      <c r="I7359" s="3">
        <v>0.13</v>
      </c>
      <c r="J7359" s="2">
        <f t="shared" si="342"/>
        <v>108.75</v>
      </c>
      <c r="K7359" s="2">
        <f t="shared" si="343"/>
        <v>19.574999999999999</v>
      </c>
      <c r="L7359" s="2">
        <f t="shared" si="344"/>
        <v>128.32499999999999</v>
      </c>
    </row>
    <row r="7360" spans="1:12" x14ac:dyDescent="0.25">
      <c r="A7360" t="s">
        <v>7365</v>
      </c>
      <c r="B7360" s="1">
        <v>46238</v>
      </c>
      <c r="C7360" t="s">
        <v>10008</v>
      </c>
      <c r="D7360" t="s">
        <v>10020</v>
      </c>
      <c r="E7360">
        <f>+_xlfn.XLOOKUP(TablaVentas[[#This Row],[PRODUCTOS]],TablaPrecios[PRODUCTOS],TablaPrecios[PRECIOS UNITARIOS],"No encontado")</f>
        <v>150</v>
      </c>
      <c r="F7360">
        <v>18</v>
      </c>
      <c r="G7360" t="s">
        <v>10027</v>
      </c>
      <c r="H7360" s="2">
        <v>392</v>
      </c>
      <c r="I7360" s="3">
        <v>0.16</v>
      </c>
      <c r="J7360" s="2">
        <f t="shared" si="342"/>
        <v>329.28</v>
      </c>
      <c r="K7360" s="2">
        <f t="shared" si="343"/>
        <v>59.270399999999995</v>
      </c>
      <c r="L7360" s="2">
        <f t="shared" si="344"/>
        <v>388.55039999999997</v>
      </c>
    </row>
    <row r="7361" spans="1:12" x14ac:dyDescent="0.25">
      <c r="A7361" t="s">
        <v>7366</v>
      </c>
      <c r="B7361" s="1">
        <v>46240</v>
      </c>
      <c r="C7361" t="s">
        <v>10008</v>
      </c>
      <c r="D7361" t="s">
        <v>10021</v>
      </c>
      <c r="E7361">
        <f>+_xlfn.XLOOKUP(TablaVentas[[#This Row],[PRODUCTOS]],TablaPrecios[PRODUCTOS],TablaPrecios[PRECIOS UNITARIOS],"No encontado")</f>
        <v>200</v>
      </c>
      <c r="F7361">
        <v>10</v>
      </c>
      <c r="G7361" t="s">
        <v>10023</v>
      </c>
      <c r="H7361" s="2">
        <v>98</v>
      </c>
      <c r="I7361" s="3">
        <v>0.15</v>
      </c>
      <c r="J7361" s="2">
        <f t="shared" si="342"/>
        <v>83.3</v>
      </c>
      <c r="K7361" s="2">
        <f t="shared" si="343"/>
        <v>14.994</v>
      </c>
      <c r="L7361" s="2">
        <f t="shared" si="344"/>
        <v>98.293999999999997</v>
      </c>
    </row>
    <row r="7362" spans="1:12" x14ac:dyDescent="0.25">
      <c r="A7362" t="s">
        <v>7367</v>
      </c>
      <c r="B7362" s="1">
        <v>46276</v>
      </c>
      <c r="C7362" t="s">
        <v>10008</v>
      </c>
      <c r="D7362" t="s">
        <v>10017</v>
      </c>
      <c r="E7362">
        <f>+_xlfn.XLOOKUP(TablaVentas[[#This Row],[PRODUCTOS]],TablaPrecios[PRODUCTOS],TablaPrecios[PRECIOS UNITARIOS],"No encontado")</f>
        <v>50</v>
      </c>
      <c r="F7362">
        <v>9</v>
      </c>
      <c r="G7362" t="s">
        <v>10027</v>
      </c>
      <c r="H7362" s="2">
        <v>437</v>
      </c>
      <c r="I7362" s="3">
        <v>0.19</v>
      </c>
      <c r="J7362" s="2">
        <f t="shared" si="342"/>
        <v>353.97</v>
      </c>
      <c r="K7362" s="2">
        <f t="shared" si="343"/>
        <v>63.714600000000004</v>
      </c>
      <c r="L7362" s="2">
        <f t="shared" si="344"/>
        <v>417.68460000000005</v>
      </c>
    </row>
    <row r="7363" spans="1:12" x14ac:dyDescent="0.25">
      <c r="A7363" t="s">
        <v>7368</v>
      </c>
      <c r="B7363" s="1">
        <v>46286</v>
      </c>
      <c r="C7363" t="s">
        <v>10008</v>
      </c>
      <c r="D7363" t="s">
        <v>10018</v>
      </c>
      <c r="E7363">
        <f>+_xlfn.XLOOKUP(TablaVentas[[#This Row],[PRODUCTOS]],TablaPrecios[PRODUCTOS],TablaPrecios[PRECIOS UNITARIOS],"No encontado")</f>
        <v>850</v>
      </c>
      <c r="F7363">
        <v>16</v>
      </c>
      <c r="G7363" t="s">
        <v>10027</v>
      </c>
      <c r="H7363" s="2">
        <v>138</v>
      </c>
      <c r="I7363" s="3">
        <v>0.17</v>
      </c>
      <c r="J7363" s="2">
        <f t="shared" ref="J7363:J7426" si="345">+H7363-H7363*I7363</f>
        <v>114.53999999999999</v>
      </c>
      <c r="K7363" s="2">
        <f t="shared" ref="K7363:K7426" si="346">+J7363*0.18</f>
        <v>20.617199999999997</v>
      </c>
      <c r="L7363" s="2">
        <f t="shared" ref="L7363:L7426" si="347">+J7363+K7363</f>
        <v>135.15719999999999</v>
      </c>
    </row>
    <row r="7364" spans="1:12" x14ac:dyDescent="0.25">
      <c r="A7364" t="s">
        <v>7369</v>
      </c>
      <c r="B7364" s="1">
        <v>46344</v>
      </c>
      <c r="C7364" t="s">
        <v>10009</v>
      </c>
      <c r="D7364" t="s">
        <v>10019</v>
      </c>
      <c r="E7364">
        <f>+_xlfn.XLOOKUP(TablaVentas[[#This Row],[PRODUCTOS]],TablaPrecios[PRODUCTOS],TablaPrecios[PRECIOS UNITARIOS],"No encontado")</f>
        <v>1200</v>
      </c>
      <c r="F7364">
        <v>12</v>
      </c>
      <c r="G7364" t="s">
        <v>10024</v>
      </c>
      <c r="H7364" s="2">
        <v>500</v>
      </c>
      <c r="I7364" s="3">
        <v>0.11</v>
      </c>
      <c r="J7364" s="2">
        <f t="shared" si="345"/>
        <v>445</v>
      </c>
      <c r="K7364" s="2">
        <f t="shared" si="346"/>
        <v>80.099999999999994</v>
      </c>
      <c r="L7364" s="2">
        <f t="shared" si="347"/>
        <v>525.1</v>
      </c>
    </row>
    <row r="7365" spans="1:12" x14ac:dyDescent="0.25">
      <c r="A7365" t="s">
        <v>7370</v>
      </c>
      <c r="B7365" s="1">
        <v>46043</v>
      </c>
      <c r="C7365" t="s">
        <v>10011</v>
      </c>
      <c r="D7365" t="s">
        <v>10021</v>
      </c>
      <c r="E7365">
        <f>+_xlfn.XLOOKUP(TablaVentas[[#This Row],[PRODUCTOS]],TablaPrecios[PRODUCTOS],TablaPrecios[PRECIOS UNITARIOS],"No encontado")</f>
        <v>200</v>
      </c>
      <c r="F7365">
        <v>15</v>
      </c>
      <c r="G7365" t="s">
        <v>10024</v>
      </c>
      <c r="H7365" s="2">
        <v>238</v>
      </c>
      <c r="I7365" s="3">
        <v>0.13</v>
      </c>
      <c r="J7365" s="2">
        <f t="shared" si="345"/>
        <v>207.06</v>
      </c>
      <c r="K7365" s="2">
        <f t="shared" si="346"/>
        <v>37.270800000000001</v>
      </c>
      <c r="L7365" s="2">
        <f t="shared" si="347"/>
        <v>244.33080000000001</v>
      </c>
    </row>
    <row r="7366" spans="1:12" x14ac:dyDescent="0.25">
      <c r="A7366" t="s">
        <v>7371</v>
      </c>
      <c r="B7366" s="1">
        <v>46261</v>
      </c>
      <c r="C7366" t="s">
        <v>10007</v>
      </c>
      <c r="D7366" t="s">
        <v>10019</v>
      </c>
      <c r="E7366">
        <f>+_xlfn.XLOOKUP(TablaVentas[[#This Row],[PRODUCTOS]],TablaPrecios[PRODUCTOS],TablaPrecios[PRECIOS UNITARIOS],"No encontado")</f>
        <v>1200</v>
      </c>
      <c r="F7366">
        <v>6</v>
      </c>
      <c r="G7366" t="s">
        <v>10023</v>
      </c>
      <c r="H7366" s="2">
        <v>358</v>
      </c>
      <c r="I7366" s="3">
        <v>0.18</v>
      </c>
      <c r="J7366" s="2">
        <f t="shared" si="345"/>
        <v>293.56</v>
      </c>
      <c r="K7366" s="2">
        <f t="shared" si="346"/>
        <v>52.840800000000002</v>
      </c>
      <c r="L7366" s="2">
        <f t="shared" si="347"/>
        <v>346.4008</v>
      </c>
    </row>
    <row r="7367" spans="1:12" x14ac:dyDescent="0.25">
      <c r="A7367" t="s">
        <v>7372</v>
      </c>
      <c r="B7367" s="1">
        <v>46332</v>
      </c>
      <c r="C7367" t="s">
        <v>10009</v>
      </c>
      <c r="D7367" t="s">
        <v>10019</v>
      </c>
      <c r="E7367">
        <f>+_xlfn.XLOOKUP(TablaVentas[[#This Row],[PRODUCTOS]],TablaPrecios[PRODUCTOS],TablaPrecios[PRECIOS UNITARIOS],"No encontado")</f>
        <v>1200</v>
      </c>
      <c r="F7367">
        <v>16</v>
      </c>
      <c r="G7367" t="s">
        <v>10026</v>
      </c>
      <c r="H7367" s="2">
        <v>100</v>
      </c>
      <c r="I7367" s="3">
        <v>0.11</v>
      </c>
      <c r="J7367" s="2">
        <f t="shared" si="345"/>
        <v>89</v>
      </c>
      <c r="K7367" s="2">
        <f t="shared" si="346"/>
        <v>16.02</v>
      </c>
      <c r="L7367" s="2">
        <f t="shared" si="347"/>
        <v>105.02</v>
      </c>
    </row>
    <row r="7368" spans="1:12" x14ac:dyDescent="0.25">
      <c r="A7368" t="s">
        <v>7373</v>
      </c>
      <c r="B7368" s="1">
        <v>46234</v>
      </c>
      <c r="C7368" t="s">
        <v>10011</v>
      </c>
      <c r="D7368" t="s">
        <v>10019</v>
      </c>
      <c r="E7368">
        <f>+_xlfn.XLOOKUP(TablaVentas[[#This Row],[PRODUCTOS]],TablaPrecios[PRODUCTOS],TablaPrecios[PRECIOS UNITARIOS],"No encontado")</f>
        <v>1200</v>
      </c>
      <c r="F7368">
        <v>15</v>
      </c>
      <c r="G7368" t="s">
        <v>10025</v>
      </c>
      <c r="H7368" s="2">
        <v>419</v>
      </c>
      <c r="I7368" s="3">
        <v>0.18</v>
      </c>
      <c r="J7368" s="2">
        <f t="shared" si="345"/>
        <v>343.58</v>
      </c>
      <c r="K7368" s="2">
        <f t="shared" si="346"/>
        <v>61.844399999999993</v>
      </c>
      <c r="L7368" s="2">
        <f t="shared" si="347"/>
        <v>405.42439999999999</v>
      </c>
    </row>
    <row r="7369" spans="1:12" x14ac:dyDescent="0.25">
      <c r="A7369" t="s">
        <v>7374</v>
      </c>
      <c r="B7369" s="1">
        <v>46248</v>
      </c>
      <c r="C7369" t="s">
        <v>10009</v>
      </c>
      <c r="D7369" t="s">
        <v>10017</v>
      </c>
      <c r="E7369">
        <f>+_xlfn.XLOOKUP(TablaVentas[[#This Row],[PRODUCTOS]],TablaPrecios[PRODUCTOS],TablaPrecios[PRECIOS UNITARIOS],"No encontado")</f>
        <v>50</v>
      </c>
      <c r="F7369">
        <v>13</v>
      </c>
      <c r="G7369" t="s">
        <v>10026</v>
      </c>
      <c r="H7369" s="2">
        <v>418</v>
      </c>
      <c r="I7369" s="3">
        <v>0.15</v>
      </c>
      <c r="J7369" s="2">
        <f t="shared" si="345"/>
        <v>355.3</v>
      </c>
      <c r="K7369" s="2">
        <f t="shared" si="346"/>
        <v>63.954000000000001</v>
      </c>
      <c r="L7369" s="2">
        <f t="shared" si="347"/>
        <v>419.25400000000002</v>
      </c>
    </row>
    <row r="7370" spans="1:12" x14ac:dyDescent="0.25">
      <c r="A7370" t="s">
        <v>7375</v>
      </c>
      <c r="B7370" s="1">
        <v>46298</v>
      </c>
      <c r="C7370" t="s">
        <v>10010</v>
      </c>
      <c r="D7370" t="s">
        <v>10017</v>
      </c>
      <c r="E7370">
        <f>+_xlfn.XLOOKUP(TablaVentas[[#This Row],[PRODUCTOS]],TablaPrecios[PRODUCTOS],TablaPrecios[PRECIOS UNITARIOS],"No encontado")</f>
        <v>50</v>
      </c>
      <c r="F7370">
        <v>12</v>
      </c>
      <c r="G7370" t="s">
        <v>10023</v>
      </c>
      <c r="H7370" s="2">
        <v>405</v>
      </c>
      <c r="I7370" s="3">
        <v>0.12</v>
      </c>
      <c r="J7370" s="2">
        <f t="shared" si="345"/>
        <v>356.4</v>
      </c>
      <c r="K7370" s="2">
        <f t="shared" si="346"/>
        <v>64.151999999999987</v>
      </c>
      <c r="L7370" s="2">
        <f t="shared" si="347"/>
        <v>420.55199999999996</v>
      </c>
    </row>
    <row r="7371" spans="1:12" x14ac:dyDescent="0.25">
      <c r="A7371" t="s">
        <v>7376</v>
      </c>
      <c r="B7371" s="1">
        <v>46162</v>
      </c>
      <c r="C7371" t="s">
        <v>10007</v>
      </c>
      <c r="D7371" t="s">
        <v>10021</v>
      </c>
      <c r="E7371">
        <f>+_xlfn.XLOOKUP(TablaVentas[[#This Row],[PRODUCTOS]],TablaPrecios[PRODUCTOS],TablaPrecios[PRECIOS UNITARIOS],"No encontado")</f>
        <v>200</v>
      </c>
      <c r="F7371">
        <v>13</v>
      </c>
      <c r="G7371" t="s">
        <v>10027</v>
      </c>
      <c r="H7371" s="2">
        <v>332</v>
      </c>
      <c r="I7371" s="3">
        <v>0.1</v>
      </c>
      <c r="J7371" s="2">
        <f t="shared" si="345"/>
        <v>298.8</v>
      </c>
      <c r="K7371" s="2">
        <f t="shared" si="346"/>
        <v>53.783999999999999</v>
      </c>
      <c r="L7371" s="2">
        <f t="shared" si="347"/>
        <v>352.584</v>
      </c>
    </row>
    <row r="7372" spans="1:12" x14ac:dyDescent="0.25">
      <c r="A7372" t="s">
        <v>7377</v>
      </c>
      <c r="B7372" s="1">
        <v>46046</v>
      </c>
      <c r="C7372" t="s">
        <v>10010</v>
      </c>
      <c r="D7372" t="s">
        <v>10021</v>
      </c>
      <c r="E7372">
        <f>+_xlfn.XLOOKUP(TablaVentas[[#This Row],[PRODUCTOS]],TablaPrecios[PRODUCTOS],TablaPrecios[PRECIOS UNITARIOS],"No encontado")</f>
        <v>200</v>
      </c>
      <c r="F7372">
        <v>16</v>
      </c>
      <c r="G7372" t="s">
        <v>10027</v>
      </c>
      <c r="H7372" s="2">
        <v>399</v>
      </c>
      <c r="I7372" s="3">
        <v>0.1</v>
      </c>
      <c r="J7372" s="2">
        <f t="shared" si="345"/>
        <v>359.1</v>
      </c>
      <c r="K7372" s="2">
        <f t="shared" si="346"/>
        <v>64.638000000000005</v>
      </c>
      <c r="L7372" s="2">
        <f t="shared" si="347"/>
        <v>423.73800000000006</v>
      </c>
    </row>
    <row r="7373" spans="1:12" x14ac:dyDescent="0.25">
      <c r="A7373" t="s">
        <v>7378</v>
      </c>
      <c r="B7373" s="1">
        <v>46343</v>
      </c>
      <c r="C7373" t="s">
        <v>10011</v>
      </c>
      <c r="D7373" t="s">
        <v>10018</v>
      </c>
      <c r="E7373">
        <f>+_xlfn.XLOOKUP(TablaVentas[[#This Row],[PRODUCTOS]],TablaPrecios[PRODUCTOS],TablaPrecios[PRECIOS UNITARIOS],"No encontado")</f>
        <v>850</v>
      </c>
      <c r="F7373">
        <v>9</v>
      </c>
      <c r="G7373" t="s">
        <v>10024</v>
      </c>
      <c r="H7373" s="2">
        <v>159</v>
      </c>
      <c r="I7373" s="3">
        <v>0.18</v>
      </c>
      <c r="J7373" s="2">
        <f t="shared" si="345"/>
        <v>130.38</v>
      </c>
      <c r="K7373" s="2">
        <f t="shared" si="346"/>
        <v>23.468399999999999</v>
      </c>
      <c r="L7373" s="2">
        <f t="shared" si="347"/>
        <v>153.8484</v>
      </c>
    </row>
    <row r="7374" spans="1:12" x14ac:dyDescent="0.25">
      <c r="A7374" t="s">
        <v>7379</v>
      </c>
      <c r="B7374" s="1">
        <v>46178</v>
      </c>
      <c r="C7374" t="s">
        <v>10008</v>
      </c>
      <c r="D7374" t="s">
        <v>10017</v>
      </c>
      <c r="E7374">
        <f>+_xlfn.XLOOKUP(TablaVentas[[#This Row],[PRODUCTOS]],TablaPrecios[PRODUCTOS],TablaPrecios[PRECIOS UNITARIOS],"No encontado")</f>
        <v>50</v>
      </c>
      <c r="F7374">
        <v>10</v>
      </c>
      <c r="G7374" t="s">
        <v>10026</v>
      </c>
      <c r="H7374" s="2">
        <v>469</v>
      </c>
      <c r="I7374" s="3">
        <v>0.1</v>
      </c>
      <c r="J7374" s="2">
        <f t="shared" si="345"/>
        <v>422.1</v>
      </c>
      <c r="K7374" s="2">
        <f t="shared" si="346"/>
        <v>75.977999999999994</v>
      </c>
      <c r="L7374" s="2">
        <f t="shared" si="347"/>
        <v>498.07800000000003</v>
      </c>
    </row>
    <row r="7375" spans="1:12" x14ac:dyDescent="0.25">
      <c r="A7375" t="s">
        <v>7380</v>
      </c>
      <c r="B7375" s="1">
        <v>46366</v>
      </c>
      <c r="C7375" t="s">
        <v>10010</v>
      </c>
      <c r="D7375" t="s">
        <v>10020</v>
      </c>
      <c r="E7375">
        <f>+_xlfn.XLOOKUP(TablaVentas[[#This Row],[PRODUCTOS]],TablaPrecios[PRODUCTOS],TablaPrecios[PRECIOS UNITARIOS],"No encontado")</f>
        <v>150</v>
      </c>
      <c r="F7375">
        <v>6</v>
      </c>
      <c r="G7375" t="s">
        <v>10025</v>
      </c>
      <c r="H7375" s="2">
        <v>316</v>
      </c>
      <c r="I7375" s="3">
        <v>0.1</v>
      </c>
      <c r="J7375" s="2">
        <f t="shared" si="345"/>
        <v>284.39999999999998</v>
      </c>
      <c r="K7375" s="2">
        <f t="shared" si="346"/>
        <v>51.191999999999993</v>
      </c>
      <c r="L7375" s="2">
        <f t="shared" si="347"/>
        <v>335.59199999999998</v>
      </c>
    </row>
    <row r="7376" spans="1:12" x14ac:dyDescent="0.25">
      <c r="A7376" t="s">
        <v>7381</v>
      </c>
      <c r="B7376" s="1">
        <v>46257</v>
      </c>
      <c r="C7376" t="s">
        <v>10008</v>
      </c>
      <c r="D7376" t="s">
        <v>10020</v>
      </c>
      <c r="E7376">
        <f>+_xlfn.XLOOKUP(TablaVentas[[#This Row],[PRODUCTOS]],TablaPrecios[PRODUCTOS],TablaPrecios[PRECIOS UNITARIOS],"No encontado")</f>
        <v>150</v>
      </c>
      <c r="F7376">
        <v>20</v>
      </c>
      <c r="G7376" t="s">
        <v>10026</v>
      </c>
      <c r="H7376" s="2">
        <v>482</v>
      </c>
      <c r="I7376" s="3">
        <v>0.17</v>
      </c>
      <c r="J7376" s="2">
        <f t="shared" si="345"/>
        <v>400.06</v>
      </c>
      <c r="K7376" s="2">
        <f t="shared" si="346"/>
        <v>72.010800000000003</v>
      </c>
      <c r="L7376" s="2">
        <f t="shared" si="347"/>
        <v>472.07080000000002</v>
      </c>
    </row>
    <row r="7377" spans="1:12" x14ac:dyDescent="0.25">
      <c r="A7377" t="s">
        <v>7382</v>
      </c>
      <c r="B7377" s="1">
        <v>46096</v>
      </c>
      <c r="C7377" t="s">
        <v>10011</v>
      </c>
      <c r="D7377" t="s">
        <v>10019</v>
      </c>
      <c r="E7377">
        <f>+_xlfn.XLOOKUP(TablaVentas[[#This Row],[PRODUCTOS]],TablaPrecios[PRODUCTOS],TablaPrecios[PRECIOS UNITARIOS],"No encontado")</f>
        <v>1200</v>
      </c>
      <c r="F7377">
        <v>11</v>
      </c>
      <c r="G7377" t="s">
        <v>10025</v>
      </c>
      <c r="H7377" s="2">
        <v>469</v>
      </c>
      <c r="I7377" s="3">
        <v>0.13</v>
      </c>
      <c r="J7377" s="2">
        <f t="shared" si="345"/>
        <v>408.03</v>
      </c>
      <c r="K7377" s="2">
        <f t="shared" si="346"/>
        <v>73.445399999999992</v>
      </c>
      <c r="L7377" s="2">
        <f t="shared" si="347"/>
        <v>481.47539999999998</v>
      </c>
    </row>
    <row r="7378" spans="1:12" x14ac:dyDescent="0.25">
      <c r="A7378" t="s">
        <v>7383</v>
      </c>
      <c r="B7378" s="1">
        <v>46200</v>
      </c>
      <c r="C7378" t="s">
        <v>10007</v>
      </c>
      <c r="D7378" t="s">
        <v>10018</v>
      </c>
      <c r="E7378">
        <f>+_xlfn.XLOOKUP(TablaVentas[[#This Row],[PRODUCTOS]],TablaPrecios[PRODUCTOS],TablaPrecios[PRECIOS UNITARIOS],"No encontado")</f>
        <v>850</v>
      </c>
      <c r="F7378">
        <v>10</v>
      </c>
      <c r="G7378" t="s">
        <v>10023</v>
      </c>
      <c r="H7378" s="2">
        <v>279</v>
      </c>
      <c r="I7378" s="3">
        <v>0.17</v>
      </c>
      <c r="J7378" s="2">
        <f t="shared" si="345"/>
        <v>231.57</v>
      </c>
      <c r="K7378" s="2">
        <f t="shared" si="346"/>
        <v>41.682600000000001</v>
      </c>
      <c r="L7378" s="2">
        <f t="shared" si="347"/>
        <v>273.25259999999997</v>
      </c>
    </row>
    <row r="7379" spans="1:12" x14ac:dyDescent="0.25">
      <c r="A7379" t="s">
        <v>7384</v>
      </c>
      <c r="B7379" s="1">
        <v>46160</v>
      </c>
      <c r="C7379" t="s">
        <v>10010</v>
      </c>
      <c r="D7379" t="s">
        <v>10019</v>
      </c>
      <c r="E7379">
        <f>+_xlfn.XLOOKUP(TablaVentas[[#This Row],[PRODUCTOS]],TablaPrecios[PRODUCTOS],TablaPrecios[PRECIOS UNITARIOS],"No encontado")</f>
        <v>1200</v>
      </c>
      <c r="F7379">
        <v>19</v>
      </c>
      <c r="G7379" t="s">
        <v>10024</v>
      </c>
      <c r="H7379" s="2">
        <v>386</v>
      </c>
      <c r="I7379" s="3">
        <v>0.11</v>
      </c>
      <c r="J7379" s="2">
        <f t="shared" si="345"/>
        <v>343.54</v>
      </c>
      <c r="K7379" s="2">
        <f t="shared" si="346"/>
        <v>61.837200000000003</v>
      </c>
      <c r="L7379" s="2">
        <f t="shared" si="347"/>
        <v>405.37720000000002</v>
      </c>
    </row>
    <row r="7380" spans="1:12" x14ac:dyDescent="0.25">
      <c r="A7380" t="s">
        <v>7385</v>
      </c>
      <c r="B7380" s="1">
        <v>46234</v>
      </c>
      <c r="C7380" t="s">
        <v>10012</v>
      </c>
      <c r="D7380" t="s">
        <v>10017</v>
      </c>
      <c r="E7380">
        <f>+_xlfn.XLOOKUP(TablaVentas[[#This Row],[PRODUCTOS]],TablaPrecios[PRODUCTOS],TablaPrecios[PRECIOS UNITARIOS],"No encontado")</f>
        <v>50</v>
      </c>
      <c r="F7380">
        <v>16</v>
      </c>
      <c r="G7380" t="s">
        <v>10027</v>
      </c>
      <c r="H7380" s="2">
        <v>387</v>
      </c>
      <c r="I7380" s="3">
        <v>0.13</v>
      </c>
      <c r="J7380" s="2">
        <f t="shared" si="345"/>
        <v>336.69</v>
      </c>
      <c r="K7380" s="2">
        <f t="shared" si="346"/>
        <v>60.604199999999999</v>
      </c>
      <c r="L7380" s="2">
        <f t="shared" si="347"/>
        <v>397.29419999999999</v>
      </c>
    </row>
    <row r="7381" spans="1:12" x14ac:dyDescent="0.25">
      <c r="A7381" t="s">
        <v>7386</v>
      </c>
      <c r="B7381" s="1">
        <v>46322</v>
      </c>
      <c r="C7381" t="s">
        <v>10008</v>
      </c>
      <c r="D7381" t="s">
        <v>10020</v>
      </c>
      <c r="E7381">
        <f>+_xlfn.XLOOKUP(TablaVentas[[#This Row],[PRODUCTOS]],TablaPrecios[PRODUCTOS],TablaPrecios[PRECIOS UNITARIOS],"No encontado")</f>
        <v>150</v>
      </c>
      <c r="F7381">
        <v>12</v>
      </c>
      <c r="G7381" t="s">
        <v>10023</v>
      </c>
      <c r="H7381" s="2">
        <v>65</v>
      </c>
      <c r="I7381" s="3">
        <v>0.15</v>
      </c>
      <c r="J7381" s="2">
        <f t="shared" si="345"/>
        <v>55.25</v>
      </c>
      <c r="K7381" s="2">
        <f t="shared" si="346"/>
        <v>9.9450000000000003</v>
      </c>
      <c r="L7381" s="2">
        <f t="shared" si="347"/>
        <v>65.194999999999993</v>
      </c>
    </row>
    <row r="7382" spans="1:12" x14ac:dyDescent="0.25">
      <c r="A7382" t="s">
        <v>7387</v>
      </c>
      <c r="B7382" s="1">
        <v>46285</v>
      </c>
      <c r="C7382" t="s">
        <v>10007</v>
      </c>
      <c r="D7382" t="s">
        <v>10017</v>
      </c>
      <c r="E7382">
        <f>+_xlfn.XLOOKUP(TablaVentas[[#This Row],[PRODUCTOS]],TablaPrecios[PRODUCTOS],TablaPrecios[PRECIOS UNITARIOS],"No encontado")</f>
        <v>50</v>
      </c>
      <c r="F7382">
        <v>9</v>
      </c>
      <c r="G7382" t="s">
        <v>10024</v>
      </c>
      <c r="H7382" s="2">
        <v>295</v>
      </c>
      <c r="I7382" s="3">
        <v>0.13</v>
      </c>
      <c r="J7382" s="2">
        <f t="shared" si="345"/>
        <v>256.64999999999998</v>
      </c>
      <c r="K7382" s="2">
        <f t="shared" si="346"/>
        <v>46.196999999999996</v>
      </c>
      <c r="L7382" s="2">
        <f t="shared" si="347"/>
        <v>302.84699999999998</v>
      </c>
    </row>
    <row r="7383" spans="1:12" x14ac:dyDescent="0.25">
      <c r="A7383" t="s">
        <v>7388</v>
      </c>
      <c r="B7383" s="1">
        <v>46319</v>
      </c>
      <c r="C7383" t="s">
        <v>10012</v>
      </c>
      <c r="D7383" t="s">
        <v>10020</v>
      </c>
      <c r="E7383">
        <f>+_xlfn.XLOOKUP(TablaVentas[[#This Row],[PRODUCTOS]],TablaPrecios[PRODUCTOS],TablaPrecios[PRECIOS UNITARIOS],"No encontado")</f>
        <v>150</v>
      </c>
      <c r="F7383">
        <v>5</v>
      </c>
      <c r="G7383" t="s">
        <v>10023</v>
      </c>
      <c r="H7383" s="2">
        <v>480</v>
      </c>
      <c r="I7383" s="3">
        <v>0.17</v>
      </c>
      <c r="J7383" s="2">
        <f t="shared" si="345"/>
        <v>398.4</v>
      </c>
      <c r="K7383" s="2">
        <f t="shared" si="346"/>
        <v>71.711999999999989</v>
      </c>
      <c r="L7383" s="2">
        <f t="shared" si="347"/>
        <v>470.11199999999997</v>
      </c>
    </row>
    <row r="7384" spans="1:12" x14ac:dyDescent="0.25">
      <c r="A7384" t="s">
        <v>7389</v>
      </c>
      <c r="B7384" s="1">
        <v>46237</v>
      </c>
      <c r="C7384" t="s">
        <v>10008</v>
      </c>
      <c r="D7384" t="s">
        <v>10021</v>
      </c>
      <c r="E7384">
        <f>+_xlfn.XLOOKUP(TablaVentas[[#This Row],[PRODUCTOS]],TablaPrecios[PRODUCTOS],TablaPrecios[PRECIOS UNITARIOS],"No encontado")</f>
        <v>200</v>
      </c>
      <c r="F7384">
        <v>7</v>
      </c>
      <c r="G7384" t="s">
        <v>10026</v>
      </c>
      <c r="H7384" s="2">
        <v>140</v>
      </c>
      <c r="I7384" s="3">
        <v>0.14000000000000001</v>
      </c>
      <c r="J7384" s="2">
        <f t="shared" si="345"/>
        <v>120.4</v>
      </c>
      <c r="K7384" s="2">
        <f t="shared" si="346"/>
        <v>21.672000000000001</v>
      </c>
      <c r="L7384" s="2">
        <f t="shared" si="347"/>
        <v>142.072</v>
      </c>
    </row>
    <row r="7385" spans="1:12" x14ac:dyDescent="0.25">
      <c r="A7385" t="s">
        <v>7390</v>
      </c>
      <c r="B7385" s="1">
        <v>46292</v>
      </c>
      <c r="C7385" t="s">
        <v>10008</v>
      </c>
      <c r="D7385" t="s">
        <v>10018</v>
      </c>
      <c r="E7385">
        <f>+_xlfn.XLOOKUP(TablaVentas[[#This Row],[PRODUCTOS]],TablaPrecios[PRODUCTOS],TablaPrecios[PRECIOS UNITARIOS],"No encontado")</f>
        <v>850</v>
      </c>
      <c r="F7385">
        <v>8</v>
      </c>
      <c r="G7385" t="s">
        <v>10026</v>
      </c>
      <c r="H7385" s="2">
        <v>359</v>
      </c>
      <c r="I7385" s="3">
        <v>0.19</v>
      </c>
      <c r="J7385" s="2">
        <f t="shared" si="345"/>
        <v>290.79000000000002</v>
      </c>
      <c r="K7385" s="2">
        <f t="shared" si="346"/>
        <v>52.342199999999998</v>
      </c>
      <c r="L7385" s="2">
        <f t="shared" si="347"/>
        <v>343.13220000000001</v>
      </c>
    </row>
    <row r="7386" spans="1:12" x14ac:dyDescent="0.25">
      <c r="A7386" t="s">
        <v>7391</v>
      </c>
      <c r="B7386" s="1">
        <v>46139</v>
      </c>
      <c r="C7386" t="s">
        <v>10012</v>
      </c>
      <c r="D7386" t="s">
        <v>10018</v>
      </c>
      <c r="E7386">
        <f>+_xlfn.XLOOKUP(TablaVentas[[#This Row],[PRODUCTOS]],TablaPrecios[PRODUCTOS],TablaPrecios[PRECIOS UNITARIOS],"No encontado")</f>
        <v>850</v>
      </c>
      <c r="F7386">
        <v>18</v>
      </c>
      <c r="G7386" t="s">
        <v>10023</v>
      </c>
      <c r="H7386" s="2">
        <v>209</v>
      </c>
      <c r="I7386" s="3">
        <v>0.1</v>
      </c>
      <c r="J7386" s="2">
        <f t="shared" si="345"/>
        <v>188.1</v>
      </c>
      <c r="K7386" s="2">
        <f t="shared" si="346"/>
        <v>33.857999999999997</v>
      </c>
      <c r="L7386" s="2">
        <f t="shared" si="347"/>
        <v>221.958</v>
      </c>
    </row>
    <row r="7387" spans="1:12" x14ac:dyDescent="0.25">
      <c r="A7387" t="s">
        <v>7392</v>
      </c>
      <c r="B7387" s="1">
        <v>46335</v>
      </c>
      <c r="C7387" t="s">
        <v>10007</v>
      </c>
      <c r="D7387" t="s">
        <v>10020</v>
      </c>
      <c r="E7387">
        <f>+_xlfn.XLOOKUP(TablaVentas[[#This Row],[PRODUCTOS]],TablaPrecios[PRODUCTOS],TablaPrecios[PRECIOS UNITARIOS],"No encontado")</f>
        <v>150</v>
      </c>
      <c r="F7387">
        <v>8</v>
      </c>
      <c r="G7387" t="s">
        <v>10026</v>
      </c>
      <c r="H7387" s="2">
        <v>358</v>
      </c>
      <c r="I7387" s="3">
        <v>0.17</v>
      </c>
      <c r="J7387" s="2">
        <f t="shared" si="345"/>
        <v>297.14</v>
      </c>
      <c r="K7387" s="2">
        <f t="shared" si="346"/>
        <v>53.485199999999999</v>
      </c>
      <c r="L7387" s="2">
        <f t="shared" si="347"/>
        <v>350.62520000000001</v>
      </c>
    </row>
    <row r="7388" spans="1:12" x14ac:dyDescent="0.25">
      <c r="A7388" t="s">
        <v>7393</v>
      </c>
      <c r="B7388" s="1">
        <v>46291</v>
      </c>
      <c r="C7388" t="s">
        <v>10007</v>
      </c>
      <c r="D7388" t="s">
        <v>10021</v>
      </c>
      <c r="E7388">
        <f>+_xlfn.XLOOKUP(TablaVentas[[#This Row],[PRODUCTOS]],TablaPrecios[PRODUCTOS],TablaPrecios[PRECIOS UNITARIOS],"No encontado")</f>
        <v>200</v>
      </c>
      <c r="F7388">
        <v>7</v>
      </c>
      <c r="G7388" t="s">
        <v>10026</v>
      </c>
      <c r="H7388" s="2">
        <v>169</v>
      </c>
      <c r="I7388" s="3">
        <v>0.19</v>
      </c>
      <c r="J7388" s="2">
        <f t="shared" si="345"/>
        <v>136.88999999999999</v>
      </c>
      <c r="K7388" s="2">
        <f t="shared" si="346"/>
        <v>24.640199999999997</v>
      </c>
      <c r="L7388" s="2">
        <f t="shared" si="347"/>
        <v>161.53019999999998</v>
      </c>
    </row>
    <row r="7389" spans="1:12" x14ac:dyDescent="0.25">
      <c r="A7389" t="s">
        <v>7394</v>
      </c>
      <c r="B7389" s="1">
        <v>46188</v>
      </c>
      <c r="C7389" t="s">
        <v>10012</v>
      </c>
      <c r="D7389" t="s">
        <v>10021</v>
      </c>
      <c r="E7389">
        <f>+_xlfn.XLOOKUP(TablaVentas[[#This Row],[PRODUCTOS]],TablaPrecios[PRODUCTOS],TablaPrecios[PRECIOS UNITARIOS],"No encontado")</f>
        <v>200</v>
      </c>
      <c r="F7389">
        <v>5</v>
      </c>
      <c r="G7389" t="s">
        <v>10026</v>
      </c>
      <c r="H7389" s="2">
        <v>432</v>
      </c>
      <c r="I7389" s="3">
        <v>0.12</v>
      </c>
      <c r="J7389" s="2">
        <f t="shared" si="345"/>
        <v>380.16</v>
      </c>
      <c r="K7389" s="2">
        <f t="shared" si="346"/>
        <v>68.428799999999995</v>
      </c>
      <c r="L7389" s="2">
        <f t="shared" si="347"/>
        <v>448.58879999999999</v>
      </c>
    </row>
    <row r="7390" spans="1:12" x14ac:dyDescent="0.25">
      <c r="A7390" t="s">
        <v>7395</v>
      </c>
      <c r="B7390" s="1">
        <v>46346</v>
      </c>
      <c r="C7390" t="s">
        <v>10010</v>
      </c>
      <c r="D7390" t="s">
        <v>10017</v>
      </c>
      <c r="E7390">
        <f>+_xlfn.XLOOKUP(TablaVentas[[#This Row],[PRODUCTOS]],TablaPrecios[PRODUCTOS],TablaPrecios[PRECIOS UNITARIOS],"No encontado")</f>
        <v>50</v>
      </c>
      <c r="F7390">
        <v>5</v>
      </c>
      <c r="G7390" t="s">
        <v>10026</v>
      </c>
      <c r="H7390" s="2">
        <v>443</v>
      </c>
      <c r="I7390" s="3">
        <v>0.13</v>
      </c>
      <c r="J7390" s="2">
        <f t="shared" si="345"/>
        <v>385.40999999999997</v>
      </c>
      <c r="K7390" s="2">
        <f t="shared" si="346"/>
        <v>69.373799999999989</v>
      </c>
      <c r="L7390" s="2">
        <f t="shared" si="347"/>
        <v>454.78379999999993</v>
      </c>
    </row>
    <row r="7391" spans="1:12" x14ac:dyDescent="0.25">
      <c r="A7391" t="s">
        <v>7396</v>
      </c>
      <c r="B7391" s="1">
        <v>46235</v>
      </c>
      <c r="C7391" t="s">
        <v>10012</v>
      </c>
      <c r="D7391" t="s">
        <v>10018</v>
      </c>
      <c r="E7391">
        <f>+_xlfn.XLOOKUP(TablaVentas[[#This Row],[PRODUCTOS]],TablaPrecios[PRODUCTOS],TablaPrecios[PRECIOS UNITARIOS],"No encontado")</f>
        <v>850</v>
      </c>
      <c r="F7391">
        <v>17</v>
      </c>
      <c r="G7391" t="s">
        <v>10027</v>
      </c>
      <c r="H7391" s="2">
        <v>194</v>
      </c>
      <c r="I7391" s="3">
        <v>0.16</v>
      </c>
      <c r="J7391" s="2">
        <f t="shared" si="345"/>
        <v>162.96</v>
      </c>
      <c r="K7391" s="2">
        <f t="shared" si="346"/>
        <v>29.332799999999999</v>
      </c>
      <c r="L7391" s="2">
        <f t="shared" si="347"/>
        <v>192.2928</v>
      </c>
    </row>
    <row r="7392" spans="1:12" x14ac:dyDescent="0.25">
      <c r="A7392" t="s">
        <v>7397</v>
      </c>
      <c r="B7392" s="1">
        <v>46211</v>
      </c>
      <c r="C7392" t="s">
        <v>10008</v>
      </c>
      <c r="D7392" t="s">
        <v>10017</v>
      </c>
      <c r="E7392">
        <f>+_xlfn.XLOOKUP(TablaVentas[[#This Row],[PRODUCTOS]],TablaPrecios[PRODUCTOS],TablaPrecios[PRECIOS UNITARIOS],"No encontado")</f>
        <v>50</v>
      </c>
      <c r="F7392">
        <v>20</v>
      </c>
      <c r="G7392" t="s">
        <v>10025</v>
      </c>
      <c r="H7392" s="2">
        <v>342</v>
      </c>
      <c r="I7392" s="3">
        <v>0.14000000000000001</v>
      </c>
      <c r="J7392" s="2">
        <f t="shared" si="345"/>
        <v>294.12</v>
      </c>
      <c r="K7392" s="2">
        <f t="shared" si="346"/>
        <v>52.941600000000001</v>
      </c>
      <c r="L7392" s="2">
        <f t="shared" si="347"/>
        <v>347.0616</v>
      </c>
    </row>
    <row r="7393" spans="1:12" x14ac:dyDescent="0.25">
      <c r="A7393" t="s">
        <v>7398</v>
      </c>
      <c r="B7393" s="1">
        <v>46336</v>
      </c>
      <c r="C7393" t="s">
        <v>10007</v>
      </c>
      <c r="D7393" t="s">
        <v>10021</v>
      </c>
      <c r="E7393">
        <f>+_xlfn.XLOOKUP(TablaVentas[[#This Row],[PRODUCTOS]],TablaPrecios[PRODUCTOS],TablaPrecios[PRECIOS UNITARIOS],"No encontado")</f>
        <v>200</v>
      </c>
      <c r="F7393">
        <v>18</v>
      </c>
      <c r="G7393" t="s">
        <v>10023</v>
      </c>
      <c r="H7393" s="2">
        <v>77</v>
      </c>
      <c r="I7393" s="3">
        <v>0.18</v>
      </c>
      <c r="J7393" s="2">
        <f t="shared" si="345"/>
        <v>63.14</v>
      </c>
      <c r="K7393" s="2">
        <f t="shared" si="346"/>
        <v>11.3652</v>
      </c>
      <c r="L7393" s="2">
        <f t="shared" si="347"/>
        <v>74.505200000000002</v>
      </c>
    </row>
    <row r="7394" spans="1:12" x14ac:dyDescent="0.25">
      <c r="A7394" t="s">
        <v>7399</v>
      </c>
      <c r="B7394" s="1">
        <v>46097</v>
      </c>
      <c r="C7394" t="s">
        <v>10008</v>
      </c>
      <c r="D7394" t="s">
        <v>10021</v>
      </c>
      <c r="E7394">
        <f>+_xlfn.XLOOKUP(TablaVentas[[#This Row],[PRODUCTOS]],TablaPrecios[PRODUCTOS],TablaPrecios[PRECIOS UNITARIOS],"No encontado")</f>
        <v>200</v>
      </c>
      <c r="F7394">
        <v>5</v>
      </c>
      <c r="G7394" t="s">
        <v>10024</v>
      </c>
      <c r="H7394" s="2">
        <v>216</v>
      </c>
      <c r="I7394" s="3">
        <v>0.19</v>
      </c>
      <c r="J7394" s="2">
        <f t="shared" si="345"/>
        <v>174.96</v>
      </c>
      <c r="K7394" s="2">
        <f t="shared" si="346"/>
        <v>31.492799999999999</v>
      </c>
      <c r="L7394" s="2">
        <f t="shared" si="347"/>
        <v>206.4528</v>
      </c>
    </row>
    <row r="7395" spans="1:12" x14ac:dyDescent="0.25">
      <c r="A7395" t="s">
        <v>7400</v>
      </c>
      <c r="B7395" s="1">
        <v>46247</v>
      </c>
      <c r="C7395" t="s">
        <v>10007</v>
      </c>
      <c r="D7395" t="s">
        <v>10020</v>
      </c>
      <c r="E7395">
        <f>+_xlfn.XLOOKUP(TablaVentas[[#This Row],[PRODUCTOS]],TablaPrecios[PRODUCTOS],TablaPrecios[PRECIOS UNITARIOS],"No encontado")</f>
        <v>150</v>
      </c>
      <c r="F7395">
        <v>12</v>
      </c>
      <c r="G7395" t="s">
        <v>10023</v>
      </c>
      <c r="H7395" s="2">
        <v>424</v>
      </c>
      <c r="I7395" s="3">
        <v>0.16</v>
      </c>
      <c r="J7395" s="2">
        <f t="shared" si="345"/>
        <v>356.15999999999997</v>
      </c>
      <c r="K7395" s="2">
        <f t="shared" si="346"/>
        <v>64.108799999999988</v>
      </c>
      <c r="L7395" s="2">
        <f t="shared" si="347"/>
        <v>420.26879999999994</v>
      </c>
    </row>
    <row r="7396" spans="1:12" x14ac:dyDescent="0.25">
      <c r="A7396" t="s">
        <v>7401</v>
      </c>
      <c r="B7396" s="1">
        <v>46226</v>
      </c>
      <c r="C7396" t="s">
        <v>10009</v>
      </c>
      <c r="D7396" t="s">
        <v>10019</v>
      </c>
      <c r="E7396">
        <f>+_xlfn.XLOOKUP(TablaVentas[[#This Row],[PRODUCTOS]],TablaPrecios[PRODUCTOS],TablaPrecios[PRECIOS UNITARIOS],"No encontado")</f>
        <v>1200</v>
      </c>
      <c r="F7396">
        <v>6</v>
      </c>
      <c r="G7396" t="s">
        <v>10023</v>
      </c>
      <c r="H7396" s="2">
        <v>57</v>
      </c>
      <c r="I7396" s="3">
        <v>0.15</v>
      </c>
      <c r="J7396" s="2">
        <f t="shared" si="345"/>
        <v>48.45</v>
      </c>
      <c r="K7396" s="2">
        <f t="shared" si="346"/>
        <v>8.7210000000000001</v>
      </c>
      <c r="L7396" s="2">
        <f t="shared" si="347"/>
        <v>57.171000000000006</v>
      </c>
    </row>
    <row r="7397" spans="1:12" x14ac:dyDescent="0.25">
      <c r="A7397" t="s">
        <v>7402</v>
      </c>
      <c r="B7397" s="1">
        <v>46218</v>
      </c>
      <c r="C7397" t="s">
        <v>10009</v>
      </c>
      <c r="D7397" t="s">
        <v>10017</v>
      </c>
      <c r="E7397">
        <f>+_xlfn.XLOOKUP(TablaVentas[[#This Row],[PRODUCTOS]],TablaPrecios[PRODUCTOS],TablaPrecios[PRECIOS UNITARIOS],"No encontado")</f>
        <v>50</v>
      </c>
      <c r="F7397">
        <v>11</v>
      </c>
      <c r="G7397" t="s">
        <v>10027</v>
      </c>
      <c r="H7397" s="2">
        <v>255</v>
      </c>
      <c r="I7397" s="3">
        <v>0.19</v>
      </c>
      <c r="J7397" s="2">
        <f t="shared" si="345"/>
        <v>206.55</v>
      </c>
      <c r="K7397" s="2">
        <f t="shared" si="346"/>
        <v>37.179000000000002</v>
      </c>
      <c r="L7397" s="2">
        <f t="shared" si="347"/>
        <v>243.72900000000001</v>
      </c>
    </row>
    <row r="7398" spans="1:12" x14ac:dyDescent="0.25">
      <c r="A7398" t="s">
        <v>7403</v>
      </c>
      <c r="B7398" s="1">
        <v>46292</v>
      </c>
      <c r="C7398" t="s">
        <v>10012</v>
      </c>
      <c r="D7398" t="s">
        <v>10021</v>
      </c>
      <c r="E7398">
        <f>+_xlfn.XLOOKUP(TablaVentas[[#This Row],[PRODUCTOS]],TablaPrecios[PRODUCTOS],TablaPrecios[PRECIOS UNITARIOS],"No encontado")</f>
        <v>200</v>
      </c>
      <c r="F7398">
        <v>16</v>
      </c>
      <c r="G7398" t="s">
        <v>10027</v>
      </c>
      <c r="H7398" s="2">
        <v>429</v>
      </c>
      <c r="I7398" s="3">
        <v>0.17</v>
      </c>
      <c r="J7398" s="2">
        <f t="shared" si="345"/>
        <v>356.07</v>
      </c>
      <c r="K7398" s="2">
        <f t="shared" si="346"/>
        <v>64.09259999999999</v>
      </c>
      <c r="L7398" s="2">
        <f t="shared" si="347"/>
        <v>420.1626</v>
      </c>
    </row>
    <row r="7399" spans="1:12" x14ac:dyDescent="0.25">
      <c r="A7399" t="s">
        <v>7404</v>
      </c>
      <c r="B7399" s="1">
        <v>46379</v>
      </c>
      <c r="C7399" t="s">
        <v>10012</v>
      </c>
      <c r="D7399" t="s">
        <v>10021</v>
      </c>
      <c r="E7399">
        <f>+_xlfn.XLOOKUP(TablaVentas[[#This Row],[PRODUCTOS]],TablaPrecios[PRODUCTOS],TablaPrecios[PRECIOS UNITARIOS],"No encontado")</f>
        <v>200</v>
      </c>
      <c r="F7399">
        <v>9</v>
      </c>
      <c r="G7399" t="s">
        <v>10025</v>
      </c>
      <c r="H7399" s="2">
        <v>325</v>
      </c>
      <c r="I7399" s="3">
        <v>0.19</v>
      </c>
      <c r="J7399" s="2">
        <f t="shared" si="345"/>
        <v>263.25</v>
      </c>
      <c r="K7399" s="2">
        <f t="shared" si="346"/>
        <v>47.384999999999998</v>
      </c>
      <c r="L7399" s="2">
        <f t="shared" si="347"/>
        <v>310.63499999999999</v>
      </c>
    </row>
    <row r="7400" spans="1:12" x14ac:dyDescent="0.25">
      <c r="A7400" t="s">
        <v>7405</v>
      </c>
      <c r="B7400" s="1">
        <v>46362</v>
      </c>
      <c r="C7400" t="s">
        <v>10008</v>
      </c>
      <c r="D7400" t="s">
        <v>10019</v>
      </c>
      <c r="E7400">
        <f>+_xlfn.XLOOKUP(TablaVentas[[#This Row],[PRODUCTOS]],TablaPrecios[PRODUCTOS],TablaPrecios[PRECIOS UNITARIOS],"No encontado")</f>
        <v>1200</v>
      </c>
      <c r="F7400">
        <v>13</v>
      </c>
      <c r="G7400" t="s">
        <v>10023</v>
      </c>
      <c r="H7400" s="2">
        <v>170</v>
      </c>
      <c r="I7400" s="3">
        <v>0.14000000000000001</v>
      </c>
      <c r="J7400" s="2">
        <f t="shared" si="345"/>
        <v>146.19999999999999</v>
      </c>
      <c r="K7400" s="2">
        <f t="shared" si="346"/>
        <v>26.315999999999995</v>
      </c>
      <c r="L7400" s="2">
        <f t="shared" si="347"/>
        <v>172.51599999999999</v>
      </c>
    </row>
    <row r="7401" spans="1:12" x14ac:dyDescent="0.25">
      <c r="A7401" t="s">
        <v>7406</v>
      </c>
      <c r="B7401" s="1">
        <v>46332</v>
      </c>
      <c r="C7401" t="s">
        <v>10011</v>
      </c>
      <c r="D7401" t="s">
        <v>10019</v>
      </c>
      <c r="E7401">
        <f>+_xlfn.XLOOKUP(TablaVentas[[#This Row],[PRODUCTOS]],TablaPrecios[PRODUCTOS],TablaPrecios[PRECIOS UNITARIOS],"No encontado")</f>
        <v>1200</v>
      </c>
      <c r="F7401">
        <v>8</v>
      </c>
      <c r="G7401" t="s">
        <v>10025</v>
      </c>
      <c r="H7401" s="2">
        <v>262</v>
      </c>
      <c r="I7401" s="3">
        <v>0.15</v>
      </c>
      <c r="J7401" s="2">
        <f t="shared" si="345"/>
        <v>222.7</v>
      </c>
      <c r="K7401" s="2">
        <f t="shared" si="346"/>
        <v>40.085999999999999</v>
      </c>
      <c r="L7401" s="2">
        <f t="shared" si="347"/>
        <v>262.786</v>
      </c>
    </row>
    <row r="7402" spans="1:12" x14ac:dyDescent="0.25">
      <c r="A7402" t="s">
        <v>7407</v>
      </c>
      <c r="B7402" s="1">
        <v>46086</v>
      </c>
      <c r="C7402" t="s">
        <v>10007</v>
      </c>
      <c r="D7402" t="s">
        <v>10018</v>
      </c>
      <c r="E7402">
        <f>+_xlfn.XLOOKUP(TablaVentas[[#This Row],[PRODUCTOS]],TablaPrecios[PRODUCTOS],TablaPrecios[PRECIOS UNITARIOS],"No encontado")</f>
        <v>850</v>
      </c>
      <c r="F7402">
        <v>16</v>
      </c>
      <c r="G7402" t="s">
        <v>10025</v>
      </c>
      <c r="H7402" s="2">
        <v>237</v>
      </c>
      <c r="I7402" s="3">
        <v>0.12</v>
      </c>
      <c r="J7402" s="2">
        <f t="shared" si="345"/>
        <v>208.56</v>
      </c>
      <c r="K7402" s="2">
        <f t="shared" si="346"/>
        <v>37.540799999999997</v>
      </c>
      <c r="L7402" s="2">
        <f t="shared" si="347"/>
        <v>246.10079999999999</v>
      </c>
    </row>
    <row r="7403" spans="1:12" x14ac:dyDescent="0.25">
      <c r="A7403" t="s">
        <v>7408</v>
      </c>
      <c r="B7403" s="1">
        <v>46264</v>
      </c>
      <c r="C7403" t="s">
        <v>10007</v>
      </c>
      <c r="D7403" t="s">
        <v>10021</v>
      </c>
      <c r="E7403">
        <f>+_xlfn.XLOOKUP(TablaVentas[[#This Row],[PRODUCTOS]],TablaPrecios[PRODUCTOS],TablaPrecios[PRECIOS UNITARIOS],"No encontado")</f>
        <v>200</v>
      </c>
      <c r="F7403">
        <v>14</v>
      </c>
      <c r="G7403" t="s">
        <v>10024</v>
      </c>
      <c r="H7403" s="2">
        <v>95</v>
      </c>
      <c r="I7403" s="3">
        <v>0.11</v>
      </c>
      <c r="J7403" s="2">
        <f t="shared" si="345"/>
        <v>84.55</v>
      </c>
      <c r="K7403" s="2">
        <f t="shared" si="346"/>
        <v>15.218999999999999</v>
      </c>
      <c r="L7403" s="2">
        <f t="shared" si="347"/>
        <v>99.768999999999991</v>
      </c>
    </row>
    <row r="7404" spans="1:12" x14ac:dyDescent="0.25">
      <c r="A7404" t="s">
        <v>7409</v>
      </c>
      <c r="B7404" s="1">
        <v>46300</v>
      </c>
      <c r="C7404" t="s">
        <v>10012</v>
      </c>
      <c r="D7404" t="s">
        <v>10017</v>
      </c>
      <c r="E7404">
        <f>+_xlfn.XLOOKUP(TablaVentas[[#This Row],[PRODUCTOS]],TablaPrecios[PRODUCTOS],TablaPrecios[PRECIOS UNITARIOS],"No encontado")</f>
        <v>50</v>
      </c>
      <c r="F7404">
        <v>12</v>
      </c>
      <c r="G7404" t="s">
        <v>10023</v>
      </c>
      <c r="H7404" s="2">
        <v>261</v>
      </c>
      <c r="I7404" s="3">
        <v>0.17</v>
      </c>
      <c r="J7404" s="2">
        <f t="shared" si="345"/>
        <v>216.63</v>
      </c>
      <c r="K7404" s="2">
        <f t="shared" si="346"/>
        <v>38.993400000000001</v>
      </c>
      <c r="L7404" s="2">
        <f t="shared" si="347"/>
        <v>255.6234</v>
      </c>
    </row>
    <row r="7405" spans="1:12" x14ac:dyDescent="0.25">
      <c r="A7405" t="s">
        <v>7410</v>
      </c>
      <c r="B7405" s="1">
        <v>46068</v>
      </c>
      <c r="C7405" t="s">
        <v>10008</v>
      </c>
      <c r="D7405" t="s">
        <v>10019</v>
      </c>
      <c r="E7405">
        <f>+_xlfn.XLOOKUP(TablaVentas[[#This Row],[PRODUCTOS]],TablaPrecios[PRODUCTOS],TablaPrecios[PRECIOS UNITARIOS],"No encontado")</f>
        <v>1200</v>
      </c>
      <c r="F7405">
        <v>15</v>
      </c>
      <c r="G7405" t="s">
        <v>10024</v>
      </c>
      <c r="H7405" s="2">
        <v>272</v>
      </c>
      <c r="I7405" s="3">
        <v>0.13</v>
      </c>
      <c r="J7405" s="2">
        <f t="shared" si="345"/>
        <v>236.64</v>
      </c>
      <c r="K7405" s="2">
        <f t="shared" si="346"/>
        <v>42.595199999999998</v>
      </c>
      <c r="L7405" s="2">
        <f t="shared" si="347"/>
        <v>279.23519999999996</v>
      </c>
    </row>
    <row r="7406" spans="1:12" x14ac:dyDescent="0.25">
      <c r="A7406" t="s">
        <v>7411</v>
      </c>
      <c r="B7406" s="1">
        <v>46141</v>
      </c>
      <c r="C7406" t="s">
        <v>10009</v>
      </c>
      <c r="D7406" t="s">
        <v>10021</v>
      </c>
      <c r="E7406">
        <f>+_xlfn.XLOOKUP(TablaVentas[[#This Row],[PRODUCTOS]],TablaPrecios[PRODUCTOS],TablaPrecios[PRECIOS UNITARIOS],"No encontado")</f>
        <v>200</v>
      </c>
      <c r="F7406">
        <v>14</v>
      </c>
      <c r="G7406" t="s">
        <v>10025</v>
      </c>
      <c r="H7406" s="2">
        <v>193</v>
      </c>
      <c r="I7406" s="3">
        <v>0.11</v>
      </c>
      <c r="J7406" s="2">
        <f t="shared" si="345"/>
        <v>171.77</v>
      </c>
      <c r="K7406" s="2">
        <f t="shared" si="346"/>
        <v>30.918600000000001</v>
      </c>
      <c r="L7406" s="2">
        <f t="shared" si="347"/>
        <v>202.68860000000001</v>
      </c>
    </row>
    <row r="7407" spans="1:12" x14ac:dyDescent="0.25">
      <c r="A7407" t="s">
        <v>7412</v>
      </c>
      <c r="B7407" s="1">
        <v>46214</v>
      </c>
      <c r="C7407" t="s">
        <v>10012</v>
      </c>
      <c r="D7407" t="s">
        <v>10017</v>
      </c>
      <c r="E7407">
        <f>+_xlfn.XLOOKUP(TablaVentas[[#This Row],[PRODUCTOS]],TablaPrecios[PRODUCTOS],TablaPrecios[PRECIOS UNITARIOS],"No encontado")</f>
        <v>50</v>
      </c>
      <c r="F7407">
        <v>8</v>
      </c>
      <c r="G7407" t="s">
        <v>10025</v>
      </c>
      <c r="H7407" s="2">
        <v>423</v>
      </c>
      <c r="I7407" s="3">
        <v>0.19</v>
      </c>
      <c r="J7407" s="2">
        <f t="shared" si="345"/>
        <v>342.63</v>
      </c>
      <c r="K7407" s="2">
        <f t="shared" si="346"/>
        <v>61.673399999999994</v>
      </c>
      <c r="L7407" s="2">
        <f t="shared" si="347"/>
        <v>404.30340000000001</v>
      </c>
    </row>
    <row r="7408" spans="1:12" x14ac:dyDescent="0.25">
      <c r="A7408" t="s">
        <v>7413</v>
      </c>
      <c r="B7408" s="1">
        <v>46320</v>
      </c>
      <c r="C7408" t="s">
        <v>10008</v>
      </c>
      <c r="D7408" t="s">
        <v>10017</v>
      </c>
      <c r="E7408">
        <f>+_xlfn.XLOOKUP(TablaVentas[[#This Row],[PRODUCTOS]],TablaPrecios[PRODUCTOS],TablaPrecios[PRECIOS UNITARIOS],"No encontado")</f>
        <v>50</v>
      </c>
      <c r="F7408">
        <v>19</v>
      </c>
      <c r="G7408" t="s">
        <v>10027</v>
      </c>
      <c r="H7408" s="2">
        <v>178</v>
      </c>
      <c r="I7408" s="3">
        <v>0.11</v>
      </c>
      <c r="J7408" s="2">
        <f t="shared" si="345"/>
        <v>158.41999999999999</v>
      </c>
      <c r="K7408" s="2">
        <f t="shared" si="346"/>
        <v>28.515599999999996</v>
      </c>
      <c r="L7408" s="2">
        <f t="shared" si="347"/>
        <v>186.93559999999999</v>
      </c>
    </row>
    <row r="7409" spans="1:12" x14ac:dyDescent="0.25">
      <c r="A7409" t="s">
        <v>7414</v>
      </c>
      <c r="B7409" s="1">
        <v>46232</v>
      </c>
      <c r="C7409" t="s">
        <v>10009</v>
      </c>
      <c r="D7409" t="s">
        <v>10017</v>
      </c>
      <c r="E7409">
        <f>+_xlfn.XLOOKUP(TablaVentas[[#This Row],[PRODUCTOS]],TablaPrecios[PRODUCTOS],TablaPrecios[PRECIOS UNITARIOS],"No encontado")</f>
        <v>50</v>
      </c>
      <c r="F7409">
        <v>18</v>
      </c>
      <c r="G7409" t="s">
        <v>10024</v>
      </c>
      <c r="H7409" s="2">
        <v>365</v>
      </c>
      <c r="I7409" s="3">
        <v>0.19</v>
      </c>
      <c r="J7409" s="2">
        <f t="shared" si="345"/>
        <v>295.64999999999998</v>
      </c>
      <c r="K7409" s="2">
        <f t="shared" si="346"/>
        <v>53.216999999999992</v>
      </c>
      <c r="L7409" s="2">
        <f t="shared" si="347"/>
        <v>348.86699999999996</v>
      </c>
    </row>
    <row r="7410" spans="1:12" x14ac:dyDescent="0.25">
      <c r="A7410" t="s">
        <v>7415</v>
      </c>
      <c r="B7410" s="1">
        <v>46327</v>
      </c>
      <c r="C7410" t="s">
        <v>10011</v>
      </c>
      <c r="D7410" t="s">
        <v>10017</v>
      </c>
      <c r="E7410">
        <f>+_xlfn.XLOOKUP(TablaVentas[[#This Row],[PRODUCTOS]],TablaPrecios[PRODUCTOS],TablaPrecios[PRECIOS UNITARIOS],"No encontado")</f>
        <v>50</v>
      </c>
      <c r="F7410">
        <v>19</v>
      </c>
      <c r="G7410" t="s">
        <v>10027</v>
      </c>
      <c r="H7410" s="2">
        <v>309</v>
      </c>
      <c r="I7410" s="3">
        <v>0.14000000000000001</v>
      </c>
      <c r="J7410" s="2">
        <f t="shared" si="345"/>
        <v>265.74</v>
      </c>
      <c r="K7410" s="2">
        <f t="shared" si="346"/>
        <v>47.833199999999998</v>
      </c>
      <c r="L7410" s="2">
        <f t="shared" si="347"/>
        <v>313.57319999999999</v>
      </c>
    </row>
    <row r="7411" spans="1:12" x14ac:dyDescent="0.25">
      <c r="A7411" t="s">
        <v>7416</v>
      </c>
      <c r="B7411" s="1">
        <v>46231</v>
      </c>
      <c r="C7411" t="s">
        <v>10009</v>
      </c>
      <c r="D7411" t="s">
        <v>10017</v>
      </c>
      <c r="E7411">
        <f>+_xlfn.XLOOKUP(TablaVentas[[#This Row],[PRODUCTOS]],TablaPrecios[PRODUCTOS],TablaPrecios[PRECIOS UNITARIOS],"No encontado")</f>
        <v>50</v>
      </c>
      <c r="F7411">
        <v>14</v>
      </c>
      <c r="G7411" t="s">
        <v>10027</v>
      </c>
      <c r="H7411" s="2">
        <v>216</v>
      </c>
      <c r="I7411" s="3">
        <v>0.13</v>
      </c>
      <c r="J7411" s="2">
        <f t="shared" si="345"/>
        <v>187.92</v>
      </c>
      <c r="K7411" s="2">
        <f t="shared" si="346"/>
        <v>33.825599999999994</v>
      </c>
      <c r="L7411" s="2">
        <f t="shared" si="347"/>
        <v>221.74559999999997</v>
      </c>
    </row>
    <row r="7412" spans="1:12" x14ac:dyDescent="0.25">
      <c r="A7412" t="s">
        <v>7417</v>
      </c>
      <c r="B7412" s="1">
        <v>46137</v>
      </c>
      <c r="C7412" t="s">
        <v>10008</v>
      </c>
      <c r="D7412" t="s">
        <v>10018</v>
      </c>
      <c r="E7412">
        <f>+_xlfn.XLOOKUP(TablaVentas[[#This Row],[PRODUCTOS]],TablaPrecios[PRODUCTOS],TablaPrecios[PRECIOS UNITARIOS],"No encontado")</f>
        <v>850</v>
      </c>
      <c r="F7412">
        <v>13</v>
      </c>
      <c r="G7412" t="s">
        <v>10026</v>
      </c>
      <c r="H7412" s="2">
        <v>439</v>
      </c>
      <c r="I7412" s="3">
        <v>0.18</v>
      </c>
      <c r="J7412" s="2">
        <f t="shared" si="345"/>
        <v>359.98</v>
      </c>
      <c r="K7412" s="2">
        <f t="shared" si="346"/>
        <v>64.796400000000006</v>
      </c>
      <c r="L7412" s="2">
        <f t="shared" si="347"/>
        <v>424.77640000000002</v>
      </c>
    </row>
    <row r="7413" spans="1:12" x14ac:dyDescent="0.25">
      <c r="A7413" t="s">
        <v>7418</v>
      </c>
      <c r="B7413" s="1">
        <v>46124</v>
      </c>
      <c r="C7413" t="s">
        <v>10011</v>
      </c>
      <c r="D7413" t="s">
        <v>10018</v>
      </c>
      <c r="E7413">
        <f>+_xlfn.XLOOKUP(TablaVentas[[#This Row],[PRODUCTOS]],TablaPrecios[PRODUCTOS],TablaPrecios[PRECIOS UNITARIOS],"No encontado")</f>
        <v>850</v>
      </c>
      <c r="F7413">
        <v>17</v>
      </c>
      <c r="G7413" t="s">
        <v>10024</v>
      </c>
      <c r="H7413" s="2">
        <v>313</v>
      </c>
      <c r="I7413" s="3">
        <v>0.18</v>
      </c>
      <c r="J7413" s="2">
        <f t="shared" si="345"/>
        <v>256.66000000000003</v>
      </c>
      <c r="K7413" s="2">
        <f t="shared" si="346"/>
        <v>46.198800000000006</v>
      </c>
      <c r="L7413" s="2">
        <f t="shared" si="347"/>
        <v>302.85880000000003</v>
      </c>
    </row>
    <row r="7414" spans="1:12" x14ac:dyDescent="0.25">
      <c r="A7414" t="s">
        <v>7419</v>
      </c>
      <c r="B7414" s="1">
        <v>46190</v>
      </c>
      <c r="C7414" t="s">
        <v>10007</v>
      </c>
      <c r="D7414" t="s">
        <v>10020</v>
      </c>
      <c r="E7414">
        <f>+_xlfn.XLOOKUP(TablaVentas[[#This Row],[PRODUCTOS]],TablaPrecios[PRODUCTOS],TablaPrecios[PRECIOS UNITARIOS],"No encontado")</f>
        <v>150</v>
      </c>
      <c r="F7414">
        <v>10</v>
      </c>
      <c r="G7414" t="s">
        <v>10025</v>
      </c>
      <c r="H7414" s="2">
        <v>242</v>
      </c>
      <c r="I7414" s="3">
        <v>0.11</v>
      </c>
      <c r="J7414" s="2">
        <f t="shared" si="345"/>
        <v>215.38</v>
      </c>
      <c r="K7414" s="2">
        <f t="shared" si="346"/>
        <v>38.7684</v>
      </c>
      <c r="L7414" s="2">
        <f t="shared" si="347"/>
        <v>254.14839999999998</v>
      </c>
    </row>
    <row r="7415" spans="1:12" x14ac:dyDescent="0.25">
      <c r="A7415" t="s">
        <v>7420</v>
      </c>
      <c r="B7415" s="1">
        <v>46202</v>
      </c>
      <c r="C7415" t="s">
        <v>10009</v>
      </c>
      <c r="D7415" t="s">
        <v>10019</v>
      </c>
      <c r="E7415">
        <f>+_xlfn.XLOOKUP(TablaVentas[[#This Row],[PRODUCTOS]],TablaPrecios[PRODUCTOS],TablaPrecios[PRECIOS UNITARIOS],"No encontado")</f>
        <v>1200</v>
      </c>
      <c r="F7415">
        <v>10</v>
      </c>
      <c r="G7415" t="s">
        <v>10023</v>
      </c>
      <c r="H7415" s="2">
        <v>130</v>
      </c>
      <c r="I7415" s="3">
        <v>0.19</v>
      </c>
      <c r="J7415" s="2">
        <f t="shared" si="345"/>
        <v>105.3</v>
      </c>
      <c r="K7415" s="2">
        <f t="shared" si="346"/>
        <v>18.953999999999997</v>
      </c>
      <c r="L7415" s="2">
        <f t="shared" si="347"/>
        <v>124.25399999999999</v>
      </c>
    </row>
    <row r="7416" spans="1:12" x14ac:dyDescent="0.25">
      <c r="A7416" t="s">
        <v>7421</v>
      </c>
      <c r="B7416" s="1">
        <v>46200</v>
      </c>
      <c r="C7416" t="s">
        <v>10011</v>
      </c>
      <c r="D7416" t="s">
        <v>10019</v>
      </c>
      <c r="E7416">
        <f>+_xlfn.XLOOKUP(TablaVentas[[#This Row],[PRODUCTOS]],TablaPrecios[PRODUCTOS],TablaPrecios[PRECIOS UNITARIOS],"No encontado")</f>
        <v>1200</v>
      </c>
      <c r="F7416">
        <v>13</v>
      </c>
      <c r="G7416" t="s">
        <v>10026</v>
      </c>
      <c r="H7416" s="2">
        <v>157</v>
      </c>
      <c r="I7416" s="3">
        <v>0.1</v>
      </c>
      <c r="J7416" s="2">
        <f t="shared" si="345"/>
        <v>141.30000000000001</v>
      </c>
      <c r="K7416" s="2">
        <f t="shared" si="346"/>
        <v>25.434000000000001</v>
      </c>
      <c r="L7416" s="2">
        <f t="shared" si="347"/>
        <v>166.73400000000001</v>
      </c>
    </row>
    <row r="7417" spans="1:12" x14ac:dyDescent="0.25">
      <c r="A7417" t="s">
        <v>7422</v>
      </c>
      <c r="B7417" s="1">
        <v>46248</v>
      </c>
      <c r="C7417" t="s">
        <v>10007</v>
      </c>
      <c r="D7417" t="s">
        <v>10019</v>
      </c>
      <c r="E7417">
        <f>+_xlfn.XLOOKUP(TablaVentas[[#This Row],[PRODUCTOS]],TablaPrecios[PRODUCTOS],TablaPrecios[PRECIOS UNITARIOS],"No encontado")</f>
        <v>1200</v>
      </c>
      <c r="F7417">
        <v>15</v>
      </c>
      <c r="G7417" t="s">
        <v>10025</v>
      </c>
      <c r="H7417" s="2">
        <v>370</v>
      </c>
      <c r="I7417" s="3">
        <v>0.17</v>
      </c>
      <c r="J7417" s="2">
        <f t="shared" si="345"/>
        <v>307.10000000000002</v>
      </c>
      <c r="K7417" s="2">
        <f t="shared" si="346"/>
        <v>55.277999999999999</v>
      </c>
      <c r="L7417" s="2">
        <f t="shared" si="347"/>
        <v>362.37800000000004</v>
      </c>
    </row>
    <row r="7418" spans="1:12" x14ac:dyDescent="0.25">
      <c r="A7418" t="s">
        <v>7423</v>
      </c>
      <c r="B7418" s="1">
        <v>46251</v>
      </c>
      <c r="C7418" t="s">
        <v>10007</v>
      </c>
      <c r="D7418" t="s">
        <v>10017</v>
      </c>
      <c r="E7418">
        <f>+_xlfn.XLOOKUP(TablaVentas[[#This Row],[PRODUCTOS]],TablaPrecios[PRODUCTOS],TablaPrecios[PRECIOS UNITARIOS],"No encontado")</f>
        <v>50</v>
      </c>
      <c r="F7418">
        <v>9</v>
      </c>
      <c r="G7418" t="s">
        <v>10025</v>
      </c>
      <c r="H7418" s="2">
        <v>452</v>
      </c>
      <c r="I7418" s="3">
        <v>0.12</v>
      </c>
      <c r="J7418" s="2">
        <f t="shared" si="345"/>
        <v>397.76</v>
      </c>
      <c r="K7418" s="2">
        <f t="shared" si="346"/>
        <v>71.596800000000002</v>
      </c>
      <c r="L7418" s="2">
        <f t="shared" si="347"/>
        <v>469.35680000000002</v>
      </c>
    </row>
    <row r="7419" spans="1:12" x14ac:dyDescent="0.25">
      <c r="A7419" t="s">
        <v>7424</v>
      </c>
      <c r="B7419" s="1">
        <v>46124</v>
      </c>
      <c r="C7419" t="s">
        <v>10010</v>
      </c>
      <c r="D7419" t="s">
        <v>10017</v>
      </c>
      <c r="E7419">
        <f>+_xlfn.XLOOKUP(TablaVentas[[#This Row],[PRODUCTOS]],TablaPrecios[PRODUCTOS],TablaPrecios[PRECIOS UNITARIOS],"No encontado")</f>
        <v>50</v>
      </c>
      <c r="F7419">
        <v>12</v>
      </c>
      <c r="G7419" t="s">
        <v>10024</v>
      </c>
      <c r="H7419" s="2">
        <v>250</v>
      </c>
      <c r="I7419" s="3">
        <v>0.11</v>
      </c>
      <c r="J7419" s="2">
        <f t="shared" si="345"/>
        <v>222.5</v>
      </c>
      <c r="K7419" s="2">
        <f t="shared" si="346"/>
        <v>40.049999999999997</v>
      </c>
      <c r="L7419" s="2">
        <f t="shared" si="347"/>
        <v>262.55</v>
      </c>
    </row>
    <row r="7420" spans="1:12" x14ac:dyDescent="0.25">
      <c r="A7420" t="s">
        <v>7425</v>
      </c>
      <c r="B7420" s="1">
        <v>46078</v>
      </c>
      <c r="C7420" t="s">
        <v>10011</v>
      </c>
      <c r="D7420" t="s">
        <v>10021</v>
      </c>
      <c r="E7420">
        <f>+_xlfn.XLOOKUP(TablaVentas[[#This Row],[PRODUCTOS]],TablaPrecios[PRODUCTOS],TablaPrecios[PRECIOS UNITARIOS],"No encontado")</f>
        <v>200</v>
      </c>
      <c r="F7420">
        <v>15</v>
      </c>
      <c r="G7420" t="s">
        <v>10024</v>
      </c>
      <c r="H7420" s="2">
        <v>376</v>
      </c>
      <c r="I7420" s="3">
        <v>0.12</v>
      </c>
      <c r="J7420" s="2">
        <f t="shared" si="345"/>
        <v>330.88</v>
      </c>
      <c r="K7420" s="2">
        <f t="shared" si="346"/>
        <v>59.558399999999999</v>
      </c>
      <c r="L7420" s="2">
        <f t="shared" si="347"/>
        <v>390.4384</v>
      </c>
    </row>
    <row r="7421" spans="1:12" x14ac:dyDescent="0.25">
      <c r="A7421" t="s">
        <v>7426</v>
      </c>
      <c r="B7421" s="1">
        <v>46259</v>
      </c>
      <c r="C7421" t="s">
        <v>10012</v>
      </c>
      <c r="D7421" t="s">
        <v>10018</v>
      </c>
      <c r="E7421">
        <f>+_xlfn.XLOOKUP(TablaVentas[[#This Row],[PRODUCTOS]],TablaPrecios[PRODUCTOS],TablaPrecios[PRECIOS UNITARIOS],"No encontado")</f>
        <v>850</v>
      </c>
      <c r="F7421">
        <v>8</v>
      </c>
      <c r="G7421" t="s">
        <v>10026</v>
      </c>
      <c r="H7421" s="2">
        <v>146</v>
      </c>
      <c r="I7421" s="3">
        <v>0.16</v>
      </c>
      <c r="J7421" s="2">
        <f t="shared" si="345"/>
        <v>122.64</v>
      </c>
      <c r="K7421" s="2">
        <f t="shared" si="346"/>
        <v>22.075199999999999</v>
      </c>
      <c r="L7421" s="2">
        <f t="shared" si="347"/>
        <v>144.71520000000001</v>
      </c>
    </row>
    <row r="7422" spans="1:12" x14ac:dyDescent="0.25">
      <c r="A7422" t="s">
        <v>7427</v>
      </c>
      <c r="B7422" s="1">
        <v>46268</v>
      </c>
      <c r="C7422" t="s">
        <v>10010</v>
      </c>
      <c r="D7422" t="s">
        <v>10017</v>
      </c>
      <c r="E7422">
        <f>+_xlfn.XLOOKUP(TablaVentas[[#This Row],[PRODUCTOS]],TablaPrecios[PRODUCTOS],TablaPrecios[PRECIOS UNITARIOS],"No encontado")</f>
        <v>50</v>
      </c>
      <c r="F7422">
        <v>15</v>
      </c>
      <c r="G7422" t="s">
        <v>10024</v>
      </c>
      <c r="H7422" s="2">
        <v>495</v>
      </c>
      <c r="I7422" s="3">
        <v>0.1</v>
      </c>
      <c r="J7422" s="2">
        <f t="shared" si="345"/>
        <v>445.5</v>
      </c>
      <c r="K7422" s="2">
        <f t="shared" si="346"/>
        <v>80.19</v>
      </c>
      <c r="L7422" s="2">
        <f t="shared" si="347"/>
        <v>525.69000000000005</v>
      </c>
    </row>
    <row r="7423" spans="1:12" x14ac:dyDescent="0.25">
      <c r="A7423" t="s">
        <v>7428</v>
      </c>
      <c r="B7423" s="1">
        <v>46087</v>
      </c>
      <c r="C7423" t="s">
        <v>10008</v>
      </c>
      <c r="D7423" t="s">
        <v>10019</v>
      </c>
      <c r="E7423">
        <f>+_xlfn.XLOOKUP(TablaVentas[[#This Row],[PRODUCTOS]],TablaPrecios[PRODUCTOS],TablaPrecios[PRECIOS UNITARIOS],"No encontado")</f>
        <v>1200</v>
      </c>
      <c r="F7423">
        <v>13</v>
      </c>
      <c r="G7423" t="s">
        <v>10027</v>
      </c>
      <c r="H7423" s="2">
        <v>93</v>
      </c>
      <c r="I7423" s="3">
        <v>0.17</v>
      </c>
      <c r="J7423" s="2">
        <f t="shared" si="345"/>
        <v>77.19</v>
      </c>
      <c r="K7423" s="2">
        <f t="shared" si="346"/>
        <v>13.8942</v>
      </c>
      <c r="L7423" s="2">
        <f t="shared" si="347"/>
        <v>91.084199999999996</v>
      </c>
    </row>
    <row r="7424" spans="1:12" x14ac:dyDescent="0.25">
      <c r="A7424" t="s">
        <v>7429</v>
      </c>
      <c r="B7424" s="1">
        <v>46117</v>
      </c>
      <c r="C7424" t="s">
        <v>10012</v>
      </c>
      <c r="D7424" t="s">
        <v>10017</v>
      </c>
      <c r="E7424">
        <f>+_xlfn.XLOOKUP(TablaVentas[[#This Row],[PRODUCTOS]],TablaPrecios[PRODUCTOS],TablaPrecios[PRECIOS UNITARIOS],"No encontado")</f>
        <v>50</v>
      </c>
      <c r="F7424">
        <v>20</v>
      </c>
      <c r="G7424" t="s">
        <v>10027</v>
      </c>
      <c r="H7424" s="2">
        <v>116</v>
      </c>
      <c r="I7424" s="3">
        <v>0.16</v>
      </c>
      <c r="J7424" s="2">
        <f t="shared" si="345"/>
        <v>97.44</v>
      </c>
      <c r="K7424" s="2">
        <f t="shared" si="346"/>
        <v>17.539199999999997</v>
      </c>
      <c r="L7424" s="2">
        <f t="shared" si="347"/>
        <v>114.97919999999999</v>
      </c>
    </row>
    <row r="7425" spans="1:12" x14ac:dyDescent="0.25">
      <c r="A7425" t="s">
        <v>7430</v>
      </c>
      <c r="B7425" s="1">
        <v>46072</v>
      </c>
      <c r="C7425" t="s">
        <v>10009</v>
      </c>
      <c r="D7425" t="s">
        <v>10021</v>
      </c>
      <c r="E7425">
        <f>+_xlfn.XLOOKUP(TablaVentas[[#This Row],[PRODUCTOS]],TablaPrecios[PRODUCTOS],TablaPrecios[PRECIOS UNITARIOS],"No encontado")</f>
        <v>200</v>
      </c>
      <c r="F7425">
        <v>12</v>
      </c>
      <c r="G7425" t="s">
        <v>10024</v>
      </c>
      <c r="H7425" s="2">
        <v>134</v>
      </c>
      <c r="I7425" s="3">
        <v>0.2</v>
      </c>
      <c r="J7425" s="2">
        <f t="shared" si="345"/>
        <v>107.2</v>
      </c>
      <c r="K7425" s="2">
        <f t="shared" si="346"/>
        <v>19.295999999999999</v>
      </c>
      <c r="L7425" s="2">
        <f t="shared" si="347"/>
        <v>126.49600000000001</v>
      </c>
    </row>
    <row r="7426" spans="1:12" x14ac:dyDescent="0.25">
      <c r="A7426" t="s">
        <v>7431</v>
      </c>
      <c r="B7426" s="1">
        <v>46235</v>
      </c>
      <c r="C7426" t="s">
        <v>10011</v>
      </c>
      <c r="D7426" t="s">
        <v>10017</v>
      </c>
      <c r="E7426">
        <f>+_xlfn.XLOOKUP(TablaVentas[[#This Row],[PRODUCTOS]],TablaPrecios[PRODUCTOS],TablaPrecios[PRECIOS UNITARIOS],"No encontado")</f>
        <v>50</v>
      </c>
      <c r="F7426">
        <v>14</v>
      </c>
      <c r="G7426" t="s">
        <v>10026</v>
      </c>
      <c r="H7426" s="2">
        <v>423</v>
      </c>
      <c r="I7426" s="3">
        <v>0.18</v>
      </c>
      <c r="J7426" s="2">
        <f t="shared" si="345"/>
        <v>346.86</v>
      </c>
      <c r="K7426" s="2">
        <f t="shared" si="346"/>
        <v>62.434800000000003</v>
      </c>
      <c r="L7426" s="2">
        <f t="shared" si="347"/>
        <v>409.29480000000001</v>
      </c>
    </row>
    <row r="7427" spans="1:12" x14ac:dyDescent="0.25">
      <c r="A7427" t="s">
        <v>7432</v>
      </c>
      <c r="B7427" s="1">
        <v>46055</v>
      </c>
      <c r="C7427" t="s">
        <v>10009</v>
      </c>
      <c r="D7427" t="s">
        <v>10019</v>
      </c>
      <c r="E7427">
        <f>+_xlfn.XLOOKUP(TablaVentas[[#This Row],[PRODUCTOS]],TablaPrecios[PRODUCTOS],TablaPrecios[PRECIOS UNITARIOS],"No encontado")</f>
        <v>1200</v>
      </c>
      <c r="F7427">
        <v>15</v>
      </c>
      <c r="G7427" t="s">
        <v>10026</v>
      </c>
      <c r="H7427" s="2">
        <v>253</v>
      </c>
      <c r="I7427" s="3">
        <v>0.14000000000000001</v>
      </c>
      <c r="J7427" s="2">
        <f t="shared" ref="J7427:J7490" si="348">+H7427-H7427*I7427</f>
        <v>217.57999999999998</v>
      </c>
      <c r="K7427" s="2">
        <f t="shared" ref="K7427:K7490" si="349">+J7427*0.18</f>
        <v>39.164399999999993</v>
      </c>
      <c r="L7427" s="2">
        <f t="shared" ref="L7427:L7490" si="350">+J7427+K7427</f>
        <v>256.74439999999998</v>
      </c>
    </row>
    <row r="7428" spans="1:12" x14ac:dyDescent="0.25">
      <c r="A7428" t="s">
        <v>7433</v>
      </c>
      <c r="B7428" s="1">
        <v>46175</v>
      </c>
      <c r="C7428" t="s">
        <v>10008</v>
      </c>
      <c r="D7428" t="s">
        <v>10017</v>
      </c>
      <c r="E7428">
        <f>+_xlfn.XLOOKUP(TablaVentas[[#This Row],[PRODUCTOS]],TablaPrecios[PRODUCTOS],TablaPrecios[PRECIOS UNITARIOS],"No encontado")</f>
        <v>50</v>
      </c>
      <c r="F7428">
        <v>15</v>
      </c>
      <c r="G7428" t="s">
        <v>10025</v>
      </c>
      <c r="H7428" s="2">
        <v>252</v>
      </c>
      <c r="I7428" s="3">
        <v>0.15</v>
      </c>
      <c r="J7428" s="2">
        <f t="shared" si="348"/>
        <v>214.2</v>
      </c>
      <c r="K7428" s="2">
        <f t="shared" si="349"/>
        <v>38.555999999999997</v>
      </c>
      <c r="L7428" s="2">
        <f t="shared" si="350"/>
        <v>252.75599999999997</v>
      </c>
    </row>
    <row r="7429" spans="1:12" x14ac:dyDescent="0.25">
      <c r="A7429" t="s">
        <v>7434</v>
      </c>
      <c r="B7429" s="1">
        <v>46064</v>
      </c>
      <c r="C7429" t="s">
        <v>10009</v>
      </c>
      <c r="D7429" t="s">
        <v>10017</v>
      </c>
      <c r="E7429">
        <f>+_xlfn.XLOOKUP(TablaVentas[[#This Row],[PRODUCTOS]],TablaPrecios[PRODUCTOS],TablaPrecios[PRECIOS UNITARIOS],"No encontado")</f>
        <v>50</v>
      </c>
      <c r="F7429">
        <v>17</v>
      </c>
      <c r="G7429" t="s">
        <v>10027</v>
      </c>
      <c r="H7429" s="2">
        <v>302</v>
      </c>
      <c r="I7429" s="3">
        <v>0.11</v>
      </c>
      <c r="J7429" s="2">
        <f t="shared" si="348"/>
        <v>268.77999999999997</v>
      </c>
      <c r="K7429" s="2">
        <f t="shared" si="349"/>
        <v>48.380399999999995</v>
      </c>
      <c r="L7429" s="2">
        <f t="shared" si="350"/>
        <v>317.16039999999998</v>
      </c>
    </row>
    <row r="7430" spans="1:12" x14ac:dyDescent="0.25">
      <c r="A7430" t="s">
        <v>7435</v>
      </c>
      <c r="B7430" s="1">
        <v>46216</v>
      </c>
      <c r="C7430" t="s">
        <v>10010</v>
      </c>
      <c r="D7430" t="s">
        <v>10017</v>
      </c>
      <c r="E7430">
        <f>+_xlfn.XLOOKUP(TablaVentas[[#This Row],[PRODUCTOS]],TablaPrecios[PRODUCTOS],TablaPrecios[PRECIOS UNITARIOS],"No encontado")</f>
        <v>50</v>
      </c>
      <c r="F7430">
        <v>12</v>
      </c>
      <c r="G7430" t="s">
        <v>10025</v>
      </c>
      <c r="H7430" s="2">
        <v>218</v>
      </c>
      <c r="I7430" s="3">
        <v>0.12</v>
      </c>
      <c r="J7430" s="2">
        <f t="shared" si="348"/>
        <v>191.84</v>
      </c>
      <c r="K7430" s="2">
        <f t="shared" si="349"/>
        <v>34.531199999999998</v>
      </c>
      <c r="L7430" s="2">
        <f t="shared" si="350"/>
        <v>226.37119999999999</v>
      </c>
    </row>
    <row r="7431" spans="1:12" x14ac:dyDescent="0.25">
      <c r="A7431" t="s">
        <v>7436</v>
      </c>
      <c r="B7431" s="1">
        <v>46057</v>
      </c>
      <c r="C7431" t="s">
        <v>10009</v>
      </c>
      <c r="D7431" t="s">
        <v>10018</v>
      </c>
      <c r="E7431">
        <f>+_xlfn.XLOOKUP(TablaVentas[[#This Row],[PRODUCTOS]],TablaPrecios[PRODUCTOS],TablaPrecios[PRECIOS UNITARIOS],"No encontado")</f>
        <v>850</v>
      </c>
      <c r="F7431">
        <v>12</v>
      </c>
      <c r="G7431" t="s">
        <v>10025</v>
      </c>
      <c r="H7431" s="2">
        <v>400</v>
      </c>
      <c r="I7431" s="3">
        <v>0.18</v>
      </c>
      <c r="J7431" s="2">
        <f t="shared" si="348"/>
        <v>328</v>
      </c>
      <c r="K7431" s="2">
        <f t="shared" si="349"/>
        <v>59.04</v>
      </c>
      <c r="L7431" s="2">
        <f t="shared" si="350"/>
        <v>387.04</v>
      </c>
    </row>
    <row r="7432" spans="1:12" x14ac:dyDescent="0.25">
      <c r="A7432" t="s">
        <v>7437</v>
      </c>
      <c r="B7432" s="1">
        <v>46159</v>
      </c>
      <c r="C7432" t="s">
        <v>10010</v>
      </c>
      <c r="D7432" t="s">
        <v>10019</v>
      </c>
      <c r="E7432">
        <f>+_xlfn.XLOOKUP(TablaVentas[[#This Row],[PRODUCTOS]],TablaPrecios[PRODUCTOS],TablaPrecios[PRECIOS UNITARIOS],"No encontado")</f>
        <v>1200</v>
      </c>
      <c r="F7432">
        <v>10</v>
      </c>
      <c r="G7432" t="s">
        <v>10025</v>
      </c>
      <c r="H7432" s="2">
        <v>193</v>
      </c>
      <c r="I7432" s="3">
        <v>0.15</v>
      </c>
      <c r="J7432" s="2">
        <f t="shared" si="348"/>
        <v>164.05</v>
      </c>
      <c r="K7432" s="2">
        <f t="shared" si="349"/>
        <v>29.529</v>
      </c>
      <c r="L7432" s="2">
        <f t="shared" si="350"/>
        <v>193.57900000000001</v>
      </c>
    </row>
    <row r="7433" spans="1:12" x14ac:dyDescent="0.25">
      <c r="A7433" t="s">
        <v>7438</v>
      </c>
      <c r="B7433" s="1">
        <v>46132</v>
      </c>
      <c r="C7433" t="s">
        <v>10007</v>
      </c>
      <c r="D7433" t="s">
        <v>10020</v>
      </c>
      <c r="E7433">
        <f>+_xlfn.XLOOKUP(TablaVentas[[#This Row],[PRODUCTOS]],TablaPrecios[PRODUCTOS],TablaPrecios[PRECIOS UNITARIOS],"No encontado")</f>
        <v>150</v>
      </c>
      <c r="F7433">
        <v>16</v>
      </c>
      <c r="G7433" t="s">
        <v>10023</v>
      </c>
      <c r="H7433" s="2">
        <v>409</v>
      </c>
      <c r="I7433" s="3">
        <v>0.12</v>
      </c>
      <c r="J7433" s="2">
        <f t="shared" si="348"/>
        <v>359.92</v>
      </c>
      <c r="K7433" s="2">
        <f t="shared" si="349"/>
        <v>64.785600000000002</v>
      </c>
      <c r="L7433" s="2">
        <f t="shared" si="350"/>
        <v>424.7056</v>
      </c>
    </row>
    <row r="7434" spans="1:12" x14ac:dyDescent="0.25">
      <c r="A7434" t="s">
        <v>7439</v>
      </c>
      <c r="B7434" s="1">
        <v>46141</v>
      </c>
      <c r="C7434" t="s">
        <v>10010</v>
      </c>
      <c r="D7434" t="s">
        <v>10017</v>
      </c>
      <c r="E7434">
        <f>+_xlfn.XLOOKUP(TablaVentas[[#This Row],[PRODUCTOS]],TablaPrecios[PRODUCTOS],TablaPrecios[PRECIOS UNITARIOS],"No encontado")</f>
        <v>50</v>
      </c>
      <c r="F7434">
        <v>8</v>
      </c>
      <c r="G7434" t="s">
        <v>10026</v>
      </c>
      <c r="H7434" s="2">
        <v>233</v>
      </c>
      <c r="I7434" s="3">
        <v>0.17</v>
      </c>
      <c r="J7434" s="2">
        <f t="shared" si="348"/>
        <v>193.39</v>
      </c>
      <c r="K7434" s="2">
        <f t="shared" si="349"/>
        <v>34.810199999999995</v>
      </c>
      <c r="L7434" s="2">
        <f t="shared" si="350"/>
        <v>228.2002</v>
      </c>
    </row>
    <row r="7435" spans="1:12" x14ac:dyDescent="0.25">
      <c r="A7435" t="s">
        <v>7440</v>
      </c>
      <c r="B7435" s="1">
        <v>46045</v>
      </c>
      <c r="C7435" t="s">
        <v>10010</v>
      </c>
      <c r="D7435" t="s">
        <v>10017</v>
      </c>
      <c r="E7435">
        <f>+_xlfn.XLOOKUP(TablaVentas[[#This Row],[PRODUCTOS]],TablaPrecios[PRODUCTOS],TablaPrecios[PRECIOS UNITARIOS],"No encontado")</f>
        <v>50</v>
      </c>
      <c r="F7435">
        <v>7</v>
      </c>
      <c r="G7435" t="s">
        <v>10023</v>
      </c>
      <c r="H7435" s="2">
        <v>443</v>
      </c>
      <c r="I7435" s="3">
        <v>0.11</v>
      </c>
      <c r="J7435" s="2">
        <f t="shared" si="348"/>
        <v>394.27</v>
      </c>
      <c r="K7435" s="2">
        <f t="shared" si="349"/>
        <v>70.968599999999995</v>
      </c>
      <c r="L7435" s="2">
        <f t="shared" si="350"/>
        <v>465.23859999999996</v>
      </c>
    </row>
    <row r="7436" spans="1:12" x14ac:dyDescent="0.25">
      <c r="A7436" t="s">
        <v>7441</v>
      </c>
      <c r="B7436" s="1">
        <v>46239</v>
      </c>
      <c r="C7436" t="s">
        <v>10010</v>
      </c>
      <c r="D7436" t="s">
        <v>10019</v>
      </c>
      <c r="E7436">
        <f>+_xlfn.XLOOKUP(TablaVentas[[#This Row],[PRODUCTOS]],TablaPrecios[PRODUCTOS],TablaPrecios[PRECIOS UNITARIOS],"No encontado")</f>
        <v>1200</v>
      </c>
      <c r="F7436">
        <v>8</v>
      </c>
      <c r="G7436" t="s">
        <v>10023</v>
      </c>
      <c r="H7436" s="2">
        <v>415</v>
      </c>
      <c r="I7436" s="3">
        <v>0.2</v>
      </c>
      <c r="J7436" s="2">
        <f t="shared" si="348"/>
        <v>332</v>
      </c>
      <c r="K7436" s="2">
        <f t="shared" si="349"/>
        <v>59.76</v>
      </c>
      <c r="L7436" s="2">
        <f t="shared" si="350"/>
        <v>391.76</v>
      </c>
    </row>
    <row r="7437" spans="1:12" x14ac:dyDescent="0.25">
      <c r="A7437" t="s">
        <v>7442</v>
      </c>
      <c r="B7437" s="1">
        <v>46354</v>
      </c>
      <c r="C7437" t="s">
        <v>10012</v>
      </c>
      <c r="D7437" t="s">
        <v>10021</v>
      </c>
      <c r="E7437">
        <f>+_xlfn.XLOOKUP(TablaVentas[[#This Row],[PRODUCTOS]],TablaPrecios[PRODUCTOS],TablaPrecios[PRECIOS UNITARIOS],"No encontado")</f>
        <v>200</v>
      </c>
      <c r="F7437">
        <v>11</v>
      </c>
      <c r="G7437" t="s">
        <v>10025</v>
      </c>
      <c r="H7437" s="2">
        <v>323</v>
      </c>
      <c r="I7437" s="3">
        <v>0.18</v>
      </c>
      <c r="J7437" s="2">
        <f t="shared" si="348"/>
        <v>264.86</v>
      </c>
      <c r="K7437" s="2">
        <f t="shared" si="349"/>
        <v>47.674799999999998</v>
      </c>
      <c r="L7437" s="2">
        <f t="shared" si="350"/>
        <v>312.53480000000002</v>
      </c>
    </row>
    <row r="7438" spans="1:12" x14ac:dyDescent="0.25">
      <c r="A7438" t="s">
        <v>7443</v>
      </c>
      <c r="B7438" s="1">
        <v>46138</v>
      </c>
      <c r="C7438" t="s">
        <v>10009</v>
      </c>
      <c r="D7438" t="s">
        <v>10018</v>
      </c>
      <c r="E7438">
        <f>+_xlfn.XLOOKUP(TablaVentas[[#This Row],[PRODUCTOS]],TablaPrecios[PRODUCTOS],TablaPrecios[PRECIOS UNITARIOS],"No encontado")</f>
        <v>850</v>
      </c>
      <c r="F7438">
        <v>7</v>
      </c>
      <c r="G7438" t="s">
        <v>10026</v>
      </c>
      <c r="H7438" s="2">
        <v>376</v>
      </c>
      <c r="I7438" s="3">
        <v>0.19</v>
      </c>
      <c r="J7438" s="2">
        <f t="shared" si="348"/>
        <v>304.56</v>
      </c>
      <c r="K7438" s="2">
        <f t="shared" si="349"/>
        <v>54.820799999999998</v>
      </c>
      <c r="L7438" s="2">
        <f t="shared" si="350"/>
        <v>359.38080000000002</v>
      </c>
    </row>
    <row r="7439" spans="1:12" x14ac:dyDescent="0.25">
      <c r="A7439" t="s">
        <v>7444</v>
      </c>
      <c r="B7439" s="1">
        <v>46234</v>
      </c>
      <c r="C7439" t="s">
        <v>10010</v>
      </c>
      <c r="D7439" t="s">
        <v>10019</v>
      </c>
      <c r="E7439">
        <f>+_xlfn.XLOOKUP(TablaVentas[[#This Row],[PRODUCTOS]],TablaPrecios[PRODUCTOS],TablaPrecios[PRECIOS UNITARIOS],"No encontado")</f>
        <v>1200</v>
      </c>
      <c r="F7439">
        <v>12</v>
      </c>
      <c r="G7439" t="s">
        <v>10025</v>
      </c>
      <c r="H7439" s="2">
        <v>156</v>
      </c>
      <c r="I7439" s="3">
        <v>0.18</v>
      </c>
      <c r="J7439" s="2">
        <f t="shared" si="348"/>
        <v>127.92</v>
      </c>
      <c r="K7439" s="2">
        <f t="shared" si="349"/>
        <v>23.025600000000001</v>
      </c>
      <c r="L7439" s="2">
        <f t="shared" si="350"/>
        <v>150.94560000000001</v>
      </c>
    </row>
    <row r="7440" spans="1:12" x14ac:dyDescent="0.25">
      <c r="A7440" t="s">
        <v>7445</v>
      </c>
      <c r="B7440" s="1">
        <v>46145</v>
      </c>
      <c r="C7440" t="s">
        <v>10009</v>
      </c>
      <c r="D7440" t="s">
        <v>10019</v>
      </c>
      <c r="E7440">
        <f>+_xlfn.XLOOKUP(TablaVentas[[#This Row],[PRODUCTOS]],TablaPrecios[PRODUCTOS],TablaPrecios[PRECIOS UNITARIOS],"No encontado")</f>
        <v>1200</v>
      </c>
      <c r="F7440">
        <v>19</v>
      </c>
      <c r="G7440" t="s">
        <v>10024</v>
      </c>
      <c r="H7440" s="2">
        <v>455</v>
      </c>
      <c r="I7440" s="3">
        <v>0.13</v>
      </c>
      <c r="J7440" s="2">
        <f t="shared" si="348"/>
        <v>395.85</v>
      </c>
      <c r="K7440" s="2">
        <f t="shared" si="349"/>
        <v>71.253</v>
      </c>
      <c r="L7440" s="2">
        <f t="shared" si="350"/>
        <v>467.10300000000001</v>
      </c>
    </row>
    <row r="7441" spans="1:12" x14ac:dyDescent="0.25">
      <c r="A7441" t="s">
        <v>7446</v>
      </c>
      <c r="B7441" s="1">
        <v>46194</v>
      </c>
      <c r="C7441" t="s">
        <v>10010</v>
      </c>
      <c r="D7441" t="s">
        <v>10021</v>
      </c>
      <c r="E7441">
        <f>+_xlfn.XLOOKUP(TablaVentas[[#This Row],[PRODUCTOS]],TablaPrecios[PRODUCTOS],TablaPrecios[PRECIOS UNITARIOS],"No encontado")</f>
        <v>200</v>
      </c>
      <c r="F7441">
        <v>19</v>
      </c>
      <c r="G7441" t="s">
        <v>10026</v>
      </c>
      <c r="H7441" s="2">
        <v>342</v>
      </c>
      <c r="I7441" s="3">
        <v>0.15</v>
      </c>
      <c r="J7441" s="2">
        <f t="shared" si="348"/>
        <v>290.7</v>
      </c>
      <c r="K7441" s="2">
        <f t="shared" si="349"/>
        <v>52.325999999999993</v>
      </c>
      <c r="L7441" s="2">
        <f t="shared" si="350"/>
        <v>343.02599999999995</v>
      </c>
    </row>
    <row r="7442" spans="1:12" x14ac:dyDescent="0.25">
      <c r="A7442" t="s">
        <v>7447</v>
      </c>
      <c r="B7442" s="1">
        <v>46290</v>
      </c>
      <c r="C7442" t="s">
        <v>10011</v>
      </c>
      <c r="D7442" t="s">
        <v>10018</v>
      </c>
      <c r="E7442">
        <f>+_xlfn.XLOOKUP(TablaVentas[[#This Row],[PRODUCTOS]],TablaPrecios[PRODUCTOS],TablaPrecios[PRECIOS UNITARIOS],"No encontado")</f>
        <v>850</v>
      </c>
      <c r="F7442">
        <v>15</v>
      </c>
      <c r="G7442" t="s">
        <v>10026</v>
      </c>
      <c r="H7442" s="2">
        <v>337</v>
      </c>
      <c r="I7442" s="3">
        <v>0.13</v>
      </c>
      <c r="J7442" s="2">
        <f t="shared" si="348"/>
        <v>293.19</v>
      </c>
      <c r="K7442" s="2">
        <f t="shared" si="349"/>
        <v>52.7742</v>
      </c>
      <c r="L7442" s="2">
        <f t="shared" si="350"/>
        <v>345.96420000000001</v>
      </c>
    </row>
    <row r="7443" spans="1:12" x14ac:dyDescent="0.25">
      <c r="A7443" t="s">
        <v>7448</v>
      </c>
      <c r="B7443" s="1">
        <v>46253</v>
      </c>
      <c r="C7443" t="s">
        <v>10007</v>
      </c>
      <c r="D7443" t="s">
        <v>10019</v>
      </c>
      <c r="E7443">
        <f>+_xlfn.XLOOKUP(TablaVentas[[#This Row],[PRODUCTOS]],TablaPrecios[PRODUCTOS],TablaPrecios[PRECIOS UNITARIOS],"No encontado")</f>
        <v>1200</v>
      </c>
      <c r="F7443">
        <v>17</v>
      </c>
      <c r="G7443" t="s">
        <v>10025</v>
      </c>
      <c r="H7443" s="2">
        <v>463</v>
      </c>
      <c r="I7443" s="3">
        <v>0.12</v>
      </c>
      <c r="J7443" s="2">
        <f t="shared" si="348"/>
        <v>407.44</v>
      </c>
      <c r="K7443" s="2">
        <f t="shared" si="349"/>
        <v>73.339199999999991</v>
      </c>
      <c r="L7443" s="2">
        <f t="shared" si="350"/>
        <v>480.7792</v>
      </c>
    </row>
    <row r="7444" spans="1:12" x14ac:dyDescent="0.25">
      <c r="A7444" t="s">
        <v>7449</v>
      </c>
      <c r="B7444" s="1">
        <v>46248</v>
      </c>
      <c r="C7444" t="s">
        <v>10008</v>
      </c>
      <c r="D7444" t="s">
        <v>10020</v>
      </c>
      <c r="E7444">
        <f>+_xlfn.XLOOKUP(TablaVentas[[#This Row],[PRODUCTOS]],TablaPrecios[PRODUCTOS],TablaPrecios[PRECIOS UNITARIOS],"No encontado")</f>
        <v>150</v>
      </c>
      <c r="F7444">
        <v>7</v>
      </c>
      <c r="G7444" t="s">
        <v>10024</v>
      </c>
      <c r="H7444" s="2">
        <v>207</v>
      </c>
      <c r="I7444" s="3">
        <v>0.15</v>
      </c>
      <c r="J7444" s="2">
        <f t="shared" si="348"/>
        <v>175.95</v>
      </c>
      <c r="K7444" s="2">
        <f t="shared" si="349"/>
        <v>31.670999999999996</v>
      </c>
      <c r="L7444" s="2">
        <f t="shared" si="350"/>
        <v>207.62099999999998</v>
      </c>
    </row>
    <row r="7445" spans="1:12" x14ac:dyDescent="0.25">
      <c r="A7445" t="s">
        <v>7450</v>
      </c>
      <c r="B7445" s="1">
        <v>46042</v>
      </c>
      <c r="C7445" t="s">
        <v>10009</v>
      </c>
      <c r="D7445" t="s">
        <v>10018</v>
      </c>
      <c r="E7445">
        <f>+_xlfn.XLOOKUP(TablaVentas[[#This Row],[PRODUCTOS]],TablaPrecios[PRODUCTOS],TablaPrecios[PRECIOS UNITARIOS],"No encontado")</f>
        <v>850</v>
      </c>
      <c r="F7445">
        <v>5</v>
      </c>
      <c r="G7445" t="s">
        <v>10023</v>
      </c>
      <c r="H7445" s="2">
        <v>171</v>
      </c>
      <c r="I7445" s="3">
        <v>0.13</v>
      </c>
      <c r="J7445" s="2">
        <f t="shared" si="348"/>
        <v>148.77000000000001</v>
      </c>
      <c r="K7445" s="2">
        <f t="shared" si="349"/>
        <v>26.778600000000001</v>
      </c>
      <c r="L7445" s="2">
        <f t="shared" si="350"/>
        <v>175.54860000000002</v>
      </c>
    </row>
    <row r="7446" spans="1:12" x14ac:dyDescent="0.25">
      <c r="A7446" t="s">
        <v>7451</v>
      </c>
      <c r="B7446" s="1">
        <v>46241</v>
      </c>
      <c r="C7446" t="s">
        <v>10012</v>
      </c>
      <c r="D7446" t="s">
        <v>10017</v>
      </c>
      <c r="E7446">
        <f>+_xlfn.XLOOKUP(TablaVentas[[#This Row],[PRODUCTOS]],TablaPrecios[PRODUCTOS],TablaPrecios[PRECIOS UNITARIOS],"No encontado")</f>
        <v>50</v>
      </c>
      <c r="F7446">
        <v>20</v>
      </c>
      <c r="G7446" t="s">
        <v>10024</v>
      </c>
      <c r="H7446" s="2">
        <v>118</v>
      </c>
      <c r="I7446" s="3">
        <v>0.18</v>
      </c>
      <c r="J7446" s="2">
        <f t="shared" si="348"/>
        <v>96.76</v>
      </c>
      <c r="K7446" s="2">
        <f t="shared" si="349"/>
        <v>17.416799999999999</v>
      </c>
      <c r="L7446" s="2">
        <f t="shared" si="350"/>
        <v>114.1768</v>
      </c>
    </row>
    <row r="7447" spans="1:12" x14ac:dyDescent="0.25">
      <c r="A7447" t="s">
        <v>7452</v>
      </c>
      <c r="B7447" s="1">
        <v>46274</v>
      </c>
      <c r="C7447" t="s">
        <v>10009</v>
      </c>
      <c r="D7447" t="s">
        <v>10020</v>
      </c>
      <c r="E7447">
        <f>+_xlfn.XLOOKUP(TablaVentas[[#This Row],[PRODUCTOS]],TablaPrecios[PRODUCTOS],TablaPrecios[PRECIOS UNITARIOS],"No encontado")</f>
        <v>150</v>
      </c>
      <c r="F7447">
        <v>6</v>
      </c>
      <c r="G7447" t="s">
        <v>10026</v>
      </c>
      <c r="H7447" s="2">
        <v>286</v>
      </c>
      <c r="I7447" s="3">
        <v>0.18</v>
      </c>
      <c r="J7447" s="2">
        <f t="shared" si="348"/>
        <v>234.52</v>
      </c>
      <c r="K7447" s="2">
        <f t="shared" si="349"/>
        <v>42.2136</v>
      </c>
      <c r="L7447" s="2">
        <f t="shared" si="350"/>
        <v>276.73360000000002</v>
      </c>
    </row>
    <row r="7448" spans="1:12" x14ac:dyDescent="0.25">
      <c r="A7448" t="s">
        <v>7453</v>
      </c>
      <c r="B7448" s="1">
        <v>46165</v>
      </c>
      <c r="C7448" t="s">
        <v>10008</v>
      </c>
      <c r="D7448" t="s">
        <v>10019</v>
      </c>
      <c r="E7448">
        <f>+_xlfn.XLOOKUP(TablaVentas[[#This Row],[PRODUCTOS]],TablaPrecios[PRODUCTOS],TablaPrecios[PRECIOS UNITARIOS],"No encontado")</f>
        <v>1200</v>
      </c>
      <c r="F7448">
        <v>17</v>
      </c>
      <c r="G7448" t="s">
        <v>10025</v>
      </c>
      <c r="H7448" s="2">
        <v>240</v>
      </c>
      <c r="I7448" s="3">
        <v>0.16</v>
      </c>
      <c r="J7448" s="2">
        <f t="shared" si="348"/>
        <v>201.6</v>
      </c>
      <c r="K7448" s="2">
        <f t="shared" si="349"/>
        <v>36.287999999999997</v>
      </c>
      <c r="L7448" s="2">
        <f t="shared" si="350"/>
        <v>237.88799999999998</v>
      </c>
    </row>
    <row r="7449" spans="1:12" x14ac:dyDescent="0.25">
      <c r="A7449" t="s">
        <v>7454</v>
      </c>
      <c r="B7449" s="1">
        <v>46277</v>
      </c>
      <c r="C7449" t="s">
        <v>10009</v>
      </c>
      <c r="D7449" t="s">
        <v>10019</v>
      </c>
      <c r="E7449">
        <f>+_xlfn.XLOOKUP(TablaVentas[[#This Row],[PRODUCTOS]],TablaPrecios[PRODUCTOS],TablaPrecios[PRECIOS UNITARIOS],"No encontado")</f>
        <v>1200</v>
      </c>
      <c r="F7449">
        <v>16</v>
      </c>
      <c r="G7449" t="s">
        <v>10024</v>
      </c>
      <c r="H7449" s="2">
        <v>110</v>
      </c>
      <c r="I7449" s="3">
        <v>0.1</v>
      </c>
      <c r="J7449" s="2">
        <f t="shared" si="348"/>
        <v>99</v>
      </c>
      <c r="K7449" s="2">
        <f t="shared" si="349"/>
        <v>17.82</v>
      </c>
      <c r="L7449" s="2">
        <f t="shared" si="350"/>
        <v>116.82</v>
      </c>
    </row>
    <row r="7450" spans="1:12" x14ac:dyDescent="0.25">
      <c r="A7450" t="s">
        <v>7455</v>
      </c>
      <c r="B7450" s="1">
        <v>46053</v>
      </c>
      <c r="C7450" t="s">
        <v>10009</v>
      </c>
      <c r="D7450" t="s">
        <v>10020</v>
      </c>
      <c r="E7450">
        <f>+_xlfn.XLOOKUP(TablaVentas[[#This Row],[PRODUCTOS]],TablaPrecios[PRODUCTOS],TablaPrecios[PRECIOS UNITARIOS],"No encontado")</f>
        <v>150</v>
      </c>
      <c r="F7450">
        <v>5</v>
      </c>
      <c r="G7450" t="s">
        <v>10023</v>
      </c>
      <c r="H7450" s="2">
        <v>78</v>
      </c>
      <c r="I7450" s="3">
        <v>0.14000000000000001</v>
      </c>
      <c r="J7450" s="2">
        <f t="shared" si="348"/>
        <v>67.08</v>
      </c>
      <c r="K7450" s="2">
        <f t="shared" si="349"/>
        <v>12.074399999999999</v>
      </c>
      <c r="L7450" s="2">
        <f t="shared" si="350"/>
        <v>79.154399999999995</v>
      </c>
    </row>
    <row r="7451" spans="1:12" x14ac:dyDescent="0.25">
      <c r="A7451" t="s">
        <v>7456</v>
      </c>
      <c r="B7451" s="1">
        <v>46162</v>
      </c>
      <c r="C7451" t="s">
        <v>10007</v>
      </c>
      <c r="D7451" t="s">
        <v>10019</v>
      </c>
      <c r="E7451">
        <f>+_xlfn.XLOOKUP(TablaVentas[[#This Row],[PRODUCTOS]],TablaPrecios[PRODUCTOS],TablaPrecios[PRECIOS UNITARIOS],"No encontado")</f>
        <v>1200</v>
      </c>
      <c r="F7451">
        <v>17</v>
      </c>
      <c r="G7451" t="s">
        <v>10023</v>
      </c>
      <c r="H7451" s="2">
        <v>350</v>
      </c>
      <c r="I7451" s="3">
        <v>0.18</v>
      </c>
      <c r="J7451" s="2">
        <f t="shared" si="348"/>
        <v>287</v>
      </c>
      <c r="K7451" s="2">
        <f t="shared" si="349"/>
        <v>51.66</v>
      </c>
      <c r="L7451" s="2">
        <f t="shared" si="350"/>
        <v>338.65999999999997</v>
      </c>
    </row>
    <row r="7452" spans="1:12" x14ac:dyDescent="0.25">
      <c r="A7452" t="s">
        <v>7457</v>
      </c>
      <c r="B7452" s="1">
        <v>46142</v>
      </c>
      <c r="C7452" t="s">
        <v>10011</v>
      </c>
      <c r="D7452" t="s">
        <v>10020</v>
      </c>
      <c r="E7452">
        <f>+_xlfn.XLOOKUP(TablaVentas[[#This Row],[PRODUCTOS]],TablaPrecios[PRODUCTOS],TablaPrecios[PRECIOS UNITARIOS],"No encontado")</f>
        <v>150</v>
      </c>
      <c r="F7452">
        <v>16</v>
      </c>
      <c r="G7452" t="s">
        <v>10027</v>
      </c>
      <c r="H7452" s="2">
        <v>124</v>
      </c>
      <c r="I7452" s="3">
        <v>0.12</v>
      </c>
      <c r="J7452" s="2">
        <f t="shared" si="348"/>
        <v>109.12</v>
      </c>
      <c r="K7452" s="2">
        <f t="shared" si="349"/>
        <v>19.6416</v>
      </c>
      <c r="L7452" s="2">
        <f t="shared" si="350"/>
        <v>128.76160000000002</v>
      </c>
    </row>
    <row r="7453" spans="1:12" x14ac:dyDescent="0.25">
      <c r="A7453" t="s">
        <v>7458</v>
      </c>
      <c r="B7453" s="1">
        <v>46091</v>
      </c>
      <c r="C7453" t="s">
        <v>10012</v>
      </c>
      <c r="D7453" t="s">
        <v>10021</v>
      </c>
      <c r="E7453">
        <f>+_xlfn.XLOOKUP(TablaVentas[[#This Row],[PRODUCTOS]],TablaPrecios[PRODUCTOS],TablaPrecios[PRECIOS UNITARIOS],"No encontado")</f>
        <v>200</v>
      </c>
      <c r="F7453">
        <v>6</v>
      </c>
      <c r="G7453" t="s">
        <v>10026</v>
      </c>
      <c r="H7453" s="2">
        <v>185</v>
      </c>
      <c r="I7453" s="3">
        <v>0.17</v>
      </c>
      <c r="J7453" s="2">
        <f t="shared" si="348"/>
        <v>153.55000000000001</v>
      </c>
      <c r="K7453" s="2">
        <f t="shared" si="349"/>
        <v>27.638999999999999</v>
      </c>
      <c r="L7453" s="2">
        <f t="shared" si="350"/>
        <v>181.18900000000002</v>
      </c>
    </row>
    <row r="7454" spans="1:12" x14ac:dyDescent="0.25">
      <c r="A7454" t="s">
        <v>7459</v>
      </c>
      <c r="B7454" s="1">
        <v>46066</v>
      </c>
      <c r="C7454" t="s">
        <v>10008</v>
      </c>
      <c r="D7454" t="s">
        <v>10020</v>
      </c>
      <c r="E7454">
        <f>+_xlfn.XLOOKUP(TablaVentas[[#This Row],[PRODUCTOS]],TablaPrecios[PRODUCTOS],TablaPrecios[PRECIOS UNITARIOS],"No encontado")</f>
        <v>150</v>
      </c>
      <c r="F7454">
        <v>6</v>
      </c>
      <c r="G7454" t="s">
        <v>10023</v>
      </c>
      <c r="H7454" s="2">
        <v>245</v>
      </c>
      <c r="I7454" s="3">
        <v>0.15</v>
      </c>
      <c r="J7454" s="2">
        <f t="shared" si="348"/>
        <v>208.25</v>
      </c>
      <c r="K7454" s="2">
        <f t="shared" si="349"/>
        <v>37.484999999999999</v>
      </c>
      <c r="L7454" s="2">
        <f t="shared" si="350"/>
        <v>245.73500000000001</v>
      </c>
    </row>
    <row r="7455" spans="1:12" x14ac:dyDescent="0.25">
      <c r="A7455" t="s">
        <v>7460</v>
      </c>
      <c r="B7455" s="1">
        <v>46382</v>
      </c>
      <c r="C7455" t="s">
        <v>10007</v>
      </c>
      <c r="D7455" t="s">
        <v>10021</v>
      </c>
      <c r="E7455">
        <f>+_xlfn.XLOOKUP(TablaVentas[[#This Row],[PRODUCTOS]],TablaPrecios[PRODUCTOS],TablaPrecios[PRECIOS UNITARIOS],"No encontado")</f>
        <v>200</v>
      </c>
      <c r="F7455">
        <v>8</v>
      </c>
      <c r="G7455" t="s">
        <v>10025</v>
      </c>
      <c r="H7455" s="2">
        <v>410</v>
      </c>
      <c r="I7455" s="3">
        <v>0.12</v>
      </c>
      <c r="J7455" s="2">
        <f t="shared" si="348"/>
        <v>360.8</v>
      </c>
      <c r="K7455" s="2">
        <f t="shared" si="349"/>
        <v>64.944000000000003</v>
      </c>
      <c r="L7455" s="2">
        <f t="shared" si="350"/>
        <v>425.74400000000003</v>
      </c>
    </row>
    <row r="7456" spans="1:12" x14ac:dyDescent="0.25">
      <c r="A7456" t="s">
        <v>7461</v>
      </c>
      <c r="B7456" s="1">
        <v>46244</v>
      </c>
      <c r="C7456" t="s">
        <v>10012</v>
      </c>
      <c r="D7456" t="s">
        <v>10018</v>
      </c>
      <c r="E7456">
        <f>+_xlfn.XLOOKUP(TablaVentas[[#This Row],[PRODUCTOS]],TablaPrecios[PRODUCTOS],TablaPrecios[PRECIOS UNITARIOS],"No encontado")</f>
        <v>850</v>
      </c>
      <c r="F7456">
        <v>14</v>
      </c>
      <c r="G7456" t="s">
        <v>10025</v>
      </c>
      <c r="H7456" s="2">
        <v>447</v>
      </c>
      <c r="I7456" s="3">
        <v>0.2</v>
      </c>
      <c r="J7456" s="2">
        <f t="shared" si="348"/>
        <v>357.6</v>
      </c>
      <c r="K7456" s="2">
        <f t="shared" si="349"/>
        <v>64.367999999999995</v>
      </c>
      <c r="L7456" s="2">
        <f t="shared" si="350"/>
        <v>421.96800000000002</v>
      </c>
    </row>
    <row r="7457" spans="1:12" x14ac:dyDescent="0.25">
      <c r="A7457" t="s">
        <v>7462</v>
      </c>
      <c r="B7457" s="1">
        <v>46039</v>
      </c>
      <c r="C7457" t="s">
        <v>10009</v>
      </c>
      <c r="D7457" t="s">
        <v>10017</v>
      </c>
      <c r="E7457">
        <f>+_xlfn.XLOOKUP(TablaVentas[[#This Row],[PRODUCTOS]],TablaPrecios[PRODUCTOS],TablaPrecios[PRECIOS UNITARIOS],"No encontado")</f>
        <v>50</v>
      </c>
      <c r="F7457">
        <v>15</v>
      </c>
      <c r="G7457" t="s">
        <v>10026</v>
      </c>
      <c r="H7457" s="2">
        <v>228</v>
      </c>
      <c r="I7457" s="3">
        <v>0.14000000000000001</v>
      </c>
      <c r="J7457" s="2">
        <f t="shared" si="348"/>
        <v>196.07999999999998</v>
      </c>
      <c r="K7457" s="2">
        <f t="shared" si="349"/>
        <v>35.294399999999996</v>
      </c>
      <c r="L7457" s="2">
        <f t="shared" si="350"/>
        <v>231.37439999999998</v>
      </c>
    </row>
    <row r="7458" spans="1:12" x14ac:dyDescent="0.25">
      <c r="A7458" t="s">
        <v>7463</v>
      </c>
      <c r="B7458" s="1">
        <v>46150</v>
      </c>
      <c r="C7458" t="s">
        <v>10010</v>
      </c>
      <c r="D7458" t="s">
        <v>10018</v>
      </c>
      <c r="E7458">
        <f>+_xlfn.XLOOKUP(TablaVentas[[#This Row],[PRODUCTOS]],TablaPrecios[PRODUCTOS],TablaPrecios[PRECIOS UNITARIOS],"No encontado")</f>
        <v>850</v>
      </c>
      <c r="F7458">
        <v>16</v>
      </c>
      <c r="G7458" t="s">
        <v>10023</v>
      </c>
      <c r="H7458" s="2">
        <v>366</v>
      </c>
      <c r="I7458" s="3">
        <v>0.15</v>
      </c>
      <c r="J7458" s="2">
        <f t="shared" si="348"/>
        <v>311.10000000000002</v>
      </c>
      <c r="K7458" s="2">
        <f t="shared" si="349"/>
        <v>55.998000000000005</v>
      </c>
      <c r="L7458" s="2">
        <f t="shared" si="350"/>
        <v>367.09800000000001</v>
      </c>
    </row>
    <row r="7459" spans="1:12" x14ac:dyDescent="0.25">
      <c r="A7459" t="s">
        <v>7464</v>
      </c>
      <c r="B7459" s="1">
        <v>46030</v>
      </c>
      <c r="C7459" t="s">
        <v>10012</v>
      </c>
      <c r="D7459" t="s">
        <v>10018</v>
      </c>
      <c r="E7459">
        <f>+_xlfn.XLOOKUP(TablaVentas[[#This Row],[PRODUCTOS]],TablaPrecios[PRODUCTOS],TablaPrecios[PRECIOS UNITARIOS],"No encontado")</f>
        <v>850</v>
      </c>
      <c r="F7459">
        <v>9</v>
      </c>
      <c r="G7459" t="s">
        <v>10025</v>
      </c>
      <c r="H7459" s="2">
        <v>203</v>
      </c>
      <c r="I7459" s="3">
        <v>0.12</v>
      </c>
      <c r="J7459" s="2">
        <f t="shared" si="348"/>
        <v>178.64</v>
      </c>
      <c r="K7459" s="2">
        <f t="shared" si="349"/>
        <v>32.155199999999994</v>
      </c>
      <c r="L7459" s="2">
        <f t="shared" si="350"/>
        <v>210.79519999999997</v>
      </c>
    </row>
    <row r="7460" spans="1:12" x14ac:dyDescent="0.25">
      <c r="A7460" t="s">
        <v>7465</v>
      </c>
      <c r="B7460" s="1">
        <v>46082</v>
      </c>
      <c r="C7460" t="s">
        <v>10012</v>
      </c>
      <c r="D7460" t="s">
        <v>10020</v>
      </c>
      <c r="E7460">
        <f>+_xlfn.XLOOKUP(TablaVentas[[#This Row],[PRODUCTOS]],TablaPrecios[PRODUCTOS],TablaPrecios[PRECIOS UNITARIOS],"No encontado")</f>
        <v>150</v>
      </c>
      <c r="F7460">
        <v>18</v>
      </c>
      <c r="G7460" t="s">
        <v>10026</v>
      </c>
      <c r="H7460" s="2">
        <v>495</v>
      </c>
      <c r="I7460" s="3">
        <v>0.11</v>
      </c>
      <c r="J7460" s="2">
        <f t="shared" si="348"/>
        <v>440.55</v>
      </c>
      <c r="K7460" s="2">
        <f t="shared" si="349"/>
        <v>79.298999999999992</v>
      </c>
      <c r="L7460" s="2">
        <f t="shared" si="350"/>
        <v>519.84900000000005</v>
      </c>
    </row>
    <row r="7461" spans="1:12" x14ac:dyDescent="0.25">
      <c r="A7461" t="s">
        <v>7466</v>
      </c>
      <c r="B7461" s="1">
        <v>46081</v>
      </c>
      <c r="C7461" t="s">
        <v>10009</v>
      </c>
      <c r="D7461" t="s">
        <v>10019</v>
      </c>
      <c r="E7461">
        <f>+_xlfn.XLOOKUP(TablaVentas[[#This Row],[PRODUCTOS]],TablaPrecios[PRODUCTOS],TablaPrecios[PRECIOS UNITARIOS],"No encontado")</f>
        <v>1200</v>
      </c>
      <c r="F7461">
        <v>19</v>
      </c>
      <c r="G7461" t="s">
        <v>10025</v>
      </c>
      <c r="H7461" s="2">
        <v>214</v>
      </c>
      <c r="I7461" s="3">
        <v>0.16</v>
      </c>
      <c r="J7461" s="2">
        <f t="shared" si="348"/>
        <v>179.76</v>
      </c>
      <c r="K7461" s="2">
        <f t="shared" si="349"/>
        <v>32.3568</v>
      </c>
      <c r="L7461" s="2">
        <f t="shared" si="350"/>
        <v>212.11679999999998</v>
      </c>
    </row>
    <row r="7462" spans="1:12" x14ac:dyDescent="0.25">
      <c r="A7462" t="s">
        <v>7467</v>
      </c>
      <c r="B7462" s="1">
        <v>46279</v>
      </c>
      <c r="C7462" t="s">
        <v>10010</v>
      </c>
      <c r="D7462" t="s">
        <v>10018</v>
      </c>
      <c r="E7462">
        <f>+_xlfn.XLOOKUP(TablaVentas[[#This Row],[PRODUCTOS]],TablaPrecios[PRODUCTOS],TablaPrecios[PRECIOS UNITARIOS],"No encontado")</f>
        <v>850</v>
      </c>
      <c r="F7462">
        <v>10</v>
      </c>
      <c r="G7462" t="s">
        <v>10026</v>
      </c>
      <c r="H7462" s="2">
        <v>244</v>
      </c>
      <c r="I7462" s="3">
        <v>0.17</v>
      </c>
      <c r="J7462" s="2">
        <f t="shared" si="348"/>
        <v>202.51999999999998</v>
      </c>
      <c r="K7462" s="2">
        <f t="shared" si="349"/>
        <v>36.453599999999994</v>
      </c>
      <c r="L7462" s="2">
        <f t="shared" si="350"/>
        <v>238.97359999999998</v>
      </c>
    </row>
    <row r="7463" spans="1:12" x14ac:dyDescent="0.25">
      <c r="A7463" t="s">
        <v>7468</v>
      </c>
      <c r="B7463" s="1">
        <v>46096</v>
      </c>
      <c r="C7463" t="s">
        <v>10012</v>
      </c>
      <c r="D7463" t="s">
        <v>10018</v>
      </c>
      <c r="E7463">
        <f>+_xlfn.XLOOKUP(TablaVentas[[#This Row],[PRODUCTOS]],TablaPrecios[PRODUCTOS],TablaPrecios[PRECIOS UNITARIOS],"No encontado")</f>
        <v>850</v>
      </c>
      <c r="F7463">
        <v>11</v>
      </c>
      <c r="G7463" t="s">
        <v>10027</v>
      </c>
      <c r="H7463" s="2">
        <v>275</v>
      </c>
      <c r="I7463" s="3">
        <v>0.17</v>
      </c>
      <c r="J7463" s="2">
        <f t="shared" si="348"/>
        <v>228.25</v>
      </c>
      <c r="K7463" s="2">
        <f t="shared" si="349"/>
        <v>41.085000000000001</v>
      </c>
      <c r="L7463" s="2">
        <f t="shared" si="350"/>
        <v>269.33499999999998</v>
      </c>
    </row>
    <row r="7464" spans="1:12" x14ac:dyDescent="0.25">
      <c r="A7464" t="s">
        <v>7469</v>
      </c>
      <c r="B7464" s="1">
        <v>46372</v>
      </c>
      <c r="C7464" t="s">
        <v>10008</v>
      </c>
      <c r="D7464" t="s">
        <v>10017</v>
      </c>
      <c r="E7464">
        <f>+_xlfn.XLOOKUP(TablaVentas[[#This Row],[PRODUCTOS]],TablaPrecios[PRODUCTOS],TablaPrecios[PRECIOS UNITARIOS],"No encontado")</f>
        <v>50</v>
      </c>
      <c r="F7464">
        <v>6</v>
      </c>
      <c r="G7464" t="s">
        <v>10025</v>
      </c>
      <c r="H7464" s="2">
        <v>159</v>
      </c>
      <c r="I7464" s="3">
        <v>0.14000000000000001</v>
      </c>
      <c r="J7464" s="2">
        <f t="shared" si="348"/>
        <v>136.74</v>
      </c>
      <c r="K7464" s="2">
        <f t="shared" si="349"/>
        <v>24.613199999999999</v>
      </c>
      <c r="L7464" s="2">
        <f t="shared" si="350"/>
        <v>161.35320000000002</v>
      </c>
    </row>
    <row r="7465" spans="1:12" x14ac:dyDescent="0.25">
      <c r="A7465" t="s">
        <v>7470</v>
      </c>
      <c r="B7465" s="1">
        <v>46309</v>
      </c>
      <c r="C7465" t="s">
        <v>10008</v>
      </c>
      <c r="D7465" t="s">
        <v>10017</v>
      </c>
      <c r="E7465">
        <f>+_xlfn.XLOOKUP(TablaVentas[[#This Row],[PRODUCTOS]],TablaPrecios[PRODUCTOS],TablaPrecios[PRECIOS UNITARIOS],"No encontado")</f>
        <v>50</v>
      </c>
      <c r="F7465">
        <v>9</v>
      </c>
      <c r="G7465" t="s">
        <v>10025</v>
      </c>
      <c r="H7465" s="2">
        <v>302</v>
      </c>
      <c r="I7465" s="3">
        <v>0.14000000000000001</v>
      </c>
      <c r="J7465" s="2">
        <f t="shared" si="348"/>
        <v>259.72000000000003</v>
      </c>
      <c r="K7465" s="2">
        <f t="shared" si="349"/>
        <v>46.749600000000001</v>
      </c>
      <c r="L7465" s="2">
        <f t="shared" si="350"/>
        <v>306.46960000000001</v>
      </c>
    </row>
    <row r="7466" spans="1:12" x14ac:dyDescent="0.25">
      <c r="A7466" t="s">
        <v>7471</v>
      </c>
      <c r="B7466" s="1">
        <v>46310</v>
      </c>
      <c r="C7466" t="s">
        <v>10008</v>
      </c>
      <c r="D7466" t="s">
        <v>10017</v>
      </c>
      <c r="E7466">
        <f>+_xlfn.XLOOKUP(TablaVentas[[#This Row],[PRODUCTOS]],TablaPrecios[PRODUCTOS],TablaPrecios[PRECIOS UNITARIOS],"No encontado")</f>
        <v>50</v>
      </c>
      <c r="F7466">
        <v>20</v>
      </c>
      <c r="G7466" t="s">
        <v>10027</v>
      </c>
      <c r="H7466" s="2">
        <v>377</v>
      </c>
      <c r="I7466" s="3">
        <v>0.18</v>
      </c>
      <c r="J7466" s="2">
        <f t="shared" si="348"/>
        <v>309.14</v>
      </c>
      <c r="K7466" s="2">
        <f t="shared" si="349"/>
        <v>55.645199999999996</v>
      </c>
      <c r="L7466" s="2">
        <f t="shared" si="350"/>
        <v>364.78519999999997</v>
      </c>
    </row>
    <row r="7467" spans="1:12" x14ac:dyDescent="0.25">
      <c r="A7467" t="s">
        <v>7472</v>
      </c>
      <c r="B7467" s="1">
        <v>46365</v>
      </c>
      <c r="C7467" t="s">
        <v>10010</v>
      </c>
      <c r="D7467" t="s">
        <v>10020</v>
      </c>
      <c r="E7467">
        <f>+_xlfn.XLOOKUP(TablaVentas[[#This Row],[PRODUCTOS]],TablaPrecios[PRODUCTOS],TablaPrecios[PRECIOS UNITARIOS],"No encontado")</f>
        <v>150</v>
      </c>
      <c r="F7467">
        <v>12</v>
      </c>
      <c r="G7467" t="s">
        <v>10026</v>
      </c>
      <c r="H7467" s="2">
        <v>131</v>
      </c>
      <c r="I7467" s="3">
        <v>0.12</v>
      </c>
      <c r="J7467" s="2">
        <f t="shared" si="348"/>
        <v>115.28</v>
      </c>
      <c r="K7467" s="2">
        <f t="shared" si="349"/>
        <v>20.750399999999999</v>
      </c>
      <c r="L7467" s="2">
        <f t="shared" si="350"/>
        <v>136.03039999999999</v>
      </c>
    </row>
    <row r="7468" spans="1:12" x14ac:dyDescent="0.25">
      <c r="A7468" t="s">
        <v>7473</v>
      </c>
      <c r="B7468" s="1">
        <v>46105</v>
      </c>
      <c r="C7468" t="s">
        <v>10012</v>
      </c>
      <c r="D7468" t="s">
        <v>10020</v>
      </c>
      <c r="E7468">
        <f>+_xlfn.XLOOKUP(TablaVentas[[#This Row],[PRODUCTOS]],TablaPrecios[PRODUCTOS],TablaPrecios[PRECIOS UNITARIOS],"No encontado")</f>
        <v>150</v>
      </c>
      <c r="F7468">
        <v>12</v>
      </c>
      <c r="G7468" t="s">
        <v>10025</v>
      </c>
      <c r="H7468" s="2">
        <v>397</v>
      </c>
      <c r="I7468" s="3">
        <v>0.15</v>
      </c>
      <c r="J7468" s="2">
        <f t="shared" si="348"/>
        <v>337.45</v>
      </c>
      <c r="K7468" s="2">
        <f t="shared" si="349"/>
        <v>60.740999999999993</v>
      </c>
      <c r="L7468" s="2">
        <f t="shared" si="350"/>
        <v>398.19099999999997</v>
      </c>
    </row>
    <row r="7469" spans="1:12" x14ac:dyDescent="0.25">
      <c r="A7469" t="s">
        <v>7474</v>
      </c>
      <c r="B7469" s="1">
        <v>46363</v>
      </c>
      <c r="C7469" t="s">
        <v>10007</v>
      </c>
      <c r="D7469" t="s">
        <v>10017</v>
      </c>
      <c r="E7469">
        <f>+_xlfn.XLOOKUP(TablaVentas[[#This Row],[PRODUCTOS]],TablaPrecios[PRODUCTOS],TablaPrecios[PRECIOS UNITARIOS],"No encontado")</f>
        <v>50</v>
      </c>
      <c r="F7469">
        <v>12</v>
      </c>
      <c r="G7469" t="s">
        <v>10024</v>
      </c>
      <c r="H7469" s="2">
        <v>138</v>
      </c>
      <c r="I7469" s="3">
        <v>0.11</v>
      </c>
      <c r="J7469" s="2">
        <f t="shared" si="348"/>
        <v>122.82</v>
      </c>
      <c r="K7469" s="2">
        <f t="shared" si="349"/>
        <v>22.107599999999998</v>
      </c>
      <c r="L7469" s="2">
        <f t="shared" si="350"/>
        <v>144.92759999999998</v>
      </c>
    </row>
    <row r="7470" spans="1:12" x14ac:dyDescent="0.25">
      <c r="A7470" t="s">
        <v>7475</v>
      </c>
      <c r="B7470" s="1">
        <v>46082</v>
      </c>
      <c r="C7470" t="s">
        <v>10011</v>
      </c>
      <c r="D7470" t="s">
        <v>10017</v>
      </c>
      <c r="E7470">
        <f>+_xlfn.XLOOKUP(TablaVentas[[#This Row],[PRODUCTOS]],TablaPrecios[PRODUCTOS],TablaPrecios[PRECIOS UNITARIOS],"No encontado")</f>
        <v>50</v>
      </c>
      <c r="F7470">
        <v>8</v>
      </c>
      <c r="G7470" t="s">
        <v>10024</v>
      </c>
      <c r="H7470" s="2">
        <v>238</v>
      </c>
      <c r="I7470" s="3">
        <v>0.12</v>
      </c>
      <c r="J7470" s="2">
        <f t="shared" si="348"/>
        <v>209.44</v>
      </c>
      <c r="K7470" s="2">
        <f t="shared" si="349"/>
        <v>37.699199999999998</v>
      </c>
      <c r="L7470" s="2">
        <f t="shared" si="350"/>
        <v>247.13919999999999</v>
      </c>
    </row>
    <row r="7471" spans="1:12" x14ac:dyDescent="0.25">
      <c r="A7471" t="s">
        <v>7476</v>
      </c>
      <c r="B7471" s="1">
        <v>46349</v>
      </c>
      <c r="C7471" t="s">
        <v>10007</v>
      </c>
      <c r="D7471" t="s">
        <v>10019</v>
      </c>
      <c r="E7471">
        <f>+_xlfn.XLOOKUP(TablaVentas[[#This Row],[PRODUCTOS]],TablaPrecios[PRODUCTOS],TablaPrecios[PRECIOS UNITARIOS],"No encontado")</f>
        <v>1200</v>
      </c>
      <c r="F7471">
        <v>13</v>
      </c>
      <c r="G7471" t="s">
        <v>10025</v>
      </c>
      <c r="H7471" s="2">
        <v>474</v>
      </c>
      <c r="I7471" s="3">
        <v>0.11</v>
      </c>
      <c r="J7471" s="2">
        <f t="shared" si="348"/>
        <v>421.86</v>
      </c>
      <c r="K7471" s="2">
        <f t="shared" si="349"/>
        <v>75.934799999999996</v>
      </c>
      <c r="L7471" s="2">
        <f t="shared" si="350"/>
        <v>497.79480000000001</v>
      </c>
    </row>
    <row r="7472" spans="1:12" x14ac:dyDescent="0.25">
      <c r="A7472" t="s">
        <v>7477</v>
      </c>
      <c r="B7472" s="1">
        <v>46205</v>
      </c>
      <c r="C7472" t="s">
        <v>10009</v>
      </c>
      <c r="D7472" t="s">
        <v>10017</v>
      </c>
      <c r="E7472">
        <f>+_xlfn.XLOOKUP(TablaVentas[[#This Row],[PRODUCTOS]],TablaPrecios[PRODUCTOS],TablaPrecios[PRECIOS UNITARIOS],"No encontado")</f>
        <v>50</v>
      </c>
      <c r="F7472">
        <v>15</v>
      </c>
      <c r="G7472" t="s">
        <v>10023</v>
      </c>
      <c r="H7472" s="2">
        <v>463</v>
      </c>
      <c r="I7472" s="3">
        <v>0.14000000000000001</v>
      </c>
      <c r="J7472" s="2">
        <f t="shared" si="348"/>
        <v>398.18</v>
      </c>
      <c r="K7472" s="2">
        <f t="shared" si="349"/>
        <v>71.672399999999996</v>
      </c>
      <c r="L7472" s="2">
        <f t="shared" si="350"/>
        <v>469.85239999999999</v>
      </c>
    </row>
    <row r="7473" spans="1:12" x14ac:dyDescent="0.25">
      <c r="A7473" t="s">
        <v>7478</v>
      </c>
      <c r="B7473" s="1">
        <v>46036</v>
      </c>
      <c r="C7473" t="s">
        <v>10008</v>
      </c>
      <c r="D7473" t="s">
        <v>10021</v>
      </c>
      <c r="E7473">
        <f>+_xlfn.XLOOKUP(TablaVentas[[#This Row],[PRODUCTOS]],TablaPrecios[PRODUCTOS],TablaPrecios[PRECIOS UNITARIOS],"No encontado")</f>
        <v>200</v>
      </c>
      <c r="F7473">
        <v>9</v>
      </c>
      <c r="G7473" t="s">
        <v>10024</v>
      </c>
      <c r="H7473" s="2">
        <v>124</v>
      </c>
      <c r="I7473" s="3">
        <v>0.12</v>
      </c>
      <c r="J7473" s="2">
        <f t="shared" si="348"/>
        <v>109.12</v>
      </c>
      <c r="K7473" s="2">
        <f t="shared" si="349"/>
        <v>19.6416</v>
      </c>
      <c r="L7473" s="2">
        <f t="shared" si="350"/>
        <v>128.76160000000002</v>
      </c>
    </row>
    <row r="7474" spans="1:12" x14ac:dyDescent="0.25">
      <c r="A7474" t="s">
        <v>7479</v>
      </c>
      <c r="B7474" s="1">
        <v>46123</v>
      </c>
      <c r="C7474" t="s">
        <v>10012</v>
      </c>
      <c r="D7474" t="s">
        <v>10018</v>
      </c>
      <c r="E7474">
        <f>+_xlfn.XLOOKUP(TablaVentas[[#This Row],[PRODUCTOS]],TablaPrecios[PRODUCTOS],TablaPrecios[PRECIOS UNITARIOS],"No encontado")</f>
        <v>850</v>
      </c>
      <c r="F7474">
        <v>7</v>
      </c>
      <c r="G7474" t="s">
        <v>10027</v>
      </c>
      <c r="H7474" s="2">
        <v>222</v>
      </c>
      <c r="I7474" s="3">
        <v>0.15</v>
      </c>
      <c r="J7474" s="2">
        <f t="shared" si="348"/>
        <v>188.7</v>
      </c>
      <c r="K7474" s="2">
        <f t="shared" si="349"/>
        <v>33.965999999999994</v>
      </c>
      <c r="L7474" s="2">
        <f t="shared" si="350"/>
        <v>222.666</v>
      </c>
    </row>
    <row r="7475" spans="1:12" x14ac:dyDescent="0.25">
      <c r="A7475" t="s">
        <v>7480</v>
      </c>
      <c r="B7475" s="1">
        <v>46177</v>
      </c>
      <c r="C7475" t="s">
        <v>10012</v>
      </c>
      <c r="D7475" t="s">
        <v>10017</v>
      </c>
      <c r="E7475">
        <f>+_xlfn.XLOOKUP(TablaVentas[[#This Row],[PRODUCTOS]],TablaPrecios[PRODUCTOS],TablaPrecios[PRECIOS UNITARIOS],"No encontado")</f>
        <v>50</v>
      </c>
      <c r="F7475">
        <v>19</v>
      </c>
      <c r="G7475" t="s">
        <v>10024</v>
      </c>
      <c r="H7475" s="2">
        <v>433</v>
      </c>
      <c r="I7475" s="3">
        <v>0.2</v>
      </c>
      <c r="J7475" s="2">
        <f t="shared" si="348"/>
        <v>346.4</v>
      </c>
      <c r="K7475" s="2">
        <f t="shared" si="349"/>
        <v>62.351999999999997</v>
      </c>
      <c r="L7475" s="2">
        <f t="shared" si="350"/>
        <v>408.75199999999995</v>
      </c>
    </row>
    <row r="7476" spans="1:12" x14ac:dyDescent="0.25">
      <c r="A7476" t="s">
        <v>7481</v>
      </c>
      <c r="B7476" s="1">
        <v>46287</v>
      </c>
      <c r="C7476" t="s">
        <v>10011</v>
      </c>
      <c r="D7476" t="s">
        <v>10021</v>
      </c>
      <c r="E7476">
        <f>+_xlfn.XLOOKUP(TablaVentas[[#This Row],[PRODUCTOS]],TablaPrecios[PRODUCTOS],TablaPrecios[PRECIOS UNITARIOS],"No encontado")</f>
        <v>200</v>
      </c>
      <c r="F7476">
        <v>18</v>
      </c>
      <c r="G7476" t="s">
        <v>10027</v>
      </c>
      <c r="H7476" s="2">
        <v>161</v>
      </c>
      <c r="I7476" s="3">
        <v>0.12</v>
      </c>
      <c r="J7476" s="2">
        <f t="shared" si="348"/>
        <v>141.68</v>
      </c>
      <c r="K7476" s="2">
        <f t="shared" si="349"/>
        <v>25.502400000000002</v>
      </c>
      <c r="L7476" s="2">
        <f t="shared" si="350"/>
        <v>167.1824</v>
      </c>
    </row>
    <row r="7477" spans="1:12" x14ac:dyDescent="0.25">
      <c r="A7477" t="s">
        <v>7482</v>
      </c>
      <c r="B7477" s="1">
        <v>46028</v>
      </c>
      <c r="C7477" t="s">
        <v>10010</v>
      </c>
      <c r="D7477" t="s">
        <v>10018</v>
      </c>
      <c r="E7477">
        <f>+_xlfn.XLOOKUP(TablaVentas[[#This Row],[PRODUCTOS]],TablaPrecios[PRODUCTOS],TablaPrecios[PRECIOS UNITARIOS],"No encontado")</f>
        <v>850</v>
      </c>
      <c r="F7477">
        <v>6</v>
      </c>
      <c r="G7477" t="s">
        <v>10027</v>
      </c>
      <c r="H7477" s="2">
        <v>253</v>
      </c>
      <c r="I7477" s="3">
        <v>0.12</v>
      </c>
      <c r="J7477" s="2">
        <f t="shared" si="348"/>
        <v>222.64</v>
      </c>
      <c r="K7477" s="2">
        <f t="shared" si="349"/>
        <v>40.075199999999995</v>
      </c>
      <c r="L7477" s="2">
        <f t="shared" si="350"/>
        <v>262.71519999999998</v>
      </c>
    </row>
    <row r="7478" spans="1:12" x14ac:dyDescent="0.25">
      <c r="A7478" t="s">
        <v>7483</v>
      </c>
      <c r="B7478" s="1">
        <v>46311</v>
      </c>
      <c r="C7478" t="s">
        <v>10009</v>
      </c>
      <c r="D7478" t="s">
        <v>10021</v>
      </c>
      <c r="E7478">
        <f>+_xlfn.XLOOKUP(TablaVentas[[#This Row],[PRODUCTOS]],TablaPrecios[PRODUCTOS],TablaPrecios[PRECIOS UNITARIOS],"No encontado")</f>
        <v>200</v>
      </c>
      <c r="F7478">
        <v>17</v>
      </c>
      <c r="G7478" t="s">
        <v>10025</v>
      </c>
      <c r="H7478" s="2">
        <v>338</v>
      </c>
      <c r="I7478" s="3">
        <v>0.14000000000000001</v>
      </c>
      <c r="J7478" s="2">
        <f t="shared" si="348"/>
        <v>290.68</v>
      </c>
      <c r="K7478" s="2">
        <f t="shared" si="349"/>
        <v>52.322400000000002</v>
      </c>
      <c r="L7478" s="2">
        <f t="shared" si="350"/>
        <v>343.00240000000002</v>
      </c>
    </row>
    <row r="7479" spans="1:12" x14ac:dyDescent="0.25">
      <c r="A7479" t="s">
        <v>7484</v>
      </c>
      <c r="B7479" s="1">
        <v>46101</v>
      </c>
      <c r="C7479" t="s">
        <v>10007</v>
      </c>
      <c r="D7479" t="s">
        <v>10021</v>
      </c>
      <c r="E7479">
        <f>+_xlfn.XLOOKUP(TablaVentas[[#This Row],[PRODUCTOS]],TablaPrecios[PRODUCTOS],TablaPrecios[PRECIOS UNITARIOS],"No encontado")</f>
        <v>200</v>
      </c>
      <c r="F7479">
        <v>6</v>
      </c>
      <c r="G7479" t="s">
        <v>10027</v>
      </c>
      <c r="H7479" s="2">
        <v>53</v>
      </c>
      <c r="I7479" s="3">
        <v>0.19</v>
      </c>
      <c r="J7479" s="2">
        <f t="shared" si="348"/>
        <v>42.93</v>
      </c>
      <c r="K7479" s="2">
        <f t="shared" si="349"/>
        <v>7.7273999999999994</v>
      </c>
      <c r="L7479" s="2">
        <f t="shared" si="350"/>
        <v>50.657399999999996</v>
      </c>
    </row>
    <row r="7480" spans="1:12" x14ac:dyDescent="0.25">
      <c r="A7480" t="s">
        <v>7485</v>
      </c>
      <c r="B7480" s="1">
        <v>46379</v>
      </c>
      <c r="C7480" t="s">
        <v>10007</v>
      </c>
      <c r="D7480" t="s">
        <v>10018</v>
      </c>
      <c r="E7480">
        <f>+_xlfn.XLOOKUP(TablaVentas[[#This Row],[PRODUCTOS]],TablaPrecios[PRODUCTOS],TablaPrecios[PRECIOS UNITARIOS],"No encontado")</f>
        <v>850</v>
      </c>
      <c r="F7480">
        <v>8</v>
      </c>
      <c r="G7480" t="s">
        <v>10025</v>
      </c>
      <c r="H7480" s="2">
        <v>384</v>
      </c>
      <c r="I7480" s="3">
        <v>0.16</v>
      </c>
      <c r="J7480" s="2">
        <f t="shared" si="348"/>
        <v>322.56</v>
      </c>
      <c r="K7480" s="2">
        <f t="shared" si="349"/>
        <v>58.0608</v>
      </c>
      <c r="L7480" s="2">
        <f t="shared" si="350"/>
        <v>380.62080000000003</v>
      </c>
    </row>
    <row r="7481" spans="1:12" x14ac:dyDescent="0.25">
      <c r="A7481" t="s">
        <v>7486</v>
      </c>
      <c r="B7481" s="1">
        <v>46114</v>
      </c>
      <c r="C7481" t="s">
        <v>10009</v>
      </c>
      <c r="D7481" t="s">
        <v>10018</v>
      </c>
      <c r="E7481">
        <f>+_xlfn.XLOOKUP(TablaVentas[[#This Row],[PRODUCTOS]],TablaPrecios[PRODUCTOS],TablaPrecios[PRECIOS UNITARIOS],"No encontado")</f>
        <v>850</v>
      </c>
      <c r="F7481">
        <v>17</v>
      </c>
      <c r="G7481" t="s">
        <v>10025</v>
      </c>
      <c r="H7481" s="2">
        <v>64</v>
      </c>
      <c r="I7481" s="3">
        <v>0.19</v>
      </c>
      <c r="J7481" s="2">
        <f t="shared" si="348"/>
        <v>51.84</v>
      </c>
      <c r="K7481" s="2">
        <f t="shared" si="349"/>
        <v>9.3312000000000008</v>
      </c>
      <c r="L7481" s="2">
        <f t="shared" si="350"/>
        <v>61.171200000000006</v>
      </c>
    </row>
    <row r="7482" spans="1:12" x14ac:dyDescent="0.25">
      <c r="A7482" t="s">
        <v>7487</v>
      </c>
      <c r="B7482" s="1">
        <v>46170</v>
      </c>
      <c r="C7482" t="s">
        <v>10012</v>
      </c>
      <c r="D7482" t="s">
        <v>10019</v>
      </c>
      <c r="E7482">
        <f>+_xlfn.XLOOKUP(TablaVentas[[#This Row],[PRODUCTOS]],TablaPrecios[PRODUCTOS],TablaPrecios[PRECIOS UNITARIOS],"No encontado")</f>
        <v>1200</v>
      </c>
      <c r="F7482">
        <v>14</v>
      </c>
      <c r="G7482" t="s">
        <v>10025</v>
      </c>
      <c r="H7482" s="2">
        <v>301</v>
      </c>
      <c r="I7482" s="3">
        <v>0.12</v>
      </c>
      <c r="J7482" s="2">
        <f t="shared" si="348"/>
        <v>264.88</v>
      </c>
      <c r="K7482" s="2">
        <f t="shared" si="349"/>
        <v>47.678399999999996</v>
      </c>
      <c r="L7482" s="2">
        <f t="shared" si="350"/>
        <v>312.55840000000001</v>
      </c>
    </row>
    <row r="7483" spans="1:12" x14ac:dyDescent="0.25">
      <c r="A7483" t="s">
        <v>7488</v>
      </c>
      <c r="B7483" s="1">
        <v>46204</v>
      </c>
      <c r="C7483" t="s">
        <v>10007</v>
      </c>
      <c r="D7483" t="s">
        <v>10020</v>
      </c>
      <c r="E7483">
        <f>+_xlfn.XLOOKUP(TablaVentas[[#This Row],[PRODUCTOS]],TablaPrecios[PRODUCTOS],TablaPrecios[PRECIOS UNITARIOS],"No encontado")</f>
        <v>150</v>
      </c>
      <c r="F7483">
        <v>9</v>
      </c>
      <c r="G7483" t="s">
        <v>10024</v>
      </c>
      <c r="H7483" s="2">
        <v>478</v>
      </c>
      <c r="I7483" s="3">
        <v>0.12</v>
      </c>
      <c r="J7483" s="2">
        <f t="shared" si="348"/>
        <v>420.64</v>
      </c>
      <c r="K7483" s="2">
        <f t="shared" si="349"/>
        <v>75.715199999999996</v>
      </c>
      <c r="L7483" s="2">
        <f t="shared" si="350"/>
        <v>496.35519999999997</v>
      </c>
    </row>
    <row r="7484" spans="1:12" x14ac:dyDescent="0.25">
      <c r="A7484" t="s">
        <v>7489</v>
      </c>
      <c r="B7484" s="1">
        <v>46220</v>
      </c>
      <c r="C7484" t="s">
        <v>10009</v>
      </c>
      <c r="D7484" t="s">
        <v>10020</v>
      </c>
      <c r="E7484">
        <f>+_xlfn.XLOOKUP(TablaVentas[[#This Row],[PRODUCTOS]],TablaPrecios[PRODUCTOS],TablaPrecios[PRECIOS UNITARIOS],"No encontado")</f>
        <v>150</v>
      </c>
      <c r="F7484">
        <v>14</v>
      </c>
      <c r="G7484" t="s">
        <v>10025</v>
      </c>
      <c r="H7484" s="2">
        <v>355</v>
      </c>
      <c r="I7484" s="3">
        <v>0.11</v>
      </c>
      <c r="J7484" s="2">
        <f t="shared" si="348"/>
        <v>315.95</v>
      </c>
      <c r="K7484" s="2">
        <f t="shared" si="349"/>
        <v>56.870999999999995</v>
      </c>
      <c r="L7484" s="2">
        <f t="shared" si="350"/>
        <v>372.82099999999997</v>
      </c>
    </row>
    <row r="7485" spans="1:12" x14ac:dyDescent="0.25">
      <c r="A7485" t="s">
        <v>7490</v>
      </c>
      <c r="B7485" s="1">
        <v>46236</v>
      </c>
      <c r="C7485" t="s">
        <v>10012</v>
      </c>
      <c r="D7485" t="s">
        <v>10017</v>
      </c>
      <c r="E7485">
        <f>+_xlfn.XLOOKUP(TablaVentas[[#This Row],[PRODUCTOS]],TablaPrecios[PRODUCTOS],TablaPrecios[PRECIOS UNITARIOS],"No encontado")</f>
        <v>50</v>
      </c>
      <c r="F7485">
        <v>11</v>
      </c>
      <c r="G7485" t="s">
        <v>10026</v>
      </c>
      <c r="H7485" s="2">
        <v>196</v>
      </c>
      <c r="I7485" s="3">
        <v>0.16</v>
      </c>
      <c r="J7485" s="2">
        <f t="shared" si="348"/>
        <v>164.64</v>
      </c>
      <c r="K7485" s="2">
        <f t="shared" si="349"/>
        <v>29.635199999999998</v>
      </c>
      <c r="L7485" s="2">
        <f t="shared" si="350"/>
        <v>194.27519999999998</v>
      </c>
    </row>
    <row r="7486" spans="1:12" x14ac:dyDescent="0.25">
      <c r="A7486" t="s">
        <v>7491</v>
      </c>
      <c r="B7486" s="1">
        <v>46343</v>
      </c>
      <c r="C7486" t="s">
        <v>10008</v>
      </c>
      <c r="D7486" t="s">
        <v>10017</v>
      </c>
      <c r="E7486">
        <f>+_xlfn.XLOOKUP(TablaVentas[[#This Row],[PRODUCTOS]],TablaPrecios[PRODUCTOS],TablaPrecios[PRECIOS UNITARIOS],"No encontado")</f>
        <v>50</v>
      </c>
      <c r="F7486">
        <v>6</v>
      </c>
      <c r="G7486" t="s">
        <v>10026</v>
      </c>
      <c r="H7486" s="2">
        <v>96</v>
      </c>
      <c r="I7486" s="3">
        <v>0.16</v>
      </c>
      <c r="J7486" s="2">
        <f t="shared" si="348"/>
        <v>80.64</v>
      </c>
      <c r="K7486" s="2">
        <f t="shared" si="349"/>
        <v>14.5152</v>
      </c>
      <c r="L7486" s="2">
        <f t="shared" si="350"/>
        <v>95.155200000000008</v>
      </c>
    </row>
    <row r="7487" spans="1:12" x14ac:dyDescent="0.25">
      <c r="A7487" t="s">
        <v>7492</v>
      </c>
      <c r="B7487" s="1">
        <v>46193</v>
      </c>
      <c r="C7487" t="s">
        <v>10007</v>
      </c>
      <c r="D7487" t="s">
        <v>10021</v>
      </c>
      <c r="E7487">
        <f>+_xlfn.XLOOKUP(TablaVentas[[#This Row],[PRODUCTOS]],TablaPrecios[PRODUCTOS],TablaPrecios[PRECIOS UNITARIOS],"No encontado")</f>
        <v>200</v>
      </c>
      <c r="F7487">
        <v>11</v>
      </c>
      <c r="G7487" t="s">
        <v>10023</v>
      </c>
      <c r="H7487" s="2">
        <v>489</v>
      </c>
      <c r="I7487" s="3">
        <v>0.1</v>
      </c>
      <c r="J7487" s="2">
        <f t="shared" si="348"/>
        <v>440.1</v>
      </c>
      <c r="K7487" s="2">
        <f t="shared" si="349"/>
        <v>79.218000000000004</v>
      </c>
      <c r="L7487" s="2">
        <f t="shared" si="350"/>
        <v>519.31799999999998</v>
      </c>
    </row>
    <row r="7488" spans="1:12" x14ac:dyDescent="0.25">
      <c r="A7488" t="s">
        <v>7493</v>
      </c>
      <c r="B7488" s="1">
        <v>46275</v>
      </c>
      <c r="C7488" t="s">
        <v>10007</v>
      </c>
      <c r="D7488" t="s">
        <v>10017</v>
      </c>
      <c r="E7488">
        <f>+_xlfn.XLOOKUP(TablaVentas[[#This Row],[PRODUCTOS]],TablaPrecios[PRODUCTOS],TablaPrecios[PRECIOS UNITARIOS],"No encontado")</f>
        <v>50</v>
      </c>
      <c r="F7488">
        <v>13</v>
      </c>
      <c r="G7488" t="s">
        <v>10025</v>
      </c>
      <c r="H7488" s="2">
        <v>331</v>
      </c>
      <c r="I7488" s="3">
        <v>0.11</v>
      </c>
      <c r="J7488" s="2">
        <f t="shared" si="348"/>
        <v>294.58999999999997</v>
      </c>
      <c r="K7488" s="2">
        <f t="shared" si="349"/>
        <v>53.026199999999996</v>
      </c>
      <c r="L7488" s="2">
        <f t="shared" si="350"/>
        <v>347.61619999999999</v>
      </c>
    </row>
    <row r="7489" spans="1:12" x14ac:dyDescent="0.25">
      <c r="A7489" t="s">
        <v>7494</v>
      </c>
      <c r="B7489" s="1">
        <v>46358</v>
      </c>
      <c r="C7489" t="s">
        <v>10007</v>
      </c>
      <c r="D7489" t="s">
        <v>10018</v>
      </c>
      <c r="E7489">
        <f>+_xlfn.XLOOKUP(TablaVentas[[#This Row],[PRODUCTOS]],TablaPrecios[PRODUCTOS],TablaPrecios[PRECIOS UNITARIOS],"No encontado")</f>
        <v>850</v>
      </c>
      <c r="F7489">
        <v>15</v>
      </c>
      <c r="G7489" t="s">
        <v>10023</v>
      </c>
      <c r="H7489" s="2">
        <v>272</v>
      </c>
      <c r="I7489" s="3">
        <v>0.12</v>
      </c>
      <c r="J7489" s="2">
        <f t="shared" si="348"/>
        <v>239.36</v>
      </c>
      <c r="K7489" s="2">
        <f t="shared" si="349"/>
        <v>43.084800000000001</v>
      </c>
      <c r="L7489" s="2">
        <f t="shared" si="350"/>
        <v>282.44479999999999</v>
      </c>
    </row>
    <row r="7490" spans="1:12" x14ac:dyDescent="0.25">
      <c r="A7490" t="s">
        <v>7495</v>
      </c>
      <c r="B7490" s="1">
        <v>46370</v>
      </c>
      <c r="C7490" t="s">
        <v>10009</v>
      </c>
      <c r="D7490" t="s">
        <v>10018</v>
      </c>
      <c r="E7490">
        <f>+_xlfn.XLOOKUP(TablaVentas[[#This Row],[PRODUCTOS]],TablaPrecios[PRODUCTOS],TablaPrecios[PRECIOS UNITARIOS],"No encontado")</f>
        <v>850</v>
      </c>
      <c r="F7490">
        <v>14</v>
      </c>
      <c r="G7490" t="s">
        <v>10025</v>
      </c>
      <c r="H7490" s="2">
        <v>484</v>
      </c>
      <c r="I7490" s="3">
        <v>0.19</v>
      </c>
      <c r="J7490" s="2">
        <f t="shared" si="348"/>
        <v>392.03999999999996</v>
      </c>
      <c r="K7490" s="2">
        <f t="shared" si="349"/>
        <v>70.567199999999985</v>
      </c>
      <c r="L7490" s="2">
        <f t="shared" si="350"/>
        <v>462.60719999999992</v>
      </c>
    </row>
    <row r="7491" spans="1:12" x14ac:dyDescent="0.25">
      <c r="A7491" t="s">
        <v>7496</v>
      </c>
      <c r="B7491" s="1">
        <v>46261</v>
      </c>
      <c r="C7491" t="s">
        <v>10011</v>
      </c>
      <c r="D7491" t="s">
        <v>10021</v>
      </c>
      <c r="E7491">
        <f>+_xlfn.XLOOKUP(TablaVentas[[#This Row],[PRODUCTOS]],TablaPrecios[PRODUCTOS],TablaPrecios[PRECIOS UNITARIOS],"No encontado")</f>
        <v>200</v>
      </c>
      <c r="F7491">
        <v>6</v>
      </c>
      <c r="G7491" t="s">
        <v>10025</v>
      </c>
      <c r="H7491" s="2">
        <v>192</v>
      </c>
      <c r="I7491" s="3">
        <v>0.19</v>
      </c>
      <c r="J7491" s="2">
        <f t="shared" ref="J7491:J7554" si="351">+H7491-H7491*I7491</f>
        <v>155.51999999999998</v>
      </c>
      <c r="K7491" s="2">
        <f t="shared" ref="K7491:K7554" si="352">+J7491*0.18</f>
        <v>27.993599999999997</v>
      </c>
      <c r="L7491" s="2">
        <f t="shared" ref="L7491:L7554" si="353">+J7491+K7491</f>
        <v>183.51359999999997</v>
      </c>
    </row>
    <row r="7492" spans="1:12" x14ac:dyDescent="0.25">
      <c r="A7492" t="s">
        <v>7497</v>
      </c>
      <c r="B7492" s="1">
        <v>46025</v>
      </c>
      <c r="C7492" t="s">
        <v>10007</v>
      </c>
      <c r="D7492" t="s">
        <v>10020</v>
      </c>
      <c r="E7492">
        <f>+_xlfn.XLOOKUP(TablaVentas[[#This Row],[PRODUCTOS]],TablaPrecios[PRODUCTOS],TablaPrecios[PRECIOS UNITARIOS],"No encontado")</f>
        <v>150</v>
      </c>
      <c r="F7492">
        <v>14</v>
      </c>
      <c r="G7492" t="s">
        <v>10023</v>
      </c>
      <c r="H7492" s="2">
        <v>71</v>
      </c>
      <c r="I7492" s="3">
        <v>0.15</v>
      </c>
      <c r="J7492" s="2">
        <f t="shared" si="351"/>
        <v>60.35</v>
      </c>
      <c r="K7492" s="2">
        <f t="shared" si="352"/>
        <v>10.863</v>
      </c>
      <c r="L7492" s="2">
        <f t="shared" si="353"/>
        <v>71.212999999999994</v>
      </c>
    </row>
    <row r="7493" spans="1:12" x14ac:dyDescent="0.25">
      <c r="A7493" t="s">
        <v>7498</v>
      </c>
      <c r="B7493" s="1">
        <v>46385</v>
      </c>
      <c r="C7493" t="s">
        <v>10008</v>
      </c>
      <c r="D7493" t="s">
        <v>10018</v>
      </c>
      <c r="E7493">
        <f>+_xlfn.XLOOKUP(TablaVentas[[#This Row],[PRODUCTOS]],TablaPrecios[PRODUCTOS],TablaPrecios[PRECIOS UNITARIOS],"No encontado")</f>
        <v>850</v>
      </c>
      <c r="F7493">
        <v>6</v>
      </c>
      <c r="G7493" t="s">
        <v>10026</v>
      </c>
      <c r="H7493" s="2">
        <v>464</v>
      </c>
      <c r="I7493" s="3">
        <v>0.1</v>
      </c>
      <c r="J7493" s="2">
        <f t="shared" si="351"/>
        <v>417.6</v>
      </c>
      <c r="K7493" s="2">
        <f t="shared" si="352"/>
        <v>75.168000000000006</v>
      </c>
      <c r="L7493" s="2">
        <f t="shared" si="353"/>
        <v>492.76800000000003</v>
      </c>
    </row>
    <row r="7494" spans="1:12" x14ac:dyDescent="0.25">
      <c r="A7494" t="s">
        <v>7499</v>
      </c>
      <c r="B7494" s="1">
        <v>46037</v>
      </c>
      <c r="C7494" t="s">
        <v>10011</v>
      </c>
      <c r="D7494" t="s">
        <v>10018</v>
      </c>
      <c r="E7494">
        <f>+_xlfn.XLOOKUP(TablaVentas[[#This Row],[PRODUCTOS]],TablaPrecios[PRODUCTOS],TablaPrecios[PRECIOS UNITARIOS],"No encontado")</f>
        <v>850</v>
      </c>
      <c r="F7494">
        <v>13</v>
      </c>
      <c r="G7494" t="s">
        <v>10027</v>
      </c>
      <c r="H7494" s="2">
        <v>266</v>
      </c>
      <c r="I7494" s="3">
        <v>0.13</v>
      </c>
      <c r="J7494" s="2">
        <f t="shared" si="351"/>
        <v>231.42000000000002</v>
      </c>
      <c r="K7494" s="2">
        <f t="shared" si="352"/>
        <v>41.6556</v>
      </c>
      <c r="L7494" s="2">
        <f t="shared" si="353"/>
        <v>273.07560000000001</v>
      </c>
    </row>
    <row r="7495" spans="1:12" x14ac:dyDescent="0.25">
      <c r="A7495" t="s">
        <v>7500</v>
      </c>
      <c r="B7495" s="1">
        <v>46166</v>
      </c>
      <c r="C7495" t="s">
        <v>10009</v>
      </c>
      <c r="D7495" t="s">
        <v>10021</v>
      </c>
      <c r="E7495">
        <f>+_xlfn.XLOOKUP(TablaVentas[[#This Row],[PRODUCTOS]],TablaPrecios[PRODUCTOS],TablaPrecios[PRECIOS UNITARIOS],"No encontado")</f>
        <v>200</v>
      </c>
      <c r="F7495">
        <v>11</v>
      </c>
      <c r="G7495" t="s">
        <v>10026</v>
      </c>
      <c r="H7495" s="2">
        <v>59</v>
      </c>
      <c r="I7495" s="3">
        <v>0.14000000000000001</v>
      </c>
      <c r="J7495" s="2">
        <f t="shared" si="351"/>
        <v>50.739999999999995</v>
      </c>
      <c r="K7495" s="2">
        <f t="shared" si="352"/>
        <v>9.1331999999999987</v>
      </c>
      <c r="L7495" s="2">
        <f t="shared" si="353"/>
        <v>59.873199999999997</v>
      </c>
    </row>
    <row r="7496" spans="1:12" x14ac:dyDescent="0.25">
      <c r="A7496" t="s">
        <v>7501</v>
      </c>
      <c r="B7496" s="1">
        <v>46220</v>
      </c>
      <c r="C7496" t="s">
        <v>10012</v>
      </c>
      <c r="D7496" t="s">
        <v>10021</v>
      </c>
      <c r="E7496">
        <f>+_xlfn.XLOOKUP(TablaVentas[[#This Row],[PRODUCTOS]],TablaPrecios[PRODUCTOS],TablaPrecios[PRECIOS UNITARIOS],"No encontado")</f>
        <v>200</v>
      </c>
      <c r="F7496">
        <v>17</v>
      </c>
      <c r="G7496" t="s">
        <v>10025</v>
      </c>
      <c r="H7496" s="2">
        <v>461</v>
      </c>
      <c r="I7496" s="3">
        <v>0.16</v>
      </c>
      <c r="J7496" s="2">
        <f t="shared" si="351"/>
        <v>387.24</v>
      </c>
      <c r="K7496" s="2">
        <f t="shared" si="352"/>
        <v>69.703199999999995</v>
      </c>
      <c r="L7496" s="2">
        <f t="shared" si="353"/>
        <v>456.94319999999999</v>
      </c>
    </row>
    <row r="7497" spans="1:12" x14ac:dyDescent="0.25">
      <c r="A7497" t="s">
        <v>7502</v>
      </c>
      <c r="B7497" s="1">
        <v>46077</v>
      </c>
      <c r="C7497" t="s">
        <v>10011</v>
      </c>
      <c r="D7497" t="s">
        <v>10020</v>
      </c>
      <c r="E7497">
        <f>+_xlfn.XLOOKUP(TablaVentas[[#This Row],[PRODUCTOS]],TablaPrecios[PRODUCTOS],TablaPrecios[PRECIOS UNITARIOS],"No encontado")</f>
        <v>150</v>
      </c>
      <c r="F7497">
        <v>17</v>
      </c>
      <c r="G7497" t="s">
        <v>10023</v>
      </c>
      <c r="H7497" s="2">
        <v>474</v>
      </c>
      <c r="I7497" s="3">
        <v>0.11</v>
      </c>
      <c r="J7497" s="2">
        <f t="shared" si="351"/>
        <v>421.86</v>
      </c>
      <c r="K7497" s="2">
        <f t="shared" si="352"/>
        <v>75.934799999999996</v>
      </c>
      <c r="L7497" s="2">
        <f t="shared" si="353"/>
        <v>497.79480000000001</v>
      </c>
    </row>
    <row r="7498" spans="1:12" x14ac:dyDescent="0.25">
      <c r="A7498" t="s">
        <v>7503</v>
      </c>
      <c r="B7498" s="1">
        <v>46245</v>
      </c>
      <c r="C7498" t="s">
        <v>10011</v>
      </c>
      <c r="D7498" t="s">
        <v>10020</v>
      </c>
      <c r="E7498">
        <f>+_xlfn.XLOOKUP(TablaVentas[[#This Row],[PRODUCTOS]],TablaPrecios[PRODUCTOS],TablaPrecios[PRECIOS UNITARIOS],"No encontado")</f>
        <v>150</v>
      </c>
      <c r="F7498">
        <v>10</v>
      </c>
      <c r="G7498" t="s">
        <v>10027</v>
      </c>
      <c r="H7498" s="2">
        <v>460</v>
      </c>
      <c r="I7498" s="3">
        <v>0.14000000000000001</v>
      </c>
      <c r="J7498" s="2">
        <f t="shared" si="351"/>
        <v>395.6</v>
      </c>
      <c r="K7498" s="2">
        <f t="shared" si="352"/>
        <v>71.207999999999998</v>
      </c>
      <c r="L7498" s="2">
        <f t="shared" si="353"/>
        <v>466.80799999999999</v>
      </c>
    </row>
    <row r="7499" spans="1:12" x14ac:dyDescent="0.25">
      <c r="A7499" t="s">
        <v>7504</v>
      </c>
      <c r="B7499" s="1">
        <v>46158</v>
      </c>
      <c r="C7499" t="s">
        <v>10012</v>
      </c>
      <c r="D7499" t="s">
        <v>10020</v>
      </c>
      <c r="E7499">
        <f>+_xlfn.XLOOKUP(TablaVentas[[#This Row],[PRODUCTOS]],TablaPrecios[PRODUCTOS],TablaPrecios[PRECIOS UNITARIOS],"No encontado")</f>
        <v>150</v>
      </c>
      <c r="F7499">
        <v>13</v>
      </c>
      <c r="G7499" t="s">
        <v>10023</v>
      </c>
      <c r="H7499" s="2">
        <v>416</v>
      </c>
      <c r="I7499" s="3">
        <v>0.11</v>
      </c>
      <c r="J7499" s="2">
        <f t="shared" si="351"/>
        <v>370.24</v>
      </c>
      <c r="K7499" s="2">
        <f t="shared" si="352"/>
        <v>66.643199999999993</v>
      </c>
      <c r="L7499" s="2">
        <f t="shared" si="353"/>
        <v>436.88319999999999</v>
      </c>
    </row>
    <row r="7500" spans="1:12" x14ac:dyDescent="0.25">
      <c r="A7500" t="s">
        <v>7505</v>
      </c>
      <c r="B7500" s="1">
        <v>46110</v>
      </c>
      <c r="C7500" t="s">
        <v>10010</v>
      </c>
      <c r="D7500" t="s">
        <v>10017</v>
      </c>
      <c r="E7500">
        <f>+_xlfn.XLOOKUP(TablaVentas[[#This Row],[PRODUCTOS]],TablaPrecios[PRODUCTOS],TablaPrecios[PRECIOS UNITARIOS],"No encontado")</f>
        <v>50</v>
      </c>
      <c r="F7500">
        <v>20</v>
      </c>
      <c r="G7500" t="s">
        <v>10023</v>
      </c>
      <c r="H7500" s="2">
        <v>257</v>
      </c>
      <c r="I7500" s="3">
        <v>0.1</v>
      </c>
      <c r="J7500" s="2">
        <f t="shared" si="351"/>
        <v>231.3</v>
      </c>
      <c r="K7500" s="2">
        <f t="shared" si="352"/>
        <v>41.634</v>
      </c>
      <c r="L7500" s="2">
        <f t="shared" si="353"/>
        <v>272.93400000000003</v>
      </c>
    </row>
    <row r="7501" spans="1:12" x14ac:dyDescent="0.25">
      <c r="A7501" t="s">
        <v>7506</v>
      </c>
      <c r="B7501" s="1">
        <v>46284</v>
      </c>
      <c r="C7501" t="s">
        <v>10012</v>
      </c>
      <c r="D7501" t="s">
        <v>10020</v>
      </c>
      <c r="E7501">
        <f>+_xlfn.XLOOKUP(TablaVentas[[#This Row],[PRODUCTOS]],TablaPrecios[PRODUCTOS],TablaPrecios[PRECIOS UNITARIOS],"No encontado")</f>
        <v>150</v>
      </c>
      <c r="F7501">
        <v>20</v>
      </c>
      <c r="G7501" t="s">
        <v>10027</v>
      </c>
      <c r="H7501" s="2">
        <v>81</v>
      </c>
      <c r="I7501" s="3">
        <v>0.15</v>
      </c>
      <c r="J7501" s="2">
        <f t="shared" si="351"/>
        <v>68.849999999999994</v>
      </c>
      <c r="K7501" s="2">
        <f t="shared" si="352"/>
        <v>12.392999999999999</v>
      </c>
      <c r="L7501" s="2">
        <f t="shared" si="353"/>
        <v>81.242999999999995</v>
      </c>
    </row>
    <row r="7502" spans="1:12" x14ac:dyDescent="0.25">
      <c r="A7502" t="s">
        <v>7507</v>
      </c>
      <c r="B7502" s="1">
        <v>46199</v>
      </c>
      <c r="C7502" t="s">
        <v>10009</v>
      </c>
      <c r="D7502" t="s">
        <v>10017</v>
      </c>
      <c r="E7502">
        <f>+_xlfn.XLOOKUP(TablaVentas[[#This Row],[PRODUCTOS]],TablaPrecios[PRODUCTOS],TablaPrecios[PRECIOS UNITARIOS],"No encontado")</f>
        <v>50</v>
      </c>
      <c r="F7502">
        <v>18</v>
      </c>
      <c r="G7502" t="s">
        <v>10023</v>
      </c>
      <c r="H7502" s="2">
        <v>489</v>
      </c>
      <c r="I7502" s="3">
        <v>0.18</v>
      </c>
      <c r="J7502" s="2">
        <f t="shared" si="351"/>
        <v>400.98</v>
      </c>
      <c r="K7502" s="2">
        <f t="shared" si="352"/>
        <v>72.176400000000001</v>
      </c>
      <c r="L7502" s="2">
        <f t="shared" si="353"/>
        <v>473.15640000000002</v>
      </c>
    </row>
    <row r="7503" spans="1:12" x14ac:dyDescent="0.25">
      <c r="A7503" t="s">
        <v>7508</v>
      </c>
      <c r="B7503" s="1">
        <v>46175</v>
      </c>
      <c r="C7503" t="s">
        <v>10012</v>
      </c>
      <c r="D7503" t="s">
        <v>10019</v>
      </c>
      <c r="E7503">
        <f>+_xlfn.XLOOKUP(TablaVentas[[#This Row],[PRODUCTOS]],TablaPrecios[PRODUCTOS],TablaPrecios[PRECIOS UNITARIOS],"No encontado")</f>
        <v>1200</v>
      </c>
      <c r="F7503">
        <v>11</v>
      </c>
      <c r="G7503" t="s">
        <v>10027</v>
      </c>
      <c r="H7503" s="2">
        <v>324</v>
      </c>
      <c r="I7503" s="3">
        <v>0.11</v>
      </c>
      <c r="J7503" s="2">
        <f t="shared" si="351"/>
        <v>288.36</v>
      </c>
      <c r="K7503" s="2">
        <f t="shared" si="352"/>
        <v>51.904800000000002</v>
      </c>
      <c r="L7503" s="2">
        <f t="shared" si="353"/>
        <v>340.26480000000004</v>
      </c>
    </row>
    <row r="7504" spans="1:12" x14ac:dyDescent="0.25">
      <c r="A7504" t="s">
        <v>7509</v>
      </c>
      <c r="B7504" s="1">
        <v>46172</v>
      </c>
      <c r="C7504" t="s">
        <v>10008</v>
      </c>
      <c r="D7504" t="s">
        <v>10018</v>
      </c>
      <c r="E7504">
        <f>+_xlfn.XLOOKUP(TablaVentas[[#This Row],[PRODUCTOS]],TablaPrecios[PRODUCTOS],TablaPrecios[PRECIOS UNITARIOS],"No encontado")</f>
        <v>850</v>
      </c>
      <c r="F7504">
        <v>14</v>
      </c>
      <c r="G7504" t="s">
        <v>10025</v>
      </c>
      <c r="H7504" s="2">
        <v>472</v>
      </c>
      <c r="I7504" s="3">
        <v>0.11</v>
      </c>
      <c r="J7504" s="2">
        <f t="shared" si="351"/>
        <v>420.08</v>
      </c>
      <c r="K7504" s="2">
        <f t="shared" si="352"/>
        <v>75.614399999999989</v>
      </c>
      <c r="L7504" s="2">
        <f t="shared" si="353"/>
        <v>495.69439999999997</v>
      </c>
    </row>
    <row r="7505" spans="1:12" x14ac:dyDescent="0.25">
      <c r="A7505" t="s">
        <v>7510</v>
      </c>
      <c r="B7505" s="1">
        <v>46310</v>
      </c>
      <c r="C7505" t="s">
        <v>10012</v>
      </c>
      <c r="D7505" t="s">
        <v>10020</v>
      </c>
      <c r="E7505">
        <f>+_xlfn.XLOOKUP(TablaVentas[[#This Row],[PRODUCTOS]],TablaPrecios[PRODUCTOS],TablaPrecios[PRECIOS UNITARIOS],"No encontado")</f>
        <v>150</v>
      </c>
      <c r="F7505">
        <v>19</v>
      </c>
      <c r="G7505" t="s">
        <v>10027</v>
      </c>
      <c r="H7505" s="2">
        <v>315</v>
      </c>
      <c r="I7505" s="3">
        <v>0.16</v>
      </c>
      <c r="J7505" s="2">
        <f t="shared" si="351"/>
        <v>264.60000000000002</v>
      </c>
      <c r="K7505" s="2">
        <f t="shared" si="352"/>
        <v>47.628</v>
      </c>
      <c r="L7505" s="2">
        <f t="shared" si="353"/>
        <v>312.22800000000001</v>
      </c>
    </row>
    <row r="7506" spans="1:12" x14ac:dyDescent="0.25">
      <c r="A7506" t="s">
        <v>7511</v>
      </c>
      <c r="B7506" s="1">
        <v>46258</v>
      </c>
      <c r="C7506" t="s">
        <v>10010</v>
      </c>
      <c r="D7506" t="s">
        <v>10021</v>
      </c>
      <c r="E7506">
        <f>+_xlfn.XLOOKUP(TablaVentas[[#This Row],[PRODUCTOS]],TablaPrecios[PRODUCTOS],TablaPrecios[PRECIOS UNITARIOS],"No encontado")</f>
        <v>200</v>
      </c>
      <c r="F7506">
        <v>20</v>
      </c>
      <c r="G7506" t="s">
        <v>10024</v>
      </c>
      <c r="H7506" s="2">
        <v>487</v>
      </c>
      <c r="I7506" s="3">
        <v>0.15</v>
      </c>
      <c r="J7506" s="2">
        <f t="shared" si="351"/>
        <v>413.95</v>
      </c>
      <c r="K7506" s="2">
        <f t="shared" si="352"/>
        <v>74.510999999999996</v>
      </c>
      <c r="L7506" s="2">
        <f t="shared" si="353"/>
        <v>488.46100000000001</v>
      </c>
    </row>
    <row r="7507" spans="1:12" x14ac:dyDescent="0.25">
      <c r="A7507" t="s">
        <v>7512</v>
      </c>
      <c r="B7507" s="1">
        <v>46065</v>
      </c>
      <c r="C7507" t="s">
        <v>10012</v>
      </c>
      <c r="D7507" t="s">
        <v>10021</v>
      </c>
      <c r="E7507">
        <f>+_xlfn.XLOOKUP(TablaVentas[[#This Row],[PRODUCTOS]],TablaPrecios[PRODUCTOS],TablaPrecios[PRECIOS UNITARIOS],"No encontado")</f>
        <v>200</v>
      </c>
      <c r="F7507">
        <v>5</v>
      </c>
      <c r="G7507" t="s">
        <v>10024</v>
      </c>
      <c r="H7507" s="2">
        <v>267</v>
      </c>
      <c r="I7507" s="3">
        <v>0.13</v>
      </c>
      <c r="J7507" s="2">
        <f t="shared" si="351"/>
        <v>232.29</v>
      </c>
      <c r="K7507" s="2">
        <f t="shared" si="352"/>
        <v>41.812199999999997</v>
      </c>
      <c r="L7507" s="2">
        <f t="shared" si="353"/>
        <v>274.10219999999998</v>
      </c>
    </row>
    <row r="7508" spans="1:12" x14ac:dyDescent="0.25">
      <c r="A7508" t="s">
        <v>7513</v>
      </c>
      <c r="B7508" s="1">
        <v>46246</v>
      </c>
      <c r="C7508" t="s">
        <v>10009</v>
      </c>
      <c r="D7508" t="s">
        <v>10020</v>
      </c>
      <c r="E7508">
        <f>+_xlfn.XLOOKUP(TablaVentas[[#This Row],[PRODUCTOS]],TablaPrecios[PRODUCTOS],TablaPrecios[PRECIOS UNITARIOS],"No encontado")</f>
        <v>150</v>
      </c>
      <c r="F7508">
        <v>15</v>
      </c>
      <c r="G7508" t="s">
        <v>10027</v>
      </c>
      <c r="H7508" s="2">
        <v>196</v>
      </c>
      <c r="I7508" s="3">
        <v>0.18</v>
      </c>
      <c r="J7508" s="2">
        <f t="shared" si="351"/>
        <v>160.72</v>
      </c>
      <c r="K7508" s="2">
        <f t="shared" si="352"/>
        <v>28.929599999999997</v>
      </c>
      <c r="L7508" s="2">
        <f t="shared" si="353"/>
        <v>189.64959999999999</v>
      </c>
    </row>
    <row r="7509" spans="1:12" x14ac:dyDescent="0.25">
      <c r="A7509" t="s">
        <v>7514</v>
      </c>
      <c r="B7509" s="1">
        <v>46200</v>
      </c>
      <c r="C7509" t="s">
        <v>10010</v>
      </c>
      <c r="D7509" t="s">
        <v>10017</v>
      </c>
      <c r="E7509">
        <f>+_xlfn.XLOOKUP(TablaVentas[[#This Row],[PRODUCTOS]],TablaPrecios[PRODUCTOS],TablaPrecios[PRECIOS UNITARIOS],"No encontado")</f>
        <v>50</v>
      </c>
      <c r="F7509">
        <v>8</v>
      </c>
      <c r="G7509" t="s">
        <v>10024</v>
      </c>
      <c r="H7509" s="2">
        <v>319</v>
      </c>
      <c r="I7509" s="3">
        <v>0.2</v>
      </c>
      <c r="J7509" s="2">
        <f t="shared" si="351"/>
        <v>255.2</v>
      </c>
      <c r="K7509" s="2">
        <f t="shared" si="352"/>
        <v>45.935999999999993</v>
      </c>
      <c r="L7509" s="2">
        <f t="shared" si="353"/>
        <v>301.13599999999997</v>
      </c>
    </row>
    <row r="7510" spans="1:12" x14ac:dyDescent="0.25">
      <c r="A7510" t="s">
        <v>7515</v>
      </c>
      <c r="B7510" s="1">
        <v>46166</v>
      </c>
      <c r="C7510" t="s">
        <v>10008</v>
      </c>
      <c r="D7510" t="s">
        <v>10018</v>
      </c>
      <c r="E7510">
        <f>+_xlfn.XLOOKUP(TablaVentas[[#This Row],[PRODUCTOS]],TablaPrecios[PRODUCTOS],TablaPrecios[PRECIOS UNITARIOS],"No encontado")</f>
        <v>850</v>
      </c>
      <c r="F7510">
        <v>11</v>
      </c>
      <c r="G7510" t="s">
        <v>10026</v>
      </c>
      <c r="H7510" s="2">
        <v>102</v>
      </c>
      <c r="I7510" s="3">
        <v>0.2</v>
      </c>
      <c r="J7510" s="2">
        <f t="shared" si="351"/>
        <v>81.599999999999994</v>
      </c>
      <c r="K7510" s="2">
        <f t="shared" si="352"/>
        <v>14.687999999999999</v>
      </c>
      <c r="L7510" s="2">
        <f t="shared" si="353"/>
        <v>96.287999999999997</v>
      </c>
    </row>
    <row r="7511" spans="1:12" x14ac:dyDescent="0.25">
      <c r="A7511" t="s">
        <v>7516</v>
      </c>
      <c r="B7511" s="1">
        <v>46262</v>
      </c>
      <c r="C7511" t="s">
        <v>10010</v>
      </c>
      <c r="D7511" t="s">
        <v>10020</v>
      </c>
      <c r="E7511">
        <f>+_xlfn.XLOOKUP(TablaVentas[[#This Row],[PRODUCTOS]],TablaPrecios[PRODUCTOS],TablaPrecios[PRECIOS UNITARIOS],"No encontado")</f>
        <v>150</v>
      </c>
      <c r="F7511">
        <v>14</v>
      </c>
      <c r="G7511" t="s">
        <v>10025</v>
      </c>
      <c r="H7511" s="2">
        <v>193</v>
      </c>
      <c r="I7511" s="3">
        <v>0.19</v>
      </c>
      <c r="J7511" s="2">
        <f t="shared" si="351"/>
        <v>156.32999999999998</v>
      </c>
      <c r="K7511" s="2">
        <f t="shared" si="352"/>
        <v>28.139399999999995</v>
      </c>
      <c r="L7511" s="2">
        <f t="shared" si="353"/>
        <v>184.46939999999998</v>
      </c>
    </row>
    <row r="7512" spans="1:12" x14ac:dyDescent="0.25">
      <c r="A7512" t="s">
        <v>7517</v>
      </c>
      <c r="B7512" s="1">
        <v>46043</v>
      </c>
      <c r="C7512" t="s">
        <v>10011</v>
      </c>
      <c r="D7512" t="s">
        <v>10018</v>
      </c>
      <c r="E7512">
        <f>+_xlfn.XLOOKUP(TablaVentas[[#This Row],[PRODUCTOS]],TablaPrecios[PRODUCTOS],TablaPrecios[PRECIOS UNITARIOS],"No encontado")</f>
        <v>850</v>
      </c>
      <c r="F7512">
        <v>8</v>
      </c>
      <c r="G7512" t="s">
        <v>10023</v>
      </c>
      <c r="H7512" s="2">
        <v>421</v>
      </c>
      <c r="I7512" s="3">
        <v>0.11</v>
      </c>
      <c r="J7512" s="2">
        <f t="shared" si="351"/>
        <v>374.69</v>
      </c>
      <c r="K7512" s="2">
        <f t="shared" si="352"/>
        <v>67.444199999999995</v>
      </c>
      <c r="L7512" s="2">
        <f t="shared" si="353"/>
        <v>442.13419999999996</v>
      </c>
    </row>
    <row r="7513" spans="1:12" x14ac:dyDescent="0.25">
      <c r="A7513" t="s">
        <v>7518</v>
      </c>
      <c r="B7513" s="1">
        <v>46310</v>
      </c>
      <c r="C7513" t="s">
        <v>10009</v>
      </c>
      <c r="D7513" t="s">
        <v>10019</v>
      </c>
      <c r="E7513">
        <f>+_xlfn.XLOOKUP(TablaVentas[[#This Row],[PRODUCTOS]],TablaPrecios[PRODUCTOS],TablaPrecios[PRECIOS UNITARIOS],"No encontado")</f>
        <v>1200</v>
      </c>
      <c r="F7513">
        <v>7</v>
      </c>
      <c r="G7513" t="s">
        <v>10024</v>
      </c>
      <c r="H7513" s="2">
        <v>84</v>
      </c>
      <c r="I7513" s="3">
        <v>0.14000000000000001</v>
      </c>
      <c r="J7513" s="2">
        <f t="shared" si="351"/>
        <v>72.239999999999995</v>
      </c>
      <c r="K7513" s="2">
        <f t="shared" si="352"/>
        <v>13.003199999999998</v>
      </c>
      <c r="L7513" s="2">
        <f t="shared" si="353"/>
        <v>85.243199999999987</v>
      </c>
    </row>
    <row r="7514" spans="1:12" x14ac:dyDescent="0.25">
      <c r="A7514" t="s">
        <v>7519</v>
      </c>
      <c r="B7514" s="1">
        <v>46258</v>
      </c>
      <c r="C7514" t="s">
        <v>10007</v>
      </c>
      <c r="D7514" t="s">
        <v>10018</v>
      </c>
      <c r="E7514">
        <f>+_xlfn.XLOOKUP(TablaVentas[[#This Row],[PRODUCTOS]],TablaPrecios[PRODUCTOS],TablaPrecios[PRECIOS UNITARIOS],"No encontado")</f>
        <v>850</v>
      </c>
      <c r="F7514">
        <v>6</v>
      </c>
      <c r="G7514" t="s">
        <v>10023</v>
      </c>
      <c r="H7514" s="2">
        <v>481</v>
      </c>
      <c r="I7514" s="3">
        <v>0.12</v>
      </c>
      <c r="J7514" s="2">
        <f t="shared" si="351"/>
        <v>423.28</v>
      </c>
      <c r="K7514" s="2">
        <f t="shared" si="352"/>
        <v>76.190399999999997</v>
      </c>
      <c r="L7514" s="2">
        <f t="shared" si="353"/>
        <v>499.47039999999998</v>
      </c>
    </row>
    <row r="7515" spans="1:12" x14ac:dyDescent="0.25">
      <c r="A7515" t="s">
        <v>7520</v>
      </c>
      <c r="B7515" s="1">
        <v>46289</v>
      </c>
      <c r="C7515" t="s">
        <v>10007</v>
      </c>
      <c r="D7515" t="s">
        <v>10017</v>
      </c>
      <c r="E7515">
        <f>+_xlfn.XLOOKUP(TablaVentas[[#This Row],[PRODUCTOS]],TablaPrecios[PRODUCTOS],TablaPrecios[PRECIOS UNITARIOS],"No encontado")</f>
        <v>50</v>
      </c>
      <c r="F7515">
        <v>12</v>
      </c>
      <c r="G7515" t="s">
        <v>10026</v>
      </c>
      <c r="H7515" s="2">
        <v>200</v>
      </c>
      <c r="I7515" s="3">
        <v>0.14000000000000001</v>
      </c>
      <c r="J7515" s="2">
        <f t="shared" si="351"/>
        <v>172</v>
      </c>
      <c r="K7515" s="2">
        <f t="shared" si="352"/>
        <v>30.959999999999997</v>
      </c>
      <c r="L7515" s="2">
        <f t="shared" si="353"/>
        <v>202.96</v>
      </c>
    </row>
    <row r="7516" spans="1:12" x14ac:dyDescent="0.25">
      <c r="A7516" t="s">
        <v>7521</v>
      </c>
      <c r="B7516" s="1">
        <v>46208</v>
      </c>
      <c r="C7516" t="s">
        <v>10009</v>
      </c>
      <c r="D7516" t="s">
        <v>10018</v>
      </c>
      <c r="E7516">
        <f>+_xlfn.XLOOKUP(TablaVentas[[#This Row],[PRODUCTOS]],TablaPrecios[PRODUCTOS],TablaPrecios[PRECIOS UNITARIOS],"No encontado")</f>
        <v>850</v>
      </c>
      <c r="F7516">
        <v>18</v>
      </c>
      <c r="G7516" t="s">
        <v>10024</v>
      </c>
      <c r="H7516" s="2">
        <v>333</v>
      </c>
      <c r="I7516" s="3">
        <v>0.19</v>
      </c>
      <c r="J7516" s="2">
        <f t="shared" si="351"/>
        <v>269.73</v>
      </c>
      <c r="K7516" s="2">
        <f t="shared" si="352"/>
        <v>48.551400000000001</v>
      </c>
      <c r="L7516" s="2">
        <f t="shared" si="353"/>
        <v>318.28140000000002</v>
      </c>
    </row>
    <row r="7517" spans="1:12" x14ac:dyDescent="0.25">
      <c r="A7517" t="s">
        <v>7522</v>
      </c>
      <c r="B7517" s="1">
        <v>46123</v>
      </c>
      <c r="C7517" t="s">
        <v>10008</v>
      </c>
      <c r="D7517" t="s">
        <v>10020</v>
      </c>
      <c r="E7517">
        <f>+_xlfn.XLOOKUP(TablaVentas[[#This Row],[PRODUCTOS]],TablaPrecios[PRODUCTOS],TablaPrecios[PRECIOS UNITARIOS],"No encontado")</f>
        <v>150</v>
      </c>
      <c r="F7517">
        <v>14</v>
      </c>
      <c r="G7517" t="s">
        <v>10023</v>
      </c>
      <c r="H7517" s="2">
        <v>172</v>
      </c>
      <c r="I7517" s="3">
        <v>0.1</v>
      </c>
      <c r="J7517" s="2">
        <f t="shared" si="351"/>
        <v>154.80000000000001</v>
      </c>
      <c r="K7517" s="2">
        <f t="shared" si="352"/>
        <v>27.864000000000001</v>
      </c>
      <c r="L7517" s="2">
        <f t="shared" si="353"/>
        <v>182.66400000000002</v>
      </c>
    </row>
    <row r="7518" spans="1:12" x14ac:dyDescent="0.25">
      <c r="A7518" t="s">
        <v>7523</v>
      </c>
      <c r="B7518" s="1">
        <v>46102</v>
      </c>
      <c r="C7518" t="s">
        <v>10008</v>
      </c>
      <c r="D7518" t="s">
        <v>10019</v>
      </c>
      <c r="E7518">
        <f>+_xlfn.XLOOKUP(TablaVentas[[#This Row],[PRODUCTOS]],TablaPrecios[PRODUCTOS],TablaPrecios[PRECIOS UNITARIOS],"No encontado")</f>
        <v>1200</v>
      </c>
      <c r="F7518">
        <v>13</v>
      </c>
      <c r="G7518" t="s">
        <v>10025</v>
      </c>
      <c r="H7518" s="2">
        <v>187</v>
      </c>
      <c r="I7518" s="3">
        <v>0.18</v>
      </c>
      <c r="J7518" s="2">
        <f t="shared" si="351"/>
        <v>153.34</v>
      </c>
      <c r="K7518" s="2">
        <f t="shared" si="352"/>
        <v>27.601199999999999</v>
      </c>
      <c r="L7518" s="2">
        <f t="shared" si="353"/>
        <v>180.94120000000001</v>
      </c>
    </row>
    <row r="7519" spans="1:12" x14ac:dyDescent="0.25">
      <c r="A7519" t="s">
        <v>7524</v>
      </c>
      <c r="B7519" s="1">
        <v>46127</v>
      </c>
      <c r="C7519" t="s">
        <v>10009</v>
      </c>
      <c r="D7519" t="s">
        <v>10020</v>
      </c>
      <c r="E7519">
        <f>+_xlfn.XLOOKUP(TablaVentas[[#This Row],[PRODUCTOS]],TablaPrecios[PRODUCTOS],TablaPrecios[PRECIOS UNITARIOS],"No encontado")</f>
        <v>150</v>
      </c>
      <c r="F7519">
        <v>7</v>
      </c>
      <c r="G7519" t="s">
        <v>10026</v>
      </c>
      <c r="H7519" s="2">
        <v>238</v>
      </c>
      <c r="I7519" s="3">
        <v>0.18</v>
      </c>
      <c r="J7519" s="2">
        <f t="shared" si="351"/>
        <v>195.16</v>
      </c>
      <c r="K7519" s="2">
        <f t="shared" si="352"/>
        <v>35.128799999999998</v>
      </c>
      <c r="L7519" s="2">
        <f t="shared" si="353"/>
        <v>230.28879999999998</v>
      </c>
    </row>
    <row r="7520" spans="1:12" x14ac:dyDescent="0.25">
      <c r="A7520" t="s">
        <v>7525</v>
      </c>
      <c r="B7520" s="1">
        <v>46154</v>
      </c>
      <c r="C7520" t="s">
        <v>10009</v>
      </c>
      <c r="D7520" t="s">
        <v>10019</v>
      </c>
      <c r="E7520">
        <f>+_xlfn.XLOOKUP(TablaVentas[[#This Row],[PRODUCTOS]],TablaPrecios[PRODUCTOS],TablaPrecios[PRECIOS UNITARIOS],"No encontado")</f>
        <v>1200</v>
      </c>
      <c r="F7520">
        <v>16</v>
      </c>
      <c r="G7520" t="s">
        <v>10025</v>
      </c>
      <c r="H7520" s="2">
        <v>128</v>
      </c>
      <c r="I7520" s="3">
        <v>0.12</v>
      </c>
      <c r="J7520" s="2">
        <f t="shared" si="351"/>
        <v>112.64</v>
      </c>
      <c r="K7520" s="2">
        <f t="shared" si="352"/>
        <v>20.275199999999998</v>
      </c>
      <c r="L7520" s="2">
        <f t="shared" si="353"/>
        <v>132.9152</v>
      </c>
    </row>
    <row r="7521" spans="1:12" x14ac:dyDescent="0.25">
      <c r="A7521" t="s">
        <v>7526</v>
      </c>
      <c r="B7521" s="1">
        <v>46215</v>
      </c>
      <c r="C7521" t="s">
        <v>10010</v>
      </c>
      <c r="D7521" t="s">
        <v>10019</v>
      </c>
      <c r="E7521">
        <f>+_xlfn.XLOOKUP(TablaVentas[[#This Row],[PRODUCTOS]],TablaPrecios[PRODUCTOS],TablaPrecios[PRECIOS UNITARIOS],"No encontado")</f>
        <v>1200</v>
      </c>
      <c r="F7521">
        <v>11</v>
      </c>
      <c r="G7521" t="s">
        <v>10025</v>
      </c>
      <c r="H7521" s="2">
        <v>477</v>
      </c>
      <c r="I7521" s="3">
        <v>0.1</v>
      </c>
      <c r="J7521" s="2">
        <f t="shared" si="351"/>
        <v>429.3</v>
      </c>
      <c r="K7521" s="2">
        <f t="shared" si="352"/>
        <v>77.274000000000001</v>
      </c>
      <c r="L7521" s="2">
        <f t="shared" si="353"/>
        <v>506.57400000000001</v>
      </c>
    </row>
    <row r="7522" spans="1:12" x14ac:dyDescent="0.25">
      <c r="A7522" t="s">
        <v>7527</v>
      </c>
      <c r="B7522" s="1">
        <v>46114</v>
      </c>
      <c r="C7522" t="s">
        <v>10008</v>
      </c>
      <c r="D7522" t="s">
        <v>10017</v>
      </c>
      <c r="E7522">
        <f>+_xlfn.XLOOKUP(TablaVentas[[#This Row],[PRODUCTOS]],TablaPrecios[PRODUCTOS],TablaPrecios[PRECIOS UNITARIOS],"No encontado")</f>
        <v>50</v>
      </c>
      <c r="F7522">
        <v>13</v>
      </c>
      <c r="G7522" t="s">
        <v>10025</v>
      </c>
      <c r="H7522" s="2">
        <v>208</v>
      </c>
      <c r="I7522" s="3">
        <v>0.18</v>
      </c>
      <c r="J7522" s="2">
        <f t="shared" si="351"/>
        <v>170.56</v>
      </c>
      <c r="K7522" s="2">
        <f t="shared" si="352"/>
        <v>30.700800000000001</v>
      </c>
      <c r="L7522" s="2">
        <f t="shared" si="353"/>
        <v>201.26080000000002</v>
      </c>
    </row>
    <row r="7523" spans="1:12" x14ac:dyDescent="0.25">
      <c r="A7523" t="s">
        <v>7528</v>
      </c>
      <c r="B7523" s="1">
        <v>46247</v>
      </c>
      <c r="C7523" t="s">
        <v>10010</v>
      </c>
      <c r="D7523" t="s">
        <v>10017</v>
      </c>
      <c r="E7523">
        <f>+_xlfn.XLOOKUP(TablaVentas[[#This Row],[PRODUCTOS]],TablaPrecios[PRODUCTOS],TablaPrecios[PRECIOS UNITARIOS],"No encontado")</f>
        <v>50</v>
      </c>
      <c r="F7523">
        <v>11</v>
      </c>
      <c r="G7523" t="s">
        <v>10024</v>
      </c>
      <c r="H7523" s="2">
        <v>266</v>
      </c>
      <c r="I7523" s="3">
        <v>0.16</v>
      </c>
      <c r="J7523" s="2">
        <f t="shared" si="351"/>
        <v>223.44</v>
      </c>
      <c r="K7523" s="2">
        <f t="shared" si="352"/>
        <v>40.219200000000001</v>
      </c>
      <c r="L7523" s="2">
        <f t="shared" si="353"/>
        <v>263.6592</v>
      </c>
    </row>
    <row r="7524" spans="1:12" x14ac:dyDescent="0.25">
      <c r="A7524" t="s">
        <v>7529</v>
      </c>
      <c r="B7524" s="1">
        <v>46258</v>
      </c>
      <c r="C7524" t="s">
        <v>10011</v>
      </c>
      <c r="D7524" t="s">
        <v>10017</v>
      </c>
      <c r="E7524">
        <f>+_xlfn.XLOOKUP(TablaVentas[[#This Row],[PRODUCTOS]],TablaPrecios[PRODUCTOS],TablaPrecios[PRECIOS UNITARIOS],"No encontado")</f>
        <v>50</v>
      </c>
      <c r="F7524">
        <v>18</v>
      </c>
      <c r="G7524" t="s">
        <v>10023</v>
      </c>
      <c r="H7524" s="2">
        <v>229</v>
      </c>
      <c r="I7524" s="3">
        <v>0.18</v>
      </c>
      <c r="J7524" s="2">
        <f t="shared" si="351"/>
        <v>187.78</v>
      </c>
      <c r="K7524" s="2">
        <f t="shared" si="352"/>
        <v>33.800399999999996</v>
      </c>
      <c r="L7524" s="2">
        <f t="shared" si="353"/>
        <v>221.5804</v>
      </c>
    </row>
    <row r="7525" spans="1:12" x14ac:dyDescent="0.25">
      <c r="A7525" t="s">
        <v>7530</v>
      </c>
      <c r="B7525" s="1">
        <v>46261</v>
      </c>
      <c r="C7525" t="s">
        <v>10008</v>
      </c>
      <c r="D7525" t="s">
        <v>10019</v>
      </c>
      <c r="E7525">
        <f>+_xlfn.XLOOKUP(TablaVentas[[#This Row],[PRODUCTOS]],TablaPrecios[PRODUCTOS],TablaPrecios[PRECIOS UNITARIOS],"No encontado")</f>
        <v>1200</v>
      </c>
      <c r="F7525">
        <v>7</v>
      </c>
      <c r="G7525" t="s">
        <v>10025</v>
      </c>
      <c r="H7525" s="2">
        <v>330</v>
      </c>
      <c r="I7525" s="3">
        <v>0.16</v>
      </c>
      <c r="J7525" s="2">
        <f t="shared" si="351"/>
        <v>277.2</v>
      </c>
      <c r="K7525" s="2">
        <f t="shared" si="352"/>
        <v>49.895999999999994</v>
      </c>
      <c r="L7525" s="2">
        <f t="shared" si="353"/>
        <v>327.096</v>
      </c>
    </row>
    <row r="7526" spans="1:12" x14ac:dyDescent="0.25">
      <c r="A7526" t="s">
        <v>7531</v>
      </c>
      <c r="B7526" s="1">
        <v>46037</v>
      </c>
      <c r="C7526" t="s">
        <v>10009</v>
      </c>
      <c r="D7526" t="s">
        <v>10018</v>
      </c>
      <c r="E7526">
        <f>+_xlfn.XLOOKUP(TablaVentas[[#This Row],[PRODUCTOS]],TablaPrecios[PRODUCTOS],TablaPrecios[PRECIOS UNITARIOS],"No encontado")</f>
        <v>850</v>
      </c>
      <c r="F7526">
        <v>13</v>
      </c>
      <c r="G7526" t="s">
        <v>10027</v>
      </c>
      <c r="H7526" s="2">
        <v>127</v>
      </c>
      <c r="I7526" s="3">
        <v>0.1</v>
      </c>
      <c r="J7526" s="2">
        <f t="shared" si="351"/>
        <v>114.3</v>
      </c>
      <c r="K7526" s="2">
        <f t="shared" si="352"/>
        <v>20.573999999999998</v>
      </c>
      <c r="L7526" s="2">
        <f t="shared" si="353"/>
        <v>134.874</v>
      </c>
    </row>
    <row r="7527" spans="1:12" x14ac:dyDescent="0.25">
      <c r="A7527" t="s">
        <v>7532</v>
      </c>
      <c r="B7527" s="1">
        <v>46162</v>
      </c>
      <c r="C7527" t="s">
        <v>10008</v>
      </c>
      <c r="D7527" t="s">
        <v>10020</v>
      </c>
      <c r="E7527">
        <f>+_xlfn.XLOOKUP(TablaVentas[[#This Row],[PRODUCTOS]],TablaPrecios[PRODUCTOS],TablaPrecios[PRECIOS UNITARIOS],"No encontado")</f>
        <v>150</v>
      </c>
      <c r="F7527">
        <v>10</v>
      </c>
      <c r="G7527" t="s">
        <v>10025</v>
      </c>
      <c r="H7527" s="2">
        <v>235</v>
      </c>
      <c r="I7527" s="3">
        <v>0.17</v>
      </c>
      <c r="J7527" s="2">
        <f t="shared" si="351"/>
        <v>195.05</v>
      </c>
      <c r="K7527" s="2">
        <f t="shared" si="352"/>
        <v>35.109000000000002</v>
      </c>
      <c r="L7527" s="2">
        <f t="shared" si="353"/>
        <v>230.15900000000002</v>
      </c>
    </row>
    <row r="7528" spans="1:12" x14ac:dyDescent="0.25">
      <c r="A7528" t="s">
        <v>7533</v>
      </c>
      <c r="B7528" s="1">
        <v>46079</v>
      </c>
      <c r="C7528" t="s">
        <v>10012</v>
      </c>
      <c r="D7528" t="s">
        <v>10018</v>
      </c>
      <c r="E7528">
        <f>+_xlfn.XLOOKUP(TablaVentas[[#This Row],[PRODUCTOS]],TablaPrecios[PRODUCTOS],TablaPrecios[PRECIOS UNITARIOS],"No encontado")</f>
        <v>850</v>
      </c>
      <c r="F7528">
        <v>5</v>
      </c>
      <c r="G7528" t="s">
        <v>10026</v>
      </c>
      <c r="H7528" s="2">
        <v>426</v>
      </c>
      <c r="I7528" s="3">
        <v>0.16</v>
      </c>
      <c r="J7528" s="2">
        <f t="shared" si="351"/>
        <v>357.84000000000003</v>
      </c>
      <c r="K7528" s="2">
        <f t="shared" si="352"/>
        <v>64.411200000000008</v>
      </c>
      <c r="L7528" s="2">
        <f t="shared" si="353"/>
        <v>422.25120000000004</v>
      </c>
    </row>
    <row r="7529" spans="1:12" x14ac:dyDescent="0.25">
      <c r="A7529" t="s">
        <v>7534</v>
      </c>
      <c r="B7529" s="1">
        <v>46125</v>
      </c>
      <c r="C7529" t="s">
        <v>10009</v>
      </c>
      <c r="D7529" t="s">
        <v>10021</v>
      </c>
      <c r="E7529">
        <f>+_xlfn.XLOOKUP(TablaVentas[[#This Row],[PRODUCTOS]],TablaPrecios[PRODUCTOS],TablaPrecios[PRECIOS UNITARIOS],"No encontado")</f>
        <v>200</v>
      </c>
      <c r="F7529">
        <v>5</v>
      </c>
      <c r="G7529" t="s">
        <v>10027</v>
      </c>
      <c r="H7529" s="2">
        <v>148</v>
      </c>
      <c r="I7529" s="3">
        <v>0.16</v>
      </c>
      <c r="J7529" s="2">
        <f t="shared" si="351"/>
        <v>124.32</v>
      </c>
      <c r="K7529" s="2">
        <f t="shared" si="352"/>
        <v>22.377599999999997</v>
      </c>
      <c r="L7529" s="2">
        <f t="shared" si="353"/>
        <v>146.69759999999999</v>
      </c>
    </row>
    <row r="7530" spans="1:12" x14ac:dyDescent="0.25">
      <c r="A7530" t="s">
        <v>7535</v>
      </c>
      <c r="B7530" s="1">
        <v>46218</v>
      </c>
      <c r="C7530" t="s">
        <v>10012</v>
      </c>
      <c r="D7530" t="s">
        <v>10019</v>
      </c>
      <c r="E7530">
        <f>+_xlfn.XLOOKUP(TablaVentas[[#This Row],[PRODUCTOS]],TablaPrecios[PRODUCTOS],TablaPrecios[PRECIOS UNITARIOS],"No encontado")</f>
        <v>1200</v>
      </c>
      <c r="F7530">
        <v>19</v>
      </c>
      <c r="G7530" t="s">
        <v>10024</v>
      </c>
      <c r="H7530" s="2">
        <v>133</v>
      </c>
      <c r="I7530" s="3">
        <v>0.11</v>
      </c>
      <c r="J7530" s="2">
        <f t="shared" si="351"/>
        <v>118.37</v>
      </c>
      <c r="K7530" s="2">
        <f t="shared" si="352"/>
        <v>21.3066</v>
      </c>
      <c r="L7530" s="2">
        <f t="shared" si="353"/>
        <v>139.67660000000001</v>
      </c>
    </row>
    <row r="7531" spans="1:12" x14ac:dyDescent="0.25">
      <c r="A7531" t="s">
        <v>7536</v>
      </c>
      <c r="B7531" s="1">
        <v>46107</v>
      </c>
      <c r="C7531" t="s">
        <v>10007</v>
      </c>
      <c r="D7531" t="s">
        <v>10020</v>
      </c>
      <c r="E7531">
        <f>+_xlfn.XLOOKUP(TablaVentas[[#This Row],[PRODUCTOS]],TablaPrecios[PRODUCTOS],TablaPrecios[PRECIOS UNITARIOS],"No encontado")</f>
        <v>150</v>
      </c>
      <c r="F7531">
        <v>5</v>
      </c>
      <c r="G7531" t="s">
        <v>10024</v>
      </c>
      <c r="H7531" s="2">
        <v>106</v>
      </c>
      <c r="I7531" s="3">
        <v>0.15</v>
      </c>
      <c r="J7531" s="2">
        <f t="shared" si="351"/>
        <v>90.1</v>
      </c>
      <c r="K7531" s="2">
        <f t="shared" si="352"/>
        <v>16.218</v>
      </c>
      <c r="L7531" s="2">
        <f t="shared" si="353"/>
        <v>106.318</v>
      </c>
    </row>
    <row r="7532" spans="1:12" x14ac:dyDescent="0.25">
      <c r="A7532" t="s">
        <v>7537</v>
      </c>
      <c r="B7532" s="1">
        <v>46254</v>
      </c>
      <c r="C7532" t="s">
        <v>10009</v>
      </c>
      <c r="D7532" t="s">
        <v>10020</v>
      </c>
      <c r="E7532">
        <f>+_xlfn.XLOOKUP(TablaVentas[[#This Row],[PRODUCTOS]],TablaPrecios[PRODUCTOS],TablaPrecios[PRECIOS UNITARIOS],"No encontado")</f>
        <v>150</v>
      </c>
      <c r="F7532">
        <v>8</v>
      </c>
      <c r="G7532" t="s">
        <v>10024</v>
      </c>
      <c r="H7532" s="2">
        <v>220</v>
      </c>
      <c r="I7532" s="3">
        <v>0.11</v>
      </c>
      <c r="J7532" s="2">
        <f t="shared" si="351"/>
        <v>195.8</v>
      </c>
      <c r="K7532" s="2">
        <f t="shared" si="352"/>
        <v>35.244</v>
      </c>
      <c r="L7532" s="2">
        <f t="shared" si="353"/>
        <v>231.04400000000001</v>
      </c>
    </row>
    <row r="7533" spans="1:12" x14ac:dyDescent="0.25">
      <c r="A7533" t="s">
        <v>7538</v>
      </c>
      <c r="B7533" s="1">
        <v>46264</v>
      </c>
      <c r="C7533" t="s">
        <v>10007</v>
      </c>
      <c r="D7533" t="s">
        <v>10021</v>
      </c>
      <c r="E7533">
        <f>+_xlfn.XLOOKUP(TablaVentas[[#This Row],[PRODUCTOS]],TablaPrecios[PRODUCTOS],TablaPrecios[PRECIOS UNITARIOS],"No encontado")</f>
        <v>200</v>
      </c>
      <c r="F7533">
        <v>16</v>
      </c>
      <c r="G7533" t="s">
        <v>10024</v>
      </c>
      <c r="H7533" s="2">
        <v>493</v>
      </c>
      <c r="I7533" s="3">
        <v>0.15</v>
      </c>
      <c r="J7533" s="2">
        <f t="shared" si="351"/>
        <v>419.05</v>
      </c>
      <c r="K7533" s="2">
        <f t="shared" si="352"/>
        <v>75.429000000000002</v>
      </c>
      <c r="L7533" s="2">
        <f t="shared" si="353"/>
        <v>494.47900000000004</v>
      </c>
    </row>
    <row r="7534" spans="1:12" x14ac:dyDescent="0.25">
      <c r="A7534" t="s">
        <v>7539</v>
      </c>
      <c r="B7534" s="1">
        <v>46062</v>
      </c>
      <c r="C7534" t="s">
        <v>10007</v>
      </c>
      <c r="D7534" t="s">
        <v>10019</v>
      </c>
      <c r="E7534">
        <f>+_xlfn.XLOOKUP(TablaVentas[[#This Row],[PRODUCTOS]],TablaPrecios[PRODUCTOS],TablaPrecios[PRECIOS UNITARIOS],"No encontado")</f>
        <v>1200</v>
      </c>
      <c r="F7534">
        <v>6</v>
      </c>
      <c r="G7534" t="s">
        <v>10024</v>
      </c>
      <c r="H7534" s="2">
        <v>178</v>
      </c>
      <c r="I7534" s="3">
        <v>0.2</v>
      </c>
      <c r="J7534" s="2">
        <f t="shared" si="351"/>
        <v>142.4</v>
      </c>
      <c r="K7534" s="2">
        <f t="shared" si="352"/>
        <v>25.632000000000001</v>
      </c>
      <c r="L7534" s="2">
        <f t="shared" si="353"/>
        <v>168.03200000000001</v>
      </c>
    </row>
    <row r="7535" spans="1:12" x14ac:dyDescent="0.25">
      <c r="A7535" t="s">
        <v>7540</v>
      </c>
      <c r="B7535" s="1">
        <v>46231</v>
      </c>
      <c r="C7535" t="s">
        <v>10011</v>
      </c>
      <c r="D7535" t="s">
        <v>10021</v>
      </c>
      <c r="E7535">
        <f>+_xlfn.XLOOKUP(TablaVentas[[#This Row],[PRODUCTOS]],TablaPrecios[PRODUCTOS],TablaPrecios[PRECIOS UNITARIOS],"No encontado")</f>
        <v>200</v>
      </c>
      <c r="F7535">
        <v>20</v>
      </c>
      <c r="G7535" t="s">
        <v>10027</v>
      </c>
      <c r="H7535" s="2">
        <v>407</v>
      </c>
      <c r="I7535" s="3">
        <v>0.2</v>
      </c>
      <c r="J7535" s="2">
        <f t="shared" si="351"/>
        <v>325.60000000000002</v>
      </c>
      <c r="K7535" s="2">
        <f t="shared" si="352"/>
        <v>58.608000000000004</v>
      </c>
      <c r="L7535" s="2">
        <f t="shared" si="353"/>
        <v>384.20800000000003</v>
      </c>
    </row>
    <row r="7536" spans="1:12" x14ac:dyDescent="0.25">
      <c r="A7536" t="s">
        <v>7541</v>
      </c>
      <c r="B7536" s="1">
        <v>46092</v>
      </c>
      <c r="C7536" t="s">
        <v>10012</v>
      </c>
      <c r="D7536" t="s">
        <v>10019</v>
      </c>
      <c r="E7536">
        <f>+_xlfn.XLOOKUP(TablaVentas[[#This Row],[PRODUCTOS]],TablaPrecios[PRODUCTOS],TablaPrecios[PRECIOS UNITARIOS],"No encontado")</f>
        <v>1200</v>
      </c>
      <c r="F7536">
        <v>14</v>
      </c>
      <c r="G7536" t="s">
        <v>10027</v>
      </c>
      <c r="H7536" s="2">
        <v>459</v>
      </c>
      <c r="I7536" s="3">
        <v>0.15</v>
      </c>
      <c r="J7536" s="2">
        <f t="shared" si="351"/>
        <v>390.15</v>
      </c>
      <c r="K7536" s="2">
        <f t="shared" si="352"/>
        <v>70.22699999999999</v>
      </c>
      <c r="L7536" s="2">
        <f t="shared" si="353"/>
        <v>460.37699999999995</v>
      </c>
    </row>
    <row r="7537" spans="1:12" x14ac:dyDescent="0.25">
      <c r="A7537" t="s">
        <v>7542</v>
      </c>
      <c r="B7537" s="1">
        <v>46098</v>
      </c>
      <c r="C7537" t="s">
        <v>10007</v>
      </c>
      <c r="D7537" t="s">
        <v>10019</v>
      </c>
      <c r="E7537">
        <f>+_xlfn.XLOOKUP(TablaVentas[[#This Row],[PRODUCTOS]],TablaPrecios[PRODUCTOS],TablaPrecios[PRECIOS UNITARIOS],"No encontado")</f>
        <v>1200</v>
      </c>
      <c r="F7537">
        <v>12</v>
      </c>
      <c r="G7537" t="s">
        <v>10025</v>
      </c>
      <c r="H7537" s="2">
        <v>304</v>
      </c>
      <c r="I7537" s="3">
        <v>0.17</v>
      </c>
      <c r="J7537" s="2">
        <f t="shared" si="351"/>
        <v>252.32</v>
      </c>
      <c r="K7537" s="2">
        <f t="shared" si="352"/>
        <v>45.4176</v>
      </c>
      <c r="L7537" s="2">
        <f t="shared" si="353"/>
        <v>297.73759999999999</v>
      </c>
    </row>
    <row r="7538" spans="1:12" x14ac:dyDescent="0.25">
      <c r="A7538" t="s">
        <v>7543</v>
      </c>
      <c r="B7538" s="1">
        <v>46233</v>
      </c>
      <c r="C7538" t="s">
        <v>10011</v>
      </c>
      <c r="D7538" t="s">
        <v>10020</v>
      </c>
      <c r="E7538">
        <f>+_xlfn.XLOOKUP(TablaVentas[[#This Row],[PRODUCTOS]],TablaPrecios[PRODUCTOS],TablaPrecios[PRECIOS UNITARIOS],"No encontado")</f>
        <v>150</v>
      </c>
      <c r="F7538">
        <v>11</v>
      </c>
      <c r="G7538" t="s">
        <v>10024</v>
      </c>
      <c r="H7538" s="2">
        <v>184</v>
      </c>
      <c r="I7538" s="3">
        <v>0.18</v>
      </c>
      <c r="J7538" s="2">
        <f t="shared" si="351"/>
        <v>150.88</v>
      </c>
      <c r="K7538" s="2">
        <f t="shared" si="352"/>
        <v>27.158399999999997</v>
      </c>
      <c r="L7538" s="2">
        <f t="shared" si="353"/>
        <v>178.0384</v>
      </c>
    </row>
    <row r="7539" spans="1:12" x14ac:dyDescent="0.25">
      <c r="A7539" t="s">
        <v>7544</v>
      </c>
      <c r="B7539" s="1">
        <v>46183</v>
      </c>
      <c r="C7539" t="s">
        <v>10009</v>
      </c>
      <c r="D7539" t="s">
        <v>10017</v>
      </c>
      <c r="E7539">
        <f>+_xlfn.XLOOKUP(TablaVentas[[#This Row],[PRODUCTOS]],TablaPrecios[PRODUCTOS],TablaPrecios[PRECIOS UNITARIOS],"No encontado")</f>
        <v>50</v>
      </c>
      <c r="F7539">
        <v>5</v>
      </c>
      <c r="G7539" t="s">
        <v>10023</v>
      </c>
      <c r="H7539" s="2">
        <v>324</v>
      </c>
      <c r="I7539" s="3">
        <v>0.18</v>
      </c>
      <c r="J7539" s="2">
        <f t="shared" si="351"/>
        <v>265.68</v>
      </c>
      <c r="K7539" s="2">
        <f t="shared" si="352"/>
        <v>47.822400000000002</v>
      </c>
      <c r="L7539" s="2">
        <f t="shared" si="353"/>
        <v>313.50240000000002</v>
      </c>
    </row>
    <row r="7540" spans="1:12" x14ac:dyDescent="0.25">
      <c r="A7540" t="s">
        <v>7545</v>
      </c>
      <c r="B7540" s="1">
        <v>46188</v>
      </c>
      <c r="C7540" t="s">
        <v>10009</v>
      </c>
      <c r="D7540" t="s">
        <v>10017</v>
      </c>
      <c r="E7540">
        <f>+_xlfn.XLOOKUP(TablaVentas[[#This Row],[PRODUCTOS]],TablaPrecios[PRODUCTOS],TablaPrecios[PRECIOS UNITARIOS],"No encontado")</f>
        <v>50</v>
      </c>
      <c r="F7540">
        <v>15</v>
      </c>
      <c r="G7540" t="s">
        <v>10025</v>
      </c>
      <c r="H7540" s="2">
        <v>282</v>
      </c>
      <c r="I7540" s="3">
        <v>0.13</v>
      </c>
      <c r="J7540" s="2">
        <f t="shared" si="351"/>
        <v>245.34</v>
      </c>
      <c r="K7540" s="2">
        <f t="shared" si="352"/>
        <v>44.161200000000001</v>
      </c>
      <c r="L7540" s="2">
        <f t="shared" si="353"/>
        <v>289.50119999999998</v>
      </c>
    </row>
    <row r="7541" spans="1:12" x14ac:dyDescent="0.25">
      <c r="A7541" t="s">
        <v>7546</v>
      </c>
      <c r="B7541" s="1">
        <v>46145</v>
      </c>
      <c r="C7541" t="s">
        <v>10009</v>
      </c>
      <c r="D7541" t="s">
        <v>10020</v>
      </c>
      <c r="E7541">
        <f>+_xlfn.XLOOKUP(TablaVentas[[#This Row],[PRODUCTOS]],TablaPrecios[PRODUCTOS],TablaPrecios[PRECIOS UNITARIOS],"No encontado")</f>
        <v>150</v>
      </c>
      <c r="F7541">
        <v>8</v>
      </c>
      <c r="G7541" t="s">
        <v>10026</v>
      </c>
      <c r="H7541" s="2">
        <v>130</v>
      </c>
      <c r="I7541" s="3">
        <v>0.18</v>
      </c>
      <c r="J7541" s="2">
        <f t="shared" si="351"/>
        <v>106.6</v>
      </c>
      <c r="K7541" s="2">
        <f t="shared" si="352"/>
        <v>19.187999999999999</v>
      </c>
      <c r="L7541" s="2">
        <f t="shared" si="353"/>
        <v>125.788</v>
      </c>
    </row>
    <row r="7542" spans="1:12" x14ac:dyDescent="0.25">
      <c r="A7542" t="s">
        <v>7547</v>
      </c>
      <c r="B7542" s="1">
        <v>46101</v>
      </c>
      <c r="C7542" t="s">
        <v>10012</v>
      </c>
      <c r="D7542" t="s">
        <v>10021</v>
      </c>
      <c r="E7542">
        <f>+_xlfn.XLOOKUP(TablaVentas[[#This Row],[PRODUCTOS]],TablaPrecios[PRODUCTOS],TablaPrecios[PRECIOS UNITARIOS],"No encontado")</f>
        <v>200</v>
      </c>
      <c r="F7542">
        <v>20</v>
      </c>
      <c r="G7542" t="s">
        <v>10025</v>
      </c>
      <c r="H7542" s="2">
        <v>281</v>
      </c>
      <c r="I7542" s="3">
        <v>0.12</v>
      </c>
      <c r="J7542" s="2">
        <f t="shared" si="351"/>
        <v>247.28</v>
      </c>
      <c r="K7542" s="2">
        <f t="shared" si="352"/>
        <v>44.510399999999997</v>
      </c>
      <c r="L7542" s="2">
        <f t="shared" si="353"/>
        <v>291.79039999999998</v>
      </c>
    </row>
    <row r="7543" spans="1:12" x14ac:dyDescent="0.25">
      <c r="A7543" t="s">
        <v>7548</v>
      </c>
      <c r="B7543" s="1">
        <v>46104</v>
      </c>
      <c r="C7543" t="s">
        <v>10012</v>
      </c>
      <c r="D7543" t="s">
        <v>10019</v>
      </c>
      <c r="E7543">
        <f>+_xlfn.XLOOKUP(TablaVentas[[#This Row],[PRODUCTOS]],TablaPrecios[PRODUCTOS],TablaPrecios[PRECIOS UNITARIOS],"No encontado")</f>
        <v>1200</v>
      </c>
      <c r="F7543">
        <v>11</v>
      </c>
      <c r="G7543" t="s">
        <v>10025</v>
      </c>
      <c r="H7543" s="2">
        <v>249</v>
      </c>
      <c r="I7543" s="3">
        <v>0.15</v>
      </c>
      <c r="J7543" s="2">
        <f t="shared" si="351"/>
        <v>211.65</v>
      </c>
      <c r="K7543" s="2">
        <f t="shared" si="352"/>
        <v>38.097000000000001</v>
      </c>
      <c r="L7543" s="2">
        <f t="shared" si="353"/>
        <v>249.74700000000001</v>
      </c>
    </row>
    <row r="7544" spans="1:12" x14ac:dyDescent="0.25">
      <c r="A7544" t="s">
        <v>7549</v>
      </c>
      <c r="B7544" s="1">
        <v>46305</v>
      </c>
      <c r="C7544" t="s">
        <v>10010</v>
      </c>
      <c r="D7544" t="s">
        <v>10021</v>
      </c>
      <c r="E7544">
        <f>+_xlfn.XLOOKUP(TablaVentas[[#This Row],[PRODUCTOS]],TablaPrecios[PRODUCTOS],TablaPrecios[PRECIOS UNITARIOS],"No encontado")</f>
        <v>200</v>
      </c>
      <c r="F7544">
        <v>8</v>
      </c>
      <c r="G7544" t="s">
        <v>10023</v>
      </c>
      <c r="H7544" s="2">
        <v>161</v>
      </c>
      <c r="I7544" s="3">
        <v>0.16</v>
      </c>
      <c r="J7544" s="2">
        <f t="shared" si="351"/>
        <v>135.24</v>
      </c>
      <c r="K7544" s="2">
        <f t="shared" si="352"/>
        <v>24.3432</v>
      </c>
      <c r="L7544" s="2">
        <f t="shared" si="353"/>
        <v>159.58320000000001</v>
      </c>
    </row>
    <row r="7545" spans="1:12" x14ac:dyDescent="0.25">
      <c r="A7545" t="s">
        <v>7550</v>
      </c>
      <c r="B7545" s="1">
        <v>46047</v>
      </c>
      <c r="C7545" t="s">
        <v>10008</v>
      </c>
      <c r="D7545" t="s">
        <v>10017</v>
      </c>
      <c r="E7545">
        <f>+_xlfn.XLOOKUP(TablaVentas[[#This Row],[PRODUCTOS]],TablaPrecios[PRODUCTOS],TablaPrecios[PRECIOS UNITARIOS],"No encontado")</f>
        <v>50</v>
      </c>
      <c r="F7545">
        <v>19</v>
      </c>
      <c r="G7545" t="s">
        <v>10024</v>
      </c>
      <c r="H7545" s="2">
        <v>463</v>
      </c>
      <c r="I7545" s="3">
        <v>0.19</v>
      </c>
      <c r="J7545" s="2">
        <f t="shared" si="351"/>
        <v>375.03</v>
      </c>
      <c r="K7545" s="2">
        <f t="shared" si="352"/>
        <v>67.505399999999995</v>
      </c>
      <c r="L7545" s="2">
        <f t="shared" si="353"/>
        <v>442.53539999999998</v>
      </c>
    </row>
    <row r="7546" spans="1:12" x14ac:dyDescent="0.25">
      <c r="A7546" t="s">
        <v>7551</v>
      </c>
      <c r="B7546" s="1">
        <v>46083</v>
      </c>
      <c r="C7546" t="s">
        <v>10010</v>
      </c>
      <c r="D7546" t="s">
        <v>10017</v>
      </c>
      <c r="E7546">
        <f>+_xlfn.XLOOKUP(TablaVentas[[#This Row],[PRODUCTOS]],TablaPrecios[PRODUCTOS],TablaPrecios[PRECIOS UNITARIOS],"No encontado")</f>
        <v>50</v>
      </c>
      <c r="F7546">
        <v>20</v>
      </c>
      <c r="G7546" t="s">
        <v>10026</v>
      </c>
      <c r="H7546" s="2">
        <v>186</v>
      </c>
      <c r="I7546" s="3">
        <v>0.13</v>
      </c>
      <c r="J7546" s="2">
        <f t="shared" si="351"/>
        <v>161.82</v>
      </c>
      <c r="K7546" s="2">
        <f t="shared" si="352"/>
        <v>29.127599999999997</v>
      </c>
      <c r="L7546" s="2">
        <f t="shared" si="353"/>
        <v>190.94759999999999</v>
      </c>
    </row>
    <row r="7547" spans="1:12" x14ac:dyDescent="0.25">
      <c r="A7547" t="s">
        <v>7552</v>
      </c>
      <c r="B7547" s="1">
        <v>46296</v>
      </c>
      <c r="C7547" t="s">
        <v>10009</v>
      </c>
      <c r="D7547" t="s">
        <v>10017</v>
      </c>
      <c r="E7547">
        <f>+_xlfn.XLOOKUP(TablaVentas[[#This Row],[PRODUCTOS]],TablaPrecios[PRODUCTOS],TablaPrecios[PRECIOS UNITARIOS],"No encontado")</f>
        <v>50</v>
      </c>
      <c r="F7547">
        <v>7</v>
      </c>
      <c r="G7547" t="s">
        <v>10023</v>
      </c>
      <c r="H7547" s="2">
        <v>247</v>
      </c>
      <c r="I7547" s="3">
        <v>0.12</v>
      </c>
      <c r="J7547" s="2">
        <f t="shared" si="351"/>
        <v>217.36</v>
      </c>
      <c r="K7547" s="2">
        <f t="shared" si="352"/>
        <v>39.1248</v>
      </c>
      <c r="L7547" s="2">
        <f t="shared" si="353"/>
        <v>256.48480000000001</v>
      </c>
    </row>
    <row r="7548" spans="1:12" x14ac:dyDescent="0.25">
      <c r="A7548" t="s">
        <v>7553</v>
      </c>
      <c r="B7548" s="1">
        <v>46247</v>
      </c>
      <c r="C7548" t="s">
        <v>10012</v>
      </c>
      <c r="D7548" t="s">
        <v>10017</v>
      </c>
      <c r="E7548">
        <f>+_xlfn.XLOOKUP(TablaVentas[[#This Row],[PRODUCTOS]],TablaPrecios[PRODUCTOS],TablaPrecios[PRECIOS UNITARIOS],"No encontado")</f>
        <v>50</v>
      </c>
      <c r="F7548">
        <v>16</v>
      </c>
      <c r="G7548" t="s">
        <v>10023</v>
      </c>
      <c r="H7548" s="2">
        <v>163</v>
      </c>
      <c r="I7548" s="3">
        <v>0.17</v>
      </c>
      <c r="J7548" s="2">
        <f t="shared" si="351"/>
        <v>135.29</v>
      </c>
      <c r="K7548" s="2">
        <f t="shared" si="352"/>
        <v>24.352199999999996</v>
      </c>
      <c r="L7548" s="2">
        <f t="shared" si="353"/>
        <v>159.6422</v>
      </c>
    </row>
    <row r="7549" spans="1:12" x14ac:dyDescent="0.25">
      <c r="A7549" t="s">
        <v>7554</v>
      </c>
      <c r="B7549" s="1">
        <v>46122</v>
      </c>
      <c r="C7549" t="s">
        <v>10012</v>
      </c>
      <c r="D7549" t="s">
        <v>10018</v>
      </c>
      <c r="E7549">
        <f>+_xlfn.XLOOKUP(TablaVentas[[#This Row],[PRODUCTOS]],TablaPrecios[PRODUCTOS],TablaPrecios[PRECIOS UNITARIOS],"No encontado")</f>
        <v>850</v>
      </c>
      <c r="F7549">
        <v>13</v>
      </c>
      <c r="G7549" t="s">
        <v>10024</v>
      </c>
      <c r="H7549" s="2">
        <v>87</v>
      </c>
      <c r="I7549" s="3">
        <v>0.15</v>
      </c>
      <c r="J7549" s="2">
        <f t="shared" si="351"/>
        <v>73.95</v>
      </c>
      <c r="K7549" s="2">
        <f t="shared" si="352"/>
        <v>13.311</v>
      </c>
      <c r="L7549" s="2">
        <f t="shared" si="353"/>
        <v>87.260999999999996</v>
      </c>
    </row>
    <row r="7550" spans="1:12" x14ac:dyDescent="0.25">
      <c r="A7550" t="s">
        <v>7555</v>
      </c>
      <c r="B7550" s="1">
        <v>46334</v>
      </c>
      <c r="C7550" t="s">
        <v>10012</v>
      </c>
      <c r="D7550" t="s">
        <v>10021</v>
      </c>
      <c r="E7550">
        <f>+_xlfn.XLOOKUP(TablaVentas[[#This Row],[PRODUCTOS]],TablaPrecios[PRODUCTOS],TablaPrecios[PRECIOS UNITARIOS],"No encontado")</f>
        <v>200</v>
      </c>
      <c r="F7550">
        <v>6</v>
      </c>
      <c r="G7550" t="s">
        <v>10025</v>
      </c>
      <c r="H7550" s="2">
        <v>173</v>
      </c>
      <c r="I7550" s="3">
        <v>0.16</v>
      </c>
      <c r="J7550" s="2">
        <f t="shared" si="351"/>
        <v>145.32</v>
      </c>
      <c r="K7550" s="2">
        <f t="shared" si="352"/>
        <v>26.157599999999999</v>
      </c>
      <c r="L7550" s="2">
        <f t="shared" si="353"/>
        <v>171.4776</v>
      </c>
    </row>
    <row r="7551" spans="1:12" x14ac:dyDescent="0.25">
      <c r="A7551" t="s">
        <v>7556</v>
      </c>
      <c r="B7551" s="1">
        <v>46042</v>
      </c>
      <c r="C7551" t="s">
        <v>10009</v>
      </c>
      <c r="D7551" t="s">
        <v>10017</v>
      </c>
      <c r="E7551">
        <f>+_xlfn.XLOOKUP(TablaVentas[[#This Row],[PRODUCTOS]],TablaPrecios[PRODUCTOS],TablaPrecios[PRECIOS UNITARIOS],"No encontado")</f>
        <v>50</v>
      </c>
      <c r="F7551">
        <v>16</v>
      </c>
      <c r="G7551" t="s">
        <v>10026</v>
      </c>
      <c r="H7551" s="2">
        <v>92</v>
      </c>
      <c r="I7551" s="3">
        <v>0.11</v>
      </c>
      <c r="J7551" s="2">
        <f t="shared" si="351"/>
        <v>81.88</v>
      </c>
      <c r="K7551" s="2">
        <f t="shared" si="352"/>
        <v>14.738399999999999</v>
      </c>
      <c r="L7551" s="2">
        <f t="shared" si="353"/>
        <v>96.618399999999994</v>
      </c>
    </row>
    <row r="7552" spans="1:12" x14ac:dyDescent="0.25">
      <c r="A7552" t="s">
        <v>7557</v>
      </c>
      <c r="B7552" s="1">
        <v>46095</v>
      </c>
      <c r="C7552" t="s">
        <v>10007</v>
      </c>
      <c r="D7552" t="s">
        <v>10020</v>
      </c>
      <c r="E7552">
        <f>+_xlfn.XLOOKUP(TablaVentas[[#This Row],[PRODUCTOS]],TablaPrecios[PRODUCTOS],TablaPrecios[PRECIOS UNITARIOS],"No encontado")</f>
        <v>150</v>
      </c>
      <c r="F7552">
        <v>18</v>
      </c>
      <c r="G7552" t="s">
        <v>10023</v>
      </c>
      <c r="H7552" s="2">
        <v>236</v>
      </c>
      <c r="I7552" s="3">
        <v>0.14000000000000001</v>
      </c>
      <c r="J7552" s="2">
        <f t="shared" si="351"/>
        <v>202.95999999999998</v>
      </c>
      <c r="K7552" s="2">
        <f t="shared" si="352"/>
        <v>36.532799999999995</v>
      </c>
      <c r="L7552" s="2">
        <f t="shared" si="353"/>
        <v>239.49279999999999</v>
      </c>
    </row>
    <row r="7553" spans="1:12" x14ac:dyDescent="0.25">
      <c r="A7553" t="s">
        <v>7558</v>
      </c>
      <c r="B7553" s="1">
        <v>46306</v>
      </c>
      <c r="C7553" t="s">
        <v>10008</v>
      </c>
      <c r="D7553" t="s">
        <v>10021</v>
      </c>
      <c r="E7553">
        <f>+_xlfn.XLOOKUP(TablaVentas[[#This Row],[PRODUCTOS]],TablaPrecios[PRODUCTOS],TablaPrecios[PRECIOS UNITARIOS],"No encontado")</f>
        <v>200</v>
      </c>
      <c r="F7553">
        <v>16</v>
      </c>
      <c r="G7553" t="s">
        <v>10025</v>
      </c>
      <c r="H7553" s="2">
        <v>300</v>
      </c>
      <c r="I7553" s="3">
        <v>0.15</v>
      </c>
      <c r="J7553" s="2">
        <f t="shared" si="351"/>
        <v>255</v>
      </c>
      <c r="K7553" s="2">
        <f t="shared" si="352"/>
        <v>45.9</v>
      </c>
      <c r="L7553" s="2">
        <f t="shared" si="353"/>
        <v>300.89999999999998</v>
      </c>
    </row>
    <row r="7554" spans="1:12" x14ac:dyDescent="0.25">
      <c r="A7554" t="s">
        <v>7559</v>
      </c>
      <c r="B7554" s="1">
        <v>46284</v>
      </c>
      <c r="C7554" t="s">
        <v>10007</v>
      </c>
      <c r="D7554" t="s">
        <v>10017</v>
      </c>
      <c r="E7554">
        <f>+_xlfn.XLOOKUP(TablaVentas[[#This Row],[PRODUCTOS]],TablaPrecios[PRODUCTOS],TablaPrecios[PRECIOS UNITARIOS],"No encontado")</f>
        <v>50</v>
      </c>
      <c r="F7554">
        <v>6</v>
      </c>
      <c r="G7554" t="s">
        <v>10023</v>
      </c>
      <c r="H7554" s="2">
        <v>303</v>
      </c>
      <c r="I7554" s="3">
        <v>0.17</v>
      </c>
      <c r="J7554" s="2">
        <f t="shared" si="351"/>
        <v>251.49</v>
      </c>
      <c r="K7554" s="2">
        <f t="shared" si="352"/>
        <v>45.2682</v>
      </c>
      <c r="L7554" s="2">
        <f t="shared" si="353"/>
        <v>296.75819999999999</v>
      </c>
    </row>
    <row r="7555" spans="1:12" x14ac:dyDescent="0.25">
      <c r="A7555" t="s">
        <v>7560</v>
      </c>
      <c r="B7555" s="1">
        <v>46202</v>
      </c>
      <c r="C7555" t="s">
        <v>10012</v>
      </c>
      <c r="D7555" t="s">
        <v>10019</v>
      </c>
      <c r="E7555">
        <f>+_xlfn.XLOOKUP(TablaVentas[[#This Row],[PRODUCTOS]],TablaPrecios[PRODUCTOS],TablaPrecios[PRECIOS UNITARIOS],"No encontado")</f>
        <v>1200</v>
      </c>
      <c r="F7555">
        <v>6</v>
      </c>
      <c r="G7555" t="s">
        <v>10025</v>
      </c>
      <c r="H7555" s="2">
        <v>141</v>
      </c>
      <c r="I7555" s="3">
        <v>0.15</v>
      </c>
      <c r="J7555" s="2">
        <f t="shared" ref="J7555:J7618" si="354">+H7555-H7555*I7555</f>
        <v>119.85</v>
      </c>
      <c r="K7555" s="2">
        <f t="shared" ref="K7555:K7618" si="355">+J7555*0.18</f>
        <v>21.572999999999997</v>
      </c>
      <c r="L7555" s="2">
        <f t="shared" ref="L7555:L7618" si="356">+J7555+K7555</f>
        <v>141.423</v>
      </c>
    </row>
    <row r="7556" spans="1:12" x14ac:dyDescent="0.25">
      <c r="A7556" t="s">
        <v>7561</v>
      </c>
      <c r="B7556" s="1">
        <v>46236</v>
      </c>
      <c r="C7556" t="s">
        <v>10009</v>
      </c>
      <c r="D7556" t="s">
        <v>10018</v>
      </c>
      <c r="E7556">
        <f>+_xlfn.XLOOKUP(TablaVentas[[#This Row],[PRODUCTOS]],TablaPrecios[PRODUCTOS],TablaPrecios[PRECIOS UNITARIOS],"No encontado")</f>
        <v>850</v>
      </c>
      <c r="F7556">
        <v>14</v>
      </c>
      <c r="G7556" t="s">
        <v>10023</v>
      </c>
      <c r="H7556" s="2">
        <v>161</v>
      </c>
      <c r="I7556" s="3">
        <v>0.15</v>
      </c>
      <c r="J7556" s="2">
        <f t="shared" si="354"/>
        <v>136.85</v>
      </c>
      <c r="K7556" s="2">
        <f t="shared" si="355"/>
        <v>24.632999999999999</v>
      </c>
      <c r="L7556" s="2">
        <f t="shared" si="356"/>
        <v>161.483</v>
      </c>
    </row>
    <row r="7557" spans="1:12" x14ac:dyDescent="0.25">
      <c r="A7557" t="s">
        <v>7562</v>
      </c>
      <c r="B7557" s="1">
        <v>46289</v>
      </c>
      <c r="C7557" t="s">
        <v>10007</v>
      </c>
      <c r="D7557" t="s">
        <v>10019</v>
      </c>
      <c r="E7557">
        <f>+_xlfn.XLOOKUP(TablaVentas[[#This Row],[PRODUCTOS]],TablaPrecios[PRODUCTOS],TablaPrecios[PRECIOS UNITARIOS],"No encontado")</f>
        <v>1200</v>
      </c>
      <c r="F7557">
        <v>17</v>
      </c>
      <c r="G7557" t="s">
        <v>10025</v>
      </c>
      <c r="H7557" s="2">
        <v>293</v>
      </c>
      <c r="I7557" s="3">
        <v>0.19</v>
      </c>
      <c r="J7557" s="2">
        <f t="shared" si="354"/>
        <v>237.32999999999998</v>
      </c>
      <c r="K7557" s="2">
        <f t="shared" si="355"/>
        <v>42.719399999999993</v>
      </c>
      <c r="L7557" s="2">
        <f t="shared" si="356"/>
        <v>280.04939999999999</v>
      </c>
    </row>
    <row r="7558" spans="1:12" x14ac:dyDescent="0.25">
      <c r="A7558" t="s">
        <v>7563</v>
      </c>
      <c r="B7558" s="1">
        <v>46268</v>
      </c>
      <c r="C7558" t="s">
        <v>10010</v>
      </c>
      <c r="D7558" t="s">
        <v>10019</v>
      </c>
      <c r="E7558">
        <f>+_xlfn.XLOOKUP(TablaVentas[[#This Row],[PRODUCTOS]],TablaPrecios[PRODUCTOS],TablaPrecios[PRECIOS UNITARIOS],"No encontado")</f>
        <v>1200</v>
      </c>
      <c r="F7558">
        <v>17</v>
      </c>
      <c r="G7558" t="s">
        <v>10024</v>
      </c>
      <c r="H7558" s="2">
        <v>98</v>
      </c>
      <c r="I7558" s="3">
        <v>0.11</v>
      </c>
      <c r="J7558" s="2">
        <f t="shared" si="354"/>
        <v>87.22</v>
      </c>
      <c r="K7558" s="2">
        <f t="shared" si="355"/>
        <v>15.699599999999998</v>
      </c>
      <c r="L7558" s="2">
        <f t="shared" si="356"/>
        <v>102.9196</v>
      </c>
    </row>
    <row r="7559" spans="1:12" x14ac:dyDescent="0.25">
      <c r="A7559" t="s">
        <v>7564</v>
      </c>
      <c r="B7559" s="1">
        <v>46053</v>
      </c>
      <c r="C7559" t="s">
        <v>10010</v>
      </c>
      <c r="D7559" t="s">
        <v>10020</v>
      </c>
      <c r="E7559">
        <f>+_xlfn.XLOOKUP(TablaVentas[[#This Row],[PRODUCTOS]],TablaPrecios[PRODUCTOS],TablaPrecios[PRECIOS UNITARIOS],"No encontado")</f>
        <v>150</v>
      </c>
      <c r="F7559">
        <v>5</v>
      </c>
      <c r="G7559" t="s">
        <v>10024</v>
      </c>
      <c r="H7559" s="2">
        <v>438</v>
      </c>
      <c r="I7559" s="3">
        <v>0.14000000000000001</v>
      </c>
      <c r="J7559" s="2">
        <f t="shared" si="354"/>
        <v>376.68</v>
      </c>
      <c r="K7559" s="2">
        <f t="shared" si="355"/>
        <v>67.802400000000006</v>
      </c>
      <c r="L7559" s="2">
        <f t="shared" si="356"/>
        <v>444.48239999999998</v>
      </c>
    </row>
    <row r="7560" spans="1:12" x14ac:dyDescent="0.25">
      <c r="A7560" t="s">
        <v>7565</v>
      </c>
      <c r="B7560" s="1">
        <v>46330</v>
      </c>
      <c r="C7560" t="s">
        <v>10007</v>
      </c>
      <c r="D7560" t="s">
        <v>10019</v>
      </c>
      <c r="E7560">
        <f>+_xlfn.XLOOKUP(TablaVentas[[#This Row],[PRODUCTOS]],TablaPrecios[PRODUCTOS],TablaPrecios[PRECIOS UNITARIOS],"No encontado")</f>
        <v>1200</v>
      </c>
      <c r="F7560">
        <v>9</v>
      </c>
      <c r="G7560" t="s">
        <v>10023</v>
      </c>
      <c r="H7560" s="2">
        <v>334</v>
      </c>
      <c r="I7560" s="3">
        <v>0.19</v>
      </c>
      <c r="J7560" s="2">
        <f t="shared" si="354"/>
        <v>270.54000000000002</v>
      </c>
      <c r="K7560" s="2">
        <f t="shared" si="355"/>
        <v>48.697200000000002</v>
      </c>
      <c r="L7560" s="2">
        <f t="shared" si="356"/>
        <v>319.23720000000003</v>
      </c>
    </row>
    <row r="7561" spans="1:12" x14ac:dyDescent="0.25">
      <c r="A7561" t="s">
        <v>7566</v>
      </c>
      <c r="B7561" s="1">
        <v>46329</v>
      </c>
      <c r="C7561" t="s">
        <v>10012</v>
      </c>
      <c r="D7561" t="s">
        <v>10018</v>
      </c>
      <c r="E7561">
        <f>+_xlfn.XLOOKUP(TablaVentas[[#This Row],[PRODUCTOS]],TablaPrecios[PRODUCTOS],TablaPrecios[PRECIOS UNITARIOS],"No encontado")</f>
        <v>850</v>
      </c>
      <c r="F7561">
        <v>15</v>
      </c>
      <c r="G7561" t="s">
        <v>10026</v>
      </c>
      <c r="H7561" s="2">
        <v>471</v>
      </c>
      <c r="I7561" s="3">
        <v>0.11</v>
      </c>
      <c r="J7561" s="2">
        <f t="shared" si="354"/>
        <v>419.19</v>
      </c>
      <c r="K7561" s="2">
        <f t="shared" si="355"/>
        <v>75.4542</v>
      </c>
      <c r="L7561" s="2">
        <f t="shared" si="356"/>
        <v>494.64420000000001</v>
      </c>
    </row>
    <row r="7562" spans="1:12" x14ac:dyDescent="0.25">
      <c r="A7562" t="s">
        <v>7567</v>
      </c>
      <c r="B7562" s="1">
        <v>46215</v>
      </c>
      <c r="C7562" t="s">
        <v>10007</v>
      </c>
      <c r="D7562" t="s">
        <v>10021</v>
      </c>
      <c r="E7562">
        <f>+_xlfn.XLOOKUP(TablaVentas[[#This Row],[PRODUCTOS]],TablaPrecios[PRODUCTOS],TablaPrecios[PRECIOS UNITARIOS],"No encontado")</f>
        <v>200</v>
      </c>
      <c r="F7562">
        <v>10</v>
      </c>
      <c r="G7562" t="s">
        <v>10025</v>
      </c>
      <c r="H7562" s="2">
        <v>179</v>
      </c>
      <c r="I7562" s="3">
        <v>0.2</v>
      </c>
      <c r="J7562" s="2">
        <f t="shared" si="354"/>
        <v>143.19999999999999</v>
      </c>
      <c r="K7562" s="2">
        <f t="shared" si="355"/>
        <v>25.775999999999996</v>
      </c>
      <c r="L7562" s="2">
        <f t="shared" si="356"/>
        <v>168.976</v>
      </c>
    </row>
    <row r="7563" spans="1:12" x14ac:dyDescent="0.25">
      <c r="A7563" t="s">
        <v>7568</v>
      </c>
      <c r="B7563" s="1">
        <v>46028</v>
      </c>
      <c r="C7563" t="s">
        <v>10010</v>
      </c>
      <c r="D7563" t="s">
        <v>10019</v>
      </c>
      <c r="E7563">
        <f>+_xlfn.XLOOKUP(TablaVentas[[#This Row],[PRODUCTOS]],TablaPrecios[PRODUCTOS],TablaPrecios[PRECIOS UNITARIOS],"No encontado")</f>
        <v>1200</v>
      </c>
      <c r="F7563">
        <v>10</v>
      </c>
      <c r="G7563" t="s">
        <v>10027</v>
      </c>
      <c r="H7563" s="2">
        <v>146</v>
      </c>
      <c r="I7563" s="3">
        <v>0.19</v>
      </c>
      <c r="J7563" s="2">
        <f t="shared" si="354"/>
        <v>118.25999999999999</v>
      </c>
      <c r="K7563" s="2">
        <f t="shared" si="355"/>
        <v>21.286799999999996</v>
      </c>
      <c r="L7563" s="2">
        <f t="shared" si="356"/>
        <v>139.54679999999999</v>
      </c>
    </row>
    <row r="7564" spans="1:12" x14ac:dyDescent="0.25">
      <c r="A7564" t="s">
        <v>7569</v>
      </c>
      <c r="B7564" s="1">
        <v>46236</v>
      </c>
      <c r="C7564" t="s">
        <v>10009</v>
      </c>
      <c r="D7564" t="s">
        <v>10019</v>
      </c>
      <c r="E7564">
        <f>+_xlfn.XLOOKUP(TablaVentas[[#This Row],[PRODUCTOS]],TablaPrecios[PRODUCTOS],TablaPrecios[PRECIOS UNITARIOS],"No encontado")</f>
        <v>1200</v>
      </c>
      <c r="F7564">
        <v>18</v>
      </c>
      <c r="G7564" t="s">
        <v>10023</v>
      </c>
      <c r="H7564" s="2">
        <v>89</v>
      </c>
      <c r="I7564" s="3">
        <v>0.18</v>
      </c>
      <c r="J7564" s="2">
        <f t="shared" si="354"/>
        <v>72.98</v>
      </c>
      <c r="K7564" s="2">
        <f t="shared" si="355"/>
        <v>13.1364</v>
      </c>
      <c r="L7564" s="2">
        <f t="shared" si="356"/>
        <v>86.116399999999999</v>
      </c>
    </row>
    <row r="7565" spans="1:12" x14ac:dyDescent="0.25">
      <c r="A7565" t="s">
        <v>7570</v>
      </c>
      <c r="B7565" s="1">
        <v>46223</v>
      </c>
      <c r="C7565" t="s">
        <v>10007</v>
      </c>
      <c r="D7565" t="s">
        <v>10020</v>
      </c>
      <c r="E7565">
        <f>+_xlfn.XLOOKUP(TablaVentas[[#This Row],[PRODUCTOS]],TablaPrecios[PRODUCTOS],TablaPrecios[PRECIOS UNITARIOS],"No encontado")</f>
        <v>150</v>
      </c>
      <c r="F7565">
        <v>6</v>
      </c>
      <c r="G7565" t="s">
        <v>10023</v>
      </c>
      <c r="H7565" s="2">
        <v>372</v>
      </c>
      <c r="I7565" s="3">
        <v>0.2</v>
      </c>
      <c r="J7565" s="2">
        <f t="shared" si="354"/>
        <v>297.60000000000002</v>
      </c>
      <c r="K7565" s="2">
        <f t="shared" si="355"/>
        <v>53.568000000000005</v>
      </c>
      <c r="L7565" s="2">
        <f t="shared" si="356"/>
        <v>351.16800000000001</v>
      </c>
    </row>
    <row r="7566" spans="1:12" x14ac:dyDescent="0.25">
      <c r="A7566" t="s">
        <v>7571</v>
      </c>
      <c r="B7566" s="1">
        <v>46341</v>
      </c>
      <c r="C7566" t="s">
        <v>10012</v>
      </c>
      <c r="D7566" t="s">
        <v>10018</v>
      </c>
      <c r="E7566">
        <f>+_xlfn.XLOOKUP(TablaVentas[[#This Row],[PRODUCTOS]],TablaPrecios[PRODUCTOS],TablaPrecios[PRECIOS UNITARIOS],"No encontado")</f>
        <v>850</v>
      </c>
      <c r="F7566">
        <v>5</v>
      </c>
      <c r="G7566" t="s">
        <v>10025</v>
      </c>
      <c r="H7566" s="2">
        <v>365</v>
      </c>
      <c r="I7566" s="3">
        <v>0.18</v>
      </c>
      <c r="J7566" s="2">
        <f t="shared" si="354"/>
        <v>299.3</v>
      </c>
      <c r="K7566" s="2">
        <f t="shared" si="355"/>
        <v>53.874000000000002</v>
      </c>
      <c r="L7566" s="2">
        <f t="shared" si="356"/>
        <v>353.17400000000004</v>
      </c>
    </row>
    <row r="7567" spans="1:12" x14ac:dyDescent="0.25">
      <c r="A7567" t="s">
        <v>7572</v>
      </c>
      <c r="B7567" s="1">
        <v>46023</v>
      </c>
      <c r="C7567" t="s">
        <v>10009</v>
      </c>
      <c r="D7567" t="s">
        <v>10019</v>
      </c>
      <c r="E7567">
        <f>+_xlfn.XLOOKUP(TablaVentas[[#This Row],[PRODUCTOS]],TablaPrecios[PRODUCTOS],TablaPrecios[PRECIOS UNITARIOS],"No encontado")</f>
        <v>1200</v>
      </c>
      <c r="F7567">
        <v>11</v>
      </c>
      <c r="G7567" t="s">
        <v>10023</v>
      </c>
      <c r="H7567" s="2">
        <v>244</v>
      </c>
      <c r="I7567" s="3">
        <v>0.18</v>
      </c>
      <c r="J7567" s="2">
        <f t="shared" si="354"/>
        <v>200.07999999999998</v>
      </c>
      <c r="K7567" s="2">
        <f t="shared" si="355"/>
        <v>36.014399999999995</v>
      </c>
      <c r="L7567" s="2">
        <f t="shared" si="356"/>
        <v>236.09439999999998</v>
      </c>
    </row>
    <row r="7568" spans="1:12" x14ac:dyDescent="0.25">
      <c r="A7568" t="s">
        <v>7573</v>
      </c>
      <c r="B7568" s="1">
        <v>46309</v>
      </c>
      <c r="C7568" t="s">
        <v>10012</v>
      </c>
      <c r="D7568" t="s">
        <v>10017</v>
      </c>
      <c r="E7568">
        <f>+_xlfn.XLOOKUP(TablaVentas[[#This Row],[PRODUCTOS]],TablaPrecios[PRODUCTOS],TablaPrecios[PRECIOS UNITARIOS],"No encontado")</f>
        <v>50</v>
      </c>
      <c r="F7568">
        <v>10</v>
      </c>
      <c r="G7568" t="s">
        <v>10023</v>
      </c>
      <c r="H7568" s="2">
        <v>429</v>
      </c>
      <c r="I7568" s="3">
        <v>0.1</v>
      </c>
      <c r="J7568" s="2">
        <f t="shared" si="354"/>
        <v>386.1</v>
      </c>
      <c r="K7568" s="2">
        <f t="shared" si="355"/>
        <v>69.498000000000005</v>
      </c>
      <c r="L7568" s="2">
        <f t="shared" si="356"/>
        <v>455.59800000000001</v>
      </c>
    </row>
    <row r="7569" spans="1:12" x14ac:dyDescent="0.25">
      <c r="A7569" t="s">
        <v>7574</v>
      </c>
      <c r="B7569" s="1">
        <v>46198</v>
      </c>
      <c r="C7569" t="s">
        <v>10010</v>
      </c>
      <c r="D7569" t="s">
        <v>10021</v>
      </c>
      <c r="E7569">
        <f>+_xlfn.XLOOKUP(TablaVentas[[#This Row],[PRODUCTOS]],TablaPrecios[PRODUCTOS],TablaPrecios[PRECIOS UNITARIOS],"No encontado")</f>
        <v>200</v>
      </c>
      <c r="F7569">
        <v>9</v>
      </c>
      <c r="G7569" t="s">
        <v>10023</v>
      </c>
      <c r="H7569" s="2">
        <v>413</v>
      </c>
      <c r="I7569" s="3">
        <v>0.15</v>
      </c>
      <c r="J7569" s="2">
        <f t="shared" si="354"/>
        <v>351.05</v>
      </c>
      <c r="K7569" s="2">
        <f t="shared" si="355"/>
        <v>63.189</v>
      </c>
      <c r="L7569" s="2">
        <f t="shared" si="356"/>
        <v>414.23900000000003</v>
      </c>
    </row>
    <row r="7570" spans="1:12" x14ac:dyDescent="0.25">
      <c r="A7570" t="s">
        <v>7575</v>
      </c>
      <c r="B7570" s="1">
        <v>46201</v>
      </c>
      <c r="C7570" t="s">
        <v>10007</v>
      </c>
      <c r="D7570" t="s">
        <v>10019</v>
      </c>
      <c r="E7570">
        <f>+_xlfn.XLOOKUP(TablaVentas[[#This Row],[PRODUCTOS]],TablaPrecios[PRODUCTOS],TablaPrecios[PRECIOS UNITARIOS],"No encontado")</f>
        <v>1200</v>
      </c>
      <c r="F7570">
        <v>17</v>
      </c>
      <c r="G7570" t="s">
        <v>10024</v>
      </c>
      <c r="H7570" s="2">
        <v>209</v>
      </c>
      <c r="I7570" s="3">
        <v>0.11</v>
      </c>
      <c r="J7570" s="2">
        <f t="shared" si="354"/>
        <v>186.01</v>
      </c>
      <c r="K7570" s="2">
        <f t="shared" si="355"/>
        <v>33.4818</v>
      </c>
      <c r="L7570" s="2">
        <f t="shared" si="356"/>
        <v>219.49179999999998</v>
      </c>
    </row>
    <row r="7571" spans="1:12" x14ac:dyDescent="0.25">
      <c r="A7571" t="s">
        <v>7576</v>
      </c>
      <c r="B7571" s="1">
        <v>46025</v>
      </c>
      <c r="C7571" t="s">
        <v>10007</v>
      </c>
      <c r="D7571" t="s">
        <v>10020</v>
      </c>
      <c r="E7571">
        <f>+_xlfn.XLOOKUP(TablaVentas[[#This Row],[PRODUCTOS]],TablaPrecios[PRODUCTOS],TablaPrecios[PRECIOS UNITARIOS],"No encontado")</f>
        <v>150</v>
      </c>
      <c r="F7571">
        <v>17</v>
      </c>
      <c r="G7571" t="s">
        <v>10027</v>
      </c>
      <c r="H7571" s="2">
        <v>358</v>
      </c>
      <c r="I7571" s="3">
        <v>0.18</v>
      </c>
      <c r="J7571" s="2">
        <f t="shared" si="354"/>
        <v>293.56</v>
      </c>
      <c r="K7571" s="2">
        <f t="shared" si="355"/>
        <v>52.840800000000002</v>
      </c>
      <c r="L7571" s="2">
        <f t="shared" si="356"/>
        <v>346.4008</v>
      </c>
    </row>
    <row r="7572" spans="1:12" x14ac:dyDescent="0.25">
      <c r="A7572" t="s">
        <v>7577</v>
      </c>
      <c r="B7572" s="1">
        <v>46226</v>
      </c>
      <c r="C7572" t="s">
        <v>10008</v>
      </c>
      <c r="D7572" t="s">
        <v>10019</v>
      </c>
      <c r="E7572">
        <f>+_xlfn.XLOOKUP(TablaVentas[[#This Row],[PRODUCTOS]],TablaPrecios[PRODUCTOS],TablaPrecios[PRECIOS UNITARIOS],"No encontado")</f>
        <v>1200</v>
      </c>
      <c r="F7572">
        <v>12</v>
      </c>
      <c r="G7572" t="s">
        <v>10026</v>
      </c>
      <c r="H7572" s="2">
        <v>302</v>
      </c>
      <c r="I7572" s="3">
        <v>0.11</v>
      </c>
      <c r="J7572" s="2">
        <f t="shared" si="354"/>
        <v>268.77999999999997</v>
      </c>
      <c r="K7572" s="2">
        <f t="shared" si="355"/>
        <v>48.380399999999995</v>
      </c>
      <c r="L7572" s="2">
        <f t="shared" si="356"/>
        <v>317.16039999999998</v>
      </c>
    </row>
    <row r="7573" spans="1:12" x14ac:dyDescent="0.25">
      <c r="A7573" t="s">
        <v>7578</v>
      </c>
      <c r="B7573" s="1">
        <v>46177</v>
      </c>
      <c r="C7573" t="s">
        <v>10008</v>
      </c>
      <c r="D7573" t="s">
        <v>10018</v>
      </c>
      <c r="E7573">
        <f>+_xlfn.XLOOKUP(TablaVentas[[#This Row],[PRODUCTOS]],TablaPrecios[PRODUCTOS],TablaPrecios[PRECIOS UNITARIOS],"No encontado")</f>
        <v>850</v>
      </c>
      <c r="F7573">
        <v>18</v>
      </c>
      <c r="G7573" t="s">
        <v>10023</v>
      </c>
      <c r="H7573" s="2">
        <v>140</v>
      </c>
      <c r="I7573" s="3">
        <v>0.16</v>
      </c>
      <c r="J7573" s="2">
        <f t="shared" si="354"/>
        <v>117.6</v>
      </c>
      <c r="K7573" s="2">
        <f t="shared" si="355"/>
        <v>21.167999999999999</v>
      </c>
      <c r="L7573" s="2">
        <f t="shared" si="356"/>
        <v>138.768</v>
      </c>
    </row>
    <row r="7574" spans="1:12" x14ac:dyDescent="0.25">
      <c r="A7574" t="s">
        <v>7579</v>
      </c>
      <c r="B7574" s="1">
        <v>46113</v>
      </c>
      <c r="C7574" t="s">
        <v>10009</v>
      </c>
      <c r="D7574" t="s">
        <v>10021</v>
      </c>
      <c r="E7574">
        <f>+_xlfn.XLOOKUP(TablaVentas[[#This Row],[PRODUCTOS]],TablaPrecios[PRODUCTOS],TablaPrecios[PRECIOS UNITARIOS],"No encontado")</f>
        <v>200</v>
      </c>
      <c r="F7574">
        <v>12</v>
      </c>
      <c r="G7574" t="s">
        <v>10027</v>
      </c>
      <c r="H7574" s="2">
        <v>342</v>
      </c>
      <c r="I7574" s="3">
        <v>0.2</v>
      </c>
      <c r="J7574" s="2">
        <f t="shared" si="354"/>
        <v>273.60000000000002</v>
      </c>
      <c r="K7574" s="2">
        <f t="shared" si="355"/>
        <v>49.248000000000005</v>
      </c>
      <c r="L7574" s="2">
        <f t="shared" si="356"/>
        <v>322.84800000000001</v>
      </c>
    </row>
    <row r="7575" spans="1:12" x14ac:dyDescent="0.25">
      <c r="A7575" t="s">
        <v>7580</v>
      </c>
      <c r="B7575" s="1">
        <v>46113</v>
      </c>
      <c r="C7575" t="s">
        <v>10007</v>
      </c>
      <c r="D7575" t="s">
        <v>10019</v>
      </c>
      <c r="E7575">
        <f>+_xlfn.XLOOKUP(TablaVentas[[#This Row],[PRODUCTOS]],TablaPrecios[PRODUCTOS],TablaPrecios[PRECIOS UNITARIOS],"No encontado")</f>
        <v>1200</v>
      </c>
      <c r="F7575">
        <v>15</v>
      </c>
      <c r="G7575" t="s">
        <v>10024</v>
      </c>
      <c r="H7575" s="2">
        <v>397</v>
      </c>
      <c r="I7575" s="3">
        <v>0.18</v>
      </c>
      <c r="J7575" s="2">
        <f t="shared" si="354"/>
        <v>325.54000000000002</v>
      </c>
      <c r="K7575" s="2">
        <f t="shared" si="355"/>
        <v>58.597200000000001</v>
      </c>
      <c r="L7575" s="2">
        <f t="shared" si="356"/>
        <v>384.13720000000001</v>
      </c>
    </row>
    <row r="7576" spans="1:12" x14ac:dyDescent="0.25">
      <c r="A7576" t="s">
        <v>7581</v>
      </c>
      <c r="B7576" s="1">
        <v>46157</v>
      </c>
      <c r="C7576" t="s">
        <v>10007</v>
      </c>
      <c r="D7576" t="s">
        <v>10017</v>
      </c>
      <c r="E7576">
        <f>+_xlfn.XLOOKUP(TablaVentas[[#This Row],[PRODUCTOS]],TablaPrecios[PRODUCTOS],TablaPrecios[PRECIOS UNITARIOS],"No encontado")</f>
        <v>50</v>
      </c>
      <c r="F7576">
        <v>7</v>
      </c>
      <c r="G7576" t="s">
        <v>10027</v>
      </c>
      <c r="H7576" s="2">
        <v>191</v>
      </c>
      <c r="I7576" s="3">
        <v>0.11</v>
      </c>
      <c r="J7576" s="2">
        <f t="shared" si="354"/>
        <v>169.99</v>
      </c>
      <c r="K7576" s="2">
        <f t="shared" si="355"/>
        <v>30.598200000000002</v>
      </c>
      <c r="L7576" s="2">
        <f t="shared" si="356"/>
        <v>200.5882</v>
      </c>
    </row>
    <row r="7577" spans="1:12" x14ac:dyDescent="0.25">
      <c r="A7577" t="s">
        <v>7582</v>
      </c>
      <c r="B7577" s="1">
        <v>46297</v>
      </c>
      <c r="C7577" t="s">
        <v>10011</v>
      </c>
      <c r="D7577" t="s">
        <v>10019</v>
      </c>
      <c r="E7577">
        <f>+_xlfn.XLOOKUP(TablaVentas[[#This Row],[PRODUCTOS]],TablaPrecios[PRODUCTOS],TablaPrecios[PRECIOS UNITARIOS],"No encontado")</f>
        <v>1200</v>
      </c>
      <c r="F7577">
        <v>10</v>
      </c>
      <c r="G7577" t="s">
        <v>10024</v>
      </c>
      <c r="H7577" s="2">
        <v>137</v>
      </c>
      <c r="I7577" s="3">
        <v>0.16</v>
      </c>
      <c r="J7577" s="2">
        <f t="shared" si="354"/>
        <v>115.08</v>
      </c>
      <c r="K7577" s="2">
        <f t="shared" si="355"/>
        <v>20.714399999999998</v>
      </c>
      <c r="L7577" s="2">
        <f t="shared" si="356"/>
        <v>135.7944</v>
      </c>
    </row>
    <row r="7578" spans="1:12" x14ac:dyDescent="0.25">
      <c r="A7578" t="s">
        <v>7583</v>
      </c>
      <c r="B7578" s="1">
        <v>46380</v>
      </c>
      <c r="C7578" t="s">
        <v>10011</v>
      </c>
      <c r="D7578" t="s">
        <v>10017</v>
      </c>
      <c r="E7578">
        <f>+_xlfn.XLOOKUP(TablaVentas[[#This Row],[PRODUCTOS]],TablaPrecios[PRODUCTOS],TablaPrecios[PRECIOS UNITARIOS],"No encontado")</f>
        <v>50</v>
      </c>
      <c r="F7578">
        <v>10</v>
      </c>
      <c r="G7578" t="s">
        <v>10023</v>
      </c>
      <c r="H7578" s="2">
        <v>403</v>
      </c>
      <c r="I7578" s="3">
        <v>0.19</v>
      </c>
      <c r="J7578" s="2">
        <f t="shared" si="354"/>
        <v>326.43</v>
      </c>
      <c r="K7578" s="2">
        <f t="shared" si="355"/>
        <v>58.757399999999997</v>
      </c>
      <c r="L7578" s="2">
        <f t="shared" si="356"/>
        <v>385.18740000000003</v>
      </c>
    </row>
    <row r="7579" spans="1:12" x14ac:dyDescent="0.25">
      <c r="A7579" t="s">
        <v>7584</v>
      </c>
      <c r="B7579" s="1">
        <v>46130</v>
      </c>
      <c r="C7579" t="s">
        <v>10012</v>
      </c>
      <c r="D7579" t="s">
        <v>10018</v>
      </c>
      <c r="E7579">
        <f>+_xlfn.XLOOKUP(TablaVentas[[#This Row],[PRODUCTOS]],TablaPrecios[PRODUCTOS],TablaPrecios[PRECIOS UNITARIOS],"No encontado")</f>
        <v>850</v>
      </c>
      <c r="F7579">
        <v>10</v>
      </c>
      <c r="G7579" t="s">
        <v>10027</v>
      </c>
      <c r="H7579" s="2">
        <v>58</v>
      </c>
      <c r="I7579" s="3">
        <v>0.1</v>
      </c>
      <c r="J7579" s="2">
        <f t="shared" si="354"/>
        <v>52.2</v>
      </c>
      <c r="K7579" s="2">
        <f t="shared" si="355"/>
        <v>9.3960000000000008</v>
      </c>
      <c r="L7579" s="2">
        <f t="shared" si="356"/>
        <v>61.596000000000004</v>
      </c>
    </row>
    <row r="7580" spans="1:12" x14ac:dyDescent="0.25">
      <c r="A7580" t="s">
        <v>7585</v>
      </c>
      <c r="B7580" s="1">
        <v>46242</v>
      </c>
      <c r="C7580" t="s">
        <v>10007</v>
      </c>
      <c r="D7580" t="s">
        <v>10021</v>
      </c>
      <c r="E7580">
        <f>+_xlfn.XLOOKUP(TablaVentas[[#This Row],[PRODUCTOS]],TablaPrecios[PRODUCTOS],TablaPrecios[PRECIOS UNITARIOS],"No encontado")</f>
        <v>200</v>
      </c>
      <c r="F7580">
        <v>13</v>
      </c>
      <c r="G7580" t="s">
        <v>10026</v>
      </c>
      <c r="H7580" s="2">
        <v>187</v>
      </c>
      <c r="I7580" s="3">
        <v>0.19</v>
      </c>
      <c r="J7580" s="2">
        <f t="shared" si="354"/>
        <v>151.47</v>
      </c>
      <c r="K7580" s="2">
        <f t="shared" si="355"/>
        <v>27.264599999999998</v>
      </c>
      <c r="L7580" s="2">
        <f t="shared" si="356"/>
        <v>178.7346</v>
      </c>
    </row>
    <row r="7581" spans="1:12" x14ac:dyDescent="0.25">
      <c r="A7581" t="s">
        <v>7586</v>
      </c>
      <c r="B7581" s="1">
        <v>46156</v>
      </c>
      <c r="C7581" t="s">
        <v>10008</v>
      </c>
      <c r="D7581" t="s">
        <v>10020</v>
      </c>
      <c r="E7581">
        <f>+_xlfn.XLOOKUP(TablaVentas[[#This Row],[PRODUCTOS]],TablaPrecios[PRODUCTOS],TablaPrecios[PRECIOS UNITARIOS],"No encontado")</f>
        <v>150</v>
      </c>
      <c r="F7581">
        <v>9</v>
      </c>
      <c r="G7581" t="s">
        <v>10027</v>
      </c>
      <c r="H7581" s="2">
        <v>452</v>
      </c>
      <c r="I7581" s="3">
        <v>0.2</v>
      </c>
      <c r="J7581" s="2">
        <f t="shared" si="354"/>
        <v>361.6</v>
      </c>
      <c r="K7581" s="2">
        <f t="shared" si="355"/>
        <v>65.088000000000008</v>
      </c>
      <c r="L7581" s="2">
        <f t="shared" si="356"/>
        <v>426.68800000000005</v>
      </c>
    </row>
    <row r="7582" spans="1:12" x14ac:dyDescent="0.25">
      <c r="A7582" t="s">
        <v>7587</v>
      </c>
      <c r="B7582" s="1">
        <v>46274</v>
      </c>
      <c r="C7582" t="s">
        <v>10008</v>
      </c>
      <c r="D7582" t="s">
        <v>10020</v>
      </c>
      <c r="E7582">
        <f>+_xlfn.XLOOKUP(TablaVentas[[#This Row],[PRODUCTOS]],TablaPrecios[PRODUCTOS],TablaPrecios[PRECIOS UNITARIOS],"No encontado")</f>
        <v>150</v>
      </c>
      <c r="F7582">
        <v>15</v>
      </c>
      <c r="G7582" t="s">
        <v>10023</v>
      </c>
      <c r="H7582" s="2">
        <v>405</v>
      </c>
      <c r="I7582" s="3">
        <v>0.15</v>
      </c>
      <c r="J7582" s="2">
        <f t="shared" si="354"/>
        <v>344.25</v>
      </c>
      <c r="K7582" s="2">
        <f t="shared" si="355"/>
        <v>61.964999999999996</v>
      </c>
      <c r="L7582" s="2">
        <f t="shared" si="356"/>
        <v>406.21499999999997</v>
      </c>
    </row>
    <row r="7583" spans="1:12" x14ac:dyDescent="0.25">
      <c r="A7583" t="s">
        <v>7588</v>
      </c>
      <c r="B7583" s="1">
        <v>46050</v>
      </c>
      <c r="C7583" t="s">
        <v>10008</v>
      </c>
      <c r="D7583" t="s">
        <v>10020</v>
      </c>
      <c r="E7583">
        <f>+_xlfn.XLOOKUP(TablaVentas[[#This Row],[PRODUCTOS]],TablaPrecios[PRODUCTOS],TablaPrecios[PRECIOS UNITARIOS],"No encontado")</f>
        <v>150</v>
      </c>
      <c r="F7583">
        <v>18</v>
      </c>
      <c r="G7583" t="s">
        <v>10023</v>
      </c>
      <c r="H7583" s="2">
        <v>395</v>
      </c>
      <c r="I7583" s="3">
        <v>0.12</v>
      </c>
      <c r="J7583" s="2">
        <f t="shared" si="354"/>
        <v>347.6</v>
      </c>
      <c r="K7583" s="2">
        <f t="shared" si="355"/>
        <v>62.568000000000005</v>
      </c>
      <c r="L7583" s="2">
        <f t="shared" si="356"/>
        <v>410.16800000000001</v>
      </c>
    </row>
    <row r="7584" spans="1:12" x14ac:dyDescent="0.25">
      <c r="A7584" t="s">
        <v>7589</v>
      </c>
      <c r="B7584" s="1">
        <v>46225</v>
      </c>
      <c r="C7584" t="s">
        <v>10011</v>
      </c>
      <c r="D7584" t="s">
        <v>10018</v>
      </c>
      <c r="E7584">
        <f>+_xlfn.XLOOKUP(TablaVentas[[#This Row],[PRODUCTOS]],TablaPrecios[PRODUCTOS],TablaPrecios[PRECIOS UNITARIOS],"No encontado")</f>
        <v>850</v>
      </c>
      <c r="F7584">
        <v>9</v>
      </c>
      <c r="G7584" t="s">
        <v>10023</v>
      </c>
      <c r="H7584" s="2">
        <v>340</v>
      </c>
      <c r="I7584" s="3">
        <v>0.19</v>
      </c>
      <c r="J7584" s="2">
        <f t="shared" si="354"/>
        <v>275.39999999999998</v>
      </c>
      <c r="K7584" s="2">
        <f t="shared" si="355"/>
        <v>49.571999999999996</v>
      </c>
      <c r="L7584" s="2">
        <f t="shared" si="356"/>
        <v>324.97199999999998</v>
      </c>
    </row>
    <row r="7585" spans="1:12" x14ac:dyDescent="0.25">
      <c r="A7585" t="s">
        <v>7590</v>
      </c>
      <c r="B7585" s="1">
        <v>46381</v>
      </c>
      <c r="C7585" t="s">
        <v>10010</v>
      </c>
      <c r="D7585" t="s">
        <v>10017</v>
      </c>
      <c r="E7585">
        <f>+_xlfn.XLOOKUP(TablaVentas[[#This Row],[PRODUCTOS]],TablaPrecios[PRODUCTOS],TablaPrecios[PRECIOS UNITARIOS],"No encontado")</f>
        <v>50</v>
      </c>
      <c r="F7585">
        <v>14</v>
      </c>
      <c r="G7585" t="s">
        <v>10024</v>
      </c>
      <c r="H7585" s="2">
        <v>132</v>
      </c>
      <c r="I7585" s="3">
        <v>0.13</v>
      </c>
      <c r="J7585" s="2">
        <f t="shared" si="354"/>
        <v>114.84</v>
      </c>
      <c r="K7585" s="2">
        <f t="shared" si="355"/>
        <v>20.671199999999999</v>
      </c>
      <c r="L7585" s="2">
        <f t="shared" si="356"/>
        <v>135.5112</v>
      </c>
    </row>
    <row r="7586" spans="1:12" x14ac:dyDescent="0.25">
      <c r="A7586" t="s">
        <v>7591</v>
      </c>
      <c r="B7586" s="1">
        <v>46261</v>
      </c>
      <c r="C7586" t="s">
        <v>10009</v>
      </c>
      <c r="D7586" t="s">
        <v>10021</v>
      </c>
      <c r="E7586">
        <f>+_xlfn.XLOOKUP(TablaVentas[[#This Row],[PRODUCTOS]],TablaPrecios[PRODUCTOS],TablaPrecios[PRECIOS UNITARIOS],"No encontado")</f>
        <v>200</v>
      </c>
      <c r="F7586">
        <v>5</v>
      </c>
      <c r="G7586" t="s">
        <v>10023</v>
      </c>
      <c r="H7586" s="2">
        <v>447</v>
      </c>
      <c r="I7586" s="3">
        <v>0.17</v>
      </c>
      <c r="J7586" s="2">
        <f t="shared" si="354"/>
        <v>371.01</v>
      </c>
      <c r="K7586" s="2">
        <f t="shared" si="355"/>
        <v>66.78179999999999</v>
      </c>
      <c r="L7586" s="2">
        <f t="shared" si="356"/>
        <v>437.79179999999997</v>
      </c>
    </row>
    <row r="7587" spans="1:12" x14ac:dyDescent="0.25">
      <c r="A7587" t="s">
        <v>7592</v>
      </c>
      <c r="B7587" s="1">
        <v>46132</v>
      </c>
      <c r="C7587" t="s">
        <v>10009</v>
      </c>
      <c r="D7587" t="s">
        <v>10017</v>
      </c>
      <c r="E7587">
        <f>+_xlfn.XLOOKUP(TablaVentas[[#This Row],[PRODUCTOS]],TablaPrecios[PRODUCTOS],TablaPrecios[PRECIOS UNITARIOS],"No encontado")</f>
        <v>50</v>
      </c>
      <c r="F7587">
        <v>19</v>
      </c>
      <c r="G7587" t="s">
        <v>10023</v>
      </c>
      <c r="H7587" s="2">
        <v>244</v>
      </c>
      <c r="I7587" s="3">
        <v>0.2</v>
      </c>
      <c r="J7587" s="2">
        <f t="shared" si="354"/>
        <v>195.2</v>
      </c>
      <c r="K7587" s="2">
        <f t="shared" si="355"/>
        <v>35.135999999999996</v>
      </c>
      <c r="L7587" s="2">
        <f t="shared" si="356"/>
        <v>230.33599999999998</v>
      </c>
    </row>
    <row r="7588" spans="1:12" x14ac:dyDescent="0.25">
      <c r="A7588" t="s">
        <v>7593</v>
      </c>
      <c r="B7588" s="1">
        <v>46227</v>
      </c>
      <c r="C7588" t="s">
        <v>10007</v>
      </c>
      <c r="D7588" t="s">
        <v>10018</v>
      </c>
      <c r="E7588">
        <f>+_xlfn.XLOOKUP(TablaVentas[[#This Row],[PRODUCTOS]],TablaPrecios[PRODUCTOS],TablaPrecios[PRECIOS UNITARIOS],"No encontado")</f>
        <v>850</v>
      </c>
      <c r="F7588">
        <v>16</v>
      </c>
      <c r="G7588" t="s">
        <v>10023</v>
      </c>
      <c r="H7588" s="2">
        <v>51</v>
      </c>
      <c r="I7588" s="3">
        <v>0.2</v>
      </c>
      <c r="J7588" s="2">
        <f t="shared" si="354"/>
        <v>40.799999999999997</v>
      </c>
      <c r="K7588" s="2">
        <f t="shared" si="355"/>
        <v>7.3439999999999994</v>
      </c>
      <c r="L7588" s="2">
        <f t="shared" si="356"/>
        <v>48.143999999999998</v>
      </c>
    </row>
    <row r="7589" spans="1:12" x14ac:dyDescent="0.25">
      <c r="A7589" t="s">
        <v>7594</v>
      </c>
      <c r="B7589" s="1">
        <v>46292</v>
      </c>
      <c r="C7589" t="s">
        <v>10012</v>
      </c>
      <c r="D7589" t="s">
        <v>10021</v>
      </c>
      <c r="E7589">
        <f>+_xlfn.XLOOKUP(TablaVentas[[#This Row],[PRODUCTOS]],TablaPrecios[PRODUCTOS],TablaPrecios[PRECIOS UNITARIOS],"No encontado")</f>
        <v>200</v>
      </c>
      <c r="F7589">
        <v>11</v>
      </c>
      <c r="G7589" t="s">
        <v>10024</v>
      </c>
      <c r="H7589" s="2">
        <v>260</v>
      </c>
      <c r="I7589" s="3">
        <v>0.2</v>
      </c>
      <c r="J7589" s="2">
        <f t="shared" si="354"/>
        <v>208</v>
      </c>
      <c r="K7589" s="2">
        <f t="shared" si="355"/>
        <v>37.44</v>
      </c>
      <c r="L7589" s="2">
        <f t="shared" si="356"/>
        <v>245.44</v>
      </c>
    </row>
    <row r="7590" spans="1:12" x14ac:dyDescent="0.25">
      <c r="A7590" t="s">
        <v>7595</v>
      </c>
      <c r="B7590" s="1">
        <v>46264</v>
      </c>
      <c r="C7590" t="s">
        <v>10011</v>
      </c>
      <c r="D7590" t="s">
        <v>10021</v>
      </c>
      <c r="E7590">
        <f>+_xlfn.XLOOKUP(TablaVentas[[#This Row],[PRODUCTOS]],TablaPrecios[PRODUCTOS],TablaPrecios[PRECIOS UNITARIOS],"No encontado")</f>
        <v>200</v>
      </c>
      <c r="F7590">
        <v>13</v>
      </c>
      <c r="G7590" t="s">
        <v>10024</v>
      </c>
      <c r="H7590" s="2">
        <v>78</v>
      </c>
      <c r="I7590" s="3">
        <v>0.17</v>
      </c>
      <c r="J7590" s="2">
        <f t="shared" si="354"/>
        <v>64.739999999999995</v>
      </c>
      <c r="K7590" s="2">
        <f t="shared" si="355"/>
        <v>11.653199999999998</v>
      </c>
      <c r="L7590" s="2">
        <f t="shared" si="356"/>
        <v>76.393199999999993</v>
      </c>
    </row>
    <row r="7591" spans="1:12" x14ac:dyDescent="0.25">
      <c r="A7591" t="s">
        <v>7596</v>
      </c>
      <c r="B7591" s="1">
        <v>46243</v>
      </c>
      <c r="C7591" t="s">
        <v>10008</v>
      </c>
      <c r="D7591" t="s">
        <v>10021</v>
      </c>
      <c r="E7591">
        <f>+_xlfn.XLOOKUP(TablaVentas[[#This Row],[PRODUCTOS]],TablaPrecios[PRODUCTOS],TablaPrecios[PRECIOS UNITARIOS],"No encontado")</f>
        <v>200</v>
      </c>
      <c r="F7591">
        <v>15</v>
      </c>
      <c r="G7591" t="s">
        <v>10027</v>
      </c>
      <c r="H7591" s="2">
        <v>131</v>
      </c>
      <c r="I7591" s="3">
        <v>0.15</v>
      </c>
      <c r="J7591" s="2">
        <f t="shared" si="354"/>
        <v>111.35</v>
      </c>
      <c r="K7591" s="2">
        <f t="shared" si="355"/>
        <v>20.042999999999999</v>
      </c>
      <c r="L7591" s="2">
        <f t="shared" si="356"/>
        <v>131.393</v>
      </c>
    </row>
    <row r="7592" spans="1:12" x14ac:dyDescent="0.25">
      <c r="A7592" t="s">
        <v>7597</v>
      </c>
      <c r="B7592" s="1">
        <v>46379</v>
      </c>
      <c r="C7592" t="s">
        <v>10008</v>
      </c>
      <c r="D7592" t="s">
        <v>10020</v>
      </c>
      <c r="E7592">
        <f>+_xlfn.XLOOKUP(TablaVentas[[#This Row],[PRODUCTOS]],TablaPrecios[PRODUCTOS],TablaPrecios[PRECIOS UNITARIOS],"No encontado")</f>
        <v>150</v>
      </c>
      <c r="F7592">
        <v>15</v>
      </c>
      <c r="G7592" t="s">
        <v>10026</v>
      </c>
      <c r="H7592" s="2">
        <v>292</v>
      </c>
      <c r="I7592" s="3">
        <v>0.12</v>
      </c>
      <c r="J7592" s="2">
        <f t="shared" si="354"/>
        <v>256.95999999999998</v>
      </c>
      <c r="K7592" s="2">
        <f t="shared" si="355"/>
        <v>46.252799999999993</v>
      </c>
      <c r="L7592" s="2">
        <f t="shared" si="356"/>
        <v>303.21279999999996</v>
      </c>
    </row>
    <row r="7593" spans="1:12" x14ac:dyDescent="0.25">
      <c r="A7593" t="s">
        <v>7598</v>
      </c>
      <c r="B7593" s="1">
        <v>46349</v>
      </c>
      <c r="C7593" t="s">
        <v>10007</v>
      </c>
      <c r="D7593" t="s">
        <v>10020</v>
      </c>
      <c r="E7593">
        <f>+_xlfn.XLOOKUP(TablaVentas[[#This Row],[PRODUCTOS]],TablaPrecios[PRODUCTOS],TablaPrecios[PRECIOS UNITARIOS],"No encontado")</f>
        <v>150</v>
      </c>
      <c r="F7593">
        <v>6</v>
      </c>
      <c r="G7593" t="s">
        <v>10025</v>
      </c>
      <c r="H7593" s="2">
        <v>317</v>
      </c>
      <c r="I7593" s="3">
        <v>0.13</v>
      </c>
      <c r="J7593" s="2">
        <f t="shared" si="354"/>
        <v>275.79000000000002</v>
      </c>
      <c r="K7593" s="2">
        <f t="shared" si="355"/>
        <v>49.642200000000003</v>
      </c>
      <c r="L7593" s="2">
        <f t="shared" si="356"/>
        <v>325.43220000000002</v>
      </c>
    </row>
    <row r="7594" spans="1:12" x14ac:dyDescent="0.25">
      <c r="A7594" t="s">
        <v>7599</v>
      </c>
      <c r="B7594" s="1">
        <v>46211</v>
      </c>
      <c r="C7594" t="s">
        <v>10011</v>
      </c>
      <c r="D7594" t="s">
        <v>10020</v>
      </c>
      <c r="E7594">
        <f>+_xlfn.XLOOKUP(TablaVentas[[#This Row],[PRODUCTOS]],TablaPrecios[PRODUCTOS],TablaPrecios[PRECIOS UNITARIOS],"No encontado")</f>
        <v>150</v>
      </c>
      <c r="F7594">
        <v>17</v>
      </c>
      <c r="G7594" t="s">
        <v>10023</v>
      </c>
      <c r="H7594" s="2">
        <v>239</v>
      </c>
      <c r="I7594" s="3">
        <v>0.17</v>
      </c>
      <c r="J7594" s="2">
        <f t="shared" si="354"/>
        <v>198.37</v>
      </c>
      <c r="K7594" s="2">
        <f t="shared" si="355"/>
        <v>35.706600000000002</v>
      </c>
      <c r="L7594" s="2">
        <f t="shared" si="356"/>
        <v>234.07660000000001</v>
      </c>
    </row>
    <row r="7595" spans="1:12" x14ac:dyDescent="0.25">
      <c r="A7595" t="s">
        <v>7600</v>
      </c>
      <c r="B7595" s="1">
        <v>46287</v>
      </c>
      <c r="C7595" t="s">
        <v>10007</v>
      </c>
      <c r="D7595" t="s">
        <v>10019</v>
      </c>
      <c r="E7595">
        <f>+_xlfn.XLOOKUP(TablaVentas[[#This Row],[PRODUCTOS]],TablaPrecios[PRODUCTOS],TablaPrecios[PRECIOS UNITARIOS],"No encontado")</f>
        <v>1200</v>
      </c>
      <c r="F7595">
        <v>9</v>
      </c>
      <c r="G7595" t="s">
        <v>10025</v>
      </c>
      <c r="H7595" s="2">
        <v>192</v>
      </c>
      <c r="I7595" s="3">
        <v>0.11</v>
      </c>
      <c r="J7595" s="2">
        <f t="shared" si="354"/>
        <v>170.88</v>
      </c>
      <c r="K7595" s="2">
        <f t="shared" si="355"/>
        <v>30.758399999999998</v>
      </c>
      <c r="L7595" s="2">
        <f t="shared" si="356"/>
        <v>201.63839999999999</v>
      </c>
    </row>
    <row r="7596" spans="1:12" x14ac:dyDescent="0.25">
      <c r="A7596" t="s">
        <v>7601</v>
      </c>
      <c r="B7596" s="1">
        <v>46216</v>
      </c>
      <c r="C7596" t="s">
        <v>10012</v>
      </c>
      <c r="D7596" t="s">
        <v>10017</v>
      </c>
      <c r="E7596">
        <f>+_xlfn.XLOOKUP(TablaVentas[[#This Row],[PRODUCTOS]],TablaPrecios[PRODUCTOS],TablaPrecios[PRECIOS UNITARIOS],"No encontado")</f>
        <v>50</v>
      </c>
      <c r="F7596">
        <v>6</v>
      </c>
      <c r="G7596" t="s">
        <v>10027</v>
      </c>
      <c r="H7596" s="2">
        <v>109</v>
      </c>
      <c r="I7596" s="3">
        <v>0.19</v>
      </c>
      <c r="J7596" s="2">
        <f t="shared" si="354"/>
        <v>88.289999999999992</v>
      </c>
      <c r="K7596" s="2">
        <f t="shared" si="355"/>
        <v>15.892199999999997</v>
      </c>
      <c r="L7596" s="2">
        <f t="shared" si="356"/>
        <v>104.18219999999999</v>
      </c>
    </row>
    <row r="7597" spans="1:12" x14ac:dyDescent="0.25">
      <c r="A7597" t="s">
        <v>7602</v>
      </c>
      <c r="B7597" s="1">
        <v>46381</v>
      </c>
      <c r="C7597" t="s">
        <v>10011</v>
      </c>
      <c r="D7597" t="s">
        <v>10021</v>
      </c>
      <c r="E7597">
        <f>+_xlfn.XLOOKUP(TablaVentas[[#This Row],[PRODUCTOS]],TablaPrecios[PRODUCTOS],TablaPrecios[PRECIOS UNITARIOS],"No encontado")</f>
        <v>200</v>
      </c>
      <c r="F7597">
        <v>14</v>
      </c>
      <c r="G7597" t="s">
        <v>10023</v>
      </c>
      <c r="H7597" s="2">
        <v>53</v>
      </c>
      <c r="I7597" s="3">
        <v>0.15</v>
      </c>
      <c r="J7597" s="2">
        <f t="shared" si="354"/>
        <v>45.05</v>
      </c>
      <c r="K7597" s="2">
        <f t="shared" si="355"/>
        <v>8.109</v>
      </c>
      <c r="L7597" s="2">
        <f t="shared" si="356"/>
        <v>53.158999999999999</v>
      </c>
    </row>
    <row r="7598" spans="1:12" x14ac:dyDescent="0.25">
      <c r="A7598" t="s">
        <v>7603</v>
      </c>
      <c r="B7598" s="1">
        <v>46048</v>
      </c>
      <c r="C7598" t="s">
        <v>10008</v>
      </c>
      <c r="D7598" t="s">
        <v>10020</v>
      </c>
      <c r="E7598">
        <f>+_xlfn.XLOOKUP(TablaVentas[[#This Row],[PRODUCTOS]],TablaPrecios[PRODUCTOS],TablaPrecios[PRECIOS UNITARIOS],"No encontado")</f>
        <v>150</v>
      </c>
      <c r="F7598">
        <v>12</v>
      </c>
      <c r="G7598" t="s">
        <v>10027</v>
      </c>
      <c r="H7598" s="2">
        <v>77</v>
      </c>
      <c r="I7598" s="3">
        <v>0.16</v>
      </c>
      <c r="J7598" s="2">
        <f t="shared" si="354"/>
        <v>64.680000000000007</v>
      </c>
      <c r="K7598" s="2">
        <f t="shared" si="355"/>
        <v>11.6424</v>
      </c>
      <c r="L7598" s="2">
        <f t="shared" si="356"/>
        <v>76.322400000000002</v>
      </c>
    </row>
    <row r="7599" spans="1:12" x14ac:dyDescent="0.25">
      <c r="A7599" t="s">
        <v>7604</v>
      </c>
      <c r="B7599" s="1">
        <v>46267</v>
      </c>
      <c r="C7599" t="s">
        <v>10008</v>
      </c>
      <c r="D7599" t="s">
        <v>10019</v>
      </c>
      <c r="E7599">
        <f>+_xlfn.XLOOKUP(TablaVentas[[#This Row],[PRODUCTOS]],TablaPrecios[PRODUCTOS],TablaPrecios[PRECIOS UNITARIOS],"No encontado")</f>
        <v>1200</v>
      </c>
      <c r="F7599">
        <v>14</v>
      </c>
      <c r="G7599" t="s">
        <v>10023</v>
      </c>
      <c r="H7599" s="2">
        <v>113</v>
      </c>
      <c r="I7599" s="3">
        <v>0.14000000000000001</v>
      </c>
      <c r="J7599" s="2">
        <f t="shared" si="354"/>
        <v>97.179999999999993</v>
      </c>
      <c r="K7599" s="2">
        <f t="shared" si="355"/>
        <v>17.492399999999996</v>
      </c>
      <c r="L7599" s="2">
        <f t="shared" si="356"/>
        <v>114.67239999999998</v>
      </c>
    </row>
    <row r="7600" spans="1:12" x14ac:dyDescent="0.25">
      <c r="A7600" t="s">
        <v>7605</v>
      </c>
      <c r="B7600" s="1">
        <v>46238</v>
      </c>
      <c r="C7600" t="s">
        <v>10009</v>
      </c>
      <c r="D7600" t="s">
        <v>10019</v>
      </c>
      <c r="E7600">
        <f>+_xlfn.XLOOKUP(TablaVentas[[#This Row],[PRODUCTOS]],TablaPrecios[PRODUCTOS],TablaPrecios[PRECIOS UNITARIOS],"No encontado")</f>
        <v>1200</v>
      </c>
      <c r="F7600">
        <v>6</v>
      </c>
      <c r="G7600" t="s">
        <v>10027</v>
      </c>
      <c r="H7600" s="2">
        <v>124</v>
      </c>
      <c r="I7600" s="3">
        <v>0.15</v>
      </c>
      <c r="J7600" s="2">
        <f t="shared" si="354"/>
        <v>105.4</v>
      </c>
      <c r="K7600" s="2">
        <f t="shared" si="355"/>
        <v>18.972000000000001</v>
      </c>
      <c r="L7600" s="2">
        <f t="shared" si="356"/>
        <v>124.37200000000001</v>
      </c>
    </row>
    <row r="7601" spans="1:12" x14ac:dyDescent="0.25">
      <c r="A7601" t="s">
        <v>7606</v>
      </c>
      <c r="B7601" s="1">
        <v>46348</v>
      </c>
      <c r="C7601" t="s">
        <v>10011</v>
      </c>
      <c r="D7601" t="s">
        <v>10021</v>
      </c>
      <c r="E7601">
        <f>+_xlfn.XLOOKUP(TablaVentas[[#This Row],[PRODUCTOS]],TablaPrecios[PRODUCTOS],TablaPrecios[PRECIOS UNITARIOS],"No encontado")</f>
        <v>200</v>
      </c>
      <c r="F7601">
        <v>5</v>
      </c>
      <c r="G7601" t="s">
        <v>10027</v>
      </c>
      <c r="H7601" s="2">
        <v>335</v>
      </c>
      <c r="I7601" s="3">
        <v>0.11</v>
      </c>
      <c r="J7601" s="2">
        <f t="shared" si="354"/>
        <v>298.14999999999998</v>
      </c>
      <c r="K7601" s="2">
        <f t="shared" si="355"/>
        <v>53.666999999999994</v>
      </c>
      <c r="L7601" s="2">
        <f t="shared" si="356"/>
        <v>351.81699999999995</v>
      </c>
    </row>
    <row r="7602" spans="1:12" x14ac:dyDescent="0.25">
      <c r="A7602" t="s">
        <v>7607</v>
      </c>
      <c r="B7602" s="1">
        <v>46157</v>
      </c>
      <c r="C7602" t="s">
        <v>10008</v>
      </c>
      <c r="D7602" t="s">
        <v>10017</v>
      </c>
      <c r="E7602">
        <f>+_xlfn.XLOOKUP(TablaVentas[[#This Row],[PRODUCTOS]],TablaPrecios[PRODUCTOS],TablaPrecios[PRECIOS UNITARIOS],"No encontado")</f>
        <v>50</v>
      </c>
      <c r="F7602">
        <v>20</v>
      </c>
      <c r="G7602" t="s">
        <v>10023</v>
      </c>
      <c r="H7602" s="2">
        <v>444</v>
      </c>
      <c r="I7602" s="3">
        <v>0.12</v>
      </c>
      <c r="J7602" s="2">
        <f t="shared" si="354"/>
        <v>390.72</v>
      </c>
      <c r="K7602" s="2">
        <f t="shared" si="355"/>
        <v>70.329599999999999</v>
      </c>
      <c r="L7602" s="2">
        <f t="shared" si="356"/>
        <v>461.04960000000005</v>
      </c>
    </row>
    <row r="7603" spans="1:12" x14ac:dyDescent="0.25">
      <c r="A7603" t="s">
        <v>7608</v>
      </c>
      <c r="B7603" s="1">
        <v>46363</v>
      </c>
      <c r="C7603" t="s">
        <v>10011</v>
      </c>
      <c r="D7603" t="s">
        <v>10019</v>
      </c>
      <c r="E7603">
        <f>+_xlfn.XLOOKUP(TablaVentas[[#This Row],[PRODUCTOS]],TablaPrecios[PRODUCTOS],TablaPrecios[PRECIOS UNITARIOS],"No encontado")</f>
        <v>1200</v>
      </c>
      <c r="F7603">
        <v>12</v>
      </c>
      <c r="G7603" t="s">
        <v>10027</v>
      </c>
      <c r="H7603" s="2">
        <v>234</v>
      </c>
      <c r="I7603" s="3">
        <v>0.1</v>
      </c>
      <c r="J7603" s="2">
        <f t="shared" si="354"/>
        <v>210.6</v>
      </c>
      <c r="K7603" s="2">
        <f t="shared" si="355"/>
        <v>37.907999999999994</v>
      </c>
      <c r="L7603" s="2">
        <f t="shared" si="356"/>
        <v>248.50799999999998</v>
      </c>
    </row>
    <row r="7604" spans="1:12" x14ac:dyDescent="0.25">
      <c r="A7604" t="s">
        <v>7609</v>
      </c>
      <c r="B7604" s="1">
        <v>46188</v>
      </c>
      <c r="C7604" t="s">
        <v>10008</v>
      </c>
      <c r="D7604" t="s">
        <v>10019</v>
      </c>
      <c r="E7604">
        <f>+_xlfn.XLOOKUP(TablaVentas[[#This Row],[PRODUCTOS]],TablaPrecios[PRODUCTOS],TablaPrecios[PRECIOS UNITARIOS],"No encontado")</f>
        <v>1200</v>
      </c>
      <c r="F7604">
        <v>13</v>
      </c>
      <c r="G7604" t="s">
        <v>10025</v>
      </c>
      <c r="H7604" s="2">
        <v>283</v>
      </c>
      <c r="I7604" s="3">
        <v>0.14000000000000001</v>
      </c>
      <c r="J7604" s="2">
        <f t="shared" si="354"/>
        <v>243.38</v>
      </c>
      <c r="K7604" s="2">
        <f t="shared" si="355"/>
        <v>43.808399999999999</v>
      </c>
      <c r="L7604" s="2">
        <f t="shared" si="356"/>
        <v>287.1884</v>
      </c>
    </row>
    <row r="7605" spans="1:12" x14ac:dyDescent="0.25">
      <c r="A7605" t="s">
        <v>7610</v>
      </c>
      <c r="B7605" s="1">
        <v>46040</v>
      </c>
      <c r="C7605" t="s">
        <v>10009</v>
      </c>
      <c r="D7605" t="s">
        <v>10018</v>
      </c>
      <c r="E7605">
        <f>+_xlfn.XLOOKUP(TablaVentas[[#This Row],[PRODUCTOS]],TablaPrecios[PRODUCTOS],TablaPrecios[PRECIOS UNITARIOS],"No encontado")</f>
        <v>850</v>
      </c>
      <c r="F7605">
        <v>13</v>
      </c>
      <c r="G7605" t="s">
        <v>10023</v>
      </c>
      <c r="H7605" s="2">
        <v>364</v>
      </c>
      <c r="I7605" s="3">
        <v>0.19</v>
      </c>
      <c r="J7605" s="2">
        <f t="shared" si="354"/>
        <v>294.84000000000003</v>
      </c>
      <c r="K7605" s="2">
        <f t="shared" si="355"/>
        <v>53.071200000000005</v>
      </c>
      <c r="L7605" s="2">
        <f t="shared" si="356"/>
        <v>347.91120000000001</v>
      </c>
    </row>
    <row r="7606" spans="1:12" x14ac:dyDescent="0.25">
      <c r="A7606" t="s">
        <v>7611</v>
      </c>
      <c r="B7606" s="1">
        <v>46360</v>
      </c>
      <c r="C7606" t="s">
        <v>10012</v>
      </c>
      <c r="D7606" t="s">
        <v>10020</v>
      </c>
      <c r="E7606">
        <f>+_xlfn.XLOOKUP(TablaVentas[[#This Row],[PRODUCTOS]],TablaPrecios[PRODUCTOS],TablaPrecios[PRECIOS UNITARIOS],"No encontado")</f>
        <v>150</v>
      </c>
      <c r="F7606">
        <v>5</v>
      </c>
      <c r="G7606" t="s">
        <v>10024</v>
      </c>
      <c r="H7606" s="2">
        <v>449</v>
      </c>
      <c r="I7606" s="3">
        <v>0.14000000000000001</v>
      </c>
      <c r="J7606" s="2">
        <f t="shared" si="354"/>
        <v>386.14</v>
      </c>
      <c r="K7606" s="2">
        <f t="shared" si="355"/>
        <v>69.505199999999988</v>
      </c>
      <c r="L7606" s="2">
        <f t="shared" si="356"/>
        <v>455.64519999999999</v>
      </c>
    </row>
    <row r="7607" spans="1:12" x14ac:dyDescent="0.25">
      <c r="A7607" t="s">
        <v>7612</v>
      </c>
      <c r="B7607" s="1">
        <v>46065</v>
      </c>
      <c r="C7607" t="s">
        <v>10009</v>
      </c>
      <c r="D7607" t="s">
        <v>10019</v>
      </c>
      <c r="E7607">
        <f>+_xlfn.XLOOKUP(TablaVentas[[#This Row],[PRODUCTOS]],TablaPrecios[PRODUCTOS],TablaPrecios[PRECIOS UNITARIOS],"No encontado")</f>
        <v>1200</v>
      </c>
      <c r="F7607">
        <v>15</v>
      </c>
      <c r="G7607" t="s">
        <v>10024</v>
      </c>
      <c r="H7607" s="2">
        <v>301</v>
      </c>
      <c r="I7607" s="3">
        <v>0.12</v>
      </c>
      <c r="J7607" s="2">
        <f t="shared" si="354"/>
        <v>264.88</v>
      </c>
      <c r="K7607" s="2">
        <f t="shared" si="355"/>
        <v>47.678399999999996</v>
      </c>
      <c r="L7607" s="2">
        <f t="shared" si="356"/>
        <v>312.55840000000001</v>
      </c>
    </row>
    <row r="7608" spans="1:12" x14ac:dyDescent="0.25">
      <c r="A7608" t="s">
        <v>7613</v>
      </c>
      <c r="B7608" s="1">
        <v>46368</v>
      </c>
      <c r="C7608" t="s">
        <v>10010</v>
      </c>
      <c r="D7608" t="s">
        <v>10019</v>
      </c>
      <c r="E7608">
        <f>+_xlfn.XLOOKUP(TablaVentas[[#This Row],[PRODUCTOS]],TablaPrecios[PRODUCTOS],TablaPrecios[PRECIOS UNITARIOS],"No encontado")</f>
        <v>1200</v>
      </c>
      <c r="F7608">
        <v>11</v>
      </c>
      <c r="G7608" t="s">
        <v>10026</v>
      </c>
      <c r="H7608" s="2">
        <v>197</v>
      </c>
      <c r="I7608" s="3">
        <v>0.11</v>
      </c>
      <c r="J7608" s="2">
        <f t="shared" si="354"/>
        <v>175.32999999999998</v>
      </c>
      <c r="K7608" s="2">
        <f t="shared" si="355"/>
        <v>31.559399999999997</v>
      </c>
      <c r="L7608" s="2">
        <f t="shared" si="356"/>
        <v>206.88939999999997</v>
      </c>
    </row>
    <row r="7609" spans="1:12" x14ac:dyDescent="0.25">
      <c r="A7609" t="s">
        <v>7614</v>
      </c>
      <c r="B7609" s="1">
        <v>46151</v>
      </c>
      <c r="C7609" t="s">
        <v>10010</v>
      </c>
      <c r="D7609" t="s">
        <v>10021</v>
      </c>
      <c r="E7609">
        <f>+_xlfn.XLOOKUP(TablaVentas[[#This Row],[PRODUCTOS]],TablaPrecios[PRODUCTOS],TablaPrecios[PRECIOS UNITARIOS],"No encontado")</f>
        <v>200</v>
      </c>
      <c r="F7609">
        <v>15</v>
      </c>
      <c r="G7609" t="s">
        <v>10023</v>
      </c>
      <c r="H7609" s="2">
        <v>218</v>
      </c>
      <c r="I7609" s="3">
        <v>0.18</v>
      </c>
      <c r="J7609" s="2">
        <f t="shared" si="354"/>
        <v>178.76</v>
      </c>
      <c r="K7609" s="2">
        <f t="shared" si="355"/>
        <v>32.1768</v>
      </c>
      <c r="L7609" s="2">
        <f t="shared" si="356"/>
        <v>210.93680000000001</v>
      </c>
    </row>
    <row r="7610" spans="1:12" x14ac:dyDescent="0.25">
      <c r="A7610" t="s">
        <v>7615</v>
      </c>
      <c r="B7610" s="1">
        <v>46338</v>
      </c>
      <c r="C7610" t="s">
        <v>10011</v>
      </c>
      <c r="D7610" t="s">
        <v>10021</v>
      </c>
      <c r="E7610">
        <f>+_xlfn.XLOOKUP(TablaVentas[[#This Row],[PRODUCTOS]],TablaPrecios[PRODUCTOS],TablaPrecios[PRECIOS UNITARIOS],"No encontado")</f>
        <v>200</v>
      </c>
      <c r="F7610">
        <v>20</v>
      </c>
      <c r="G7610" t="s">
        <v>10025</v>
      </c>
      <c r="H7610" s="2">
        <v>126</v>
      </c>
      <c r="I7610" s="3">
        <v>0.13</v>
      </c>
      <c r="J7610" s="2">
        <f t="shared" si="354"/>
        <v>109.62</v>
      </c>
      <c r="K7610" s="2">
        <f t="shared" si="355"/>
        <v>19.7316</v>
      </c>
      <c r="L7610" s="2">
        <f t="shared" si="356"/>
        <v>129.35160000000002</v>
      </c>
    </row>
    <row r="7611" spans="1:12" x14ac:dyDescent="0.25">
      <c r="A7611" t="s">
        <v>7616</v>
      </c>
      <c r="B7611" s="1">
        <v>46101</v>
      </c>
      <c r="C7611" t="s">
        <v>10009</v>
      </c>
      <c r="D7611" t="s">
        <v>10019</v>
      </c>
      <c r="E7611">
        <f>+_xlfn.XLOOKUP(TablaVentas[[#This Row],[PRODUCTOS]],TablaPrecios[PRODUCTOS],TablaPrecios[PRECIOS UNITARIOS],"No encontado")</f>
        <v>1200</v>
      </c>
      <c r="F7611">
        <v>7</v>
      </c>
      <c r="G7611" t="s">
        <v>10026</v>
      </c>
      <c r="H7611" s="2">
        <v>199</v>
      </c>
      <c r="I7611" s="3">
        <v>0.19</v>
      </c>
      <c r="J7611" s="2">
        <f t="shared" si="354"/>
        <v>161.19</v>
      </c>
      <c r="K7611" s="2">
        <f t="shared" si="355"/>
        <v>29.014199999999999</v>
      </c>
      <c r="L7611" s="2">
        <f t="shared" si="356"/>
        <v>190.20419999999999</v>
      </c>
    </row>
    <row r="7612" spans="1:12" x14ac:dyDescent="0.25">
      <c r="A7612" t="s">
        <v>7617</v>
      </c>
      <c r="B7612" s="1">
        <v>46152</v>
      </c>
      <c r="C7612" t="s">
        <v>10009</v>
      </c>
      <c r="D7612" t="s">
        <v>10019</v>
      </c>
      <c r="E7612">
        <f>+_xlfn.XLOOKUP(TablaVentas[[#This Row],[PRODUCTOS]],TablaPrecios[PRODUCTOS],TablaPrecios[PRECIOS UNITARIOS],"No encontado")</f>
        <v>1200</v>
      </c>
      <c r="F7612">
        <v>12</v>
      </c>
      <c r="G7612" t="s">
        <v>10025</v>
      </c>
      <c r="H7612" s="2">
        <v>103</v>
      </c>
      <c r="I7612" s="3">
        <v>0.15</v>
      </c>
      <c r="J7612" s="2">
        <f t="shared" si="354"/>
        <v>87.55</v>
      </c>
      <c r="K7612" s="2">
        <f t="shared" si="355"/>
        <v>15.758999999999999</v>
      </c>
      <c r="L7612" s="2">
        <f t="shared" si="356"/>
        <v>103.309</v>
      </c>
    </row>
    <row r="7613" spans="1:12" x14ac:dyDescent="0.25">
      <c r="A7613" t="s">
        <v>7618</v>
      </c>
      <c r="B7613" s="1">
        <v>46317</v>
      </c>
      <c r="C7613" t="s">
        <v>10007</v>
      </c>
      <c r="D7613" t="s">
        <v>10018</v>
      </c>
      <c r="E7613">
        <f>+_xlfn.XLOOKUP(TablaVentas[[#This Row],[PRODUCTOS]],TablaPrecios[PRODUCTOS],TablaPrecios[PRECIOS UNITARIOS],"No encontado")</f>
        <v>850</v>
      </c>
      <c r="F7613">
        <v>18</v>
      </c>
      <c r="G7613" t="s">
        <v>10024</v>
      </c>
      <c r="H7613" s="2">
        <v>463</v>
      </c>
      <c r="I7613" s="3">
        <v>0.19</v>
      </c>
      <c r="J7613" s="2">
        <f t="shared" si="354"/>
        <v>375.03</v>
      </c>
      <c r="K7613" s="2">
        <f t="shared" si="355"/>
        <v>67.505399999999995</v>
      </c>
      <c r="L7613" s="2">
        <f t="shared" si="356"/>
        <v>442.53539999999998</v>
      </c>
    </row>
    <row r="7614" spans="1:12" x14ac:dyDescent="0.25">
      <c r="A7614" t="s">
        <v>7619</v>
      </c>
      <c r="B7614" s="1">
        <v>46199</v>
      </c>
      <c r="C7614" t="s">
        <v>10008</v>
      </c>
      <c r="D7614" t="s">
        <v>10019</v>
      </c>
      <c r="E7614">
        <f>+_xlfn.XLOOKUP(TablaVentas[[#This Row],[PRODUCTOS]],TablaPrecios[PRODUCTOS],TablaPrecios[PRECIOS UNITARIOS],"No encontado")</f>
        <v>1200</v>
      </c>
      <c r="F7614">
        <v>12</v>
      </c>
      <c r="G7614" t="s">
        <v>10027</v>
      </c>
      <c r="H7614" s="2">
        <v>175</v>
      </c>
      <c r="I7614" s="3">
        <v>0.13</v>
      </c>
      <c r="J7614" s="2">
        <f t="shared" si="354"/>
        <v>152.25</v>
      </c>
      <c r="K7614" s="2">
        <f t="shared" si="355"/>
        <v>27.404999999999998</v>
      </c>
      <c r="L7614" s="2">
        <f t="shared" si="356"/>
        <v>179.655</v>
      </c>
    </row>
    <row r="7615" spans="1:12" x14ac:dyDescent="0.25">
      <c r="A7615" t="s">
        <v>7620</v>
      </c>
      <c r="B7615" s="1">
        <v>46191</v>
      </c>
      <c r="C7615" t="s">
        <v>10009</v>
      </c>
      <c r="D7615" t="s">
        <v>10021</v>
      </c>
      <c r="E7615">
        <f>+_xlfn.XLOOKUP(TablaVentas[[#This Row],[PRODUCTOS]],TablaPrecios[PRODUCTOS],TablaPrecios[PRECIOS UNITARIOS],"No encontado")</f>
        <v>200</v>
      </c>
      <c r="F7615">
        <v>7</v>
      </c>
      <c r="G7615" t="s">
        <v>10026</v>
      </c>
      <c r="H7615" s="2">
        <v>415</v>
      </c>
      <c r="I7615" s="3">
        <v>0.11</v>
      </c>
      <c r="J7615" s="2">
        <f t="shared" si="354"/>
        <v>369.35</v>
      </c>
      <c r="K7615" s="2">
        <f t="shared" si="355"/>
        <v>66.483000000000004</v>
      </c>
      <c r="L7615" s="2">
        <f t="shared" si="356"/>
        <v>435.83300000000003</v>
      </c>
    </row>
    <row r="7616" spans="1:12" x14ac:dyDescent="0.25">
      <c r="A7616" t="s">
        <v>7621</v>
      </c>
      <c r="B7616" s="1">
        <v>46045</v>
      </c>
      <c r="C7616" t="s">
        <v>10012</v>
      </c>
      <c r="D7616" t="s">
        <v>10020</v>
      </c>
      <c r="E7616">
        <f>+_xlfn.XLOOKUP(TablaVentas[[#This Row],[PRODUCTOS]],TablaPrecios[PRODUCTOS],TablaPrecios[PRECIOS UNITARIOS],"No encontado")</f>
        <v>150</v>
      </c>
      <c r="F7616">
        <v>16</v>
      </c>
      <c r="G7616" t="s">
        <v>10023</v>
      </c>
      <c r="H7616" s="2">
        <v>458</v>
      </c>
      <c r="I7616" s="3">
        <v>0.13</v>
      </c>
      <c r="J7616" s="2">
        <f t="shared" si="354"/>
        <v>398.46</v>
      </c>
      <c r="K7616" s="2">
        <f t="shared" si="355"/>
        <v>71.722799999999992</v>
      </c>
      <c r="L7616" s="2">
        <f t="shared" si="356"/>
        <v>470.18279999999999</v>
      </c>
    </row>
    <row r="7617" spans="1:12" x14ac:dyDescent="0.25">
      <c r="A7617" t="s">
        <v>7622</v>
      </c>
      <c r="B7617" s="1">
        <v>46203</v>
      </c>
      <c r="C7617" t="s">
        <v>10009</v>
      </c>
      <c r="D7617" t="s">
        <v>10020</v>
      </c>
      <c r="E7617">
        <f>+_xlfn.XLOOKUP(TablaVentas[[#This Row],[PRODUCTOS]],TablaPrecios[PRODUCTOS],TablaPrecios[PRECIOS UNITARIOS],"No encontado")</f>
        <v>150</v>
      </c>
      <c r="F7617">
        <v>5</v>
      </c>
      <c r="G7617" t="s">
        <v>10023</v>
      </c>
      <c r="H7617" s="2">
        <v>203</v>
      </c>
      <c r="I7617" s="3">
        <v>0.13</v>
      </c>
      <c r="J7617" s="2">
        <f t="shared" si="354"/>
        <v>176.61</v>
      </c>
      <c r="K7617" s="2">
        <f t="shared" si="355"/>
        <v>31.7898</v>
      </c>
      <c r="L7617" s="2">
        <f t="shared" si="356"/>
        <v>208.39980000000003</v>
      </c>
    </row>
    <row r="7618" spans="1:12" x14ac:dyDescent="0.25">
      <c r="A7618" t="s">
        <v>7623</v>
      </c>
      <c r="B7618" s="1">
        <v>46308</v>
      </c>
      <c r="C7618" t="s">
        <v>10009</v>
      </c>
      <c r="D7618" t="s">
        <v>10017</v>
      </c>
      <c r="E7618">
        <f>+_xlfn.XLOOKUP(TablaVentas[[#This Row],[PRODUCTOS]],TablaPrecios[PRODUCTOS],TablaPrecios[PRECIOS UNITARIOS],"No encontado")</f>
        <v>50</v>
      </c>
      <c r="F7618">
        <v>9</v>
      </c>
      <c r="G7618" t="s">
        <v>10024</v>
      </c>
      <c r="H7618" s="2">
        <v>431</v>
      </c>
      <c r="I7618" s="3">
        <v>0.15</v>
      </c>
      <c r="J7618" s="2">
        <f t="shared" si="354"/>
        <v>366.35</v>
      </c>
      <c r="K7618" s="2">
        <f t="shared" si="355"/>
        <v>65.942999999999998</v>
      </c>
      <c r="L7618" s="2">
        <f t="shared" si="356"/>
        <v>432.29300000000001</v>
      </c>
    </row>
    <row r="7619" spans="1:12" x14ac:dyDescent="0.25">
      <c r="A7619" t="s">
        <v>7624</v>
      </c>
      <c r="B7619" s="1">
        <v>46224</v>
      </c>
      <c r="C7619" t="s">
        <v>10008</v>
      </c>
      <c r="D7619" t="s">
        <v>10021</v>
      </c>
      <c r="E7619">
        <f>+_xlfn.XLOOKUP(TablaVentas[[#This Row],[PRODUCTOS]],TablaPrecios[PRODUCTOS],TablaPrecios[PRECIOS UNITARIOS],"No encontado")</f>
        <v>200</v>
      </c>
      <c r="F7619">
        <v>19</v>
      </c>
      <c r="G7619" t="s">
        <v>10024</v>
      </c>
      <c r="H7619" s="2">
        <v>400</v>
      </c>
      <c r="I7619" s="3">
        <v>0.17</v>
      </c>
      <c r="J7619" s="2">
        <f t="shared" ref="J7619:J7682" si="357">+H7619-H7619*I7619</f>
        <v>332</v>
      </c>
      <c r="K7619" s="2">
        <f t="shared" ref="K7619:K7682" si="358">+J7619*0.18</f>
        <v>59.76</v>
      </c>
      <c r="L7619" s="2">
        <f t="shared" ref="L7619:L7682" si="359">+J7619+K7619</f>
        <v>391.76</v>
      </c>
    </row>
    <row r="7620" spans="1:12" x14ac:dyDescent="0.25">
      <c r="A7620" t="s">
        <v>7625</v>
      </c>
      <c r="B7620" s="1">
        <v>46235</v>
      </c>
      <c r="C7620" t="s">
        <v>10011</v>
      </c>
      <c r="D7620" t="s">
        <v>10018</v>
      </c>
      <c r="E7620">
        <f>+_xlfn.XLOOKUP(TablaVentas[[#This Row],[PRODUCTOS]],TablaPrecios[PRODUCTOS],TablaPrecios[PRECIOS UNITARIOS],"No encontado")</f>
        <v>850</v>
      </c>
      <c r="F7620">
        <v>12</v>
      </c>
      <c r="G7620" t="s">
        <v>10023</v>
      </c>
      <c r="H7620" s="2">
        <v>447</v>
      </c>
      <c r="I7620" s="3">
        <v>0.12</v>
      </c>
      <c r="J7620" s="2">
        <f t="shared" si="357"/>
        <v>393.36</v>
      </c>
      <c r="K7620" s="2">
        <f t="shared" si="358"/>
        <v>70.8048</v>
      </c>
      <c r="L7620" s="2">
        <f t="shared" si="359"/>
        <v>464.16480000000001</v>
      </c>
    </row>
    <row r="7621" spans="1:12" x14ac:dyDescent="0.25">
      <c r="A7621" t="s">
        <v>7626</v>
      </c>
      <c r="B7621" s="1">
        <v>46372</v>
      </c>
      <c r="C7621" t="s">
        <v>10007</v>
      </c>
      <c r="D7621" t="s">
        <v>10020</v>
      </c>
      <c r="E7621">
        <f>+_xlfn.XLOOKUP(TablaVentas[[#This Row],[PRODUCTOS]],TablaPrecios[PRODUCTOS],TablaPrecios[PRECIOS UNITARIOS],"No encontado")</f>
        <v>150</v>
      </c>
      <c r="F7621">
        <v>19</v>
      </c>
      <c r="G7621" t="s">
        <v>10026</v>
      </c>
      <c r="H7621" s="2">
        <v>447</v>
      </c>
      <c r="I7621" s="3">
        <v>0.18</v>
      </c>
      <c r="J7621" s="2">
        <f t="shared" si="357"/>
        <v>366.54</v>
      </c>
      <c r="K7621" s="2">
        <f t="shared" si="358"/>
        <v>65.977199999999996</v>
      </c>
      <c r="L7621" s="2">
        <f t="shared" si="359"/>
        <v>432.5172</v>
      </c>
    </row>
    <row r="7622" spans="1:12" x14ac:dyDescent="0.25">
      <c r="A7622" t="s">
        <v>7627</v>
      </c>
      <c r="B7622" s="1">
        <v>46059</v>
      </c>
      <c r="C7622" t="s">
        <v>10010</v>
      </c>
      <c r="D7622" t="s">
        <v>10018</v>
      </c>
      <c r="E7622">
        <f>+_xlfn.XLOOKUP(TablaVentas[[#This Row],[PRODUCTOS]],TablaPrecios[PRODUCTOS],TablaPrecios[PRECIOS UNITARIOS],"No encontado")</f>
        <v>850</v>
      </c>
      <c r="F7622">
        <v>19</v>
      </c>
      <c r="G7622" t="s">
        <v>10027</v>
      </c>
      <c r="H7622" s="2">
        <v>209</v>
      </c>
      <c r="I7622" s="3">
        <v>0.17</v>
      </c>
      <c r="J7622" s="2">
        <f t="shared" si="357"/>
        <v>173.47</v>
      </c>
      <c r="K7622" s="2">
        <f t="shared" si="358"/>
        <v>31.224599999999999</v>
      </c>
      <c r="L7622" s="2">
        <f t="shared" si="359"/>
        <v>204.69460000000001</v>
      </c>
    </row>
    <row r="7623" spans="1:12" x14ac:dyDescent="0.25">
      <c r="A7623" t="s">
        <v>7628</v>
      </c>
      <c r="B7623" s="1">
        <v>46234</v>
      </c>
      <c r="C7623" t="s">
        <v>10008</v>
      </c>
      <c r="D7623" t="s">
        <v>10018</v>
      </c>
      <c r="E7623">
        <f>+_xlfn.XLOOKUP(TablaVentas[[#This Row],[PRODUCTOS]],TablaPrecios[PRODUCTOS],TablaPrecios[PRECIOS UNITARIOS],"No encontado")</f>
        <v>850</v>
      </c>
      <c r="F7623">
        <v>5</v>
      </c>
      <c r="G7623" t="s">
        <v>10024</v>
      </c>
      <c r="H7623" s="2">
        <v>106</v>
      </c>
      <c r="I7623" s="3">
        <v>0.18</v>
      </c>
      <c r="J7623" s="2">
        <f t="shared" si="357"/>
        <v>86.92</v>
      </c>
      <c r="K7623" s="2">
        <f t="shared" si="358"/>
        <v>15.6456</v>
      </c>
      <c r="L7623" s="2">
        <f t="shared" si="359"/>
        <v>102.5656</v>
      </c>
    </row>
    <row r="7624" spans="1:12" x14ac:dyDescent="0.25">
      <c r="A7624" t="s">
        <v>7629</v>
      </c>
      <c r="B7624" s="1">
        <v>46297</v>
      </c>
      <c r="C7624" t="s">
        <v>10008</v>
      </c>
      <c r="D7624" t="s">
        <v>10018</v>
      </c>
      <c r="E7624">
        <f>+_xlfn.XLOOKUP(TablaVentas[[#This Row],[PRODUCTOS]],TablaPrecios[PRODUCTOS],TablaPrecios[PRECIOS UNITARIOS],"No encontado")</f>
        <v>850</v>
      </c>
      <c r="F7624">
        <v>20</v>
      </c>
      <c r="G7624" t="s">
        <v>10023</v>
      </c>
      <c r="H7624" s="2">
        <v>256</v>
      </c>
      <c r="I7624" s="3">
        <v>0.16</v>
      </c>
      <c r="J7624" s="2">
        <f t="shared" si="357"/>
        <v>215.04</v>
      </c>
      <c r="K7624" s="2">
        <f t="shared" si="358"/>
        <v>38.7072</v>
      </c>
      <c r="L7624" s="2">
        <f t="shared" si="359"/>
        <v>253.74719999999999</v>
      </c>
    </row>
    <row r="7625" spans="1:12" x14ac:dyDescent="0.25">
      <c r="A7625" t="s">
        <v>7630</v>
      </c>
      <c r="B7625" s="1">
        <v>46126</v>
      </c>
      <c r="C7625" t="s">
        <v>10007</v>
      </c>
      <c r="D7625" t="s">
        <v>10018</v>
      </c>
      <c r="E7625">
        <f>+_xlfn.XLOOKUP(TablaVentas[[#This Row],[PRODUCTOS]],TablaPrecios[PRODUCTOS],TablaPrecios[PRECIOS UNITARIOS],"No encontado")</f>
        <v>850</v>
      </c>
      <c r="F7625">
        <v>14</v>
      </c>
      <c r="G7625" t="s">
        <v>10027</v>
      </c>
      <c r="H7625" s="2">
        <v>82</v>
      </c>
      <c r="I7625" s="3">
        <v>0.15</v>
      </c>
      <c r="J7625" s="2">
        <f t="shared" si="357"/>
        <v>69.7</v>
      </c>
      <c r="K7625" s="2">
        <f t="shared" si="358"/>
        <v>12.545999999999999</v>
      </c>
      <c r="L7625" s="2">
        <f t="shared" si="359"/>
        <v>82.246000000000009</v>
      </c>
    </row>
    <row r="7626" spans="1:12" x14ac:dyDescent="0.25">
      <c r="A7626" t="s">
        <v>7631</v>
      </c>
      <c r="B7626" s="1">
        <v>46035</v>
      </c>
      <c r="C7626" t="s">
        <v>10007</v>
      </c>
      <c r="D7626" t="s">
        <v>10018</v>
      </c>
      <c r="E7626">
        <f>+_xlfn.XLOOKUP(TablaVentas[[#This Row],[PRODUCTOS]],TablaPrecios[PRODUCTOS],TablaPrecios[PRECIOS UNITARIOS],"No encontado")</f>
        <v>850</v>
      </c>
      <c r="F7626">
        <v>9</v>
      </c>
      <c r="G7626" t="s">
        <v>10027</v>
      </c>
      <c r="H7626" s="2">
        <v>303</v>
      </c>
      <c r="I7626" s="3">
        <v>0.15</v>
      </c>
      <c r="J7626" s="2">
        <f t="shared" si="357"/>
        <v>257.55</v>
      </c>
      <c r="K7626" s="2">
        <f t="shared" si="358"/>
        <v>46.359000000000002</v>
      </c>
      <c r="L7626" s="2">
        <f t="shared" si="359"/>
        <v>303.90899999999999</v>
      </c>
    </row>
    <row r="7627" spans="1:12" x14ac:dyDescent="0.25">
      <c r="A7627" t="s">
        <v>7632</v>
      </c>
      <c r="B7627" s="1">
        <v>46236</v>
      </c>
      <c r="C7627" t="s">
        <v>10007</v>
      </c>
      <c r="D7627" t="s">
        <v>10017</v>
      </c>
      <c r="E7627">
        <f>+_xlfn.XLOOKUP(TablaVentas[[#This Row],[PRODUCTOS]],TablaPrecios[PRODUCTOS],TablaPrecios[PRECIOS UNITARIOS],"No encontado")</f>
        <v>50</v>
      </c>
      <c r="F7627">
        <v>9</v>
      </c>
      <c r="G7627" t="s">
        <v>10023</v>
      </c>
      <c r="H7627" s="2">
        <v>289</v>
      </c>
      <c r="I7627" s="3">
        <v>0.14000000000000001</v>
      </c>
      <c r="J7627" s="2">
        <f t="shared" si="357"/>
        <v>248.54</v>
      </c>
      <c r="K7627" s="2">
        <f t="shared" si="358"/>
        <v>44.737199999999994</v>
      </c>
      <c r="L7627" s="2">
        <f t="shared" si="359"/>
        <v>293.27719999999999</v>
      </c>
    </row>
    <row r="7628" spans="1:12" x14ac:dyDescent="0.25">
      <c r="A7628" t="s">
        <v>7633</v>
      </c>
      <c r="B7628" s="1">
        <v>46203</v>
      </c>
      <c r="C7628" t="s">
        <v>10011</v>
      </c>
      <c r="D7628" t="s">
        <v>10021</v>
      </c>
      <c r="E7628">
        <f>+_xlfn.XLOOKUP(TablaVentas[[#This Row],[PRODUCTOS]],TablaPrecios[PRODUCTOS],TablaPrecios[PRECIOS UNITARIOS],"No encontado")</f>
        <v>200</v>
      </c>
      <c r="F7628">
        <v>9</v>
      </c>
      <c r="G7628" t="s">
        <v>10026</v>
      </c>
      <c r="H7628" s="2">
        <v>493</v>
      </c>
      <c r="I7628" s="3">
        <v>0.18</v>
      </c>
      <c r="J7628" s="2">
        <f t="shared" si="357"/>
        <v>404.26</v>
      </c>
      <c r="K7628" s="2">
        <f t="shared" si="358"/>
        <v>72.766799999999989</v>
      </c>
      <c r="L7628" s="2">
        <f t="shared" si="359"/>
        <v>477.02679999999998</v>
      </c>
    </row>
    <row r="7629" spans="1:12" x14ac:dyDescent="0.25">
      <c r="A7629" t="s">
        <v>7634</v>
      </c>
      <c r="B7629" s="1">
        <v>46168</v>
      </c>
      <c r="C7629" t="s">
        <v>10007</v>
      </c>
      <c r="D7629" t="s">
        <v>10018</v>
      </c>
      <c r="E7629">
        <f>+_xlfn.XLOOKUP(TablaVentas[[#This Row],[PRODUCTOS]],TablaPrecios[PRODUCTOS],TablaPrecios[PRECIOS UNITARIOS],"No encontado")</f>
        <v>850</v>
      </c>
      <c r="F7629">
        <v>18</v>
      </c>
      <c r="G7629" t="s">
        <v>10024</v>
      </c>
      <c r="H7629" s="2">
        <v>142</v>
      </c>
      <c r="I7629" s="3">
        <v>0.14000000000000001</v>
      </c>
      <c r="J7629" s="2">
        <f t="shared" si="357"/>
        <v>122.12</v>
      </c>
      <c r="K7629" s="2">
        <f t="shared" si="358"/>
        <v>21.9816</v>
      </c>
      <c r="L7629" s="2">
        <f t="shared" si="359"/>
        <v>144.10160000000002</v>
      </c>
    </row>
    <row r="7630" spans="1:12" x14ac:dyDescent="0.25">
      <c r="A7630" t="s">
        <v>7635</v>
      </c>
      <c r="B7630" s="1">
        <v>46034</v>
      </c>
      <c r="C7630" t="s">
        <v>10012</v>
      </c>
      <c r="D7630" t="s">
        <v>10019</v>
      </c>
      <c r="E7630">
        <f>+_xlfn.XLOOKUP(TablaVentas[[#This Row],[PRODUCTOS]],TablaPrecios[PRODUCTOS],TablaPrecios[PRECIOS UNITARIOS],"No encontado")</f>
        <v>1200</v>
      </c>
      <c r="F7630">
        <v>6</v>
      </c>
      <c r="G7630" t="s">
        <v>10024</v>
      </c>
      <c r="H7630" s="2">
        <v>340</v>
      </c>
      <c r="I7630" s="3">
        <v>0.15</v>
      </c>
      <c r="J7630" s="2">
        <f t="shared" si="357"/>
        <v>289</v>
      </c>
      <c r="K7630" s="2">
        <f t="shared" si="358"/>
        <v>52.019999999999996</v>
      </c>
      <c r="L7630" s="2">
        <f t="shared" si="359"/>
        <v>341.02</v>
      </c>
    </row>
    <row r="7631" spans="1:12" x14ac:dyDescent="0.25">
      <c r="A7631" t="s">
        <v>7636</v>
      </c>
      <c r="B7631" s="1">
        <v>46188</v>
      </c>
      <c r="C7631" t="s">
        <v>10008</v>
      </c>
      <c r="D7631" t="s">
        <v>10020</v>
      </c>
      <c r="E7631">
        <f>+_xlfn.XLOOKUP(TablaVentas[[#This Row],[PRODUCTOS]],TablaPrecios[PRODUCTOS],TablaPrecios[PRECIOS UNITARIOS],"No encontado")</f>
        <v>150</v>
      </c>
      <c r="F7631">
        <v>19</v>
      </c>
      <c r="G7631" t="s">
        <v>10026</v>
      </c>
      <c r="H7631" s="2">
        <v>270</v>
      </c>
      <c r="I7631" s="3">
        <v>0.14000000000000001</v>
      </c>
      <c r="J7631" s="2">
        <f t="shared" si="357"/>
        <v>232.2</v>
      </c>
      <c r="K7631" s="2">
        <f t="shared" si="358"/>
        <v>41.795999999999999</v>
      </c>
      <c r="L7631" s="2">
        <f t="shared" si="359"/>
        <v>273.99599999999998</v>
      </c>
    </row>
    <row r="7632" spans="1:12" x14ac:dyDescent="0.25">
      <c r="A7632" t="s">
        <v>7637</v>
      </c>
      <c r="B7632" s="1">
        <v>46082</v>
      </c>
      <c r="C7632" t="s">
        <v>10010</v>
      </c>
      <c r="D7632" t="s">
        <v>10018</v>
      </c>
      <c r="E7632">
        <f>+_xlfn.XLOOKUP(TablaVentas[[#This Row],[PRODUCTOS]],TablaPrecios[PRODUCTOS],TablaPrecios[PRECIOS UNITARIOS],"No encontado")</f>
        <v>850</v>
      </c>
      <c r="F7632">
        <v>8</v>
      </c>
      <c r="G7632" t="s">
        <v>10023</v>
      </c>
      <c r="H7632" s="2">
        <v>392</v>
      </c>
      <c r="I7632" s="3">
        <v>0.12</v>
      </c>
      <c r="J7632" s="2">
        <f t="shared" si="357"/>
        <v>344.96</v>
      </c>
      <c r="K7632" s="2">
        <f t="shared" si="358"/>
        <v>62.092799999999997</v>
      </c>
      <c r="L7632" s="2">
        <f t="shared" si="359"/>
        <v>407.05279999999999</v>
      </c>
    </row>
    <row r="7633" spans="1:12" x14ac:dyDescent="0.25">
      <c r="A7633" t="s">
        <v>7638</v>
      </c>
      <c r="B7633" s="1">
        <v>46046</v>
      </c>
      <c r="C7633" t="s">
        <v>10007</v>
      </c>
      <c r="D7633" t="s">
        <v>10018</v>
      </c>
      <c r="E7633">
        <f>+_xlfn.XLOOKUP(TablaVentas[[#This Row],[PRODUCTOS]],TablaPrecios[PRODUCTOS],TablaPrecios[PRECIOS UNITARIOS],"No encontado")</f>
        <v>850</v>
      </c>
      <c r="F7633">
        <v>8</v>
      </c>
      <c r="G7633" t="s">
        <v>10026</v>
      </c>
      <c r="H7633" s="2">
        <v>301</v>
      </c>
      <c r="I7633" s="3">
        <v>0.2</v>
      </c>
      <c r="J7633" s="2">
        <f t="shared" si="357"/>
        <v>240.8</v>
      </c>
      <c r="K7633" s="2">
        <f t="shared" si="358"/>
        <v>43.344000000000001</v>
      </c>
      <c r="L7633" s="2">
        <f t="shared" si="359"/>
        <v>284.14400000000001</v>
      </c>
    </row>
    <row r="7634" spans="1:12" x14ac:dyDescent="0.25">
      <c r="A7634" t="s">
        <v>7639</v>
      </c>
      <c r="B7634" s="1">
        <v>46220</v>
      </c>
      <c r="C7634" t="s">
        <v>10008</v>
      </c>
      <c r="D7634" t="s">
        <v>10019</v>
      </c>
      <c r="E7634">
        <f>+_xlfn.XLOOKUP(TablaVentas[[#This Row],[PRODUCTOS]],TablaPrecios[PRODUCTOS],TablaPrecios[PRECIOS UNITARIOS],"No encontado")</f>
        <v>1200</v>
      </c>
      <c r="F7634">
        <v>19</v>
      </c>
      <c r="G7634" t="s">
        <v>10023</v>
      </c>
      <c r="H7634" s="2">
        <v>293</v>
      </c>
      <c r="I7634" s="3">
        <v>0.16</v>
      </c>
      <c r="J7634" s="2">
        <f t="shared" si="357"/>
        <v>246.12</v>
      </c>
      <c r="K7634" s="2">
        <f t="shared" si="358"/>
        <v>44.301600000000001</v>
      </c>
      <c r="L7634" s="2">
        <f t="shared" si="359"/>
        <v>290.42160000000001</v>
      </c>
    </row>
    <row r="7635" spans="1:12" x14ac:dyDescent="0.25">
      <c r="A7635" t="s">
        <v>7640</v>
      </c>
      <c r="B7635" s="1">
        <v>46207</v>
      </c>
      <c r="C7635" t="s">
        <v>10007</v>
      </c>
      <c r="D7635" t="s">
        <v>10020</v>
      </c>
      <c r="E7635">
        <f>+_xlfn.XLOOKUP(TablaVentas[[#This Row],[PRODUCTOS]],TablaPrecios[PRODUCTOS],TablaPrecios[PRECIOS UNITARIOS],"No encontado")</f>
        <v>150</v>
      </c>
      <c r="F7635">
        <v>19</v>
      </c>
      <c r="G7635" t="s">
        <v>10025</v>
      </c>
      <c r="H7635" s="2">
        <v>190</v>
      </c>
      <c r="I7635" s="3">
        <v>0.15</v>
      </c>
      <c r="J7635" s="2">
        <f t="shared" si="357"/>
        <v>161.5</v>
      </c>
      <c r="K7635" s="2">
        <f t="shared" si="358"/>
        <v>29.07</v>
      </c>
      <c r="L7635" s="2">
        <f t="shared" si="359"/>
        <v>190.57</v>
      </c>
    </row>
    <row r="7636" spans="1:12" x14ac:dyDescent="0.25">
      <c r="A7636" t="s">
        <v>7641</v>
      </c>
      <c r="B7636" s="1">
        <v>46061</v>
      </c>
      <c r="C7636" t="s">
        <v>10008</v>
      </c>
      <c r="D7636" t="s">
        <v>10019</v>
      </c>
      <c r="E7636">
        <f>+_xlfn.XLOOKUP(TablaVentas[[#This Row],[PRODUCTOS]],TablaPrecios[PRODUCTOS],TablaPrecios[PRECIOS UNITARIOS],"No encontado")</f>
        <v>1200</v>
      </c>
      <c r="F7636">
        <v>7</v>
      </c>
      <c r="G7636" t="s">
        <v>10025</v>
      </c>
      <c r="H7636" s="2">
        <v>121</v>
      </c>
      <c r="I7636" s="3">
        <v>0.18</v>
      </c>
      <c r="J7636" s="2">
        <f t="shared" si="357"/>
        <v>99.22</v>
      </c>
      <c r="K7636" s="2">
        <f t="shared" si="358"/>
        <v>17.8596</v>
      </c>
      <c r="L7636" s="2">
        <f t="shared" si="359"/>
        <v>117.0796</v>
      </c>
    </row>
    <row r="7637" spans="1:12" x14ac:dyDescent="0.25">
      <c r="A7637" t="s">
        <v>7642</v>
      </c>
      <c r="B7637" s="1">
        <v>46230</v>
      </c>
      <c r="C7637" t="s">
        <v>10007</v>
      </c>
      <c r="D7637" t="s">
        <v>10020</v>
      </c>
      <c r="E7637">
        <f>+_xlfn.XLOOKUP(TablaVentas[[#This Row],[PRODUCTOS]],TablaPrecios[PRODUCTOS],TablaPrecios[PRECIOS UNITARIOS],"No encontado")</f>
        <v>150</v>
      </c>
      <c r="F7637">
        <v>17</v>
      </c>
      <c r="G7637" t="s">
        <v>10025</v>
      </c>
      <c r="H7637" s="2">
        <v>412</v>
      </c>
      <c r="I7637" s="3">
        <v>0.18</v>
      </c>
      <c r="J7637" s="2">
        <f t="shared" si="357"/>
        <v>337.84000000000003</v>
      </c>
      <c r="K7637" s="2">
        <f t="shared" si="358"/>
        <v>60.811200000000007</v>
      </c>
      <c r="L7637" s="2">
        <f t="shared" si="359"/>
        <v>398.65120000000002</v>
      </c>
    </row>
    <row r="7638" spans="1:12" x14ac:dyDescent="0.25">
      <c r="A7638" t="s">
        <v>7643</v>
      </c>
      <c r="B7638" s="1">
        <v>46303</v>
      </c>
      <c r="C7638" t="s">
        <v>10011</v>
      </c>
      <c r="D7638" t="s">
        <v>10019</v>
      </c>
      <c r="E7638">
        <f>+_xlfn.XLOOKUP(TablaVentas[[#This Row],[PRODUCTOS]],TablaPrecios[PRODUCTOS],TablaPrecios[PRECIOS UNITARIOS],"No encontado")</f>
        <v>1200</v>
      </c>
      <c r="F7638">
        <v>13</v>
      </c>
      <c r="G7638" t="s">
        <v>10024</v>
      </c>
      <c r="H7638" s="2">
        <v>242</v>
      </c>
      <c r="I7638" s="3">
        <v>0.17</v>
      </c>
      <c r="J7638" s="2">
        <f t="shared" si="357"/>
        <v>200.86</v>
      </c>
      <c r="K7638" s="2">
        <f t="shared" si="358"/>
        <v>36.154800000000002</v>
      </c>
      <c r="L7638" s="2">
        <f t="shared" si="359"/>
        <v>237.01480000000001</v>
      </c>
    </row>
    <row r="7639" spans="1:12" x14ac:dyDescent="0.25">
      <c r="A7639" t="s">
        <v>7644</v>
      </c>
      <c r="B7639" s="1">
        <v>46046</v>
      </c>
      <c r="C7639" t="s">
        <v>10012</v>
      </c>
      <c r="D7639" t="s">
        <v>10018</v>
      </c>
      <c r="E7639">
        <f>+_xlfn.XLOOKUP(TablaVentas[[#This Row],[PRODUCTOS]],TablaPrecios[PRODUCTOS],TablaPrecios[PRECIOS UNITARIOS],"No encontado")</f>
        <v>850</v>
      </c>
      <c r="F7639">
        <v>10</v>
      </c>
      <c r="G7639" t="s">
        <v>10027</v>
      </c>
      <c r="H7639" s="2">
        <v>81</v>
      </c>
      <c r="I7639" s="3">
        <v>0.14000000000000001</v>
      </c>
      <c r="J7639" s="2">
        <f t="shared" si="357"/>
        <v>69.66</v>
      </c>
      <c r="K7639" s="2">
        <f t="shared" si="358"/>
        <v>12.538799999999998</v>
      </c>
      <c r="L7639" s="2">
        <f t="shared" si="359"/>
        <v>82.198799999999991</v>
      </c>
    </row>
    <row r="7640" spans="1:12" x14ac:dyDescent="0.25">
      <c r="A7640" t="s">
        <v>7645</v>
      </c>
      <c r="B7640" s="1">
        <v>46323</v>
      </c>
      <c r="C7640" t="s">
        <v>10010</v>
      </c>
      <c r="D7640" t="s">
        <v>10017</v>
      </c>
      <c r="E7640">
        <f>+_xlfn.XLOOKUP(TablaVentas[[#This Row],[PRODUCTOS]],TablaPrecios[PRODUCTOS],TablaPrecios[PRECIOS UNITARIOS],"No encontado")</f>
        <v>50</v>
      </c>
      <c r="F7640">
        <v>19</v>
      </c>
      <c r="G7640" t="s">
        <v>10024</v>
      </c>
      <c r="H7640" s="2">
        <v>100</v>
      </c>
      <c r="I7640" s="3">
        <v>0.16</v>
      </c>
      <c r="J7640" s="2">
        <f t="shared" si="357"/>
        <v>84</v>
      </c>
      <c r="K7640" s="2">
        <f t="shared" si="358"/>
        <v>15.12</v>
      </c>
      <c r="L7640" s="2">
        <f t="shared" si="359"/>
        <v>99.12</v>
      </c>
    </row>
    <row r="7641" spans="1:12" x14ac:dyDescent="0.25">
      <c r="A7641" t="s">
        <v>7646</v>
      </c>
      <c r="B7641" s="1">
        <v>46333</v>
      </c>
      <c r="C7641" t="s">
        <v>10008</v>
      </c>
      <c r="D7641" t="s">
        <v>10019</v>
      </c>
      <c r="E7641">
        <f>+_xlfn.XLOOKUP(TablaVentas[[#This Row],[PRODUCTOS]],TablaPrecios[PRODUCTOS],TablaPrecios[PRECIOS UNITARIOS],"No encontado")</f>
        <v>1200</v>
      </c>
      <c r="F7641">
        <v>8</v>
      </c>
      <c r="G7641" t="s">
        <v>10027</v>
      </c>
      <c r="H7641" s="2">
        <v>212</v>
      </c>
      <c r="I7641" s="3">
        <v>0.16</v>
      </c>
      <c r="J7641" s="2">
        <f t="shared" si="357"/>
        <v>178.07999999999998</v>
      </c>
      <c r="K7641" s="2">
        <f t="shared" si="358"/>
        <v>32.054399999999994</v>
      </c>
      <c r="L7641" s="2">
        <f t="shared" si="359"/>
        <v>210.13439999999997</v>
      </c>
    </row>
    <row r="7642" spans="1:12" x14ac:dyDescent="0.25">
      <c r="A7642" t="s">
        <v>7647</v>
      </c>
      <c r="B7642" s="1">
        <v>46177</v>
      </c>
      <c r="C7642" t="s">
        <v>10010</v>
      </c>
      <c r="D7642" t="s">
        <v>10020</v>
      </c>
      <c r="E7642">
        <f>+_xlfn.XLOOKUP(TablaVentas[[#This Row],[PRODUCTOS]],TablaPrecios[PRODUCTOS],TablaPrecios[PRECIOS UNITARIOS],"No encontado")</f>
        <v>150</v>
      </c>
      <c r="F7642">
        <v>9</v>
      </c>
      <c r="G7642" t="s">
        <v>10026</v>
      </c>
      <c r="H7642" s="2">
        <v>134</v>
      </c>
      <c r="I7642" s="3">
        <v>0.12</v>
      </c>
      <c r="J7642" s="2">
        <f t="shared" si="357"/>
        <v>117.92</v>
      </c>
      <c r="K7642" s="2">
        <f t="shared" si="358"/>
        <v>21.2256</v>
      </c>
      <c r="L7642" s="2">
        <f t="shared" si="359"/>
        <v>139.1456</v>
      </c>
    </row>
    <row r="7643" spans="1:12" x14ac:dyDescent="0.25">
      <c r="A7643" t="s">
        <v>7648</v>
      </c>
      <c r="B7643" s="1">
        <v>46359</v>
      </c>
      <c r="C7643" t="s">
        <v>10007</v>
      </c>
      <c r="D7643" t="s">
        <v>10020</v>
      </c>
      <c r="E7643">
        <f>+_xlfn.XLOOKUP(TablaVentas[[#This Row],[PRODUCTOS]],TablaPrecios[PRODUCTOS],TablaPrecios[PRECIOS UNITARIOS],"No encontado")</f>
        <v>150</v>
      </c>
      <c r="F7643">
        <v>18</v>
      </c>
      <c r="G7643" t="s">
        <v>10023</v>
      </c>
      <c r="H7643" s="2">
        <v>401</v>
      </c>
      <c r="I7643" s="3">
        <v>0.11</v>
      </c>
      <c r="J7643" s="2">
        <f t="shared" si="357"/>
        <v>356.89</v>
      </c>
      <c r="K7643" s="2">
        <f t="shared" si="358"/>
        <v>64.240200000000002</v>
      </c>
      <c r="L7643" s="2">
        <f t="shared" si="359"/>
        <v>421.1302</v>
      </c>
    </row>
    <row r="7644" spans="1:12" x14ac:dyDescent="0.25">
      <c r="A7644" t="s">
        <v>7649</v>
      </c>
      <c r="B7644" s="1">
        <v>46070</v>
      </c>
      <c r="C7644" t="s">
        <v>10008</v>
      </c>
      <c r="D7644" t="s">
        <v>10017</v>
      </c>
      <c r="E7644">
        <f>+_xlfn.XLOOKUP(TablaVentas[[#This Row],[PRODUCTOS]],TablaPrecios[PRODUCTOS],TablaPrecios[PRECIOS UNITARIOS],"No encontado")</f>
        <v>50</v>
      </c>
      <c r="F7644">
        <v>20</v>
      </c>
      <c r="G7644" t="s">
        <v>10024</v>
      </c>
      <c r="H7644" s="2">
        <v>332</v>
      </c>
      <c r="I7644" s="3">
        <v>0.18</v>
      </c>
      <c r="J7644" s="2">
        <f t="shared" si="357"/>
        <v>272.24</v>
      </c>
      <c r="K7644" s="2">
        <f t="shared" si="358"/>
        <v>49.0032</v>
      </c>
      <c r="L7644" s="2">
        <f t="shared" si="359"/>
        <v>321.2432</v>
      </c>
    </row>
    <row r="7645" spans="1:12" x14ac:dyDescent="0.25">
      <c r="A7645" t="s">
        <v>7650</v>
      </c>
      <c r="B7645" s="1">
        <v>46354</v>
      </c>
      <c r="C7645" t="s">
        <v>10012</v>
      </c>
      <c r="D7645" t="s">
        <v>10019</v>
      </c>
      <c r="E7645">
        <f>+_xlfn.XLOOKUP(TablaVentas[[#This Row],[PRODUCTOS]],TablaPrecios[PRODUCTOS],TablaPrecios[PRECIOS UNITARIOS],"No encontado")</f>
        <v>1200</v>
      </c>
      <c r="F7645">
        <v>20</v>
      </c>
      <c r="G7645" t="s">
        <v>10027</v>
      </c>
      <c r="H7645" s="2">
        <v>310</v>
      </c>
      <c r="I7645" s="3">
        <v>0.15</v>
      </c>
      <c r="J7645" s="2">
        <f t="shared" si="357"/>
        <v>263.5</v>
      </c>
      <c r="K7645" s="2">
        <f t="shared" si="358"/>
        <v>47.43</v>
      </c>
      <c r="L7645" s="2">
        <f t="shared" si="359"/>
        <v>310.93</v>
      </c>
    </row>
    <row r="7646" spans="1:12" x14ac:dyDescent="0.25">
      <c r="A7646" t="s">
        <v>7651</v>
      </c>
      <c r="B7646" s="1">
        <v>46251</v>
      </c>
      <c r="C7646" t="s">
        <v>10008</v>
      </c>
      <c r="D7646" t="s">
        <v>10020</v>
      </c>
      <c r="E7646">
        <f>+_xlfn.XLOOKUP(TablaVentas[[#This Row],[PRODUCTOS]],TablaPrecios[PRODUCTOS],TablaPrecios[PRECIOS UNITARIOS],"No encontado")</f>
        <v>150</v>
      </c>
      <c r="F7646">
        <v>10</v>
      </c>
      <c r="G7646" t="s">
        <v>10024</v>
      </c>
      <c r="H7646" s="2">
        <v>189</v>
      </c>
      <c r="I7646" s="3">
        <v>0.17</v>
      </c>
      <c r="J7646" s="2">
        <f t="shared" si="357"/>
        <v>156.87</v>
      </c>
      <c r="K7646" s="2">
        <f t="shared" si="358"/>
        <v>28.236599999999999</v>
      </c>
      <c r="L7646" s="2">
        <f t="shared" si="359"/>
        <v>185.10660000000001</v>
      </c>
    </row>
    <row r="7647" spans="1:12" x14ac:dyDescent="0.25">
      <c r="A7647" t="s">
        <v>7652</v>
      </c>
      <c r="B7647" s="1">
        <v>46285</v>
      </c>
      <c r="C7647" t="s">
        <v>10010</v>
      </c>
      <c r="D7647" t="s">
        <v>10020</v>
      </c>
      <c r="E7647">
        <f>+_xlfn.XLOOKUP(TablaVentas[[#This Row],[PRODUCTOS]],TablaPrecios[PRODUCTOS],TablaPrecios[PRECIOS UNITARIOS],"No encontado")</f>
        <v>150</v>
      </c>
      <c r="F7647">
        <v>7</v>
      </c>
      <c r="G7647" t="s">
        <v>10023</v>
      </c>
      <c r="H7647" s="2">
        <v>375</v>
      </c>
      <c r="I7647" s="3">
        <v>0.15</v>
      </c>
      <c r="J7647" s="2">
        <f t="shared" si="357"/>
        <v>318.75</v>
      </c>
      <c r="K7647" s="2">
        <f t="shared" si="358"/>
        <v>57.375</v>
      </c>
      <c r="L7647" s="2">
        <f t="shared" si="359"/>
        <v>376.125</v>
      </c>
    </row>
    <row r="7648" spans="1:12" x14ac:dyDescent="0.25">
      <c r="A7648" t="s">
        <v>7653</v>
      </c>
      <c r="B7648" s="1">
        <v>46380</v>
      </c>
      <c r="C7648" t="s">
        <v>10012</v>
      </c>
      <c r="D7648" t="s">
        <v>10021</v>
      </c>
      <c r="E7648">
        <f>+_xlfn.XLOOKUP(TablaVentas[[#This Row],[PRODUCTOS]],TablaPrecios[PRODUCTOS],TablaPrecios[PRECIOS UNITARIOS],"No encontado")</f>
        <v>200</v>
      </c>
      <c r="F7648">
        <v>15</v>
      </c>
      <c r="G7648" t="s">
        <v>10024</v>
      </c>
      <c r="H7648" s="2">
        <v>55</v>
      </c>
      <c r="I7648" s="3">
        <v>0.18</v>
      </c>
      <c r="J7648" s="2">
        <f t="shared" si="357"/>
        <v>45.1</v>
      </c>
      <c r="K7648" s="2">
        <f t="shared" si="358"/>
        <v>8.1180000000000003</v>
      </c>
      <c r="L7648" s="2">
        <f t="shared" si="359"/>
        <v>53.218000000000004</v>
      </c>
    </row>
    <row r="7649" spans="1:12" x14ac:dyDescent="0.25">
      <c r="A7649" t="s">
        <v>7654</v>
      </c>
      <c r="B7649" s="1">
        <v>46289</v>
      </c>
      <c r="C7649" t="s">
        <v>10011</v>
      </c>
      <c r="D7649" t="s">
        <v>10018</v>
      </c>
      <c r="E7649">
        <f>+_xlfn.XLOOKUP(TablaVentas[[#This Row],[PRODUCTOS]],TablaPrecios[PRODUCTOS],TablaPrecios[PRECIOS UNITARIOS],"No encontado")</f>
        <v>850</v>
      </c>
      <c r="F7649">
        <v>18</v>
      </c>
      <c r="G7649" t="s">
        <v>10027</v>
      </c>
      <c r="H7649" s="2">
        <v>260</v>
      </c>
      <c r="I7649" s="3">
        <v>0.12</v>
      </c>
      <c r="J7649" s="2">
        <f t="shared" si="357"/>
        <v>228.8</v>
      </c>
      <c r="K7649" s="2">
        <f t="shared" si="358"/>
        <v>41.183999999999997</v>
      </c>
      <c r="L7649" s="2">
        <f t="shared" si="359"/>
        <v>269.98400000000004</v>
      </c>
    </row>
    <row r="7650" spans="1:12" x14ac:dyDescent="0.25">
      <c r="A7650" t="s">
        <v>7655</v>
      </c>
      <c r="B7650" s="1">
        <v>46305</v>
      </c>
      <c r="C7650" t="s">
        <v>10009</v>
      </c>
      <c r="D7650" t="s">
        <v>10017</v>
      </c>
      <c r="E7650">
        <f>+_xlfn.XLOOKUP(TablaVentas[[#This Row],[PRODUCTOS]],TablaPrecios[PRODUCTOS],TablaPrecios[PRECIOS UNITARIOS],"No encontado")</f>
        <v>50</v>
      </c>
      <c r="F7650">
        <v>6</v>
      </c>
      <c r="G7650" t="s">
        <v>10027</v>
      </c>
      <c r="H7650" s="2">
        <v>265</v>
      </c>
      <c r="I7650" s="3">
        <v>0.2</v>
      </c>
      <c r="J7650" s="2">
        <f t="shared" si="357"/>
        <v>212</v>
      </c>
      <c r="K7650" s="2">
        <f t="shared" si="358"/>
        <v>38.159999999999997</v>
      </c>
      <c r="L7650" s="2">
        <f t="shared" si="359"/>
        <v>250.16</v>
      </c>
    </row>
    <row r="7651" spans="1:12" x14ac:dyDescent="0.25">
      <c r="A7651" t="s">
        <v>7656</v>
      </c>
      <c r="B7651" s="1">
        <v>46115</v>
      </c>
      <c r="C7651" t="s">
        <v>10007</v>
      </c>
      <c r="D7651" t="s">
        <v>10017</v>
      </c>
      <c r="E7651">
        <f>+_xlfn.XLOOKUP(TablaVentas[[#This Row],[PRODUCTOS]],TablaPrecios[PRODUCTOS],TablaPrecios[PRECIOS UNITARIOS],"No encontado")</f>
        <v>50</v>
      </c>
      <c r="F7651">
        <v>20</v>
      </c>
      <c r="G7651" t="s">
        <v>10025</v>
      </c>
      <c r="H7651" s="2">
        <v>77</v>
      </c>
      <c r="I7651" s="3">
        <v>0.17</v>
      </c>
      <c r="J7651" s="2">
        <f t="shared" si="357"/>
        <v>63.91</v>
      </c>
      <c r="K7651" s="2">
        <f t="shared" si="358"/>
        <v>11.503799999999998</v>
      </c>
      <c r="L7651" s="2">
        <f t="shared" si="359"/>
        <v>75.413799999999995</v>
      </c>
    </row>
    <row r="7652" spans="1:12" x14ac:dyDescent="0.25">
      <c r="A7652" t="s">
        <v>7657</v>
      </c>
      <c r="B7652" s="1">
        <v>46229</v>
      </c>
      <c r="C7652" t="s">
        <v>10012</v>
      </c>
      <c r="D7652" t="s">
        <v>10020</v>
      </c>
      <c r="E7652">
        <f>+_xlfn.XLOOKUP(TablaVentas[[#This Row],[PRODUCTOS]],TablaPrecios[PRODUCTOS],TablaPrecios[PRECIOS UNITARIOS],"No encontado")</f>
        <v>150</v>
      </c>
      <c r="F7652">
        <v>12</v>
      </c>
      <c r="G7652" t="s">
        <v>10025</v>
      </c>
      <c r="H7652" s="2">
        <v>145</v>
      </c>
      <c r="I7652" s="3">
        <v>0.18</v>
      </c>
      <c r="J7652" s="2">
        <f t="shared" si="357"/>
        <v>118.9</v>
      </c>
      <c r="K7652" s="2">
        <f t="shared" si="358"/>
        <v>21.402000000000001</v>
      </c>
      <c r="L7652" s="2">
        <f t="shared" si="359"/>
        <v>140.30200000000002</v>
      </c>
    </row>
    <row r="7653" spans="1:12" x14ac:dyDescent="0.25">
      <c r="A7653" t="s">
        <v>7658</v>
      </c>
      <c r="B7653" s="1">
        <v>46362</v>
      </c>
      <c r="C7653" t="s">
        <v>10012</v>
      </c>
      <c r="D7653" t="s">
        <v>10020</v>
      </c>
      <c r="E7653">
        <f>+_xlfn.XLOOKUP(TablaVentas[[#This Row],[PRODUCTOS]],TablaPrecios[PRODUCTOS],TablaPrecios[PRECIOS UNITARIOS],"No encontado")</f>
        <v>150</v>
      </c>
      <c r="F7653">
        <v>18</v>
      </c>
      <c r="G7653" t="s">
        <v>10025</v>
      </c>
      <c r="H7653" s="2">
        <v>449</v>
      </c>
      <c r="I7653" s="3">
        <v>0.15</v>
      </c>
      <c r="J7653" s="2">
        <f t="shared" si="357"/>
        <v>381.65</v>
      </c>
      <c r="K7653" s="2">
        <f t="shared" si="358"/>
        <v>68.696999999999989</v>
      </c>
      <c r="L7653" s="2">
        <f t="shared" si="359"/>
        <v>450.34699999999998</v>
      </c>
    </row>
    <row r="7654" spans="1:12" x14ac:dyDescent="0.25">
      <c r="A7654" t="s">
        <v>7659</v>
      </c>
      <c r="B7654" s="1">
        <v>46166</v>
      </c>
      <c r="C7654" t="s">
        <v>10012</v>
      </c>
      <c r="D7654" t="s">
        <v>10019</v>
      </c>
      <c r="E7654">
        <f>+_xlfn.XLOOKUP(TablaVentas[[#This Row],[PRODUCTOS]],TablaPrecios[PRODUCTOS],TablaPrecios[PRECIOS UNITARIOS],"No encontado")</f>
        <v>1200</v>
      </c>
      <c r="F7654">
        <v>15</v>
      </c>
      <c r="G7654" t="s">
        <v>10026</v>
      </c>
      <c r="H7654" s="2">
        <v>401</v>
      </c>
      <c r="I7654" s="3">
        <v>0.15</v>
      </c>
      <c r="J7654" s="2">
        <f t="shared" si="357"/>
        <v>340.85</v>
      </c>
      <c r="K7654" s="2">
        <f t="shared" si="358"/>
        <v>61.353000000000002</v>
      </c>
      <c r="L7654" s="2">
        <f t="shared" si="359"/>
        <v>402.20300000000003</v>
      </c>
    </row>
    <row r="7655" spans="1:12" x14ac:dyDescent="0.25">
      <c r="A7655" t="s">
        <v>7660</v>
      </c>
      <c r="B7655" s="1">
        <v>46162</v>
      </c>
      <c r="C7655" t="s">
        <v>10010</v>
      </c>
      <c r="D7655" t="s">
        <v>10020</v>
      </c>
      <c r="E7655">
        <f>+_xlfn.XLOOKUP(TablaVentas[[#This Row],[PRODUCTOS]],TablaPrecios[PRODUCTOS],TablaPrecios[PRECIOS UNITARIOS],"No encontado")</f>
        <v>150</v>
      </c>
      <c r="F7655">
        <v>19</v>
      </c>
      <c r="G7655" t="s">
        <v>10026</v>
      </c>
      <c r="H7655" s="2">
        <v>278</v>
      </c>
      <c r="I7655" s="3">
        <v>0.13</v>
      </c>
      <c r="J7655" s="2">
        <f t="shared" si="357"/>
        <v>241.86</v>
      </c>
      <c r="K7655" s="2">
        <f t="shared" si="358"/>
        <v>43.534800000000004</v>
      </c>
      <c r="L7655" s="2">
        <f t="shared" si="359"/>
        <v>285.39480000000003</v>
      </c>
    </row>
    <row r="7656" spans="1:12" x14ac:dyDescent="0.25">
      <c r="A7656" t="s">
        <v>7661</v>
      </c>
      <c r="B7656" s="1">
        <v>46074</v>
      </c>
      <c r="C7656" t="s">
        <v>10011</v>
      </c>
      <c r="D7656" t="s">
        <v>10018</v>
      </c>
      <c r="E7656">
        <f>+_xlfn.XLOOKUP(TablaVentas[[#This Row],[PRODUCTOS]],TablaPrecios[PRODUCTOS],TablaPrecios[PRECIOS UNITARIOS],"No encontado")</f>
        <v>850</v>
      </c>
      <c r="F7656">
        <v>20</v>
      </c>
      <c r="G7656" t="s">
        <v>10024</v>
      </c>
      <c r="H7656" s="2">
        <v>496</v>
      </c>
      <c r="I7656" s="3">
        <v>0.12</v>
      </c>
      <c r="J7656" s="2">
        <f t="shared" si="357"/>
        <v>436.48</v>
      </c>
      <c r="K7656" s="2">
        <f t="shared" si="358"/>
        <v>78.566400000000002</v>
      </c>
      <c r="L7656" s="2">
        <f t="shared" si="359"/>
        <v>515.04640000000006</v>
      </c>
    </row>
    <row r="7657" spans="1:12" x14ac:dyDescent="0.25">
      <c r="A7657" t="s">
        <v>7662</v>
      </c>
      <c r="B7657" s="1">
        <v>46380</v>
      </c>
      <c r="C7657" t="s">
        <v>10011</v>
      </c>
      <c r="D7657" t="s">
        <v>10019</v>
      </c>
      <c r="E7657">
        <f>+_xlfn.XLOOKUP(TablaVentas[[#This Row],[PRODUCTOS]],TablaPrecios[PRODUCTOS],TablaPrecios[PRECIOS UNITARIOS],"No encontado")</f>
        <v>1200</v>
      </c>
      <c r="F7657">
        <v>8</v>
      </c>
      <c r="G7657" t="s">
        <v>10023</v>
      </c>
      <c r="H7657" s="2">
        <v>374</v>
      </c>
      <c r="I7657" s="3">
        <v>0.2</v>
      </c>
      <c r="J7657" s="2">
        <f t="shared" si="357"/>
        <v>299.2</v>
      </c>
      <c r="K7657" s="2">
        <f t="shared" si="358"/>
        <v>53.855999999999995</v>
      </c>
      <c r="L7657" s="2">
        <f t="shared" si="359"/>
        <v>353.05599999999998</v>
      </c>
    </row>
    <row r="7658" spans="1:12" x14ac:dyDescent="0.25">
      <c r="A7658" t="s">
        <v>7663</v>
      </c>
      <c r="B7658" s="1">
        <v>46351</v>
      </c>
      <c r="C7658" t="s">
        <v>10012</v>
      </c>
      <c r="D7658" t="s">
        <v>10018</v>
      </c>
      <c r="E7658">
        <f>+_xlfn.XLOOKUP(TablaVentas[[#This Row],[PRODUCTOS]],TablaPrecios[PRODUCTOS],TablaPrecios[PRECIOS UNITARIOS],"No encontado")</f>
        <v>850</v>
      </c>
      <c r="F7658">
        <v>8</v>
      </c>
      <c r="G7658" t="s">
        <v>10026</v>
      </c>
      <c r="H7658" s="2">
        <v>217</v>
      </c>
      <c r="I7658" s="3">
        <v>0.18</v>
      </c>
      <c r="J7658" s="2">
        <f t="shared" si="357"/>
        <v>177.94</v>
      </c>
      <c r="K7658" s="2">
        <f t="shared" si="358"/>
        <v>32.029199999999996</v>
      </c>
      <c r="L7658" s="2">
        <f t="shared" si="359"/>
        <v>209.9692</v>
      </c>
    </row>
    <row r="7659" spans="1:12" x14ac:dyDescent="0.25">
      <c r="A7659" t="s">
        <v>7664</v>
      </c>
      <c r="B7659" s="1">
        <v>46212</v>
      </c>
      <c r="C7659" t="s">
        <v>10008</v>
      </c>
      <c r="D7659" t="s">
        <v>10021</v>
      </c>
      <c r="E7659">
        <f>+_xlfn.XLOOKUP(TablaVentas[[#This Row],[PRODUCTOS]],TablaPrecios[PRODUCTOS],TablaPrecios[PRECIOS UNITARIOS],"No encontado")</f>
        <v>200</v>
      </c>
      <c r="F7659">
        <v>5</v>
      </c>
      <c r="G7659" t="s">
        <v>10024</v>
      </c>
      <c r="H7659" s="2">
        <v>480</v>
      </c>
      <c r="I7659" s="3">
        <v>0.14000000000000001</v>
      </c>
      <c r="J7659" s="2">
        <f t="shared" si="357"/>
        <v>412.8</v>
      </c>
      <c r="K7659" s="2">
        <f t="shared" si="358"/>
        <v>74.304000000000002</v>
      </c>
      <c r="L7659" s="2">
        <f t="shared" si="359"/>
        <v>487.10400000000004</v>
      </c>
    </row>
    <row r="7660" spans="1:12" x14ac:dyDescent="0.25">
      <c r="A7660" t="s">
        <v>7665</v>
      </c>
      <c r="B7660" s="1">
        <v>46200</v>
      </c>
      <c r="C7660" t="s">
        <v>10012</v>
      </c>
      <c r="D7660" t="s">
        <v>10021</v>
      </c>
      <c r="E7660">
        <f>+_xlfn.XLOOKUP(TablaVentas[[#This Row],[PRODUCTOS]],TablaPrecios[PRODUCTOS],TablaPrecios[PRECIOS UNITARIOS],"No encontado")</f>
        <v>200</v>
      </c>
      <c r="F7660">
        <v>15</v>
      </c>
      <c r="G7660" t="s">
        <v>10025</v>
      </c>
      <c r="H7660" s="2">
        <v>440</v>
      </c>
      <c r="I7660" s="3">
        <v>0.11</v>
      </c>
      <c r="J7660" s="2">
        <f t="shared" si="357"/>
        <v>391.6</v>
      </c>
      <c r="K7660" s="2">
        <f t="shared" si="358"/>
        <v>70.488</v>
      </c>
      <c r="L7660" s="2">
        <f t="shared" si="359"/>
        <v>462.08800000000002</v>
      </c>
    </row>
    <row r="7661" spans="1:12" x14ac:dyDescent="0.25">
      <c r="A7661" t="s">
        <v>7666</v>
      </c>
      <c r="B7661" s="1">
        <v>46066</v>
      </c>
      <c r="C7661" t="s">
        <v>10007</v>
      </c>
      <c r="D7661" t="s">
        <v>10018</v>
      </c>
      <c r="E7661">
        <f>+_xlfn.XLOOKUP(TablaVentas[[#This Row],[PRODUCTOS]],TablaPrecios[PRODUCTOS],TablaPrecios[PRECIOS UNITARIOS],"No encontado")</f>
        <v>850</v>
      </c>
      <c r="F7661">
        <v>19</v>
      </c>
      <c r="G7661" t="s">
        <v>10027</v>
      </c>
      <c r="H7661" s="2">
        <v>458</v>
      </c>
      <c r="I7661" s="3">
        <v>0.12</v>
      </c>
      <c r="J7661" s="2">
        <f t="shared" si="357"/>
        <v>403.04</v>
      </c>
      <c r="K7661" s="2">
        <f t="shared" si="358"/>
        <v>72.547200000000004</v>
      </c>
      <c r="L7661" s="2">
        <f t="shared" si="359"/>
        <v>475.58720000000005</v>
      </c>
    </row>
    <row r="7662" spans="1:12" x14ac:dyDescent="0.25">
      <c r="A7662" t="s">
        <v>7667</v>
      </c>
      <c r="B7662" s="1">
        <v>46287</v>
      </c>
      <c r="C7662" t="s">
        <v>10012</v>
      </c>
      <c r="D7662" t="s">
        <v>10021</v>
      </c>
      <c r="E7662">
        <f>+_xlfn.XLOOKUP(TablaVentas[[#This Row],[PRODUCTOS]],TablaPrecios[PRODUCTOS],TablaPrecios[PRECIOS UNITARIOS],"No encontado")</f>
        <v>200</v>
      </c>
      <c r="F7662">
        <v>17</v>
      </c>
      <c r="G7662" t="s">
        <v>10026</v>
      </c>
      <c r="H7662" s="2">
        <v>132</v>
      </c>
      <c r="I7662" s="3">
        <v>0.16</v>
      </c>
      <c r="J7662" s="2">
        <f t="shared" si="357"/>
        <v>110.88</v>
      </c>
      <c r="K7662" s="2">
        <f t="shared" si="358"/>
        <v>19.958399999999997</v>
      </c>
      <c r="L7662" s="2">
        <f t="shared" si="359"/>
        <v>130.83839999999998</v>
      </c>
    </row>
    <row r="7663" spans="1:12" x14ac:dyDescent="0.25">
      <c r="A7663" t="s">
        <v>7668</v>
      </c>
      <c r="B7663" s="1">
        <v>46246</v>
      </c>
      <c r="C7663" t="s">
        <v>10007</v>
      </c>
      <c r="D7663" t="s">
        <v>10020</v>
      </c>
      <c r="E7663">
        <f>+_xlfn.XLOOKUP(TablaVentas[[#This Row],[PRODUCTOS]],TablaPrecios[PRODUCTOS],TablaPrecios[PRECIOS UNITARIOS],"No encontado")</f>
        <v>150</v>
      </c>
      <c r="F7663">
        <v>20</v>
      </c>
      <c r="G7663" t="s">
        <v>10026</v>
      </c>
      <c r="H7663" s="2">
        <v>367</v>
      </c>
      <c r="I7663" s="3">
        <v>0.13</v>
      </c>
      <c r="J7663" s="2">
        <f t="shared" si="357"/>
        <v>319.29000000000002</v>
      </c>
      <c r="K7663" s="2">
        <f t="shared" si="358"/>
        <v>57.472200000000001</v>
      </c>
      <c r="L7663" s="2">
        <f t="shared" si="359"/>
        <v>376.76220000000001</v>
      </c>
    </row>
    <row r="7664" spans="1:12" x14ac:dyDescent="0.25">
      <c r="A7664" t="s">
        <v>7669</v>
      </c>
      <c r="B7664" s="1">
        <v>46200</v>
      </c>
      <c r="C7664" t="s">
        <v>10007</v>
      </c>
      <c r="D7664" t="s">
        <v>10018</v>
      </c>
      <c r="E7664">
        <f>+_xlfn.XLOOKUP(TablaVentas[[#This Row],[PRODUCTOS]],TablaPrecios[PRODUCTOS],TablaPrecios[PRECIOS UNITARIOS],"No encontado")</f>
        <v>850</v>
      </c>
      <c r="F7664">
        <v>18</v>
      </c>
      <c r="G7664" t="s">
        <v>10025</v>
      </c>
      <c r="H7664" s="2">
        <v>500</v>
      </c>
      <c r="I7664" s="3">
        <v>0.1</v>
      </c>
      <c r="J7664" s="2">
        <f t="shared" si="357"/>
        <v>450</v>
      </c>
      <c r="K7664" s="2">
        <f t="shared" si="358"/>
        <v>81</v>
      </c>
      <c r="L7664" s="2">
        <f t="shared" si="359"/>
        <v>531</v>
      </c>
    </row>
    <row r="7665" spans="1:12" x14ac:dyDescent="0.25">
      <c r="A7665" t="s">
        <v>7670</v>
      </c>
      <c r="B7665" s="1">
        <v>46327</v>
      </c>
      <c r="C7665" t="s">
        <v>10009</v>
      </c>
      <c r="D7665" t="s">
        <v>10017</v>
      </c>
      <c r="E7665">
        <f>+_xlfn.XLOOKUP(TablaVentas[[#This Row],[PRODUCTOS]],TablaPrecios[PRODUCTOS],TablaPrecios[PRECIOS UNITARIOS],"No encontado")</f>
        <v>50</v>
      </c>
      <c r="F7665">
        <v>16</v>
      </c>
      <c r="G7665" t="s">
        <v>10027</v>
      </c>
      <c r="H7665" s="2">
        <v>404</v>
      </c>
      <c r="I7665" s="3">
        <v>0.14000000000000001</v>
      </c>
      <c r="J7665" s="2">
        <f t="shared" si="357"/>
        <v>347.44</v>
      </c>
      <c r="K7665" s="2">
        <f t="shared" si="358"/>
        <v>62.539199999999994</v>
      </c>
      <c r="L7665" s="2">
        <f t="shared" si="359"/>
        <v>409.97919999999999</v>
      </c>
    </row>
    <row r="7666" spans="1:12" x14ac:dyDescent="0.25">
      <c r="A7666" t="s">
        <v>7671</v>
      </c>
      <c r="B7666" s="1">
        <v>46031</v>
      </c>
      <c r="C7666" t="s">
        <v>10009</v>
      </c>
      <c r="D7666" t="s">
        <v>10017</v>
      </c>
      <c r="E7666">
        <f>+_xlfn.XLOOKUP(TablaVentas[[#This Row],[PRODUCTOS]],TablaPrecios[PRODUCTOS],TablaPrecios[PRECIOS UNITARIOS],"No encontado")</f>
        <v>50</v>
      </c>
      <c r="F7666">
        <v>12</v>
      </c>
      <c r="G7666" t="s">
        <v>10023</v>
      </c>
      <c r="H7666" s="2">
        <v>377</v>
      </c>
      <c r="I7666" s="3">
        <v>0.12</v>
      </c>
      <c r="J7666" s="2">
        <f t="shared" si="357"/>
        <v>331.76</v>
      </c>
      <c r="K7666" s="2">
        <f t="shared" si="358"/>
        <v>59.716799999999999</v>
      </c>
      <c r="L7666" s="2">
        <f t="shared" si="359"/>
        <v>391.47679999999997</v>
      </c>
    </row>
    <row r="7667" spans="1:12" x14ac:dyDescent="0.25">
      <c r="A7667" t="s">
        <v>7672</v>
      </c>
      <c r="B7667" s="1">
        <v>46167</v>
      </c>
      <c r="C7667" t="s">
        <v>10012</v>
      </c>
      <c r="D7667" t="s">
        <v>10018</v>
      </c>
      <c r="E7667">
        <f>+_xlfn.XLOOKUP(TablaVentas[[#This Row],[PRODUCTOS]],TablaPrecios[PRODUCTOS],TablaPrecios[PRECIOS UNITARIOS],"No encontado")</f>
        <v>850</v>
      </c>
      <c r="F7667">
        <v>9</v>
      </c>
      <c r="G7667" t="s">
        <v>10026</v>
      </c>
      <c r="H7667" s="2">
        <v>52</v>
      </c>
      <c r="I7667" s="3">
        <v>0.19</v>
      </c>
      <c r="J7667" s="2">
        <f t="shared" si="357"/>
        <v>42.12</v>
      </c>
      <c r="K7667" s="2">
        <f t="shared" si="358"/>
        <v>7.581599999999999</v>
      </c>
      <c r="L7667" s="2">
        <f t="shared" si="359"/>
        <v>49.701599999999999</v>
      </c>
    </row>
    <row r="7668" spans="1:12" x14ac:dyDescent="0.25">
      <c r="A7668" t="s">
        <v>7673</v>
      </c>
      <c r="B7668" s="1">
        <v>46222</v>
      </c>
      <c r="C7668" t="s">
        <v>10012</v>
      </c>
      <c r="D7668" t="s">
        <v>10020</v>
      </c>
      <c r="E7668">
        <f>+_xlfn.XLOOKUP(TablaVentas[[#This Row],[PRODUCTOS]],TablaPrecios[PRODUCTOS],TablaPrecios[PRECIOS UNITARIOS],"No encontado")</f>
        <v>150</v>
      </c>
      <c r="F7668">
        <v>6</v>
      </c>
      <c r="G7668" t="s">
        <v>10023</v>
      </c>
      <c r="H7668" s="2">
        <v>55</v>
      </c>
      <c r="I7668" s="3">
        <v>0.13</v>
      </c>
      <c r="J7668" s="2">
        <f t="shared" si="357"/>
        <v>47.85</v>
      </c>
      <c r="K7668" s="2">
        <f t="shared" si="358"/>
        <v>8.6129999999999995</v>
      </c>
      <c r="L7668" s="2">
        <f t="shared" si="359"/>
        <v>56.463000000000001</v>
      </c>
    </row>
    <row r="7669" spans="1:12" x14ac:dyDescent="0.25">
      <c r="A7669" t="s">
        <v>7674</v>
      </c>
      <c r="B7669" s="1">
        <v>46256</v>
      </c>
      <c r="C7669" t="s">
        <v>10009</v>
      </c>
      <c r="D7669" t="s">
        <v>10020</v>
      </c>
      <c r="E7669">
        <f>+_xlfn.XLOOKUP(TablaVentas[[#This Row],[PRODUCTOS]],TablaPrecios[PRODUCTOS],TablaPrecios[PRECIOS UNITARIOS],"No encontado")</f>
        <v>150</v>
      </c>
      <c r="F7669">
        <v>8</v>
      </c>
      <c r="G7669" t="s">
        <v>10025</v>
      </c>
      <c r="H7669" s="2">
        <v>151</v>
      </c>
      <c r="I7669" s="3">
        <v>0.16</v>
      </c>
      <c r="J7669" s="2">
        <f t="shared" si="357"/>
        <v>126.84</v>
      </c>
      <c r="K7669" s="2">
        <f t="shared" si="358"/>
        <v>22.831199999999999</v>
      </c>
      <c r="L7669" s="2">
        <f t="shared" si="359"/>
        <v>149.6712</v>
      </c>
    </row>
    <row r="7670" spans="1:12" x14ac:dyDescent="0.25">
      <c r="A7670" t="s">
        <v>7675</v>
      </c>
      <c r="B7670" s="1">
        <v>46149</v>
      </c>
      <c r="C7670" t="s">
        <v>10008</v>
      </c>
      <c r="D7670" t="s">
        <v>10021</v>
      </c>
      <c r="E7670">
        <f>+_xlfn.XLOOKUP(TablaVentas[[#This Row],[PRODUCTOS]],TablaPrecios[PRODUCTOS],TablaPrecios[PRECIOS UNITARIOS],"No encontado")</f>
        <v>200</v>
      </c>
      <c r="F7670">
        <v>19</v>
      </c>
      <c r="G7670" t="s">
        <v>10024</v>
      </c>
      <c r="H7670" s="2">
        <v>133</v>
      </c>
      <c r="I7670" s="3">
        <v>0.12</v>
      </c>
      <c r="J7670" s="2">
        <f t="shared" si="357"/>
        <v>117.04</v>
      </c>
      <c r="K7670" s="2">
        <f t="shared" si="358"/>
        <v>21.0672</v>
      </c>
      <c r="L7670" s="2">
        <f t="shared" si="359"/>
        <v>138.10720000000001</v>
      </c>
    </row>
    <row r="7671" spans="1:12" x14ac:dyDescent="0.25">
      <c r="A7671" t="s">
        <v>7676</v>
      </c>
      <c r="B7671" s="1">
        <v>46034</v>
      </c>
      <c r="C7671" t="s">
        <v>10009</v>
      </c>
      <c r="D7671" t="s">
        <v>10018</v>
      </c>
      <c r="E7671">
        <f>+_xlfn.XLOOKUP(TablaVentas[[#This Row],[PRODUCTOS]],TablaPrecios[PRODUCTOS],TablaPrecios[PRECIOS UNITARIOS],"No encontado")</f>
        <v>850</v>
      </c>
      <c r="F7671">
        <v>6</v>
      </c>
      <c r="G7671" t="s">
        <v>10025</v>
      </c>
      <c r="H7671" s="2">
        <v>54</v>
      </c>
      <c r="I7671" s="3">
        <v>0.14000000000000001</v>
      </c>
      <c r="J7671" s="2">
        <f t="shared" si="357"/>
        <v>46.44</v>
      </c>
      <c r="K7671" s="2">
        <f t="shared" si="358"/>
        <v>8.3591999999999995</v>
      </c>
      <c r="L7671" s="2">
        <f t="shared" si="359"/>
        <v>54.799199999999999</v>
      </c>
    </row>
    <row r="7672" spans="1:12" x14ac:dyDescent="0.25">
      <c r="A7672" t="s">
        <v>7677</v>
      </c>
      <c r="B7672" s="1">
        <v>46222</v>
      </c>
      <c r="C7672" t="s">
        <v>10007</v>
      </c>
      <c r="D7672" t="s">
        <v>10019</v>
      </c>
      <c r="E7672">
        <f>+_xlfn.XLOOKUP(TablaVentas[[#This Row],[PRODUCTOS]],TablaPrecios[PRODUCTOS],TablaPrecios[PRECIOS UNITARIOS],"No encontado")</f>
        <v>1200</v>
      </c>
      <c r="F7672">
        <v>13</v>
      </c>
      <c r="G7672" t="s">
        <v>10026</v>
      </c>
      <c r="H7672" s="2">
        <v>426</v>
      </c>
      <c r="I7672" s="3">
        <v>0.15</v>
      </c>
      <c r="J7672" s="2">
        <f t="shared" si="357"/>
        <v>362.1</v>
      </c>
      <c r="K7672" s="2">
        <f t="shared" si="358"/>
        <v>65.177999999999997</v>
      </c>
      <c r="L7672" s="2">
        <f t="shared" si="359"/>
        <v>427.27800000000002</v>
      </c>
    </row>
    <row r="7673" spans="1:12" x14ac:dyDescent="0.25">
      <c r="A7673" t="s">
        <v>7678</v>
      </c>
      <c r="B7673" s="1">
        <v>46318</v>
      </c>
      <c r="C7673" t="s">
        <v>10009</v>
      </c>
      <c r="D7673" t="s">
        <v>10017</v>
      </c>
      <c r="E7673">
        <f>+_xlfn.XLOOKUP(TablaVentas[[#This Row],[PRODUCTOS]],TablaPrecios[PRODUCTOS],TablaPrecios[PRECIOS UNITARIOS],"No encontado")</f>
        <v>50</v>
      </c>
      <c r="F7673">
        <v>19</v>
      </c>
      <c r="G7673" t="s">
        <v>10027</v>
      </c>
      <c r="H7673" s="2">
        <v>56</v>
      </c>
      <c r="I7673" s="3">
        <v>0.19</v>
      </c>
      <c r="J7673" s="2">
        <f t="shared" si="357"/>
        <v>45.36</v>
      </c>
      <c r="K7673" s="2">
        <f t="shared" si="358"/>
        <v>8.1647999999999996</v>
      </c>
      <c r="L7673" s="2">
        <f t="shared" si="359"/>
        <v>53.524799999999999</v>
      </c>
    </row>
    <row r="7674" spans="1:12" x14ac:dyDescent="0.25">
      <c r="A7674" t="s">
        <v>7679</v>
      </c>
      <c r="B7674" s="1">
        <v>46028</v>
      </c>
      <c r="C7674" t="s">
        <v>10007</v>
      </c>
      <c r="D7674" t="s">
        <v>10019</v>
      </c>
      <c r="E7674">
        <f>+_xlfn.XLOOKUP(TablaVentas[[#This Row],[PRODUCTOS]],TablaPrecios[PRODUCTOS],TablaPrecios[PRECIOS UNITARIOS],"No encontado")</f>
        <v>1200</v>
      </c>
      <c r="F7674">
        <v>16</v>
      </c>
      <c r="G7674" t="s">
        <v>10026</v>
      </c>
      <c r="H7674" s="2">
        <v>476</v>
      </c>
      <c r="I7674" s="3">
        <v>0.14000000000000001</v>
      </c>
      <c r="J7674" s="2">
        <f t="shared" si="357"/>
        <v>409.36</v>
      </c>
      <c r="K7674" s="2">
        <f t="shared" si="358"/>
        <v>73.684799999999996</v>
      </c>
      <c r="L7674" s="2">
        <f t="shared" si="359"/>
        <v>483.04480000000001</v>
      </c>
    </row>
    <row r="7675" spans="1:12" x14ac:dyDescent="0.25">
      <c r="A7675" t="s">
        <v>7680</v>
      </c>
      <c r="B7675" s="1">
        <v>46113</v>
      </c>
      <c r="C7675" t="s">
        <v>10011</v>
      </c>
      <c r="D7675" t="s">
        <v>10020</v>
      </c>
      <c r="E7675">
        <f>+_xlfn.XLOOKUP(TablaVentas[[#This Row],[PRODUCTOS]],TablaPrecios[PRODUCTOS],TablaPrecios[PRECIOS UNITARIOS],"No encontado")</f>
        <v>150</v>
      </c>
      <c r="F7675">
        <v>12</v>
      </c>
      <c r="G7675" t="s">
        <v>10026</v>
      </c>
      <c r="H7675" s="2">
        <v>146</v>
      </c>
      <c r="I7675" s="3">
        <v>0.1</v>
      </c>
      <c r="J7675" s="2">
        <f t="shared" si="357"/>
        <v>131.4</v>
      </c>
      <c r="K7675" s="2">
        <f t="shared" si="358"/>
        <v>23.652000000000001</v>
      </c>
      <c r="L7675" s="2">
        <f t="shared" si="359"/>
        <v>155.05200000000002</v>
      </c>
    </row>
    <row r="7676" spans="1:12" x14ac:dyDescent="0.25">
      <c r="A7676" t="s">
        <v>7681</v>
      </c>
      <c r="B7676" s="1">
        <v>46170</v>
      </c>
      <c r="C7676" t="s">
        <v>10009</v>
      </c>
      <c r="D7676" t="s">
        <v>10019</v>
      </c>
      <c r="E7676">
        <f>+_xlfn.XLOOKUP(TablaVentas[[#This Row],[PRODUCTOS]],TablaPrecios[PRODUCTOS],TablaPrecios[PRECIOS UNITARIOS],"No encontado")</f>
        <v>1200</v>
      </c>
      <c r="F7676">
        <v>11</v>
      </c>
      <c r="G7676" t="s">
        <v>10027</v>
      </c>
      <c r="H7676" s="2">
        <v>280</v>
      </c>
      <c r="I7676" s="3">
        <v>0.12</v>
      </c>
      <c r="J7676" s="2">
        <f t="shared" si="357"/>
        <v>246.4</v>
      </c>
      <c r="K7676" s="2">
        <f t="shared" si="358"/>
        <v>44.351999999999997</v>
      </c>
      <c r="L7676" s="2">
        <f t="shared" si="359"/>
        <v>290.75200000000001</v>
      </c>
    </row>
    <row r="7677" spans="1:12" x14ac:dyDescent="0.25">
      <c r="A7677" t="s">
        <v>7682</v>
      </c>
      <c r="B7677" s="1">
        <v>46113</v>
      </c>
      <c r="C7677" t="s">
        <v>10009</v>
      </c>
      <c r="D7677" t="s">
        <v>10018</v>
      </c>
      <c r="E7677">
        <f>+_xlfn.XLOOKUP(TablaVentas[[#This Row],[PRODUCTOS]],TablaPrecios[PRODUCTOS],TablaPrecios[PRECIOS UNITARIOS],"No encontado")</f>
        <v>850</v>
      </c>
      <c r="F7677">
        <v>10</v>
      </c>
      <c r="G7677" t="s">
        <v>10024</v>
      </c>
      <c r="H7677" s="2">
        <v>404</v>
      </c>
      <c r="I7677" s="3">
        <v>0.15</v>
      </c>
      <c r="J7677" s="2">
        <f t="shared" si="357"/>
        <v>343.4</v>
      </c>
      <c r="K7677" s="2">
        <f t="shared" si="358"/>
        <v>61.811999999999991</v>
      </c>
      <c r="L7677" s="2">
        <f t="shared" si="359"/>
        <v>405.21199999999999</v>
      </c>
    </row>
    <row r="7678" spans="1:12" x14ac:dyDescent="0.25">
      <c r="A7678" t="s">
        <v>7683</v>
      </c>
      <c r="B7678" s="1">
        <v>46063</v>
      </c>
      <c r="C7678" t="s">
        <v>10008</v>
      </c>
      <c r="D7678" t="s">
        <v>10020</v>
      </c>
      <c r="E7678">
        <f>+_xlfn.XLOOKUP(TablaVentas[[#This Row],[PRODUCTOS]],TablaPrecios[PRODUCTOS],TablaPrecios[PRECIOS UNITARIOS],"No encontado")</f>
        <v>150</v>
      </c>
      <c r="F7678">
        <v>14</v>
      </c>
      <c r="G7678" t="s">
        <v>10024</v>
      </c>
      <c r="H7678" s="2">
        <v>309</v>
      </c>
      <c r="I7678" s="3">
        <v>0.18</v>
      </c>
      <c r="J7678" s="2">
        <f t="shared" si="357"/>
        <v>253.38</v>
      </c>
      <c r="K7678" s="2">
        <f t="shared" si="358"/>
        <v>45.608399999999996</v>
      </c>
      <c r="L7678" s="2">
        <f t="shared" si="359"/>
        <v>298.98840000000001</v>
      </c>
    </row>
    <row r="7679" spans="1:12" x14ac:dyDescent="0.25">
      <c r="A7679" t="s">
        <v>7684</v>
      </c>
      <c r="B7679" s="1">
        <v>46204</v>
      </c>
      <c r="C7679" t="s">
        <v>10012</v>
      </c>
      <c r="D7679" t="s">
        <v>10020</v>
      </c>
      <c r="E7679">
        <f>+_xlfn.XLOOKUP(TablaVentas[[#This Row],[PRODUCTOS]],TablaPrecios[PRODUCTOS],TablaPrecios[PRECIOS UNITARIOS],"No encontado")</f>
        <v>150</v>
      </c>
      <c r="F7679">
        <v>19</v>
      </c>
      <c r="G7679" t="s">
        <v>10023</v>
      </c>
      <c r="H7679" s="2">
        <v>428</v>
      </c>
      <c r="I7679" s="3">
        <v>0.1</v>
      </c>
      <c r="J7679" s="2">
        <f t="shared" si="357"/>
        <v>385.2</v>
      </c>
      <c r="K7679" s="2">
        <f t="shared" si="358"/>
        <v>69.335999999999999</v>
      </c>
      <c r="L7679" s="2">
        <f t="shared" si="359"/>
        <v>454.536</v>
      </c>
    </row>
    <row r="7680" spans="1:12" x14ac:dyDescent="0.25">
      <c r="A7680" t="s">
        <v>7685</v>
      </c>
      <c r="B7680" s="1">
        <v>46345</v>
      </c>
      <c r="C7680" t="s">
        <v>10008</v>
      </c>
      <c r="D7680" t="s">
        <v>10020</v>
      </c>
      <c r="E7680">
        <f>+_xlfn.XLOOKUP(TablaVentas[[#This Row],[PRODUCTOS]],TablaPrecios[PRODUCTOS],TablaPrecios[PRECIOS UNITARIOS],"No encontado")</f>
        <v>150</v>
      </c>
      <c r="F7680">
        <v>20</v>
      </c>
      <c r="G7680" t="s">
        <v>10027</v>
      </c>
      <c r="H7680" s="2">
        <v>391</v>
      </c>
      <c r="I7680" s="3">
        <v>0.15</v>
      </c>
      <c r="J7680" s="2">
        <f t="shared" si="357"/>
        <v>332.35</v>
      </c>
      <c r="K7680" s="2">
        <f t="shared" si="358"/>
        <v>59.823</v>
      </c>
      <c r="L7680" s="2">
        <f t="shared" si="359"/>
        <v>392.173</v>
      </c>
    </row>
    <row r="7681" spans="1:12" x14ac:dyDescent="0.25">
      <c r="A7681" t="s">
        <v>7686</v>
      </c>
      <c r="B7681" s="1">
        <v>46279</v>
      </c>
      <c r="C7681" t="s">
        <v>10008</v>
      </c>
      <c r="D7681" t="s">
        <v>10017</v>
      </c>
      <c r="E7681">
        <f>+_xlfn.XLOOKUP(TablaVentas[[#This Row],[PRODUCTOS]],TablaPrecios[PRODUCTOS],TablaPrecios[PRECIOS UNITARIOS],"No encontado")</f>
        <v>50</v>
      </c>
      <c r="F7681">
        <v>14</v>
      </c>
      <c r="G7681" t="s">
        <v>10023</v>
      </c>
      <c r="H7681" s="2">
        <v>345</v>
      </c>
      <c r="I7681" s="3">
        <v>0.13</v>
      </c>
      <c r="J7681" s="2">
        <f t="shared" si="357"/>
        <v>300.14999999999998</v>
      </c>
      <c r="K7681" s="2">
        <f t="shared" si="358"/>
        <v>54.026999999999994</v>
      </c>
      <c r="L7681" s="2">
        <f t="shared" si="359"/>
        <v>354.17699999999996</v>
      </c>
    </row>
    <row r="7682" spans="1:12" x14ac:dyDescent="0.25">
      <c r="A7682" t="s">
        <v>7687</v>
      </c>
      <c r="B7682" s="1">
        <v>46238</v>
      </c>
      <c r="C7682" t="s">
        <v>10012</v>
      </c>
      <c r="D7682" t="s">
        <v>10020</v>
      </c>
      <c r="E7682">
        <f>+_xlfn.XLOOKUP(TablaVentas[[#This Row],[PRODUCTOS]],TablaPrecios[PRODUCTOS],TablaPrecios[PRECIOS UNITARIOS],"No encontado")</f>
        <v>150</v>
      </c>
      <c r="F7682">
        <v>17</v>
      </c>
      <c r="G7682" t="s">
        <v>10023</v>
      </c>
      <c r="H7682" s="2">
        <v>103</v>
      </c>
      <c r="I7682" s="3">
        <v>0.17</v>
      </c>
      <c r="J7682" s="2">
        <f t="shared" si="357"/>
        <v>85.49</v>
      </c>
      <c r="K7682" s="2">
        <f t="shared" si="358"/>
        <v>15.388199999999998</v>
      </c>
      <c r="L7682" s="2">
        <f t="shared" si="359"/>
        <v>100.87819999999999</v>
      </c>
    </row>
    <row r="7683" spans="1:12" x14ac:dyDescent="0.25">
      <c r="A7683" t="s">
        <v>7688</v>
      </c>
      <c r="B7683" s="1">
        <v>46075</v>
      </c>
      <c r="C7683" t="s">
        <v>10012</v>
      </c>
      <c r="D7683" t="s">
        <v>10021</v>
      </c>
      <c r="E7683">
        <f>+_xlfn.XLOOKUP(TablaVentas[[#This Row],[PRODUCTOS]],TablaPrecios[PRODUCTOS],TablaPrecios[PRECIOS UNITARIOS],"No encontado")</f>
        <v>200</v>
      </c>
      <c r="F7683">
        <v>10</v>
      </c>
      <c r="G7683" t="s">
        <v>10025</v>
      </c>
      <c r="H7683" s="2">
        <v>93</v>
      </c>
      <c r="I7683" s="3">
        <v>0.17</v>
      </c>
      <c r="J7683" s="2">
        <f t="shared" ref="J7683:J7746" si="360">+H7683-H7683*I7683</f>
        <v>77.19</v>
      </c>
      <c r="K7683" s="2">
        <f t="shared" ref="K7683:K7746" si="361">+J7683*0.18</f>
        <v>13.8942</v>
      </c>
      <c r="L7683" s="2">
        <f t="shared" ref="L7683:L7746" si="362">+J7683+K7683</f>
        <v>91.084199999999996</v>
      </c>
    </row>
    <row r="7684" spans="1:12" x14ac:dyDescent="0.25">
      <c r="A7684" t="s">
        <v>7689</v>
      </c>
      <c r="B7684" s="1">
        <v>46119</v>
      </c>
      <c r="C7684" t="s">
        <v>10007</v>
      </c>
      <c r="D7684" t="s">
        <v>10021</v>
      </c>
      <c r="E7684">
        <f>+_xlfn.XLOOKUP(TablaVentas[[#This Row],[PRODUCTOS]],TablaPrecios[PRODUCTOS],TablaPrecios[PRECIOS UNITARIOS],"No encontado")</f>
        <v>200</v>
      </c>
      <c r="F7684">
        <v>12</v>
      </c>
      <c r="G7684" t="s">
        <v>10026</v>
      </c>
      <c r="H7684" s="2">
        <v>375</v>
      </c>
      <c r="I7684" s="3">
        <v>0.18</v>
      </c>
      <c r="J7684" s="2">
        <f t="shared" si="360"/>
        <v>307.5</v>
      </c>
      <c r="K7684" s="2">
        <f t="shared" si="361"/>
        <v>55.35</v>
      </c>
      <c r="L7684" s="2">
        <f t="shared" si="362"/>
        <v>362.85</v>
      </c>
    </row>
    <row r="7685" spans="1:12" x14ac:dyDescent="0.25">
      <c r="A7685" t="s">
        <v>7690</v>
      </c>
      <c r="B7685" s="1">
        <v>46332</v>
      </c>
      <c r="C7685" t="s">
        <v>10007</v>
      </c>
      <c r="D7685" t="s">
        <v>10020</v>
      </c>
      <c r="E7685">
        <f>+_xlfn.XLOOKUP(TablaVentas[[#This Row],[PRODUCTOS]],TablaPrecios[PRODUCTOS],TablaPrecios[PRECIOS UNITARIOS],"No encontado")</f>
        <v>150</v>
      </c>
      <c r="F7685">
        <v>10</v>
      </c>
      <c r="G7685" t="s">
        <v>10023</v>
      </c>
      <c r="H7685" s="2">
        <v>56</v>
      </c>
      <c r="I7685" s="3">
        <v>0.19</v>
      </c>
      <c r="J7685" s="2">
        <f t="shared" si="360"/>
        <v>45.36</v>
      </c>
      <c r="K7685" s="2">
        <f t="shared" si="361"/>
        <v>8.1647999999999996</v>
      </c>
      <c r="L7685" s="2">
        <f t="shared" si="362"/>
        <v>53.524799999999999</v>
      </c>
    </row>
    <row r="7686" spans="1:12" x14ac:dyDescent="0.25">
      <c r="A7686" t="s">
        <v>7691</v>
      </c>
      <c r="B7686" s="1">
        <v>46319</v>
      </c>
      <c r="C7686" t="s">
        <v>10012</v>
      </c>
      <c r="D7686" t="s">
        <v>10018</v>
      </c>
      <c r="E7686">
        <f>+_xlfn.XLOOKUP(TablaVentas[[#This Row],[PRODUCTOS]],TablaPrecios[PRODUCTOS],TablaPrecios[PRECIOS UNITARIOS],"No encontado")</f>
        <v>850</v>
      </c>
      <c r="F7686">
        <v>13</v>
      </c>
      <c r="G7686" t="s">
        <v>10023</v>
      </c>
      <c r="H7686" s="2">
        <v>477</v>
      </c>
      <c r="I7686" s="3">
        <v>0.16</v>
      </c>
      <c r="J7686" s="2">
        <f t="shared" si="360"/>
        <v>400.68</v>
      </c>
      <c r="K7686" s="2">
        <f t="shared" si="361"/>
        <v>72.122399999999999</v>
      </c>
      <c r="L7686" s="2">
        <f t="shared" si="362"/>
        <v>472.80240000000003</v>
      </c>
    </row>
    <row r="7687" spans="1:12" x14ac:dyDescent="0.25">
      <c r="A7687" t="s">
        <v>7692</v>
      </c>
      <c r="B7687" s="1">
        <v>46141</v>
      </c>
      <c r="C7687" t="s">
        <v>10007</v>
      </c>
      <c r="D7687" t="s">
        <v>10021</v>
      </c>
      <c r="E7687">
        <f>+_xlfn.XLOOKUP(TablaVentas[[#This Row],[PRODUCTOS]],TablaPrecios[PRODUCTOS],TablaPrecios[PRECIOS UNITARIOS],"No encontado")</f>
        <v>200</v>
      </c>
      <c r="F7687">
        <v>17</v>
      </c>
      <c r="G7687" t="s">
        <v>10027</v>
      </c>
      <c r="H7687" s="2">
        <v>304</v>
      </c>
      <c r="I7687" s="3">
        <v>0.17</v>
      </c>
      <c r="J7687" s="2">
        <f t="shared" si="360"/>
        <v>252.32</v>
      </c>
      <c r="K7687" s="2">
        <f t="shared" si="361"/>
        <v>45.4176</v>
      </c>
      <c r="L7687" s="2">
        <f t="shared" si="362"/>
        <v>297.73759999999999</v>
      </c>
    </row>
    <row r="7688" spans="1:12" x14ac:dyDescent="0.25">
      <c r="A7688" t="s">
        <v>7693</v>
      </c>
      <c r="B7688" s="1">
        <v>46308</v>
      </c>
      <c r="C7688" t="s">
        <v>10012</v>
      </c>
      <c r="D7688" t="s">
        <v>10017</v>
      </c>
      <c r="E7688">
        <f>+_xlfn.XLOOKUP(TablaVentas[[#This Row],[PRODUCTOS]],TablaPrecios[PRODUCTOS],TablaPrecios[PRECIOS UNITARIOS],"No encontado")</f>
        <v>50</v>
      </c>
      <c r="F7688">
        <v>8</v>
      </c>
      <c r="G7688" t="s">
        <v>10025</v>
      </c>
      <c r="H7688" s="2">
        <v>348</v>
      </c>
      <c r="I7688" s="3">
        <v>0.13</v>
      </c>
      <c r="J7688" s="2">
        <f t="shared" si="360"/>
        <v>302.76</v>
      </c>
      <c r="K7688" s="2">
        <f t="shared" si="361"/>
        <v>54.496799999999993</v>
      </c>
      <c r="L7688" s="2">
        <f t="shared" si="362"/>
        <v>357.2568</v>
      </c>
    </row>
    <row r="7689" spans="1:12" x14ac:dyDescent="0.25">
      <c r="A7689" t="s">
        <v>7694</v>
      </c>
      <c r="B7689" s="1">
        <v>46046</v>
      </c>
      <c r="C7689" t="s">
        <v>10007</v>
      </c>
      <c r="D7689" t="s">
        <v>10019</v>
      </c>
      <c r="E7689">
        <f>+_xlfn.XLOOKUP(TablaVentas[[#This Row],[PRODUCTOS]],TablaPrecios[PRODUCTOS],TablaPrecios[PRECIOS UNITARIOS],"No encontado")</f>
        <v>1200</v>
      </c>
      <c r="F7689">
        <v>15</v>
      </c>
      <c r="G7689" t="s">
        <v>10024</v>
      </c>
      <c r="H7689" s="2">
        <v>170</v>
      </c>
      <c r="I7689" s="3">
        <v>0.12</v>
      </c>
      <c r="J7689" s="2">
        <f t="shared" si="360"/>
        <v>149.6</v>
      </c>
      <c r="K7689" s="2">
        <f t="shared" si="361"/>
        <v>26.927999999999997</v>
      </c>
      <c r="L7689" s="2">
        <f t="shared" si="362"/>
        <v>176.52799999999999</v>
      </c>
    </row>
    <row r="7690" spans="1:12" x14ac:dyDescent="0.25">
      <c r="A7690" t="s">
        <v>7695</v>
      </c>
      <c r="B7690" s="1">
        <v>46144</v>
      </c>
      <c r="C7690" t="s">
        <v>10012</v>
      </c>
      <c r="D7690" t="s">
        <v>10020</v>
      </c>
      <c r="E7690">
        <f>+_xlfn.XLOOKUP(TablaVentas[[#This Row],[PRODUCTOS]],TablaPrecios[PRODUCTOS],TablaPrecios[PRECIOS UNITARIOS],"No encontado")</f>
        <v>150</v>
      </c>
      <c r="F7690">
        <v>12</v>
      </c>
      <c r="G7690" t="s">
        <v>10026</v>
      </c>
      <c r="H7690" s="2">
        <v>418</v>
      </c>
      <c r="I7690" s="3">
        <v>0.15</v>
      </c>
      <c r="J7690" s="2">
        <f t="shared" si="360"/>
        <v>355.3</v>
      </c>
      <c r="K7690" s="2">
        <f t="shared" si="361"/>
        <v>63.954000000000001</v>
      </c>
      <c r="L7690" s="2">
        <f t="shared" si="362"/>
        <v>419.25400000000002</v>
      </c>
    </row>
    <row r="7691" spans="1:12" x14ac:dyDescent="0.25">
      <c r="A7691" t="s">
        <v>7696</v>
      </c>
      <c r="B7691" s="1">
        <v>46185</v>
      </c>
      <c r="C7691" t="s">
        <v>10010</v>
      </c>
      <c r="D7691" t="s">
        <v>10020</v>
      </c>
      <c r="E7691">
        <f>+_xlfn.XLOOKUP(TablaVentas[[#This Row],[PRODUCTOS]],TablaPrecios[PRODUCTOS],TablaPrecios[PRECIOS UNITARIOS],"No encontado")</f>
        <v>150</v>
      </c>
      <c r="F7691">
        <v>18</v>
      </c>
      <c r="G7691" t="s">
        <v>10025</v>
      </c>
      <c r="H7691" s="2">
        <v>274</v>
      </c>
      <c r="I7691" s="3">
        <v>0.12</v>
      </c>
      <c r="J7691" s="2">
        <f t="shared" si="360"/>
        <v>241.12</v>
      </c>
      <c r="K7691" s="2">
        <f t="shared" si="361"/>
        <v>43.401600000000002</v>
      </c>
      <c r="L7691" s="2">
        <f t="shared" si="362"/>
        <v>284.52160000000003</v>
      </c>
    </row>
    <row r="7692" spans="1:12" x14ac:dyDescent="0.25">
      <c r="A7692" t="s">
        <v>7697</v>
      </c>
      <c r="B7692" s="1">
        <v>46382</v>
      </c>
      <c r="C7692" t="s">
        <v>10008</v>
      </c>
      <c r="D7692" t="s">
        <v>10021</v>
      </c>
      <c r="E7692">
        <f>+_xlfn.XLOOKUP(TablaVentas[[#This Row],[PRODUCTOS]],TablaPrecios[PRODUCTOS],TablaPrecios[PRECIOS UNITARIOS],"No encontado")</f>
        <v>200</v>
      </c>
      <c r="F7692">
        <v>9</v>
      </c>
      <c r="G7692" t="s">
        <v>10023</v>
      </c>
      <c r="H7692" s="2">
        <v>280</v>
      </c>
      <c r="I7692" s="3">
        <v>0.14000000000000001</v>
      </c>
      <c r="J7692" s="2">
        <f t="shared" si="360"/>
        <v>240.8</v>
      </c>
      <c r="K7692" s="2">
        <f t="shared" si="361"/>
        <v>43.344000000000001</v>
      </c>
      <c r="L7692" s="2">
        <f t="shared" si="362"/>
        <v>284.14400000000001</v>
      </c>
    </row>
    <row r="7693" spans="1:12" x14ac:dyDescent="0.25">
      <c r="A7693" t="s">
        <v>7698</v>
      </c>
      <c r="B7693" s="1">
        <v>46386</v>
      </c>
      <c r="C7693" t="s">
        <v>10007</v>
      </c>
      <c r="D7693" t="s">
        <v>10020</v>
      </c>
      <c r="E7693">
        <f>+_xlfn.XLOOKUP(TablaVentas[[#This Row],[PRODUCTOS]],TablaPrecios[PRODUCTOS],TablaPrecios[PRECIOS UNITARIOS],"No encontado")</f>
        <v>150</v>
      </c>
      <c r="F7693">
        <v>14</v>
      </c>
      <c r="G7693" t="s">
        <v>10023</v>
      </c>
      <c r="H7693" s="2">
        <v>110</v>
      </c>
      <c r="I7693" s="3">
        <v>0.11</v>
      </c>
      <c r="J7693" s="2">
        <f t="shared" si="360"/>
        <v>97.9</v>
      </c>
      <c r="K7693" s="2">
        <f t="shared" si="361"/>
        <v>17.622</v>
      </c>
      <c r="L7693" s="2">
        <f t="shared" si="362"/>
        <v>115.52200000000001</v>
      </c>
    </row>
    <row r="7694" spans="1:12" x14ac:dyDescent="0.25">
      <c r="A7694" t="s">
        <v>7699</v>
      </c>
      <c r="B7694" s="1">
        <v>46136</v>
      </c>
      <c r="C7694" t="s">
        <v>10008</v>
      </c>
      <c r="D7694" t="s">
        <v>10020</v>
      </c>
      <c r="E7694">
        <f>+_xlfn.XLOOKUP(TablaVentas[[#This Row],[PRODUCTOS]],TablaPrecios[PRODUCTOS],TablaPrecios[PRECIOS UNITARIOS],"No encontado")</f>
        <v>150</v>
      </c>
      <c r="F7694">
        <v>20</v>
      </c>
      <c r="G7694" t="s">
        <v>10027</v>
      </c>
      <c r="H7694" s="2">
        <v>449</v>
      </c>
      <c r="I7694" s="3">
        <v>0.14000000000000001</v>
      </c>
      <c r="J7694" s="2">
        <f t="shared" si="360"/>
        <v>386.14</v>
      </c>
      <c r="K7694" s="2">
        <f t="shared" si="361"/>
        <v>69.505199999999988</v>
      </c>
      <c r="L7694" s="2">
        <f t="shared" si="362"/>
        <v>455.64519999999999</v>
      </c>
    </row>
    <row r="7695" spans="1:12" x14ac:dyDescent="0.25">
      <c r="A7695" t="s">
        <v>7700</v>
      </c>
      <c r="B7695" s="1">
        <v>46186</v>
      </c>
      <c r="C7695" t="s">
        <v>10010</v>
      </c>
      <c r="D7695" t="s">
        <v>10020</v>
      </c>
      <c r="E7695">
        <f>+_xlfn.XLOOKUP(TablaVentas[[#This Row],[PRODUCTOS]],TablaPrecios[PRODUCTOS],TablaPrecios[PRECIOS UNITARIOS],"No encontado")</f>
        <v>150</v>
      </c>
      <c r="F7695">
        <v>18</v>
      </c>
      <c r="G7695" t="s">
        <v>10024</v>
      </c>
      <c r="H7695" s="2">
        <v>167</v>
      </c>
      <c r="I7695" s="3">
        <v>0.1</v>
      </c>
      <c r="J7695" s="2">
        <f t="shared" si="360"/>
        <v>150.30000000000001</v>
      </c>
      <c r="K7695" s="2">
        <f t="shared" si="361"/>
        <v>27.054000000000002</v>
      </c>
      <c r="L7695" s="2">
        <f t="shared" si="362"/>
        <v>177.35400000000001</v>
      </c>
    </row>
    <row r="7696" spans="1:12" x14ac:dyDescent="0.25">
      <c r="A7696" t="s">
        <v>7701</v>
      </c>
      <c r="B7696" s="1">
        <v>46383</v>
      </c>
      <c r="C7696" t="s">
        <v>10009</v>
      </c>
      <c r="D7696" t="s">
        <v>10018</v>
      </c>
      <c r="E7696">
        <f>+_xlfn.XLOOKUP(TablaVentas[[#This Row],[PRODUCTOS]],TablaPrecios[PRODUCTOS],TablaPrecios[PRECIOS UNITARIOS],"No encontado")</f>
        <v>850</v>
      </c>
      <c r="F7696">
        <v>8</v>
      </c>
      <c r="G7696" t="s">
        <v>10025</v>
      </c>
      <c r="H7696" s="2">
        <v>111</v>
      </c>
      <c r="I7696" s="3">
        <v>0.19</v>
      </c>
      <c r="J7696" s="2">
        <f t="shared" si="360"/>
        <v>89.91</v>
      </c>
      <c r="K7696" s="2">
        <f t="shared" si="361"/>
        <v>16.183799999999998</v>
      </c>
      <c r="L7696" s="2">
        <f t="shared" si="362"/>
        <v>106.09379999999999</v>
      </c>
    </row>
    <row r="7697" spans="1:12" x14ac:dyDescent="0.25">
      <c r="A7697" t="s">
        <v>7702</v>
      </c>
      <c r="B7697" s="1">
        <v>46136</v>
      </c>
      <c r="C7697" t="s">
        <v>10011</v>
      </c>
      <c r="D7697" t="s">
        <v>10020</v>
      </c>
      <c r="E7697">
        <f>+_xlfn.XLOOKUP(TablaVentas[[#This Row],[PRODUCTOS]],TablaPrecios[PRODUCTOS],TablaPrecios[PRECIOS UNITARIOS],"No encontado")</f>
        <v>150</v>
      </c>
      <c r="F7697">
        <v>19</v>
      </c>
      <c r="G7697" t="s">
        <v>10024</v>
      </c>
      <c r="H7697" s="2">
        <v>160</v>
      </c>
      <c r="I7697" s="3">
        <v>0.13</v>
      </c>
      <c r="J7697" s="2">
        <f t="shared" si="360"/>
        <v>139.19999999999999</v>
      </c>
      <c r="K7697" s="2">
        <f t="shared" si="361"/>
        <v>25.055999999999997</v>
      </c>
      <c r="L7697" s="2">
        <f t="shared" si="362"/>
        <v>164.25599999999997</v>
      </c>
    </row>
    <row r="7698" spans="1:12" x14ac:dyDescent="0.25">
      <c r="A7698" t="s">
        <v>7703</v>
      </c>
      <c r="B7698" s="1">
        <v>46190</v>
      </c>
      <c r="C7698" t="s">
        <v>10008</v>
      </c>
      <c r="D7698" t="s">
        <v>10020</v>
      </c>
      <c r="E7698">
        <f>+_xlfn.XLOOKUP(TablaVentas[[#This Row],[PRODUCTOS]],TablaPrecios[PRODUCTOS],TablaPrecios[PRECIOS UNITARIOS],"No encontado")</f>
        <v>150</v>
      </c>
      <c r="F7698">
        <v>14</v>
      </c>
      <c r="G7698" t="s">
        <v>10024</v>
      </c>
      <c r="H7698" s="2">
        <v>175</v>
      </c>
      <c r="I7698" s="3">
        <v>0.15</v>
      </c>
      <c r="J7698" s="2">
        <f t="shared" si="360"/>
        <v>148.75</v>
      </c>
      <c r="K7698" s="2">
        <f t="shared" si="361"/>
        <v>26.774999999999999</v>
      </c>
      <c r="L7698" s="2">
        <f t="shared" si="362"/>
        <v>175.52500000000001</v>
      </c>
    </row>
    <row r="7699" spans="1:12" x14ac:dyDescent="0.25">
      <c r="A7699" t="s">
        <v>7704</v>
      </c>
      <c r="B7699" s="1">
        <v>46037</v>
      </c>
      <c r="C7699" t="s">
        <v>10009</v>
      </c>
      <c r="D7699" t="s">
        <v>10019</v>
      </c>
      <c r="E7699">
        <f>+_xlfn.XLOOKUP(TablaVentas[[#This Row],[PRODUCTOS]],TablaPrecios[PRODUCTOS],TablaPrecios[PRECIOS UNITARIOS],"No encontado")</f>
        <v>1200</v>
      </c>
      <c r="F7699">
        <v>16</v>
      </c>
      <c r="G7699" t="s">
        <v>10024</v>
      </c>
      <c r="H7699" s="2">
        <v>369</v>
      </c>
      <c r="I7699" s="3">
        <v>0.18</v>
      </c>
      <c r="J7699" s="2">
        <f t="shared" si="360"/>
        <v>302.58</v>
      </c>
      <c r="K7699" s="2">
        <f t="shared" si="361"/>
        <v>54.464399999999998</v>
      </c>
      <c r="L7699" s="2">
        <f t="shared" si="362"/>
        <v>357.0444</v>
      </c>
    </row>
    <row r="7700" spans="1:12" x14ac:dyDescent="0.25">
      <c r="A7700" t="s">
        <v>7705</v>
      </c>
      <c r="B7700" s="1">
        <v>46041</v>
      </c>
      <c r="C7700" t="s">
        <v>10010</v>
      </c>
      <c r="D7700" t="s">
        <v>10020</v>
      </c>
      <c r="E7700">
        <f>+_xlfn.XLOOKUP(TablaVentas[[#This Row],[PRODUCTOS]],TablaPrecios[PRODUCTOS],TablaPrecios[PRECIOS UNITARIOS],"No encontado")</f>
        <v>150</v>
      </c>
      <c r="F7700">
        <v>17</v>
      </c>
      <c r="G7700" t="s">
        <v>10025</v>
      </c>
      <c r="H7700" s="2">
        <v>438</v>
      </c>
      <c r="I7700" s="3">
        <v>0.16</v>
      </c>
      <c r="J7700" s="2">
        <f t="shared" si="360"/>
        <v>367.92</v>
      </c>
      <c r="K7700" s="2">
        <f t="shared" si="361"/>
        <v>66.2256</v>
      </c>
      <c r="L7700" s="2">
        <f t="shared" si="362"/>
        <v>434.1456</v>
      </c>
    </row>
    <row r="7701" spans="1:12" x14ac:dyDescent="0.25">
      <c r="A7701" t="s">
        <v>7706</v>
      </c>
      <c r="B7701" s="1">
        <v>46308</v>
      </c>
      <c r="C7701" t="s">
        <v>10009</v>
      </c>
      <c r="D7701" t="s">
        <v>10019</v>
      </c>
      <c r="E7701">
        <f>+_xlfn.XLOOKUP(TablaVentas[[#This Row],[PRODUCTOS]],TablaPrecios[PRODUCTOS],TablaPrecios[PRECIOS UNITARIOS],"No encontado")</f>
        <v>1200</v>
      </c>
      <c r="F7701">
        <v>7</v>
      </c>
      <c r="G7701" t="s">
        <v>10026</v>
      </c>
      <c r="H7701" s="2">
        <v>193</v>
      </c>
      <c r="I7701" s="3">
        <v>0.13</v>
      </c>
      <c r="J7701" s="2">
        <f t="shared" si="360"/>
        <v>167.91</v>
      </c>
      <c r="K7701" s="2">
        <f t="shared" si="361"/>
        <v>30.223799999999997</v>
      </c>
      <c r="L7701" s="2">
        <f t="shared" si="362"/>
        <v>198.13380000000001</v>
      </c>
    </row>
    <row r="7702" spans="1:12" x14ac:dyDescent="0.25">
      <c r="A7702" t="s">
        <v>7707</v>
      </c>
      <c r="B7702" s="1">
        <v>46385</v>
      </c>
      <c r="C7702" t="s">
        <v>10012</v>
      </c>
      <c r="D7702" t="s">
        <v>10020</v>
      </c>
      <c r="E7702">
        <f>+_xlfn.XLOOKUP(TablaVentas[[#This Row],[PRODUCTOS]],TablaPrecios[PRODUCTOS],TablaPrecios[PRECIOS UNITARIOS],"No encontado")</f>
        <v>150</v>
      </c>
      <c r="F7702">
        <v>20</v>
      </c>
      <c r="G7702" t="s">
        <v>10024</v>
      </c>
      <c r="H7702" s="2">
        <v>343</v>
      </c>
      <c r="I7702" s="3">
        <v>0.19</v>
      </c>
      <c r="J7702" s="2">
        <f t="shared" si="360"/>
        <v>277.83</v>
      </c>
      <c r="K7702" s="2">
        <f t="shared" si="361"/>
        <v>50.009399999999992</v>
      </c>
      <c r="L7702" s="2">
        <f t="shared" si="362"/>
        <v>327.83939999999996</v>
      </c>
    </row>
    <row r="7703" spans="1:12" x14ac:dyDescent="0.25">
      <c r="A7703" t="s">
        <v>7708</v>
      </c>
      <c r="B7703" s="1">
        <v>46115</v>
      </c>
      <c r="C7703" t="s">
        <v>10008</v>
      </c>
      <c r="D7703" t="s">
        <v>10021</v>
      </c>
      <c r="E7703">
        <f>+_xlfn.XLOOKUP(TablaVentas[[#This Row],[PRODUCTOS]],TablaPrecios[PRODUCTOS],TablaPrecios[PRECIOS UNITARIOS],"No encontado")</f>
        <v>200</v>
      </c>
      <c r="F7703">
        <v>16</v>
      </c>
      <c r="G7703" t="s">
        <v>10025</v>
      </c>
      <c r="H7703" s="2">
        <v>209</v>
      </c>
      <c r="I7703" s="3">
        <v>0.19</v>
      </c>
      <c r="J7703" s="2">
        <f t="shared" si="360"/>
        <v>169.29</v>
      </c>
      <c r="K7703" s="2">
        <f t="shared" si="361"/>
        <v>30.472199999999997</v>
      </c>
      <c r="L7703" s="2">
        <f t="shared" si="362"/>
        <v>199.76219999999998</v>
      </c>
    </row>
    <row r="7704" spans="1:12" x14ac:dyDescent="0.25">
      <c r="A7704" t="s">
        <v>7709</v>
      </c>
      <c r="B7704" s="1">
        <v>46288</v>
      </c>
      <c r="C7704" t="s">
        <v>10011</v>
      </c>
      <c r="D7704" t="s">
        <v>10018</v>
      </c>
      <c r="E7704">
        <f>+_xlfn.XLOOKUP(TablaVentas[[#This Row],[PRODUCTOS]],TablaPrecios[PRODUCTOS],TablaPrecios[PRECIOS UNITARIOS],"No encontado")</f>
        <v>850</v>
      </c>
      <c r="F7704">
        <v>19</v>
      </c>
      <c r="G7704" t="s">
        <v>10027</v>
      </c>
      <c r="H7704" s="2">
        <v>364</v>
      </c>
      <c r="I7704" s="3">
        <v>0.12</v>
      </c>
      <c r="J7704" s="2">
        <f t="shared" si="360"/>
        <v>320.32</v>
      </c>
      <c r="K7704" s="2">
        <f t="shared" si="361"/>
        <v>57.657599999999995</v>
      </c>
      <c r="L7704" s="2">
        <f t="shared" si="362"/>
        <v>377.9776</v>
      </c>
    </row>
    <row r="7705" spans="1:12" x14ac:dyDescent="0.25">
      <c r="A7705" t="s">
        <v>7710</v>
      </c>
      <c r="B7705" s="1">
        <v>46072</v>
      </c>
      <c r="C7705" t="s">
        <v>10009</v>
      </c>
      <c r="D7705" t="s">
        <v>10018</v>
      </c>
      <c r="E7705">
        <f>+_xlfn.XLOOKUP(TablaVentas[[#This Row],[PRODUCTOS]],TablaPrecios[PRODUCTOS],TablaPrecios[PRECIOS UNITARIOS],"No encontado")</f>
        <v>850</v>
      </c>
      <c r="F7705">
        <v>10</v>
      </c>
      <c r="G7705" t="s">
        <v>10025</v>
      </c>
      <c r="H7705" s="2">
        <v>109</v>
      </c>
      <c r="I7705" s="3">
        <v>0.16</v>
      </c>
      <c r="J7705" s="2">
        <f t="shared" si="360"/>
        <v>91.56</v>
      </c>
      <c r="K7705" s="2">
        <f t="shared" si="361"/>
        <v>16.480799999999999</v>
      </c>
      <c r="L7705" s="2">
        <f t="shared" si="362"/>
        <v>108.0408</v>
      </c>
    </row>
    <row r="7706" spans="1:12" x14ac:dyDescent="0.25">
      <c r="A7706" t="s">
        <v>7711</v>
      </c>
      <c r="B7706" s="1">
        <v>46358</v>
      </c>
      <c r="C7706" t="s">
        <v>10012</v>
      </c>
      <c r="D7706" t="s">
        <v>10020</v>
      </c>
      <c r="E7706">
        <f>+_xlfn.XLOOKUP(TablaVentas[[#This Row],[PRODUCTOS]],TablaPrecios[PRODUCTOS],TablaPrecios[PRECIOS UNITARIOS],"No encontado")</f>
        <v>150</v>
      </c>
      <c r="F7706">
        <v>12</v>
      </c>
      <c r="G7706" t="s">
        <v>10023</v>
      </c>
      <c r="H7706" s="2">
        <v>134</v>
      </c>
      <c r="I7706" s="3">
        <v>0.16</v>
      </c>
      <c r="J7706" s="2">
        <f t="shared" si="360"/>
        <v>112.56</v>
      </c>
      <c r="K7706" s="2">
        <f t="shared" si="361"/>
        <v>20.2608</v>
      </c>
      <c r="L7706" s="2">
        <f t="shared" si="362"/>
        <v>132.82079999999999</v>
      </c>
    </row>
    <row r="7707" spans="1:12" x14ac:dyDescent="0.25">
      <c r="A7707" t="s">
        <v>7712</v>
      </c>
      <c r="B7707" s="1">
        <v>46160</v>
      </c>
      <c r="C7707" t="s">
        <v>10011</v>
      </c>
      <c r="D7707" t="s">
        <v>10021</v>
      </c>
      <c r="E7707">
        <f>+_xlfn.XLOOKUP(TablaVentas[[#This Row],[PRODUCTOS]],TablaPrecios[PRODUCTOS],TablaPrecios[PRECIOS UNITARIOS],"No encontado")</f>
        <v>200</v>
      </c>
      <c r="F7707">
        <v>8</v>
      </c>
      <c r="G7707" t="s">
        <v>10027</v>
      </c>
      <c r="H7707" s="2">
        <v>273</v>
      </c>
      <c r="I7707" s="3">
        <v>0.18</v>
      </c>
      <c r="J7707" s="2">
        <f t="shared" si="360"/>
        <v>223.86</v>
      </c>
      <c r="K7707" s="2">
        <f t="shared" si="361"/>
        <v>40.294800000000002</v>
      </c>
      <c r="L7707" s="2">
        <f t="shared" si="362"/>
        <v>264.15480000000002</v>
      </c>
    </row>
    <row r="7708" spans="1:12" x14ac:dyDescent="0.25">
      <c r="A7708" t="s">
        <v>7713</v>
      </c>
      <c r="B7708" s="1">
        <v>46070</v>
      </c>
      <c r="C7708" t="s">
        <v>10007</v>
      </c>
      <c r="D7708" t="s">
        <v>10021</v>
      </c>
      <c r="E7708">
        <f>+_xlfn.XLOOKUP(TablaVentas[[#This Row],[PRODUCTOS]],TablaPrecios[PRODUCTOS],TablaPrecios[PRECIOS UNITARIOS],"No encontado")</f>
        <v>200</v>
      </c>
      <c r="F7708">
        <v>10</v>
      </c>
      <c r="G7708" t="s">
        <v>10024</v>
      </c>
      <c r="H7708" s="2">
        <v>78</v>
      </c>
      <c r="I7708" s="3">
        <v>0.19</v>
      </c>
      <c r="J7708" s="2">
        <f t="shared" si="360"/>
        <v>63.18</v>
      </c>
      <c r="K7708" s="2">
        <f t="shared" si="361"/>
        <v>11.372399999999999</v>
      </c>
      <c r="L7708" s="2">
        <f t="shared" si="362"/>
        <v>74.552400000000006</v>
      </c>
    </row>
    <row r="7709" spans="1:12" x14ac:dyDescent="0.25">
      <c r="A7709" t="s">
        <v>7714</v>
      </c>
      <c r="B7709" s="1">
        <v>46325</v>
      </c>
      <c r="C7709" t="s">
        <v>10010</v>
      </c>
      <c r="D7709" t="s">
        <v>10021</v>
      </c>
      <c r="E7709">
        <f>+_xlfn.XLOOKUP(TablaVentas[[#This Row],[PRODUCTOS]],TablaPrecios[PRODUCTOS],TablaPrecios[PRECIOS UNITARIOS],"No encontado")</f>
        <v>200</v>
      </c>
      <c r="F7709">
        <v>19</v>
      </c>
      <c r="G7709" t="s">
        <v>10023</v>
      </c>
      <c r="H7709" s="2">
        <v>480</v>
      </c>
      <c r="I7709" s="3">
        <v>0.14000000000000001</v>
      </c>
      <c r="J7709" s="2">
        <f t="shared" si="360"/>
        <v>412.8</v>
      </c>
      <c r="K7709" s="2">
        <f t="shared" si="361"/>
        <v>74.304000000000002</v>
      </c>
      <c r="L7709" s="2">
        <f t="shared" si="362"/>
        <v>487.10400000000004</v>
      </c>
    </row>
    <row r="7710" spans="1:12" x14ac:dyDescent="0.25">
      <c r="A7710" t="s">
        <v>7715</v>
      </c>
      <c r="B7710" s="1">
        <v>46229</v>
      </c>
      <c r="C7710" t="s">
        <v>10008</v>
      </c>
      <c r="D7710" t="s">
        <v>10021</v>
      </c>
      <c r="E7710">
        <f>+_xlfn.XLOOKUP(TablaVentas[[#This Row],[PRODUCTOS]],TablaPrecios[PRODUCTOS],TablaPrecios[PRECIOS UNITARIOS],"No encontado")</f>
        <v>200</v>
      </c>
      <c r="F7710">
        <v>15</v>
      </c>
      <c r="G7710" t="s">
        <v>10024</v>
      </c>
      <c r="H7710" s="2">
        <v>452</v>
      </c>
      <c r="I7710" s="3">
        <v>0.13</v>
      </c>
      <c r="J7710" s="2">
        <f t="shared" si="360"/>
        <v>393.24</v>
      </c>
      <c r="K7710" s="2">
        <f t="shared" si="361"/>
        <v>70.783199999999994</v>
      </c>
      <c r="L7710" s="2">
        <f t="shared" si="362"/>
        <v>464.02319999999997</v>
      </c>
    </row>
    <row r="7711" spans="1:12" x14ac:dyDescent="0.25">
      <c r="A7711" t="s">
        <v>7716</v>
      </c>
      <c r="B7711" s="1">
        <v>46235</v>
      </c>
      <c r="C7711" t="s">
        <v>10011</v>
      </c>
      <c r="D7711" t="s">
        <v>10020</v>
      </c>
      <c r="E7711">
        <f>+_xlfn.XLOOKUP(TablaVentas[[#This Row],[PRODUCTOS]],TablaPrecios[PRODUCTOS],TablaPrecios[PRECIOS UNITARIOS],"No encontado")</f>
        <v>150</v>
      </c>
      <c r="F7711">
        <v>16</v>
      </c>
      <c r="G7711" t="s">
        <v>10024</v>
      </c>
      <c r="H7711" s="2">
        <v>240</v>
      </c>
      <c r="I7711" s="3">
        <v>0.14000000000000001</v>
      </c>
      <c r="J7711" s="2">
        <f t="shared" si="360"/>
        <v>206.4</v>
      </c>
      <c r="K7711" s="2">
        <f t="shared" si="361"/>
        <v>37.152000000000001</v>
      </c>
      <c r="L7711" s="2">
        <f t="shared" si="362"/>
        <v>243.55200000000002</v>
      </c>
    </row>
    <row r="7712" spans="1:12" x14ac:dyDescent="0.25">
      <c r="A7712" t="s">
        <v>7717</v>
      </c>
      <c r="B7712" s="1">
        <v>46289</v>
      </c>
      <c r="C7712" t="s">
        <v>10007</v>
      </c>
      <c r="D7712" t="s">
        <v>10019</v>
      </c>
      <c r="E7712">
        <f>+_xlfn.XLOOKUP(TablaVentas[[#This Row],[PRODUCTOS]],TablaPrecios[PRODUCTOS],TablaPrecios[PRECIOS UNITARIOS],"No encontado")</f>
        <v>1200</v>
      </c>
      <c r="F7712">
        <v>5</v>
      </c>
      <c r="G7712" t="s">
        <v>10023</v>
      </c>
      <c r="H7712" s="2">
        <v>53</v>
      </c>
      <c r="I7712" s="3">
        <v>0.11</v>
      </c>
      <c r="J7712" s="2">
        <f t="shared" si="360"/>
        <v>47.17</v>
      </c>
      <c r="K7712" s="2">
        <f t="shared" si="361"/>
        <v>8.4906000000000006</v>
      </c>
      <c r="L7712" s="2">
        <f t="shared" si="362"/>
        <v>55.660600000000002</v>
      </c>
    </row>
    <row r="7713" spans="1:12" x14ac:dyDescent="0.25">
      <c r="A7713" t="s">
        <v>7718</v>
      </c>
      <c r="B7713" s="1">
        <v>46381</v>
      </c>
      <c r="C7713" t="s">
        <v>10009</v>
      </c>
      <c r="D7713" t="s">
        <v>10017</v>
      </c>
      <c r="E7713">
        <f>+_xlfn.XLOOKUP(TablaVentas[[#This Row],[PRODUCTOS]],TablaPrecios[PRODUCTOS],TablaPrecios[PRECIOS UNITARIOS],"No encontado")</f>
        <v>50</v>
      </c>
      <c r="F7713">
        <v>6</v>
      </c>
      <c r="G7713" t="s">
        <v>10027</v>
      </c>
      <c r="H7713" s="2">
        <v>455</v>
      </c>
      <c r="I7713" s="3">
        <v>0.11</v>
      </c>
      <c r="J7713" s="2">
        <f t="shared" si="360"/>
        <v>404.95</v>
      </c>
      <c r="K7713" s="2">
        <f t="shared" si="361"/>
        <v>72.890999999999991</v>
      </c>
      <c r="L7713" s="2">
        <f t="shared" si="362"/>
        <v>477.84100000000001</v>
      </c>
    </row>
    <row r="7714" spans="1:12" x14ac:dyDescent="0.25">
      <c r="A7714" t="s">
        <v>7719</v>
      </c>
      <c r="B7714" s="1">
        <v>46098</v>
      </c>
      <c r="C7714" t="s">
        <v>10008</v>
      </c>
      <c r="D7714" t="s">
        <v>10017</v>
      </c>
      <c r="E7714">
        <f>+_xlfn.XLOOKUP(TablaVentas[[#This Row],[PRODUCTOS]],TablaPrecios[PRODUCTOS],TablaPrecios[PRECIOS UNITARIOS],"No encontado")</f>
        <v>50</v>
      </c>
      <c r="F7714">
        <v>20</v>
      </c>
      <c r="G7714" t="s">
        <v>10023</v>
      </c>
      <c r="H7714" s="2">
        <v>355</v>
      </c>
      <c r="I7714" s="3">
        <v>0.1</v>
      </c>
      <c r="J7714" s="2">
        <f t="shared" si="360"/>
        <v>319.5</v>
      </c>
      <c r="K7714" s="2">
        <f t="shared" si="361"/>
        <v>57.51</v>
      </c>
      <c r="L7714" s="2">
        <f t="shared" si="362"/>
        <v>377.01</v>
      </c>
    </row>
    <row r="7715" spans="1:12" x14ac:dyDescent="0.25">
      <c r="A7715" t="s">
        <v>7720</v>
      </c>
      <c r="B7715" s="1">
        <v>46276</v>
      </c>
      <c r="C7715" t="s">
        <v>10011</v>
      </c>
      <c r="D7715" t="s">
        <v>10019</v>
      </c>
      <c r="E7715">
        <f>+_xlfn.XLOOKUP(TablaVentas[[#This Row],[PRODUCTOS]],TablaPrecios[PRODUCTOS],TablaPrecios[PRECIOS UNITARIOS],"No encontado")</f>
        <v>1200</v>
      </c>
      <c r="F7715">
        <v>5</v>
      </c>
      <c r="G7715" t="s">
        <v>10026</v>
      </c>
      <c r="H7715" s="2">
        <v>249</v>
      </c>
      <c r="I7715" s="3">
        <v>0.11</v>
      </c>
      <c r="J7715" s="2">
        <f t="shared" si="360"/>
        <v>221.61</v>
      </c>
      <c r="K7715" s="2">
        <f t="shared" si="361"/>
        <v>39.889800000000001</v>
      </c>
      <c r="L7715" s="2">
        <f t="shared" si="362"/>
        <v>261.49979999999999</v>
      </c>
    </row>
    <row r="7716" spans="1:12" x14ac:dyDescent="0.25">
      <c r="A7716" t="s">
        <v>7721</v>
      </c>
      <c r="B7716" s="1">
        <v>46335</v>
      </c>
      <c r="C7716" t="s">
        <v>10008</v>
      </c>
      <c r="D7716" t="s">
        <v>10019</v>
      </c>
      <c r="E7716">
        <f>+_xlfn.XLOOKUP(TablaVentas[[#This Row],[PRODUCTOS]],TablaPrecios[PRODUCTOS],TablaPrecios[PRECIOS UNITARIOS],"No encontado")</f>
        <v>1200</v>
      </c>
      <c r="F7716">
        <v>7</v>
      </c>
      <c r="G7716" t="s">
        <v>10023</v>
      </c>
      <c r="H7716" s="2">
        <v>63</v>
      </c>
      <c r="I7716" s="3">
        <v>0.12</v>
      </c>
      <c r="J7716" s="2">
        <f t="shared" si="360"/>
        <v>55.44</v>
      </c>
      <c r="K7716" s="2">
        <f t="shared" si="361"/>
        <v>9.9791999999999987</v>
      </c>
      <c r="L7716" s="2">
        <f t="shared" si="362"/>
        <v>65.419199999999989</v>
      </c>
    </row>
    <row r="7717" spans="1:12" x14ac:dyDescent="0.25">
      <c r="A7717" t="s">
        <v>7722</v>
      </c>
      <c r="B7717" s="1">
        <v>46189</v>
      </c>
      <c r="C7717" t="s">
        <v>10010</v>
      </c>
      <c r="D7717" t="s">
        <v>10018</v>
      </c>
      <c r="E7717">
        <f>+_xlfn.XLOOKUP(TablaVentas[[#This Row],[PRODUCTOS]],TablaPrecios[PRODUCTOS],TablaPrecios[PRECIOS UNITARIOS],"No encontado")</f>
        <v>850</v>
      </c>
      <c r="F7717">
        <v>7</v>
      </c>
      <c r="G7717" t="s">
        <v>10027</v>
      </c>
      <c r="H7717" s="2">
        <v>133</v>
      </c>
      <c r="I7717" s="3">
        <v>0.14000000000000001</v>
      </c>
      <c r="J7717" s="2">
        <f t="shared" si="360"/>
        <v>114.38</v>
      </c>
      <c r="K7717" s="2">
        <f t="shared" si="361"/>
        <v>20.5884</v>
      </c>
      <c r="L7717" s="2">
        <f t="shared" si="362"/>
        <v>134.9684</v>
      </c>
    </row>
    <row r="7718" spans="1:12" x14ac:dyDescent="0.25">
      <c r="A7718" t="s">
        <v>7723</v>
      </c>
      <c r="B7718" s="1">
        <v>46062</v>
      </c>
      <c r="C7718" t="s">
        <v>10010</v>
      </c>
      <c r="D7718" t="s">
        <v>10017</v>
      </c>
      <c r="E7718">
        <f>+_xlfn.XLOOKUP(TablaVentas[[#This Row],[PRODUCTOS]],TablaPrecios[PRODUCTOS],TablaPrecios[PRECIOS UNITARIOS],"No encontado")</f>
        <v>50</v>
      </c>
      <c r="F7718">
        <v>14</v>
      </c>
      <c r="G7718" t="s">
        <v>10027</v>
      </c>
      <c r="H7718" s="2">
        <v>81</v>
      </c>
      <c r="I7718" s="3">
        <v>0.19</v>
      </c>
      <c r="J7718" s="2">
        <f t="shared" si="360"/>
        <v>65.61</v>
      </c>
      <c r="K7718" s="2">
        <f t="shared" si="361"/>
        <v>11.809799999999999</v>
      </c>
      <c r="L7718" s="2">
        <f t="shared" si="362"/>
        <v>77.419799999999995</v>
      </c>
    </row>
    <row r="7719" spans="1:12" x14ac:dyDescent="0.25">
      <c r="A7719" t="s">
        <v>7724</v>
      </c>
      <c r="B7719" s="1">
        <v>46078</v>
      </c>
      <c r="C7719" t="s">
        <v>10012</v>
      </c>
      <c r="D7719" t="s">
        <v>10017</v>
      </c>
      <c r="E7719">
        <f>+_xlfn.XLOOKUP(TablaVentas[[#This Row],[PRODUCTOS]],TablaPrecios[PRODUCTOS],TablaPrecios[PRECIOS UNITARIOS],"No encontado")</f>
        <v>50</v>
      </c>
      <c r="F7719">
        <v>15</v>
      </c>
      <c r="G7719" t="s">
        <v>10026</v>
      </c>
      <c r="H7719" s="2">
        <v>134</v>
      </c>
      <c r="I7719" s="3">
        <v>0.19</v>
      </c>
      <c r="J7719" s="2">
        <f t="shared" si="360"/>
        <v>108.53999999999999</v>
      </c>
      <c r="K7719" s="2">
        <f t="shared" si="361"/>
        <v>19.537199999999999</v>
      </c>
      <c r="L7719" s="2">
        <f t="shared" si="362"/>
        <v>128.0772</v>
      </c>
    </row>
    <row r="7720" spans="1:12" x14ac:dyDescent="0.25">
      <c r="A7720" t="s">
        <v>7725</v>
      </c>
      <c r="B7720" s="1">
        <v>46284</v>
      </c>
      <c r="C7720" t="s">
        <v>10011</v>
      </c>
      <c r="D7720" t="s">
        <v>10019</v>
      </c>
      <c r="E7720">
        <f>+_xlfn.XLOOKUP(TablaVentas[[#This Row],[PRODUCTOS]],TablaPrecios[PRODUCTOS],TablaPrecios[PRECIOS UNITARIOS],"No encontado")</f>
        <v>1200</v>
      </c>
      <c r="F7720">
        <v>20</v>
      </c>
      <c r="G7720" t="s">
        <v>10023</v>
      </c>
      <c r="H7720" s="2">
        <v>110</v>
      </c>
      <c r="I7720" s="3">
        <v>0.16</v>
      </c>
      <c r="J7720" s="2">
        <f t="shared" si="360"/>
        <v>92.4</v>
      </c>
      <c r="K7720" s="2">
        <f t="shared" si="361"/>
        <v>16.632000000000001</v>
      </c>
      <c r="L7720" s="2">
        <f t="shared" si="362"/>
        <v>109.03200000000001</v>
      </c>
    </row>
    <row r="7721" spans="1:12" x14ac:dyDescent="0.25">
      <c r="A7721" t="s">
        <v>7726</v>
      </c>
      <c r="B7721" s="1">
        <v>46310</v>
      </c>
      <c r="C7721" t="s">
        <v>10007</v>
      </c>
      <c r="D7721" t="s">
        <v>10017</v>
      </c>
      <c r="E7721">
        <f>+_xlfn.XLOOKUP(TablaVentas[[#This Row],[PRODUCTOS]],TablaPrecios[PRODUCTOS],TablaPrecios[PRECIOS UNITARIOS],"No encontado")</f>
        <v>50</v>
      </c>
      <c r="F7721">
        <v>6</v>
      </c>
      <c r="G7721" t="s">
        <v>10027</v>
      </c>
      <c r="H7721" s="2">
        <v>434</v>
      </c>
      <c r="I7721" s="3">
        <v>0.19</v>
      </c>
      <c r="J7721" s="2">
        <f t="shared" si="360"/>
        <v>351.53999999999996</v>
      </c>
      <c r="K7721" s="2">
        <f t="shared" si="361"/>
        <v>63.277199999999993</v>
      </c>
      <c r="L7721" s="2">
        <f t="shared" si="362"/>
        <v>414.81719999999996</v>
      </c>
    </row>
    <row r="7722" spans="1:12" x14ac:dyDescent="0.25">
      <c r="A7722" t="s">
        <v>7727</v>
      </c>
      <c r="B7722" s="1">
        <v>46058</v>
      </c>
      <c r="C7722" t="s">
        <v>10007</v>
      </c>
      <c r="D7722" t="s">
        <v>10018</v>
      </c>
      <c r="E7722">
        <f>+_xlfn.XLOOKUP(TablaVentas[[#This Row],[PRODUCTOS]],TablaPrecios[PRODUCTOS],TablaPrecios[PRECIOS UNITARIOS],"No encontado")</f>
        <v>850</v>
      </c>
      <c r="F7722">
        <v>10</v>
      </c>
      <c r="G7722" t="s">
        <v>10024</v>
      </c>
      <c r="H7722" s="2">
        <v>279</v>
      </c>
      <c r="I7722" s="3">
        <v>0.15</v>
      </c>
      <c r="J7722" s="2">
        <f t="shared" si="360"/>
        <v>237.15</v>
      </c>
      <c r="K7722" s="2">
        <f t="shared" si="361"/>
        <v>42.686999999999998</v>
      </c>
      <c r="L7722" s="2">
        <f t="shared" si="362"/>
        <v>279.83699999999999</v>
      </c>
    </row>
    <row r="7723" spans="1:12" x14ac:dyDescent="0.25">
      <c r="A7723" t="s">
        <v>7728</v>
      </c>
      <c r="B7723" s="1">
        <v>46140</v>
      </c>
      <c r="C7723" t="s">
        <v>10008</v>
      </c>
      <c r="D7723" t="s">
        <v>10019</v>
      </c>
      <c r="E7723">
        <f>+_xlfn.XLOOKUP(TablaVentas[[#This Row],[PRODUCTOS]],TablaPrecios[PRODUCTOS],TablaPrecios[PRECIOS UNITARIOS],"No encontado")</f>
        <v>1200</v>
      </c>
      <c r="F7723">
        <v>7</v>
      </c>
      <c r="G7723" t="s">
        <v>10023</v>
      </c>
      <c r="H7723" s="2">
        <v>281</v>
      </c>
      <c r="I7723" s="3">
        <v>0.19</v>
      </c>
      <c r="J7723" s="2">
        <f t="shared" si="360"/>
        <v>227.61</v>
      </c>
      <c r="K7723" s="2">
        <f t="shared" si="361"/>
        <v>40.969799999999999</v>
      </c>
      <c r="L7723" s="2">
        <f t="shared" si="362"/>
        <v>268.57980000000003</v>
      </c>
    </row>
    <row r="7724" spans="1:12" x14ac:dyDescent="0.25">
      <c r="A7724" t="s">
        <v>7729</v>
      </c>
      <c r="B7724" s="1">
        <v>46341</v>
      </c>
      <c r="C7724" t="s">
        <v>10007</v>
      </c>
      <c r="D7724" t="s">
        <v>10017</v>
      </c>
      <c r="E7724">
        <f>+_xlfn.XLOOKUP(TablaVentas[[#This Row],[PRODUCTOS]],TablaPrecios[PRODUCTOS],TablaPrecios[PRECIOS UNITARIOS],"No encontado")</f>
        <v>50</v>
      </c>
      <c r="F7724">
        <v>13</v>
      </c>
      <c r="G7724" t="s">
        <v>10027</v>
      </c>
      <c r="H7724" s="2">
        <v>90</v>
      </c>
      <c r="I7724" s="3">
        <v>0.17</v>
      </c>
      <c r="J7724" s="2">
        <f t="shared" si="360"/>
        <v>74.7</v>
      </c>
      <c r="K7724" s="2">
        <f t="shared" si="361"/>
        <v>13.446</v>
      </c>
      <c r="L7724" s="2">
        <f t="shared" si="362"/>
        <v>88.146000000000001</v>
      </c>
    </row>
    <row r="7725" spans="1:12" x14ac:dyDescent="0.25">
      <c r="A7725" t="s">
        <v>7730</v>
      </c>
      <c r="B7725" s="1">
        <v>46357</v>
      </c>
      <c r="C7725" t="s">
        <v>10012</v>
      </c>
      <c r="D7725" t="s">
        <v>10017</v>
      </c>
      <c r="E7725">
        <f>+_xlfn.XLOOKUP(TablaVentas[[#This Row],[PRODUCTOS]],TablaPrecios[PRODUCTOS],TablaPrecios[PRECIOS UNITARIOS],"No encontado")</f>
        <v>50</v>
      </c>
      <c r="F7725">
        <v>8</v>
      </c>
      <c r="G7725" t="s">
        <v>10025</v>
      </c>
      <c r="H7725" s="2">
        <v>222</v>
      </c>
      <c r="I7725" s="3">
        <v>0.13</v>
      </c>
      <c r="J7725" s="2">
        <f t="shared" si="360"/>
        <v>193.14</v>
      </c>
      <c r="K7725" s="2">
        <f t="shared" si="361"/>
        <v>34.765199999999993</v>
      </c>
      <c r="L7725" s="2">
        <f t="shared" si="362"/>
        <v>227.90519999999998</v>
      </c>
    </row>
    <row r="7726" spans="1:12" x14ac:dyDescent="0.25">
      <c r="A7726" t="s">
        <v>7731</v>
      </c>
      <c r="B7726" s="1">
        <v>46256</v>
      </c>
      <c r="C7726" t="s">
        <v>10007</v>
      </c>
      <c r="D7726" t="s">
        <v>10019</v>
      </c>
      <c r="E7726">
        <f>+_xlfn.XLOOKUP(TablaVentas[[#This Row],[PRODUCTOS]],TablaPrecios[PRODUCTOS],TablaPrecios[PRECIOS UNITARIOS],"No encontado")</f>
        <v>1200</v>
      </c>
      <c r="F7726">
        <v>13</v>
      </c>
      <c r="G7726" t="s">
        <v>10027</v>
      </c>
      <c r="H7726" s="2">
        <v>302</v>
      </c>
      <c r="I7726" s="3">
        <v>0.19</v>
      </c>
      <c r="J7726" s="2">
        <f t="shared" si="360"/>
        <v>244.62</v>
      </c>
      <c r="K7726" s="2">
        <f t="shared" si="361"/>
        <v>44.031599999999997</v>
      </c>
      <c r="L7726" s="2">
        <f t="shared" si="362"/>
        <v>288.65160000000003</v>
      </c>
    </row>
    <row r="7727" spans="1:12" x14ac:dyDescent="0.25">
      <c r="A7727" t="s">
        <v>7732</v>
      </c>
      <c r="B7727" s="1">
        <v>46064</v>
      </c>
      <c r="C7727" t="s">
        <v>10011</v>
      </c>
      <c r="D7727" t="s">
        <v>10020</v>
      </c>
      <c r="E7727">
        <f>+_xlfn.XLOOKUP(TablaVentas[[#This Row],[PRODUCTOS]],TablaPrecios[PRODUCTOS],TablaPrecios[PRECIOS UNITARIOS],"No encontado")</f>
        <v>150</v>
      </c>
      <c r="F7727">
        <v>14</v>
      </c>
      <c r="G7727" t="s">
        <v>10027</v>
      </c>
      <c r="H7727" s="2">
        <v>382</v>
      </c>
      <c r="I7727" s="3">
        <v>0.18</v>
      </c>
      <c r="J7727" s="2">
        <f t="shared" si="360"/>
        <v>313.24</v>
      </c>
      <c r="K7727" s="2">
        <f t="shared" si="361"/>
        <v>56.383200000000002</v>
      </c>
      <c r="L7727" s="2">
        <f t="shared" si="362"/>
        <v>369.6232</v>
      </c>
    </row>
    <row r="7728" spans="1:12" x14ac:dyDescent="0.25">
      <c r="A7728" t="s">
        <v>7733</v>
      </c>
      <c r="B7728" s="1">
        <v>46085</v>
      </c>
      <c r="C7728" t="s">
        <v>10009</v>
      </c>
      <c r="D7728" t="s">
        <v>10017</v>
      </c>
      <c r="E7728">
        <f>+_xlfn.XLOOKUP(TablaVentas[[#This Row],[PRODUCTOS]],TablaPrecios[PRODUCTOS],TablaPrecios[PRECIOS UNITARIOS],"No encontado")</f>
        <v>50</v>
      </c>
      <c r="F7728">
        <v>20</v>
      </c>
      <c r="G7728" t="s">
        <v>10026</v>
      </c>
      <c r="H7728" s="2">
        <v>499</v>
      </c>
      <c r="I7728" s="3">
        <v>0.14000000000000001</v>
      </c>
      <c r="J7728" s="2">
        <f t="shared" si="360"/>
        <v>429.14</v>
      </c>
      <c r="K7728" s="2">
        <f t="shared" si="361"/>
        <v>77.245199999999997</v>
      </c>
      <c r="L7728" s="2">
        <f t="shared" si="362"/>
        <v>506.3852</v>
      </c>
    </row>
    <row r="7729" spans="1:12" x14ac:dyDescent="0.25">
      <c r="A7729" t="s">
        <v>7734</v>
      </c>
      <c r="B7729" s="1">
        <v>46038</v>
      </c>
      <c r="C7729" t="s">
        <v>10007</v>
      </c>
      <c r="D7729" t="s">
        <v>10019</v>
      </c>
      <c r="E7729">
        <f>+_xlfn.XLOOKUP(TablaVentas[[#This Row],[PRODUCTOS]],TablaPrecios[PRODUCTOS],TablaPrecios[PRECIOS UNITARIOS],"No encontado")</f>
        <v>1200</v>
      </c>
      <c r="F7729">
        <v>18</v>
      </c>
      <c r="G7729" t="s">
        <v>10024</v>
      </c>
      <c r="H7729" s="2">
        <v>94</v>
      </c>
      <c r="I7729" s="3">
        <v>0.17</v>
      </c>
      <c r="J7729" s="2">
        <f t="shared" si="360"/>
        <v>78.02</v>
      </c>
      <c r="K7729" s="2">
        <f t="shared" si="361"/>
        <v>14.0436</v>
      </c>
      <c r="L7729" s="2">
        <f t="shared" si="362"/>
        <v>92.063599999999994</v>
      </c>
    </row>
    <row r="7730" spans="1:12" x14ac:dyDescent="0.25">
      <c r="A7730" t="s">
        <v>7735</v>
      </c>
      <c r="B7730" s="1">
        <v>46095</v>
      </c>
      <c r="C7730" t="s">
        <v>10008</v>
      </c>
      <c r="D7730" t="s">
        <v>10019</v>
      </c>
      <c r="E7730">
        <f>+_xlfn.XLOOKUP(TablaVentas[[#This Row],[PRODUCTOS]],TablaPrecios[PRODUCTOS],TablaPrecios[PRECIOS UNITARIOS],"No encontado")</f>
        <v>1200</v>
      </c>
      <c r="F7730">
        <v>16</v>
      </c>
      <c r="G7730" t="s">
        <v>10027</v>
      </c>
      <c r="H7730" s="2">
        <v>408</v>
      </c>
      <c r="I7730" s="3">
        <v>0.16</v>
      </c>
      <c r="J7730" s="2">
        <f t="shared" si="360"/>
        <v>342.72</v>
      </c>
      <c r="K7730" s="2">
        <f t="shared" si="361"/>
        <v>61.689600000000006</v>
      </c>
      <c r="L7730" s="2">
        <f t="shared" si="362"/>
        <v>404.40960000000001</v>
      </c>
    </row>
    <row r="7731" spans="1:12" x14ac:dyDescent="0.25">
      <c r="A7731" t="s">
        <v>7736</v>
      </c>
      <c r="B7731" s="1">
        <v>46037</v>
      </c>
      <c r="C7731" t="s">
        <v>10010</v>
      </c>
      <c r="D7731" t="s">
        <v>10021</v>
      </c>
      <c r="E7731">
        <f>+_xlfn.XLOOKUP(TablaVentas[[#This Row],[PRODUCTOS]],TablaPrecios[PRODUCTOS],TablaPrecios[PRECIOS UNITARIOS],"No encontado")</f>
        <v>200</v>
      </c>
      <c r="F7731">
        <v>10</v>
      </c>
      <c r="G7731" t="s">
        <v>10027</v>
      </c>
      <c r="H7731" s="2">
        <v>499</v>
      </c>
      <c r="I7731" s="3">
        <v>0.2</v>
      </c>
      <c r="J7731" s="2">
        <f t="shared" si="360"/>
        <v>399.2</v>
      </c>
      <c r="K7731" s="2">
        <f t="shared" si="361"/>
        <v>71.855999999999995</v>
      </c>
      <c r="L7731" s="2">
        <f t="shared" si="362"/>
        <v>471.05599999999998</v>
      </c>
    </row>
    <row r="7732" spans="1:12" x14ac:dyDescent="0.25">
      <c r="A7732" t="s">
        <v>7737</v>
      </c>
      <c r="B7732" s="1">
        <v>46245</v>
      </c>
      <c r="C7732" t="s">
        <v>10011</v>
      </c>
      <c r="D7732" t="s">
        <v>10019</v>
      </c>
      <c r="E7732">
        <f>+_xlfn.XLOOKUP(TablaVentas[[#This Row],[PRODUCTOS]],TablaPrecios[PRODUCTOS],TablaPrecios[PRECIOS UNITARIOS],"No encontado")</f>
        <v>1200</v>
      </c>
      <c r="F7732">
        <v>18</v>
      </c>
      <c r="G7732" t="s">
        <v>10024</v>
      </c>
      <c r="H7732" s="2">
        <v>192</v>
      </c>
      <c r="I7732" s="3">
        <v>0.1</v>
      </c>
      <c r="J7732" s="2">
        <f t="shared" si="360"/>
        <v>172.8</v>
      </c>
      <c r="K7732" s="2">
        <f t="shared" si="361"/>
        <v>31.103999999999999</v>
      </c>
      <c r="L7732" s="2">
        <f t="shared" si="362"/>
        <v>203.904</v>
      </c>
    </row>
    <row r="7733" spans="1:12" x14ac:dyDescent="0.25">
      <c r="A7733" t="s">
        <v>7738</v>
      </c>
      <c r="B7733" s="1">
        <v>46253</v>
      </c>
      <c r="C7733" t="s">
        <v>10009</v>
      </c>
      <c r="D7733" t="s">
        <v>10018</v>
      </c>
      <c r="E7733">
        <f>+_xlfn.XLOOKUP(TablaVentas[[#This Row],[PRODUCTOS]],TablaPrecios[PRODUCTOS],TablaPrecios[PRECIOS UNITARIOS],"No encontado")</f>
        <v>850</v>
      </c>
      <c r="F7733">
        <v>16</v>
      </c>
      <c r="G7733" t="s">
        <v>10023</v>
      </c>
      <c r="H7733" s="2">
        <v>179</v>
      </c>
      <c r="I7733" s="3">
        <v>0.11</v>
      </c>
      <c r="J7733" s="2">
        <f t="shared" si="360"/>
        <v>159.31</v>
      </c>
      <c r="K7733" s="2">
        <f t="shared" si="361"/>
        <v>28.675799999999999</v>
      </c>
      <c r="L7733" s="2">
        <f t="shared" si="362"/>
        <v>187.98580000000001</v>
      </c>
    </row>
    <row r="7734" spans="1:12" x14ac:dyDescent="0.25">
      <c r="A7734" t="s">
        <v>7739</v>
      </c>
      <c r="B7734" s="1">
        <v>46264</v>
      </c>
      <c r="C7734" t="s">
        <v>10007</v>
      </c>
      <c r="D7734" t="s">
        <v>10019</v>
      </c>
      <c r="E7734">
        <f>+_xlfn.XLOOKUP(TablaVentas[[#This Row],[PRODUCTOS]],TablaPrecios[PRODUCTOS],TablaPrecios[PRECIOS UNITARIOS],"No encontado")</f>
        <v>1200</v>
      </c>
      <c r="F7734">
        <v>8</v>
      </c>
      <c r="G7734" t="s">
        <v>10026</v>
      </c>
      <c r="H7734" s="2">
        <v>186</v>
      </c>
      <c r="I7734" s="3">
        <v>0.13</v>
      </c>
      <c r="J7734" s="2">
        <f t="shared" si="360"/>
        <v>161.82</v>
      </c>
      <c r="K7734" s="2">
        <f t="shared" si="361"/>
        <v>29.127599999999997</v>
      </c>
      <c r="L7734" s="2">
        <f t="shared" si="362"/>
        <v>190.94759999999999</v>
      </c>
    </row>
    <row r="7735" spans="1:12" x14ac:dyDescent="0.25">
      <c r="A7735" t="s">
        <v>7740</v>
      </c>
      <c r="B7735" s="1">
        <v>46255</v>
      </c>
      <c r="C7735" t="s">
        <v>10011</v>
      </c>
      <c r="D7735" t="s">
        <v>10020</v>
      </c>
      <c r="E7735">
        <f>+_xlfn.XLOOKUP(TablaVentas[[#This Row],[PRODUCTOS]],TablaPrecios[PRODUCTOS],TablaPrecios[PRECIOS UNITARIOS],"No encontado")</f>
        <v>150</v>
      </c>
      <c r="F7735">
        <v>19</v>
      </c>
      <c r="G7735" t="s">
        <v>10024</v>
      </c>
      <c r="H7735" s="2">
        <v>258</v>
      </c>
      <c r="I7735" s="3">
        <v>0.13</v>
      </c>
      <c r="J7735" s="2">
        <f t="shared" si="360"/>
        <v>224.46</v>
      </c>
      <c r="K7735" s="2">
        <f t="shared" si="361"/>
        <v>40.402799999999999</v>
      </c>
      <c r="L7735" s="2">
        <f t="shared" si="362"/>
        <v>264.86279999999999</v>
      </c>
    </row>
    <row r="7736" spans="1:12" x14ac:dyDescent="0.25">
      <c r="A7736" t="s">
        <v>7741</v>
      </c>
      <c r="B7736" s="1">
        <v>46166</v>
      </c>
      <c r="C7736" t="s">
        <v>10008</v>
      </c>
      <c r="D7736" t="s">
        <v>10019</v>
      </c>
      <c r="E7736">
        <f>+_xlfn.XLOOKUP(TablaVentas[[#This Row],[PRODUCTOS]],TablaPrecios[PRODUCTOS],TablaPrecios[PRECIOS UNITARIOS],"No encontado")</f>
        <v>1200</v>
      </c>
      <c r="F7736">
        <v>7</v>
      </c>
      <c r="G7736" t="s">
        <v>10023</v>
      </c>
      <c r="H7736" s="2">
        <v>404</v>
      </c>
      <c r="I7736" s="3">
        <v>0.12</v>
      </c>
      <c r="J7736" s="2">
        <f t="shared" si="360"/>
        <v>355.52</v>
      </c>
      <c r="K7736" s="2">
        <f t="shared" si="361"/>
        <v>63.993599999999994</v>
      </c>
      <c r="L7736" s="2">
        <f t="shared" si="362"/>
        <v>419.5136</v>
      </c>
    </row>
    <row r="7737" spans="1:12" x14ac:dyDescent="0.25">
      <c r="A7737" t="s">
        <v>7742</v>
      </c>
      <c r="B7737" s="1">
        <v>46261</v>
      </c>
      <c r="C7737" t="s">
        <v>10011</v>
      </c>
      <c r="D7737" t="s">
        <v>10021</v>
      </c>
      <c r="E7737">
        <f>+_xlfn.XLOOKUP(TablaVentas[[#This Row],[PRODUCTOS]],TablaPrecios[PRODUCTOS],TablaPrecios[PRECIOS UNITARIOS],"No encontado")</f>
        <v>200</v>
      </c>
      <c r="F7737">
        <v>7</v>
      </c>
      <c r="G7737" t="s">
        <v>10024</v>
      </c>
      <c r="H7737" s="2">
        <v>177</v>
      </c>
      <c r="I7737" s="3">
        <v>0.11</v>
      </c>
      <c r="J7737" s="2">
        <f t="shared" si="360"/>
        <v>157.53</v>
      </c>
      <c r="K7737" s="2">
        <f t="shared" si="361"/>
        <v>28.355399999999999</v>
      </c>
      <c r="L7737" s="2">
        <f t="shared" si="362"/>
        <v>185.8854</v>
      </c>
    </row>
    <row r="7738" spans="1:12" x14ac:dyDescent="0.25">
      <c r="A7738" t="s">
        <v>7743</v>
      </c>
      <c r="B7738" s="1">
        <v>46112</v>
      </c>
      <c r="C7738" t="s">
        <v>10011</v>
      </c>
      <c r="D7738" t="s">
        <v>10017</v>
      </c>
      <c r="E7738">
        <f>+_xlfn.XLOOKUP(TablaVentas[[#This Row],[PRODUCTOS]],TablaPrecios[PRODUCTOS],TablaPrecios[PRECIOS UNITARIOS],"No encontado")</f>
        <v>50</v>
      </c>
      <c r="F7738">
        <v>16</v>
      </c>
      <c r="G7738" t="s">
        <v>10027</v>
      </c>
      <c r="H7738" s="2">
        <v>398</v>
      </c>
      <c r="I7738" s="3">
        <v>0.18</v>
      </c>
      <c r="J7738" s="2">
        <f t="shared" si="360"/>
        <v>326.36</v>
      </c>
      <c r="K7738" s="2">
        <f t="shared" si="361"/>
        <v>58.744799999999998</v>
      </c>
      <c r="L7738" s="2">
        <f t="shared" si="362"/>
        <v>385.10480000000001</v>
      </c>
    </row>
    <row r="7739" spans="1:12" x14ac:dyDescent="0.25">
      <c r="A7739" t="s">
        <v>7744</v>
      </c>
      <c r="B7739" s="1">
        <v>46168</v>
      </c>
      <c r="C7739" t="s">
        <v>10012</v>
      </c>
      <c r="D7739" t="s">
        <v>10017</v>
      </c>
      <c r="E7739">
        <f>+_xlfn.XLOOKUP(TablaVentas[[#This Row],[PRODUCTOS]],TablaPrecios[PRODUCTOS],TablaPrecios[PRECIOS UNITARIOS],"No encontado")</f>
        <v>50</v>
      </c>
      <c r="F7739">
        <v>17</v>
      </c>
      <c r="G7739" t="s">
        <v>10025</v>
      </c>
      <c r="H7739" s="2">
        <v>304</v>
      </c>
      <c r="I7739" s="3">
        <v>0.2</v>
      </c>
      <c r="J7739" s="2">
        <f t="shared" si="360"/>
        <v>243.2</v>
      </c>
      <c r="K7739" s="2">
        <f t="shared" si="361"/>
        <v>43.775999999999996</v>
      </c>
      <c r="L7739" s="2">
        <f t="shared" si="362"/>
        <v>286.976</v>
      </c>
    </row>
    <row r="7740" spans="1:12" x14ac:dyDescent="0.25">
      <c r="A7740" t="s">
        <v>7745</v>
      </c>
      <c r="B7740" s="1">
        <v>46098</v>
      </c>
      <c r="C7740" t="s">
        <v>10009</v>
      </c>
      <c r="D7740" t="s">
        <v>10019</v>
      </c>
      <c r="E7740">
        <f>+_xlfn.XLOOKUP(TablaVentas[[#This Row],[PRODUCTOS]],TablaPrecios[PRODUCTOS],TablaPrecios[PRECIOS UNITARIOS],"No encontado")</f>
        <v>1200</v>
      </c>
      <c r="F7740">
        <v>6</v>
      </c>
      <c r="G7740" t="s">
        <v>10024</v>
      </c>
      <c r="H7740" s="2">
        <v>173</v>
      </c>
      <c r="I7740" s="3">
        <v>0.16</v>
      </c>
      <c r="J7740" s="2">
        <f t="shared" si="360"/>
        <v>145.32</v>
      </c>
      <c r="K7740" s="2">
        <f t="shared" si="361"/>
        <v>26.157599999999999</v>
      </c>
      <c r="L7740" s="2">
        <f t="shared" si="362"/>
        <v>171.4776</v>
      </c>
    </row>
    <row r="7741" spans="1:12" x14ac:dyDescent="0.25">
      <c r="A7741" t="s">
        <v>7746</v>
      </c>
      <c r="B7741" s="1">
        <v>46055</v>
      </c>
      <c r="C7741" t="s">
        <v>10008</v>
      </c>
      <c r="D7741" t="s">
        <v>10017</v>
      </c>
      <c r="E7741">
        <f>+_xlfn.XLOOKUP(TablaVentas[[#This Row],[PRODUCTOS]],TablaPrecios[PRODUCTOS],TablaPrecios[PRECIOS UNITARIOS],"No encontado")</f>
        <v>50</v>
      </c>
      <c r="F7741">
        <v>18</v>
      </c>
      <c r="G7741" t="s">
        <v>10025</v>
      </c>
      <c r="H7741" s="2">
        <v>128</v>
      </c>
      <c r="I7741" s="3">
        <v>0.16</v>
      </c>
      <c r="J7741" s="2">
        <f t="shared" si="360"/>
        <v>107.52</v>
      </c>
      <c r="K7741" s="2">
        <f t="shared" si="361"/>
        <v>19.3536</v>
      </c>
      <c r="L7741" s="2">
        <f t="shared" si="362"/>
        <v>126.8736</v>
      </c>
    </row>
    <row r="7742" spans="1:12" x14ac:dyDescent="0.25">
      <c r="A7742" t="s">
        <v>7747</v>
      </c>
      <c r="B7742" s="1">
        <v>46285</v>
      </c>
      <c r="C7742" t="s">
        <v>10008</v>
      </c>
      <c r="D7742" t="s">
        <v>10020</v>
      </c>
      <c r="E7742">
        <f>+_xlfn.XLOOKUP(TablaVentas[[#This Row],[PRODUCTOS]],TablaPrecios[PRODUCTOS],TablaPrecios[PRECIOS UNITARIOS],"No encontado")</f>
        <v>150</v>
      </c>
      <c r="F7742">
        <v>19</v>
      </c>
      <c r="G7742" t="s">
        <v>10027</v>
      </c>
      <c r="H7742" s="2">
        <v>489</v>
      </c>
      <c r="I7742" s="3">
        <v>0.13</v>
      </c>
      <c r="J7742" s="2">
        <f t="shared" si="360"/>
        <v>425.43</v>
      </c>
      <c r="K7742" s="2">
        <f t="shared" si="361"/>
        <v>76.577399999999997</v>
      </c>
      <c r="L7742" s="2">
        <f t="shared" si="362"/>
        <v>502.00740000000002</v>
      </c>
    </row>
    <row r="7743" spans="1:12" x14ac:dyDescent="0.25">
      <c r="A7743" t="s">
        <v>7748</v>
      </c>
      <c r="B7743" s="1">
        <v>46113</v>
      </c>
      <c r="C7743" t="s">
        <v>10010</v>
      </c>
      <c r="D7743" t="s">
        <v>10019</v>
      </c>
      <c r="E7743">
        <f>+_xlfn.XLOOKUP(TablaVentas[[#This Row],[PRODUCTOS]],TablaPrecios[PRODUCTOS],TablaPrecios[PRECIOS UNITARIOS],"No encontado")</f>
        <v>1200</v>
      </c>
      <c r="F7743">
        <v>12</v>
      </c>
      <c r="G7743" t="s">
        <v>10026</v>
      </c>
      <c r="H7743" s="2">
        <v>422</v>
      </c>
      <c r="I7743" s="3">
        <v>0.11</v>
      </c>
      <c r="J7743" s="2">
        <f t="shared" si="360"/>
        <v>375.58</v>
      </c>
      <c r="K7743" s="2">
        <f t="shared" si="361"/>
        <v>67.604399999999998</v>
      </c>
      <c r="L7743" s="2">
        <f t="shared" si="362"/>
        <v>443.18439999999998</v>
      </c>
    </row>
    <row r="7744" spans="1:12" x14ac:dyDescent="0.25">
      <c r="A7744" t="s">
        <v>7749</v>
      </c>
      <c r="B7744" s="1">
        <v>46339</v>
      </c>
      <c r="C7744" t="s">
        <v>10010</v>
      </c>
      <c r="D7744" t="s">
        <v>10020</v>
      </c>
      <c r="E7744">
        <f>+_xlfn.XLOOKUP(TablaVentas[[#This Row],[PRODUCTOS]],TablaPrecios[PRODUCTOS],TablaPrecios[PRECIOS UNITARIOS],"No encontado")</f>
        <v>150</v>
      </c>
      <c r="F7744">
        <v>20</v>
      </c>
      <c r="G7744" t="s">
        <v>10024</v>
      </c>
      <c r="H7744" s="2">
        <v>341</v>
      </c>
      <c r="I7744" s="3">
        <v>0.17</v>
      </c>
      <c r="J7744" s="2">
        <f t="shared" si="360"/>
        <v>283.02999999999997</v>
      </c>
      <c r="K7744" s="2">
        <f t="shared" si="361"/>
        <v>50.945399999999992</v>
      </c>
      <c r="L7744" s="2">
        <f t="shared" si="362"/>
        <v>333.97539999999998</v>
      </c>
    </row>
    <row r="7745" spans="1:12" x14ac:dyDescent="0.25">
      <c r="A7745" t="s">
        <v>7750</v>
      </c>
      <c r="B7745" s="1">
        <v>46169</v>
      </c>
      <c r="C7745" t="s">
        <v>10009</v>
      </c>
      <c r="D7745" t="s">
        <v>10019</v>
      </c>
      <c r="E7745">
        <f>+_xlfn.XLOOKUP(TablaVentas[[#This Row],[PRODUCTOS]],TablaPrecios[PRODUCTOS],TablaPrecios[PRECIOS UNITARIOS],"No encontado")</f>
        <v>1200</v>
      </c>
      <c r="F7745">
        <v>8</v>
      </c>
      <c r="G7745" t="s">
        <v>10023</v>
      </c>
      <c r="H7745" s="2">
        <v>346</v>
      </c>
      <c r="I7745" s="3">
        <v>0.17</v>
      </c>
      <c r="J7745" s="2">
        <f t="shared" si="360"/>
        <v>287.18</v>
      </c>
      <c r="K7745" s="2">
        <f t="shared" si="361"/>
        <v>51.692399999999999</v>
      </c>
      <c r="L7745" s="2">
        <f t="shared" si="362"/>
        <v>338.87240000000003</v>
      </c>
    </row>
    <row r="7746" spans="1:12" x14ac:dyDescent="0.25">
      <c r="A7746" t="s">
        <v>7751</v>
      </c>
      <c r="B7746" s="1">
        <v>46301</v>
      </c>
      <c r="C7746" t="s">
        <v>10012</v>
      </c>
      <c r="D7746" t="s">
        <v>10020</v>
      </c>
      <c r="E7746">
        <f>+_xlfn.XLOOKUP(TablaVentas[[#This Row],[PRODUCTOS]],TablaPrecios[PRODUCTOS],TablaPrecios[PRECIOS UNITARIOS],"No encontado")</f>
        <v>150</v>
      </c>
      <c r="F7746">
        <v>19</v>
      </c>
      <c r="G7746" t="s">
        <v>10026</v>
      </c>
      <c r="H7746" s="2">
        <v>261</v>
      </c>
      <c r="I7746" s="3">
        <v>0.15</v>
      </c>
      <c r="J7746" s="2">
        <f t="shared" si="360"/>
        <v>221.85</v>
      </c>
      <c r="K7746" s="2">
        <f t="shared" si="361"/>
        <v>39.933</v>
      </c>
      <c r="L7746" s="2">
        <f t="shared" si="362"/>
        <v>261.78300000000002</v>
      </c>
    </row>
    <row r="7747" spans="1:12" x14ac:dyDescent="0.25">
      <c r="A7747" t="s">
        <v>7752</v>
      </c>
      <c r="B7747" s="1">
        <v>46333</v>
      </c>
      <c r="C7747" t="s">
        <v>10008</v>
      </c>
      <c r="D7747" t="s">
        <v>10018</v>
      </c>
      <c r="E7747">
        <f>+_xlfn.XLOOKUP(TablaVentas[[#This Row],[PRODUCTOS]],TablaPrecios[PRODUCTOS],TablaPrecios[PRECIOS UNITARIOS],"No encontado")</f>
        <v>850</v>
      </c>
      <c r="F7747">
        <v>16</v>
      </c>
      <c r="G7747" t="s">
        <v>10023</v>
      </c>
      <c r="H7747" s="2">
        <v>252</v>
      </c>
      <c r="I7747" s="3">
        <v>0.18</v>
      </c>
      <c r="J7747" s="2">
        <f t="shared" ref="J7747:J7810" si="363">+H7747-H7747*I7747</f>
        <v>206.64</v>
      </c>
      <c r="K7747" s="2">
        <f t="shared" ref="K7747:K7810" si="364">+J7747*0.18</f>
        <v>37.195199999999993</v>
      </c>
      <c r="L7747" s="2">
        <f t="shared" ref="L7747:L7810" si="365">+J7747+K7747</f>
        <v>243.83519999999999</v>
      </c>
    </row>
    <row r="7748" spans="1:12" x14ac:dyDescent="0.25">
      <c r="A7748" t="s">
        <v>7753</v>
      </c>
      <c r="B7748" s="1">
        <v>46130</v>
      </c>
      <c r="C7748" t="s">
        <v>10010</v>
      </c>
      <c r="D7748" t="s">
        <v>10017</v>
      </c>
      <c r="E7748">
        <f>+_xlfn.XLOOKUP(TablaVentas[[#This Row],[PRODUCTOS]],TablaPrecios[PRODUCTOS],TablaPrecios[PRECIOS UNITARIOS],"No encontado")</f>
        <v>50</v>
      </c>
      <c r="F7748">
        <v>7</v>
      </c>
      <c r="G7748" t="s">
        <v>10025</v>
      </c>
      <c r="H7748" s="2">
        <v>155</v>
      </c>
      <c r="I7748" s="3">
        <v>0.11</v>
      </c>
      <c r="J7748" s="2">
        <f t="shared" si="363"/>
        <v>137.94999999999999</v>
      </c>
      <c r="K7748" s="2">
        <f t="shared" si="364"/>
        <v>24.830999999999996</v>
      </c>
      <c r="L7748" s="2">
        <f t="shared" si="365"/>
        <v>162.78099999999998</v>
      </c>
    </row>
    <row r="7749" spans="1:12" x14ac:dyDescent="0.25">
      <c r="A7749" t="s">
        <v>7754</v>
      </c>
      <c r="B7749" s="1">
        <v>46086</v>
      </c>
      <c r="C7749" t="s">
        <v>10011</v>
      </c>
      <c r="D7749" t="s">
        <v>10019</v>
      </c>
      <c r="E7749">
        <f>+_xlfn.XLOOKUP(TablaVentas[[#This Row],[PRODUCTOS]],TablaPrecios[PRODUCTOS],TablaPrecios[PRECIOS UNITARIOS],"No encontado")</f>
        <v>1200</v>
      </c>
      <c r="F7749">
        <v>16</v>
      </c>
      <c r="G7749" t="s">
        <v>10023</v>
      </c>
      <c r="H7749" s="2">
        <v>201</v>
      </c>
      <c r="I7749" s="3">
        <v>0.13</v>
      </c>
      <c r="J7749" s="2">
        <f t="shared" si="363"/>
        <v>174.87</v>
      </c>
      <c r="K7749" s="2">
        <f t="shared" si="364"/>
        <v>31.476600000000001</v>
      </c>
      <c r="L7749" s="2">
        <f t="shared" si="365"/>
        <v>206.3466</v>
      </c>
    </row>
    <row r="7750" spans="1:12" x14ac:dyDescent="0.25">
      <c r="A7750" t="s">
        <v>7755</v>
      </c>
      <c r="B7750" s="1">
        <v>46156</v>
      </c>
      <c r="C7750" t="s">
        <v>10009</v>
      </c>
      <c r="D7750" t="s">
        <v>10020</v>
      </c>
      <c r="E7750">
        <f>+_xlfn.XLOOKUP(TablaVentas[[#This Row],[PRODUCTOS]],TablaPrecios[PRODUCTOS],TablaPrecios[PRECIOS UNITARIOS],"No encontado")</f>
        <v>150</v>
      </c>
      <c r="F7750">
        <v>10</v>
      </c>
      <c r="G7750" t="s">
        <v>10025</v>
      </c>
      <c r="H7750" s="2">
        <v>331</v>
      </c>
      <c r="I7750" s="3">
        <v>0.2</v>
      </c>
      <c r="J7750" s="2">
        <f t="shared" si="363"/>
        <v>264.8</v>
      </c>
      <c r="K7750" s="2">
        <f t="shared" si="364"/>
        <v>47.664000000000001</v>
      </c>
      <c r="L7750" s="2">
        <f t="shared" si="365"/>
        <v>312.464</v>
      </c>
    </row>
    <row r="7751" spans="1:12" x14ac:dyDescent="0.25">
      <c r="A7751" t="s">
        <v>7756</v>
      </c>
      <c r="B7751" s="1">
        <v>46026</v>
      </c>
      <c r="C7751" t="s">
        <v>10009</v>
      </c>
      <c r="D7751" t="s">
        <v>10017</v>
      </c>
      <c r="E7751">
        <f>+_xlfn.XLOOKUP(TablaVentas[[#This Row],[PRODUCTOS]],TablaPrecios[PRODUCTOS],TablaPrecios[PRECIOS UNITARIOS],"No encontado")</f>
        <v>50</v>
      </c>
      <c r="F7751">
        <v>14</v>
      </c>
      <c r="G7751" t="s">
        <v>10025</v>
      </c>
      <c r="H7751" s="2">
        <v>206</v>
      </c>
      <c r="I7751" s="3">
        <v>0.11</v>
      </c>
      <c r="J7751" s="2">
        <f t="shared" si="363"/>
        <v>183.34</v>
      </c>
      <c r="K7751" s="2">
        <f t="shared" si="364"/>
        <v>33.001199999999997</v>
      </c>
      <c r="L7751" s="2">
        <f t="shared" si="365"/>
        <v>216.34120000000001</v>
      </c>
    </row>
    <row r="7752" spans="1:12" x14ac:dyDescent="0.25">
      <c r="A7752" t="s">
        <v>7757</v>
      </c>
      <c r="B7752" s="1">
        <v>46145</v>
      </c>
      <c r="C7752" t="s">
        <v>10011</v>
      </c>
      <c r="D7752" t="s">
        <v>10017</v>
      </c>
      <c r="E7752">
        <f>+_xlfn.XLOOKUP(TablaVentas[[#This Row],[PRODUCTOS]],TablaPrecios[PRODUCTOS],TablaPrecios[PRECIOS UNITARIOS],"No encontado")</f>
        <v>50</v>
      </c>
      <c r="F7752">
        <v>12</v>
      </c>
      <c r="G7752" t="s">
        <v>10027</v>
      </c>
      <c r="H7752" s="2">
        <v>334</v>
      </c>
      <c r="I7752" s="3">
        <v>0.13</v>
      </c>
      <c r="J7752" s="2">
        <f t="shared" si="363"/>
        <v>290.58</v>
      </c>
      <c r="K7752" s="2">
        <f t="shared" si="364"/>
        <v>52.304399999999994</v>
      </c>
      <c r="L7752" s="2">
        <f t="shared" si="365"/>
        <v>342.88439999999997</v>
      </c>
    </row>
    <row r="7753" spans="1:12" x14ac:dyDescent="0.25">
      <c r="A7753" t="s">
        <v>7758</v>
      </c>
      <c r="B7753" s="1">
        <v>46110</v>
      </c>
      <c r="C7753" t="s">
        <v>10009</v>
      </c>
      <c r="D7753" t="s">
        <v>10020</v>
      </c>
      <c r="E7753">
        <f>+_xlfn.XLOOKUP(TablaVentas[[#This Row],[PRODUCTOS]],TablaPrecios[PRODUCTOS],TablaPrecios[PRECIOS UNITARIOS],"No encontado")</f>
        <v>150</v>
      </c>
      <c r="F7753">
        <v>5</v>
      </c>
      <c r="G7753" t="s">
        <v>10026</v>
      </c>
      <c r="H7753" s="2">
        <v>191</v>
      </c>
      <c r="I7753" s="3">
        <v>0.12</v>
      </c>
      <c r="J7753" s="2">
        <f t="shared" si="363"/>
        <v>168.08</v>
      </c>
      <c r="K7753" s="2">
        <f t="shared" si="364"/>
        <v>30.2544</v>
      </c>
      <c r="L7753" s="2">
        <f t="shared" si="365"/>
        <v>198.33440000000002</v>
      </c>
    </row>
    <row r="7754" spans="1:12" x14ac:dyDescent="0.25">
      <c r="A7754" t="s">
        <v>7759</v>
      </c>
      <c r="B7754" s="1">
        <v>46246</v>
      </c>
      <c r="C7754" t="s">
        <v>10009</v>
      </c>
      <c r="D7754" t="s">
        <v>10019</v>
      </c>
      <c r="E7754">
        <f>+_xlfn.XLOOKUP(TablaVentas[[#This Row],[PRODUCTOS]],TablaPrecios[PRODUCTOS],TablaPrecios[PRECIOS UNITARIOS],"No encontado")</f>
        <v>1200</v>
      </c>
      <c r="F7754">
        <v>10</v>
      </c>
      <c r="G7754" t="s">
        <v>10025</v>
      </c>
      <c r="H7754" s="2">
        <v>106</v>
      </c>
      <c r="I7754" s="3">
        <v>0.15</v>
      </c>
      <c r="J7754" s="2">
        <f t="shared" si="363"/>
        <v>90.1</v>
      </c>
      <c r="K7754" s="2">
        <f t="shared" si="364"/>
        <v>16.218</v>
      </c>
      <c r="L7754" s="2">
        <f t="shared" si="365"/>
        <v>106.318</v>
      </c>
    </row>
    <row r="7755" spans="1:12" x14ac:dyDescent="0.25">
      <c r="A7755" t="s">
        <v>7760</v>
      </c>
      <c r="B7755" s="1">
        <v>46024</v>
      </c>
      <c r="C7755" t="s">
        <v>10009</v>
      </c>
      <c r="D7755" t="s">
        <v>10017</v>
      </c>
      <c r="E7755">
        <f>+_xlfn.XLOOKUP(TablaVentas[[#This Row],[PRODUCTOS]],TablaPrecios[PRODUCTOS],TablaPrecios[PRECIOS UNITARIOS],"No encontado")</f>
        <v>50</v>
      </c>
      <c r="F7755">
        <v>17</v>
      </c>
      <c r="G7755" t="s">
        <v>10023</v>
      </c>
      <c r="H7755" s="2">
        <v>462</v>
      </c>
      <c r="I7755" s="3">
        <v>0.19</v>
      </c>
      <c r="J7755" s="2">
        <f t="shared" si="363"/>
        <v>374.22</v>
      </c>
      <c r="K7755" s="2">
        <f t="shared" si="364"/>
        <v>67.3596</v>
      </c>
      <c r="L7755" s="2">
        <f t="shared" si="365"/>
        <v>441.57960000000003</v>
      </c>
    </row>
    <row r="7756" spans="1:12" x14ac:dyDescent="0.25">
      <c r="A7756" t="s">
        <v>7761</v>
      </c>
      <c r="B7756" s="1">
        <v>46068</v>
      </c>
      <c r="C7756" t="s">
        <v>10010</v>
      </c>
      <c r="D7756" t="s">
        <v>10020</v>
      </c>
      <c r="E7756">
        <f>+_xlfn.XLOOKUP(TablaVentas[[#This Row],[PRODUCTOS]],TablaPrecios[PRODUCTOS],TablaPrecios[PRECIOS UNITARIOS],"No encontado")</f>
        <v>150</v>
      </c>
      <c r="F7756">
        <v>5</v>
      </c>
      <c r="G7756" t="s">
        <v>10025</v>
      </c>
      <c r="H7756" s="2">
        <v>99</v>
      </c>
      <c r="I7756" s="3">
        <v>0.16</v>
      </c>
      <c r="J7756" s="2">
        <f t="shared" si="363"/>
        <v>83.16</v>
      </c>
      <c r="K7756" s="2">
        <f t="shared" si="364"/>
        <v>14.968799999999998</v>
      </c>
      <c r="L7756" s="2">
        <f t="shared" si="365"/>
        <v>98.128799999999998</v>
      </c>
    </row>
    <row r="7757" spans="1:12" x14ac:dyDescent="0.25">
      <c r="A7757" t="s">
        <v>7762</v>
      </c>
      <c r="B7757" s="1">
        <v>46172</v>
      </c>
      <c r="C7757" t="s">
        <v>10007</v>
      </c>
      <c r="D7757" t="s">
        <v>10020</v>
      </c>
      <c r="E7757">
        <f>+_xlfn.XLOOKUP(TablaVentas[[#This Row],[PRODUCTOS]],TablaPrecios[PRODUCTOS],TablaPrecios[PRECIOS UNITARIOS],"No encontado")</f>
        <v>150</v>
      </c>
      <c r="F7757">
        <v>8</v>
      </c>
      <c r="G7757" t="s">
        <v>10027</v>
      </c>
      <c r="H7757" s="2">
        <v>275</v>
      </c>
      <c r="I7757" s="3">
        <v>0.15</v>
      </c>
      <c r="J7757" s="2">
        <f t="shared" si="363"/>
        <v>233.75</v>
      </c>
      <c r="K7757" s="2">
        <f t="shared" si="364"/>
        <v>42.074999999999996</v>
      </c>
      <c r="L7757" s="2">
        <f t="shared" si="365"/>
        <v>275.82499999999999</v>
      </c>
    </row>
    <row r="7758" spans="1:12" x14ac:dyDescent="0.25">
      <c r="A7758" t="s">
        <v>7763</v>
      </c>
      <c r="B7758" s="1">
        <v>46190</v>
      </c>
      <c r="C7758" t="s">
        <v>10010</v>
      </c>
      <c r="D7758" t="s">
        <v>10017</v>
      </c>
      <c r="E7758">
        <f>+_xlfn.XLOOKUP(TablaVentas[[#This Row],[PRODUCTOS]],TablaPrecios[PRODUCTOS],TablaPrecios[PRECIOS UNITARIOS],"No encontado")</f>
        <v>50</v>
      </c>
      <c r="F7758">
        <v>7</v>
      </c>
      <c r="G7758" t="s">
        <v>10023</v>
      </c>
      <c r="H7758" s="2">
        <v>261</v>
      </c>
      <c r="I7758" s="3">
        <v>0.12</v>
      </c>
      <c r="J7758" s="2">
        <f t="shared" si="363"/>
        <v>229.68</v>
      </c>
      <c r="K7758" s="2">
        <f t="shared" si="364"/>
        <v>41.342399999999998</v>
      </c>
      <c r="L7758" s="2">
        <f t="shared" si="365"/>
        <v>271.0224</v>
      </c>
    </row>
    <row r="7759" spans="1:12" x14ac:dyDescent="0.25">
      <c r="A7759" t="s">
        <v>7764</v>
      </c>
      <c r="B7759" s="1">
        <v>46312</v>
      </c>
      <c r="C7759" t="s">
        <v>10010</v>
      </c>
      <c r="D7759" t="s">
        <v>10018</v>
      </c>
      <c r="E7759">
        <f>+_xlfn.XLOOKUP(TablaVentas[[#This Row],[PRODUCTOS]],TablaPrecios[PRODUCTOS],TablaPrecios[PRECIOS UNITARIOS],"No encontado")</f>
        <v>850</v>
      </c>
      <c r="F7759">
        <v>17</v>
      </c>
      <c r="G7759" t="s">
        <v>10023</v>
      </c>
      <c r="H7759" s="2">
        <v>327</v>
      </c>
      <c r="I7759" s="3">
        <v>0.14000000000000001</v>
      </c>
      <c r="J7759" s="2">
        <f t="shared" si="363"/>
        <v>281.22000000000003</v>
      </c>
      <c r="K7759" s="2">
        <f t="shared" si="364"/>
        <v>50.619600000000005</v>
      </c>
      <c r="L7759" s="2">
        <f t="shared" si="365"/>
        <v>331.83960000000002</v>
      </c>
    </row>
    <row r="7760" spans="1:12" x14ac:dyDescent="0.25">
      <c r="A7760" t="s">
        <v>7765</v>
      </c>
      <c r="B7760" s="1">
        <v>46269</v>
      </c>
      <c r="C7760" t="s">
        <v>10010</v>
      </c>
      <c r="D7760" t="s">
        <v>10019</v>
      </c>
      <c r="E7760">
        <f>+_xlfn.XLOOKUP(TablaVentas[[#This Row],[PRODUCTOS]],TablaPrecios[PRODUCTOS],TablaPrecios[PRECIOS UNITARIOS],"No encontado")</f>
        <v>1200</v>
      </c>
      <c r="F7760">
        <v>11</v>
      </c>
      <c r="G7760" t="s">
        <v>10025</v>
      </c>
      <c r="H7760" s="2">
        <v>77</v>
      </c>
      <c r="I7760" s="3">
        <v>0.19</v>
      </c>
      <c r="J7760" s="2">
        <f t="shared" si="363"/>
        <v>62.37</v>
      </c>
      <c r="K7760" s="2">
        <f t="shared" si="364"/>
        <v>11.226599999999999</v>
      </c>
      <c r="L7760" s="2">
        <f t="shared" si="365"/>
        <v>73.596599999999995</v>
      </c>
    </row>
    <row r="7761" spans="1:12" x14ac:dyDescent="0.25">
      <c r="A7761" t="s">
        <v>7766</v>
      </c>
      <c r="B7761" s="1">
        <v>46171</v>
      </c>
      <c r="C7761" t="s">
        <v>10011</v>
      </c>
      <c r="D7761" t="s">
        <v>10017</v>
      </c>
      <c r="E7761">
        <f>+_xlfn.XLOOKUP(TablaVentas[[#This Row],[PRODUCTOS]],TablaPrecios[PRODUCTOS],TablaPrecios[PRECIOS UNITARIOS],"No encontado")</f>
        <v>50</v>
      </c>
      <c r="F7761">
        <v>10</v>
      </c>
      <c r="G7761" t="s">
        <v>10025</v>
      </c>
      <c r="H7761" s="2">
        <v>85</v>
      </c>
      <c r="I7761" s="3">
        <v>0.11</v>
      </c>
      <c r="J7761" s="2">
        <f t="shared" si="363"/>
        <v>75.650000000000006</v>
      </c>
      <c r="K7761" s="2">
        <f t="shared" si="364"/>
        <v>13.617000000000001</v>
      </c>
      <c r="L7761" s="2">
        <f t="shared" si="365"/>
        <v>89.26700000000001</v>
      </c>
    </row>
    <row r="7762" spans="1:12" x14ac:dyDescent="0.25">
      <c r="A7762" t="s">
        <v>7767</v>
      </c>
      <c r="B7762" s="1">
        <v>46177</v>
      </c>
      <c r="C7762" t="s">
        <v>10007</v>
      </c>
      <c r="D7762" t="s">
        <v>10019</v>
      </c>
      <c r="E7762">
        <f>+_xlfn.XLOOKUP(TablaVentas[[#This Row],[PRODUCTOS]],TablaPrecios[PRODUCTOS],TablaPrecios[PRECIOS UNITARIOS],"No encontado")</f>
        <v>1200</v>
      </c>
      <c r="F7762">
        <v>5</v>
      </c>
      <c r="G7762" t="s">
        <v>10025</v>
      </c>
      <c r="H7762" s="2">
        <v>71</v>
      </c>
      <c r="I7762" s="3">
        <v>0.14000000000000001</v>
      </c>
      <c r="J7762" s="2">
        <f t="shared" si="363"/>
        <v>61.06</v>
      </c>
      <c r="K7762" s="2">
        <f t="shared" si="364"/>
        <v>10.9908</v>
      </c>
      <c r="L7762" s="2">
        <f t="shared" si="365"/>
        <v>72.05080000000001</v>
      </c>
    </row>
    <row r="7763" spans="1:12" x14ac:dyDescent="0.25">
      <c r="A7763" t="s">
        <v>7768</v>
      </c>
      <c r="B7763" s="1">
        <v>46027</v>
      </c>
      <c r="C7763" t="s">
        <v>10010</v>
      </c>
      <c r="D7763" t="s">
        <v>10020</v>
      </c>
      <c r="E7763">
        <f>+_xlfn.XLOOKUP(TablaVentas[[#This Row],[PRODUCTOS]],TablaPrecios[PRODUCTOS],TablaPrecios[PRECIOS UNITARIOS],"No encontado")</f>
        <v>150</v>
      </c>
      <c r="F7763">
        <v>8</v>
      </c>
      <c r="G7763" t="s">
        <v>10025</v>
      </c>
      <c r="H7763" s="2">
        <v>345</v>
      </c>
      <c r="I7763" s="3">
        <v>0.11</v>
      </c>
      <c r="J7763" s="2">
        <f t="shared" si="363"/>
        <v>307.05</v>
      </c>
      <c r="K7763" s="2">
        <f t="shared" si="364"/>
        <v>55.268999999999998</v>
      </c>
      <c r="L7763" s="2">
        <f t="shared" si="365"/>
        <v>362.31900000000002</v>
      </c>
    </row>
    <row r="7764" spans="1:12" x14ac:dyDescent="0.25">
      <c r="A7764" t="s">
        <v>7769</v>
      </c>
      <c r="B7764" s="1">
        <v>46099</v>
      </c>
      <c r="C7764" t="s">
        <v>10010</v>
      </c>
      <c r="D7764" t="s">
        <v>10018</v>
      </c>
      <c r="E7764">
        <f>+_xlfn.XLOOKUP(TablaVentas[[#This Row],[PRODUCTOS]],TablaPrecios[PRODUCTOS],TablaPrecios[PRECIOS UNITARIOS],"No encontado")</f>
        <v>850</v>
      </c>
      <c r="F7764">
        <v>5</v>
      </c>
      <c r="G7764" t="s">
        <v>10026</v>
      </c>
      <c r="H7764" s="2">
        <v>135</v>
      </c>
      <c r="I7764" s="3">
        <v>0.19</v>
      </c>
      <c r="J7764" s="2">
        <f t="shared" si="363"/>
        <v>109.35</v>
      </c>
      <c r="K7764" s="2">
        <f t="shared" si="364"/>
        <v>19.683</v>
      </c>
      <c r="L7764" s="2">
        <f t="shared" si="365"/>
        <v>129.03299999999999</v>
      </c>
    </row>
    <row r="7765" spans="1:12" x14ac:dyDescent="0.25">
      <c r="A7765" t="s">
        <v>7770</v>
      </c>
      <c r="B7765" s="1">
        <v>46288</v>
      </c>
      <c r="C7765" t="s">
        <v>10011</v>
      </c>
      <c r="D7765" t="s">
        <v>10020</v>
      </c>
      <c r="E7765">
        <f>+_xlfn.XLOOKUP(TablaVentas[[#This Row],[PRODUCTOS]],TablaPrecios[PRODUCTOS],TablaPrecios[PRECIOS UNITARIOS],"No encontado")</f>
        <v>150</v>
      </c>
      <c r="F7765">
        <v>9</v>
      </c>
      <c r="G7765" t="s">
        <v>10026</v>
      </c>
      <c r="H7765" s="2">
        <v>332</v>
      </c>
      <c r="I7765" s="3">
        <v>0.16</v>
      </c>
      <c r="J7765" s="2">
        <f t="shared" si="363"/>
        <v>278.88</v>
      </c>
      <c r="K7765" s="2">
        <f t="shared" si="364"/>
        <v>50.198399999999999</v>
      </c>
      <c r="L7765" s="2">
        <f t="shared" si="365"/>
        <v>329.07839999999999</v>
      </c>
    </row>
    <row r="7766" spans="1:12" x14ac:dyDescent="0.25">
      <c r="A7766" t="s">
        <v>7771</v>
      </c>
      <c r="B7766" s="1">
        <v>46199</v>
      </c>
      <c r="C7766" t="s">
        <v>10010</v>
      </c>
      <c r="D7766" t="s">
        <v>10018</v>
      </c>
      <c r="E7766">
        <f>+_xlfn.XLOOKUP(TablaVentas[[#This Row],[PRODUCTOS]],TablaPrecios[PRODUCTOS],TablaPrecios[PRECIOS UNITARIOS],"No encontado")</f>
        <v>850</v>
      </c>
      <c r="F7766">
        <v>13</v>
      </c>
      <c r="G7766" t="s">
        <v>10024</v>
      </c>
      <c r="H7766" s="2">
        <v>271</v>
      </c>
      <c r="I7766" s="3">
        <v>0.12</v>
      </c>
      <c r="J7766" s="2">
        <f t="shared" si="363"/>
        <v>238.48000000000002</v>
      </c>
      <c r="K7766" s="2">
        <f t="shared" si="364"/>
        <v>42.926400000000001</v>
      </c>
      <c r="L7766" s="2">
        <f t="shared" si="365"/>
        <v>281.40640000000002</v>
      </c>
    </row>
    <row r="7767" spans="1:12" x14ac:dyDescent="0.25">
      <c r="A7767" t="s">
        <v>7772</v>
      </c>
      <c r="B7767" s="1">
        <v>46174</v>
      </c>
      <c r="C7767" t="s">
        <v>10011</v>
      </c>
      <c r="D7767" t="s">
        <v>10019</v>
      </c>
      <c r="E7767">
        <f>+_xlfn.XLOOKUP(TablaVentas[[#This Row],[PRODUCTOS]],TablaPrecios[PRODUCTOS],TablaPrecios[PRECIOS UNITARIOS],"No encontado")</f>
        <v>1200</v>
      </c>
      <c r="F7767">
        <v>19</v>
      </c>
      <c r="G7767" t="s">
        <v>10025</v>
      </c>
      <c r="H7767" s="2">
        <v>98</v>
      </c>
      <c r="I7767" s="3">
        <v>0.16</v>
      </c>
      <c r="J7767" s="2">
        <f t="shared" si="363"/>
        <v>82.32</v>
      </c>
      <c r="K7767" s="2">
        <f t="shared" si="364"/>
        <v>14.817599999999999</v>
      </c>
      <c r="L7767" s="2">
        <f t="shared" si="365"/>
        <v>97.137599999999992</v>
      </c>
    </row>
    <row r="7768" spans="1:12" x14ac:dyDescent="0.25">
      <c r="A7768" t="s">
        <v>7773</v>
      </c>
      <c r="B7768" s="1">
        <v>46211</v>
      </c>
      <c r="C7768" t="s">
        <v>10012</v>
      </c>
      <c r="D7768" t="s">
        <v>10020</v>
      </c>
      <c r="E7768">
        <f>+_xlfn.XLOOKUP(TablaVentas[[#This Row],[PRODUCTOS]],TablaPrecios[PRODUCTOS],TablaPrecios[PRECIOS UNITARIOS],"No encontado")</f>
        <v>150</v>
      </c>
      <c r="F7768">
        <v>13</v>
      </c>
      <c r="G7768" t="s">
        <v>10026</v>
      </c>
      <c r="H7768" s="2">
        <v>389</v>
      </c>
      <c r="I7768" s="3">
        <v>0.15</v>
      </c>
      <c r="J7768" s="2">
        <f t="shared" si="363"/>
        <v>330.65</v>
      </c>
      <c r="K7768" s="2">
        <f t="shared" si="364"/>
        <v>59.516999999999996</v>
      </c>
      <c r="L7768" s="2">
        <f t="shared" si="365"/>
        <v>390.16699999999997</v>
      </c>
    </row>
    <row r="7769" spans="1:12" x14ac:dyDescent="0.25">
      <c r="A7769" t="s">
        <v>7774</v>
      </c>
      <c r="B7769" s="1">
        <v>46253</v>
      </c>
      <c r="C7769" t="s">
        <v>10011</v>
      </c>
      <c r="D7769" t="s">
        <v>10019</v>
      </c>
      <c r="E7769">
        <f>+_xlfn.XLOOKUP(TablaVentas[[#This Row],[PRODUCTOS]],TablaPrecios[PRODUCTOS],TablaPrecios[PRECIOS UNITARIOS],"No encontado")</f>
        <v>1200</v>
      </c>
      <c r="F7769">
        <v>16</v>
      </c>
      <c r="G7769" t="s">
        <v>10027</v>
      </c>
      <c r="H7769" s="2">
        <v>323</v>
      </c>
      <c r="I7769" s="3">
        <v>0.17</v>
      </c>
      <c r="J7769" s="2">
        <f t="shared" si="363"/>
        <v>268.08999999999997</v>
      </c>
      <c r="K7769" s="2">
        <f t="shared" si="364"/>
        <v>48.256199999999993</v>
      </c>
      <c r="L7769" s="2">
        <f t="shared" si="365"/>
        <v>316.34619999999995</v>
      </c>
    </row>
    <row r="7770" spans="1:12" x14ac:dyDescent="0.25">
      <c r="A7770" t="s">
        <v>7775</v>
      </c>
      <c r="B7770" s="1">
        <v>46251</v>
      </c>
      <c r="C7770" t="s">
        <v>10009</v>
      </c>
      <c r="D7770" t="s">
        <v>10021</v>
      </c>
      <c r="E7770">
        <f>+_xlfn.XLOOKUP(TablaVentas[[#This Row],[PRODUCTOS]],TablaPrecios[PRODUCTOS],TablaPrecios[PRECIOS UNITARIOS],"No encontado")</f>
        <v>200</v>
      </c>
      <c r="F7770">
        <v>17</v>
      </c>
      <c r="G7770" t="s">
        <v>10026</v>
      </c>
      <c r="H7770" s="2">
        <v>388</v>
      </c>
      <c r="I7770" s="3">
        <v>0.14000000000000001</v>
      </c>
      <c r="J7770" s="2">
        <f t="shared" si="363"/>
        <v>333.68</v>
      </c>
      <c r="K7770" s="2">
        <f t="shared" si="364"/>
        <v>60.062399999999997</v>
      </c>
      <c r="L7770" s="2">
        <f t="shared" si="365"/>
        <v>393.74239999999998</v>
      </c>
    </row>
    <row r="7771" spans="1:12" x14ac:dyDescent="0.25">
      <c r="A7771" t="s">
        <v>7776</v>
      </c>
      <c r="B7771" s="1">
        <v>46291</v>
      </c>
      <c r="C7771" t="s">
        <v>10011</v>
      </c>
      <c r="D7771" t="s">
        <v>10021</v>
      </c>
      <c r="E7771">
        <f>+_xlfn.XLOOKUP(TablaVentas[[#This Row],[PRODUCTOS]],TablaPrecios[PRODUCTOS],TablaPrecios[PRECIOS UNITARIOS],"No encontado")</f>
        <v>200</v>
      </c>
      <c r="F7771">
        <v>17</v>
      </c>
      <c r="G7771" t="s">
        <v>10025</v>
      </c>
      <c r="H7771" s="2">
        <v>484</v>
      </c>
      <c r="I7771" s="3">
        <v>0.15</v>
      </c>
      <c r="J7771" s="2">
        <f t="shared" si="363"/>
        <v>411.4</v>
      </c>
      <c r="K7771" s="2">
        <f t="shared" si="364"/>
        <v>74.051999999999992</v>
      </c>
      <c r="L7771" s="2">
        <f t="shared" si="365"/>
        <v>485.452</v>
      </c>
    </row>
    <row r="7772" spans="1:12" x14ac:dyDescent="0.25">
      <c r="A7772" t="s">
        <v>7777</v>
      </c>
      <c r="B7772" s="1">
        <v>46042</v>
      </c>
      <c r="C7772" t="s">
        <v>10010</v>
      </c>
      <c r="D7772" t="s">
        <v>10018</v>
      </c>
      <c r="E7772">
        <f>+_xlfn.XLOOKUP(TablaVentas[[#This Row],[PRODUCTOS]],TablaPrecios[PRODUCTOS],TablaPrecios[PRECIOS UNITARIOS],"No encontado")</f>
        <v>850</v>
      </c>
      <c r="F7772">
        <v>6</v>
      </c>
      <c r="G7772" t="s">
        <v>10024</v>
      </c>
      <c r="H7772" s="2">
        <v>304</v>
      </c>
      <c r="I7772" s="3">
        <v>0.13</v>
      </c>
      <c r="J7772" s="2">
        <f t="shared" si="363"/>
        <v>264.48</v>
      </c>
      <c r="K7772" s="2">
        <f t="shared" si="364"/>
        <v>47.606400000000001</v>
      </c>
      <c r="L7772" s="2">
        <f t="shared" si="365"/>
        <v>312.08640000000003</v>
      </c>
    </row>
    <row r="7773" spans="1:12" x14ac:dyDescent="0.25">
      <c r="A7773" t="s">
        <v>7778</v>
      </c>
      <c r="B7773" s="1">
        <v>46141</v>
      </c>
      <c r="C7773" t="s">
        <v>10009</v>
      </c>
      <c r="D7773" t="s">
        <v>10019</v>
      </c>
      <c r="E7773">
        <f>+_xlfn.XLOOKUP(TablaVentas[[#This Row],[PRODUCTOS]],TablaPrecios[PRODUCTOS],TablaPrecios[PRECIOS UNITARIOS],"No encontado")</f>
        <v>1200</v>
      </c>
      <c r="F7773">
        <v>9</v>
      </c>
      <c r="G7773" t="s">
        <v>10023</v>
      </c>
      <c r="H7773" s="2">
        <v>351</v>
      </c>
      <c r="I7773" s="3">
        <v>0.19</v>
      </c>
      <c r="J7773" s="2">
        <f t="shared" si="363"/>
        <v>284.31</v>
      </c>
      <c r="K7773" s="2">
        <f t="shared" si="364"/>
        <v>51.175799999999995</v>
      </c>
      <c r="L7773" s="2">
        <f t="shared" si="365"/>
        <v>335.48579999999998</v>
      </c>
    </row>
    <row r="7774" spans="1:12" x14ac:dyDescent="0.25">
      <c r="A7774" t="s">
        <v>7779</v>
      </c>
      <c r="B7774" s="1">
        <v>46286</v>
      </c>
      <c r="C7774" t="s">
        <v>10010</v>
      </c>
      <c r="D7774" t="s">
        <v>10019</v>
      </c>
      <c r="E7774">
        <f>+_xlfn.XLOOKUP(TablaVentas[[#This Row],[PRODUCTOS]],TablaPrecios[PRODUCTOS],TablaPrecios[PRECIOS UNITARIOS],"No encontado")</f>
        <v>1200</v>
      </c>
      <c r="F7774">
        <v>11</v>
      </c>
      <c r="G7774" t="s">
        <v>10024</v>
      </c>
      <c r="H7774" s="2">
        <v>386</v>
      </c>
      <c r="I7774" s="3">
        <v>0.13</v>
      </c>
      <c r="J7774" s="2">
        <f t="shared" si="363"/>
        <v>335.82</v>
      </c>
      <c r="K7774" s="2">
        <f t="shared" si="364"/>
        <v>60.447599999999994</v>
      </c>
      <c r="L7774" s="2">
        <f t="shared" si="365"/>
        <v>396.26760000000002</v>
      </c>
    </row>
    <row r="7775" spans="1:12" x14ac:dyDescent="0.25">
      <c r="A7775" t="s">
        <v>7780</v>
      </c>
      <c r="B7775" s="1">
        <v>46237</v>
      </c>
      <c r="C7775" t="s">
        <v>10012</v>
      </c>
      <c r="D7775" t="s">
        <v>10018</v>
      </c>
      <c r="E7775">
        <f>+_xlfn.XLOOKUP(TablaVentas[[#This Row],[PRODUCTOS]],TablaPrecios[PRODUCTOS],TablaPrecios[PRECIOS UNITARIOS],"No encontado")</f>
        <v>850</v>
      </c>
      <c r="F7775">
        <v>19</v>
      </c>
      <c r="G7775" t="s">
        <v>10023</v>
      </c>
      <c r="H7775" s="2">
        <v>391</v>
      </c>
      <c r="I7775" s="3">
        <v>0.15</v>
      </c>
      <c r="J7775" s="2">
        <f t="shared" si="363"/>
        <v>332.35</v>
      </c>
      <c r="K7775" s="2">
        <f t="shared" si="364"/>
        <v>59.823</v>
      </c>
      <c r="L7775" s="2">
        <f t="shared" si="365"/>
        <v>392.173</v>
      </c>
    </row>
    <row r="7776" spans="1:12" x14ac:dyDescent="0.25">
      <c r="A7776" t="s">
        <v>7781</v>
      </c>
      <c r="B7776" s="1">
        <v>46214</v>
      </c>
      <c r="C7776" t="s">
        <v>10007</v>
      </c>
      <c r="D7776" t="s">
        <v>10017</v>
      </c>
      <c r="E7776">
        <f>+_xlfn.XLOOKUP(TablaVentas[[#This Row],[PRODUCTOS]],TablaPrecios[PRODUCTOS],TablaPrecios[PRECIOS UNITARIOS],"No encontado")</f>
        <v>50</v>
      </c>
      <c r="F7776">
        <v>6</v>
      </c>
      <c r="G7776" t="s">
        <v>10024</v>
      </c>
      <c r="H7776" s="2">
        <v>336</v>
      </c>
      <c r="I7776" s="3">
        <v>0.15</v>
      </c>
      <c r="J7776" s="2">
        <f t="shared" si="363"/>
        <v>285.60000000000002</v>
      </c>
      <c r="K7776" s="2">
        <f t="shared" si="364"/>
        <v>51.408000000000001</v>
      </c>
      <c r="L7776" s="2">
        <f t="shared" si="365"/>
        <v>337.00800000000004</v>
      </c>
    </row>
    <row r="7777" spans="1:12" x14ac:dyDescent="0.25">
      <c r="A7777" t="s">
        <v>7782</v>
      </c>
      <c r="B7777" s="1">
        <v>46265</v>
      </c>
      <c r="C7777" t="s">
        <v>10010</v>
      </c>
      <c r="D7777" t="s">
        <v>10018</v>
      </c>
      <c r="E7777">
        <f>+_xlfn.XLOOKUP(TablaVentas[[#This Row],[PRODUCTOS]],TablaPrecios[PRODUCTOS],TablaPrecios[PRECIOS UNITARIOS],"No encontado")</f>
        <v>850</v>
      </c>
      <c r="F7777">
        <v>11</v>
      </c>
      <c r="G7777" t="s">
        <v>10025</v>
      </c>
      <c r="H7777" s="2">
        <v>210</v>
      </c>
      <c r="I7777" s="3">
        <v>0.15</v>
      </c>
      <c r="J7777" s="2">
        <f t="shared" si="363"/>
        <v>178.5</v>
      </c>
      <c r="K7777" s="2">
        <f t="shared" si="364"/>
        <v>32.129999999999995</v>
      </c>
      <c r="L7777" s="2">
        <f t="shared" si="365"/>
        <v>210.63</v>
      </c>
    </row>
    <row r="7778" spans="1:12" x14ac:dyDescent="0.25">
      <c r="A7778" t="s">
        <v>7783</v>
      </c>
      <c r="B7778" s="1">
        <v>46071</v>
      </c>
      <c r="C7778" t="s">
        <v>10010</v>
      </c>
      <c r="D7778" t="s">
        <v>10020</v>
      </c>
      <c r="E7778">
        <f>+_xlfn.XLOOKUP(TablaVentas[[#This Row],[PRODUCTOS]],TablaPrecios[PRODUCTOS],TablaPrecios[PRECIOS UNITARIOS],"No encontado")</f>
        <v>150</v>
      </c>
      <c r="F7778">
        <v>10</v>
      </c>
      <c r="G7778" t="s">
        <v>10023</v>
      </c>
      <c r="H7778" s="2">
        <v>258</v>
      </c>
      <c r="I7778" s="3">
        <v>0.14000000000000001</v>
      </c>
      <c r="J7778" s="2">
        <f t="shared" si="363"/>
        <v>221.88</v>
      </c>
      <c r="K7778" s="2">
        <f t="shared" si="364"/>
        <v>39.938399999999994</v>
      </c>
      <c r="L7778" s="2">
        <f t="shared" si="365"/>
        <v>261.8184</v>
      </c>
    </row>
    <row r="7779" spans="1:12" x14ac:dyDescent="0.25">
      <c r="A7779" t="s">
        <v>7784</v>
      </c>
      <c r="B7779" s="1">
        <v>46155</v>
      </c>
      <c r="C7779" t="s">
        <v>10007</v>
      </c>
      <c r="D7779" t="s">
        <v>10018</v>
      </c>
      <c r="E7779">
        <f>+_xlfn.XLOOKUP(TablaVentas[[#This Row],[PRODUCTOS]],TablaPrecios[PRODUCTOS],TablaPrecios[PRECIOS UNITARIOS],"No encontado")</f>
        <v>850</v>
      </c>
      <c r="F7779">
        <v>18</v>
      </c>
      <c r="G7779" t="s">
        <v>10026</v>
      </c>
      <c r="H7779" s="2">
        <v>92</v>
      </c>
      <c r="I7779" s="3">
        <v>0.11</v>
      </c>
      <c r="J7779" s="2">
        <f t="shared" si="363"/>
        <v>81.88</v>
      </c>
      <c r="K7779" s="2">
        <f t="shared" si="364"/>
        <v>14.738399999999999</v>
      </c>
      <c r="L7779" s="2">
        <f t="shared" si="365"/>
        <v>96.618399999999994</v>
      </c>
    </row>
    <row r="7780" spans="1:12" x14ac:dyDescent="0.25">
      <c r="A7780" t="s">
        <v>7785</v>
      </c>
      <c r="B7780" s="1">
        <v>46043</v>
      </c>
      <c r="C7780" t="s">
        <v>10010</v>
      </c>
      <c r="D7780" t="s">
        <v>10018</v>
      </c>
      <c r="E7780">
        <f>+_xlfn.XLOOKUP(TablaVentas[[#This Row],[PRODUCTOS]],TablaPrecios[PRODUCTOS],TablaPrecios[PRECIOS UNITARIOS],"No encontado")</f>
        <v>850</v>
      </c>
      <c r="F7780">
        <v>16</v>
      </c>
      <c r="G7780" t="s">
        <v>10024</v>
      </c>
      <c r="H7780" s="2">
        <v>53</v>
      </c>
      <c r="I7780" s="3">
        <v>0.2</v>
      </c>
      <c r="J7780" s="2">
        <f t="shared" si="363"/>
        <v>42.4</v>
      </c>
      <c r="K7780" s="2">
        <f t="shared" si="364"/>
        <v>7.6319999999999997</v>
      </c>
      <c r="L7780" s="2">
        <f t="shared" si="365"/>
        <v>50.031999999999996</v>
      </c>
    </row>
    <row r="7781" spans="1:12" x14ac:dyDescent="0.25">
      <c r="A7781" t="s">
        <v>7786</v>
      </c>
      <c r="B7781" s="1">
        <v>46150</v>
      </c>
      <c r="C7781" t="s">
        <v>10011</v>
      </c>
      <c r="D7781" t="s">
        <v>10019</v>
      </c>
      <c r="E7781">
        <f>+_xlfn.XLOOKUP(TablaVentas[[#This Row],[PRODUCTOS]],TablaPrecios[PRODUCTOS],TablaPrecios[PRECIOS UNITARIOS],"No encontado")</f>
        <v>1200</v>
      </c>
      <c r="F7781">
        <v>10</v>
      </c>
      <c r="G7781" t="s">
        <v>10025</v>
      </c>
      <c r="H7781" s="2">
        <v>235</v>
      </c>
      <c r="I7781" s="3">
        <v>0.15</v>
      </c>
      <c r="J7781" s="2">
        <f t="shared" si="363"/>
        <v>199.75</v>
      </c>
      <c r="K7781" s="2">
        <f t="shared" si="364"/>
        <v>35.954999999999998</v>
      </c>
      <c r="L7781" s="2">
        <f t="shared" si="365"/>
        <v>235.70499999999998</v>
      </c>
    </row>
    <row r="7782" spans="1:12" x14ac:dyDescent="0.25">
      <c r="A7782" t="s">
        <v>7787</v>
      </c>
      <c r="B7782" s="1">
        <v>46295</v>
      </c>
      <c r="C7782" t="s">
        <v>10010</v>
      </c>
      <c r="D7782" t="s">
        <v>10021</v>
      </c>
      <c r="E7782">
        <f>+_xlfn.XLOOKUP(TablaVentas[[#This Row],[PRODUCTOS]],TablaPrecios[PRODUCTOS],TablaPrecios[PRECIOS UNITARIOS],"No encontado")</f>
        <v>200</v>
      </c>
      <c r="F7782">
        <v>8</v>
      </c>
      <c r="G7782" t="s">
        <v>10023</v>
      </c>
      <c r="H7782" s="2">
        <v>496</v>
      </c>
      <c r="I7782" s="3">
        <v>0.11</v>
      </c>
      <c r="J7782" s="2">
        <f t="shared" si="363"/>
        <v>441.44</v>
      </c>
      <c r="K7782" s="2">
        <f t="shared" si="364"/>
        <v>79.459199999999996</v>
      </c>
      <c r="L7782" s="2">
        <f t="shared" si="365"/>
        <v>520.89919999999995</v>
      </c>
    </row>
    <row r="7783" spans="1:12" x14ac:dyDescent="0.25">
      <c r="A7783" t="s">
        <v>7788</v>
      </c>
      <c r="B7783" s="1">
        <v>46041</v>
      </c>
      <c r="C7783" t="s">
        <v>10008</v>
      </c>
      <c r="D7783" t="s">
        <v>10021</v>
      </c>
      <c r="E7783">
        <f>+_xlfn.XLOOKUP(TablaVentas[[#This Row],[PRODUCTOS]],TablaPrecios[PRODUCTOS],TablaPrecios[PRECIOS UNITARIOS],"No encontado")</f>
        <v>200</v>
      </c>
      <c r="F7783">
        <v>20</v>
      </c>
      <c r="G7783" t="s">
        <v>10026</v>
      </c>
      <c r="H7783" s="2">
        <v>202</v>
      </c>
      <c r="I7783" s="3">
        <v>0.19</v>
      </c>
      <c r="J7783" s="2">
        <f t="shared" si="363"/>
        <v>163.62</v>
      </c>
      <c r="K7783" s="2">
        <f t="shared" si="364"/>
        <v>29.451599999999999</v>
      </c>
      <c r="L7783" s="2">
        <f t="shared" si="365"/>
        <v>193.07159999999999</v>
      </c>
    </row>
    <row r="7784" spans="1:12" x14ac:dyDescent="0.25">
      <c r="A7784" t="s">
        <v>7789</v>
      </c>
      <c r="B7784" s="1">
        <v>46073</v>
      </c>
      <c r="C7784" t="s">
        <v>10010</v>
      </c>
      <c r="D7784" t="s">
        <v>10019</v>
      </c>
      <c r="E7784">
        <f>+_xlfn.XLOOKUP(TablaVentas[[#This Row],[PRODUCTOS]],TablaPrecios[PRODUCTOS],TablaPrecios[PRECIOS UNITARIOS],"No encontado")</f>
        <v>1200</v>
      </c>
      <c r="F7784">
        <v>7</v>
      </c>
      <c r="G7784" t="s">
        <v>10027</v>
      </c>
      <c r="H7784" s="2">
        <v>103</v>
      </c>
      <c r="I7784" s="3">
        <v>0.2</v>
      </c>
      <c r="J7784" s="2">
        <f t="shared" si="363"/>
        <v>82.4</v>
      </c>
      <c r="K7784" s="2">
        <f t="shared" si="364"/>
        <v>14.832000000000001</v>
      </c>
      <c r="L7784" s="2">
        <f t="shared" si="365"/>
        <v>97.231999999999999</v>
      </c>
    </row>
    <row r="7785" spans="1:12" x14ac:dyDescent="0.25">
      <c r="A7785" t="s">
        <v>7790</v>
      </c>
      <c r="B7785" s="1">
        <v>46251</v>
      </c>
      <c r="C7785" t="s">
        <v>10008</v>
      </c>
      <c r="D7785" t="s">
        <v>10019</v>
      </c>
      <c r="E7785">
        <f>+_xlfn.XLOOKUP(TablaVentas[[#This Row],[PRODUCTOS]],TablaPrecios[PRODUCTOS],TablaPrecios[PRECIOS UNITARIOS],"No encontado")</f>
        <v>1200</v>
      </c>
      <c r="F7785">
        <v>16</v>
      </c>
      <c r="G7785" t="s">
        <v>10023</v>
      </c>
      <c r="H7785" s="2">
        <v>147</v>
      </c>
      <c r="I7785" s="3">
        <v>0.18</v>
      </c>
      <c r="J7785" s="2">
        <f t="shared" si="363"/>
        <v>120.54</v>
      </c>
      <c r="K7785" s="2">
        <f t="shared" si="364"/>
        <v>21.697199999999999</v>
      </c>
      <c r="L7785" s="2">
        <f t="shared" si="365"/>
        <v>142.2372</v>
      </c>
    </row>
    <row r="7786" spans="1:12" x14ac:dyDescent="0.25">
      <c r="A7786" t="s">
        <v>7791</v>
      </c>
      <c r="B7786" s="1">
        <v>46218</v>
      </c>
      <c r="C7786" t="s">
        <v>10008</v>
      </c>
      <c r="D7786" t="s">
        <v>10017</v>
      </c>
      <c r="E7786">
        <f>+_xlfn.XLOOKUP(TablaVentas[[#This Row],[PRODUCTOS]],TablaPrecios[PRODUCTOS],TablaPrecios[PRECIOS UNITARIOS],"No encontado")</f>
        <v>50</v>
      </c>
      <c r="F7786">
        <v>20</v>
      </c>
      <c r="G7786" t="s">
        <v>10025</v>
      </c>
      <c r="H7786" s="2">
        <v>122</v>
      </c>
      <c r="I7786" s="3">
        <v>0.14000000000000001</v>
      </c>
      <c r="J7786" s="2">
        <f t="shared" si="363"/>
        <v>104.92</v>
      </c>
      <c r="K7786" s="2">
        <f t="shared" si="364"/>
        <v>18.8856</v>
      </c>
      <c r="L7786" s="2">
        <f t="shared" si="365"/>
        <v>123.8056</v>
      </c>
    </row>
    <row r="7787" spans="1:12" x14ac:dyDescent="0.25">
      <c r="A7787" t="s">
        <v>7792</v>
      </c>
      <c r="B7787" s="1">
        <v>46262</v>
      </c>
      <c r="C7787" t="s">
        <v>10008</v>
      </c>
      <c r="D7787" t="s">
        <v>10018</v>
      </c>
      <c r="E7787">
        <f>+_xlfn.XLOOKUP(TablaVentas[[#This Row],[PRODUCTOS]],TablaPrecios[PRODUCTOS],TablaPrecios[PRECIOS UNITARIOS],"No encontado")</f>
        <v>850</v>
      </c>
      <c r="F7787">
        <v>11</v>
      </c>
      <c r="G7787" t="s">
        <v>10027</v>
      </c>
      <c r="H7787" s="2">
        <v>491</v>
      </c>
      <c r="I7787" s="3">
        <v>0.15</v>
      </c>
      <c r="J7787" s="2">
        <f t="shared" si="363"/>
        <v>417.35</v>
      </c>
      <c r="K7787" s="2">
        <f t="shared" si="364"/>
        <v>75.123000000000005</v>
      </c>
      <c r="L7787" s="2">
        <f t="shared" si="365"/>
        <v>492.47300000000001</v>
      </c>
    </row>
    <row r="7788" spans="1:12" x14ac:dyDescent="0.25">
      <c r="A7788" t="s">
        <v>7793</v>
      </c>
      <c r="B7788" s="1">
        <v>46371</v>
      </c>
      <c r="C7788" t="s">
        <v>10008</v>
      </c>
      <c r="D7788" t="s">
        <v>10019</v>
      </c>
      <c r="E7788">
        <f>+_xlfn.XLOOKUP(TablaVentas[[#This Row],[PRODUCTOS]],TablaPrecios[PRODUCTOS],TablaPrecios[PRECIOS UNITARIOS],"No encontado")</f>
        <v>1200</v>
      </c>
      <c r="F7788">
        <v>12</v>
      </c>
      <c r="G7788" t="s">
        <v>10026</v>
      </c>
      <c r="H7788" s="2">
        <v>277</v>
      </c>
      <c r="I7788" s="3">
        <v>0.13</v>
      </c>
      <c r="J7788" s="2">
        <f t="shared" si="363"/>
        <v>240.99</v>
      </c>
      <c r="K7788" s="2">
        <f t="shared" si="364"/>
        <v>43.3782</v>
      </c>
      <c r="L7788" s="2">
        <f t="shared" si="365"/>
        <v>284.3682</v>
      </c>
    </row>
    <row r="7789" spans="1:12" x14ac:dyDescent="0.25">
      <c r="A7789" t="s">
        <v>7794</v>
      </c>
      <c r="B7789" s="1">
        <v>46106</v>
      </c>
      <c r="C7789" t="s">
        <v>10011</v>
      </c>
      <c r="D7789" t="s">
        <v>10018</v>
      </c>
      <c r="E7789">
        <f>+_xlfn.XLOOKUP(TablaVentas[[#This Row],[PRODUCTOS]],TablaPrecios[PRODUCTOS],TablaPrecios[PRECIOS UNITARIOS],"No encontado")</f>
        <v>850</v>
      </c>
      <c r="F7789">
        <v>7</v>
      </c>
      <c r="G7789" t="s">
        <v>10026</v>
      </c>
      <c r="H7789" s="2">
        <v>166</v>
      </c>
      <c r="I7789" s="3">
        <v>0.17</v>
      </c>
      <c r="J7789" s="2">
        <f t="shared" si="363"/>
        <v>137.78</v>
      </c>
      <c r="K7789" s="2">
        <f t="shared" si="364"/>
        <v>24.8004</v>
      </c>
      <c r="L7789" s="2">
        <f t="shared" si="365"/>
        <v>162.5804</v>
      </c>
    </row>
    <row r="7790" spans="1:12" x14ac:dyDescent="0.25">
      <c r="A7790" t="s">
        <v>7795</v>
      </c>
      <c r="B7790" s="1">
        <v>46063</v>
      </c>
      <c r="C7790" t="s">
        <v>10009</v>
      </c>
      <c r="D7790" t="s">
        <v>10017</v>
      </c>
      <c r="E7790">
        <f>+_xlfn.XLOOKUP(TablaVentas[[#This Row],[PRODUCTOS]],TablaPrecios[PRODUCTOS],TablaPrecios[PRECIOS UNITARIOS],"No encontado")</f>
        <v>50</v>
      </c>
      <c r="F7790">
        <v>9</v>
      </c>
      <c r="G7790" t="s">
        <v>10024</v>
      </c>
      <c r="H7790" s="2">
        <v>276</v>
      </c>
      <c r="I7790" s="3">
        <v>0.12</v>
      </c>
      <c r="J7790" s="2">
        <f t="shared" si="363"/>
        <v>242.88</v>
      </c>
      <c r="K7790" s="2">
        <f t="shared" si="364"/>
        <v>43.718399999999995</v>
      </c>
      <c r="L7790" s="2">
        <f t="shared" si="365"/>
        <v>286.59839999999997</v>
      </c>
    </row>
    <row r="7791" spans="1:12" x14ac:dyDescent="0.25">
      <c r="A7791" t="s">
        <v>7796</v>
      </c>
      <c r="B7791" s="1">
        <v>46189</v>
      </c>
      <c r="C7791" t="s">
        <v>10011</v>
      </c>
      <c r="D7791" t="s">
        <v>10021</v>
      </c>
      <c r="E7791">
        <f>+_xlfn.XLOOKUP(TablaVentas[[#This Row],[PRODUCTOS]],TablaPrecios[PRODUCTOS],TablaPrecios[PRECIOS UNITARIOS],"No encontado")</f>
        <v>200</v>
      </c>
      <c r="F7791">
        <v>7</v>
      </c>
      <c r="G7791" t="s">
        <v>10024</v>
      </c>
      <c r="H7791" s="2">
        <v>485</v>
      </c>
      <c r="I7791" s="3">
        <v>0.15</v>
      </c>
      <c r="J7791" s="2">
        <f t="shared" si="363"/>
        <v>412.25</v>
      </c>
      <c r="K7791" s="2">
        <f t="shared" si="364"/>
        <v>74.204999999999998</v>
      </c>
      <c r="L7791" s="2">
        <f t="shared" si="365"/>
        <v>486.45499999999998</v>
      </c>
    </row>
    <row r="7792" spans="1:12" x14ac:dyDescent="0.25">
      <c r="A7792" t="s">
        <v>7797</v>
      </c>
      <c r="B7792" s="1">
        <v>46317</v>
      </c>
      <c r="C7792" t="s">
        <v>10012</v>
      </c>
      <c r="D7792" t="s">
        <v>10019</v>
      </c>
      <c r="E7792">
        <f>+_xlfn.XLOOKUP(TablaVentas[[#This Row],[PRODUCTOS]],TablaPrecios[PRODUCTOS],TablaPrecios[PRECIOS UNITARIOS],"No encontado")</f>
        <v>1200</v>
      </c>
      <c r="F7792">
        <v>20</v>
      </c>
      <c r="G7792" t="s">
        <v>10023</v>
      </c>
      <c r="H7792" s="2">
        <v>310</v>
      </c>
      <c r="I7792" s="3">
        <v>0.19</v>
      </c>
      <c r="J7792" s="2">
        <f t="shared" si="363"/>
        <v>251.1</v>
      </c>
      <c r="K7792" s="2">
        <f t="shared" si="364"/>
        <v>45.198</v>
      </c>
      <c r="L7792" s="2">
        <f t="shared" si="365"/>
        <v>296.298</v>
      </c>
    </row>
    <row r="7793" spans="1:12" x14ac:dyDescent="0.25">
      <c r="A7793" t="s">
        <v>7798</v>
      </c>
      <c r="B7793" s="1">
        <v>46190</v>
      </c>
      <c r="C7793" t="s">
        <v>10010</v>
      </c>
      <c r="D7793" t="s">
        <v>10020</v>
      </c>
      <c r="E7793">
        <f>+_xlfn.XLOOKUP(TablaVentas[[#This Row],[PRODUCTOS]],TablaPrecios[PRODUCTOS],TablaPrecios[PRECIOS UNITARIOS],"No encontado")</f>
        <v>150</v>
      </c>
      <c r="F7793">
        <v>6</v>
      </c>
      <c r="G7793" t="s">
        <v>10024</v>
      </c>
      <c r="H7793" s="2">
        <v>342</v>
      </c>
      <c r="I7793" s="3">
        <v>0.11</v>
      </c>
      <c r="J7793" s="2">
        <f t="shared" si="363"/>
        <v>304.38</v>
      </c>
      <c r="K7793" s="2">
        <f t="shared" si="364"/>
        <v>54.788399999999996</v>
      </c>
      <c r="L7793" s="2">
        <f t="shared" si="365"/>
        <v>359.16840000000002</v>
      </c>
    </row>
    <row r="7794" spans="1:12" x14ac:dyDescent="0.25">
      <c r="A7794" t="s">
        <v>7799</v>
      </c>
      <c r="B7794" s="1">
        <v>46302</v>
      </c>
      <c r="C7794" t="s">
        <v>10011</v>
      </c>
      <c r="D7794" t="s">
        <v>10020</v>
      </c>
      <c r="E7794">
        <f>+_xlfn.XLOOKUP(TablaVentas[[#This Row],[PRODUCTOS]],TablaPrecios[PRODUCTOS],TablaPrecios[PRECIOS UNITARIOS],"No encontado")</f>
        <v>150</v>
      </c>
      <c r="F7794">
        <v>5</v>
      </c>
      <c r="G7794" t="s">
        <v>10023</v>
      </c>
      <c r="H7794" s="2">
        <v>223</v>
      </c>
      <c r="I7794" s="3">
        <v>0.14000000000000001</v>
      </c>
      <c r="J7794" s="2">
        <f t="shared" si="363"/>
        <v>191.78</v>
      </c>
      <c r="K7794" s="2">
        <f t="shared" si="364"/>
        <v>34.520400000000002</v>
      </c>
      <c r="L7794" s="2">
        <f t="shared" si="365"/>
        <v>226.3004</v>
      </c>
    </row>
    <row r="7795" spans="1:12" x14ac:dyDescent="0.25">
      <c r="A7795" t="s">
        <v>7800</v>
      </c>
      <c r="B7795" s="1">
        <v>46312</v>
      </c>
      <c r="C7795" t="s">
        <v>10007</v>
      </c>
      <c r="D7795" t="s">
        <v>10019</v>
      </c>
      <c r="E7795">
        <f>+_xlfn.XLOOKUP(TablaVentas[[#This Row],[PRODUCTOS]],TablaPrecios[PRODUCTOS],TablaPrecios[PRECIOS UNITARIOS],"No encontado")</f>
        <v>1200</v>
      </c>
      <c r="F7795">
        <v>6</v>
      </c>
      <c r="G7795" t="s">
        <v>10025</v>
      </c>
      <c r="H7795" s="2">
        <v>364</v>
      </c>
      <c r="I7795" s="3">
        <v>0.19</v>
      </c>
      <c r="J7795" s="2">
        <f t="shared" si="363"/>
        <v>294.84000000000003</v>
      </c>
      <c r="K7795" s="2">
        <f t="shared" si="364"/>
        <v>53.071200000000005</v>
      </c>
      <c r="L7795" s="2">
        <f t="shared" si="365"/>
        <v>347.91120000000001</v>
      </c>
    </row>
    <row r="7796" spans="1:12" x14ac:dyDescent="0.25">
      <c r="A7796" t="s">
        <v>7801</v>
      </c>
      <c r="B7796" s="1">
        <v>46288</v>
      </c>
      <c r="C7796" t="s">
        <v>10007</v>
      </c>
      <c r="D7796" t="s">
        <v>10018</v>
      </c>
      <c r="E7796">
        <f>+_xlfn.XLOOKUP(TablaVentas[[#This Row],[PRODUCTOS]],TablaPrecios[PRODUCTOS],TablaPrecios[PRECIOS UNITARIOS],"No encontado")</f>
        <v>850</v>
      </c>
      <c r="F7796">
        <v>15</v>
      </c>
      <c r="G7796" t="s">
        <v>10023</v>
      </c>
      <c r="H7796" s="2">
        <v>295</v>
      </c>
      <c r="I7796" s="3">
        <v>0.14000000000000001</v>
      </c>
      <c r="J7796" s="2">
        <f t="shared" si="363"/>
        <v>253.7</v>
      </c>
      <c r="K7796" s="2">
        <f t="shared" si="364"/>
        <v>45.665999999999997</v>
      </c>
      <c r="L7796" s="2">
        <f t="shared" si="365"/>
        <v>299.36599999999999</v>
      </c>
    </row>
    <row r="7797" spans="1:12" x14ac:dyDescent="0.25">
      <c r="A7797" t="s">
        <v>7802</v>
      </c>
      <c r="B7797" s="1">
        <v>46101</v>
      </c>
      <c r="C7797" t="s">
        <v>10008</v>
      </c>
      <c r="D7797" t="s">
        <v>10019</v>
      </c>
      <c r="E7797">
        <f>+_xlfn.XLOOKUP(TablaVentas[[#This Row],[PRODUCTOS]],TablaPrecios[PRODUCTOS],TablaPrecios[PRECIOS UNITARIOS],"No encontado")</f>
        <v>1200</v>
      </c>
      <c r="F7797">
        <v>9</v>
      </c>
      <c r="G7797" t="s">
        <v>10023</v>
      </c>
      <c r="H7797" s="2">
        <v>226</v>
      </c>
      <c r="I7797" s="3">
        <v>0.2</v>
      </c>
      <c r="J7797" s="2">
        <f t="shared" si="363"/>
        <v>180.8</v>
      </c>
      <c r="K7797" s="2">
        <f t="shared" si="364"/>
        <v>32.544000000000004</v>
      </c>
      <c r="L7797" s="2">
        <f t="shared" si="365"/>
        <v>213.34400000000002</v>
      </c>
    </row>
    <row r="7798" spans="1:12" x14ac:dyDescent="0.25">
      <c r="A7798" t="s">
        <v>7803</v>
      </c>
      <c r="B7798" s="1">
        <v>46192</v>
      </c>
      <c r="C7798" t="s">
        <v>10012</v>
      </c>
      <c r="D7798" t="s">
        <v>10018</v>
      </c>
      <c r="E7798">
        <f>+_xlfn.XLOOKUP(TablaVentas[[#This Row],[PRODUCTOS]],TablaPrecios[PRODUCTOS],TablaPrecios[PRECIOS UNITARIOS],"No encontado")</f>
        <v>850</v>
      </c>
      <c r="F7798">
        <v>16</v>
      </c>
      <c r="G7798" t="s">
        <v>10026</v>
      </c>
      <c r="H7798" s="2">
        <v>175</v>
      </c>
      <c r="I7798" s="3">
        <v>0.19</v>
      </c>
      <c r="J7798" s="2">
        <f t="shared" si="363"/>
        <v>141.75</v>
      </c>
      <c r="K7798" s="2">
        <f t="shared" si="364"/>
        <v>25.515000000000001</v>
      </c>
      <c r="L7798" s="2">
        <f t="shared" si="365"/>
        <v>167.26499999999999</v>
      </c>
    </row>
    <row r="7799" spans="1:12" x14ac:dyDescent="0.25">
      <c r="A7799" t="s">
        <v>7804</v>
      </c>
      <c r="B7799" s="1">
        <v>46139</v>
      </c>
      <c r="C7799" t="s">
        <v>10011</v>
      </c>
      <c r="D7799" t="s">
        <v>10019</v>
      </c>
      <c r="E7799">
        <f>+_xlfn.XLOOKUP(TablaVentas[[#This Row],[PRODUCTOS]],TablaPrecios[PRODUCTOS],TablaPrecios[PRECIOS UNITARIOS],"No encontado")</f>
        <v>1200</v>
      </c>
      <c r="F7799">
        <v>18</v>
      </c>
      <c r="G7799" t="s">
        <v>10027</v>
      </c>
      <c r="H7799" s="2">
        <v>99</v>
      </c>
      <c r="I7799" s="3">
        <v>0.15</v>
      </c>
      <c r="J7799" s="2">
        <f t="shared" si="363"/>
        <v>84.15</v>
      </c>
      <c r="K7799" s="2">
        <f t="shared" si="364"/>
        <v>15.147</v>
      </c>
      <c r="L7799" s="2">
        <f t="shared" si="365"/>
        <v>99.297000000000011</v>
      </c>
    </row>
    <row r="7800" spans="1:12" x14ac:dyDescent="0.25">
      <c r="A7800" t="s">
        <v>7805</v>
      </c>
      <c r="B7800" s="1">
        <v>46292</v>
      </c>
      <c r="C7800" t="s">
        <v>10008</v>
      </c>
      <c r="D7800" t="s">
        <v>10017</v>
      </c>
      <c r="E7800">
        <f>+_xlfn.XLOOKUP(TablaVentas[[#This Row],[PRODUCTOS]],TablaPrecios[PRODUCTOS],TablaPrecios[PRECIOS UNITARIOS],"No encontado")</f>
        <v>50</v>
      </c>
      <c r="F7800">
        <v>7</v>
      </c>
      <c r="G7800" t="s">
        <v>10025</v>
      </c>
      <c r="H7800" s="2">
        <v>145</v>
      </c>
      <c r="I7800" s="3">
        <v>0.17</v>
      </c>
      <c r="J7800" s="2">
        <f t="shared" si="363"/>
        <v>120.35</v>
      </c>
      <c r="K7800" s="2">
        <f t="shared" si="364"/>
        <v>21.662999999999997</v>
      </c>
      <c r="L7800" s="2">
        <f t="shared" si="365"/>
        <v>142.01299999999998</v>
      </c>
    </row>
    <row r="7801" spans="1:12" x14ac:dyDescent="0.25">
      <c r="A7801" t="s">
        <v>7806</v>
      </c>
      <c r="B7801" s="1">
        <v>46024</v>
      </c>
      <c r="C7801" t="s">
        <v>10008</v>
      </c>
      <c r="D7801" t="s">
        <v>10020</v>
      </c>
      <c r="E7801">
        <f>+_xlfn.XLOOKUP(TablaVentas[[#This Row],[PRODUCTOS]],TablaPrecios[PRODUCTOS],TablaPrecios[PRECIOS UNITARIOS],"No encontado")</f>
        <v>150</v>
      </c>
      <c r="F7801">
        <v>19</v>
      </c>
      <c r="G7801" t="s">
        <v>10025</v>
      </c>
      <c r="H7801" s="2">
        <v>70</v>
      </c>
      <c r="I7801" s="3">
        <v>0.17</v>
      </c>
      <c r="J7801" s="2">
        <f t="shared" si="363"/>
        <v>58.1</v>
      </c>
      <c r="K7801" s="2">
        <f t="shared" si="364"/>
        <v>10.458</v>
      </c>
      <c r="L7801" s="2">
        <f t="shared" si="365"/>
        <v>68.558000000000007</v>
      </c>
    </row>
    <row r="7802" spans="1:12" x14ac:dyDescent="0.25">
      <c r="A7802" t="s">
        <v>7807</v>
      </c>
      <c r="B7802" s="1">
        <v>46341</v>
      </c>
      <c r="C7802" t="s">
        <v>10011</v>
      </c>
      <c r="D7802" t="s">
        <v>10020</v>
      </c>
      <c r="E7802">
        <f>+_xlfn.XLOOKUP(TablaVentas[[#This Row],[PRODUCTOS]],TablaPrecios[PRODUCTOS],TablaPrecios[PRECIOS UNITARIOS],"No encontado")</f>
        <v>150</v>
      </c>
      <c r="F7802">
        <v>20</v>
      </c>
      <c r="G7802" t="s">
        <v>10024</v>
      </c>
      <c r="H7802" s="2">
        <v>169</v>
      </c>
      <c r="I7802" s="3">
        <v>0.14000000000000001</v>
      </c>
      <c r="J7802" s="2">
        <f t="shared" si="363"/>
        <v>145.34</v>
      </c>
      <c r="K7802" s="2">
        <f t="shared" si="364"/>
        <v>26.161200000000001</v>
      </c>
      <c r="L7802" s="2">
        <f t="shared" si="365"/>
        <v>171.50120000000001</v>
      </c>
    </row>
    <row r="7803" spans="1:12" x14ac:dyDescent="0.25">
      <c r="A7803" t="s">
        <v>7808</v>
      </c>
      <c r="B7803" s="1">
        <v>46148</v>
      </c>
      <c r="C7803" t="s">
        <v>10010</v>
      </c>
      <c r="D7803" t="s">
        <v>10017</v>
      </c>
      <c r="E7803">
        <f>+_xlfn.XLOOKUP(TablaVentas[[#This Row],[PRODUCTOS]],TablaPrecios[PRODUCTOS],TablaPrecios[PRECIOS UNITARIOS],"No encontado")</f>
        <v>50</v>
      </c>
      <c r="F7803">
        <v>16</v>
      </c>
      <c r="G7803" t="s">
        <v>10023</v>
      </c>
      <c r="H7803" s="2">
        <v>331</v>
      </c>
      <c r="I7803" s="3">
        <v>0.16</v>
      </c>
      <c r="J7803" s="2">
        <f t="shared" si="363"/>
        <v>278.04000000000002</v>
      </c>
      <c r="K7803" s="2">
        <f t="shared" si="364"/>
        <v>50.047200000000004</v>
      </c>
      <c r="L7803" s="2">
        <f t="shared" si="365"/>
        <v>328.08720000000005</v>
      </c>
    </row>
    <row r="7804" spans="1:12" x14ac:dyDescent="0.25">
      <c r="A7804" t="s">
        <v>7809</v>
      </c>
      <c r="B7804" s="1">
        <v>46378</v>
      </c>
      <c r="C7804" t="s">
        <v>10010</v>
      </c>
      <c r="D7804" t="s">
        <v>10020</v>
      </c>
      <c r="E7804">
        <f>+_xlfn.XLOOKUP(TablaVentas[[#This Row],[PRODUCTOS]],TablaPrecios[PRODUCTOS],TablaPrecios[PRECIOS UNITARIOS],"No encontado")</f>
        <v>150</v>
      </c>
      <c r="F7804">
        <v>17</v>
      </c>
      <c r="G7804" t="s">
        <v>10024</v>
      </c>
      <c r="H7804" s="2">
        <v>393</v>
      </c>
      <c r="I7804" s="3">
        <v>0.12</v>
      </c>
      <c r="J7804" s="2">
        <f t="shared" si="363"/>
        <v>345.84000000000003</v>
      </c>
      <c r="K7804" s="2">
        <f t="shared" si="364"/>
        <v>62.251200000000004</v>
      </c>
      <c r="L7804" s="2">
        <f t="shared" si="365"/>
        <v>408.09120000000001</v>
      </c>
    </row>
    <row r="7805" spans="1:12" x14ac:dyDescent="0.25">
      <c r="A7805" t="s">
        <v>7810</v>
      </c>
      <c r="B7805" s="1">
        <v>46217</v>
      </c>
      <c r="C7805" t="s">
        <v>10007</v>
      </c>
      <c r="D7805" t="s">
        <v>10021</v>
      </c>
      <c r="E7805">
        <f>+_xlfn.XLOOKUP(TablaVentas[[#This Row],[PRODUCTOS]],TablaPrecios[PRODUCTOS],TablaPrecios[PRECIOS UNITARIOS],"No encontado")</f>
        <v>200</v>
      </c>
      <c r="F7805">
        <v>5</v>
      </c>
      <c r="G7805" t="s">
        <v>10026</v>
      </c>
      <c r="H7805" s="2">
        <v>328</v>
      </c>
      <c r="I7805" s="3">
        <v>0.17</v>
      </c>
      <c r="J7805" s="2">
        <f t="shared" si="363"/>
        <v>272.24</v>
      </c>
      <c r="K7805" s="2">
        <f t="shared" si="364"/>
        <v>49.0032</v>
      </c>
      <c r="L7805" s="2">
        <f t="shared" si="365"/>
        <v>321.2432</v>
      </c>
    </row>
    <row r="7806" spans="1:12" x14ac:dyDescent="0.25">
      <c r="A7806" t="s">
        <v>7811</v>
      </c>
      <c r="B7806" s="1">
        <v>46148</v>
      </c>
      <c r="C7806" t="s">
        <v>10011</v>
      </c>
      <c r="D7806" t="s">
        <v>10021</v>
      </c>
      <c r="E7806">
        <f>+_xlfn.XLOOKUP(TablaVentas[[#This Row],[PRODUCTOS]],TablaPrecios[PRODUCTOS],TablaPrecios[PRECIOS UNITARIOS],"No encontado")</f>
        <v>200</v>
      </c>
      <c r="F7806">
        <v>8</v>
      </c>
      <c r="G7806" t="s">
        <v>10027</v>
      </c>
      <c r="H7806" s="2">
        <v>455</v>
      </c>
      <c r="I7806" s="3">
        <v>0.14000000000000001</v>
      </c>
      <c r="J7806" s="2">
        <f t="shared" si="363"/>
        <v>391.3</v>
      </c>
      <c r="K7806" s="2">
        <f t="shared" si="364"/>
        <v>70.433999999999997</v>
      </c>
      <c r="L7806" s="2">
        <f t="shared" si="365"/>
        <v>461.73400000000004</v>
      </c>
    </row>
    <row r="7807" spans="1:12" x14ac:dyDescent="0.25">
      <c r="A7807" t="s">
        <v>7812</v>
      </c>
      <c r="B7807" s="1">
        <v>46280</v>
      </c>
      <c r="C7807" t="s">
        <v>10008</v>
      </c>
      <c r="D7807" t="s">
        <v>10019</v>
      </c>
      <c r="E7807">
        <f>+_xlfn.XLOOKUP(TablaVentas[[#This Row],[PRODUCTOS]],TablaPrecios[PRODUCTOS],TablaPrecios[PRECIOS UNITARIOS],"No encontado")</f>
        <v>1200</v>
      </c>
      <c r="F7807">
        <v>7</v>
      </c>
      <c r="G7807" t="s">
        <v>10027</v>
      </c>
      <c r="H7807" s="2">
        <v>162</v>
      </c>
      <c r="I7807" s="3">
        <v>0.1</v>
      </c>
      <c r="J7807" s="2">
        <f t="shared" si="363"/>
        <v>145.80000000000001</v>
      </c>
      <c r="K7807" s="2">
        <f t="shared" si="364"/>
        <v>26.244</v>
      </c>
      <c r="L7807" s="2">
        <f t="shared" si="365"/>
        <v>172.04400000000001</v>
      </c>
    </row>
    <row r="7808" spans="1:12" x14ac:dyDescent="0.25">
      <c r="A7808" t="s">
        <v>7813</v>
      </c>
      <c r="B7808" s="1">
        <v>46165</v>
      </c>
      <c r="C7808" t="s">
        <v>10011</v>
      </c>
      <c r="D7808" t="s">
        <v>10021</v>
      </c>
      <c r="E7808">
        <f>+_xlfn.XLOOKUP(TablaVentas[[#This Row],[PRODUCTOS]],TablaPrecios[PRODUCTOS],TablaPrecios[PRECIOS UNITARIOS],"No encontado")</f>
        <v>200</v>
      </c>
      <c r="F7808">
        <v>5</v>
      </c>
      <c r="G7808" t="s">
        <v>10024</v>
      </c>
      <c r="H7808" s="2">
        <v>254</v>
      </c>
      <c r="I7808" s="3">
        <v>0.15</v>
      </c>
      <c r="J7808" s="2">
        <f t="shared" si="363"/>
        <v>215.9</v>
      </c>
      <c r="K7808" s="2">
        <f t="shared" si="364"/>
        <v>38.862000000000002</v>
      </c>
      <c r="L7808" s="2">
        <f t="shared" si="365"/>
        <v>254.762</v>
      </c>
    </row>
    <row r="7809" spans="1:12" x14ac:dyDescent="0.25">
      <c r="A7809" t="s">
        <v>7814</v>
      </c>
      <c r="B7809" s="1">
        <v>46268</v>
      </c>
      <c r="C7809" t="s">
        <v>10012</v>
      </c>
      <c r="D7809" t="s">
        <v>10017</v>
      </c>
      <c r="E7809">
        <f>+_xlfn.XLOOKUP(TablaVentas[[#This Row],[PRODUCTOS]],TablaPrecios[PRODUCTOS],TablaPrecios[PRECIOS UNITARIOS],"No encontado")</f>
        <v>50</v>
      </c>
      <c r="F7809">
        <v>20</v>
      </c>
      <c r="G7809" t="s">
        <v>10026</v>
      </c>
      <c r="H7809" s="2">
        <v>379</v>
      </c>
      <c r="I7809" s="3">
        <v>0.16</v>
      </c>
      <c r="J7809" s="2">
        <f t="shared" si="363"/>
        <v>318.36</v>
      </c>
      <c r="K7809" s="2">
        <f t="shared" si="364"/>
        <v>57.3048</v>
      </c>
      <c r="L7809" s="2">
        <f t="shared" si="365"/>
        <v>375.66480000000001</v>
      </c>
    </row>
    <row r="7810" spans="1:12" x14ac:dyDescent="0.25">
      <c r="A7810" t="s">
        <v>7815</v>
      </c>
      <c r="B7810" s="1">
        <v>46082</v>
      </c>
      <c r="C7810" t="s">
        <v>10008</v>
      </c>
      <c r="D7810" t="s">
        <v>10019</v>
      </c>
      <c r="E7810">
        <f>+_xlfn.XLOOKUP(TablaVentas[[#This Row],[PRODUCTOS]],TablaPrecios[PRODUCTOS],TablaPrecios[PRECIOS UNITARIOS],"No encontado")</f>
        <v>1200</v>
      </c>
      <c r="F7810">
        <v>13</v>
      </c>
      <c r="G7810" t="s">
        <v>10026</v>
      </c>
      <c r="H7810" s="2">
        <v>243</v>
      </c>
      <c r="I7810" s="3">
        <v>0.18</v>
      </c>
      <c r="J7810" s="2">
        <f t="shared" si="363"/>
        <v>199.26</v>
      </c>
      <c r="K7810" s="2">
        <f t="shared" si="364"/>
        <v>35.866799999999998</v>
      </c>
      <c r="L7810" s="2">
        <f t="shared" si="365"/>
        <v>235.1268</v>
      </c>
    </row>
    <row r="7811" spans="1:12" x14ac:dyDescent="0.25">
      <c r="A7811" t="s">
        <v>7816</v>
      </c>
      <c r="B7811" s="1">
        <v>46042</v>
      </c>
      <c r="C7811" t="s">
        <v>10012</v>
      </c>
      <c r="D7811" t="s">
        <v>10019</v>
      </c>
      <c r="E7811">
        <f>+_xlfn.XLOOKUP(TablaVentas[[#This Row],[PRODUCTOS]],TablaPrecios[PRODUCTOS],TablaPrecios[PRECIOS UNITARIOS],"No encontado")</f>
        <v>1200</v>
      </c>
      <c r="F7811">
        <v>10</v>
      </c>
      <c r="G7811" t="s">
        <v>10023</v>
      </c>
      <c r="H7811" s="2">
        <v>472</v>
      </c>
      <c r="I7811" s="3">
        <v>0.2</v>
      </c>
      <c r="J7811" s="2">
        <f t="shared" ref="J7811:J7874" si="366">+H7811-H7811*I7811</f>
        <v>377.6</v>
      </c>
      <c r="K7811" s="2">
        <f t="shared" ref="K7811:K7874" si="367">+J7811*0.18</f>
        <v>67.968000000000004</v>
      </c>
      <c r="L7811" s="2">
        <f t="shared" ref="L7811:L7874" si="368">+J7811+K7811</f>
        <v>445.56800000000004</v>
      </c>
    </row>
    <row r="7812" spans="1:12" x14ac:dyDescent="0.25">
      <c r="A7812" t="s">
        <v>7817</v>
      </c>
      <c r="B7812" s="1">
        <v>46053</v>
      </c>
      <c r="C7812" t="s">
        <v>10012</v>
      </c>
      <c r="D7812" t="s">
        <v>10018</v>
      </c>
      <c r="E7812">
        <f>+_xlfn.XLOOKUP(TablaVentas[[#This Row],[PRODUCTOS]],TablaPrecios[PRODUCTOS],TablaPrecios[PRECIOS UNITARIOS],"No encontado")</f>
        <v>850</v>
      </c>
      <c r="F7812">
        <v>13</v>
      </c>
      <c r="G7812" t="s">
        <v>10025</v>
      </c>
      <c r="H7812" s="2">
        <v>132</v>
      </c>
      <c r="I7812" s="3">
        <v>0.14000000000000001</v>
      </c>
      <c r="J7812" s="2">
        <f t="shared" si="366"/>
        <v>113.52</v>
      </c>
      <c r="K7812" s="2">
        <f t="shared" si="367"/>
        <v>20.433599999999998</v>
      </c>
      <c r="L7812" s="2">
        <f t="shared" si="368"/>
        <v>133.95359999999999</v>
      </c>
    </row>
    <row r="7813" spans="1:12" x14ac:dyDescent="0.25">
      <c r="A7813" t="s">
        <v>7818</v>
      </c>
      <c r="B7813" s="1">
        <v>46365</v>
      </c>
      <c r="C7813" t="s">
        <v>10012</v>
      </c>
      <c r="D7813" t="s">
        <v>10018</v>
      </c>
      <c r="E7813">
        <f>+_xlfn.XLOOKUP(TablaVentas[[#This Row],[PRODUCTOS]],TablaPrecios[PRODUCTOS],TablaPrecios[PRECIOS UNITARIOS],"No encontado")</f>
        <v>850</v>
      </c>
      <c r="F7813">
        <v>7</v>
      </c>
      <c r="G7813" t="s">
        <v>10027</v>
      </c>
      <c r="H7813" s="2">
        <v>207</v>
      </c>
      <c r="I7813" s="3">
        <v>0.13</v>
      </c>
      <c r="J7813" s="2">
        <f t="shared" si="366"/>
        <v>180.09</v>
      </c>
      <c r="K7813" s="2">
        <f t="shared" si="367"/>
        <v>32.416199999999996</v>
      </c>
      <c r="L7813" s="2">
        <f t="shared" si="368"/>
        <v>212.50620000000001</v>
      </c>
    </row>
    <row r="7814" spans="1:12" x14ac:dyDescent="0.25">
      <c r="A7814" t="s">
        <v>7819</v>
      </c>
      <c r="B7814" s="1">
        <v>46089</v>
      </c>
      <c r="C7814" t="s">
        <v>10008</v>
      </c>
      <c r="D7814" t="s">
        <v>10020</v>
      </c>
      <c r="E7814">
        <f>+_xlfn.XLOOKUP(TablaVentas[[#This Row],[PRODUCTOS]],TablaPrecios[PRODUCTOS],TablaPrecios[PRECIOS UNITARIOS],"No encontado")</f>
        <v>150</v>
      </c>
      <c r="F7814">
        <v>19</v>
      </c>
      <c r="G7814" t="s">
        <v>10026</v>
      </c>
      <c r="H7814" s="2">
        <v>413</v>
      </c>
      <c r="I7814" s="3">
        <v>0.15</v>
      </c>
      <c r="J7814" s="2">
        <f t="shared" si="366"/>
        <v>351.05</v>
      </c>
      <c r="K7814" s="2">
        <f t="shared" si="367"/>
        <v>63.189</v>
      </c>
      <c r="L7814" s="2">
        <f t="shared" si="368"/>
        <v>414.23900000000003</v>
      </c>
    </row>
    <row r="7815" spans="1:12" x14ac:dyDescent="0.25">
      <c r="A7815" t="s">
        <v>7820</v>
      </c>
      <c r="B7815" s="1">
        <v>46365</v>
      </c>
      <c r="C7815" t="s">
        <v>10009</v>
      </c>
      <c r="D7815" t="s">
        <v>10019</v>
      </c>
      <c r="E7815">
        <f>+_xlfn.XLOOKUP(TablaVentas[[#This Row],[PRODUCTOS]],TablaPrecios[PRODUCTOS],TablaPrecios[PRECIOS UNITARIOS],"No encontado")</f>
        <v>1200</v>
      </c>
      <c r="F7815">
        <v>11</v>
      </c>
      <c r="G7815" t="s">
        <v>10027</v>
      </c>
      <c r="H7815" s="2">
        <v>458</v>
      </c>
      <c r="I7815" s="3">
        <v>0.11</v>
      </c>
      <c r="J7815" s="2">
        <f t="shared" si="366"/>
        <v>407.62</v>
      </c>
      <c r="K7815" s="2">
        <f t="shared" si="367"/>
        <v>73.371600000000001</v>
      </c>
      <c r="L7815" s="2">
        <f t="shared" si="368"/>
        <v>480.99160000000001</v>
      </c>
    </row>
    <row r="7816" spans="1:12" x14ac:dyDescent="0.25">
      <c r="A7816" t="s">
        <v>7821</v>
      </c>
      <c r="B7816" s="1">
        <v>46204</v>
      </c>
      <c r="C7816" t="s">
        <v>10008</v>
      </c>
      <c r="D7816" t="s">
        <v>10018</v>
      </c>
      <c r="E7816">
        <f>+_xlfn.XLOOKUP(TablaVentas[[#This Row],[PRODUCTOS]],TablaPrecios[PRODUCTOS],TablaPrecios[PRECIOS UNITARIOS],"No encontado")</f>
        <v>850</v>
      </c>
      <c r="F7816">
        <v>15</v>
      </c>
      <c r="G7816" t="s">
        <v>10026</v>
      </c>
      <c r="H7816" s="2">
        <v>223</v>
      </c>
      <c r="I7816" s="3">
        <v>0.17</v>
      </c>
      <c r="J7816" s="2">
        <f t="shared" si="366"/>
        <v>185.09</v>
      </c>
      <c r="K7816" s="2">
        <f t="shared" si="367"/>
        <v>33.316200000000002</v>
      </c>
      <c r="L7816" s="2">
        <f t="shared" si="368"/>
        <v>218.40620000000001</v>
      </c>
    </row>
    <row r="7817" spans="1:12" x14ac:dyDescent="0.25">
      <c r="A7817" t="s">
        <v>7822</v>
      </c>
      <c r="B7817" s="1">
        <v>46279</v>
      </c>
      <c r="C7817" t="s">
        <v>10009</v>
      </c>
      <c r="D7817" t="s">
        <v>10021</v>
      </c>
      <c r="E7817">
        <f>+_xlfn.XLOOKUP(TablaVentas[[#This Row],[PRODUCTOS]],TablaPrecios[PRODUCTOS],TablaPrecios[PRECIOS UNITARIOS],"No encontado")</f>
        <v>200</v>
      </c>
      <c r="F7817">
        <v>11</v>
      </c>
      <c r="G7817" t="s">
        <v>10025</v>
      </c>
      <c r="H7817" s="2">
        <v>436</v>
      </c>
      <c r="I7817" s="3">
        <v>0.12</v>
      </c>
      <c r="J7817" s="2">
        <f t="shared" si="366"/>
        <v>383.68</v>
      </c>
      <c r="K7817" s="2">
        <f t="shared" si="367"/>
        <v>69.062399999999997</v>
      </c>
      <c r="L7817" s="2">
        <f t="shared" si="368"/>
        <v>452.74239999999998</v>
      </c>
    </row>
    <row r="7818" spans="1:12" x14ac:dyDescent="0.25">
      <c r="A7818" t="s">
        <v>7823</v>
      </c>
      <c r="B7818" s="1">
        <v>46160</v>
      </c>
      <c r="C7818" t="s">
        <v>10008</v>
      </c>
      <c r="D7818" t="s">
        <v>10017</v>
      </c>
      <c r="E7818">
        <f>+_xlfn.XLOOKUP(TablaVentas[[#This Row],[PRODUCTOS]],TablaPrecios[PRODUCTOS],TablaPrecios[PRECIOS UNITARIOS],"No encontado")</f>
        <v>50</v>
      </c>
      <c r="F7818">
        <v>18</v>
      </c>
      <c r="G7818" t="s">
        <v>10026</v>
      </c>
      <c r="H7818" s="2">
        <v>66</v>
      </c>
      <c r="I7818" s="3">
        <v>0.12</v>
      </c>
      <c r="J7818" s="2">
        <f t="shared" si="366"/>
        <v>58.08</v>
      </c>
      <c r="K7818" s="2">
        <f t="shared" si="367"/>
        <v>10.4544</v>
      </c>
      <c r="L7818" s="2">
        <f t="shared" si="368"/>
        <v>68.534400000000005</v>
      </c>
    </row>
    <row r="7819" spans="1:12" x14ac:dyDescent="0.25">
      <c r="A7819" t="s">
        <v>7824</v>
      </c>
      <c r="B7819" s="1">
        <v>46360</v>
      </c>
      <c r="C7819" t="s">
        <v>10012</v>
      </c>
      <c r="D7819" t="s">
        <v>10017</v>
      </c>
      <c r="E7819">
        <f>+_xlfn.XLOOKUP(TablaVentas[[#This Row],[PRODUCTOS]],TablaPrecios[PRODUCTOS],TablaPrecios[PRECIOS UNITARIOS],"No encontado")</f>
        <v>50</v>
      </c>
      <c r="F7819">
        <v>9</v>
      </c>
      <c r="G7819" t="s">
        <v>10024</v>
      </c>
      <c r="H7819" s="2">
        <v>449</v>
      </c>
      <c r="I7819" s="3">
        <v>0.12</v>
      </c>
      <c r="J7819" s="2">
        <f t="shared" si="366"/>
        <v>395.12</v>
      </c>
      <c r="K7819" s="2">
        <f t="shared" si="367"/>
        <v>71.121600000000001</v>
      </c>
      <c r="L7819" s="2">
        <f t="shared" si="368"/>
        <v>466.24160000000001</v>
      </c>
    </row>
    <row r="7820" spans="1:12" x14ac:dyDescent="0.25">
      <c r="A7820" t="s">
        <v>7825</v>
      </c>
      <c r="B7820" s="1">
        <v>46346</v>
      </c>
      <c r="C7820" t="s">
        <v>10012</v>
      </c>
      <c r="D7820" t="s">
        <v>10018</v>
      </c>
      <c r="E7820">
        <f>+_xlfn.XLOOKUP(TablaVentas[[#This Row],[PRODUCTOS]],TablaPrecios[PRODUCTOS],TablaPrecios[PRECIOS UNITARIOS],"No encontado")</f>
        <v>850</v>
      </c>
      <c r="F7820">
        <v>20</v>
      </c>
      <c r="G7820" t="s">
        <v>10026</v>
      </c>
      <c r="H7820" s="2">
        <v>398</v>
      </c>
      <c r="I7820" s="3">
        <v>0.12</v>
      </c>
      <c r="J7820" s="2">
        <f t="shared" si="366"/>
        <v>350.24</v>
      </c>
      <c r="K7820" s="2">
        <f t="shared" si="367"/>
        <v>63.043199999999999</v>
      </c>
      <c r="L7820" s="2">
        <f t="shared" si="368"/>
        <v>413.28320000000002</v>
      </c>
    </row>
    <row r="7821" spans="1:12" x14ac:dyDescent="0.25">
      <c r="A7821" t="s">
        <v>7826</v>
      </c>
      <c r="B7821" s="1">
        <v>46244</v>
      </c>
      <c r="C7821" t="s">
        <v>10008</v>
      </c>
      <c r="D7821" t="s">
        <v>10020</v>
      </c>
      <c r="E7821">
        <f>+_xlfn.XLOOKUP(TablaVentas[[#This Row],[PRODUCTOS]],TablaPrecios[PRODUCTOS],TablaPrecios[PRECIOS UNITARIOS],"No encontado")</f>
        <v>150</v>
      </c>
      <c r="F7821">
        <v>15</v>
      </c>
      <c r="G7821" t="s">
        <v>10025</v>
      </c>
      <c r="H7821" s="2">
        <v>498</v>
      </c>
      <c r="I7821" s="3">
        <v>0.11</v>
      </c>
      <c r="J7821" s="2">
        <f t="shared" si="366"/>
        <v>443.22</v>
      </c>
      <c r="K7821" s="2">
        <f t="shared" si="367"/>
        <v>79.779600000000002</v>
      </c>
      <c r="L7821" s="2">
        <f t="shared" si="368"/>
        <v>522.99959999999999</v>
      </c>
    </row>
    <row r="7822" spans="1:12" x14ac:dyDescent="0.25">
      <c r="A7822" t="s">
        <v>7827</v>
      </c>
      <c r="B7822" s="1">
        <v>46090</v>
      </c>
      <c r="C7822" t="s">
        <v>10010</v>
      </c>
      <c r="D7822" t="s">
        <v>10019</v>
      </c>
      <c r="E7822">
        <f>+_xlfn.XLOOKUP(TablaVentas[[#This Row],[PRODUCTOS]],TablaPrecios[PRODUCTOS],TablaPrecios[PRECIOS UNITARIOS],"No encontado")</f>
        <v>1200</v>
      </c>
      <c r="F7822">
        <v>8</v>
      </c>
      <c r="G7822" t="s">
        <v>10027</v>
      </c>
      <c r="H7822" s="2">
        <v>111</v>
      </c>
      <c r="I7822" s="3">
        <v>0.14000000000000001</v>
      </c>
      <c r="J7822" s="2">
        <f t="shared" si="366"/>
        <v>95.46</v>
      </c>
      <c r="K7822" s="2">
        <f t="shared" si="367"/>
        <v>17.182799999999997</v>
      </c>
      <c r="L7822" s="2">
        <f t="shared" si="368"/>
        <v>112.64279999999999</v>
      </c>
    </row>
    <row r="7823" spans="1:12" x14ac:dyDescent="0.25">
      <c r="A7823" t="s">
        <v>7828</v>
      </c>
      <c r="B7823" s="1">
        <v>46351</v>
      </c>
      <c r="C7823" t="s">
        <v>10008</v>
      </c>
      <c r="D7823" t="s">
        <v>10018</v>
      </c>
      <c r="E7823">
        <f>+_xlfn.XLOOKUP(TablaVentas[[#This Row],[PRODUCTOS]],TablaPrecios[PRODUCTOS],TablaPrecios[PRECIOS UNITARIOS],"No encontado")</f>
        <v>850</v>
      </c>
      <c r="F7823">
        <v>20</v>
      </c>
      <c r="G7823" t="s">
        <v>10024</v>
      </c>
      <c r="H7823" s="2">
        <v>177</v>
      </c>
      <c r="I7823" s="3">
        <v>0.15</v>
      </c>
      <c r="J7823" s="2">
        <f t="shared" si="366"/>
        <v>150.44999999999999</v>
      </c>
      <c r="K7823" s="2">
        <f t="shared" si="367"/>
        <v>27.080999999999996</v>
      </c>
      <c r="L7823" s="2">
        <f t="shared" si="368"/>
        <v>177.53099999999998</v>
      </c>
    </row>
    <row r="7824" spans="1:12" x14ac:dyDescent="0.25">
      <c r="A7824" t="s">
        <v>7829</v>
      </c>
      <c r="B7824" s="1">
        <v>46264</v>
      </c>
      <c r="C7824" t="s">
        <v>10007</v>
      </c>
      <c r="D7824" t="s">
        <v>10020</v>
      </c>
      <c r="E7824">
        <f>+_xlfn.XLOOKUP(TablaVentas[[#This Row],[PRODUCTOS]],TablaPrecios[PRODUCTOS],TablaPrecios[PRECIOS UNITARIOS],"No encontado")</f>
        <v>150</v>
      </c>
      <c r="F7824">
        <v>18</v>
      </c>
      <c r="G7824" t="s">
        <v>10026</v>
      </c>
      <c r="H7824" s="2">
        <v>230</v>
      </c>
      <c r="I7824" s="3">
        <v>0.17</v>
      </c>
      <c r="J7824" s="2">
        <f t="shared" si="366"/>
        <v>190.9</v>
      </c>
      <c r="K7824" s="2">
        <f t="shared" si="367"/>
        <v>34.362000000000002</v>
      </c>
      <c r="L7824" s="2">
        <f t="shared" si="368"/>
        <v>225.262</v>
      </c>
    </row>
    <row r="7825" spans="1:12" x14ac:dyDescent="0.25">
      <c r="A7825" t="s">
        <v>7830</v>
      </c>
      <c r="B7825" s="1">
        <v>46255</v>
      </c>
      <c r="C7825" t="s">
        <v>10012</v>
      </c>
      <c r="D7825" t="s">
        <v>10018</v>
      </c>
      <c r="E7825">
        <f>+_xlfn.XLOOKUP(TablaVentas[[#This Row],[PRODUCTOS]],TablaPrecios[PRODUCTOS],TablaPrecios[PRECIOS UNITARIOS],"No encontado")</f>
        <v>850</v>
      </c>
      <c r="F7825">
        <v>18</v>
      </c>
      <c r="G7825" t="s">
        <v>10025</v>
      </c>
      <c r="H7825" s="2">
        <v>177</v>
      </c>
      <c r="I7825" s="3">
        <v>0.14000000000000001</v>
      </c>
      <c r="J7825" s="2">
        <f t="shared" si="366"/>
        <v>152.22</v>
      </c>
      <c r="K7825" s="2">
        <f t="shared" si="367"/>
        <v>27.3996</v>
      </c>
      <c r="L7825" s="2">
        <f t="shared" si="368"/>
        <v>179.61959999999999</v>
      </c>
    </row>
    <row r="7826" spans="1:12" x14ac:dyDescent="0.25">
      <c r="A7826" t="s">
        <v>7831</v>
      </c>
      <c r="B7826" s="1">
        <v>46270</v>
      </c>
      <c r="C7826" t="s">
        <v>10010</v>
      </c>
      <c r="D7826" t="s">
        <v>10020</v>
      </c>
      <c r="E7826">
        <f>+_xlfn.XLOOKUP(TablaVentas[[#This Row],[PRODUCTOS]],TablaPrecios[PRODUCTOS],TablaPrecios[PRECIOS UNITARIOS],"No encontado")</f>
        <v>150</v>
      </c>
      <c r="F7826">
        <v>19</v>
      </c>
      <c r="G7826" t="s">
        <v>10025</v>
      </c>
      <c r="H7826" s="2">
        <v>305</v>
      </c>
      <c r="I7826" s="3">
        <v>0.2</v>
      </c>
      <c r="J7826" s="2">
        <f t="shared" si="366"/>
        <v>244</v>
      </c>
      <c r="K7826" s="2">
        <f t="shared" si="367"/>
        <v>43.92</v>
      </c>
      <c r="L7826" s="2">
        <f t="shared" si="368"/>
        <v>287.92</v>
      </c>
    </row>
    <row r="7827" spans="1:12" x14ac:dyDescent="0.25">
      <c r="A7827" t="s">
        <v>7832</v>
      </c>
      <c r="B7827" s="1">
        <v>46163</v>
      </c>
      <c r="C7827" t="s">
        <v>10007</v>
      </c>
      <c r="D7827" t="s">
        <v>10020</v>
      </c>
      <c r="E7827">
        <f>+_xlfn.XLOOKUP(TablaVentas[[#This Row],[PRODUCTOS]],TablaPrecios[PRODUCTOS],TablaPrecios[PRECIOS UNITARIOS],"No encontado")</f>
        <v>150</v>
      </c>
      <c r="F7827">
        <v>17</v>
      </c>
      <c r="G7827" t="s">
        <v>10027</v>
      </c>
      <c r="H7827" s="2">
        <v>307</v>
      </c>
      <c r="I7827" s="3">
        <v>0.13</v>
      </c>
      <c r="J7827" s="2">
        <f t="shared" si="366"/>
        <v>267.08999999999997</v>
      </c>
      <c r="K7827" s="2">
        <f t="shared" si="367"/>
        <v>48.076199999999993</v>
      </c>
      <c r="L7827" s="2">
        <f t="shared" si="368"/>
        <v>315.16619999999995</v>
      </c>
    </row>
    <row r="7828" spans="1:12" x14ac:dyDescent="0.25">
      <c r="A7828" t="s">
        <v>7833</v>
      </c>
      <c r="B7828" s="1">
        <v>46168</v>
      </c>
      <c r="C7828" t="s">
        <v>10009</v>
      </c>
      <c r="D7828" t="s">
        <v>10018</v>
      </c>
      <c r="E7828">
        <f>+_xlfn.XLOOKUP(TablaVentas[[#This Row],[PRODUCTOS]],TablaPrecios[PRODUCTOS],TablaPrecios[PRECIOS UNITARIOS],"No encontado")</f>
        <v>850</v>
      </c>
      <c r="F7828">
        <v>13</v>
      </c>
      <c r="G7828" t="s">
        <v>10025</v>
      </c>
      <c r="H7828" s="2">
        <v>109</v>
      </c>
      <c r="I7828" s="3">
        <v>0.13</v>
      </c>
      <c r="J7828" s="2">
        <f t="shared" si="366"/>
        <v>94.83</v>
      </c>
      <c r="K7828" s="2">
        <f t="shared" si="367"/>
        <v>17.069399999999998</v>
      </c>
      <c r="L7828" s="2">
        <f t="shared" si="368"/>
        <v>111.8994</v>
      </c>
    </row>
    <row r="7829" spans="1:12" x14ac:dyDescent="0.25">
      <c r="A7829" t="s">
        <v>7834</v>
      </c>
      <c r="B7829" s="1">
        <v>46346</v>
      </c>
      <c r="C7829" t="s">
        <v>10009</v>
      </c>
      <c r="D7829" t="s">
        <v>10019</v>
      </c>
      <c r="E7829">
        <f>+_xlfn.XLOOKUP(TablaVentas[[#This Row],[PRODUCTOS]],TablaPrecios[PRODUCTOS],TablaPrecios[PRECIOS UNITARIOS],"No encontado")</f>
        <v>1200</v>
      </c>
      <c r="F7829">
        <v>15</v>
      </c>
      <c r="G7829" t="s">
        <v>10027</v>
      </c>
      <c r="H7829" s="2">
        <v>380</v>
      </c>
      <c r="I7829" s="3">
        <v>0.16</v>
      </c>
      <c r="J7829" s="2">
        <f t="shared" si="366"/>
        <v>319.2</v>
      </c>
      <c r="K7829" s="2">
        <f t="shared" si="367"/>
        <v>57.455999999999996</v>
      </c>
      <c r="L7829" s="2">
        <f t="shared" si="368"/>
        <v>376.65600000000001</v>
      </c>
    </row>
    <row r="7830" spans="1:12" x14ac:dyDescent="0.25">
      <c r="A7830" t="s">
        <v>7835</v>
      </c>
      <c r="B7830" s="1">
        <v>46128</v>
      </c>
      <c r="C7830" t="s">
        <v>10009</v>
      </c>
      <c r="D7830" t="s">
        <v>10018</v>
      </c>
      <c r="E7830">
        <f>+_xlfn.XLOOKUP(TablaVentas[[#This Row],[PRODUCTOS]],TablaPrecios[PRODUCTOS],TablaPrecios[PRECIOS UNITARIOS],"No encontado")</f>
        <v>850</v>
      </c>
      <c r="F7830">
        <v>19</v>
      </c>
      <c r="G7830" t="s">
        <v>10025</v>
      </c>
      <c r="H7830" s="2">
        <v>487</v>
      </c>
      <c r="I7830" s="3">
        <v>0.16</v>
      </c>
      <c r="J7830" s="2">
        <f t="shared" si="366"/>
        <v>409.08</v>
      </c>
      <c r="K7830" s="2">
        <f t="shared" si="367"/>
        <v>73.634399999999999</v>
      </c>
      <c r="L7830" s="2">
        <f t="shared" si="368"/>
        <v>482.71439999999996</v>
      </c>
    </row>
    <row r="7831" spans="1:12" x14ac:dyDescent="0.25">
      <c r="A7831" t="s">
        <v>7836</v>
      </c>
      <c r="B7831" s="1">
        <v>46244</v>
      </c>
      <c r="C7831" t="s">
        <v>10007</v>
      </c>
      <c r="D7831" t="s">
        <v>10019</v>
      </c>
      <c r="E7831">
        <f>+_xlfn.XLOOKUP(TablaVentas[[#This Row],[PRODUCTOS]],TablaPrecios[PRODUCTOS],TablaPrecios[PRECIOS UNITARIOS],"No encontado")</f>
        <v>1200</v>
      </c>
      <c r="F7831">
        <v>7</v>
      </c>
      <c r="G7831" t="s">
        <v>10023</v>
      </c>
      <c r="H7831" s="2">
        <v>297</v>
      </c>
      <c r="I7831" s="3">
        <v>0.17</v>
      </c>
      <c r="J7831" s="2">
        <f t="shared" si="366"/>
        <v>246.51</v>
      </c>
      <c r="K7831" s="2">
        <f t="shared" si="367"/>
        <v>44.371799999999993</v>
      </c>
      <c r="L7831" s="2">
        <f t="shared" si="368"/>
        <v>290.8818</v>
      </c>
    </row>
    <row r="7832" spans="1:12" x14ac:dyDescent="0.25">
      <c r="A7832" t="s">
        <v>7837</v>
      </c>
      <c r="B7832" s="1">
        <v>46377</v>
      </c>
      <c r="C7832" t="s">
        <v>10012</v>
      </c>
      <c r="D7832" t="s">
        <v>10017</v>
      </c>
      <c r="E7832">
        <f>+_xlfn.XLOOKUP(TablaVentas[[#This Row],[PRODUCTOS]],TablaPrecios[PRODUCTOS],TablaPrecios[PRECIOS UNITARIOS],"No encontado")</f>
        <v>50</v>
      </c>
      <c r="F7832">
        <v>16</v>
      </c>
      <c r="G7832" t="s">
        <v>10024</v>
      </c>
      <c r="H7832" s="2">
        <v>498</v>
      </c>
      <c r="I7832" s="3">
        <v>0.11</v>
      </c>
      <c r="J7832" s="2">
        <f t="shared" si="366"/>
        <v>443.22</v>
      </c>
      <c r="K7832" s="2">
        <f t="shared" si="367"/>
        <v>79.779600000000002</v>
      </c>
      <c r="L7832" s="2">
        <f t="shared" si="368"/>
        <v>522.99959999999999</v>
      </c>
    </row>
    <row r="7833" spans="1:12" x14ac:dyDescent="0.25">
      <c r="A7833" t="s">
        <v>7838</v>
      </c>
      <c r="B7833" s="1">
        <v>46159</v>
      </c>
      <c r="C7833" t="s">
        <v>10009</v>
      </c>
      <c r="D7833" t="s">
        <v>10019</v>
      </c>
      <c r="E7833">
        <f>+_xlfn.XLOOKUP(TablaVentas[[#This Row],[PRODUCTOS]],TablaPrecios[PRODUCTOS],TablaPrecios[PRECIOS UNITARIOS],"No encontado")</f>
        <v>1200</v>
      </c>
      <c r="F7833">
        <v>8</v>
      </c>
      <c r="G7833" t="s">
        <v>10026</v>
      </c>
      <c r="H7833" s="2">
        <v>234</v>
      </c>
      <c r="I7833" s="3">
        <v>0.17</v>
      </c>
      <c r="J7833" s="2">
        <f t="shared" si="366"/>
        <v>194.22</v>
      </c>
      <c r="K7833" s="2">
        <f t="shared" si="367"/>
        <v>34.959600000000002</v>
      </c>
      <c r="L7833" s="2">
        <f t="shared" si="368"/>
        <v>229.17959999999999</v>
      </c>
    </row>
    <row r="7834" spans="1:12" x14ac:dyDescent="0.25">
      <c r="A7834" t="s">
        <v>7839</v>
      </c>
      <c r="B7834" s="1">
        <v>46284</v>
      </c>
      <c r="C7834" t="s">
        <v>10012</v>
      </c>
      <c r="D7834" t="s">
        <v>10017</v>
      </c>
      <c r="E7834">
        <f>+_xlfn.XLOOKUP(TablaVentas[[#This Row],[PRODUCTOS]],TablaPrecios[PRODUCTOS],TablaPrecios[PRECIOS UNITARIOS],"No encontado")</f>
        <v>50</v>
      </c>
      <c r="F7834">
        <v>7</v>
      </c>
      <c r="G7834" t="s">
        <v>10024</v>
      </c>
      <c r="H7834" s="2">
        <v>353</v>
      </c>
      <c r="I7834" s="3">
        <v>0.19</v>
      </c>
      <c r="J7834" s="2">
        <f t="shared" si="366"/>
        <v>285.93</v>
      </c>
      <c r="K7834" s="2">
        <f t="shared" si="367"/>
        <v>51.467399999999998</v>
      </c>
      <c r="L7834" s="2">
        <f t="shared" si="368"/>
        <v>337.3974</v>
      </c>
    </row>
    <row r="7835" spans="1:12" x14ac:dyDescent="0.25">
      <c r="A7835" t="s">
        <v>7840</v>
      </c>
      <c r="B7835" s="1">
        <v>46114</v>
      </c>
      <c r="C7835" t="s">
        <v>10010</v>
      </c>
      <c r="D7835" t="s">
        <v>10018</v>
      </c>
      <c r="E7835">
        <f>+_xlfn.XLOOKUP(TablaVentas[[#This Row],[PRODUCTOS]],TablaPrecios[PRODUCTOS],TablaPrecios[PRECIOS UNITARIOS],"No encontado")</f>
        <v>850</v>
      </c>
      <c r="F7835">
        <v>14</v>
      </c>
      <c r="G7835" t="s">
        <v>10023</v>
      </c>
      <c r="H7835" s="2">
        <v>480</v>
      </c>
      <c r="I7835" s="3">
        <v>0.12</v>
      </c>
      <c r="J7835" s="2">
        <f t="shared" si="366"/>
        <v>422.4</v>
      </c>
      <c r="K7835" s="2">
        <f t="shared" si="367"/>
        <v>76.031999999999996</v>
      </c>
      <c r="L7835" s="2">
        <f t="shared" si="368"/>
        <v>498.43199999999996</v>
      </c>
    </row>
    <row r="7836" spans="1:12" x14ac:dyDescent="0.25">
      <c r="A7836" t="s">
        <v>7841</v>
      </c>
      <c r="B7836" s="1">
        <v>46304</v>
      </c>
      <c r="C7836" t="s">
        <v>10007</v>
      </c>
      <c r="D7836" t="s">
        <v>10020</v>
      </c>
      <c r="E7836">
        <f>+_xlfn.XLOOKUP(TablaVentas[[#This Row],[PRODUCTOS]],TablaPrecios[PRODUCTOS],TablaPrecios[PRECIOS UNITARIOS],"No encontado")</f>
        <v>150</v>
      </c>
      <c r="F7836">
        <v>5</v>
      </c>
      <c r="G7836" t="s">
        <v>10023</v>
      </c>
      <c r="H7836" s="2">
        <v>346</v>
      </c>
      <c r="I7836" s="3">
        <v>0.13</v>
      </c>
      <c r="J7836" s="2">
        <f t="shared" si="366"/>
        <v>301.02</v>
      </c>
      <c r="K7836" s="2">
        <f t="shared" si="367"/>
        <v>54.183599999999991</v>
      </c>
      <c r="L7836" s="2">
        <f t="shared" si="368"/>
        <v>355.20359999999999</v>
      </c>
    </row>
    <row r="7837" spans="1:12" x14ac:dyDescent="0.25">
      <c r="A7837" t="s">
        <v>7842</v>
      </c>
      <c r="B7837" s="1">
        <v>46356</v>
      </c>
      <c r="C7837" t="s">
        <v>10011</v>
      </c>
      <c r="D7837" t="s">
        <v>10018</v>
      </c>
      <c r="E7837">
        <f>+_xlfn.XLOOKUP(TablaVentas[[#This Row],[PRODUCTOS]],TablaPrecios[PRODUCTOS],TablaPrecios[PRECIOS UNITARIOS],"No encontado")</f>
        <v>850</v>
      </c>
      <c r="F7837">
        <v>9</v>
      </c>
      <c r="G7837" t="s">
        <v>10024</v>
      </c>
      <c r="H7837" s="2">
        <v>80</v>
      </c>
      <c r="I7837" s="3">
        <v>0.11</v>
      </c>
      <c r="J7837" s="2">
        <f t="shared" si="366"/>
        <v>71.2</v>
      </c>
      <c r="K7837" s="2">
        <f t="shared" si="367"/>
        <v>12.816000000000001</v>
      </c>
      <c r="L7837" s="2">
        <f t="shared" si="368"/>
        <v>84.016000000000005</v>
      </c>
    </row>
    <row r="7838" spans="1:12" x14ac:dyDescent="0.25">
      <c r="A7838" t="s">
        <v>7843</v>
      </c>
      <c r="B7838" s="1">
        <v>46042</v>
      </c>
      <c r="C7838" t="s">
        <v>10011</v>
      </c>
      <c r="D7838" t="s">
        <v>10019</v>
      </c>
      <c r="E7838">
        <f>+_xlfn.XLOOKUP(TablaVentas[[#This Row],[PRODUCTOS]],TablaPrecios[PRODUCTOS],TablaPrecios[PRECIOS UNITARIOS],"No encontado")</f>
        <v>1200</v>
      </c>
      <c r="F7838">
        <v>13</v>
      </c>
      <c r="G7838" t="s">
        <v>10024</v>
      </c>
      <c r="H7838" s="2">
        <v>260</v>
      </c>
      <c r="I7838" s="3">
        <v>0.15</v>
      </c>
      <c r="J7838" s="2">
        <f t="shared" si="366"/>
        <v>221</v>
      </c>
      <c r="K7838" s="2">
        <f t="shared" si="367"/>
        <v>39.78</v>
      </c>
      <c r="L7838" s="2">
        <f t="shared" si="368"/>
        <v>260.77999999999997</v>
      </c>
    </row>
    <row r="7839" spans="1:12" x14ac:dyDescent="0.25">
      <c r="A7839" t="s">
        <v>7844</v>
      </c>
      <c r="B7839" s="1">
        <v>46205</v>
      </c>
      <c r="C7839" t="s">
        <v>10011</v>
      </c>
      <c r="D7839" t="s">
        <v>10018</v>
      </c>
      <c r="E7839">
        <f>+_xlfn.XLOOKUP(TablaVentas[[#This Row],[PRODUCTOS]],TablaPrecios[PRODUCTOS],TablaPrecios[PRECIOS UNITARIOS],"No encontado")</f>
        <v>850</v>
      </c>
      <c r="F7839">
        <v>14</v>
      </c>
      <c r="G7839" t="s">
        <v>10027</v>
      </c>
      <c r="H7839" s="2">
        <v>378</v>
      </c>
      <c r="I7839" s="3">
        <v>0.17</v>
      </c>
      <c r="J7839" s="2">
        <f t="shared" si="366"/>
        <v>313.74</v>
      </c>
      <c r="K7839" s="2">
        <f t="shared" si="367"/>
        <v>56.473199999999999</v>
      </c>
      <c r="L7839" s="2">
        <f t="shared" si="368"/>
        <v>370.21320000000003</v>
      </c>
    </row>
    <row r="7840" spans="1:12" x14ac:dyDescent="0.25">
      <c r="A7840" t="s">
        <v>7845</v>
      </c>
      <c r="B7840" s="1">
        <v>46211</v>
      </c>
      <c r="C7840" t="s">
        <v>10012</v>
      </c>
      <c r="D7840" t="s">
        <v>10021</v>
      </c>
      <c r="E7840">
        <f>+_xlfn.XLOOKUP(TablaVentas[[#This Row],[PRODUCTOS]],TablaPrecios[PRODUCTOS],TablaPrecios[PRECIOS UNITARIOS],"No encontado")</f>
        <v>200</v>
      </c>
      <c r="F7840">
        <v>9</v>
      </c>
      <c r="G7840" t="s">
        <v>10027</v>
      </c>
      <c r="H7840" s="2">
        <v>271</v>
      </c>
      <c r="I7840" s="3">
        <v>0.13</v>
      </c>
      <c r="J7840" s="2">
        <f t="shared" si="366"/>
        <v>235.76999999999998</v>
      </c>
      <c r="K7840" s="2">
        <f t="shared" si="367"/>
        <v>42.438599999999994</v>
      </c>
      <c r="L7840" s="2">
        <f t="shared" si="368"/>
        <v>278.20859999999999</v>
      </c>
    </row>
    <row r="7841" spans="1:12" x14ac:dyDescent="0.25">
      <c r="A7841" t="s">
        <v>7846</v>
      </c>
      <c r="B7841" s="1">
        <v>46062</v>
      </c>
      <c r="C7841" t="s">
        <v>10008</v>
      </c>
      <c r="D7841" t="s">
        <v>10017</v>
      </c>
      <c r="E7841">
        <f>+_xlfn.XLOOKUP(TablaVentas[[#This Row],[PRODUCTOS]],TablaPrecios[PRODUCTOS],TablaPrecios[PRECIOS UNITARIOS],"No encontado")</f>
        <v>50</v>
      </c>
      <c r="F7841">
        <v>8</v>
      </c>
      <c r="G7841" t="s">
        <v>10026</v>
      </c>
      <c r="H7841" s="2">
        <v>200</v>
      </c>
      <c r="I7841" s="3">
        <v>0.15</v>
      </c>
      <c r="J7841" s="2">
        <f t="shared" si="366"/>
        <v>170</v>
      </c>
      <c r="K7841" s="2">
        <f t="shared" si="367"/>
        <v>30.599999999999998</v>
      </c>
      <c r="L7841" s="2">
        <f t="shared" si="368"/>
        <v>200.6</v>
      </c>
    </row>
    <row r="7842" spans="1:12" x14ac:dyDescent="0.25">
      <c r="A7842" t="s">
        <v>7847</v>
      </c>
      <c r="B7842" s="1">
        <v>46283</v>
      </c>
      <c r="C7842" t="s">
        <v>10011</v>
      </c>
      <c r="D7842" t="s">
        <v>10021</v>
      </c>
      <c r="E7842">
        <f>+_xlfn.XLOOKUP(TablaVentas[[#This Row],[PRODUCTOS]],TablaPrecios[PRODUCTOS],TablaPrecios[PRECIOS UNITARIOS],"No encontado")</f>
        <v>200</v>
      </c>
      <c r="F7842">
        <v>8</v>
      </c>
      <c r="G7842" t="s">
        <v>10023</v>
      </c>
      <c r="H7842" s="2">
        <v>447</v>
      </c>
      <c r="I7842" s="3">
        <v>0.12</v>
      </c>
      <c r="J7842" s="2">
        <f t="shared" si="366"/>
        <v>393.36</v>
      </c>
      <c r="K7842" s="2">
        <f t="shared" si="367"/>
        <v>70.8048</v>
      </c>
      <c r="L7842" s="2">
        <f t="shared" si="368"/>
        <v>464.16480000000001</v>
      </c>
    </row>
    <row r="7843" spans="1:12" x14ac:dyDescent="0.25">
      <c r="A7843" t="s">
        <v>7848</v>
      </c>
      <c r="B7843" s="1">
        <v>46088</v>
      </c>
      <c r="C7843" t="s">
        <v>10007</v>
      </c>
      <c r="D7843" t="s">
        <v>10019</v>
      </c>
      <c r="E7843">
        <f>+_xlfn.XLOOKUP(TablaVentas[[#This Row],[PRODUCTOS]],TablaPrecios[PRODUCTOS],TablaPrecios[PRECIOS UNITARIOS],"No encontado")</f>
        <v>1200</v>
      </c>
      <c r="F7843">
        <v>10</v>
      </c>
      <c r="G7843" t="s">
        <v>10027</v>
      </c>
      <c r="H7843" s="2">
        <v>316</v>
      </c>
      <c r="I7843" s="3">
        <v>0.11</v>
      </c>
      <c r="J7843" s="2">
        <f t="shared" si="366"/>
        <v>281.24</v>
      </c>
      <c r="K7843" s="2">
        <f t="shared" si="367"/>
        <v>50.623199999999997</v>
      </c>
      <c r="L7843" s="2">
        <f t="shared" si="368"/>
        <v>331.86320000000001</v>
      </c>
    </row>
    <row r="7844" spans="1:12" x14ac:dyDescent="0.25">
      <c r="A7844" t="s">
        <v>7849</v>
      </c>
      <c r="B7844" s="1">
        <v>46315</v>
      </c>
      <c r="C7844" t="s">
        <v>10007</v>
      </c>
      <c r="D7844" t="s">
        <v>10019</v>
      </c>
      <c r="E7844">
        <f>+_xlfn.XLOOKUP(TablaVentas[[#This Row],[PRODUCTOS]],TablaPrecios[PRODUCTOS],TablaPrecios[PRECIOS UNITARIOS],"No encontado")</f>
        <v>1200</v>
      </c>
      <c r="F7844">
        <v>18</v>
      </c>
      <c r="G7844" t="s">
        <v>10026</v>
      </c>
      <c r="H7844" s="2">
        <v>213</v>
      </c>
      <c r="I7844" s="3">
        <v>0.1</v>
      </c>
      <c r="J7844" s="2">
        <f t="shared" si="366"/>
        <v>191.7</v>
      </c>
      <c r="K7844" s="2">
        <f t="shared" si="367"/>
        <v>34.506</v>
      </c>
      <c r="L7844" s="2">
        <f t="shared" si="368"/>
        <v>226.20599999999999</v>
      </c>
    </row>
    <row r="7845" spans="1:12" x14ac:dyDescent="0.25">
      <c r="A7845" t="s">
        <v>7850</v>
      </c>
      <c r="B7845" s="1">
        <v>46109</v>
      </c>
      <c r="C7845" t="s">
        <v>10009</v>
      </c>
      <c r="D7845" t="s">
        <v>10020</v>
      </c>
      <c r="E7845">
        <f>+_xlfn.XLOOKUP(TablaVentas[[#This Row],[PRODUCTOS]],TablaPrecios[PRODUCTOS],TablaPrecios[PRECIOS UNITARIOS],"No encontado")</f>
        <v>150</v>
      </c>
      <c r="F7845">
        <v>13</v>
      </c>
      <c r="G7845" t="s">
        <v>10023</v>
      </c>
      <c r="H7845" s="2">
        <v>344</v>
      </c>
      <c r="I7845" s="3">
        <v>0.11</v>
      </c>
      <c r="J7845" s="2">
        <f t="shared" si="366"/>
        <v>306.15999999999997</v>
      </c>
      <c r="K7845" s="2">
        <f t="shared" si="367"/>
        <v>55.108799999999995</v>
      </c>
      <c r="L7845" s="2">
        <f t="shared" si="368"/>
        <v>361.26879999999994</v>
      </c>
    </row>
    <row r="7846" spans="1:12" x14ac:dyDescent="0.25">
      <c r="A7846" t="s">
        <v>7851</v>
      </c>
      <c r="B7846" s="1">
        <v>46351</v>
      </c>
      <c r="C7846" t="s">
        <v>10007</v>
      </c>
      <c r="D7846" t="s">
        <v>10017</v>
      </c>
      <c r="E7846">
        <f>+_xlfn.XLOOKUP(TablaVentas[[#This Row],[PRODUCTOS]],TablaPrecios[PRODUCTOS],TablaPrecios[PRECIOS UNITARIOS],"No encontado")</f>
        <v>50</v>
      </c>
      <c r="F7846">
        <v>6</v>
      </c>
      <c r="G7846" t="s">
        <v>10027</v>
      </c>
      <c r="H7846" s="2">
        <v>452</v>
      </c>
      <c r="I7846" s="3">
        <v>0.16</v>
      </c>
      <c r="J7846" s="2">
        <f t="shared" si="366"/>
        <v>379.68</v>
      </c>
      <c r="K7846" s="2">
        <f t="shared" si="367"/>
        <v>68.342399999999998</v>
      </c>
      <c r="L7846" s="2">
        <f t="shared" si="368"/>
        <v>448.0224</v>
      </c>
    </row>
    <row r="7847" spans="1:12" x14ac:dyDescent="0.25">
      <c r="A7847" t="s">
        <v>7852</v>
      </c>
      <c r="B7847" s="1">
        <v>46265</v>
      </c>
      <c r="C7847" t="s">
        <v>10012</v>
      </c>
      <c r="D7847" t="s">
        <v>10020</v>
      </c>
      <c r="E7847">
        <f>+_xlfn.XLOOKUP(TablaVentas[[#This Row],[PRODUCTOS]],TablaPrecios[PRODUCTOS],TablaPrecios[PRECIOS UNITARIOS],"No encontado")</f>
        <v>150</v>
      </c>
      <c r="F7847">
        <v>12</v>
      </c>
      <c r="G7847" t="s">
        <v>10025</v>
      </c>
      <c r="H7847" s="2">
        <v>239</v>
      </c>
      <c r="I7847" s="3">
        <v>0.15</v>
      </c>
      <c r="J7847" s="2">
        <f t="shared" si="366"/>
        <v>203.15</v>
      </c>
      <c r="K7847" s="2">
        <f t="shared" si="367"/>
        <v>36.567</v>
      </c>
      <c r="L7847" s="2">
        <f t="shared" si="368"/>
        <v>239.71700000000001</v>
      </c>
    </row>
    <row r="7848" spans="1:12" x14ac:dyDescent="0.25">
      <c r="A7848" t="s">
        <v>7853</v>
      </c>
      <c r="B7848" s="1">
        <v>46334</v>
      </c>
      <c r="C7848" t="s">
        <v>10011</v>
      </c>
      <c r="D7848" t="s">
        <v>10020</v>
      </c>
      <c r="E7848">
        <f>+_xlfn.XLOOKUP(TablaVentas[[#This Row],[PRODUCTOS]],TablaPrecios[PRODUCTOS],TablaPrecios[PRECIOS UNITARIOS],"No encontado")</f>
        <v>150</v>
      </c>
      <c r="F7848">
        <v>17</v>
      </c>
      <c r="G7848" t="s">
        <v>10025</v>
      </c>
      <c r="H7848" s="2">
        <v>220</v>
      </c>
      <c r="I7848" s="3">
        <v>0.15</v>
      </c>
      <c r="J7848" s="2">
        <f t="shared" si="366"/>
        <v>187</v>
      </c>
      <c r="K7848" s="2">
        <f t="shared" si="367"/>
        <v>33.659999999999997</v>
      </c>
      <c r="L7848" s="2">
        <f t="shared" si="368"/>
        <v>220.66</v>
      </c>
    </row>
    <row r="7849" spans="1:12" x14ac:dyDescent="0.25">
      <c r="A7849" t="s">
        <v>7854</v>
      </c>
      <c r="B7849" s="1">
        <v>46195</v>
      </c>
      <c r="C7849" t="s">
        <v>10009</v>
      </c>
      <c r="D7849" t="s">
        <v>10019</v>
      </c>
      <c r="E7849">
        <f>+_xlfn.XLOOKUP(TablaVentas[[#This Row],[PRODUCTOS]],TablaPrecios[PRODUCTOS],TablaPrecios[PRECIOS UNITARIOS],"No encontado")</f>
        <v>1200</v>
      </c>
      <c r="F7849">
        <v>20</v>
      </c>
      <c r="G7849" t="s">
        <v>10026</v>
      </c>
      <c r="H7849" s="2">
        <v>138</v>
      </c>
      <c r="I7849" s="3">
        <v>0.1</v>
      </c>
      <c r="J7849" s="2">
        <f t="shared" si="366"/>
        <v>124.2</v>
      </c>
      <c r="K7849" s="2">
        <f t="shared" si="367"/>
        <v>22.355999999999998</v>
      </c>
      <c r="L7849" s="2">
        <f t="shared" si="368"/>
        <v>146.55600000000001</v>
      </c>
    </row>
    <row r="7850" spans="1:12" x14ac:dyDescent="0.25">
      <c r="A7850" t="s">
        <v>7855</v>
      </c>
      <c r="B7850" s="1">
        <v>46158</v>
      </c>
      <c r="C7850" t="s">
        <v>10007</v>
      </c>
      <c r="D7850" t="s">
        <v>10017</v>
      </c>
      <c r="E7850">
        <f>+_xlfn.XLOOKUP(TablaVentas[[#This Row],[PRODUCTOS]],TablaPrecios[PRODUCTOS],TablaPrecios[PRECIOS UNITARIOS],"No encontado")</f>
        <v>50</v>
      </c>
      <c r="F7850">
        <v>14</v>
      </c>
      <c r="G7850" t="s">
        <v>10026</v>
      </c>
      <c r="H7850" s="2">
        <v>125</v>
      </c>
      <c r="I7850" s="3">
        <v>0.13</v>
      </c>
      <c r="J7850" s="2">
        <f t="shared" si="366"/>
        <v>108.75</v>
      </c>
      <c r="K7850" s="2">
        <f t="shared" si="367"/>
        <v>19.574999999999999</v>
      </c>
      <c r="L7850" s="2">
        <f t="shared" si="368"/>
        <v>128.32499999999999</v>
      </c>
    </row>
    <row r="7851" spans="1:12" x14ac:dyDescent="0.25">
      <c r="A7851" t="s">
        <v>7856</v>
      </c>
      <c r="B7851" s="1">
        <v>46073</v>
      </c>
      <c r="C7851" t="s">
        <v>10008</v>
      </c>
      <c r="D7851" t="s">
        <v>10020</v>
      </c>
      <c r="E7851">
        <f>+_xlfn.XLOOKUP(TablaVentas[[#This Row],[PRODUCTOS]],TablaPrecios[PRODUCTOS],TablaPrecios[PRECIOS UNITARIOS],"No encontado")</f>
        <v>150</v>
      </c>
      <c r="F7851">
        <v>16</v>
      </c>
      <c r="G7851" t="s">
        <v>10024</v>
      </c>
      <c r="H7851" s="2">
        <v>343</v>
      </c>
      <c r="I7851" s="3">
        <v>0.16</v>
      </c>
      <c r="J7851" s="2">
        <f t="shared" si="366"/>
        <v>288.12</v>
      </c>
      <c r="K7851" s="2">
        <f t="shared" si="367"/>
        <v>51.861599999999996</v>
      </c>
      <c r="L7851" s="2">
        <f t="shared" si="368"/>
        <v>339.98160000000001</v>
      </c>
    </row>
    <row r="7852" spans="1:12" x14ac:dyDescent="0.25">
      <c r="A7852" t="s">
        <v>7857</v>
      </c>
      <c r="B7852" s="1">
        <v>46316</v>
      </c>
      <c r="C7852" t="s">
        <v>10012</v>
      </c>
      <c r="D7852" t="s">
        <v>10020</v>
      </c>
      <c r="E7852">
        <f>+_xlfn.XLOOKUP(TablaVentas[[#This Row],[PRODUCTOS]],TablaPrecios[PRODUCTOS],TablaPrecios[PRECIOS UNITARIOS],"No encontado")</f>
        <v>150</v>
      </c>
      <c r="F7852">
        <v>14</v>
      </c>
      <c r="G7852" t="s">
        <v>10026</v>
      </c>
      <c r="H7852" s="2">
        <v>122</v>
      </c>
      <c r="I7852" s="3">
        <v>0.14000000000000001</v>
      </c>
      <c r="J7852" s="2">
        <f t="shared" si="366"/>
        <v>104.92</v>
      </c>
      <c r="K7852" s="2">
        <f t="shared" si="367"/>
        <v>18.8856</v>
      </c>
      <c r="L7852" s="2">
        <f t="shared" si="368"/>
        <v>123.8056</v>
      </c>
    </row>
    <row r="7853" spans="1:12" x14ac:dyDescent="0.25">
      <c r="A7853" t="s">
        <v>7858</v>
      </c>
      <c r="B7853" s="1">
        <v>46030</v>
      </c>
      <c r="C7853" t="s">
        <v>10008</v>
      </c>
      <c r="D7853" t="s">
        <v>10019</v>
      </c>
      <c r="E7853">
        <f>+_xlfn.XLOOKUP(TablaVentas[[#This Row],[PRODUCTOS]],TablaPrecios[PRODUCTOS],TablaPrecios[PRECIOS UNITARIOS],"No encontado")</f>
        <v>1200</v>
      </c>
      <c r="F7853">
        <v>12</v>
      </c>
      <c r="G7853" t="s">
        <v>10024</v>
      </c>
      <c r="H7853" s="2">
        <v>310</v>
      </c>
      <c r="I7853" s="3">
        <v>0.13</v>
      </c>
      <c r="J7853" s="2">
        <f t="shared" si="366"/>
        <v>269.7</v>
      </c>
      <c r="K7853" s="2">
        <f t="shared" si="367"/>
        <v>48.545999999999999</v>
      </c>
      <c r="L7853" s="2">
        <f t="shared" si="368"/>
        <v>318.24599999999998</v>
      </c>
    </row>
    <row r="7854" spans="1:12" x14ac:dyDescent="0.25">
      <c r="A7854" t="s">
        <v>7859</v>
      </c>
      <c r="B7854" s="1">
        <v>46278</v>
      </c>
      <c r="C7854" t="s">
        <v>10011</v>
      </c>
      <c r="D7854" t="s">
        <v>10018</v>
      </c>
      <c r="E7854">
        <f>+_xlfn.XLOOKUP(TablaVentas[[#This Row],[PRODUCTOS]],TablaPrecios[PRODUCTOS],TablaPrecios[PRECIOS UNITARIOS],"No encontado")</f>
        <v>850</v>
      </c>
      <c r="F7854">
        <v>15</v>
      </c>
      <c r="G7854" t="s">
        <v>10024</v>
      </c>
      <c r="H7854" s="2">
        <v>315</v>
      </c>
      <c r="I7854" s="3">
        <v>0.16</v>
      </c>
      <c r="J7854" s="2">
        <f t="shared" si="366"/>
        <v>264.60000000000002</v>
      </c>
      <c r="K7854" s="2">
        <f t="shared" si="367"/>
        <v>47.628</v>
      </c>
      <c r="L7854" s="2">
        <f t="shared" si="368"/>
        <v>312.22800000000001</v>
      </c>
    </row>
    <row r="7855" spans="1:12" x14ac:dyDescent="0.25">
      <c r="A7855" t="s">
        <v>7860</v>
      </c>
      <c r="B7855" s="1">
        <v>46350</v>
      </c>
      <c r="C7855" t="s">
        <v>10011</v>
      </c>
      <c r="D7855" t="s">
        <v>10021</v>
      </c>
      <c r="E7855">
        <f>+_xlfn.XLOOKUP(TablaVentas[[#This Row],[PRODUCTOS]],TablaPrecios[PRODUCTOS],TablaPrecios[PRECIOS UNITARIOS],"No encontado")</f>
        <v>200</v>
      </c>
      <c r="F7855">
        <v>9</v>
      </c>
      <c r="G7855" t="s">
        <v>10026</v>
      </c>
      <c r="H7855" s="2">
        <v>499</v>
      </c>
      <c r="I7855" s="3">
        <v>0.16</v>
      </c>
      <c r="J7855" s="2">
        <f t="shared" si="366"/>
        <v>419.15999999999997</v>
      </c>
      <c r="K7855" s="2">
        <f t="shared" si="367"/>
        <v>75.448799999999991</v>
      </c>
      <c r="L7855" s="2">
        <f t="shared" si="368"/>
        <v>494.60879999999997</v>
      </c>
    </row>
    <row r="7856" spans="1:12" x14ac:dyDescent="0.25">
      <c r="A7856" t="s">
        <v>7861</v>
      </c>
      <c r="B7856" s="1">
        <v>46323</v>
      </c>
      <c r="C7856" t="s">
        <v>10009</v>
      </c>
      <c r="D7856" t="s">
        <v>10017</v>
      </c>
      <c r="E7856">
        <f>+_xlfn.XLOOKUP(TablaVentas[[#This Row],[PRODUCTOS]],TablaPrecios[PRODUCTOS],TablaPrecios[PRECIOS UNITARIOS],"No encontado")</f>
        <v>50</v>
      </c>
      <c r="F7856">
        <v>19</v>
      </c>
      <c r="G7856" t="s">
        <v>10025</v>
      </c>
      <c r="H7856" s="2">
        <v>120</v>
      </c>
      <c r="I7856" s="3">
        <v>0.18</v>
      </c>
      <c r="J7856" s="2">
        <f t="shared" si="366"/>
        <v>98.4</v>
      </c>
      <c r="K7856" s="2">
        <f t="shared" si="367"/>
        <v>17.712</v>
      </c>
      <c r="L7856" s="2">
        <f t="shared" si="368"/>
        <v>116.11200000000001</v>
      </c>
    </row>
    <row r="7857" spans="1:12" x14ac:dyDescent="0.25">
      <c r="A7857" t="s">
        <v>7862</v>
      </c>
      <c r="B7857" s="1">
        <v>46104</v>
      </c>
      <c r="C7857" t="s">
        <v>10008</v>
      </c>
      <c r="D7857" t="s">
        <v>10021</v>
      </c>
      <c r="E7857">
        <f>+_xlfn.XLOOKUP(TablaVentas[[#This Row],[PRODUCTOS]],TablaPrecios[PRODUCTOS],TablaPrecios[PRECIOS UNITARIOS],"No encontado")</f>
        <v>200</v>
      </c>
      <c r="F7857">
        <v>13</v>
      </c>
      <c r="G7857" t="s">
        <v>10024</v>
      </c>
      <c r="H7857" s="2">
        <v>425</v>
      </c>
      <c r="I7857" s="3">
        <v>0.18</v>
      </c>
      <c r="J7857" s="2">
        <f t="shared" si="366"/>
        <v>348.5</v>
      </c>
      <c r="K7857" s="2">
        <f t="shared" si="367"/>
        <v>62.73</v>
      </c>
      <c r="L7857" s="2">
        <f t="shared" si="368"/>
        <v>411.23</v>
      </c>
    </row>
    <row r="7858" spans="1:12" x14ac:dyDescent="0.25">
      <c r="A7858" t="s">
        <v>7863</v>
      </c>
      <c r="B7858" s="1">
        <v>46093</v>
      </c>
      <c r="C7858" t="s">
        <v>10007</v>
      </c>
      <c r="D7858" t="s">
        <v>10019</v>
      </c>
      <c r="E7858">
        <f>+_xlfn.XLOOKUP(TablaVentas[[#This Row],[PRODUCTOS]],TablaPrecios[PRODUCTOS],TablaPrecios[PRECIOS UNITARIOS],"No encontado")</f>
        <v>1200</v>
      </c>
      <c r="F7858">
        <v>5</v>
      </c>
      <c r="G7858" t="s">
        <v>10024</v>
      </c>
      <c r="H7858" s="2">
        <v>74</v>
      </c>
      <c r="I7858" s="3">
        <v>0.11</v>
      </c>
      <c r="J7858" s="2">
        <f t="shared" si="366"/>
        <v>65.86</v>
      </c>
      <c r="K7858" s="2">
        <f t="shared" si="367"/>
        <v>11.854799999999999</v>
      </c>
      <c r="L7858" s="2">
        <f t="shared" si="368"/>
        <v>77.714799999999997</v>
      </c>
    </row>
    <row r="7859" spans="1:12" x14ac:dyDescent="0.25">
      <c r="A7859" t="s">
        <v>7864</v>
      </c>
      <c r="B7859" s="1">
        <v>46146</v>
      </c>
      <c r="C7859" t="s">
        <v>10009</v>
      </c>
      <c r="D7859" t="s">
        <v>10018</v>
      </c>
      <c r="E7859">
        <f>+_xlfn.XLOOKUP(TablaVentas[[#This Row],[PRODUCTOS]],TablaPrecios[PRODUCTOS],TablaPrecios[PRECIOS UNITARIOS],"No encontado")</f>
        <v>850</v>
      </c>
      <c r="F7859">
        <v>18</v>
      </c>
      <c r="G7859" t="s">
        <v>10026</v>
      </c>
      <c r="H7859" s="2">
        <v>104</v>
      </c>
      <c r="I7859" s="3">
        <v>0.12</v>
      </c>
      <c r="J7859" s="2">
        <f t="shared" si="366"/>
        <v>91.52</v>
      </c>
      <c r="K7859" s="2">
        <f t="shared" si="367"/>
        <v>16.473599999999998</v>
      </c>
      <c r="L7859" s="2">
        <f t="shared" si="368"/>
        <v>107.99359999999999</v>
      </c>
    </row>
    <row r="7860" spans="1:12" x14ac:dyDescent="0.25">
      <c r="A7860" t="s">
        <v>7865</v>
      </c>
      <c r="B7860" s="1">
        <v>46248</v>
      </c>
      <c r="C7860" t="s">
        <v>10009</v>
      </c>
      <c r="D7860" t="s">
        <v>10019</v>
      </c>
      <c r="E7860">
        <f>+_xlfn.XLOOKUP(TablaVentas[[#This Row],[PRODUCTOS]],TablaPrecios[PRODUCTOS],TablaPrecios[PRECIOS UNITARIOS],"No encontado")</f>
        <v>1200</v>
      </c>
      <c r="F7860">
        <v>9</v>
      </c>
      <c r="G7860" t="s">
        <v>10023</v>
      </c>
      <c r="H7860" s="2">
        <v>294</v>
      </c>
      <c r="I7860" s="3">
        <v>0.13</v>
      </c>
      <c r="J7860" s="2">
        <f t="shared" si="366"/>
        <v>255.78</v>
      </c>
      <c r="K7860" s="2">
        <f t="shared" si="367"/>
        <v>46.040399999999998</v>
      </c>
      <c r="L7860" s="2">
        <f t="shared" si="368"/>
        <v>301.82040000000001</v>
      </c>
    </row>
    <row r="7861" spans="1:12" x14ac:dyDescent="0.25">
      <c r="A7861" t="s">
        <v>7866</v>
      </c>
      <c r="B7861" s="1">
        <v>46226</v>
      </c>
      <c r="C7861" t="s">
        <v>10010</v>
      </c>
      <c r="D7861" t="s">
        <v>10019</v>
      </c>
      <c r="E7861">
        <f>+_xlfn.XLOOKUP(TablaVentas[[#This Row],[PRODUCTOS]],TablaPrecios[PRODUCTOS],TablaPrecios[PRECIOS UNITARIOS],"No encontado")</f>
        <v>1200</v>
      </c>
      <c r="F7861">
        <v>18</v>
      </c>
      <c r="G7861" t="s">
        <v>10026</v>
      </c>
      <c r="H7861" s="2">
        <v>262</v>
      </c>
      <c r="I7861" s="3">
        <v>0.1</v>
      </c>
      <c r="J7861" s="2">
        <f t="shared" si="366"/>
        <v>235.8</v>
      </c>
      <c r="K7861" s="2">
        <f t="shared" si="367"/>
        <v>42.444000000000003</v>
      </c>
      <c r="L7861" s="2">
        <f t="shared" si="368"/>
        <v>278.24400000000003</v>
      </c>
    </row>
    <row r="7862" spans="1:12" x14ac:dyDescent="0.25">
      <c r="A7862" t="s">
        <v>7867</v>
      </c>
      <c r="B7862" s="1">
        <v>46071</v>
      </c>
      <c r="C7862" t="s">
        <v>10011</v>
      </c>
      <c r="D7862" t="s">
        <v>10020</v>
      </c>
      <c r="E7862">
        <f>+_xlfn.XLOOKUP(TablaVentas[[#This Row],[PRODUCTOS]],TablaPrecios[PRODUCTOS],TablaPrecios[PRECIOS UNITARIOS],"No encontado")</f>
        <v>150</v>
      </c>
      <c r="F7862">
        <v>7</v>
      </c>
      <c r="G7862" t="s">
        <v>10024</v>
      </c>
      <c r="H7862" s="2">
        <v>457</v>
      </c>
      <c r="I7862" s="3">
        <v>0.18</v>
      </c>
      <c r="J7862" s="2">
        <f t="shared" si="366"/>
        <v>374.74</v>
      </c>
      <c r="K7862" s="2">
        <f t="shared" si="367"/>
        <v>67.453199999999995</v>
      </c>
      <c r="L7862" s="2">
        <f t="shared" si="368"/>
        <v>442.19319999999999</v>
      </c>
    </row>
    <row r="7863" spans="1:12" x14ac:dyDescent="0.25">
      <c r="A7863" t="s">
        <v>7868</v>
      </c>
      <c r="B7863" s="1">
        <v>46386</v>
      </c>
      <c r="C7863" t="s">
        <v>10007</v>
      </c>
      <c r="D7863" t="s">
        <v>10018</v>
      </c>
      <c r="E7863">
        <f>+_xlfn.XLOOKUP(TablaVentas[[#This Row],[PRODUCTOS]],TablaPrecios[PRODUCTOS],TablaPrecios[PRECIOS UNITARIOS],"No encontado")</f>
        <v>850</v>
      </c>
      <c r="F7863">
        <v>8</v>
      </c>
      <c r="G7863" t="s">
        <v>10024</v>
      </c>
      <c r="H7863" s="2">
        <v>88</v>
      </c>
      <c r="I7863" s="3">
        <v>0.17</v>
      </c>
      <c r="J7863" s="2">
        <f t="shared" si="366"/>
        <v>73.039999999999992</v>
      </c>
      <c r="K7863" s="2">
        <f t="shared" si="367"/>
        <v>13.147199999999998</v>
      </c>
      <c r="L7863" s="2">
        <f t="shared" si="368"/>
        <v>86.18719999999999</v>
      </c>
    </row>
    <row r="7864" spans="1:12" x14ac:dyDescent="0.25">
      <c r="A7864" t="s">
        <v>7869</v>
      </c>
      <c r="B7864" s="1">
        <v>46177</v>
      </c>
      <c r="C7864" t="s">
        <v>10011</v>
      </c>
      <c r="D7864" t="s">
        <v>10020</v>
      </c>
      <c r="E7864">
        <f>+_xlfn.XLOOKUP(TablaVentas[[#This Row],[PRODUCTOS]],TablaPrecios[PRODUCTOS],TablaPrecios[PRECIOS UNITARIOS],"No encontado")</f>
        <v>150</v>
      </c>
      <c r="F7864">
        <v>20</v>
      </c>
      <c r="G7864" t="s">
        <v>10025</v>
      </c>
      <c r="H7864" s="2">
        <v>432</v>
      </c>
      <c r="I7864" s="3">
        <v>0.15</v>
      </c>
      <c r="J7864" s="2">
        <f t="shared" si="366"/>
        <v>367.2</v>
      </c>
      <c r="K7864" s="2">
        <f t="shared" si="367"/>
        <v>66.095999999999989</v>
      </c>
      <c r="L7864" s="2">
        <f t="shared" si="368"/>
        <v>433.29599999999999</v>
      </c>
    </row>
    <row r="7865" spans="1:12" x14ac:dyDescent="0.25">
      <c r="A7865" t="s">
        <v>7870</v>
      </c>
      <c r="B7865" s="1">
        <v>46095</v>
      </c>
      <c r="C7865" t="s">
        <v>10007</v>
      </c>
      <c r="D7865" t="s">
        <v>10017</v>
      </c>
      <c r="E7865">
        <f>+_xlfn.XLOOKUP(TablaVentas[[#This Row],[PRODUCTOS]],TablaPrecios[PRODUCTOS],TablaPrecios[PRECIOS UNITARIOS],"No encontado")</f>
        <v>50</v>
      </c>
      <c r="F7865">
        <v>18</v>
      </c>
      <c r="G7865" t="s">
        <v>10024</v>
      </c>
      <c r="H7865" s="2">
        <v>241</v>
      </c>
      <c r="I7865" s="3">
        <v>0.14000000000000001</v>
      </c>
      <c r="J7865" s="2">
        <f t="shared" si="366"/>
        <v>207.26</v>
      </c>
      <c r="K7865" s="2">
        <f t="shared" si="367"/>
        <v>37.306799999999996</v>
      </c>
      <c r="L7865" s="2">
        <f t="shared" si="368"/>
        <v>244.5668</v>
      </c>
    </row>
    <row r="7866" spans="1:12" x14ac:dyDescent="0.25">
      <c r="A7866" t="s">
        <v>7871</v>
      </c>
      <c r="B7866" s="1">
        <v>46266</v>
      </c>
      <c r="C7866" t="s">
        <v>10011</v>
      </c>
      <c r="D7866" t="s">
        <v>10019</v>
      </c>
      <c r="E7866">
        <f>+_xlfn.XLOOKUP(TablaVentas[[#This Row],[PRODUCTOS]],TablaPrecios[PRODUCTOS],TablaPrecios[PRECIOS UNITARIOS],"No encontado")</f>
        <v>1200</v>
      </c>
      <c r="F7866">
        <v>7</v>
      </c>
      <c r="G7866" t="s">
        <v>10023</v>
      </c>
      <c r="H7866" s="2">
        <v>431</v>
      </c>
      <c r="I7866" s="3">
        <v>0.15</v>
      </c>
      <c r="J7866" s="2">
        <f t="shared" si="366"/>
        <v>366.35</v>
      </c>
      <c r="K7866" s="2">
        <f t="shared" si="367"/>
        <v>65.942999999999998</v>
      </c>
      <c r="L7866" s="2">
        <f t="shared" si="368"/>
        <v>432.29300000000001</v>
      </c>
    </row>
    <row r="7867" spans="1:12" x14ac:dyDescent="0.25">
      <c r="A7867" t="s">
        <v>7872</v>
      </c>
      <c r="B7867" s="1">
        <v>46376</v>
      </c>
      <c r="C7867" t="s">
        <v>10007</v>
      </c>
      <c r="D7867" t="s">
        <v>10019</v>
      </c>
      <c r="E7867">
        <f>+_xlfn.XLOOKUP(TablaVentas[[#This Row],[PRODUCTOS]],TablaPrecios[PRODUCTOS],TablaPrecios[PRECIOS UNITARIOS],"No encontado")</f>
        <v>1200</v>
      </c>
      <c r="F7867">
        <v>5</v>
      </c>
      <c r="G7867" t="s">
        <v>10026</v>
      </c>
      <c r="H7867" s="2">
        <v>475</v>
      </c>
      <c r="I7867" s="3">
        <v>0.18</v>
      </c>
      <c r="J7867" s="2">
        <f t="shared" si="366"/>
        <v>389.5</v>
      </c>
      <c r="K7867" s="2">
        <f t="shared" si="367"/>
        <v>70.11</v>
      </c>
      <c r="L7867" s="2">
        <f t="shared" si="368"/>
        <v>459.61</v>
      </c>
    </row>
    <row r="7868" spans="1:12" x14ac:dyDescent="0.25">
      <c r="A7868" t="s">
        <v>7873</v>
      </c>
      <c r="B7868" s="1">
        <v>46319</v>
      </c>
      <c r="C7868" t="s">
        <v>10008</v>
      </c>
      <c r="D7868" t="s">
        <v>10020</v>
      </c>
      <c r="E7868">
        <f>+_xlfn.XLOOKUP(TablaVentas[[#This Row],[PRODUCTOS]],TablaPrecios[PRODUCTOS],TablaPrecios[PRECIOS UNITARIOS],"No encontado")</f>
        <v>150</v>
      </c>
      <c r="F7868">
        <v>19</v>
      </c>
      <c r="G7868" t="s">
        <v>10026</v>
      </c>
      <c r="H7868" s="2">
        <v>353</v>
      </c>
      <c r="I7868" s="3">
        <v>0.15</v>
      </c>
      <c r="J7868" s="2">
        <f t="shared" si="366"/>
        <v>300.05</v>
      </c>
      <c r="K7868" s="2">
        <f t="shared" si="367"/>
        <v>54.009</v>
      </c>
      <c r="L7868" s="2">
        <f t="shared" si="368"/>
        <v>354.05900000000003</v>
      </c>
    </row>
    <row r="7869" spans="1:12" x14ac:dyDescent="0.25">
      <c r="A7869" t="s">
        <v>7874</v>
      </c>
      <c r="B7869" s="1">
        <v>46264</v>
      </c>
      <c r="C7869" t="s">
        <v>10012</v>
      </c>
      <c r="D7869" t="s">
        <v>10021</v>
      </c>
      <c r="E7869">
        <f>+_xlfn.XLOOKUP(TablaVentas[[#This Row],[PRODUCTOS]],TablaPrecios[PRODUCTOS],TablaPrecios[PRECIOS UNITARIOS],"No encontado")</f>
        <v>200</v>
      </c>
      <c r="F7869">
        <v>14</v>
      </c>
      <c r="G7869" t="s">
        <v>10026</v>
      </c>
      <c r="H7869" s="2">
        <v>388</v>
      </c>
      <c r="I7869" s="3">
        <v>0.19</v>
      </c>
      <c r="J7869" s="2">
        <f t="shared" si="366"/>
        <v>314.27999999999997</v>
      </c>
      <c r="K7869" s="2">
        <f t="shared" si="367"/>
        <v>56.570399999999992</v>
      </c>
      <c r="L7869" s="2">
        <f t="shared" si="368"/>
        <v>370.85039999999998</v>
      </c>
    </row>
    <row r="7870" spans="1:12" x14ac:dyDescent="0.25">
      <c r="A7870" t="s">
        <v>7875</v>
      </c>
      <c r="B7870" s="1">
        <v>46327</v>
      </c>
      <c r="C7870" t="s">
        <v>10012</v>
      </c>
      <c r="D7870" t="s">
        <v>10018</v>
      </c>
      <c r="E7870">
        <f>+_xlfn.XLOOKUP(TablaVentas[[#This Row],[PRODUCTOS]],TablaPrecios[PRODUCTOS],TablaPrecios[PRECIOS UNITARIOS],"No encontado")</f>
        <v>850</v>
      </c>
      <c r="F7870">
        <v>5</v>
      </c>
      <c r="G7870" t="s">
        <v>10026</v>
      </c>
      <c r="H7870" s="2">
        <v>79</v>
      </c>
      <c r="I7870" s="3">
        <v>0.13</v>
      </c>
      <c r="J7870" s="2">
        <f t="shared" si="366"/>
        <v>68.73</v>
      </c>
      <c r="K7870" s="2">
        <f t="shared" si="367"/>
        <v>12.3714</v>
      </c>
      <c r="L7870" s="2">
        <f t="shared" si="368"/>
        <v>81.101399999999998</v>
      </c>
    </row>
    <row r="7871" spans="1:12" x14ac:dyDescent="0.25">
      <c r="A7871" t="s">
        <v>7876</v>
      </c>
      <c r="B7871" s="1">
        <v>46096</v>
      </c>
      <c r="C7871" t="s">
        <v>10007</v>
      </c>
      <c r="D7871" t="s">
        <v>10020</v>
      </c>
      <c r="E7871">
        <f>+_xlfn.XLOOKUP(TablaVentas[[#This Row],[PRODUCTOS]],TablaPrecios[PRODUCTOS],TablaPrecios[PRECIOS UNITARIOS],"No encontado")</f>
        <v>150</v>
      </c>
      <c r="F7871">
        <v>7</v>
      </c>
      <c r="G7871" t="s">
        <v>10026</v>
      </c>
      <c r="H7871" s="2">
        <v>344</v>
      </c>
      <c r="I7871" s="3">
        <v>0.15</v>
      </c>
      <c r="J7871" s="2">
        <f t="shared" si="366"/>
        <v>292.39999999999998</v>
      </c>
      <c r="K7871" s="2">
        <f t="shared" si="367"/>
        <v>52.631999999999991</v>
      </c>
      <c r="L7871" s="2">
        <f t="shared" si="368"/>
        <v>345.03199999999998</v>
      </c>
    </row>
    <row r="7872" spans="1:12" x14ac:dyDescent="0.25">
      <c r="A7872" t="s">
        <v>7877</v>
      </c>
      <c r="B7872" s="1">
        <v>46328</v>
      </c>
      <c r="C7872" t="s">
        <v>10008</v>
      </c>
      <c r="D7872" t="s">
        <v>10021</v>
      </c>
      <c r="E7872">
        <f>+_xlfn.XLOOKUP(TablaVentas[[#This Row],[PRODUCTOS]],TablaPrecios[PRODUCTOS],TablaPrecios[PRECIOS UNITARIOS],"No encontado")</f>
        <v>200</v>
      </c>
      <c r="F7872">
        <v>8</v>
      </c>
      <c r="G7872" t="s">
        <v>10023</v>
      </c>
      <c r="H7872" s="2">
        <v>95</v>
      </c>
      <c r="I7872" s="3">
        <v>0.17</v>
      </c>
      <c r="J7872" s="2">
        <f t="shared" si="366"/>
        <v>78.849999999999994</v>
      </c>
      <c r="K7872" s="2">
        <f t="shared" si="367"/>
        <v>14.192999999999998</v>
      </c>
      <c r="L7872" s="2">
        <f t="shared" si="368"/>
        <v>93.042999999999992</v>
      </c>
    </row>
    <row r="7873" spans="1:12" x14ac:dyDescent="0.25">
      <c r="A7873" t="s">
        <v>7878</v>
      </c>
      <c r="B7873" s="1">
        <v>46113</v>
      </c>
      <c r="C7873" t="s">
        <v>10011</v>
      </c>
      <c r="D7873" t="s">
        <v>10019</v>
      </c>
      <c r="E7873">
        <f>+_xlfn.XLOOKUP(TablaVentas[[#This Row],[PRODUCTOS]],TablaPrecios[PRODUCTOS],TablaPrecios[PRECIOS UNITARIOS],"No encontado")</f>
        <v>1200</v>
      </c>
      <c r="F7873">
        <v>17</v>
      </c>
      <c r="G7873" t="s">
        <v>10027</v>
      </c>
      <c r="H7873" s="2">
        <v>453</v>
      </c>
      <c r="I7873" s="3">
        <v>0.12</v>
      </c>
      <c r="J7873" s="2">
        <f t="shared" si="366"/>
        <v>398.64</v>
      </c>
      <c r="K7873" s="2">
        <f t="shared" si="367"/>
        <v>71.755199999999988</v>
      </c>
      <c r="L7873" s="2">
        <f t="shared" si="368"/>
        <v>470.39519999999999</v>
      </c>
    </row>
    <row r="7874" spans="1:12" x14ac:dyDescent="0.25">
      <c r="A7874" t="s">
        <v>7879</v>
      </c>
      <c r="B7874" s="1">
        <v>46265</v>
      </c>
      <c r="C7874" t="s">
        <v>10012</v>
      </c>
      <c r="D7874" t="s">
        <v>10021</v>
      </c>
      <c r="E7874">
        <f>+_xlfn.XLOOKUP(TablaVentas[[#This Row],[PRODUCTOS]],TablaPrecios[PRODUCTOS],TablaPrecios[PRECIOS UNITARIOS],"No encontado")</f>
        <v>200</v>
      </c>
      <c r="F7874">
        <v>17</v>
      </c>
      <c r="G7874" t="s">
        <v>10027</v>
      </c>
      <c r="H7874" s="2">
        <v>74</v>
      </c>
      <c r="I7874" s="3">
        <v>0.15</v>
      </c>
      <c r="J7874" s="2">
        <f t="shared" si="366"/>
        <v>62.9</v>
      </c>
      <c r="K7874" s="2">
        <f t="shared" si="367"/>
        <v>11.321999999999999</v>
      </c>
      <c r="L7874" s="2">
        <f t="shared" si="368"/>
        <v>74.221999999999994</v>
      </c>
    </row>
    <row r="7875" spans="1:12" x14ac:dyDescent="0.25">
      <c r="A7875" t="s">
        <v>7880</v>
      </c>
      <c r="B7875" s="1">
        <v>46168</v>
      </c>
      <c r="C7875" t="s">
        <v>10008</v>
      </c>
      <c r="D7875" t="s">
        <v>10020</v>
      </c>
      <c r="E7875">
        <f>+_xlfn.XLOOKUP(TablaVentas[[#This Row],[PRODUCTOS]],TablaPrecios[PRODUCTOS],TablaPrecios[PRECIOS UNITARIOS],"No encontado")</f>
        <v>150</v>
      </c>
      <c r="F7875">
        <v>15</v>
      </c>
      <c r="G7875" t="s">
        <v>10025</v>
      </c>
      <c r="H7875" s="2">
        <v>100</v>
      </c>
      <c r="I7875" s="3">
        <v>0.14000000000000001</v>
      </c>
      <c r="J7875" s="2">
        <f t="shared" ref="J7875:J7938" si="369">+H7875-H7875*I7875</f>
        <v>86</v>
      </c>
      <c r="K7875" s="2">
        <f t="shared" ref="K7875:K7938" si="370">+J7875*0.18</f>
        <v>15.479999999999999</v>
      </c>
      <c r="L7875" s="2">
        <f t="shared" ref="L7875:L7938" si="371">+J7875+K7875</f>
        <v>101.48</v>
      </c>
    </row>
    <row r="7876" spans="1:12" x14ac:dyDescent="0.25">
      <c r="A7876" t="s">
        <v>7881</v>
      </c>
      <c r="B7876" s="1">
        <v>46054</v>
      </c>
      <c r="C7876" t="s">
        <v>10011</v>
      </c>
      <c r="D7876" t="s">
        <v>10019</v>
      </c>
      <c r="E7876">
        <f>+_xlfn.XLOOKUP(TablaVentas[[#This Row],[PRODUCTOS]],TablaPrecios[PRODUCTOS],TablaPrecios[PRECIOS UNITARIOS],"No encontado")</f>
        <v>1200</v>
      </c>
      <c r="F7876">
        <v>17</v>
      </c>
      <c r="G7876" t="s">
        <v>10025</v>
      </c>
      <c r="H7876" s="2">
        <v>376</v>
      </c>
      <c r="I7876" s="3">
        <v>0.14000000000000001</v>
      </c>
      <c r="J7876" s="2">
        <f t="shared" si="369"/>
        <v>323.36</v>
      </c>
      <c r="K7876" s="2">
        <f t="shared" si="370"/>
        <v>58.204799999999999</v>
      </c>
      <c r="L7876" s="2">
        <f t="shared" si="371"/>
        <v>381.56479999999999</v>
      </c>
    </row>
    <row r="7877" spans="1:12" x14ac:dyDescent="0.25">
      <c r="A7877" t="s">
        <v>7882</v>
      </c>
      <c r="B7877" s="1">
        <v>46039</v>
      </c>
      <c r="C7877" t="s">
        <v>10009</v>
      </c>
      <c r="D7877" t="s">
        <v>10019</v>
      </c>
      <c r="E7877">
        <f>+_xlfn.XLOOKUP(TablaVentas[[#This Row],[PRODUCTOS]],TablaPrecios[PRODUCTOS],TablaPrecios[PRECIOS UNITARIOS],"No encontado")</f>
        <v>1200</v>
      </c>
      <c r="F7877">
        <v>9</v>
      </c>
      <c r="G7877" t="s">
        <v>10023</v>
      </c>
      <c r="H7877" s="2">
        <v>311</v>
      </c>
      <c r="I7877" s="3">
        <v>0.13</v>
      </c>
      <c r="J7877" s="2">
        <f t="shared" si="369"/>
        <v>270.57</v>
      </c>
      <c r="K7877" s="2">
        <f t="shared" si="370"/>
        <v>48.702599999999997</v>
      </c>
      <c r="L7877" s="2">
        <f t="shared" si="371"/>
        <v>319.27260000000001</v>
      </c>
    </row>
    <row r="7878" spans="1:12" x14ac:dyDescent="0.25">
      <c r="A7878" t="s">
        <v>7883</v>
      </c>
      <c r="B7878" s="1">
        <v>46146</v>
      </c>
      <c r="C7878" t="s">
        <v>10010</v>
      </c>
      <c r="D7878" t="s">
        <v>10017</v>
      </c>
      <c r="E7878">
        <f>+_xlfn.XLOOKUP(TablaVentas[[#This Row],[PRODUCTOS]],TablaPrecios[PRODUCTOS],TablaPrecios[PRECIOS UNITARIOS],"No encontado")</f>
        <v>50</v>
      </c>
      <c r="F7878">
        <v>11</v>
      </c>
      <c r="G7878" t="s">
        <v>10024</v>
      </c>
      <c r="H7878" s="2">
        <v>82</v>
      </c>
      <c r="I7878" s="3">
        <v>0.16</v>
      </c>
      <c r="J7878" s="2">
        <f t="shared" si="369"/>
        <v>68.88</v>
      </c>
      <c r="K7878" s="2">
        <f t="shared" si="370"/>
        <v>12.398399999999999</v>
      </c>
      <c r="L7878" s="2">
        <f t="shared" si="371"/>
        <v>81.278399999999991</v>
      </c>
    </row>
    <row r="7879" spans="1:12" x14ac:dyDescent="0.25">
      <c r="A7879" t="s">
        <v>7884</v>
      </c>
      <c r="B7879" s="1">
        <v>46161</v>
      </c>
      <c r="C7879" t="s">
        <v>10007</v>
      </c>
      <c r="D7879" t="s">
        <v>10019</v>
      </c>
      <c r="E7879">
        <f>+_xlfn.XLOOKUP(TablaVentas[[#This Row],[PRODUCTOS]],TablaPrecios[PRODUCTOS],TablaPrecios[PRECIOS UNITARIOS],"No encontado")</f>
        <v>1200</v>
      </c>
      <c r="F7879">
        <v>16</v>
      </c>
      <c r="G7879" t="s">
        <v>10024</v>
      </c>
      <c r="H7879" s="2">
        <v>330</v>
      </c>
      <c r="I7879" s="3">
        <v>0.13</v>
      </c>
      <c r="J7879" s="2">
        <f t="shared" si="369"/>
        <v>287.10000000000002</v>
      </c>
      <c r="K7879" s="2">
        <f t="shared" si="370"/>
        <v>51.678000000000004</v>
      </c>
      <c r="L7879" s="2">
        <f t="shared" si="371"/>
        <v>338.77800000000002</v>
      </c>
    </row>
    <row r="7880" spans="1:12" x14ac:dyDescent="0.25">
      <c r="A7880" t="s">
        <v>7885</v>
      </c>
      <c r="B7880" s="1">
        <v>46114</v>
      </c>
      <c r="C7880" t="s">
        <v>10012</v>
      </c>
      <c r="D7880" t="s">
        <v>10019</v>
      </c>
      <c r="E7880">
        <f>+_xlfn.XLOOKUP(TablaVentas[[#This Row],[PRODUCTOS]],TablaPrecios[PRODUCTOS],TablaPrecios[PRECIOS UNITARIOS],"No encontado")</f>
        <v>1200</v>
      </c>
      <c r="F7880">
        <v>20</v>
      </c>
      <c r="G7880" t="s">
        <v>10027</v>
      </c>
      <c r="H7880" s="2">
        <v>84</v>
      </c>
      <c r="I7880" s="3">
        <v>0.16</v>
      </c>
      <c r="J7880" s="2">
        <f t="shared" si="369"/>
        <v>70.56</v>
      </c>
      <c r="K7880" s="2">
        <f t="shared" si="370"/>
        <v>12.700799999999999</v>
      </c>
      <c r="L7880" s="2">
        <f t="shared" si="371"/>
        <v>83.260800000000003</v>
      </c>
    </row>
    <row r="7881" spans="1:12" x14ac:dyDescent="0.25">
      <c r="A7881" t="s">
        <v>7886</v>
      </c>
      <c r="B7881" s="1">
        <v>46359</v>
      </c>
      <c r="C7881" t="s">
        <v>10009</v>
      </c>
      <c r="D7881" t="s">
        <v>10018</v>
      </c>
      <c r="E7881">
        <f>+_xlfn.XLOOKUP(TablaVentas[[#This Row],[PRODUCTOS]],TablaPrecios[PRODUCTOS],TablaPrecios[PRECIOS UNITARIOS],"No encontado")</f>
        <v>850</v>
      </c>
      <c r="F7881">
        <v>17</v>
      </c>
      <c r="G7881" t="s">
        <v>10023</v>
      </c>
      <c r="H7881" s="2">
        <v>222</v>
      </c>
      <c r="I7881" s="3">
        <v>0.19</v>
      </c>
      <c r="J7881" s="2">
        <f t="shared" si="369"/>
        <v>179.82</v>
      </c>
      <c r="K7881" s="2">
        <f t="shared" si="370"/>
        <v>32.367599999999996</v>
      </c>
      <c r="L7881" s="2">
        <f t="shared" si="371"/>
        <v>212.18759999999997</v>
      </c>
    </row>
    <row r="7882" spans="1:12" x14ac:dyDescent="0.25">
      <c r="A7882" t="s">
        <v>7887</v>
      </c>
      <c r="B7882" s="1">
        <v>46367</v>
      </c>
      <c r="C7882" t="s">
        <v>10012</v>
      </c>
      <c r="D7882" t="s">
        <v>10018</v>
      </c>
      <c r="E7882">
        <f>+_xlfn.XLOOKUP(TablaVentas[[#This Row],[PRODUCTOS]],TablaPrecios[PRODUCTOS],TablaPrecios[PRECIOS UNITARIOS],"No encontado")</f>
        <v>850</v>
      </c>
      <c r="F7882">
        <v>17</v>
      </c>
      <c r="G7882" t="s">
        <v>10027</v>
      </c>
      <c r="H7882" s="2">
        <v>80</v>
      </c>
      <c r="I7882" s="3">
        <v>0.15</v>
      </c>
      <c r="J7882" s="2">
        <f t="shared" si="369"/>
        <v>68</v>
      </c>
      <c r="K7882" s="2">
        <f t="shared" si="370"/>
        <v>12.24</v>
      </c>
      <c r="L7882" s="2">
        <f t="shared" si="371"/>
        <v>80.239999999999995</v>
      </c>
    </row>
    <row r="7883" spans="1:12" x14ac:dyDescent="0.25">
      <c r="A7883" t="s">
        <v>7888</v>
      </c>
      <c r="B7883" s="1">
        <v>46263</v>
      </c>
      <c r="C7883" t="s">
        <v>10012</v>
      </c>
      <c r="D7883" t="s">
        <v>10020</v>
      </c>
      <c r="E7883">
        <f>+_xlfn.XLOOKUP(TablaVentas[[#This Row],[PRODUCTOS]],TablaPrecios[PRODUCTOS],TablaPrecios[PRECIOS UNITARIOS],"No encontado")</f>
        <v>150</v>
      </c>
      <c r="F7883">
        <v>6</v>
      </c>
      <c r="G7883" t="s">
        <v>10027</v>
      </c>
      <c r="H7883" s="2">
        <v>51</v>
      </c>
      <c r="I7883" s="3">
        <v>0.13</v>
      </c>
      <c r="J7883" s="2">
        <f t="shared" si="369"/>
        <v>44.37</v>
      </c>
      <c r="K7883" s="2">
        <f t="shared" si="370"/>
        <v>7.9865999999999993</v>
      </c>
      <c r="L7883" s="2">
        <f t="shared" si="371"/>
        <v>52.3566</v>
      </c>
    </row>
    <row r="7884" spans="1:12" x14ac:dyDescent="0.25">
      <c r="A7884" t="s">
        <v>7889</v>
      </c>
      <c r="B7884" s="1">
        <v>46308</v>
      </c>
      <c r="C7884" t="s">
        <v>10009</v>
      </c>
      <c r="D7884" t="s">
        <v>10019</v>
      </c>
      <c r="E7884">
        <f>+_xlfn.XLOOKUP(TablaVentas[[#This Row],[PRODUCTOS]],TablaPrecios[PRODUCTOS],TablaPrecios[PRECIOS UNITARIOS],"No encontado")</f>
        <v>1200</v>
      </c>
      <c r="F7884">
        <v>6</v>
      </c>
      <c r="G7884" t="s">
        <v>10027</v>
      </c>
      <c r="H7884" s="2">
        <v>342</v>
      </c>
      <c r="I7884" s="3">
        <v>0.12</v>
      </c>
      <c r="J7884" s="2">
        <f t="shared" si="369"/>
        <v>300.95999999999998</v>
      </c>
      <c r="K7884" s="2">
        <f t="shared" si="370"/>
        <v>54.172799999999995</v>
      </c>
      <c r="L7884" s="2">
        <f t="shared" si="371"/>
        <v>355.13279999999997</v>
      </c>
    </row>
    <row r="7885" spans="1:12" x14ac:dyDescent="0.25">
      <c r="A7885" t="s">
        <v>7890</v>
      </c>
      <c r="B7885" s="1">
        <v>46084</v>
      </c>
      <c r="C7885" t="s">
        <v>10007</v>
      </c>
      <c r="D7885" t="s">
        <v>10021</v>
      </c>
      <c r="E7885">
        <f>+_xlfn.XLOOKUP(TablaVentas[[#This Row],[PRODUCTOS]],TablaPrecios[PRODUCTOS],TablaPrecios[PRECIOS UNITARIOS],"No encontado")</f>
        <v>200</v>
      </c>
      <c r="F7885">
        <v>11</v>
      </c>
      <c r="G7885" t="s">
        <v>10023</v>
      </c>
      <c r="H7885" s="2">
        <v>57</v>
      </c>
      <c r="I7885" s="3">
        <v>0.1</v>
      </c>
      <c r="J7885" s="2">
        <f t="shared" si="369"/>
        <v>51.3</v>
      </c>
      <c r="K7885" s="2">
        <f t="shared" si="370"/>
        <v>9.234</v>
      </c>
      <c r="L7885" s="2">
        <f t="shared" si="371"/>
        <v>60.533999999999999</v>
      </c>
    </row>
    <row r="7886" spans="1:12" x14ac:dyDescent="0.25">
      <c r="A7886" t="s">
        <v>7891</v>
      </c>
      <c r="B7886" s="1">
        <v>46147</v>
      </c>
      <c r="C7886" t="s">
        <v>10009</v>
      </c>
      <c r="D7886" t="s">
        <v>10020</v>
      </c>
      <c r="E7886">
        <f>+_xlfn.XLOOKUP(TablaVentas[[#This Row],[PRODUCTOS]],TablaPrecios[PRODUCTOS],TablaPrecios[PRECIOS UNITARIOS],"No encontado")</f>
        <v>150</v>
      </c>
      <c r="F7886">
        <v>8</v>
      </c>
      <c r="G7886" t="s">
        <v>10026</v>
      </c>
      <c r="H7886" s="2">
        <v>171</v>
      </c>
      <c r="I7886" s="3">
        <v>0.15</v>
      </c>
      <c r="J7886" s="2">
        <f t="shared" si="369"/>
        <v>145.35</v>
      </c>
      <c r="K7886" s="2">
        <f t="shared" si="370"/>
        <v>26.162999999999997</v>
      </c>
      <c r="L7886" s="2">
        <f t="shared" si="371"/>
        <v>171.51299999999998</v>
      </c>
    </row>
    <row r="7887" spans="1:12" x14ac:dyDescent="0.25">
      <c r="A7887" t="s">
        <v>7892</v>
      </c>
      <c r="B7887" s="1">
        <v>46252</v>
      </c>
      <c r="C7887" t="s">
        <v>10010</v>
      </c>
      <c r="D7887" t="s">
        <v>10018</v>
      </c>
      <c r="E7887">
        <f>+_xlfn.XLOOKUP(TablaVentas[[#This Row],[PRODUCTOS]],TablaPrecios[PRODUCTOS],TablaPrecios[PRECIOS UNITARIOS],"No encontado")</f>
        <v>850</v>
      </c>
      <c r="F7887">
        <v>7</v>
      </c>
      <c r="G7887" t="s">
        <v>10025</v>
      </c>
      <c r="H7887" s="2">
        <v>270</v>
      </c>
      <c r="I7887" s="3">
        <v>0.17</v>
      </c>
      <c r="J7887" s="2">
        <f t="shared" si="369"/>
        <v>224.1</v>
      </c>
      <c r="K7887" s="2">
        <f t="shared" si="370"/>
        <v>40.338000000000001</v>
      </c>
      <c r="L7887" s="2">
        <f t="shared" si="371"/>
        <v>264.43799999999999</v>
      </c>
    </row>
    <row r="7888" spans="1:12" x14ac:dyDescent="0.25">
      <c r="A7888" t="s">
        <v>7893</v>
      </c>
      <c r="B7888" s="1">
        <v>46378</v>
      </c>
      <c r="C7888" t="s">
        <v>10009</v>
      </c>
      <c r="D7888" t="s">
        <v>10020</v>
      </c>
      <c r="E7888">
        <f>+_xlfn.XLOOKUP(TablaVentas[[#This Row],[PRODUCTOS]],TablaPrecios[PRODUCTOS],TablaPrecios[PRECIOS UNITARIOS],"No encontado")</f>
        <v>150</v>
      </c>
      <c r="F7888">
        <v>12</v>
      </c>
      <c r="G7888" t="s">
        <v>10023</v>
      </c>
      <c r="H7888" s="2">
        <v>338</v>
      </c>
      <c r="I7888" s="3">
        <v>0.19</v>
      </c>
      <c r="J7888" s="2">
        <f t="shared" si="369"/>
        <v>273.77999999999997</v>
      </c>
      <c r="K7888" s="2">
        <f t="shared" si="370"/>
        <v>49.280399999999993</v>
      </c>
      <c r="L7888" s="2">
        <f t="shared" si="371"/>
        <v>323.06039999999996</v>
      </c>
    </row>
    <row r="7889" spans="1:12" x14ac:dyDescent="0.25">
      <c r="A7889" t="s">
        <v>7894</v>
      </c>
      <c r="B7889" s="1">
        <v>46201</v>
      </c>
      <c r="C7889" t="s">
        <v>10011</v>
      </c>
      <c r="D7889" t="s">
        <v>10018</v>
      </c>
      <c r="E7889">
        <f>+_xlfn.XLOOKUP(TablaVentas[[#This Row],[PRODUCTOS]],TablaPrecios[PRODUCTOS],TablaPrecios[PRECIOS UNITARIOS],"No encontado")</f>
        <v>850</v>
      </c>
      <c r="F7889">
        <v>14</v>
      </c>
      <c r="G7889" t="s">
        <v>10025</v>
      </c>
      <c r="H7889" s="2">
        <v>345</v>
      </c>
      <c r="I7889" s="3">
        <v>0.19</v>
      </c>
      <c r="J7889" s="2">
        <f t="shared" si="369"/>
        <v>279.45</v>
      </c>
      <c r="K7889" s="2">
        <f t="shared" si="370"/>
        <v>50.300999999999995</v>
      </c>
      <c r="L7889" s="2">
        <f t="shared" si="371"/>
        <v>329.75099999999998</v>
      </c>
    </row>
    <row r="7890" spans="1:12" x14ac:dyDescent="0.25">
      <c r="A7890" t="s">
        <v>7895</v>
      </c>
      <c r="B7890" s="1">
        <v>46122</v>
      </c>
      <c r="C7890" t="s">
        <v>10010</v>
      </c>
      <c r="D7890" t="s">
        <v>10019</v>
      </c>
      <c r="E7890">
        <f>+_xlfn.XLOOKUP(TablaVentas[[#This Row],[PRODUCTOS]],TablaPrecios[PRODUCTOS],TablaPrecios[PRECIOS UNITARIOS],"No encontado")</f>
        <v>1200</v>
      </c>
      <c r="F7890">
        <v>15</v>
      </c>
      <c r="G7890" t="s">
        <v>10023</v>
      </c>
      <c r="H7890" s="2">
        <v>300</v>
      </c>
      <c r="I7890" s="3">
        <v>0.16</v>
      </c>
      <c r="J7890" s="2">
        <f t="shared" si="369"/>
        <v>252</v>
      </c>
      <c r="K7890" s="2">
        <f t="shared" si="370"/>
        <v>45.36</v>
      </c>
      <c r="L7890" s="2">
        <f t="shared" si="371"/>
        <v>297.36</v>
      </c>
    </row>
    <row r="7891" spans="1:12" x14ac:dyDescent="0.25">
      <c r="A7891" t="s">
        <v>7896</v>
      </c>
      <c r="B7891" s="1">
        <v>46286</v>
      </c>
      <c r="C7891" t="s">
        <v>10011</v>
      </c>
      <c r="D7891" t="s">
        <v>10021</v>
      </c>
      <c r="E7891">
        <f>+_xlfn.XLOOKUP(TablaVentas[[#This Row],[PRODUCTOS]],TablaPrecios[PRODUCTOS],TablaPrecios[PRECIOS UNITARIOS],"No encontado")</f>
        <v>200</v>
      </c>
      <c r="F7891">
        <v>17</v>
      </c>
      <c r="G7891" t="s">
        <v>10025</v>
      </c>
      <c r="H7891" s="2">
        <v>273</v>
      </c>
      <c r="I7891" s="3">
        <v>0.18</v>
      </c>
      <c r="J7891" s="2">
        <f t="shared" si="369"/>
        <v>223.86</v>
      </c>
      <c r="K7891" s="2">
        <f t="shared" si="370"/>
        <v>40.294800000000002</v>
      </c>
      <c r="L7891" s="2">
        <f t="shared" si="371"/>
        <v>264.15480000000002</v>
      </c>
    </row>
    <row r="7892" spans="1:12" x14ac:dyDescent="0.25">
      <c r="A7892" t="s">
        <v>7897</v>
      </c>
      <c r="B7892" s="1">
        <v>46347</v>
      </c>
      <c r="C7892" t="s">
        <v>10010</v>
      </c>
      <c r="D7892" t="s">
        <v>10018</v>
      </c>
      <c r="E7892">
        <f>+_xlfn.XLOOKUP(TablaVentas[[#This Row],[PRODUCTOS]],TablaPrecios[PRODUCTOS],TablaPrecios[PRECIOS UNITARIOS],"No encontado")</f>
        <v>850</v>
      </c>
      <c r="F7892">
        <v>17</v>
      </c>
      <c r="G7892" t="s">
        <v>10025</v>
      </c>
      <c r="H7892" s="2">
        <v>143</v>
      </c>
      <c r="I7892" s="3">
        <v>0.13</v>
      </c>
      <c r="J7892" s="2">
        <f t="shared" si="369"/>
        <v>124.41</v>
      </c>
      <c r="K7892" s="2">
        <f t="shared" si="370"/>
        <v>22.393799999999999</v>
      </c>
      <c r="L7892" s="2">
        <f t="shared" si="371"/>
        <v>146.8038</v>
      </c>
    </row>
    <row r="7893" spans="1:12" x14ac:dyDescent="0.25">
      <c r="A7893" t="s">
        <v>7898</v>
      </c>
      <c r="B7893" s="1">
        <v>46382</v>
      </c>
      <c r="C7893" t="s">
        <v>10012</v>
      </c>
      <c r="D7893" t="s">
        <v>10017</v>
      </c>
      <c r="E7893">
        <f>+_xlfn.XLOOKUP(TablaVentas[[#This Row],[PRODUCTOS]],TablaPrecios[PRODUCTOS],TablaPrecios[PRECIOS UNITARIOS],"No encontado")</f>
        <v>50</v>
      </c>
      <c r="F7893">
        <v>7</v>
      </c>
      <c r="G7893" t="s">
        <v>10023</v>
      </c>
      <c r="H7893" s="2">
        <v>461</v>
      </c>
      <c r="I7893" s="3">
        <v>0.2</v>
      </c>
      <c r="J7893" s="2">
        <f t="shared" si="369"/>
        <v>368.8</v>
      </c>
      <c r="K7893" s="2">
        <f t="shared" si="370"/>
        <v>66.384</v>
      </c>
      <c r="L7893" s="2">
        <f t="shared" si="371"/>
        <v>435.18400000000003</v>
      </c>
    </row>
    <row r="7894" spans="1:12" x14ac:dyDescent="0.25">
      <c r="A7894" t="s">
        <v>7899</v>
      </c>
      <c r="B7894" s="1">
        <v>46236</v>
      </c>
      <c r="C7894" t="s">
        <v>10008</v>
      </c>
      <c r="D7894" t="s">
        <v>10021</v>
      </c>
      <c r="E7894">
        <f>+_xlfn.XLOOKUP(TablaVentas[[#This Row],[PRODUCTOS]],TablaPrecios[PRODUCTOS],TablaPrecios[PRECIOS UNITARIOS],"No encontado")</f>
        <v>200</v>
      </c>
      <c r="F7894">
        <v>8</v>
      </c>
      <c r="G7894" t="s">
        <v>10027</v>
      </c>
      <c r="H7894" s="2">
        <v>324</v>
      </c>
      <c r="I7894" s="3">
        <v>0.15</v>
      </c>
      <c r="J7894" s="2">
        <f t="shared" si="369"/>
        <v>275.39999999999998</v>
      </c>
      <c r="K7894" s="2">
        <f t="shared" si="370"/>
        <v>49.571999999999996</v>
      </c>
      <c r="L7894" s="2">
        <f t="shared" si="371"/>
        <v>324.97199999999998</v>
      </c>
    </row>
    <row r="7895" spans="1:12" x14ac:dyDescent="0.25">
      <c r="A7895" t="s">
        <v>7900</v>
      </c>
      <c r="B7895" s="1">
        <v>46078</v>
      </c>
      <c r="C7895" t="s">
        <v>10012</v>
      </c>
      <c r="D7895" t="s">
        <v>10020</v>
      </c>
      <c r="E7895">
        <f>+_xlfn.XLOOKUP(TablaVentas[[#This Row],[PRODUCTOS]],TablaPrecios[PRODUCTOS],TablaPrecios[PRECIOS UNITARIOS],"No encontado")</f>
        <v>150</v>
      </c>
      <c r="F7895">
        <v>16</v>
      </c>
      <c r="G7895" t="s">
        <v>10024</v>
      </c>
      <c r="H7895" s="2">
        <v>338</v>
      </c>
      <c r="I7895" s="3">
        <v>0.19</v>
      </c>
      <c r="J7895" s="2">
        <f t="shared" si="369"/>
        <v>273.77999999999997</v>
      </c>
      <c r="K7895" s="2">
        <f t="shared" si="370"/>
        <v>49.280399999999993</v>
      </c>
      <c r="L7895" s="2">
        <f t="shared" si="371"/>
        <v>323.06039999999996</v>
      </c>
    </row>
    <row r="7896" spans="1:12" x14ac:dyDescent="0.25">
      <c r="A7896" t="s">
        <v>7901</v>
      </c>
      <c r="B7896" s="1">
        <v>46379</v>
      </c>
      <c r="C7896" t="s">
        <v>10008</v>
      </c>
      <c r="D7896" t="s">
        <v>10018</v>
      </c>
      <c r="E7896">
        <f>+_xlfn.XLOOKUP(TablaVentas[[#This Row],[PRODUCTOS]],TablaPrecios[PRODUCTOS],TablaPrecios[PRECIOS UNITARIOS],"No encontado")</f>
        <v>850</v>
      </c>
      <c r="F7896">
        <v>8</v>
      </c>
      <c r="G7896" t="s">
        <v>10027</v>
      </c>
      <c r="H7896" s="2">
        <v>374</v>
      </c>
      <c r="I7896" s="3">
        <v>0.12</v>
      </c>
      <c r="J7896" s="2">
        <f t="shared" si="369"/>
        <v>329.12</v>
      </c>
      <c r="K7896" s="2">
        <f t="shared" si="370"/>
        <v>59.241599999999998</v>
      </c>
      <c r="L7896" s="2">
        <f t="shared" si="371"/>
        <v>388.36160000000001</v>
      </c>
    </row>
    <row r="7897" spans="1:12" x14ac:dyDescent="0.25">
      <c r="A7897" t="s">
        <v>7902</v>
      </c>
      <c r="B7897" s="1">
        <v>46147</v>
      </c>
      <c r="C7897" t="s">
        <v>10012</v>
      </c>
      <c r="D7897" t="s">
        <v>10020</v>
      </c>
      <c r="E7897">
        <f>+_xlfn.XLOOKUP(TablaVentas[[#This Row],[PRODUCTOS]],TablaPrecios[PRODUCTOS],TablaPrecios[PRECIOS UNITARIOS],"No encontado")</f>
        <v>150</v>
      </c>
      <c r="F7897">
        <v>12</v>
      </c>
      <c r="G7897" t="s">
        <v>10025</v>
      </c>
      <c r="H7897" s="2">
        <v>120</v>
      </c>
      <c r="I7897" s="3">
        <v>0.16</v>
      </c>
      <c r="J7897" s="2">
        <f t="shared" si="369"/>
        <v>100.8</v>
      </c>
      <c r="K7897" s="2">
        <f t="shared" si="370"/>
        <v>18.143999999999998</v>
      </c>
      <c r="L7897" s="2">
        <f t="shared" si="371"/>
        <v>118.94399999999999</v>
      </c>
    </row>
    <row r="7898" spans="1:12" x14ac:dyDescent="0.25">
      <c r="A7898" t="s">
        <v>7903</v>
      </c>
      <c r="B7898" s="1">
        <v>46084</v>
      </c>
      <c r="C7898" t="s">
        <v>10011</v>
      </c>
      <c r="D7898" t="s">
        <v>10017</v>
      </c>
      <c r="E7898">
        <f>+_xlfn.XLOOKUP(TablaVentas[[#This Row],[PRODUCTOS]],TablaPrecios[PRODUCTOS],TablaPrecios[PRECIOS UNITARIOS],"No encontado")</f>
        <v>50</v>
      </c>
      <c r="F7898">
        <v>10</v>
      </c>
      <c r="G7898" t="s">
        <v>10026</v>
      </c>
      <c r="H7898" s="2">
        <v>240</v>
      </c>
      <c r="I7898" s="3">
        <v>0.14000000000000001</v>
      </c>
      <c r="J7898" s="2">
        <f t="shared" si="369"/>
        <v>206.4</v>
      </c>
      <c r="K7898" s="2">
        <f t="shared" si="370"/>
        <v>37.152000000000001</v>
      </c>
      <c r="L7898" s="2">
        <f t="shared" si="371"/>
        <v>243.55200000000002</v>
      </c>
    </row>
    <row r="7899" spans="1:12" x14ac:dyDescent="0.25">
      <c r="A7899" t="s">
        <v>7904</v>
      </c>
      <c r="B7899" s="1">
        <v>46221</v>
      </c>
      <c r="C7899" t="s">
        <v>10008</v>
      </c>
      <c r="D7899" t="s">
        <v>10021</v>
      </c>
      <c r="E7899">
        <f>+_xlfn.XLOOKUP(TablaVentas[[#This Row],[PRODUCTOS]],TablaPrecios[PRODUCTOS],TablaPrecios[PRECIOS UNITARIOS],"No encontado")</f>
        <v>200</v>
      </c>
      <c r="F7899">
        <v>13</v>
      </c>
      <c r="G7899" t="s">
        <v>10023</v>
      </c>
      <c r="H7899" s="2">
        <v>172</v>
      </c>
      <c r="I7899" s="3">
        <v>0.15</v>
      </c>
      <c r="J7899" s="2">
        <f t="shared" si="369"/>
        <v>146.19999999999999</v>
      </c>
      <c r="K7899" s="2">
        <f t="shared" si="370"/>
        <v>26.315999999999995</v>
      </c>
      <c r="L7899" s="2">
        <f t="shared" si="371"/>
        <v>172.51599999999999</v>
      </c>
    </row>
    <row r="7900" spans="1:12" x14ac:dyDescent="0.25">
      <c r="A7900" t="s">
        <v>7905</v>
      </c>
      <c r="B7900" s="1">
        <v>46048</v>
      </c>
      <c r="C7900" t="s">
        <v>10011</v>
      </c>
      <c r="D7900" t="s">
        <v>10018</v>
      </c>
      <c r="E7900">
        <f>+_xlfn.XLOOKUP(TablaVentas[[#This Row],[PRODUCTOS]],TablaPrecios[PRODUCTOS],TablaPrecios[PRECIOS UNITARIOS],"No encontado")</f>
        <v>850</v>
      </c>
      <c r="F7900">
        <v>14</v>
      </c>
      <c r="G7900" t="s">
        <v>10023</v>
      </c>
      <c r="H7900" s="2">
        <v>108</v>
      </c>
      <c r="I7900" s="3">
        <v>0.16</v>
      </c>
      <c r="J7900" s="2">
        <f t="shared" si="369"/>
        <v>90.72</v>
      </c>
      <c r="K7900" s="2">
        <f t="shared" si="370"/>
        <v>16.329599999999999</v>
      </c>
      <c r="L7900" s="2">
        <f t="shared" si="371"/>
        <v>107.0496</v>
      </c>
    </row>
    <row r="7901" spans="1:12" x14ac:dyDescent="0.25">
      <c r="A7901" t="s">
        <v>7906</v>
      </c>
      <c r="B7901" s="1">
        <v>46192</v>
      </c>
      <c r="C7901" t="s">
        <v>10010</v>
      </c>
      <c r="D7901" t="s">
        <v>10018</v>
      </c>
      <c r="E7901">
        <f>+_xlfn.XLOOKUP(TablaVentas[[#This Row],[PRODUCTOS]],TablaPrecios[PRODUCTOS],TablaPrecios[PRECIOS UNITARIOS],"No encontado")</f>
        <v>850</v>
      </c>
      <c r="F7901">
        <v>15</v>
      </c>
      <c r="G7901" t="s">
        <v>10025</v>
      </c>
      <c r="H7901" s="2">
        <v>71</v>
      </c>
      <c r="I7901" s="3">
        <v>0.17</v>
      </c>
      <c r="J7901" s="2">
        <f t="shared" si="369"/>
        <v>58.93</v>
      </c>
      <c r="K7901" s="2">
        <f t="shared" si="370"/>
        <v>10.6074</v>
      </c>
      <c r="L7901" s="2">
        <f t="shared" si="371"/>
        <v>69.537400000000005</v>
      </c>
    </row>
    <row r="7902" spans="1:12" x14ac:dyDescent="0.25">
      <c r="A7902" t="s">
        <v>7907</v>
      </c>
      <c r="B7902" s="1">
        <v>46134</v>
      </c>
      <c r="C7902" t="s">
        <v>10008</v>
      </c>
      <c r="D7902" t="s">
        <v>10019</v>
      </c>
      <c r="E7902">
        <f>+_xlfn.XLOOKUP(TablaVentas[[#This Row],[PRODUCTOS]],TablaPrecios[PRODUCTOS],TablaPrecios[PRECIOS UNITARIOS],"No encontado")</f>
        <v>1200</v>
      </c>
      <c r="F7902">
        <v>10</v>
      </c>
      <c r="G7902" t="s">
        <v>10026</v>
      </c>
      <c r="H7902" s="2">
        <v>291</v>
      </c>
      <c r="I7902" s="3">
        <v>0.15</v>
      </c>
      <c r="J7902" s="2">
        <f t="shared" si="369"/>
        <v>247.35</v>
      </c>
      <c r="K7902" s="2">
        <f t="shared" si="370"/>
        <v>44.522999999999996</v>
      </c>
      <c r="L7902" s="2">
        <f t="shared" si="371"/>
        <v>291.87299999999999</v>
      </c>
    </row>
    <row r="7903" spans="1:12" x14ac:dyDescent="0.25">
      <c r="A7903" t="s">
        <v>7908</v>
      </c>
      <c r="B7903" s="1">
        <v>46355</v>
      </c>
      <c r="C7903" t="s">
        <v>10011</v>
      </c>
      <c r="D7903" t="s">
        <v>10019</v>
      </c>
      <c r="E7903">
        <f>+_xlfn.XLOOKUP(TablaVentas[[#This Row],[PRODUCTOS]],TablaPrecios[PRODUCTOS],TablaPrecios[PRECIOS UNITARIOS],"No encontado")</f>
        <v>1200</v>
      </c>
      <c r="F7903">
        <v>10</v>
      </c>
      <c r="G7903" t="s">
        <v>10026</v>
      </c>
      <c r="H7903" s="2">
        <v>405</v>
      </c>
      <c r="I7903" s="3">
        <v>0.2</v>
      </c>
      <c r="J7903" s="2">
        <f t="shared" si="369"/>
        <v>324</v>
      </c>
      <c r="K7903" s="2">
        <f t="shared" si="370"/>
        <v>58.32</v>
      </c>
      <c r="L7903" s="2">
        <f t="shared" si="371"/>
        <v>382.32</v>
      </c>
    </row>
    <row r="7904" spans="1:12" x14ac:dyDescent="0.25">
      <c r="A7904" t="s">
        <v>7909</v>
      </c>
      <c r="B7904" s="1">
        <v>46358</v>
      </c>
      <c r="C7904" t="s">
        <v>10009</v>
      </c>
      <c r="D7904" t="s">
        <v>10021</v>
      </c>
      <c r="E7904">
        <f>+_xlfn.XLOOKUP(TablaVentas[[#This Row],[PRODUCTOS]],TablaPrecios[PRODUCTOS],TablaPrecios[PRECIOS UNITARIOS],"No encontado")</f>
        <v>200</v>
      </c>
      <c r="F7904">
        <v>16</v>
      </c>
      <c r="G7904" t="s">
        <v>10023</v>
      </c>
      <c r="H7904" s="2">
        <v>193</v>
      </c>
      <c r="I7904" s="3">
        <v>0.16</v>
      </c>
      <c r="J7904" s="2">
        <f t="shared" si="369"/>
        <v>162.12</v>
      </c>
      <c r="K7904" s="2">
        <f t="shared" si="370"/>
        <v>29.1816</v>
      </c>
      <c r="L7904" s="2">
        <f t="shared" si="371"/>
        <v>191.30160000000001</v>
      </c>
    </row>
    <row r="7905" spans="1:12" x14ac:dyDescent="0.25">
      <c r="A7905" t="s">
        <v>7910</v>
      </c>
      <c r="B7905" s="1">
        <v>46308</v>
      </c>
      <c r="C7905" t="s">
        <v>10012</v>
      </c>
      <c r="D7905" t="s">
        <v>10019</v>
      </c>
      <c r="E7905">
        <f>+_xlfn.XLOOKUP(TablaVentas[[#This Row],[PRODUCTOS]],TablaPrecios[PRODUCTOS],TablaPrecios[PRECIOS UNITARIOS],"No encontado")</f>
        <v>1200</v>
      </c>
      <c r="F7905">
        <v>9</v>
      </c>
      <c r="G7905" t="s">
        <v>10025</v>
      </c>
      <c r="H7905" s="2">
        <v>416</v>
      </c>
      <c r="I7905" s="3">
        <v>0.13</v>
      </c>
      <c r="J7905" s="2">
        <f t="shared" si="369"/>
        <v>361.92</v>
      </c>
      <c r="K7905" s="2">
        <f t="shared" si="370"/>
        <v>65.145600000000002</v>
      </c>
      <c r="L7905" s="2">
        <f t="shared" si="371"/>
        <v>427.06560000000002</v>
      </c>
    </row>
    <row r="7906" spans="1:12" x14ac:dyDescent="0.25">
      <c r="A7906" t="s">
        <v>7911</v>
      </c>
      <c r="B7906" s="1">
        <v>46108</v>
      </c>
      <c r="C7906" t="s">
        <v>10008</v>
      </c>
      <c r="D7906" t="s">
        <v>10019</v>
      </c>
      <c r="E7906">
        <f>+_xlfn.XLOOKUP(TablaVentas[[#This Row],[PRODUCTOS]],TablaPrecios[PRODUCTOS],TablaPrecios[PRECIOS UNITARIOS],"No encontado")</f>
        <v>1200</v>
      </c>
      <c r="F7906">
        <v>15</v>
      </c>
      <c r="G7906" t="s">
        <v>10027</v>
      </c>
      <c r="H7906" s="2">
        <v>356</v>
      </c>
      <c r="I7906" s="3">
        <v>0.19</v>
      </c>
      <c r="J7906" s="2">
        <f t="shared" si="369"/>
        <v>288.36</v>
      </c>
      <c r="K7906" s="2">
        <f t="shared" si="370"/>
        <v>51.904800000000002</v>
      </c>
      <c r="L7906" s="2">
        <f t="shared" si="371"/>
        <v>340.26480000000004</v>
      </c>
    </row>
    <row r="7907" spans="1:12" x14ac:dyDescent="0.25">
      <c r="A7907" t="s">
        <v>7912</v>
      </c>
      <c r="B7907" s="1">
        <v>46044</v>
      </c>
      <c r="C7907" t="s">
        <v>10010</v>
      </c>
      <c r="D7907" t="s">
        <v>10021</v>
      </c>
      <c r="E7907">
        <f>+_xlfn.XLOOKUP(TablaVentas[[#This Row],[PRODUCTOS]],TablaPrecios[PRODUCTOS],TablaPrecios[PRECIOS UNITARIOS],"No encontado")</f>
        <v>200</v>
      </c>
      <c r="F7907">
        <v>7</v>
      </c>
      <c r="G7907" t="s">
        <v>10024</v>
      </c>
      <c r="H7907" s="2">
        <v>166</v>
      </c>
      <c r="I7907" s="3">
        <v>0.11</v>
      </c>
      <c r="J7907" s="2">
        <f t="shared" si="369"/>
        <v>147.74</v>
      </c>
      <c r="K7907" s="2">
        <f t="shared" si="370"/>
        <v>26.5932</v>
      </c>
      <c r="L7907" s="2">
        <f t="shared" si="371"/>
        <v>174.33320000000001</v>
      </c>
    </row>
    <row r="7908" spans="1:12" x14ac:dyDescent="0.25">
      <c r="A7908" t="s">
        <v>7913</v>
      </c>
      <c r="B7908" s="1">
        <v>46238</v>
      </c>
      <c r="C7908" t="s">
        <v>10010</v>
      </c>
      <c r="D7908" t="s">
        <v>10017</v>
      </c>
      <c r="E7908">
        <f>+_xlfn.XLOOKUP(TablaVentas[[#This Row],[PRODUCTOS]],TablaPrecios[PRODUCTOS],TablaPrecios[PRECIOS UNITARIOS],"No encontado")</f>
        <v>50</v>
      </c>
      <c r="F7908">
        <v>8</v>
      </c>
      <c r="G7908" t="s">
        <v>10024</v>
      </c>
      <c r="H7908" s="2">
        <v>377</v>
      </c>
      <c r="I7908" s="3">
        <v>0.15</v>
      </c>
      <c r="J7908" s="2">
        <f t="shared" si="369"/>
        <v>320.45</v>
      </c>
      <c r="K7908" s="2">
        <f t="shared" si="370"/>
        <v>57.680999999999997</v>
      </c>
      <c r="L7908" s="2">
        <f t="shared" si="371"/>
        <v>378.13099999999997</v>
      </c>
    </row>
    <row r="7909" spans="1:12" x14ac:dyDescent="0.25">
      <c r="A7909" t="s">
        <v>7914</v>
      </c>
      <c r="B7909" s="1">
        <v>46338</v>
      </c>
      <c r="C7909" t="s">
        <v>10008</v>
      </c>
      <c r="D7909" t="s">
        <v>10019</v>
      </c>
      <c r="E7909">
        <f>+_xlfn.XLOOKUP(TablaVentas[[#This Row],[PRODUCTOS]],TablaPrecios[PRODUCTOS],TablaPrecios[PRECIOS UNITARIOS],"No encontado")</f>
        <v>1200</v>
      </c>
      <c r="F7909">
        <v>8</v>
      </c>
      <c r="G7909" t="s">
        <v>10024</v>
      </c>
      <c r="H7909" s="2">
        <v>364</v>
      </c>
      <c r="I7909" s="3">
        <v>0.14000000000000001</v>
      </c>
      <c r="J7909" s="2">
        <f t="shared" si="369"/>
        <v>313.03999999999996</v>
      </c>
      <c r="K7909" s="2">
        <f t="shared" si="370"/>
        <v>56.347199999999994</v>
      </c>
      <c r="L7909" s="2">
        <f t="shared" si="371"/>
        <v>369.38719999999995</v>
      </c>
    </row>
    <row r="7910" spans="1:12" x14ac:dyDescent="0.25">
      <c r="A7910" t="s">
        <v>7915</v>
      </c>
      <c r="B7910" s="1">
        <v>46109</v>
      </c>
      <c r="C7910" t="s">
        <v>10008</v>
      </c>
      <c r="D7910" t="s">
        <v>10018</v>
      </c>
      <c r="E7910">
        <f>+_xlfn.XLOOKUP(TablaVentas[[#This Row],[PRODUCTOS]],TablaPrecios[PRODUCTOS],TablaPrecios[PRECIOS UNITARIOS],"No encontado")</f>
        <v>850</v>
      </c>
      <c r="F7910">
        <v>12</v>
      </c>
      <c r="G7910" t="s">
        <v>10026</v>
      </c>
      <c r="H7910" s="2">
        <v>310</v>
      </c>
      <c r="I7910" s="3">
        <v>0.19</v>
      </c>
      <c r="J7910" s="2">
        <f t="shared" si="369"/>
        <v>251.1</v>
      </c>
      <c r="K7910" s="2">
        <f t="shared" si="370"/>
        <v>45.198</v>
      </c>
      <c r="L7910" s="2">
        <f t="shared" si="371"/>
        <v>296.298</v>
      </c>
    </row>
    <row r="7911" spans="1:12" x14ac:dyDescent="0.25">
      <c r="A7911" t="s">
        <v>7916</v>
      </c>
      <c r="B7911" s="1">
        <v>46176</v>
      </c>
      <c r="C7911" t="s">
        <v>10009</v>
      </c>
      <c r="D7911" t="s">
        <v>10018</v>
      </c>
      <c r="E7911">
        <f>+_xlfn.XLOOKUP(TablaVentas[[#This Row],[PRODUCTOS]],TablaPrecios[PRODUCTOS],TablaPrecios[PRECIOS UNITARIOS],"No encontado")</f>
        <v>850</v>
      </c>
      <c r="F7911">
        <v>7</v>
      </c>
      <c r="G7911" t="s">
        <v>10023</v>
      </c>
      <c r="H7911" s="2">
        <v>198</v>
      </c>
      <c r="I7911" s="3">
        <v>0.14000000000000001</v>
      </c>
      <c r="J7911" s="2">
        <f t="shared" si="369"/>
        <v>170.28</v>
      </c>
      <c r="K7911" s="2">
        <f t="shared" si="370"/>
        <v>30.650399999999998</v>
      </c>
      <c r="L7911" s="2">
        <f t="shared" si="371"/>
        <v>200.93039999999999</v>
      </c>
    </row>
    <row r="7912" spans="1:12" x14ac:dyDescent="0.25">
      <c r="A7912" t="s">
        <v>7917</v>
      </c>
      <c r="B7912" s="1">
        <v>46095</v>
      </c>
      <c r="C7912" t="s">
        <v>10011</v>
      </c>
      <c r="D7912" t="s">
        <v>10019</v>
      </c>
      <c r="E7912">
        <f>+_xlfn.XLOOKUP(TablaVentas[[#This Row],[PRODUCTOS]],TablaPrecios[PRODUCTOS],TablaPrecios[PRECIOS UNITARIOS],"No encontado")</f>
        <v>1200</v>
      </c>
      <c r="F7912">
        <v>5</v>
      </c>
      <c r="G7912" t="s">
        <v>10025</v>
      </c>
      <c r="H7912" s="2">
        <v>469</v>
      </c>
      <c r="I7912" s="3">
        <v>0.11</v>
      </c>
      <c r="J7912" s="2">
        <f t="shared" si="369"/>
        <v>417.40999999999997</v>
      </c>
      <c r="K7912" s="2">
        <f t="shared" si="370"/>
        <v>75.133799999999994</v>
      </c>
      <c r="L7912" s="2">
        <f t="shared" si="371"/>
        <v>492.54379999999998</v>
      </c>
    </row>
    <row r="7913" spans="1:12" x14ac:dyDescent="0.25">
      <c r="A7913" t="s">
        <v>7918</v>
      </c>
      <c r="B7913" s="1">
        <v>46307</v>
      </c>
      <c r="C7913" t="s">
        <v>10011</v>
      </c>
      <c r="D7913" t="s">
        <v>10021</v>
      </c>
      <c r="E7913">
        <f>+_xlfn.XLOOKUP(TablaVentas[[#This Row],[PRODUCTOS]],TablaPrecios[PRODUCTOS],TablaPrecios[PRECIOS UNITARIOS],"No encontado")</f>
        <v>200</v>
      </c>
      <c r="F7913">
        <v>16</v>
      </c>
      <c r="G7913" t="s">
        <v>10023</v>
      </c>
      <c r="H7913" s="2">
        <v>173</v>
      </c>
      <c r="I7913" s="3">
        <v>0.12</v>
      </c>
      <c r="J7913" s="2">
        <f t="shared" si="369"/>
        <v>152.24</v>
      </c>
      <c r="K7913" s="2">
        <f t="shared" si="370"/>
        <v>27.403200000000002</v>
      </c>
      <c r="L7913" s="2">
        <f t="shared" si="371"/>
        <v>179.64320000000001</v>
      </c>
    </row>
    <row r="7914" spans="1:12" x14ac:dyDescent="0.25">
      <c r="A7914" t="s">
        <v>7919</v>
      </c>
      <c r="B7914" s="1">
        <v>46324</v>
      </c>
      <c r="C7914" t="s">
        <v>10011</v>
      </c>
      <c r="D7914" t="s">
        <v>10017</v>
      </c>
      <c r="E7914">
        <f>+_xlfn.XLOOKUP(TablaVentas[[#This Row],[PRODUCTOS]],TablaPrecios[PRODUCTOS],TablaPrecios[PRECIOS UNITARIOS],"No encontado")</f>
        <v>50</v>
      </c>
      <c r="F7914">
        <v>5</v>
      </c>
      <c r="G7914" t="s">
        <v>10027</v>
      </c>
      <c r="H7914" s="2">
        <v>411</v>
      </c>
      <c r="I7914" s="3">
        <v>0.19</v>
      </c>
      <c r="J7914" s="2">
        <f t="shared" si="369"/>
        <v>332.90999999999997</v>
      </c>
      <c r="K7914" s="2">
        <f t="shared" si="370"/>
        <v>59.923799999999993</v>
      </c>
      <c r="L7914" s="2">
        <f t="shared" si="371"/>
        <v>392.83379999999994</v>
      </c>
    </row>
    <row r="7915" spans="1:12" x14ac:dyDescent="0.25">
      <c r="A7915" t="s">
        <v>7920</v>
      </c>
      <c r="B7915" s="1">
        <v>46277</v>
      </c>
      <c r="C7915" t="s">
        <v>10011</v>
      </c>
      <c r="D7915" t="s">
        <v>10017</v>
      </c>
      <c r="E7915">
        <f>+_xlfn.XLOOKUP(TablaVentas[[#This Row],[PRODUCTOS]],TablaPrecios[PRODUCTOS],TablaPrecios[PRECIOS UNITARIOS],"No encontado")</f>
        <v>50</v>
      </c>
      <c r="F7915">
        <v>13</v>
      </c>
      <c r="G7915" t="s">
        <v>10023</v>
      </c>
      <c r="H7915" s="2">
        <v>126</v>
      </c>
      <c r="I7915" s="3">
        <v>0.17</v>
      </c>
      <c r="J7915" s="2">
        <f t="shared" si="369"/>
        <v>104.58</v>
      </c>
      <c r="K7915" s="2">
        <f t="shared" si="370"/>
        <v>18.824400000000001</v>
      </c>
      <c r="L7915" s="2">
        <f t="shared" si="371"/>
        <v>123.4044</v>
      </c>
    </row>
    <row r="7916" spans="1:12" x14ac:dyDescent="0.25">
      <c r="A7916" t="s">
        <v>7921</v>
      </c>
      <c r="B7916" s="1">
        <v>46052</v>
      </c>
      <c r="C7916" t="s">
        <v>10012</v>
      </c>
      <c r="D7916" t="s">
        <v>10021</v>
      </c>
      <c r="E7916">
        <f>+_xlfn.XLOOKUP(TablaVentas[[#This Row],[PRODUCTOS]],TablaPrecios[PRODUCTOS],TablaPrecios[PRECIOS UNITARIOS],"No encontado")</f>
        <v>200</v>
      </c>
      <c r="F7916">
        <v>11</v>
      </c>
      <c r="G7916" t="s">
        <v>10023</v>
      </c>
      <c r="H7916" s="2">
        <v>415</v>
      </c>
      <c r="I7916" s="3">
        <v>0.17</v>
      </c>
      <c r="J7916" s="2">
        <f t="shared" si="369"/>
        <v>344.45</v>
      </c>
      <c r="K7916" s="2">
        <f t="shared" si="370"/>
        <v>62.000999999999998</v>
      </c>
      <c r="L7916" s="2">
        <f t="shared" si="371"/>
        <v>406.45099999999996</v>
      </c>
    </row>
    <row r="7917" spans="1:12" x14ac:dyDescent="0.25">
      <c r="A7917" t="s">
        <v>7922</v>
      </c>
      <c r="B7917" s="1">
        <v>46246</v>
      </c>
      <c r="C7917" t="s">
        <v>10008</v>
      </c>
      <c r="D7917" t="s">
        <v>10020</v>
      </c>
      <c r="E7917">
        <f>+_xlfn.XLOOKUP(TablaVentas[[#This Row],[PRODUCTOS]],TablaPrecios[PRODUCTOS],TablaPrecios[PRECIOS UNITARIOS],"No encontado")</f>
        <v>150</v>
      </c>
      <c r="F7917">
        <v>12</v>
      </c>
      <c r="G7917" t="s">
        <v>10026</v>
      </c>
      <c r="H7917" s="2">
        <v>199</v>
      </c>
      <c r="I7917" s="3">
        <v>0.18</v>
      </c>
      <c r="J7917" s="2">
        <f t="shared" si="369"/>
        <v>163.18</v>
      </c>
      <c r="K7917" s="2">
        <f t="shared" si="370"/>
        <v>29.372399999999999</v>
      </c>
      <c r="L7917" s="2">
        <f t="shared" si="371"/>
        <v>192.55240000000001</v>
      </c>
    </row>
    <row r="7918" spans="1:12" x14ac:dyDescent="0.25">
      <c r="A7918" t="s">
        <v>7923</v>
      </c>
      <c r="B7918" s="1">
        <v>46300</v>
      </c>
      <c r="C7918" t="s">
        <v>10012</v>
      </c>
      <c r="D7918" t="s">
        <v>10020</v>
      </c>
      <c r="E7918">
        <f>+_xlfn.XLOOKUP(TablaVentas[[#This Row],[PRODUCTOS]],TablaPrecios[PRODUCTOS],TablaPrecios[PRECIOS UNITARIOS],"No encontado")</f>
        <v>150</v>
      </c>
      <c r="F7918">
        <v>19</v>
      </c>
      <c r="G7918" t="s">
        <v>10024</v>
      </c>
      <c r="H7918" s="2">
        <v>171</v>
      </c>
      <c r="I7918" s="3">
        <v>0.13</v>
      </c>
      <c r="J7918" s="2">
        <f t="shared" si="369"/>
        <v>148.77000000000001</v>
      </c>
      <c r="K7918" s="2">
        <f t="shared" si="370"/>
        <v>26.778600000000001</v>
      </c>
      <c r="L7918" s="2">
        <f t="shared" si="371"/>
        <v>175.54860000000002</v>
      </c>
    </row>
    <row r="7919" spans="1:12" x14ac:dyDescent="0.25">
      <c r="A7919" t="s">
        <v>7924</v>
      </c>
      <c r="B7919" s="1">
        <v>46215</v>
      </c>
      <c r="C7919" t="s">
        <v>10008</v>
      </c>
      <c r="D7919" t="s">
        <v>10021</v>
      </c>
      <c r="E7919">
        <f>+_xlfn.XLOOKUP(TablaVentas[[#This Row],[PRODUCTOS]],TablaPrecios[PRODUCTOS],TablaPrecios[PRECIOS UNITARIOS],"No encontado")</f>
        <v>200</v>
      </c>
      <c r="F7919">
        <v>19</v>
      </c>
      <c r="G7919" t="s">
        <v>10025</v>
      </c>
      <c r="H7919" s="2">
        <v>410</v>
      </c>
      <c r="I7919" s="3">
        <v>0.18</v>
      </c>
      <c r="J7919" s="2">
        <f t="shared" si="369"/>
        <v>336.2</v>
      </c>
      <c r="K7919" s="2">
        <f t="shared" si="370"/>
        <v>60.515999999999998</v>
      </c>
      <c r="L7919" s="2">
        <f t="shared" si="371"/>
        <v>396.71600000000001</v>
      </c>
    </row>
    <row r="7920" spans="1:12" x14ac:dyDescent="0.25">
      <c r="A7920" t="s">
        <v>7925</v>
      </c>
      <c r="B7920" s="1">
        <v>46031</v>
      </c>
      <c r="C7920" t="s">
        <v>10011</v>
      </c>
      <c r="D7920" t="s">
        <v>10019</v>
      </c>
      <c r="E7920">
        <f>+_xlfn.XLOOKUP(TablaVentas[[#This Row],[PRODUCTOS]],TablaPrecios[PRODUCTOS],TablaPrecios[PRECIOS UNITARIOS],"No encontado")</f>
        <v>1200</v>
      </c>
      <c r="F7920">
        <v>16</v>
      </c>
      <c r="G7920" t="s">
        <v>10023</v>
      </c>
      <c r="H7920" s="2">
        <v>301</v>
      </c>
      <c r="I7920" s="3">
        <v>0.12</v>
      </c>
      <c r="J7920" s="2">
        <f t="shared" si="369"/>
        <v>264.88</v>
      </c>
      <c r="K7920" s="2">
        <f t="shared" si="370"/>
        <v>47.678399999999996</v>
      </c>
      <c r="L7920" s="2">
        <f t="shared" si="371"/>
        <v>312.55840000000001</v>
      </c>
    </row>
    <row r="7921" spans="1:12" x14ac:dyDescent="0.25">
      <c r="A7921" t="s">
        <v>7926</v>
      </c>
      <c r="B7921" s="1">
        <v>46200</v>
      </c>
      <c r="C7921" t="s">
        <v>10011</v>
      </c>
      <c r="D7921" t="s">
        <v>10017</v>
      </c>
      <c r="E7921">
        <f>+_xlfn.XLOOKUP(TablaVentas[[#This Row],[PRODUCTOS]],TablaPrecios[PRODUCTOS],TablaPrecios[PRECIOS UNITARIOS],"No encontado")</f>
        <v>50</v>
      </c>
      <c r="F7921">
        <v>15</v>
      </c>
      <c r="G7921" t="s">
        <v>10025</v>
      </c>
      <c r="H7921" s="2">
        <v>268</v>
      </c>
      <c r="I7921" s="3">
        <v>0.17</v>
      </c>
      <c r="J7921" s="2">
        <f t="shared" si="369"/>
        <v>222.44</v>
      </c>
      <c r="K7921" s="2">
        <f t="shared" si="370"/>
        <v>40.039200000000001</v>
      </c>
      <c r="L7921" s="2">
        <f t="shared" si="371"/>
        <v>262.47919999999999</v>
      </c>
    </row>
    <row r="7922" spans="1:12" x14ac:dyDescent="0.25">
      <c r="A7922" t="s">
        <v>7927</v>
      </c>
      <c r="B7922" s="1">
        <v>46097</v>
      </c>
      <c r="C7922" t="s">
        <v>10010</v>
      </c>
      <c r="D7922" t="s">
        <v>10020</v>
      </c>
      <c r="E7922">
        <f>+_xlfn.XLOOKUP(TablaVentas[[#This Row],[PRODUCTOS]],TablaPrecios[PRODUCTOS],TablaPrecios[PRECIOS UNITARIOS],"No encontado")</f>
        <v>150</v>
      </c>
      <c r="F7922">
        <v>5</v>
      </c>
      <c r="G7922" t="s">
        <v>10023</v>
      </c>
      <c r="H7922" s="2">
        <v>331</v>
      </c>
      <c r="I7922" s="3">
        <v>0.12</v>
      </c>
      <c r="J7922" s="2">
        <f t="shared" si="369"/>
        <v>291.27999999999997</v>
      </c>
      <c r="K7922" s="2">
        <f t="shared" si="370"/>
        <v>52.430399999999992</v>
      </c>
      <c r="L7922" s="2">
        <f t="shared" si="371"/>
        <v>343.71039999999994</v>
      </c>
    </row>
    <row r="7923" spans="1:12" x14ac:dyDescent="0.25">
      <c r="A7923" t="s">
        <v>7928</v>
      </c>
      <c r="B7923" s="1">
        <v>46242</v>
      </c>
      <c r="C7923" t="s">
        <v>10012</v>
      </c>
      <c r="D7923" t="s">
        <v>10019</v>
      </c>
      <c r="E7923">
        <f>+_xlfn.XLOOKUP(TablaVentas[[#This Row],[PRODUCTOS]],TablaPrecios[PRODUCTOS],TablaPrecios[PRECIOS UNITARIOS],"No encontado")</f>
        <v>1200</v>
      </c>
      <c r="F7923">
        <v>13</v>
      </c>
      <c r="G7923" t="s">
        <v>10024</v>
      </c>
      <c r="H7923" s="2">
        <v>75</v>
      </c>
      <c r="I7923" s="3">
        <v>0.17</v>
      </c>
      <c r="J7923" s="2">
        <f t="shared" si="369"/>
        <v>62.25</v>
      </c>
      <c r="K7923" s="2">
        <f t="shared" si="370"/>
        <v>11.205</v>
      </c>
      <c r="L7923" s="2">
        <f t="shared" si="371"/>
        <v>73.454999999999998</v>
      </c>
    </row>
    <row r="7924" spans="1:12" x14ac:dyDescent="0.25">
      <c r="A7924" t="s">
        <v>7929</v>
      </c>
      <c r="B7924" s="1">
        <v>46151</v>
      </c>
      <c r="C7924" t="s">
        <v>10008</v>
      </c>
      <c r="D7924" t="s">
        <v>10021</v>
      </c>
      <c r="E7924">
        <f>+_xlfn.XLOOKUP(TablaVentas[[#This Row],[PRODUCTOS]],TablaPrecios[PRODUCTOS],TablaPrecios[PRECIOS UNITARIOS],"No encontado")</f>
        <v>200</v>
      </c>
      <c r="F7924">
        <v>16</v>
      </c>
      <c r="G7924" t="s">
        <v>10024</v>
      </c>
      <c r="H7924" s="2">
        <v>289</v>
      </c>
      <c r="I7924" s="3">
        <v>0.12</v>
      </c>
      <c r="J7924" s="2">
        <f t="shared" si="369"/>
        <v>254.32</v>
      </c>
      <c r="K7924" s="2">
        <f t="shared" si="370"/>
        <v>45.7776</v>
      </c>
      <c r="L7924" s="2">
        <f t="shared" si="371"/>
        <v>300.0976</v>
      </c>
    </row>
    <row r="7925" spans="1:12" x14ac:dyDescent="0.25">
      <c r="A7925" t="s">
        <v>7930</v>
      </c>
      <c r="B7925" s="1">
        <v>46332</v>
      </c>
      <c r="C7925" t="s">
        <v>10009</v>
      </c>
      <c r="D7925" t="s">
        <v>10018</v>
      </c>
      <c r="E7925">
        <f>+_xlfn.XLOOKUP(TablaVentas[[#This Row],[PRODUCTOS]],TablaPrecios[PRODUCTOS],TablaPrecios[PRECIOS UNITARIOS],"No encontado")</f>
        <v>850</v>
      </c>
      <c r="F7925">
        <v>5</v>
      </c>
      <c r="G7925" t="s">
        <v>10023</v>
      </c>
      <c r="H7925" s="2">
        <v>106</v>
      </c>
      <c r="I7925" s="3">
        <v>0.2</v>
      </c>
      <c r="J7925" s="2">
        <f t="shared" si="369"/>
        <v>84.8</v>
      </c>
      <c r="K7925" s="2">
        <f t="shared" si="370"/>
        <v>15.263999999999999</v>
      </c>
      <c r="L7925" s="2">
        <f t="shared" si="371"/>
        <v>100.06399999999999</v>
      </c>
    </row>
    <row r="7926" spans="1:12" x14ac:dyDescent="0.25">
      <c r="A7926" t="s">
        <v>7931</v>
      </c>
      <c r="B7926" s="1">
        <v>46117</v>
      </c>
      <c r="C7926" t="s">
        <v>10008</v>
      </c>
      <c r="D7926" t="s">
        <v>10019</v>
      </c>
      <c r="E7926">
        <f>+_xlfn.XLOOKUP(TablaVentas[[#This Row],[PRODUCTOS]],TablaPrecios[PRODUCTOS],TablaPrecios[PRECIOS UNITARIOS],"No encontado")</f>
        <v>1200</v>
      </c>
      <c r="F7926">
        <v>10</v>
      </c>
      <c r="G7926" t="s">
        <v>10027</v>
      </c>
      <c r="H7926" s="2">
        <v>308</v>
      </c>
      <c r="I7926" s="3">
        <v>0.16</v>
      </c>
      <c r="J7926" s="2">
        <f t="shared" si="369"/>
        <v>258.72000000000003</v>
      </c>
      <c r="K7926" s="2">
        <f t="shared" si="370"/>
        <v>46.569600000000001</v>
      </c>
      <c r="L7926" s="2">
        <f t="shared" si="371"/>
        <v>305.28960000000001</v>
      </c>
    </row>
    <row r="7927" spans="1:12" x14ac:dyDescent="0.25">
      <c r="A7927" t="s">
        <v>7932</v>
      </c>
      <c r="B7927" s="1">
        <v>46168</v>
      </c>
      <c r="C7927" t="s">
        <v>10012</v>
      </c>
      <c r="D7927" t="s">
        <v>10018</v>
      </c>
      <c r="E7927">
        <f>+_xlfn.XLOOKUP(TablaVentas[[#This Row],[PRODUCTOS]],TablaPrecios[PRODUCTOS],TablaPrecios[PRECIOS UNITARIOS],"No encontado")</f>
        <v>850</v>
      </c>
      <c r="F7927">
        <v>9</v>
      </c>
      <c r="G7927" t="s">
        <v>10023</v>
      </c>
      <c r="H7927" s="2">
        <v>221</v>
      </c>
      <c r="I7927" s="3">
        <v>0.19</v>
      </c>
      <c r="J7927" s="2">
        <f t="shared" si="369"/>
        <v>179.01</v>
      </c>
      <c r="K7927" s="2">
        <f t="shared" si="370"/>
        <v>32.221799999999995</v>
      </c>
      <c r="L7927" s="2">
        <f t="shared" si="371"/>
        <v>211.23179999999999</v>
      </c>
    </row>
    <row r="7928" spans="1:12" x14ac:dyDescent="0.25">
      <c r="A7928" t="s">
        <v>7933</v>
      </c>
      <c r="B7928" s="1">
        <v>46133</v>
      </c>
      <c r="C7928" t="s">
        <v>10007</v>
      </c>
      <c r="D7928" t="s">
        <v>10018</v>
      </c>
      <c r="E7928">
        <f>+_xlfn.XLOOKUP(TablaVentas[[#This Row],[PRODUCTOS]],TablaPrecios[PRODUCTOS],TablaPrecios[PRECIOS UNITARIOS],"No encontado")</f>
        <v>850</v>
      </c>
      <c r="F7928">
        <v>9</v>
      </c>
      <c r="G7928" t="s">
        <v>10026</v>
      </c>
      <c r="H7928" s="2">
        <v>404</v>
      </c>
      <c r="I7928" s="3">
        <v>0.19</v>
      </c>
      <c r="J7928" s="2">
        <f t="shared" si="369"/>
        <v>327.24</v>
      </c>
      <c r="K7928" s="2">
        <f t="shared" si="370"/>
        <v>58.903199999999998</v>
      </c>
      <c r="L7928" s="2">
        <f t="shared" si="371"/>
        <v>386.14319999999998</v>
      </c>
    </row>
    <row r="7929" spans="1:12" x14ac:dyDescent="0.25">
      <c r="A7929" t="s">
        <v>7934</v>
      </c>
      <c r="B7929" s="1">
        <v>46100</v>
      </c>
      <c r="C7929" t="s">
        <v>10011</v>
      </c>
      <c r="D7929" t="s">
        <v>10020</v>
      </c>
      <c r="E7929">
        <f>+_xlfn.XLOOKUP(TablaVentas[[#This Row],[PRODUCTOS]],TablaPrecios[PRODUCTOS],TablaPrecios[PRECIOS UNITARIOS],"No encontado")</f>
        <v>150</v>
      </c>
      <c r="F7929">
        <v>18</v>
      </c>
      <c r="G7929" t="s">
        <v>10027</v>
      </c>
      <c r="H7929" s="2">
        <v>209</v>
      </c>
      <c r="I7929" s="3">
        <v>0.12</v>
      </c>
      <c r="J7929" s="2">
        <f t="shared" si="369"/>
        <v>183.92000000000002</v>
      </c>
      <c r="K7929" s="2">
        <f t="shared" si="370"/>
        <v>33.105600000000003</v>
      </c>
      <c r="L7929" s="2">
        <f t="shared" si="371"/>
        <v>217.02560000000003</v>
      </c>
    </row>
    <row r="7930" spans="1:12" x14ac:dyDescent="0.25">
      <c r="A7930" t="s">
        <v>7935</v>
      </c>
      <c r="B7930" s="1">
        <v>46325</v>
      </c>
      <c r="C7930" t="s">
        <v>10011</v>
      </c>
      <c r="D7930" t="s">
        <v>10021</v>
      </c>
      <c r="E7930">
        <f>+_xlfn.XLOOKUP(TablaVentas[[#This Row],[PRODUCTOS]],TablaPrecios[PRODUCTOS],TablaPrecios[PRECIOS UNITARIOS],"No encontado")</f>
        <v>200</v>
      </c>
      <c r="F7930">
        <v>16</v>
      </c>
      <c r="G7930" t="s">
        <v>10025</v>
      </c>
      <c r="H7930" s="2">
        <v>379</v>
      </c>
      <c r="I7930" s="3">
        <v>0.1</v>
      </c>
      <c r="J7930" s="2">
        <f t="shared" si="369"/>
        <v>341.1</v>
      </c>
      <c r="K7930" s="2">
        <f t="shared" si="370"/>
        <v>61.398000000000003</v>
      </c>
      <c r="L7930" s="2">
        <f t="shared" si="371"/>
        <v>402.49800000000005</v>
      </c>
    </row>
    <row r="7931" spans="1:12" x14ac:dyDescent="0.25">
      <c r="A7931" t="s">
        <v>7936</v>
      </c>
      <c r="B7931" s="1">
        <v>46343</v>
      </c>
      <c r="C7931" t="s">
        <v>10007</v>
      </c>
      <c r="D7931" t="s">
        <v>10019</v>
      </c>
      <c r="E7931">
        <f>+_xlfn.XLOOKUP(TablaVentas[[#This Row],[PRODUCTOS]],TablaPrecios[PRODUCTOS],TablaPrecios[PRECIOS UNITARIOS],"No encontado")</f>
        <v>1200</v>
      </c>
      <c r="F7931">
        <v>6</v>
      </c>
      <c r="G7931" t="s">
        <v>10024</v>
      </c>
      <c r="H7931" s="2">
        <v>389</v>
      </c>
      <c r="I7931" s="3">
        <v>0.14000000000000001</v>
      </c>
      <c r="J7931" s="2">
        <f t="shared" si="369"/>
        <v>334.53999999999996</v>
      </c>
      <c r="K7931" s="2">
        <f t="shared" si="370"/>
        <v>60.217199999999991</v>
      </c>
      <c r="L7931" s="2">
        <f t="shared" si="371"/>
        <v>394.75719999999995</v>
      </c>
    </row>
    <row r="7932" spans="1:12" x14ac:dyDescent="0.25">
      <c r="A7932" t="s">
        <v>7937</v>
      </c>
      <c r="B7932" s="1">
        <v>46058</v>
      </c>
      <c r="C7932" t="s">
        <v>10009</v>
      </c>
      <c r="D7932" t="s">
        <v>10017</v>
      </c>
      <c r="E7932">
        <f>+_xlfn.XLOOKUP(TablaVentas[[#This Row],[PRODUCTOS]],TablaPrecios[PRODUCTOS],TablaPrecios[PRECIOS UNITARIOS],"No encontado")</f>
        <v>50</v>
      </c>
      <c r="F7932">
        <v>5</v>
      </c>
      <c r="G7932" t="s">
        <v>10024</v>
      </c>
      <c r="H7932" s="2">
        <v>166</v>
      </c>
      <c r="I7932" s="3">
        <v>0.2</v>
      </c>
      <c r="J7932" s="2">
        <f t="shared" si="369"/>
        <v>132.80000000000001</v>
      </c>
      <c r="K7932" s="2">
        <f t="shared" si="370"/>
        <v>23.904</v>
      </c>
      <c r="L7932" s="2">
        <f t="shared" si="371"/>
        <v>156.70400000000001</v>
      </c>
    </row>
    <row r="7933" spans="1:12" x14ac:dyDescent="0.25">
      <c r="A7933" t="s">
        <v>7938</v>
      </c>
      <c r="B7933" s="1">
        <v>46102</v>
      </c>
      <c r="C7933" t="s">
        <v>10008</v>
      </c>
      <c r="D7933" t="s">
        <v>10017</v>
      </c>
      <c r="E7933">
        <f>+_xlfn.XLOOKUP(TablaVentas[[#This Row],[PRODUCTOS]],TablaPrecios[PRODUCTOS],TablaPrecios[PRECIOS UNITARIOS],"No encontado")</f>
        <v>50</v>
      </c>
      <c r="F7933">
        <v>6</v>
      </c>
      <c r="G7933" t="s">
        <v>10026</v>
      </c>
      <c r="H7933" s="2">
        <v>136</v>
      </c>
      <c r="I7933" s="3">
        <v>0.18</v>
      </c>
      <c r="J7933" s="2">
        <f t="shared" si="369"/>
        <v>111.52</v>
      </c>
      <c r="K7933" s="2">
        <f t="shared" si="370"/>
        <v>20.073599999999999</v>
      </c>
      <c r="L7933" s="2">
        <f t="shared" si="371"/>
        <v>131.59359999999998</v>
      </c>
    </row>
    <row r="7934" spans="1:12" x14ac:dyDescent="0.25">
      <c r="A7934" t="s">
        <v>7939</v>
      </c>
      <c r="B7934" s="1">
        <v>46201</v>
      </c>
      <c r="C7934" t="s">
        <v>10008</v>
      </c>
      <c r="D7934" t="s">
        <v>10021</v>
      </c>
      <c r="E7934">
        <f>+_xlfn.XLOOKUP(TablaVentas[[#This Row],[PRODUCTOS]],TablaPrecios[PRODUCTOS],TablaPrecios[PRECIOS UNITARIOS],"No encontado")</f>
        <v>200</v>
      </c>
      <c r="F7934">
        <v>7</v>
      </c>
      <c r="G7934" t="s">
        <v>10024</v>
      </c>
      <c r="H7934" s="2">
        <v>348</v>
      </c>
      <c r="I7934" s="3">
        <v>0.2</v>
      </c>
      <c r="J7934" s="2">
        <f t="shared" si="369"/>
        <v>278.39999999999998</v>
      </c>
      <c r="K7934" s="2">
        <f t="shared" si="370"/>
        <v>50.111999999999995</v>
      </c>
      <c r="L7934" s="2">
        <f t="shared" si="371"/>
        <v>328.51199999999994</v>
      </c>
    </row>
    <row r="7935" spans="1:12" x14ac:dyDescent="0.25">
      <c r="A7935" t="s">
        <v>7940</v>
      </c>
      <c r="B7935" s="1">
        <v>46053</v>
      </c>
      <c r="C7935" t="s">
        <v>10007</v>
      </c>
      <c r="D7935" t="s">
        <v>10018</v>
      </c>
      <c r="E7935">
        <f>+_xlfn.XLOOKUP(TablaVentas[[#This Row],[PRODUCTOS]],TablaPrecios[PRODUCTOS],TablaPrecios[PRECIOS UNITARIOS],"No encontado")</f>
        <v>850</v>
      </c>
      <c r="F7935">
        <v>18</v>
      </c>
      <c r="G7935" t="s">
        <v>10026</v>
      </c>
      <c r="H7935" s="2">
        <v>409</v>
      </c>
      <c r="I7935" s="3">
        <v>0.12</v>
      </c>
      <c r="J7935" s="2">
        <f t="shared" si="369"/>
        <v>359.92</v>
      </c>
      <c r="K7935" s="2">
        <f t="shared" si="370"/>
        <v>64.785600000000002</v>
      </c>
      <c r="L7935" s="2">
        <f t="shared" si="371"/>
        <v>424.7056</v>
      </c>
    </row>
    <row r="7936" spans="1:12" x14ac:dyDescent="0.25">
      <c r="A7936" t="s">
        <v>7941</v>
      </c>
      <c r="B7936" s="1">
        <v>46367</v>
      </c>
      <c r="C7936" t="s">
        <v>10010</v>
      </c>
      <c r="D7936" t="s">
        <v>10017</v>
      </c>
      <c r="E7936">
        <f>+_xlfn.XLOOKUP(TablaVentas[[#This Row],[PRODUCTOS]],TablaPrecios[PRODUCTOS],TablaPrecios[PRECIOS UNITARIOS],"No encontado")</f>
        <v>50</v>
      </c>
      <c r="F7936">
        <v>6</v>
      </c>
      <c r="G7936" t="s">
        <v>10024</v>
      </c>
      <c r="H7936" s="2">
        <v>217</v>
      </c>
      <c r="I7936" s="3">
        <v>0.1</v>
      </c>
      <c r="J7936" s="2">
        <f t="shared" si="369"/>
        <v>195.3</v>
      </c>
      <c r="K7936" s="2">
        <f t="shared" si="370"/>
        <v>35.154000000000003</v>
      </c>
      <c r="L7936" s="2">
        <f t="shared" si="371"/>
        <v>230.45400000000001</v>
      </c>
    </row>
    <row r="7937" spans="1:12" x14ac:dyDescent="0.25">
      <c r="A7937" t="s">
        <v>7942</v>
      </c>
      <c r="B7937" s="1">
        <v>46264</v>
      </c>
      <c r="C7937" t="s">
        <v>10007</v>
      </c>
      <c r="D7937" t="s">
        <v>10020</v>
      </c>
      <c r="E7937">
        <f>+_xlfn.XLOOKUP(TablaVentas[[#This Row],[PRODUCTOS]],TablaPrecios[PRODUCTOS],TablaPrecios[PRECIOS UNITARIOS],"No encontado")</f>
        <v>150</v>
      </c>
      <c r="F7937">
        <v>15</v>
      </c>
      <c r="G7937" t="s">
        <v>10025</v>
      </c>
      <c r="H7937" s="2">
        <v>61</v>
      </c>
      <c r="I7937" s="3">
        <v>0.18</v>
      </c>
      <c r="J7937" s="2">
        <f t="shared" si="369"/>
        <v>50.019999999999996</v>
      </c>
      <c r="K7937" s="2">
        <f t="shared" si="370"/>
        <v>9.0035999999999987</v>
      </c>
      <c r="L7937" s="2">
        <f t="shared" si="371"/>
        <v>59.023599999999995</v>
      </c>
    </row>
    <row r="7938" spans="1:12" x14ac:dyDescent="0.25">
      <c r="A7938" t="s">
        <v>7943</v>
      </c>
      <c r="B7938" s="1">
        <v>46191</v>
      </c>
      <c r="C7938" t="s">
        <v>10008</v>
      </c>
      <c r="D7938" t="s">
        <v>10017</v>
      </c>
      <c r="E7938">
        <f>+_xlfn.XLOOKUP(TablaVentas[[#This Row],[PRODUCTOS]],TablaPrecios[PRODUCTOS],TablaPrecios[PRECIOS UNITARIOS],"No encontado")</f>
        <v>50</v>
      </c>
      <c r="F7938">
        <v>9</v>
      </c>
      <c r="G7938" t="s">
        <v>10023</v>
      </c>
      <c r="H7938" s="2">
        <v>81</v>
      </c>
      <c r="I7938" s="3">
        <v>0.18</v>
      </c>
      <c r="J7938" s="2">
        <f t="shared" si="369"/>
        <v>66.42</v>
      </c>
      <c r="K7938" s="2">
        <f t="shared" si="370"/>
        <v>11.9556</v>
      </c>
      <c r="L7938" s="2">
        <f t="shared" si="371"/>
        <v>78.375600000000006</v>
      </c>
    </row>
    <row r="7939" spans="1:12" x14ac:dyDescent="0.25">
      <c r="A7939" t="s">
        <v>7944</v>
      </c>
      <c r="B7939" s="1">
        <v>46059</v>
      </c>
      <c r="C7939" t="s">
        <v>10011</v>
      </c>
      <c r="D7939" t="s">
        <v>10021</v>
      </c>
      <c r="E7939">
        <f>+_xlfn.XLOOKUP(TablaVentas[[#This Row],[PRODUCTOS]],TablaPrecios[PRODUCTOS],TablaPrecios[PRECIOS UNITARIOS],"No encontado")</f>
        <v>200</v>
      </c>
      <c r="F7939">
        <v>19</v>
      </c>
      <c r="G7939" t="s">
        <v>10025</v>
      </c>
      <c r="H7939" s="2">
        <v>112</v>
      </c>
      <c r="I7939" s="3">
        <v>0.19</v>
      </c>
      <c r="J7939" s="2">
        <f t="shared" ref="J7939:J8002" si="372">+H7939-H7939*I7939</f>
        <v>90.72</v>
      </c>
      <c r="K7939" s="2">
        <f t="shared" ref="K7939:K8002" si="373">+J7939*0.18</f>
        <v>16.329599999999999</v>
      </c>
      <c r="L7939" s="2">
        <f t="shared" ref="L7939:L8002" si="374">+J7939+K7939</f>
        <v>107.0496</v>
      </c>
    </row>
    <row r="7940" spans="1:12" x14ac:dyDescent="0.25">
      <c r="A7940" t="s">
        <v>7945</v>
      </c>
      <c r="B7940" s="1">
        <v>46149</v>
      </c>
      <c r="C7940" t="s">
        <v>10008</v>
      </c>
      <c r="D7940" t="s">
        <v>10020</v>
      </c>
      <c r="E7940">
        <f>+_xlfn.XLOOKUP(TablaVentas[[#This Row],[PRODUCTOS]],TablaPrecios[PRODUCTOS],TablaPrecios[PRECIOS UNITARIOS],"No encontado")</f>
        <v>150</v>
      </c>
      <c r="F7940">
        <v>20</v>
      </c>
      <c r="G7940" t="s">
        <v>10027</v>
      </c>
      <c r="H7940" s="2">
        <v>281</v>
      </c>
      <c r="I7940" s="3">
        <v>0.12</v>
      </c>
      <c r="J7940" s="2">
        <f t="shared" si="372"/>
        <v>247.28</v>
      </c>
      <c r="K7940" s="2">
        <f t="shared" si="373"/>
        <v>44.510399999999997</v>
      </c>
      <c r="L7940" s="2">
        <f t="shared" si="374"/>
        <v>291.79039999999998</v>
      </c>
    </row>
    <row r="7941" spans="1:12" x14ac:dyDescent="0.25">
      <c r="A7941" t="s">
        <v>7946</v>
      </c>
      <c r="B7941" s="1">
        <v>46060</v>
      </c>
      <c r="C7941" t="s">
        <v>10007</v>
      </c>
      <c r="D7941" t="s">
        <v>10021</v>
      </c>
      <c r="E7941">
        <f>+_xlfn.XLOOKUP(TablaVentas[[#This Row],[PRODUCTOS]],TablaPrecios[PRODUCTOS],TablaPrecios[PRECIOS UNITARIOS],"No encontado")</f>
        <v>200</v>
      </c>
      <c r="F7941">
        <v>19</v>
      </c>
      <c r="G7941" t="s">
        <v>10025</v>
      </c>
      <c r="H7941" s="2">
        <v>142</v>
      </c>
      <c r="I7941" s="3">
        <v>0.19</v>
      </c>
      <c r="J7941" s="2">
        <f t="shared" si="372"/>
        <v>115.02</v>
      </c>
      <c r="K7941" s="2">
        <f t="shared" si="373"/>
        <v>20.703599999999998</v>
      </c>
      <c r="L7941" s="2">
        <f t="shared" si="374"/>
        <v>135.7236</v>
      </c>
    </row>
    <row r="7942" spans="1:12" x14ac:dyDescent="0.25">
      <c r="A7942" t="s">
        <v>7947</v>
      </c>
      <c r="B7942" s="1">
        <v>46331</v>
      </c>
      <c r="C7942" t="s">
        <v>10008</v>
      </c>
      <c r="D7942" t="s">
        <v>10020</v>
      </c>
      <c r="E7942">
        <f>+_xlfn.XLOOKUP(TablaVentas[[#This Row],[PRODUCTOS]],TablaPrecios[PRODUCTOS],TablaPrecios[PRECIOS UNITARIOS],"No encontado")</f>
        <v>150</v>
      </c>
      <c r="F7942">
        <v>17</v>
      </c>
      <c r="G7942" t="s">
        <v>10024</v>
      </c>
      <c r="H7942" s="2">
        <v>242</v>
      </c>
      <c r="I7942" s="3">
        <v>0.18</v>
      </c>
      <c r="J7942" s="2">
        <f t="shared" si="372"/>
        <v>198.44</v>
      </c>
      <c r="K7942" s="2">
        <f t="shared" si="373"/>
        <v>35.719200000000001</v>
      </c>
      <c r="L7942" s="2">
        <f t="shared" si="374"/>
        <v>234.1592</v>
      </c>
    </row>
    <row r="7943" spans="1:12" x14ac:dyDescent="0.25">
      <c r="A7943" t="s">
        <v>7948</v>
      </c>
      <c r="B7943" s="1">
        <v>46131</v>
      </c>
      <c r="C7943" t="s">
        <v>10012</v>
      </c>
      <c r="D7943" t="s">
        <v>10019</v>
      </c>
      <c r="E7943">
        <f>+_xlfn.XLOOKUP(TablaVentas[[#This Row],[PRODUCTOS]],TablaPrecios[PRODUCTOS],TablaPrecios[PRECIOS UNITARIOS],"No encontado")</f>
        <v>1200</v>
      </c>
      <c r="F7943">
        <v>14</v>
      </c>
      <c r="G7943" t="s">
        <v>10026</v>
      </c>
      <c r="H7943" s="2">
        <v>58</v>
      </c>
      <c r="I7943" s="3">
        <v>0.14000000000000001</v>
      </c>
      <c r="J7943" s="2">
        <f t="shared" si="372"/>
        <v>49.879999999999995</v>
      </c>
      <c r="K7943" s="2">
        <f t="shared" si="373"/>
        <v>8.9783999999999988</v>
      </c>
      <c r="L7943" s="2">
        <f t="shared" si="374"/>
        <v>58.858399999999996</v>
      </c>
    </row>
    <row r="7944" spans="1:12" x14ac:dyDescent="0.25">
      <c r="A7944" t="s">
        <v>7949</v>
      </c>
      <c r="B7944" s="1">
        <v>46172</v>
      </c>
      <c r="C7944" t="s">
        <v>10010</v>
      </c>
      <c r="D7944" t="s">
        <v>10017</v>
      </c>
      <c r="E7944">
        <f>+_xlfn.XLOOKUP(TablaVentas[[#This Row],[PRODUCTOS]],TablaPrecios[PRODUCTOS],TablaPrecios[PRECIOS UNITARIOS],"No encontado")</f>
        <v>50</v>
      </c>
      <c r="F7944">
        <v>20</v>
      </c>
      <c r="G7944" t="s">
        <v>10027</v>
      </c>
      <c r="H7944" s="2">
        <v>392</v>
      </c>
      <c r="I7944" s="3">
        <v>0.1</v>
      </c>
      <c r="J7944" s="2">
        <f t="shared" si="372"/>
        <v>352.8</v>
      </c>
      <c r="K7944" s="2">
        <f t="shared" si="373"/>
        <v>63.503999999999998</v>
      </c>
      <c r="L7944" s="2">
        <f t="shared" si="374"/>
        <v>416.30400000000003</v>
      </c>
    </row>
    <row r="7945" spans="1:12" x14ac:dyDescent="0.25">
      <c r="A7945" t="s">
        <v>7950</v>
      </c>
      <c r="B7945" s="1">
        <v>46111</v>
      </c>
      <c r="C7945" t="s">
        <v>10009</v>
      </c>
      <c r="D7945" t="s">
        <v>10017</v>
      </c>
      <c r="E7945">
        <f>+_xlfn.XLOOKUP(TablaVentas[[#This Row],[PRODUCTOS]],TablaPrecios[PRODUCTOS],TablaPrecios[PRECIOS UNITARIOS],"No encontado")</f>
        <v>50</v>
      </c>
      <c r="F7945">
        <v>9</v>
      </c>
      <c r="G7945" t="s">
        <v>10026</v>
      </c>
      <c r="H7945" s="2">
        <v>238</v>
      </c>
      <c r="I7945" s="3">
        <v>0.12</v>
      </c>
      <c r="J7945" s="2">
        <f t="shared" si="372"/>
        <v>209.44</v>
      </c>
      <c r="K7945" s="2">
        <f t="shared" si="373"/>
        <v>37.699199999999998</v>
      </c>
      <c r="L7945" s="2">
        <f t="shared" si="374"/>
        <v>247.13919999999999</v>
      </c>
    </row>
    <row r="7946" spans="1:12" x14ac:dyDescent="0.25">
      <c r="A7946" t="s">
        <v>7951</v>
      </c>
      <c r="B7946" s="1">
        <v>46363</v>
      </c>
      <c r="C7946" t="s">
        <v>10012</v>
      </c>
      <c r="D7946" t="s">
        <v>10019</v>
      </c>
      <c r="E7946">
        <f>+_xlfn.XLOOKUP(TablaVentas[[#This Row],[PRODUCTOS]],TablaPrecios[PRODUCTOS],TablaPrecios[PRECIOS UNITARIOS],"No encontado")</f>
        <v>1200</v>
      </c>
      <c r="F7946">
        <v>14</v>
      </c>
      <c r="G7946" t="s">
        <v>10023</v>
      </c>
      <c r="H7946" s="2">
        <v>440</v>
      </c>
      <c r="I7946" s="3">
        <v>0.1</v>
      </c>
      <c r="J7946" s="2">
        <f t="shared" si="372"/>
        <v>396</v>
      </c>
      <c r="K7946" s="2">
        <f t="shared" si="373"/>
        <v>71.28</v>
      </c>
      <c r="L7946" s="2">
        <f t="shared" si="374"/>
        <v>467.28</v>
      </c>
    </row>
    <row r="7947" spans="1:12" x14ac:dyDescent="0.25">
      <c r="A7947" t="s">
        <v>7952</v>
      </c>
      <c r="B7947" s="1">
        <v>46125</v>
      </c>
      <c r="C7947" t="s">
        <v>10012</v>
      </c>
      <c r="D7947" t="s">
        <v>10018</v>
      </c>
      <c r="E7947">
        <f>+_xlfn.XLOOKUP(TablaVentas[[#This Row],[PRODUCTOS]],TablaPrecios[PRODUCTOS],TablaPrecios[PRECIOS UNITARIOS],"No encontado")</f>
        <v>850</v>
      </c>
      <c r="F7947">
        <v>18</v>
      </c>
      <c r="G7947" t="s">
        <v>10025</v>
      </c>
      <c r="H7947" s="2">
        <v>375</v>
      </c>
      <c r="I7947" s="3">
        <v>0.14000000000000001</v>
      </c>
      <c r="J7947" s="2">
        <f t="shared" si="372"/>
        <v>322.5</v>
      </c>
      <c r="K7947" s="2">
        <f t="shared" si="373"/>
        <v>58.05</v>
      </c>
      <c r="L7947" s="2">
        <f t="shared" si="374"/>
        <v>380.55</v>
      </c>
    </row>
    <row r="7948" spans="1:12" x14ac:dyDescent="0.25">
      <c r="A7948" t="s">
        <v>7953</v>
      </c>
      <c r="B7948" s="1">
        <v>46284</v>
      </c>
      <c r="C7948" t="s">
        <v>10010</v>
      </c>
      <c r="D7948" t="s">
        <v>10021</v>
      </c>
      <c r="E7948">
        <f>+_xlfn.XLOOKUP(TablaVentas[[#This Row],[PRODUCTOS]],TablaPrecios[PRODUCTOS],TablaPrecios[PRECIOS UNITARIOS],"No encontado")</f>
        <v>200</v>
      </c>
      <c r="F7948">
        <v>20</v>
      </c>
      <c r="G7948" t="s">
        <v>10023</v>
      </c>
      <c r="H7948" s="2">
        <v>234</v>
      </c>
      <c r="I7948" s="3">
        <v>0.17</v>
      </c>
      <c r="J7948" s="2">
        <f t="shared" si="372"/>
        <v>194.22</v>
      </c>
      <c r="K7948" s="2">
        <f t="shared" si="373"/>
        <v>34.959600000000002</v>
      </c>
      <c r="L7948" s="2">
        <f t="shared" si="374"/>
        <v>229.17959999999999</v>
      </c>
    </row>
    <row r="7949" spans="1:12" x14ac:dyDescent="0.25">
      <c r="A7949" t="s">
        <v>7954</v>
      </c>
      <c r="B7949" s="1">
        <v>46244</v>
      </c>
      <c r="C7949" t="s">
        <v>10011</v>
      </c>
      <c r="D7949" t="s">
        <v>10017</v>
      </c>
      <c r="E7949">
        <f>+_xlfn.XLOOKUP(TablaVentas[[#This Row],[PRODUCTOS]],TablaPrecios[PRODUCTOS],TablaPrecios[PRECIOS UNITARIOS],"No encontado")</f>
        <v>50</v>
      </c>
      <c r="F7949">
        <v>14</v>
      </c>
      <c r="G7949" t="s">
        <v>10025</v>
      </c>
      <c r="H7949" s="2">
        <v>151</v>
      </c>
      <c r="I7949" s="3">
        <v>0.1</v>
      </c>
      <c r="J7949" s="2">
        <f t="shared" si="372"/>
        <v>135.9</v>
      </c>
      <c r="K7949" s="2">
        <f t="shared" si="373"/>
        <v>24.462</v>
      </c>
      <c r="L7949" s="2">
        <f t="shared" si="374"/>
        <v>160.36199999999999</v>
      </c>
    </row>
    <row r="7950" spans="1:12" x14ac:dyDescent="0.25">
      <c r="A7950" t="s">
        <v>7955</v>
      </c>
      <c r="B7950" s="1">
        <v>46037</v>
      </c>
      <c r="C7950" t="s">
        <v>10011</v>
      </c>
      <c r="D7950" t="s">
        <v>10020</v>
      </c>
      <c r="E7950">
        <f>+_xlfn.XLOOKUP(TablaVentas[[#This Row],[PRODUCTOS]],TablaPrecios[PRODUCTOS],TablaPrecios[PRECIOS UNITARIOS],"No encontado")</f>
        <v>150</v>
      </c>
      <c r="F7950">
        <v>18</v>
      </c>
      <c r="G7950" t="s">
        <v>10026</v>
      </c>
      <c r="H7950" s="2">
        <v>274</v>
      </c>
      <c r="I7950" s="3">
        <v>0.12</v>
      </c>
      <c r="J7950" s="2">
        <f t="shared" si="372"/>
        <v>241.12</v>
      </c>
      <c r="K7950" s="2">
        <f t="shared" si="373"/>
        <v>43.401600000000002</v>
      </c>
      <c r="L7950" s="2">
        <f t="shared" si="374"/>
        <v>284.52160000000003</v>
      </c>
    </row>
    <row r="7951" spans="1:12" x14ac:dyDescent="0.25">
      <c r="A7951" t="s">
        <v>7956</v>
      </c>
      <c r="B7951" s="1">
        <v>46228</v>
      </c>
      <c r="C7951" t="s">
        <v>10008</v>
      </c>
      <c r="D7951" t="s">
        <v>10020</v>
      </c>
      <c r="E7951">
        <f>+_xlfn.XLOOKUP(TablaVentas[[#This Row],[PRODUCTOS]],TablaPrecios[PRODUCTOS],TablaPrecios[PRECIOS UNITARIOS],"No encontado")</f>
        <v>150</v>
      </c>
      <c r="F7951">
        <v>7</v>
      </c>
      <c r="G7951" t="s">
        <v>10027</v>
      </c>
      <c r="H7951" s="2">
        <v>494</v>
      </c>
      <c r="I7951" s="3">
        <v>0.16</v>
      </c>
      <c r="J7951" s="2">
        <f t="shared" si="372"/>
        <v>414.96</v>
      </c>
      <c r="K7951" s="2">
        <f t="shared" si="373"/>
        <v>74.692799999999991</v>
      </c>
      <c r="L7951" s="2">
        <f t="shared" si="374"/>
        <v>489.65279999999996</v>
      </c>
    </row>
    <row r="7952" spans="1:12" x14ac:dyDescent="0.25">
      <c r="A7952" t="s">
        <v>7957</v>
      </c>
      <c r="B7952" s="1">
        <v>46054</v>
      </c>
      <c r="C7952" t="s">
        <v>10012</v>
      </c>
      <c r="D7952" t="s">
        <v>10018</v>
      </c>
      <c r="E7952">
        <f>+_xlfn.XLOOKUP(TablaVentas[[#This Row],[PRODUCTOS]],TablaPrecios[PRODUCTOS],TablaPrecios[PRECIOS UNITARIOS],"No encontado")</f>
        <v>850</v>
      </c>
      <c r="F7952">
        <v>16</v>
      </c>
      <c r="G7952" t="s">
        <v>10027</v>
      </c>
      <c r="H7952" s="2">
        <v>135</v>
      </c>
      <c r="I7952" s="3">
        <v>0.11</v>
      </c>
      <c r="J7952" s="2">
        <f t="shared" si="372"/>
        <v>120.15</v>
      </c>
      <c r="K7952" s="2">
        <f t="shared" si="373"/>
        <v>21.626999999999999</v>
      </c>
      <c r="L7952" s="2">
        <f t="shared" si="374"/>
        <v>141.77700000000002</v>
      </c>
    </row>
    <row r="7953" spans="1:12" x14ac:dyDescent="0.25">
      <c r="A7953" t="s">
        <v>7958</v>
      </c>
      <c r="B7953" s="1">
        <v>46116</v>
      </c>
      <c r="C7953" t="s">
        <v>10009</v>
      </c>
      <c r="D7953" t="s">
        <v>10021</v>
      </c>
      <c r="E7953">
        <f>+_xlfn.XLOOKUP(TablaVentas[[#This Row],[PRODUCTOS]],TablaPrecios[PRODUCTOS],TablaPrecios[PRECIOS UNITARIOS],"No encontado")</f>
        <v>200</v>
      </c>
      <c r="F7953">
        <v>16</v>
      </c>
      <c r="G7953" t="s">
        <v>10027</v>
      </c>
      <c r="H7953" s="2">
        <v>61</v>
      </c>
      <c r="I7953" s="3">
        <v>0.16</v>
      </c>
      <c r="J7953" s="2">
        <f t="shared" si="372"/>
        <v>51.24</v>
      </c>
      <c r="K7953" s="2">
        <f t="shared" si="373"/>
        <v>9.2232000000000003</v>
      </c>
      <c r="L7953" s="2">
        <f t="shared" si="374"/>
        <v>60.463200000000001</v>
      </c>
    </row>
    <row r="7954" spans="1:12" x14ac:dyDescent="0.25">
      <c r="A7954" t="s">
        <v>7959</v>
      </c>
      <c r="B7954" s="1">
        <v>46248</v>
      </c>
      <c r="C7954" t="s">
        <v>10011</v>
      </c>
      <c r="D7954" t="s">
        <v>10019</v>
      </c>
      <c r="E7954">
        <f>+_xlfn.XLOOKUP(TablaVentas[[#This Row],[PRODUCTOS]],TablaPrecios[PRODUCTOS],TablaPrecios[PRECIOS UNITARIOS],"No encontado")</f>
        <v>1200</v>
      </c>
      <c r="F7954">
        <v>13</v>
      </c>
      <c r="G7954" t="s">
        <v>10024</v>
      </c>
      <c r="H7954" s="2">
        <v>110</v>
      </c>
      <c r="I7954" s="3">
        <v>0.19</v>
      </c>
      <c r="J7954" s="2">
        <f t="shared" si="372"/>
        <v>89.1</v>
      </c>
      <c r="K7954" s="2">
        <f t="shared" si="373"/>
        <v>16.037999999999997</v>
      </c>
      <c r="L7954" s="2">
        <f t="shared" si="374"/>
        <v>105.13799999999999</v>
      </c>
    </row>
    <row r="7955" spans="1:12" x14ac:dyDescent="0.25">
      <c r="A7955" t="s">
        <v>7960</v>
      </c>
      <c r="B7955" s="1">
        <v>46139</v>
      </c>
      <c r="C7955" t="s">
        <v>10010</v>
      </c>
      <c r="D7955" t="s">
        <v>10021</v>
      </c>
      <c r="E7955">
        <f>+_xlfn.XLOOKUP(TablaVentas[[#This Row],[PRODUCTOS]],TablaPrecios[PRODUCTOS],TablaPrecios[PRECIOS UNITARIOS],"No encontado")</f>
        <v>200</v>
      </c>
      <c r="F7955">
        <v>9</v>
      </c>
      <c r="G7955" t="s">
        <v>10023</v>
      </c>
      <c r="H7955" s="2">
        <v>167</v>
      </c>
      <c r="I7955" s="3">
        <v>0.19</v>
      </c>
      <c r="J7955" s="2">
        <f t="shared" si="372"/>
        <v>135.27000000000001</v>
      </c>
      <c r="K7955" s="2">
        <f t="shared" si="373"/>
        <v>24.348600000000001</v>
      </c>
      <c r="L7955" s="2">
        <f t="shared" si="374"/>
        <v>159.61860000000001</v>
      </c>
    </row>
    <row r="7956" spans="1:12" x14ac:dyDescent="0.25">
      <c r="A7956" t="s">
        <v>7961</v>
      </c>
      <c r="B7956" s="1">
        <v>46293</v>
      </c>
      <c r="C7956" t="s">
        <v>10010</v>
      </c>
      <c r="D7956" t="s">
        <v>10018</v>
      </c>
      <c r="E7956">
        <f>+_xlfn.XLOOKUP(TablaVentas[[#This Row],[PRODUCTOS]],TablaPrecios[PRODUCTOS],TablaPrecios[PRECIOS UNITARIOS],"No encontado")</f>
        <v>850</v>
      </c>
      <c r="F7956">
        <v>7</v>
      </c>
      <c r="G7956" t="s">
        <v>10024</v>
      </c>
      <c r="H7956" s="2">
        <v>202</v>
      </c>
      <c r="I7956" s="3">
        <v>0.18</v>
      </c>
      <c r="J7956" s="2">
        <f t="shared" si="372"/>
        <v>165.64</v>
      </c>
      <c r="K7956" s="2">
        <f t="shared" si="373"/>
        <v>29.815199999999997</v>
      </c>
      <c r="L7956" s="2">
        <f t="shared" si="374"/>
        <v>195.45519999999999</v>
      </c>
    </row>
    <row r="7957" spans="1:12" x14ac:dyDescent="0.25">
      <c r="A7957" t="s">
        <v>7962</v>
      </c>
      <c r="B7957" s="1">
        <v>46192</v>
      </c>
      <c r="C7957" t="s">
        <v>10011</v>
      </c>
      <c r="D7957" t="s">
        <v>10017</v>
      </c>
      <c r="E7957">
        <f>+_xlfn.XLOOKUP(TablaVentas[[#This Row],[PRODUCTOS]],TablaPrecios[PRODUCTOS],TablaPrecios[PRECIOS UNITARIOS],"No encontado")</f>
        <v>50</v>
      </c>
      <c r="F7957">
        <v>9</v>
      </c>
      <c r="G7957" t="s">
        <v>10025</v>
      </c>
      <c r="H7957" s="2">
        <v>485</v>
      </c>
      <c r="I7957" s="3">
        <v>0.14000000000000001</v>
      </c>
      <c r="J7957" s="2">
        <f t="shared" si="372"/>
        <v>417.1</v>
      </c>
      <c r="K7957" s="2">
        <f t="shared" si="373"/>
        <v>75.078000000000003</v>
      </c>
      <c r="L7957" s="2">
        <f t="shared" si="374"/>
        <v>492.178</v>
      </c>
    </row>
    <row r="7958" spans="1:12" x14ac:dyDescent="0.25">
      <c r="A7958" t="s">
        <v>7963</v>
      </c>
      <c r="B7958" s="1">
        <v>46189</v>
      </c>
      <c r="C7958" t="s">
        <v>10009</v>
      </c>
      <c r="D7958" t="s">
        <v>10018</v>
      </c>
      <c r="E7958">
        <f>+_xlfn.XLOOKUP(TablaVentas[[#This Row],[PRODUCTOS]],TablaPrecios[PRODUCTOS],TablaPrecios[PRECIOS UNITARIOS],"No encontado")</f>
        <v>850</v>
      </c>
      <c r="F7958">
        <v>9</v>
      </c>
      <c r="G7958" t="s">
        <v>10024</v>
      </c>
      <c r="H7958" s="2">
        <v>251</v>
      </c>
      <c r="I7958" s="3">
        <v>0.15</v>
      </c>
      <c r="J7958" s="2">
        <f t="shared" si="372"/>
        <v>213.35</v>
      </c>
      <c r="K7958" s="2">
        <f t="shared" si="373"/>
        <v>38.402999999999999</v>
      </c>
      <c r="L7958" s="2">
        <f t="shared" si="374"/>
        <v>251.75299999999999</v>
      </c>
    </row>
    <row r="7959" spans="1:12" x14ac:dyDescent="0.25">
      <c r="A7959" t="s">
        <v>7964</v>
      </c>
      <c r="B7959" s="1">
        <v>46355</v>
      </c>
      <c r="C7959" t="s">
        <v>10009</v>
      </c>
      <c r="D7959" t="s">
        <v>10019</v>
      </c>
      <c r="E7959">
        <f>+_xlfn.XLOOKUP(TablaVentas[[#This Row],[PRODUCTOS]],TablaPrecios[PRODUCTOS],TablaPrecios[PRECIOS UNITARIOS],"No encontado")</f>
        <v>1200</v>
      </c>
      <c r="F7959">
        <v>11</v>
      </c>
      <c r="G7959" t="s">
        <v>10024</v>
      </c>
      <c r="H7959" s="2">
        <v>323</v>
      </c>
      <c r="I7959" s="3">
        <v>0.13</v>
      </c>
      <c r="J7959" s="2">
        <f t="shared" si="372"/>
        <v>281.01</v>
      </c>
      <c r="K7959" s="2">
        <f t="shared" si="373"/>
        <v>50.581799999999994</v>
      </c>
      <c r="L7959" s="2">
        <f t="shared" si="374"/>
        <v>331.59179999999998</v>
      </c>
    </row>
    <row r="7960" spans="1:12" x14ac:dyDescent="0.25">
      <c r="A7960" t="s">
        <v>7965</v>
      </c>
      <c r="B7960" s="1">
        <v>46207</v>
      </c>
      <c r="C7960" t="s">
        <v>10010</v>
      </c>
      <c r="D7960" t="s">
        <v>10019</v>
      </c>
      <c r="E7960">
        <f>+_xlfn.XLOOKUP(TablaVentas[[#This Row],[PRODUCTOS]],TablaPrecios[PRODUCTOS],TablaPrecios[PRECIOS UNITARIOS],"No encontado")</f>
        <v>1200</v>
      </c>
      <c r="F7960">
        <v>19</v>
      </c>
      <c r="G7960" t="s">
        <v>10024</v>
      </c>
      <c r="H7960" s="2">
        <v>83</v>
      </c>
      <c r="I7960" s="3">
        <v>0.12</v>
      </c>
      <c r="J7960" s="2">
        <f t="shared" si="372"/>
        <v>73.040000000000006</v>
      </c>
      <c r="K7960" s="2">
        <f t="shared" si="373"/>
        <v>13.1472</v>
      </c>
      <c r="L7960" s="2">
        <f t="shared" si="374"/>
        <v>86.187200000000004</v>
      </c>
    </row>
    <row r="7961" spans="1:12" x14ac:dyDescent="0.25">
      <c r="A7961" t="s">
        <v>7966</v>
      </c>
      <c r="B7961" s="1">
        <v>46333</v>
      </c>
      <c r="C7961" t="s">
        <v>10010</v>
      </c>
      <c r="D7961" t="s">
        <v>10019</v>
      </c>
      <c r="E7961">
        <f>+_xlfn.XLOOKUP(TablaVentas[[#This Row],[PRODUCTOS]],TablaPrecios[PRODUCTOS],TablaPrecios[PRECIOS UNITARIOS],"No encontado")</f>
        <v>1200</v>
      </c>
      <c r="F7961">
        <v>8</v>
      </c>
      <c r="G7961" t="s">
        <v>10026</v>
      </c>
      <c r="H7961" s="2">
        <v>353</v>
      </c>
      <c r="I7961" s="3">
        <v>0.1</v>
      </c>
      <c r="J7961" s="2">
        <f t="shared" si="372"/>
        <v>317.7</v>
      </c>
      <c r="K7961" s="2">
        <f t="shared" si="373"/>
        <v>57.185999999999993</v>
      </c>
      <c r="L7961" s="2">
        <f t="shared" si="374"/>
        <v>374.88599999999997</v>
      </c>
    </row>
    <row r="7962" spans="1:12" x14ac:dyDescent="0.25">
      <c r="A7962" t="s">
        <v>7967</v>
      </c>
      <c r="B7962" s="1">
        <v>46153</v>
      </c>
      <c r="C7962" t="s">
        <v>10010</v>
      </c>
      <c r="D7962" t="s">
        <v>10018</v>
      </c>
      <c r="E7962">
        <f>+_xlfn.XLOOKUP(TablaVentas[[#This Row],[PRODUCTOS]],TablaPrecios[PRODUCTOS],TablaPrecios[PRECIOS UNITARIOS],"No encontado")</f>
        <v>850</v>
      </c>
      <c r="F7962">
        <v>19</v>
      </c>
      <c r="G7962" t="s">
        <v>10024</v>
      </c>
      <c r="H7962" s="2">
        <v>195</v>
      </c>
      <c r="I7962" s="3">
        <v>0.11</v>
      </c>
      <c r="J7962" s="2">
        <f t="shared" si="372"/>
        <v>173.55</v>
      </c>
      <c r="K7962" s="2">
        <f t="shared" si="373"/>
        <v>31.239000000000001</v>
      </c>
      <c r="L7962" s="2">
        <f t="shared" si="374"/>
        <v>204.78900000000002</v>
      </c>
    </row>
    <row r="7963" spans="1:12" x14ac:dyDescent="0.25">
      <c r="A7963" t="s">
        <v>7968</v>
      </c>
      <c r="B7963" s="1">
        <v>46112</v>
      </c>
      <c r="C7963" t="s">
        <v>10009</v>
      </c>
      <c r="D7963" t="s">
        <v>10020</v>
      </c>
      <c r="E7963">
        <f>+_xlfn.XLOOKUP(TablaVentas[[#This Row],[PRODUCTOS]],TablaPrecios[PRODUCTOS],TablaPrecios[PRECIOS UNITARIOS],"No encontado")</f>
        <v>150</v>
      </c>
      <c r="F7963">
        <v>13</v>
      </c>
      <c r="G7963" t="s">
        <v>10024</v>
      </c>
      <c r="H7963" s="2">
        <v>112</v>
      </c>
      <c r="I7963" s="3">
        <v>0.18</v>
      </c>
      <c r="J7963" s="2">
        <f t="shared" si="372"/>
        <v>91.84</v>
      </c>
      <c r="K7963" s="2">
        <f t="shared" si="373"/>
        <v>16.531199999999998</v>
      </c>
      <c r="L7963" s="2">
        <f t="shared" si="374"/>
        <v>108.3712</v>
      </c>
    </row>
    <row r="7964" spans="1:12" x14ac:dyDescent="0.25">
      <c r="A7964" t="s">
        <v>7969</v>
      </c>
      <c r="B7964" s="1">
        <v>46170</v>
      </c>
      <c r="C7964" t="s">
        <v>10009</v>
      </c>
      <c r="D7964" t="s">
        <v>10018</v>
      </c>
      <c r="E7964">
        <f>+_xlfn.XLOOKUP(TablaVentas[[#This Row],[PRODUCTOS]],TablaPrecios[PRODUCTOS],TablaPrecios[PRECIOS UNITARIOS],"No encontado")</f>
        <v>850</v>
      </c>
      <c r="F7964">
        <v>5</v>
      </c>
      <c r="G7964" t="s">
        <v>10027</v>
      </c>
      <c r="H7964" s="2">
        <v>185</v>
      </c>
      <c r="I7964" s="3">
        <v>0.13</v>
      </c>
      <c r="J7964" s="2">
        <f t="shared" si="372"/>
        <v>160.94999999999999</v>
      </c>
      <c r="K7964" s="2">
        <f t="shared" si="373"/>
        <v>28.970999999999997</v>
      </c>
      <c r="L7964" s="2">
        <f t="shared" si="374"/>
        <v>189.92099999999999</v>
      </c>
    </row>
    <row r="7965" spans="1:12" x14ac:dyDescent="0.25">
      <c r="A7965" t="s">
        <v>7970</v>
      </c>
      <c r="B7965" s="1">
        <v>46072</v>
      </c>
      <c r="C7965" t="s">
        <v>10012</v>
      </c>
      <c r="D7965" t="s">
        <v>10019</v>
      </c>
      <c r="E7965">
        <f>+_xlfn.XLOOKUP(TablaVentas[[#This Row],[PRODUCTOS]],TablaPrecios[PRODUCTOS],TablaPrecios[PRECIOS UNITARIOS],"No encontado")</f>
        <v>1200</v>
      </c>
      <c r="F7965">
        <v>20</v>
      </c>
      <c r="G7965" t="s">
        <v>10024</v>
      </c>
      <c r="H7965" s="2">
        <v>295</v>
      </c>
      <c r="I7965" s="3">
        <v>0.13</v>
      </c>
      <c r="J7965" s="2">
        <f t="shared" si="372"/>
        <v>256.64999999999998</v>
      </c>
      <c r="K7965" s="2">
        <f t="shared" si="373"/>
        <v>46.196999999999996</v>
      </c>
      <c r="L7965" s="2">
        <f t="shared" si="374"/>
        <v>302.84699999999998</v>
      </c>
    </row>
    <row r="7966" spans="1:12" x14ac:dyDescent="0.25">
      <c r="A7966" t="s">
        <v>7971</v>
      </c>
      <c r="B7966" s="1">
        <v>46093</v>
      </c>
      <c r="C7966" t="s">
        <v>10012</v>
      </c>
      <c r="D7966" t="s">
        <v>10019</v>
      </c>
      <c r="E7966">
        <f>+_xlfn.XLOOKUP(TablaVentas[[#This Row],[PRODUCTOS]],TablaPrecios[PRODUCTOS],TablaPrecios[PRECIOS UNITARIOS],"No encontado")</f>
        <v>1200</v>
      </c>
      <c r="F7966">
        <v>14</v>
      </c>
      <c r="G7966" t="s">
        <v>10025</v>
      </c>
      <c r="H7966" s="2">
        <v>313</v>
      </c>
      <c r="I7966" s="3">
        <v>0.17</v>
      </c>
      <c r="J7966" s="2">
        <f t="shared" si="372"/>
        <v>259.79000000000002</v>
      </c>
      <c r="K7966" s="2">
        <f t="shared" si="373"/>
        <v>46.7622</v>
      </c>
      <c r="L7966" s="2">
        <f t="shared" si="374"/>
        <v>306.55220000000003</v>
      </c>
    </row>
    <row r="7967" spans="1:12" x14ac:dyDescent="0.25">
      <c r="A7967" t="s">
        <v>7972</v>
      </c>
      <c r="B7967" s="1">
        <v>46109</v>
      </c>
      <c r="C7967" t="s">
        <v>10011</v>
      </c>
      <c r="D7967" t="s">
        <v>10020</v>
      </c>
      <c r="E7967">
        <f>+_xlfn.XLOOKUP(TablaVentas[[#This Row],[PRODUCTOS]],TablaPrecios[PRODUCTOS],TablaPrecios[PRECIOS UNITARIOS],"No encontado")</f>
        <v>150</v>
      </c>
      <c r="F7967">
        <v>15</v>
      </c>
      <c r="G7967" t="s">
        <v>10026</v>
      </c>
      <c r="H7967" s="2">
        <v>432</v>
      </c>
      <c r="I7967" s="3">
        <v>0.2</v>
      </c>
      <c r="J7967" s="2">
        <f t="shared" si="372"/>
        <v>345.6</v>
      </c>
      <c r="K7967" s="2">
        <f t="shared" si="373"/>
        <v>62.207999999999998</v>
      </c>
      <c r="L7967" s="2">
        <f t="shared" si="374"/>
        <v>407.80799999999999</v>
      </c>
    </row>
    <row r="7968" spans="1:12" x14ac:dyDescent="0.25">
      <c r="A7968" t="s">
        <v>7973</v>
      </c>
      <c r="B7968" s="1">
        <v>46135</v>
      </c>
      <c r="C7968" t="s">
        <v>10010</v>
      </c>
      <c r="D7968" t="s">
        <v>10021</v>
      </c>
      <c r="E7968">
        <f>+_xlfn.XLOOKUP(TablaVentas[[#This Row],[PRODUCTOS]],TablaPrecios[PRODUCTOS],TablaPrecios[PRECIOS UNITARIOS],"No encontado")</f>
        <v>200</v>
      </c>
      <c r="F7968">
        <v>15</v>
      </c>
      <c r="G7968" t="s">
        <v>10025</v>
      </c>
      <c r="H7968" s="2">
        <v>157</v>
      </c>
      <c r="I7968" s="3">
        <v>0.13</v>
      </c>
      <c r="J7968" s="2">
        <f t="shared" si="372"/>
        <v>136.59</v>
      </c>
      <c r="K7968" s="2">
        <f t="shared" si="373"/>
        <v>24.586199999999998</v>
      </c>
      <c r="L7968" s="2">
        <f t="shared" si="374"/>
        <v>161.17619999999999</v>
      </c>
    </row>
    <row r="7969" spans="1:12" x14ac:dyDescent="0.25">
      <c r="A7969" t="s">
        <v>7974</v>
      </c>
      <c r="B7969" s="1">
        <v>46080</v>
      </c>
      <c r="C7969" t="s">
        <v>10008</v>
      </c>
      <c r="D7969" t="s">
        <v>10017</v>
      </c>
      <c r="E7969">
        <f>+_xlfn.XLOOKUP(TablaVentas[[#This Row],[PRODUCTOS]],TablaPrecios[PRODUCTOS],TablaPrecios[PRECIOS UNITARIOS],"No encontado")</f>
        <v>50</v>
      </c>
      <c r="F7969">
        <v>8</v>
      </c>
      <c r="G7969" t="s">
        <v>10026</v>
      </c>
      <c r="H7969" s="2">
        <v>482</v>
      </c>
      <c r="I7969" s="3">
        <v>0.12</v>
      </c>
      <c r="J7969" s="2">
        <f t="shared" si="372"/>
        <v>424.16</v>
      </c>
      <c r="K7969" s="2">
        <f t="shared" si="373"/>
        <v>76.348799999999997</v>
      </c>
      <c r="L7969" s="2">
        <f t="shared" si="374"/>
        <v>500.50880000000001</v>
      </c>
    </row>
    <row r="7970" spans="1:12" x14ac:dyDescent="0.25">
      <c r="A7970" t="s">
        <v>7975</v>
      </c>
      <c r="B7970" s="1">
        <v>46254</v>
      </c>
      <c r="C7970" t="s">
        <v>10010</v>
      </c>
      <c r="D7970" t="s">
        <v>10019</v>
      </c>
      <c r="E7970">
        <f>+_xlfn.XLOOKUP(TablaVentas[[#This Row],[PRODUCTOS]],TablaPrecios[PRODUCTOS],TablaPrecios[PRECIOS UNITARIOS],"No encontado")</f>
        <v>1200</v>
      </c>
      <c r="F7970">
        <v>14</v>
      </c>
      <c r="G7970" t="s">
        <v>10023</v>
      </c>
      <c r="H7970" s="2">
        <v>312</v>
      </c>
      <c r="I7970" s="3">
        <v>0.19</v>
      </c>
      <c r="J7970" s="2">
        <f t="shared" si="372"/>
        <v>252.72</v>
      </c>
      <c r="K7970" s="2">
        <f t="shared" si="373"/>
        <v>45.489599999999996</v>
      </c>
      <c r="L7970" s="2">
        <f t="shared" si="374"/>
        <v>298.20960000000002</v>
      </c>
    </row>
    <row r="7971" spans="1:12" x14ac:dyDescent="0.25">
      <c r="A7971" t="s">
        <v>7976</v>
      </c>
      <c r="B7971" s="1">
        <v>46085</v>
      </c>
      <c r="C7971" t="s">
        <v>10007</v>
      </c>
      <c r="D7971" t="s">
        <v>10017</v>
      </c>
      <c r="E7971">
        <f>+_xlfn.XLOOKUP(TablaVentas[[#This Row],[PRODUCTOS]],TablaPrecios[PRODUCTOS],TablaPrecios[PRECIOS UNITARIOS],"No encontado")</f>
        <v>50</v>
      </c>
      <c r="F7971">
        <v>8</v>
      </c>
      <c r="G7971" t="s">
        <v>10023</v>
      </c>
      <c r="H7971" s="2">
        <v>485</v>
      </c>
      <c r="I7971" s="3">
        <v>0.19</v>
      </c>
      <c r="J7971" s="2">
        <f t="shared" si="372"/>
        <v>392.85</v>
      </c>
      <c r="K7971" s="2">
        <f t="shared" si="373"/>
        <v>70.713000000000008</v>
      </c>
      <c r="L7971" s="2">
        <f t="shared" si="374"/>
        <v>463.56300000000005</v>
      </c>
    </row>
    <row r="7972" spans="1:12" x14ac:dyDescent="0.25">
      <c r="A7972" t="s">
        <v>7977</v>
      </c>
      <c r="B7972" s="1">
        <v>46362</v>
      </c>
      <c r="C7972" t="s">
        <v>10012</v>
      </c>
      <c r="D7972" t="s">
        <v>10018</v>
      </c>
      <c r="E7972">
        <f>+_xlfn.XLOOKUP(TablaVentas[[#This Row],[PRODUCTOS]],TablaPrecios[PRODUCTOS],TablaPrecios[PRECIOS UNITARIOS],"No encontado")</f>
        <v>850</v>
      </c>
      <c r="F7972">
        <v>20</v>
      </c>
      <c r="G7972" t="s">
        <v>10023</v>
      </c>
      <c r="H7972" s="2">
        <v>108</v>
      </c>
      <c r="I7972" s="3">
        <v>0.19</v>
      </c>
      <c r="J7972" s="2">
        <f t="shared" si="372"/>
        <v>87.48</v>
      </c>
      <c r="K7972" s="2">
        <f t="shared" si="373"/>
        <v>15.7464</v>
      </c>
      <c r="L7972" s="2">
        <f t="shared" si="374"/>
        <v>103.2264</v>
      </c>
    </row>
    <row r="7973" spans="1:12" x14ac:dyDescent="0.25">
      <c r="A7973" t="s">
        <v>7978</v>
      </c>
      <c r="B7973" s="1">
        <v>46210</v>
      </c>
      <c r="C7973" t="s">
        <v>10009</v>
      </c>
      <c r="D7973" t="s">
        <v>10018</v>
      </c>
      <c r="E7973">
        <f>+_xlfn.XLOOKUP(TablaVentas[[#This Row],[PRODUCTOS]],TablaPrecios[PRODUCTOS],TablaPrecios[PRECIOS UNITARIOS],"No encontado")</f>
        <v>850</v>
      </c>
      <c r="F7973">
        <v>18</v>
      </c>
      <c r="G7973" t="s">
        <v>10027</v>
      </c>
      <c r="H7973" s="2">
        <v>321</v>
      </c>
      <c r="I7973" s="3">
        <v>0.12</v>
      </c>
      <c r="J7973" s="2">
        <f t="shared" si="372"/>
        <v>282.48</v>
      </c>
      <c r="K7973" s="2">
        <f t="shared" si="373"/>
        <v>50.846400000000003</v>
      </c>
      <c r="L7973" s="2">
        <f t="shared" si="374"/>
        <v>333.32640000000004</v>
      </c>
    </row>
    <row r="7974" spans="1:12" x14ac:dyDescent="0.25">
      <c r="A7974" t="s">
        <v>7979</v>
      </c>
      <c r="B7974" s="1">
        <v>46345</v>
      </c>
      <c r="C7974" t="s">
        <v>10008</v>
      </c>
      <c r="D7974" t="s">
        <v>10017</v>
      </c>
      <c r="E7974">
        <f>+_xlfn.XLOOKUP(TablaVentas[[#This Row],[PRODUCTOS]],TablaPrecios[PRODUCTOS],TablaPrecios[PRECIOS UNITARIOS],"No encontado")</f>
        <v>50</v>
      </c>
      <c r="F7974">
        <v>9</v>
      </c>
      <c r="G7974" t="s">
        <v>10025</v>
      </c>
      <c r="H7974" s="2">
        <v>181</v>
      </c>
      <c r="I7974" s="3">
        <v>0.19</v>
      </c>
      <c r="J7974" s="2">
        <f t="shared" si="372"/>
        <v>146.61000000000001</v>
      </c>
      <c r="K7974" s="2">
        <f t="shared" si="373"/>
        <v>26.389800000000001</v>
      </c>
      <c r="L7974" s="2">
        <f t="shared" si="374"/>
        <v>172.99980000000002</v>
      </c>
    </row>
    <row r="7975" spans="1:12" x14ac:dyDescent="0.25">
      <c r="A7975" t="s">
        <v>7980</v>
      </c>
      <c r="B7975" s="1">
        <v>46049</v>
      </c>
      <c r="C7975" t="s">
        <v>10009</v>
      </c>
      <c r="D7975" t="s">
        <v>10018</v>
      </c>
      <c r="E7975">
        <f>+_xlfn.XLOOKUP(TablaVentas[[#This Row],[PRODUCTOS]],TablaPrecios[PRODUCTOS],TablaPrecios[PRECIOS UNITARIOS],"No encontado")</f>
        <v>850</v>
      </c>
      <c r="F7975">
        <v>5</v>
      </c>
      <c r="G7975" t="s">
        <v>10027</v>
      </c>
      <c r="H7975" s="2">
        <v>50</v>
      </c>
      <c r="I7975" s="3">
        <v>0.13</v>
      </c>
      <c r="J7975" s="2">
        <f t="shared" si="372"/>
        <v>43.5</v>
      </c>
      <c r="K7975" s="2">
        <f t="shared" si="373"/>
        <v>7.83</v>
      </c>
      <c r="L7975" s="2">
        <f t="shared" si="374"/>
        <v>51.33</v>
      </c>
    </row>
    <row r="7976" spans="1:12" x14ac:dyDescent="0.25">
      <c r="A7976" t="s">
        <v>7981</v>
      </c>
      <c r="B7976" s="1">
        <v>46348</v>
      </c>
      <c r="C7976" t="s">
        <v>10009</v>
      </c>
      <c r="D7976" t="s">
        <v>10019</v>
      </c>
      <c r="E7976">
        <f>+_xlfn.XLOOKUP(TablaVentas[[#This Row],[PRODUCTOS]],TablaPrecios[PRODUCTOS],TablaPrecios[PRECIOS UNITARIOS],"No encontado")</f>
        <v>1200</v>
      </c>
      <c r="F7976">
        <v>12</v>
      </c>
      <c r="G7976" t="s">
        <v>10024</v>
      </c>
      <c r="H7976" s="2">
        <v>258</v>
      </c>
      <c r="I7976" s="3">
        <v>0.14000000000000001</v>
      </c>
      <c r="J7976" s="2">
        <f t="shared" si="372"/>
        <v>221.88</v>
      </c>
      <c r="K7976" s="2">
        <f t="shared" si="373"/>
        <v>39.938399999999994</v>
      </c>
      <c r="L7976" s="2">
        <f t="shared" si="374"/>
        <v>261.8184</v>
      </c>
    </row>
    <row r="7977" spans="1:12" x14ac:dyDescent="0.25">
      <c r="A7977" t="s">
        <v>7982</v>
      </c>
      <c r="B7977" s="1">
        <v>46357</v>
      </c>
      <c r="C7977" t="s">
        <v>10008</v>
      </c>
      <c r="D7977" t="s">
        <v>10017</v>
      </c>
      <c r="E7977">
        <f>+_xlfn.XLOOKUP(TablaVentas[[#This Row],[PRODUCTOS]],TablaPrecios[PRODUCTOS],TablaPrecios[PRECIOS UNITARIOS],"No encontado")</f>
        <v>50</v>
      </c>
      <c r="F7977">
        <v>8</v>
      </c>
      <c r="G7977" t="s">
        <v>10023</v>
      </c>
      <c r="H7977" s="2">
        <v>361</v>
      </c>
      <c r="I7977" s="3">
        <v>0.14000000000000001</v>
      </c>
      <c r="J7977" s="2">
        <f t="shared" si="372"/>
        <v>310.45999999999998</v>
      </c>
      <c r="K7977" s="2">
        <f t="shared" si="373"/>
        <v>55.882799999999996</v>
      </c>
      <c r="L7977" s="2">
        <f t="shared" si="374"/>
        <v>366.34279999999995</v>
      </c>
    </row>
    <row r="7978" spans="1:12" x14ac:dyDescent="0.25">
      <c r="A7978" t="s">
        <v>7983</v>
      </c>
      <c r="B7978" s="1">
        <v>46107</v>
      </c>
      <c r="C7978" t="s">
        <v>10008</v>
      </c>
      <c r="D7978" t="s">
        <v>10020</v>
      </c>
      <c r="E7978">
        <f>+_xlfn.XLOOKUP(TablaVentas[[#This Row],[PRODUCTOS]],TablaPrecios[PRODUCTOS],TablaPrecios[PRECIOS UNITARIOS],"No encontado")</f>
        <v>150</v>
      </c>
      <c r="F7978">
        <v>18</v>
      </c>
      <c r="G7978" t="s">
        <v>10025</v>
      </c>
      <c r="H7978" s="2">
        <v>284</v>
      </c>
      <c r="I7978" s="3">
        <v>0.18</v>
      </c>
      <c r="J7978" s="2">
        <f t="shared" si="372"/>
        <v>232.88</v>
      </c>
      <c r="K7978" s="2">
        <f t="shared" si="373"/>
        <v>41.918399999999998</v>
      </c>
      <c r="L7978" s="2">
        <f t="shared" si="374"/>
        <v>274.79840000000002</v>
      </c>
    </row>
    <row r="7979" spans="1:12" x14ac:dyDescent="0.25">
      <c r="A7979" t="s">
        <v>7984</v>
      </c>
      <c r="B7979" s="1">
        <v>46032</v>
      </c>
      <c r="C7979" t="s">
        <v>10009</v>
      </c>
      <c r="D7979" t="s">
        <v>10018</v>
      </c>
      <c r="E7979">
        <f>+_xlfn.XLOOKUP(TablaVentas[[#This Row],[PRODUCTOS]],TablaPrecios[PRODUCTOS],TablaPrecios[PRECIOS UNITARIOS],"No encontado")</f>
        <v>850</v>
      </c>
      <c r="F7979">
        <v>13</v>
      </c>
      <c r="G7979" t="s">
        <v>10025</v>
      </c>
      <c r="H7979" s="2">
        <v>423</v>
      </c>
      <c r="I7979" s="3">
        <v>0.13</v>
      </c>
      <c r="J7979" s="2">
        <f t="shared" si="372"/>
        <v>368.01</v>
      </c>
      <c r="K7979" s="2">
        <f t="shared" si="373"/>
        <v>66.241799999999998</v>
      </c>
      <c r="L7979" s="2">
        <f t="shared" si="374"/>
        <v>434.2518</v>
      </c>
    </row>
    <row r="7980" spans="1:12" x14ac:dyDescent="0.25">
      <c r="A7980" t="s">
        <v>7985</v>
      </c>
      <c r="B7980" s="1">
        <v>46136</v>
      </c>
      <c r="C7980" t="s">
        <v>10010</v>
      </c>
      <c r="D7980" t="s">
        <v>10020</v>
      </c>
      <c r="E7980">
        <f>+_xlfn.XLOOKUP(TablaVentas[[#This Row],[PRODUCTOS]],TablaPrecios[PRODUCTOS],TablaPrecios[PRECIOS UNITARIOS],"No encontado")</f>
        <v>150</v>
      </c>
      <c r="F7980">
        <v>14</v>
      </c>
      <c r="G7980" t="s">
        <v>10024</v>
      </c>
      <c r="H7980" s="2">
        <v>299</v>
      </c>
      <c r="I7980" s="3">
        <v>0.2</v>
      </c>
      <c r="J7980" s="2">
        <f t="shared" si="372"/>
        <v>239.2</v>
      </c>
      <c r="K7980" s="2">
        <f t="shared" si="373"/>
        <v>43.055999999999997</v>
      </c>
      <c r="L7980" s="2">
        <f t="shared" si="374"/>
        <v>282.25599999999997</v>
      </c>
    </row>
    <row r="7981" spans="1:12" x14ac:dyDescent="0.25">
      <c r="A7981" t="s">
        <v>7986</v>
      </c>
      <c r="B7981" s="1">
        <v>46072</v>
      </c>
      <c r="C7981" t="s">
        <v>10008</v>
      </c>
      <c r="D7981" t="s">
        <v>10018</v>
      </c>
      <c r="E7981">
        <f>+_xlfn.XLOOKUP(TablaVentas[[#This Row],[PRODUCTOS]],TablaPrecios[PRODUCTOS],TablaPrecios[PRECIOS UNITARIOS],"No encontado")</f>
        <v>850</v>
      </c>
      <c r="F7981">
        <v>16</v>
      </c>
      <c r="G7981" t="s">
        <v>10025</v>
      </c>
      <c r="H7981" s="2">
        <v>89</v>
      </c>
      <c r="I7981" s="3">
        <v>0.16</v>
      </c>
      <c r="J7981" s="2">
        <f t="shared" si="372"/>
        <v>74.760000000000005</v>
      </c>
      <c r="K7981" s="2">
        <f t="shared" si="373"/>
        <v>13.456800000000001</v>
      </c>
      <c r="L7981" s="2">
        <f t="shared" si="374"/>
        <v>88.216800000000006</v>
      </c>
    </row>
    <row r="7982" spans="1:12" x14ac:dyDescent="0.25">
      <c r="A7982" t="s">
        <v>7987</v>
      </c>
      <c r="B7982" s="1">
        <v>46102</v>
      </c>
      <c r="C7982" t="s">
        <v>10007</v>
      </c>
      <c r="D7982" t="s">
        <v>10021</v>
      </c>
      <c r="E7982">
        <f>+_xlfn.XLOOKUP(TablaVentas[[#This Row],[PRODUCTOS]],TablaPrecios[PRODUCTOS],TablaPrecios[PRECIOS UNITARIOS],"No encontado")</f>
        <v>200</v>
      </c>
      <c r="F7982">
        <v>15</v>
      </c>
      <c r="G7982" t="s">
        <v>10027</v>
      </c>
      <c r="H7982" s="2">
        <v>403</v>
      </c>
      <c r="I7982" s="3">
        <v>0.15</v>
      </c>
      <c r="J7982" s="2">
        <f t="shared" si="372"/>
        <v>342.55</v>
      </c>
      <c r="K7982" s="2">
        <f t="shared" si="373"/>
        <v>61.658999999999999</v>
      </c>
      <c r="L7982" s="2">
        <f t="shared" si="374"/>
        <v>404.209</v>
      </c>
    </row>
    <row r="7983" spans="1:12" x14ac:dyDescent="0.25">
      <c r="A7983" t="s">
        <v>7988</v>
      </c>
      <c r="B7983" s="1">
        <v>46086</v>
      </c>
      <c r="C7983" t="s">
        <v>10010</v>
      </c>
      <c r="D7983" t="s">
        <v>10020</v>
      </c>
      <c r="E7983">
        <f>+_xlfn.XLOOKUP(TablaVentas[[#This Row],[PRODUCTOS]],TablaPrecios[PRODUCTOS],TablaPrecios[PRECIOS UNITARIOS],"No encontado")</f>
        <v>150</v>
      </c>
      <c r="F7983">
        <v>12</v>
      </c>
      <c r="G7983" t="s">
        <v>10024</v>
      </c>
      <c r="H7983" s="2">
        <v>59</v>
      </c>
      <c r="I7983" s="3">
        <v>0.14000000000000001</v>
      </c>
      <c r="J7983" s="2">
        <f t="shared" si="372"/>
        <v>50.739999999999995</v>
      </c>
      <c r="K7983" s="2">
        <f t="shared" si="373"/>
        <v>9.1331999999999987</v>
      </c>
      <c r="L7983" s="2">
        <f t="shared" si="374"/>
        <v>59.873199999999997</v>
      </c>
    </row>
    <row r="7984" spans="1:12" x14ac:dyDescent="0.25">
      <c r="A7984" t="s">
        <v>7989</v>
      </c>
      <c r="B7984" s="1">
        <v>46253</v>
      </c>
      <c r="C7984" t="s">
        <v>10007</v>
      </c>
      <c r="D7984" t="s">
        <v>10017</v>
      </c>
      <c r="E7984">
        <f>+_xlfn.XLOOKUP(TablaVentas[[#This Row],[PRODUCTOS]],TablaPrecios[PRODUCTOS],TablaPrecios[PRECIOS UNITARIOS],"No encontado")</f>
        <v>50</v>
      </c>
      <c r="F7984">
        <v>15</v>
      </c>
      <c r="G7984" t="s">
        <v>10027</v>
      </c>
      <c r="H7984" s="2">
        <v>435</v>
      </c>
      <c r="I7984" s="3">
        <v>0.13</v>
      </c>
      <c r="J7984" s="2">
        <f t="shared" si="372"/>
        <v>378.45</v>
      </c>
      <c r="K7984" s="2">
        <f t="shared" si="373"/>
        <v>68.120999999999995</v>
      </c>
      <c r="L7984" s="2">
        <f t="shared" si="374"/>
        <v>446.57099999999997</v>
      </c>
    </row>
    <row r="7985" spans="1:12" x14ac:dyDescent="0.25">
      <c r="A7985" t="s">
        <v>7990</v>
      </c>
      <c r="B7985" s="1">
        <v>46383</v>
      </c>
      <c r="C7985" t="s">
        <v>10009</v>
      </c>
      <c r="D7985" t="s">
        <v>10020</v>
      </c>
      <c r="E7985">
        <f>+_xlfn.XLOOKUP(TablaVentas[[#This Row],[PRODUCTOS]],TablaPrecios[PRODUCTOS],TablaPrecios[PRECIOS UNITARIOS],"No encontado")</f>
        <v>150</v>
      </c>
      <c r="F7985">
        <v>13</v>
      </c>
      <c r="G7985" t="s">
        <v>10025</v>
      </c>
      <c r="H7985" s="2">
        <v>326</v>
      </c>
      <c r="I7985" s="3">
        <v>0.17</v>
      </c>
      <c r="J7985" s="2">
        <f t="shared" si="372"/>
        <v>270.58</v>
      </c>
      <c r="K7985" s="2">
        <f t="shared" si="373"/>
        <v>48.704399999999993</v>
      </c>
      <c r="L7985" s="2">
        <f t="shared" si="374"/>
        <v>319.28440000000001</v>
      </c>
    </row>
    <row r="7986" spans="1:12" x14ac:dyDescent="0.25">
      <c r="A7986" t="s">
        <v>7991</v>
      </c>
      <c r="B7986" s="1">
        <v>46192</v>
      </c>
      <c r="C7986" t="s">
        <v>10009</v>
      </c>
      <c r="D7986" t="s">
        <v>10020</v>
      </c>
      <c r="E7986">
        <f>+_xlfn.XLOOKUP(TablaVentas[[#This Row],[PRODUCTOS]],TablaPrecios[PRODUCTOS],TablaPrecios[PRECIOS UNITARIOS],"No encontado")</f>
        <v>150</v>
      </c>
      <c r="F7986">
        <v>10</v>
      </c>
      <c r="G7986" t="s">
        <v>10024</v>
      </c>
      <c r="H7986" s="2">
        <v>342</v>
      </c>
      <c r="I7986" s="3">
        <v>0.14000000000000001</v>
      </c>
      <c r="J7986" s="2">
        <f t="shared" si="372"/>
        <v>294.12</v>
      </c>
      <c r="K7986" s="2">
        <f t="shared" si="373"/>
        <v>52.941600000000001</v>
      </c>
      <c r="L7986" s="2">
        <f t="shared" si="374"/>
        <v>347.0616</v>
      </c>
    </row>
    <row r="7987" spans="1:12" x14ac:dyDescent="0.25">
      <c r="A7987" t="s">
        <v>7992</v>
      </c>
      <c r="B7987" s="1">
        <v>46212</v>
      </c>
      <c r="C7987" t="s">
        <v>10007</v>
      </c>
      <c r="D7987" t="s">
        <v>10017</v>
      </c>
      <c r="E7987">
        <f>+_xlfn.XLOOKUP(TablaVentas[[#This Row],[PRODUCTOS]],TablaPrecios[PRODUCTOS],TablaPrecios[PRECIOS UNITARIOS],"No encontado")</f>
        <v>50</v>
      </c>
      <c r="F7987">
        <v>10</v>
      </c>
      <c r="G7987" t="s">
        <v>10027</v>
      </c>
      <c r="H7987" s="2">
        <v>146</v>
      </c>
      <c r="I7987" s="3">
        <v>0.13</v>
      </c>
      <c r="J7987" s="2">
        <f t="shared" si="372"/>
        <v>127.02</v>
      </c>
      <c r="K7987" s="2">
        <f t="shared" si="373"/>
        <v>22.863599999999998</v>
      </c>
      <c r="L7987" s="2">
        <f t="shared" si="374"/>
        <v>149.8836</v>
      </c>
    </row>
    <row r="7988" spans="1:12" x14ac:dyDescent="0.25">
      <c r="A7988" t="s">
        <v>7993</v>
      </c>
      <c r="B7988" s="1">
        <v>46161</v>
      </c>
      <c r="C7988" t="s">
        <v>10011</v>
      </c>
      <c r="D7988" t="s">
        <v>10021</v>
      </c>
      <c r="E7988">
        <f>+_xlfn.XLOOKUP(TablaVentas[[#This Row],[PRODUCTOS]],TablaPrecios[PRODUCTOS],TablaPrecios[PRECIOS UNITARIOS],"No encontado")</f>
        <v>200</v>
      </c>
      <c r="F7988">
        <v>17</v>
      </c>
      <c r="G7988" t="s">
        <v>10023</v>
      </c>
      <c r="H7988" s="2">
        <v>276</v>
      </c>
      <c r="I7988" s="3">
        <v>0.1</v>
      </c>
      <c r="J7988" s="2">
        <f t="shared" si="372"/>
        <v>248.4</v>
      </c>
      <c r="K7988" s="2">
        <f t="shared" si="373"/>
        <v>44.711999999999996</v>
      </c>
      <c r="L7988" s="2">
        <f t="shared" si="374"/>
        <v>293.11200000000002</v>
      </c>
    </row>
    <row r="7989" spans="1:12" x14ac:dyDescent="0.25">
      <c r="A7989" t="s">
        <v>7994</v>
      </c>
      <c r="B7989" s="1">
        <v>46180</v>
      </c>
      <c r="C7989" t="s">
        <v>10008</v>
      </c>
      <c r="D7989" t="s">
        <v>10018</v>
      </c>
      <c r="E7989">
        <f>+_xlfn.XLOOKUP(TablaVentas[[#This Row],[PRODUCTOS]],TablaPrecios[PRODUCTOS],TablaPrecios[PRECIOS UNITARIOS],"No encontado")</f>
        <v>850</v>
      </c>
      <c r="F7989">
        <v>19</v>
      </c>
      <c r="G7989" t="s">
        <v>10023</v>
      </c>
      <c r="H7989" s="2">
        <v>491</v>
      </c>
      <c r="I7989" s="3">
        <v>0.2</v>
      </c>
      <c r="J7989" s="2">
        <f t="shared" si="372"/>
        <v>392.8</v>
      </c>
      <c r="K7989" s="2">
        <f t="shared" si="373"/>
        <v>70.703999999999994</v>
      </c>
      <c r="L7989" s="2">
        <f t="shared" si="374"/>
        <v>463.50400000000002</v>
      </c>
    </row>
    <row r="7990" spans="1:12" x14ac:dyDescent="0.25">
      <c r="A7990" t="s">
        <v>7995</v>
      </c>
      <c r="B7990" s="1">
        <v>46211</v>
      </c>
      <c r="C7990" t="s">
        <v>10009</v>
      </c>
      <c r="D7990" t="s">
        <v>10018</v>
      </c>
      <c r="E7990">
        <f>+_xlfn.XLOOKUP(TablaVentas[[#This Row],[PRODUCTOS]],TablaPrecios[PRODUCTOS],TablaPrecios[PRECIOS UNITARIOS],"No encontado")</f>
        <v>850</v>
      </c>
      <c r="F7990">
        <v>9</v>
      </c>
      <c r="G7990" t="s">
        <v>10023</v>
      </c>
      <c r="H7990" s="2">
        <v>53</v>
      </c>
      <c r="I7990" s="3">
        <v>0.15</v>
      </c>
      <c r="J7990" s="2">
        <f t="shared" si="372"/>
        <v>45.05</v>
      </c>
      <c r="K7990" s="2">
        <f t="shared" si="373"/>
        <v>8.109</v>
      </c>
      <c r="L7990" s="2">
        <f t="shared" si="374"/>
        <v>53.158999999999999</v>
      </c>
    </row>
    <row r="7991" spans="1:12" x14ac:dyDescent="0.25">
      <c r="A7991" t="s">
        <v>7996</v>
      </c>
      <c r="B7991" s="1">
        <v>46193</v>
      </c>
      <c r="C7991" t="s">
        <v>10007</v>
      </c>
      <c r="D7991" t="s">
        <v>10020</v>
      </c>
      <c r="E7991">
        <f>+_xlfn.XLOOKUP(TablaVentas[[#This Row],[PRODUCTOS]],TablaPrecios[PRODUCTOS],TablaPrecios[PRECIOS UNITARIOS],"No encontado")</f>
        <v>150</v>
      </c>
      <c r="F7991">
        <v>7</v>
      </c>
      <c r="G7991" t="s">
        <v>10026</v>
      </c>
      <c r="H7991" s="2">
        <v>346</v>
      </c>
      <c r="I7991" s="3">
        <v>0.12</v>
      </c>
      <c r="J7991" s="2">
        <f t="shared" si="372"/>
        <v>304.48</v>
      </c>
      <c r="K7991" s="2">
        <f t="shared" si="373"/>
        <v>54.806400000000004</v>
      </c>
      <c r="L7991" s="2">
        <f t="shared" si="374"/>
        <v>359.28640000000001</v>
      </c>
    </row>
    <row r="7992" spans="1:12" x14ac:dyDescent="0.25">
      <c r="A7992" t="s">
        <v>7997</v>
      </c>
      <c r="B7992" s="1">
        <v>46363</v>
      </c>
      <c r="C7992" t="s">
        <v>10012</v>
      </c>
      <c r="D7992" t="s">
        <v>10017</v>
      </c>
      <c r="E7992">
        <f>+_xlfn.XLOOKUP(TablaVentas[[#This Row],[PRODUCTOS]],TablaPrecios[PRODUCTOS],TablaPrecios[PRECIOS UNITARIOS],"No encontado")</f>
        <v>50</v>
      </c>
      <c r="F7992">
        <v>8</v>
      </c>
      <c r="G7992" t="s">
        <v>10025</v>
      </c>
      <c r="H7992" s="2">
        <v>67</v>
      </c>
      <c r="I7992" s="3">
        <v>0.11</v>
      </c>
      <c r="J7992" s="2">
        <f t="shared" si="372"/>
        <v>59.63</v>
      </c>
      <c r="K7992" s="2">
        <f t="shared" si="373"/>
        <v>10.7334</v>
      </c>
      <c r="L7992" s="2">
        <f t="shared" si="374"/>
        <v>70.363399999999999</v>
      </c>
    </row>
    <row r="7993" spans="1:12" x14ac:dyDescent="0.25">
      <c r="A7993" t="s">
        <v>7998</v>
      </c>
      <c r="B7993" s="1">
        <v>46175</v>
      </c>
      <c r="C7993" t="s">
        <v>10008</v>
      </c>
      <c r="D7993" t="s">
        <v>10018</v>
      </c>
      <c r="E7993">
        <f>+_xlfn.XLOOKUP(TablaVentas[[#This Row],[PRODUCTOS]],TablaPrecios[PRODUCTOS],TablaPrecios[PRECIOS UNITARIOS],"No encontado")</f>
        <v>850</v>
      </c>
      <c r="F7993">
        <v>11</v>
      </c>
      <c r="G7993" t="s">
        <v>10023</v>
      </c>
      <c r="H7993" s="2">
        <v>397</v>
      </c>
      <c r="I7993" s="3">
        <v>0.17</v>
      </c>
      <c r="J7993" s="2">
        <f t="shared" si="372"/>
        <v>329.51</v>
      </c>
      <c r="K7993" s="2">
        <f t="shared" si="373"/>
        <v>59.311799999999998</v>
      </c>
      <c r="L7993" s="2">
        <f t="shared" si="374"/>
        <v>388.8218</v>
      </c>
    </row>
    <row r="7994" spans="1:12" x14ac:dyDescent="0.25">
      <c r="A7994" t="s">
        <v>7999</v>
      </c>
      <c r="B7994" s="1">
        <v>46339</v>
      </c>
      <c r="C7994" t="s">
        <v>10007</v>
      </c>
      <c r="D7994" t="s">
        <v>10017</v>
      </c>
      <c r="E7994">
        <f>+_xlfn.XLOOKUP(TablaVentas[[#This Row],[PRODUCTOS]],TablaPrecios[PRODUCTOS],TablaPrecios[PRECIOS UNITARIOS],"No encontado")</f>
        <v>50</v>
      </c>
      <c r="F7994">
        <v>15</v>
      </c>
      <c r="G7994" t="s">
        <v>10023</v>
      </c>
      <c r="H7994" s="2">
        <v>110</v>
      </c>
      <c r="I7994" s="3">
        <v>0.1</v>
      </c>
      <c r="J7994" s="2">
        <f t="shared" si="372"/>
        <v>99</v>
      </c>
      <c r="K7994" s="2">
        <f t="shared" si="373"/>
        <v>17.82</v>
      </c>
      <c r="L7994" s="2">
        <f t="shared" si="374"/>
        <v>116.82</v>
      </c>
    </row>
    <row r="7995" spans="1:12" x14ac:dyDescent="0.25">
      <c r="A7995" t="s">
        <v>8000</v>
      </c>
      <c r="B7995" s="1">
        <v>46379</v>
      </c>
      <c r="C7995" t="s">
        <v>10010</v>
      </c>
      <c r="D7995" t="s">
        <v>10019</v>
      </c>
      <c r="E7995">
        <f>+_xlfn.XLOOKUP(TablaVentas[[#This Row],[PRODUCTOS]],TablaPrecios[PRODUCTOS],TablaPrecios[PRECIOS UNITARIOS],"No encontado")</f>
        <v>1200</v>
      </c>
      <c r="F7995">
        <v>19</v>
      </c>
      <c r="G7995" t="s">
        <v>10027</v>
      </c>
      <c r="H7995" s="2">
        <v>478</v>
      </c>
      <c r="I7995" s="3">
        <v>0.11</v>
      </c>
      <c r="J7995" s="2">
        <f t="shared" si="372"/>
        <v>425.42</v>
      </c>
      <c r="K7995" s="2">
        <f t="shared" si="373"/>
        <v>76.575599999999994</v>
      </c>
      <c r="L7995" s="2">
        <f t="shared" si="374"/>
        <v>501.99560000000002</v>
      </c>
    </row>
    <row r="7996" spans="1:12" x14ac:dyDescent="0.25">
      <c r="A7996" t="s">
        <v>8001</v>
      </c>
      <c r="B7996" s="1">
        <v>46184</v>
      </c>
      <c r="C7996" t="s">
        <v>10007</v>
      </c>
      <c r="D7996" t="s">
        <v>10020</v>
      </c>
      <c r="E7996">
        <f>+_xlfn.XLOOKUP(TablaVentas[[#This Row],[PRODUCTOS]],TablaPrecios[PRODUCTOS],TablaPrecios[PRECIOS UNITARIOS],"No encontado")</f>
        <v>150</v>
      </c>
      <c r="F7996">
        <v>8</v>
      </c>
      <c r="G7996" t="s">
        <v>10024</v>
      </c>
      <c r="H7996" s="2">
        <v>329</v>
      </c>
      <c r="I7996" s="3">
        <v>0.18</v>
      </c>
      <c r="J7996" s="2">
        <f t="shared" si="372"/>
        <v>269.77999999999997</v>
      </c>
      <c r="K7996" s="2">
        <f t="shared" si="373"/>
        <v>48.560399999999994</v>
      </c>
      <c r="L7996" s="2">
        <f t="shared" si="374"/>
        <v>318.34039999999999</v>
      </c>
    </row>
    <row r="7997" spans="1:12" x14ac:dyDescent="0.25">
      <c r="A7997" t="s">
        <v>8002</v>
      </c>
      <c r="B7997" s="1">
        <v>46175</v>
      </c>
      <c r="C7997" t="s">
        <v>10012</v>
      </c>
      <c r="D7997" t="s">
        <v>10017</v>
      </c>
      <c r="E7997">
        <f>+_xlfn.XLOOKUP(TablaVentas[[#This Row],[PRODUCTOS]],TablaPrecios[PRODUCTOS],TablaPrecios[PRECIOS UNITARIOS],"No encontado")</f>
        <v>50</v>
      </c>
      <c r="F7997">
        <v>11</v>
      </c>
      <c r="G7997" t="s">
        <v>10023</v>
      </c>
      <c r="H7997" s="2">
        <v>388</v>
      </c>
      <c r="I7997" s="3">
        <v>0.12</v>
      </c>
      <c r="J7997" s="2">
        <f t="shared" si="372"/>
        <v>341.44</v>
      </c>
      <c r="K7997" s="2">
        <f t="shared" si="373"/>
        <v>61.459199999999996</v>
      </c>
      <c r="L7997" s="2">
        <f t="shared" si="374"/>
        <v>402.89920000000001</v>
      </c>
    </row>
    <row r="7998" spans="1:12" x14ac:dyDescent="0.25">
      <c r="A7998" t="s">
        <v>8003</v>
      </c>
      <c r="B7998" s="1">
        <v>46252</v>
      </c>
      <c r="C7998" t="s">
        <v>10010</v>
      </c>
      <c r="D7998" t="s">
        <v>10017</v>
      </c>
      <c r="E7998">
        <f>+_xlfn.XLOOKUP(TablaVentas[[#This Row],[PRODUCTOS]],TablaPrecios[PRODUCTOS],TablaPrecios[PRECIOS UNITARIOS],"No encontado")</f>
        <v>50</v>
      </c>
      <c r="F7998">
        <v>20</v>
      </c>
      <c r="G7998" t="s">
        <v>10026</v>
      </c>
      <c r="H7998" s="2">
        <v>223</v>
      </c>
      <c r="I7998" s="3">
        <v>0.1</v>
      </c>
      <c r="J7998" s="2">
        <f t="shared" si="372"/>
        <v>200.7</v>
      </c>
      <c r="K7998" s="2">
        <f t="shared" si="373"/>
        <v>36.125999999999998</v>
      </c>
      <c r="L7998" s="2">
        <f t="shared" si="374"/>
        <v>236.82599999999999</v>
      </c>
    </row>
    <row r="7999" spans="1:12" x14ac:dyDescent="0.25">
      <c r="A7999" t="s">
        <v>8004</v>
      </c>
      <c r="B7999" s="1">
        <v>46145</v>
      </c>
      <c r="C7999" t="s">
        <v>10010</v>
      </c>
      <c r="D7999" t="s">
        <v>10017</v>
      </c>
      <c r="E7999">
        <f>+_xlfn.XLOOKUP(TablaVentas[[#This Row],[PRODUCTOS]],TablaPrecios[PRODUCTOS],TablaPrecios[PRECIOS UNITARIOS],"No encontado")</f>
        <v>50</v>
      </c>
      <c r="F7999">
        <v>5</v>
      </c>
      <c r="G7999" t="s">
        <v>10027</v>
      </c>
      <c r="H7999" s="2">
        <v>353</v>
      </c>
      <c r="I7999" s="3">
        <v>0.15</v>
      </c>
      <c r="J7999" s="2">
        <f t="shared" si="372"/>
        <v>300.05</v>
      </c>
      <c r="K7999" s="2">
        <f t="shared" si="373"/>
        <v>54.009</v>
      </c>
      <c r="L7999" s="2">
        <f t="shared" si="374"/>
        <v>354.05900000000003</v>
      </c>
    </row>
    <row r="8000" spans="1:12" x14ac:dyDescent="0.25">
      <c r="A8000" t="s">
        <v>8005</v>
      </c>
      <c r="B8000" s="1">
        <v>46293</v>
      </c>
      <c r="C8000" t="s">
        <v>10010</v>
      </c>
      <c r="D8000" t="s">
        <v>10019</v>
      </c>
      <c r="E8000">
        <f>+_xlfn.XLOOKUP(TablaVentas[[#This Row],[PRODUCTOS]],TablaPrecios[PRODUCTOS],TablaPrecios[PRECIOS UNITARIOS],"No encontado")</f>
        <v>1200</v>
      </c>
      <c r="F8000">
        <v>14</v>
      </c>
      <c r="G8000" t="s">
        <v>10024</v>
      </c>
      <c r="H8000" s="2">
        <v>87</v>
      </c>
      <c r="I8000" s="3">
        <v>0.15</v>
      </c>
      <c r="J8000" s="2">
        <f t="shared" si="372"/>
        <v>73.95</v>
      </c>
      <c r="K8000" s="2">
        <f t="shared" si="373"/>
        <v>13.311</v>
      </c>
      <c r="L8000" s="2">
        <f t="shared" si="374"/>
        <v>87.260999999999996</v>
      </c>
    </row>
    <row r="8001" spans="1:12" x14ac:dyDescent="0.25">
      <c r="A8001" t="s">
        <v>8006</v>
      </c>
      <c r="B8001" s="1">
        <v>46116</v>
      </c>
      <c r="C8001" t="s">
        <v>10010</v>
      </c>
      <c r="D8001" t="s">
        <v>10019</v>
      </c>
      <c r="E8001">
        <f>+_xlfn.XLOOKUP(TablaVentas[[#This Row],[PRODUCTOS]],TablaPrecios[PRODUCTOS],TablaPrecios[PRECIOS UNITARIOS],"No encontado")</f>
        <v>1200</v>
      </c>
      <c r="F8001">
        <v>16</v>
      </c>
      <c r="G8001" t="s">
        <v>10026</v>
      </c>
      <c r="H8001" s="2">
        <v>481</v>
      </c>
      <c r="I8001" s="3">
        <v>0.1</v>
      </c>
      <c r="J8001" s="2">
        <f t="shared" si="372"/>
        <v>432.9</v>
      </c>
      <c r="K8001" s="2">
        <f t="shared" si="373"/>
        <v>77.921999999999997</v>
      </c>
      <c r="L8001" s="2">
        <f t="shared" si="374"/>
        <v>510.822</v>
      </c>
    </row>
    <row r="8002" spans="1:12" x14ac:dyDescent="0.25">
      <c r="A8002" t="s">
        <v>8007</v>
      </c>
      <c r="B8002" s="1">
        <v>46046</v>
      </c>
      <c r="C8002" t="s">
        <v>10010</v>
      </c>
      <c r="D8002" t="s">
        <v>10020</v>
      </c>
      <c r="E8002">
        <f>+_xlfn.XLOOKUP(TablaVentas[[#This Row],[PRODUCTOS]],TablaPrecios[PRODUCTOS],TablaPrecios[PRECIOS UNITARIOS],"No encontado")</f>
        <v>150</v>
      </c>
      <c r="F8002">
        <v>20</v>
      </c>
      <c r="G8002" t="s">
        <v>10025</v>
      </c>
      <c r="H8002" s="2">
        <v>500</v>
      </c>
      <c r="I8002" s="3">
        <v>0.11</v>
      </c>
      <c r="J8002" s="2">
        <f t="shared" si="372"/>
        <v>445</v>
      </c>
      <c r="K8002" s="2">
        <f t="shared" si="373"/>
        <v>80.099999999999994</v>
      </c>
      <c r="L8002" s="2">
        <f t="shared" si="374"/>
        <v>525.1</v>
      </c>
    </row>
    <row r="8003" spans="1:12" x14ac:dyDescent="0.25">
      <c r="A8003" t="s">
        <v>8008</v>
      </c>
      <c r="B8003" s="1">
        <v>46034</v>
      </c>
      <c r="C8003" t="s">
        <v>10007</v>
      </c>
      <c r="D8003" t="s">
        <v>10018</v>
      </c>
      <c r="E8003">
        <f>+_xlfn.XLOOKUP(TablaVentas[[#This Row],[PRODUCTOS]],TablaPrecios[PRODUCTOS],TablaPrecios[PRECIOS UNITARIOS],"No encontado")</f>
        <v>850</v>
      </c>
      <c r="F8003">
        <v>18</v>
      </c>
      <c r="G8003" t="s">
        <v>10026</v>
      </c>
      <c r="H8003" s="2">
        <v>217</v>
      </c>
      <c r="I8003" s="3">
        <v>0.15</v>
      </c>
      <c r="J8003" s="2">
        <f t="shared" ref="J8003:J8066" si="375">+H8003-H8003*I8003</f>
        <v>184.45</v>
      </c>
      <c r="K8003" s="2">
        <f t="shared" ref="K8003:K8066" si="376">+J8003*0.18</f>
        <v>33.200999999999993</v>
      </c>
      <c r="L8003" s="2">
        <f t="shared" ref="L8003:L8066" si="377">+J8003+K8003</f>
        <v>217.65099999999998</v>
      </c>
    </row>
    <row r="8004" spans="1:12" x14ac:dyDescent="0.25">
      <c r="A8004" t="s">
        <v>8009</v>
      </c>
      <c r="B8004" s="1">
        <v>46245</v>
      </c>
      <c r="C8004" t="s">
        <v>10008</v>
      </c>
      <c r="D8004" t="s">
        <v>10020</v>
      </c>
      <c r="E8004">
        <f>+_xlfn.XLOOKUP(TablaVentas[[#This Row],[PRODUCTOS]],TablaPrecios[PRODUCTOS],TablaPrecios[PRECIOS UNITARIOS],"No encontado")</f>
        <v>150</v>
      </c>
      <c r="F8004">
        <v>15</v>
      </c>
      <c r="G8004" t="s">
        <v>10023</v>
      </c>
      <c r="H8004" s="2">
        <v>101</v>
      </c>
      <c r="I8004" s="3">
        <v>0.18</v>
      </c>
      <c r="J8004" s="2">
        <f t="shared" si="375"/>
        <v>82.82</v>
      </c>
      <c r="K8004" s="2">
        <f t="shared" si="376"/>
        <v>14.907599999999999</v>
      </c>
      <c r="L8004" s="2">
        <f t="shared" si="377"/>
        <v>97.727599999999995</v>
      </c>
    </row>
    <row r="8005" spans="1:12" x14ac:dyDescent="0.25">
      <c r="A8005" t="s">
        <v>8010</v>
      </c>
      <c r="B8005" s="1">
        <v>46329</v>
      </c>
      <c r="C8005" t="s">
        <v>10010</v>
      </c>
      <c r="D8005" t="s">
        <v>10021</v>
      </c>
      <c r="E8005">
        <f>+_xlfn.XLOOKUP(TablaVentas[[#This Row],[PRODUCTOS]],TablaPrecios[PRODUCTOS],TablaPrecios[PRECIOS UNITARIOS],"No encontado")</f>
        <v>200</v>
      </c>
      <c r="F8005">
        <v>16</v>
      </c>
      <c r="G8005" t="s">
        <v>10027</v>
      </c>
      <c r="H8005" s="2">
        <v>268</v>
      </c>
      <c r="I8005" s="3">
        <v>0.16</v>
      </c>
      <c r="J8005" s="2">
        <f t="shared" si="375"/>
        <v>225.12</v>
      </c>
      <c r="K8005" s="2">
        <f t="shared" si="376"/>
        <v>40.521599999999999</v>
      </c>
      <c r="L8005" s="2">
        <f t="shared" si="377"/>
        <v>265.64159999999998</v>
      </c>
    </row>
    <row r="8006" spans="1:12" x14ac:dyDescent="0.25">
      <c r="A8006" t="s">
        <v>8011</v>
      </c>
      <c r="B8006" s="1">
        <v>46282</v>
      </c>
      <c r="C8006" t="s">
        <v>10011</v>
      </c>
      <c r="D8006" t="s">
        <v>10017</v>
      </c>
      <c r="E8006">
        <f>+_xlfn.XLOOKUP(TablaVentas[[#This Row],[PRODUCTOS]],TablaPrecios[PRODUCTOS],TablaPrecios[PRECIOS UNITARIOS],"No encontado")</f>
        <v>50</v>
      </c>
      <c r="F8006">
        <v>15</v>
      </c>
      <c r="G8006" t="s">
        <v>10027</v>
      </c>
      <c r="H8006" s="2">
        <v>186</v>
      </c>
      <c r="I8006" s="3">
        <v>0.12</v>
      </c>
      <c r="J8006" s="2">
        <f t="shared" si="375"/>
        <v>163.68</v>
      </c>
      <c r="K8006" s="2">
        <f t="shared" si="376"/>
        <v>29.462399999999999</v>
      </c>
      <c r="L8006" s="2">
        <f t="shared" si="377"/>
        <v>193.14240000000001</v>
      </c>
    </row>
    <row r="8007" spans="1:12" x14ac:dyDescent="0.25">
      <c r="A8007" t="s">
        <v>8012</v>
      </c>
      <c r="B8007" s="1">
        <v>46045</v>
      </c>
      <c r="C8007" t="s">
        <v>10012</v>
      </c>
      <c r="D8007" t="s">
        <v>10021</v>
      </c>
      <c r="E8007">
        <f>+_xlfn.XLOOKUP(TablaVentas[[#This Row],[PRODUCTOS]],TablaPrecios[PRODUCTOS],TablaPrecios[PRECIOS UNITARIOS],"No encontado")</f>
        <v>200</v>
      </c>
      <c r="F8007">
        <v>17</v>
      </c>
      <c r="G8007" t="s">
        <v>10027</v>
      </c>
      <c r="H8007" s="2">
        <v>362</v>
      </c>
      <c r="I8007" s="3">
        <v>0.14000000000000001</v>
      </c>
      <c r="J8007" s="2">
        <f t="shared" si="375"/>
        <v>311.32</v>
      </c>
      <c r="K8007" s="2">
        <f t="shared" si="376"/>
        <v>56.037599999999998</v>
      </c>
      <c r="L8007" s="2">
        <f t="shared" si="377"/>
        <v>367.35759999999999</v>
      </c>
    </row>
    <row r="8008" spans="1:12" x14ac:dyDescent="0.25">
      <c r="A8008" t="s">
        <v>8013</v>
      </c>
      <c r="B8008" s="1">
        <v>46183</v>
      </c>
      <c r="C8008" t="s">
        <v>10007</v>
      </c>
      <c r="D8008" t="s">
        <v>10021</v>
      </c>
      <c r="E8008">
        <f>+_xlfn.XLOOKUP(TablaVentas[[#This Row],[PRODUCTOS]],TablaPrecios[PRODUCTOS],TablaPrecios[PRECIOS UNITARIOS],"No encontado")</f>
        <v>200</v>
      </c>
      <c r="F8008">
        <v>7</v>
      </c>
      <c r="G8008" t="s">
        <v>10027</v>
      </c>
      <c r="H8008" s="2">
        <v>410</v>
      </c>
      <c r="I8008" s="3">
        <v>0.16</v>
      </c>
      <c r="J8008" s="2">
        <f t="shared" si="375"/>
        <v>344.4</v>
      </c>
      <c r="K8008" s="2">
        <f t="shared" si="376"/>
        <v>61.99199999999999</v>
      </c>
      <c r="L8008" s="2">
        <f t="shared" si="377"/>
        <v>406.39199999999994</v>
      </c>
    </row>
    <row r="8009" spans="1:12" x14ac:dyDescent="0.25">
      <c r="A8009" t="s">
        <v>8014</v>
      </c>
      <c r="B8009" s="1">
        <v>46374</v>
      </c>
      <c r="C8009" t="s">
        <v>10008</v>
      </c>
      <c r="D8009" t="s">
        <v>10018</v>
      </c>
      <c r="E8009">
        <f>+_xlfn.XLOOKUP(TablaVentas[[#This Row],[PRODUCTOS]],TablaPrecios[PRODUCTOS],TablaPrecios[PRECIOS UNITARIOS],"No encontado")</f>
        <v>850</v>
      </c>
      <c r="F8009">
        <v>16</v>
      </c>
      <c r="G8009" t="s">
        <v>10026</v>
      </c>
      <c r="H8009" s="2">
        <v>89</v>
      </c>
      <c r="I8009" s="3">
        <v>0.2</v>
      </c>
      <c r="J8009" s="2">
        <f t="shared" si="375"/>
        <v>71.2</v>
      </c>
      <c r="K8009" s="2">
        <f t="shared" si="376"/>
        <v>12.816000000000001</v>
      </c>
      <c r="L8009" s="2">
        <f t="shared" si="377"/>
        <v>84.016000000000005</v>
      </c>
    </row>
    <row r="8010" spans="1:12" x14ac:dyDescent="0.25">
      <c r="A8010" t="s">
        <v>8015</v>
      </c>
      <c r="B8010" s="1">
        <v>46143</v>
      </c>
      <c r="C8010" t="s">
        <v>10012</v>
      </c>
      <c r="D8010" t="s">
        <v>10020</v>
      </c>
      <c r="E8010">
        <f>+_xlfn.XLOOKUP(TablaVentas[[#This Row],[PRODUCTOS]],TablaPrecios[PRODUCTOS],TablaPrecios[PRECIOS UNITARIOS],"No encontado")</f>
        <v>150</v>
      </c>
      <c r="F8010">
        <v>19</v>
      </c>
      <c r="G8010" t="s">
        <v>10023</v>
      </c>
      <c r="H8010" s="2">
        <v>116</v>
      </c>
      <c r="I8010" s="3">
        <v>0.13</v>
      </c>
      <c r="J8010" s="2">
        <f t="shared" si="375"/>
        <v>100.92</v>
      </c>
      <c r="K8010" s="2">
        <f t="shared" si="376"/>
        <v>18.165600000000001</v>
      </c>
      <c r="L8010" s="2">
        <f t="shared" si="377"/>
        <v>119.0856</v>
      </c>
    </row>
    <row r="8011" spans="1:12" x14ac:dyDescent="0.25">
      <c r="A8011" t="s">
        <v>8016</v>
      </c>
      <c r="B8011" s="1">
        <v>46336</v>
      </c>
      <c r="C8011" t="s">
        <v>10008</v>
      </c>
      <c r="D8011" t="s">
        <v>10020</v>
      </c>
      <c r="E8011">
        <f>+_xlfn.XLOOKUP(TablaVentas[[#This Row],[PRODUCTOS]],TablaPrecios[PRODUCTOS],TablaPrecios[PRECIOS UNITARIOS],"No encontado")</f>
        <v>150</v>
      </c>
      <c r="F8011">
        <v>18</v>
      </c>
      <c r="G8011" t="s">
        <v>10027</v>
      </c>
      <c r="H8011" s="2">
        <v>492</v>
      </c>
      <c r="I8011" s="3">
        <v>0.2</v>
      </c>
      <c r="J8011" s="2">
        <f t="shared" si="375"/>
        <v>393.6</v>
      </c>
      <c r="K8011" s="2">
        <f t="shared" si="376"/>
        <v>70.847999999999999</v>
      </c>
      <c r="L8011" s="2">
        <f t="shared" si="377"/>
        <v>464.44800000000004</v>
      </c>
    </row>
    <row r="8012" spans="1:12" x14ac:dyDescent="0.25">
      <c r="A8012" t="s">
        <v>8017</v>
      </c>
      <c r="B8012" s="1">
        <v>46181</v>
      </c>
      <c r="C8012" t="s">
        <v>10010</v>
      </c>
      <c r="D8012" t="s">
        <v>10021</v>
      </c>
      <c r="E8012">
        <f>+_xlfn.XLOOKUP(TablaVentas[[#This Row],[PRODUCTOS]],TablaPrecios[PRODUCTOS],TablaPrecios[PRECIOS UNITARIOS],"No encontado")</f>
        <v>200</v>
      </c>
      <c r="F8012">
        <v>7</v>
      </c>
      <c r="G8012" t="s">
        <v>10027</v>
      </c>
      <c r="H8012" s="2">
        <v>391</v>
      </c>
      <c r="I8012" s="3">
        <v>0.18</v>
      </c>
      <c r="J8012" s="2">
        <f t="shared" si="375"/>
        <v>320.62</v>
      </c>
      <c r="K8012" s="2">
        <f t="shared" si="376"/>
        <v>57.711599999999997</v>
      </c>
      <c r="L8012" s="2">
        <f t="shared" si="377"/>
        <v>378.33159999999998</v>
      </c>
    </row>
    <row r="8013" spans="1:12" x14ac:dyDescent="0.25">
      <c r="A8013" t="s">
        <v>8018</v>
      </c>
      <c r="B8013" s="1">
        <v>46301</v>
      </c>
      <c r="C8013" t="s">
        <v>10012</v>
      </c>
      <c r="D8013" t="s">
        <v>10020</v>
      </c>
      <c r="E8013">
        <f>+_xlfn.XLOOKUP(TablaVentas[[#This Row],[PRODUCTOS]],TablaPrecios[PRODUCTOS],TablaPrecios[PRECIOS UNITARIOS],"No encontado")</f>
        <v>150</v>
      </c>
      <c r="F8013">
        <v>20</v>
      </c>
      <c r="G8013" t="s">
        <v>10023</v>
      </c>
      <c r="H8013" s="2">
        <v>487</v>
      </c>
      <c r="I8013" s="3">
        <v>0.12</v>
      </c>
      <c r="J8013" s="2">
        <f t="shared" si="375"/>
        <v>428.56</v>
      </c>
      <c r="K8013" s="2">
        <f t="shared" si="376"/>
        <v>77.140799999999999</v>
      </c>
      <c r="L8013" s="2">
        <f t="shared" si="377"/>
        <v>505.70080000000002</v>
      </c>
    </row>
    <row r="8014" spans="1:12" x14ac:dyDescent="0.25">
      <c r="A8014" t="s">
        <v>8019</v>
      </c>
      <c r="B8014" s="1">
        <v>46092</v>
      </c>
      <c r="C8014" t="s">
        <v>10009</v>
      </c>
      <c r="D8014" t="s">
        <v>10021</v>
      </c>
      <c r="E8014">
        <f>+_xlfn.XLOOKUP(TablaVentas[[#This Row],[PRODUCTOS]],TablaPrecios[PRODUCTOS],TablaPrecios[PRECIOS UNITARIOS],"No encontado")</f>
        <v>200</v>
      </c>
      <c r="F8014">
        <v>12</v>
      </c>
      <c r="G8014" t="s">
        <v>10026</v>
      </c>
      <c r="H8014" s="2">
        <v>209</v>
      </c>
      <c r="I8014" s="3">
        <v>0.13</v>
      </c>
      <c r="J8014" s="2">
        <f t="shared" si="375"/>
        <v>181.82999999999998</v>
      </c>
      <c r="K8014" s="2">
        <f t="shared" si="376"/>
        <v>32.729399999999998</v>
      </c>
      <c r="L8014" s="2">
        <f t="shared" si="377"/>
        <v>214.55939999999998</v>
      </c>
    </row>
    <row r="8015" spans="1:12" x14ac:dyDescent="0.25">
      <c r="A8015" t="s">
        <v>8020</v>
      </c>
      <c r="B8015" s="1">
        <v>46188</v>
      </c>
      <c r="C8015" t="s">
        <v>10008</v>
      </c>
      <c r="D8015" t="s">
        <v>10019</v>
      </c>
      <c r="E8015">
        <f>+_xlfn.XLOOKUP(TablaVentas[[#This Row],[PRODUCTOS]],TablaPrecios[PRODUCTOS],TablaPrecios[PRECIOS UNITARIOS],"No encontado")</f>
        <v>1200</v>
      </c>
      <c r="F8015">
        <v>16</v>
      </c>
      <c r="G8015" t="s">
        <v>10025</v>
      </c>
      <c r="H8015" s="2">
        <v>64</v>
      </c>
      <c r="I8015" s="3">
        <v>0.11</v>
      </c>
      <c r="J8015" s="2">
        <f t="shared" si="375"/>
        <v>56.96</v>
      </c>
      <c r="K8015" s="2">
        <f t="shared" si="376"/>
        <v>10.252800000000001</v>
      </c>
      <c r="L8015" s="2">
        <f t="shared" si="377"/>
        <v>67.212800000000001</v>
      </c>
    </row>
    <row r="8016" spans="1:12" x14ac:dyDescent="0.25">
      <c r="A8016" t="s">
        <v>8021</v>
      </c>
      <c r="B8016" s="1">
        <v>46128</v>
      </c>
      <c r="C8016" t="s">
        <v>10009</v>
      </c>
      <c r="D8016" t="s">
        <v>10019</v>
      </c>
      <c r="E8016">
        <f>+_xlfn.XLOOKUP(TablaVentas[[#This Row],[PRODUCTOS]],TablaPrecios[PRODUCTOS],TablaPrecios[PRECIOS UNITARIOS],"No encontado")</f>
        <v>1200</v>
      </c>
      <c r="F8016">
        <v>9</v>
      </c>
      <c r="G8016" t="s">
        <v>10024</v>
      </c>
      <c r="H8016" s="2">
        <v>267</v>
      </c>
      <c r="I8016" s="3">
        <v>0.16</v>
      </c>
      <c r="J8016" s="2">
        <f t="shared" si="375"/>
        <v>224.28</v>
      </c>
      <c r="K8016" s="2">
        <f t="shared" si="376"/>
        <v>40.370399999999997</v>
      </c>
      <c r="L8016" s="2">
        <f t="shared" si="377"/>
        <v>264.65039999999999</v>
      </c>
    </row>
    <row r="8017" spans="1:12" x14ac:dyDescent="0.25">
      <c r="A8017" t="s">
        <v>8022</v>
      </c>
      <c r="B8017" s="1">
        <v>46290</v>
      </c>
      <c r="C8017" t="s">
        <v>10008</v>
      </c>
      <c r="D8017" t="s">
        <v>10020</v>
      </c>
      <c r="E8017">
        <f>+_xlfn.XLOOKUP(TablaVentas[[#This Row],[PRODUCTOS]],TablaPrecios[PRODUCTOS],TablaPrecios[PRECIOS UNITARIOS],"No encontado")</f>
        <v>150</v>
      </c>
      <c r="F8017">
        <v>12</v>
      </c>
      <c r="G8017" t="s">
        <v>10025</v>
      </c>
      <c r="H8017" s="2">
        <v>293</v>
      </c>
      <c r="I8017" s="3">
        <v>0.1</v>
      </c>
      <c r="J8017" s="2">
        <f t="shared" si="375"/>
        <v>263.7</v>
      </c>
      <c r="K8017" s="2">
        <f t="shared" si="376"/>
        <v>47.465999999999994</v>
      </c>
      <c r="L8017" s="2">
        <f t="shared" si="377"/>
        <v>311.166</v>
      </c>
    </row>
    <row r="8018" spans="1:12" x14ac:dyDescent="0.25">
      <c r="A8018" t="s">
        <v>8023</v>
      </c>
      <c r="B8018" s="1">
        <v>46270</v>
      </c>
      <c r="C8018" t="s">
        <v>10011</v>
      </c>
      <c r="D8018" t="s">
        <v>10021</v>
      </c>
      <c r="E8018">
        <f>+_xlfn.XLOOKUP(TablaVentas[[#This Row],[PRODUCTOS]],TablaPrecios[PRODUCTOS],TablaPrecios[PRECIOS UNITARIOS],"No encontado")</f>
        <v>200</v>
      </c>
      <c r="F8018">
        <v>18</v>
      </c>
      <c r="G8018" t="s">
        <v>10027</v>
      </c>
      <c r="H8018" s="2">
        <v>124</v>
      </c>
      <c r="I8018" s="3">
        <v>0.2</v>
      </c>
      <c r="J8018" s="2">
        <f t="shared" si="375"/>
        <v>99.2</v>
      </c>
      <c r="K8018" s="2">
        <f t="shared" si="376"/>
        <v>17.855999999999998</v>
      </c>
      <c r="L8018" s="2">
        <f t="shared" si="377"/>
        <v>117.056</v>
      </c>
    </row>
    <row r="8019" spans="1:12" x14ac:dyDescent="0.25">
      <c r="A8019" t="s">
        <v>8024</v>
      </c>
      <c r="B8019" s="1">
        <v>46357</v>
      </c>
      <c r="C8019" t="s">
        <v>10009</v>
      </c>
      <c r="D8019" t="s">
        <v>10018</v>
      </c>
      <c r="E8019">
        <f>+_xlfn.XLOOKUP(TablaVentas[[#This Row],[PRODUCTOS]],TablaPrecios[PRODUCTOS],TablaPrecios[PRECIOS UNITARIOS],"No encontado")</f>
        <v>850</v>
      </c>
      <c r="F8019">
        <v>5</v>
      </c>
      <c r="G8019" t="s">
        <v>10026</v>
      </c>
      <c r="H8019" s="2">
        <v>347</v>
      </c>
      <c r="I8019" s="3">
        <v>0.18</v>
      </c>
      <c r="J8019" s="2">
        <f t="shared" si="375"/>
        <v>284.54000000000002</v>
      </c>
      <c r="K8019" s="2">
        <f t="shared" si="376"/>
        <v>51.217199999999998</v>
      </c>
      <c r="L8019" s="2">
        <f t="shared" si="377"/>
        <v>335.75720000000001</v>
      </c>
    </row>
    <row r="8020" spans="1:12" x14ac:dyDescent="0.25">
      <c r="A8020" t="s">
        <v>8025</v>
      </c>
      <c r="B8020" s="1">
        <v>46143</v>
      </c>
      <c r="C8020" t="s">
        <v>10008</v>
      </c>
      <c r="D8020" t="s">
        <v>10021</v>
      </c>
      <c r="E8020">
        <f>+_xlfn.XLOOKUP(TablaVentas[[#This Row],[PRODUCTOS]],TablaPrecios[PRODUCTOS],TablaPrecios[PRECIOS UNITARIOS],"No encontado")</f>
        <v>200</v>
      </c>
      <c r="F8020">
        <v>12</v>
      </c>
      <c r="G8020" t="s">
        <v>10025</v>
      </c>
      <c r="H8020" s="2">
        <v>95</v>
      </c>
      <c r="I8020" s="3">
        <v>0.13</v>
      </c>
      <c r="J8020" s="2">
        <f t="shared" si="375"/>
        <v>82.65</v>
      </c>
      <c r="K8020" s="2">
        <f t="shared" si="376"/>
        <v>14.877000000000001</v>
      </c>
      <c r="L8020" s="2">
        <f t="shared" si="377"/>
        <v>97.527000000000001</v>
      </c>
    </row>
    <row r="8021" spans="1:12" x14ac:dyDescent="0.25">
      <c r="A8021" t="s">
        <v>8026</v>
      </c>
      <c r="B8021" s="1">
        <v>46147</v>
      </c>
      <c r="C8021" t="s">
        <v>10011</v>
      </c>
      <c r="D8021" t="s">
        <v>10018</v>
      </c>
      <c r="E8021">
        <f>+_xlfn.XLOOKUP(TablaVentas[[#This Row],[PRODUCTOS]],TablaPrecios[PRODUCTOS],TablaPrecios[PRECIOS UNITARIOS],"No encontado")</f>
        <v>850</v>
      </c>
      <c r="F8021">
        <v>16</v>
      </c>
      <c r="G8021" t="s">
        <v>10026</v>
      </c>
      <c r="H8021" s="2">
        <v>387</v>
      </c>
      <c r="I8021" s="3">
        <v>0.2</v>
      </c>
      <c r="J8021" s="2">
        <f t="shared" si="375"/>
        <v>309.60000000000002</v>
      </c>
      <c r="K8021" s="2">
        <f t="shared" si="376"/>
        <v>55.728000000000002</v>
      </c>
      <c r="L8021" s="2">
        <f t="shared" si="377"/>
        <v>365.32800000000003</v>
      </c>
    </row>
    <row r="8022" spans="1:12" x14ac:dyDescent="0.25">
      <c r="A8022" t="s">
        <v>8027</v>
      </c>
      <c r="B8022" s="1">
        <v>46168</v>
      </c>
      <c r="C8022" t="s">
        <v>10011</v>
      </c>
      <c r="D8022" t="s">
        <v>10020</v>
      </c>
      <c r="E8022">
        <f>+_xlfn.XLOOKUP(TablaVentas[[#This Row],[PRODUCTOS]],TablaPrecios[PRODUCTOS],TablaPrecios[PRECIOS UNITARIOS],"No encontado")</f>
        <v>150</v>
      </c>
      <c r="F8022">
        <v>10</v>
      </c>
      <c r="G8022" t="s">
        <v>10026</v>
      </c>
      <c r="H8022" s="2">
        <v>256</v>
      </c>
      <c r="I8022" s="3">
        <v>0.12</v>
      </c>
      <c r="J8022" s="2">
        <f t="shared" si="375"/>
        <v>225.28</v>
      </c>
      <c r="K8022" s="2">
        <f t="shared" si="376"/>
        <v>40.550399999999996</v>
      </c>
      <c r="L8022" s="2">
        <f t="shared" si="377"/>
        <v>265.8304</v>
      </c>
    </row>
    <row r="8023" spans="1:12" x14ac:dyDescent="0.25">
      <c r="A8023" t="s">
        <v>8028</v>
      </c>
      <c r="B8023" s="1">
        <v>46354</v>
      </c>
      <c r="C8023" t="s">
        <v>10010</v>
      </c>
      <c r="D8023" t="s">
        <v>10018</v>
      </c>
      <c r="E8023">
        <f>+_xlfn.XLOOKUP(TablaVentas[[#This Row],[PRODUCTOS]],TablaPrecios[PRODUCTOS],TablaPrecios[PRECIOS UNITARIOS],"No encontado")</f>
        <v>850</v>
      </c>
      <c r="F8023">
        <v>15</v>
      </c>
      <c r="G8023" t="s">
        <v>10027</v>
      </c>
      <c r="H8023" s="2">
        <v>174</v>
      </c>
      <c r="I8023" s="3">
        <v>0.14000000000000001</v>
      </c>
      <c r="J8023" s="2">
        <f t="shared" si="375"/>
        <v>149.63999999999999</v>
      </c>
      <c r="K8023" s="2">
        <f t="shared" si="376"/>
        <v>26.935199999999998</v>
      </c>
      <c r="L8023" s="2">
        <f t="shared" si="377"/>
        <v>176.5752</v>
      </c>
    </row>
    <row r="8024" spans="1:12" x14ac:dyDescent="0.25">
      <c r="A8024" t="s">
        <v>8029</v>
      </c>
      <c r="B8024" s="1">
        <v>46243</v>
      </c>
      <c r="C8024" t="s">
        <v>10010</v>
      </c>
      <c r="D8024" t="s">
        <v>10018</v>
      </c>
      <c r="E8024">
        <f>+_xlfn.XLOOKUP(TablaVentas[[#This Row],[PRODUCTOS]],TablaPrecios[PRODUCTOS],TablaPrecios[PRECIOS UNITARIOS],"No encontado")</f>
        <v>850</v>
      </c>
      <c r="F8024">
        <v>6</v>
      </c>
      <c r="G8024" t="s">
        <v>10023</v>
      </c>
      <c r="H8024" s="2">
        <v>209</v>
      </c>
      <c r="I8024" s="3">
        <v>0.15</v>
      </c>
      <c r="J8024" s="2">
        <f t="shared" si="375"/>
        <v>177.65</v>
      </c>
      <c r="K8024" s="2">
        <f t="shared" si="376"/>
        <v>31.977</v>
      </c>
      <c r="L8024" s="2">
        <f t="shared" si="377"/>
        <v>209.62700000000001</v>
      </c>
    </row>
    <row r="8025" spans="1:12" x14ac:dyDescent="0.25">
      <c r="A8025" t="s">
        <v>8030</v>
      </c>
      <c r="B8025" s="1">
        <v>46223</v>
      </c>
      <c r="C8025" t="s">
        <v>10009</v>
      </c>
      <c r="D8025" t="s">
        <v>10017</v>
      </c>
      <c r="E8025">
        <f>+_xlfn.XLOOKUP(TablaVentas[[#This Row],[PRODUCTOS]],TablaPrecios[PRODUCTOS],TablaPrecios[PRECIOS UNITARIOS],"No encontado")</f>
        <v>50</v>
      </c>
      <c r="F8025">
        <v>15</v>
      </c>
      <c r="G8025" t="s">
        <v>10024</v>
      </c>
      <c r="H8025" s="2">
        <v>489</v>
      </c>
      <c r="I8025" s="3">
        <v>0.16</v>
      </c>
      <c r="J8025" s="2">
        <f t="shared" si="375"/>
        <v>410.76</v>
      </c>
      <c r="K8025" s="2">
        <f t="shared" si="376"/>
        <v>73.936799999999991</v>
      </c>
      <c r="L8025" s="2">
        <f t="shared" si="377"/>
        <v>484.6968</v>
      </c>
    </row>
    <row r="8026" spans="1:12" x14ac:dyDescent="0.25">
      <c r="A8026" t="s">
        <v>8031</v>
      </c>
      <c r="B8026" s="1">
        <v>46048</v>
      </c>
      <c r="C8026" t="s">
        <v>10009</v>
      </c>
      <c r="D8026" t="s">
        <v>10020</v>
      </c>
      <c r="E8026">
        <f>+_xlfn.XLOOKUP(TablaVentas[[#This Row],[PRODUCTOS]],TablaPrecios[PRODUCTOS],TablaPrecios[PRECIOS UNITARIOS],"No encontado")</f>
        <v>150</v>
      </c>
      <c r="F8026">
        <v>5</v>
      </c>
      <c r="G8026" t="s">
        <v>10025</v>
      </c>
      <c r="H8026" s="2">
        <v>448</v>
      </c>
      <c r="I8026" s="3">
        <v>0.19</v>
      </c>
      <c r="J8026" s="2">
        <f t="shared" si="375"/>
        <v>362.88</v>
      </c>
      <c r="K8026" s="2">
        <f t="shared" si="376"/>
        <v>65.318399999999997</v>
      </c>
      <c r="L8026" s="2">
        <f t="shared" si="377"/>
        <v>428.19839999999999</v>
      </c>
    </row>
    <row r="8027" spans="1:12" x14ac:dyDescent="0.25">
      <c r="A8027" t="s">
        <v>8032</v>
      </c>
      <c r="B8027" s="1">
        <v>46306</v>
      </c>
      <c r="C8027" t="s">
        <v>10010</v>
      </c>
      <c r="D8027" t="s">
        <v>10017</v>
      </c>
      <c r="E8027">
        <f>+_xlfn.XLOOKUP(TablaVentas[[#This Row],[PRODUCTOS]],TablaPrecios[PRODUCTOS],TablaPrecios[PRECIOS UNITARIOS],"No encontado")</f>
        <v>50</v>
      </c>
      <c r="F8027">
        <v>20</v>
      </c>
      <c r="G8027" t="s">
        <v>10023</v>
      </c>
      <c r="H8027" s="2">
        <v>70</v>
      </c>
      <c r="I8027" s="3">
        <v>0.19</v>
      </c>
      <c r="J8027" s="2">
        <f t="shared" si="375"/>
        <v>56.7</v>
      </c>
      <c r="K8027" s="2">
        <f t="shared" si="376"/>
        <v>10.206</v>
      </c>
      <c r="L8027" s="2">
        <f t="shared" si="377"/>
        <v>66.906000000000006</v>
      </c>
    </row>
    <row r="8028" spans="1:12" x14ac:dyDescent="0.25">
      <c r="A8028" t="s">
        <v>8033</v>
      </c>
      <c r="B8028" s="1">
        <v>46347</v>
      </c>
      <c r="C8028" t="s">
        <v>10011</v>
      </c>
      <c r="D8028" t="s">
        <v>10019</v>
      </c>
      <c r="E8028">
        <f>+_xlfn.XLOOKUP(TablaVentas[[#This Row],[PRODUCTOS]],TablaPrecios[PRODUCTOS],TablaPrecios[PRECIOS UNITARIOS],"No encontado")</f>
        <v>1200</v>
      </c>
      <c r="F8028">
        <v>17</v>
      </c>
      <c r="G8028" t="s">
        <v>10027</v>
      </c>
      <c r="H8028" s="2">
        <v>76</v>
      </c>
      <c r="I8028" s="3">
        <v>0.11</v>
      </c>
      <c r="J8028" s="2">
        <f t="shared" si="375"/>
        <v>67.64</v>
      </c>
      <c r="K8028" s="2">
        <f t="shared" si="376"/>
        <v>12.1752</v>
      </c>
      <c r="L8028" s="2">
        <f t="shared" si="377"/>
        <v>79.815200000000004</v>
      </c>
    </row>
    <row r="8029" spans="1:12" x14ac:dyDescent="0.25">
      <c r="A8029" t="s">
        <v>8034</v>
      </c>
      <c r="B8029" s="1">
        <v>46117</v>
      </c>
      <c r="C8029" t="s">
        <v>10007</v>
      </c>
      <c r="D8029" t="s">
        <v>10020</v>
      </c>
      <c r="E8029">
        <f>+_xlfn.XLOOKUP(TablaVentas[[#This Row],[PRODUCTOS]],TablaPrecios[PRODUCTOS],TablaPrecios[PRECIOS UNITARIOS],"No encontado")</f>
        <v>150</v>
      </c>
      <c r="F8029">
        <v>17</v>
      </c>
      <c r="G8029" t="s">
        <v>10027</v>
      </c>
      <c r="H8029" s="2">
        <v>375</v>
      </c>
      <c r="I8029" s="3">
        <v>0.12</v>
      </c>
      <c r="J8029" s="2">
        <f t="shared" si="375"/>
        <v>330</v>
      </c>
      <c r="K8029" s="2">
        <f t="shared" si="376"/>
        <v>59.4</v>
      </c>
      <c r="L8029" s="2">
        <f t="shared" si="377"/>
        <v>389.4</v>
      </c>
    </row>
    <row r="8030" spans="1:12" x14ac:dyDescent="0.25">
      <c r="A8030" t="s">
        <v>8035</v>
      </c>
      <c r="B8030" s="1">
        <v>46114</v>
      </c>
      <c r="C8030" t="s">
        <v>10008</v>
      </c>
      <c r="D8030" t="s">
        <v>10018</v>
      </c>
      <c r="E8030">
        <f>+_xlfn.XLOOKUP(TablaVentas[[#This Row],[PRODUCTOS]],TablaPrecios[PRODUCTOS],TablaPrecios[PRECIOS UNITARIOS],"No encontado")</f>
        <v>850</v>
      </c>
      <c r="F8030">
        <v>20</v>
      </c>
      <c r="G8030" t="s">
        <v>10023</v>
      </c>
      <c r="H8030" s="2">
        <v>200</v>
      </c>
      <c r="I8030" s="3">
        <v>0.12</v>
      </c>
      <c r="J8030" s="2">
        <f t="shared" si="375"/>
        <v>176</v>
      </c>
      <c r="K8030" s="2">
        <f t="shared" si="376"/>
        <v>31.68</v>
      </c>
      <c r="L8030" s="2">
        <f t="shared" si="377"/>
        <v>207.68</v>
      </c>
    </row>
    <row r="8031" spans="1:12" x14ac:dyDescent="0.25">
      <c r="A8031" t="s">
        <v>8036</v>
      </c>
      <c r="B8031" s="1">
        <v>46081</v>
      </c>
      <c r="C8031" t="s">
        <v>10008</v>
      </c>
      <c r="D8031" t="s">
        <v>10020</v>
      </c>
      <c r="E8031">
        <f>+_xlfn.XLOOKUP(TablaVentas[[#This Row],[PRODUCTOS]],TablaPrecios[PRODUCTOS],TablaPrecios[PRECIOS UNITARIOS],"No encontado")</f>
        <v>150</v>
      </c>
      <c r="F8031">
        <v>19</v>
      </c>
      <c r="G8031" t="s">
        <v>10025</v>
      </c>
      <c r="H8031" s="2">
        <v>321</v>
      </c>
      <c r="I8031" s="3">
        <v>0.19</v>
      </c>
      <c r="J8031" s="2">
        <f t="shared" si="375"/>
        <v>260.01</v>
      </c>
      <c r="K8031" s="2">
        <f t="shared" si="376"/>
        <v>46.8018</v>
      </c>
      <c r="L8031" s="2">
        <f t="shared" si="377"/>
        <v>306.81180000000001</v>
      </c>
    </row>
    <row r="8032" spans="1:12" x14ac:dyDescent="0.25">
      <c r="A8032" t="s">
        <v>8037</v>
      </c>
      <c r="B8032" s="1">
        <v>46090</v>
      </c>
      <c r="C8032" t="s">
        <v>10008</v>
      </c>
      <c r="D8032" t="s">
        <v>10020</v>
      </c>
      <c r="E8032">
        <f>+_xlfn.XLOOKUP(TablaVentas[[#This Row],[PRODUCTOS]],TablaPrecios[PRODUCTOS],TablaPrecios[PRECIOS UNITARIOS],"No encontado")</f>
        <v>150</v>
      </c>
      <c r="F8032">
        <v>10</v>
      </c>
      <c r="G8032" t="s">
        <v>10023</v>
      </c>
      <c r="H8032" s="2">
        <v>180</v>
      </c>
      <c r="I8032" s="3">
        <v>0.14000000000000001</v>
      </c>
      <c r="J8032" s="2">
        <f t="shared" si="375"/>
        <v>154.80000000000001</v>
      </c>
      <c r="K8032" s="2">
        <f t="shared" si="376"/>
        <v>27.864000000000001</v>
      </c>
      <c r="L8032" s="2">
        <f t="shared" si="377"/>
        <v>182.66400000000002</v>
      </c>
    </row>
    <row r="8033" spans="1:12" x14ac:dyDescent="0.25">
      <c r="A8033" t="s">
        <v>8038</v>
      </c>
      <c r="B8033" s="1">
        <v>46062</v>
      </c>
      <c r="C8033" t="s">
        <v>10009</v>
      </c>
      <c r="D8033" t="s">
        <v>10020</v>
      </c>
      <c r="E8033">
        <f>+_xlfn.XLOOKUP(TablaVentas[[#This Row],[PRODUCTOS]],TablaPrecios[PRODUCTOS],TablaPrecios[PRECIOS UNITARIOS],"No encontado")</f>
        <v>150</v>
      </c>
      <c r="F8033">
        <v>19</v>
      </c>
      <c r="G8033" t="s">
        <v>10025</v>
      </c>
      <c r="H8033" s="2">
        <v>159</v>
      </c>
      <c r="I8033" s="3">
        <v>0.12</v>
      </c>
      <c r="J8033" s="2">
        <f t="shared" si="375"/>
        <v>139.92000000000002</v>
      </c>
      <c r="K8033" s="2">
        <f t="shared" si="376"/>
        <v>25.185600000000001</v>
      </c>
      <c r="L8033" s="2">
        <f t="shared" si="377"/>
        <v>165.10560000000001</v>
      </c>
    </row>
    <row r="8034" spans="1:12" x14ac:dyDescent="0.25">
      <c r="A8034" t="s">
        <v>8039</v>
      </c>
      <c r="B8034" s="1">
        <v>46360</v>
      </c>
      <c r="C8034" t="s">
        <v>10008</v>
      </c>
      <c r="D8034" t="s">
        <v>10019</v>
      </c>
      <c r="E8034">
        <f>+_xlfn.XLOOKUP(TablaVentas[[#This Row],[PRODUCTOS]],TablaPrecios[PRODUCTOS],TablaPrecios[PRECIOS UNITARIOS],"No encontado")</f>
        <v>1200</v>
      </c>
      <c r="F8034">
        <v>16</v>
      </c>
      <c r="G8034" t="s">
        <v>10027</v>
      </c>
      <c r="H8034" s="2">
        <v>468</v>
      </c>
      <c r="I8034" s="3">
        <v>0.18</v>
      </c>
      <c r="J8034" s="2">
        <f t="shared" si="375"/>
        <v>383.76</v>
      </c>
      <c r="K8034" s="2">
        <f t="shared" si="376"/>
        <v>69.076799999999992</v>
      </c>
      <c r="L8034" s="2">
        <f t="shared" si="377"/>
        <v>452.83679999999998</v>
      </c>
    </row>
    <row r="8035" spans="1:12" x14ac:dyDescent="0.25">
      <c r="A8035" t="s">
        <v>8040</v>
      </c>
      <c r="B8035" s="1">
        <v>46143</v>
      </c>
      <c r="C8035" t="s">
        <v>10009</v>
      </c>
      <c r="D8035" t="s">
        <v>10021</v>
      </c>
      <c r="E8035">
        <f>+_xlfn.XLOOKUP(TablaVentas[[#This Row],[PRODUCTOS]],TablaPrecios[PRODUCTOS],TablaPrecios[PRECIOS UNITARIOS],"No encontado")</f>
        <v>200</v>
      </c>
      <c r="F8035">
        <v>15</v>
      </c>
      <c r="G8035" t="s">
        <v>10027</v>
      </c>
      <c r="H8035" s="2">
        <v>335</v>
      </c>
      <c r="I8035" s="3">
        <v>0.12</v>
      </c>
      <c r="J8035" s="2">
        <f t="shared" si="375"/>
        <v>294.8</v>
      </c>
      <c r="K8035" s="2">
        <f t="shared" si="376"/>
        <v>53.064</v>
      </c>
      <c r="L8035" s="2">
        <f t="shared" si="377"/>
        <v>347.86400000000003</v>
      </c>
    </row>
    <row r="8036" spans="1:12" x14ac:dyDescent="0.25">
      <c r="A8036" t="s">
        <v>8041</v>
      </c>
      <c r="B8036" s="1">
        <v>46124</v>
      </c>
      <c r="C8036" t="s">
        <v>10012</v>
      </c>
      <c r="D8036" t="s">
        <v>10021</v>
      </c>
      <c r="E8036">
        <f>+_xlfn.XLOOKUP(TablaVentas[[#This Row],[PRODUCTOS]],TablaPrecios[PRODUCTOS],TablaPrecios[PRECIOS UNITARIOS],"No encontado")</f>
        <v>200</v>
      </c>
      <c r="F8036">
        <v>7</v>
      </c>
      <c r="G8036" t="s">
        <v>10025</v>
      </c>
      <c r="H8036" s="2">
        <v>386</v>
      </c>
      <c r="I8036" s="3">
        <v>0.2</v>
      </c>
      <c r="J8036" s="2">
        <f t="shared" si="375"/>
        <v>308.8</v>
      </c>
      <c r="K8036" s="2">
        <f t="shared" si="376"/>
        <v>55.584000000000003</v>
      </c>
      <c r="L8036" s="2">
        <f t="shared" si="377"/>
        <v>364.38400000000001</v>
      </c>
    </row>
    <row r="8037" spans="1:12" x14ac:dyDescent="0.25">
      <c r="A8037" t="s">
        <v>8042</v>
      </c>
      <c r="B8037" s="1">
        <v>46305</v>
      </c>
      <c r="C8037" t="s">
        <v>10009</v>
      </c>
      <c r="D8037" t="s">
        <v>10017</v>
      </c>
      <c r="E8037">
        <f>+_xlfn.XLOOKUP(TablaVentas[[#This Row],[PRODUCTOS]],TablaPrecios[PRODUCTOS],TablaPrecios[PRECIOS UNITARIOS],"No encontado")</f>
        <v>50</v>
      </c>
      <c r="F8037">
        <v>12</v>
      </c>
      <c r="G8037" t="s">
        <v>10026</v>
      </c>
      <c r="H8037" s="2">
        <v>97</v>
      </c>
      <c r="I8037" s="3">
        <v>0.14000000000000001</v>
      </c>
      <c r="J8037" s="2">
        <f t="shared" si="375"/>
        <v>83.42</v>
      </c>
      <c r="K8037" s="2">
        <f t="shared" si="376"/>
        <v>15.015599999999999</v>
      </c>
      <c r="L8037" s="2">
        <f t="shared" si="377"/>
        <v>98.435599999999994</v>
      </c>
    </row>
    <row r="8038" spans="1:12" x14ac:dyDescent="0.25">
      <c r="A8038" t="s">
        <v>8043</v>
      </c>
      <c r="B8038" s="1">
        <v>46346</v>
      </c>
      <c r="C8038" t="s">
        <v>10007</v>
      </c>
      <c r="D8038" t="s">
        <v>10017</v>
      </c>
      <c r="E8038">
        <f>+_xlfn.XLOOKUP(TablaVentas[[#This Row],[PRODUCTOS]],TablaPrecios[PRODUCTOS],TablaPrecios[PRECIOS UNITARIOS],"No encontado")</f>
        <v>50</v>
      </c>
      <c r="F8038">
        <v>19</v>
      </c>
      <c r="G8038" t="s">
        <v>10023</v>
      </c>
      <c r="H8038" s="2">
        <v>253</v>
      </c>
      <c r="I8038" s="3">
        <v>0.2</v>
      </c>
      <c r="J8038" s="2">
        <f t="shared" si="375"/>
        <v>202.4</v>
      </c>
      <c r="K8038" s="2">
        <f t="shared" si="376"/>
        <v>36.432000000000002</v>
      </c>
      <c r="L8038" s="2">
        <f t="shared" si="377"/>
        <v>238.83199999999999</v>
      </c>
    </row>
    <row r="8039" spans="1:12" x14ac:dyDescent="0.25">
      <c r="A8039" t="s">
        <v>8044</v>
      </c>
      <c r="B8039" s="1">
        <v>46204</v>
      </c>
      <c r="C8039" t="s">
        <v>10012</v>
      </c>
      <c r="D8039" t="s">
        <v>10021</v>
      </c>
      <c r="E8039">
        <f>+_xlfn.XLOOKUP(TablaVentas[[#This Row],[PRODUCTOS]],TablaPrecios[PRODUCTOS],TablaPrecios[PRECIOS UNITARIOS],"No encontado")</f>
        <v>200</v>
      </c>
      <c r="F8039">
        <v>14</v>
      </c>
      <c r="G8039" t="s">
        <v>10026</v>
      </c>
      <c r="H8039" s="2">
        <v>377</v>
      </c>
      <c r="I8039" s="3">
        <v>0.16</v>
      </c>
      <c r="J8039" s="2">
        <f t="shared" si="375"/>
        <v>316.68</v>
      </c>
      <c r="K8039" s="2">
        <f t="shared" si="376"/>
        <v>57.002400000000002</v>
      </c>
      <c r="L8039" s="2">
        <f t="shared" si="377"/>
        <v>373.68240000000003</v>
      </c>
    </row>
    <row r="8040" spans="1:12" x14ac:dyDescent="0.25">
      <c r="A8040" t="s">
        <v>8045</v>
      </c>
      <c r="B8040" s="1">
        <v>46101</v>
      </c>
      <c r="C8040" t="s">
        <v>10008</v>
      </c>
      <c r="D8040" t="s">
        <v>10017</v>
      </c>
      <c r="E8040">
        <f>+_xlfn.XLOOKUP(TablaVentas[[#This Row],[PRODUCTOS]],TablaPrecios[PRODUCTOS],TablaPrecios[PRECIOS UNITARIOS],"No encontado")</f>
        <v>50</v>
      </c>
      <c r="F8040">
        <v>19</v>
      </c>
      <c r="G8040" t="s">
        <v>10024</v>
      </c>
      <c r="H8040" s="2">
        <v>299</v>
      </c>
      <c r="I8040" s="3">
        <v>0.15</v>
      </c>
      <c r="J8040" s="2">
        <f t="shared" si="375"/>
        <v>254.15</v>
      </c>
      <c r="K8040" s="2">
        <f t="shared" si="376"/>
        <v>45.747</v>
      </c>
      <c r="L8040" s="2">
        <f t="shared" si="377"/>
        <v>299.89699999999999</v>
      </c>
    </row>
    <row r="8041" spans="1:12" x14ac:dyDescent="0.25">
      <c r="A8041" t="s">
        <v>8046</v>
      </c>
      <c r="B8041" s="1">
        <v>46043</v>
      </c>
      <c r="C8041" t="s">
        <v>10007</v>
      </c>
      <c r="D8041" t="s">
        <v>10017</v>
      </c>
      <c r="E8041">
        <f>+_xlfn.XLOOKUP(TablaVentas[[#This Row],[PRODUCTOS]],TablaPrecios[PRODUCTOS],TablaPrecios[PRECIOS UNITARIOS],"No encontado")</f>
        <v>50</v>
      </c>
      <c r="F8041">
        <v>11</v>
      </c>
      <c r="G8041" t="s">
        <v>10024</v>
      </c>
      <c r="H8041" s="2">
        <v>52</v>
      </c>
      <c r="I8041" s="3">
        <v>0.2</v>
      </c>
      <c r="J8041" s="2">
        <f t="shared" si="375"/>
        <v>41.6</v>
      </c>
      <c r="K8041" s="2">
        <f t="shared" si="376"/>
        <v>7.4879999999999995</v>
      </c>
      <c r="L8041" s="2">
        <f t="shared" si="377"/>
        <v>49.088000000000001</v>
      </c>
    </row>
    <row r="8042" spans="1:12" x14ac:dyDescent="0.25">
      <c r="A8042" t="s">
        <v>8047</v>
      </c>
      <c r="B8042" s="1">
        <v>46323</v>
      </c>
      <c r="C8042" t="s">
        <v>10008</v>
      </c>
      <c r="D8042" t="s">
        <v>10021</v>
      </c>
      <c r="E8042">
        <f>+_xlfn.XLOOKUP(TablaVentas[[#This Row],[PRODUCTOS]],TablaPrecios[PRODUCTOS],TablaPrecios[PRECIOS UNITARIOS],"No encontado")</f>
        <v>200</v>
      </c>
      <c r="F8042">
        <v>9</v>
      </c>
      <c r="G8042" t="s">
        <v>10027</v>
      </c>
      <c r="H8042" s="2">
        <v>324</v>
      </c>
      <c r="I8042" s="3">
        <v>0.16</v>
      </c>
      <c r="J8042" s="2">
        <f t="shared" si="375"/>
        <v>272.15999999999997</v>
      </c>
      <c r="K8042" s="2">
        <f t="shared" si="376"/>
        <v>48.988799999999991</v>
      </c>
      <c r="L8042" s="2">
        <f t="shared" si="377"/>
        <v>321.14879999999994</v>
      </c>
    </row>
    <row r="8043" spans="1:12" x14ac:dyDescent="0.25">
      <c r="A8043" t="s">
        <v>8048</v>
      </c>
      <c r="B8043" s="1">
        <v>46322</v>
      </c>
      <c r="C8043" t="s">
        <v>10009</v>
      </c>
      <c r="D8043" t="s">
        <v>10019</v>
      </c>
      <c r="E8043">
        <f>+_xlfn.XLOOKUP(TablaVentas[[#This Row],[PRODUCTOS]],TablaPrecios[PRODUCTOS],TablaPrecios[PRECIOS UNITARIOS],"No encontado")</f>
        <v>1200</v>
      </c>
      <c r="F8043">
        <v>18</v>
      </c>
      <c r="G8043" t="s">
        <v>10023</v>
      </c>
      <c r="H8043" s="2">
        <v>239</v>
      </c>
      <c r="I8043" s="3">
        <v>0.19</v>
      </c>
      <c r="J8043" s="2">
        <f t="shared" si="375"/>
        <v>193.59</v>
      </c>
      <c r="K8043" s="2">
        <f t="shared" si="376"/>
        <v>34.846199999999996</v>
      </c>
      <c r="L8043" s="2">
        <f t="shared" si="377"/>
        <v>228.43619999999999</v>
      </c>
    </row>
    <row r="8044" spans="1:12" x14ac:dyDescent="0.25">
      <c r="A8044" t="s">
        <v>8049</v>
      </c>
      <c r="B8044" s="1">
        <v>46153</v>
      </c>
      <c r="C8044" t="s">
        <v>10008</v>
      </c>
      <c r="D8044" t="s">
        <v>10017</v>
      </c>
      <c r="E8044">
        <f>+_xlfn.XLOOKUP(TablaVentas[[#This Row],[PRODUCTOS]],TablaPrecios[PRODUCTOS],TablaPrecios[PRECIOS UNITARIOS],"No encontado")</f>
        <v>50</v>
      </c>
      <c r="F8044">
        <v>20</v>
      </c>
      <c r="G8044" t="s">
        <v>10024</v>
      </c>
      <c r="H8044" s="2">
        <v>57</v>
      </c>
      <c r="I8044" s="3">
        <v>0.11</v>
      </c>
      <c r="J8044" s="2">
        <f t="shared" si="375"/>
        <v>50.73</v>
      </c>
      <c r="K8044" s="2">
        <f t="shared" si="376"/>
        <v>9.1313999999999993</v>
      </c>
      <c r="L8044" s="2">
        <f t="shared" si="377"/>
        <v>59.861399999999996</v>
      </c>
    </row>
    <row r="8045" spans="1:12" x14ac:dyDescent="0.25">
      <c r="A8045" t="s">
        <v>8050</v>
      </c>
      <c r="B8045" s="1">
        <v>46068</v>
      </c>
      <c r="C8045" t="s">
        <v>10008</v>
      </c>
      <c r="D8045" t="s">
        <v>10019</v>
      </c>
      <c r="E8045">
        <f>+_xlfn.XLOOKUP(TablaVentas[[#This Row],[PRODUCTOS]],TablaPrecios[PRODUCTOS],TablaPrecios[PRECIOS UNITARIOS],"No encontado")</f>
        <v>1200</v>
      </c>
      <c r="F8045">
        <v>12</v>
      </c>
      <c r="G8045" t="s">
        <v>10024</v>
      </c>
      <c r="H8045" s="2">
        <v>180</v>
      </c>
      <c r="I8045" s="3">
        <v>0.13</v>
      </c>
      <c r="J8045" s="2">
        <f t="shared" si="375"/>
        <v>156.6</v>
      </c>
      <c r="K8045" s="2">
        <f t="shared" si="376"/>
        <v>28.187999999999999</v>
      </c>
      <c r="L8045" s="2">
        <f t="shared" si="377"/>
        <v>184.78799999999998</v>
      </c>
    </row>
    <row r="8046" spans="1:12" x14ac:dyDescent="0.25">
      <c r="A8046" t="s">
        <v>8051</v>
      </c>
      <c r="B8046" s="1">
        <v>46283</v>
      </c>
      <c r="C8046" t="s">
        <v>10012</v>
      </c>
      <c r="D8046" t="s">
        <v>10017</v>
      </c>
      <c r="E8046">
        <f>+_xlfn.XLOOKUP(TablaVentas[[#This Row],[PRODUCTOS]],TablaPrecios[PRODUCTOS],TablaPrecios[PRECIOS UNITARIOS],"No encontado")</f>
        <v>50</v>
      </c>
      <c r="F8046">
        <v>9</v>
      </c>
      <c r="G8046" t="s">
        <v>10026</v>
      </c>
      <c r="H8046" s="2">
        <v>184</v>
      </c>
      <c r="I8046" s="3">
        <v>0.16</v>
      </c>
      <c r="J8046" s="2">
        <f t="shared" si="375"/>
        <v>154.56</v>
      </c>
      <c r="K8046" s="2">
        <f t="shared" si="376"/>
        <v>27.820799999999998</v>
      </c>
      <c r="L8046" s="2">
        <f t="shared" si="377"/>
        <v>182.38079999999999</v>
      </c>
    </row>
    <row r="8047" spans="1:12" x14ac:dyDescent="0.25">
      <c r="A8047" t="s">
        <v>8052</v>
      </c>
      <c r="B8047" s="1">
        <v>46299</v>
      </c>
      <c r="C8047" t="s">
        <v>10011</v>
      </c>
      <c r="D8047" t="s">
        <v>10021</v>
      </c>
      <c r="E8047">
        <f>+_xlfn.XLOOKUP(TablaVentas[[#This Row],[PRODUCTOS]],TablaPrecios[PRODUCTOS],TablaPrecios[PRECIOS UNITARIOS],"No encontado")</f>
        <v>200</v>
      </c>
      <c r="F8047">
        <v>14</v>
      </c>
      <c r="G8047" t="s">
        <v>10023</v>
      </c>
      <c r="H8047" s="2">
        <v>418</v>
      </c>
      <c r="I8047" s="3">
        <v>0.2</v>
      </c>
      <c r="J8047" s="2">
        <f t="shared" si="375"/>
        <v>334.4</v>
      </c>
      <c r="K8047" s="2">
        <f t="shared" si="376"/>
        <v>60.191999999999993</v>
      </c>
      <c r="L8047" s="2">
        <f t="shared" si="377"/>
        <v>394.59199999999998</v>
      </c>
    </row>
    <row r="8048" spans="1:12" x14ac:dyDescent="0.25">
      <c r="A8048" t="s">
        <v>8053</v>
      </c>
      <c r="B8048" s="1">
        <v>46383</v>
      </c>
      <c r="C8048" t="s">
        <v>10010</v>
      </c>
      <c r="D8048" t="s">
        <v>10021</v>
      </c>
      <c r="E8048">
        <f>+_xlfn.XLOOKUP(TablaVentas[[#This Row],[PRODUCTOS]],TablaPrecios[PRODUCTOS],TablaPrecios[PRECIOS UNITARIOS],"No encontado")</f>
        <v>200</v>
      </c>
      <c r="F8048">
        <v>18</v>
      </c>
      <c r="G8048" t="s">
        <v>10023</v>
      </c>
      <c r="H8048" s="2">
        <v>493</v>
      </c>
      <c r="I8048" s="3">
        <v>0.2</v>
      </c>
      <c r="J8048" s="2">
        <f t="shared" si="375"/>
        <v>394.4</v>
      </c>
      <c r="K8048" s="2">
        <f t="shared" si="376"/>
        <v>70.99199999999999</v>
      </c>
      <c r="L8048" s="2">
        <f t="shared" si="377"/>
        <v>465.39199999999994</v>
      </c>
    </row>
    <row r="8049" spans="1:12" x14ac:dyDescent="0.25">
      <c r="A8049" t="s">
        <v>8054</v>
      </c>
      <c r="B8049" s="1">
        <v>46211</v>
      </c>
      <c r="C8049" t="s">
        <v>10011</v>
      </c>
      <c r="D8049" t="s">
        <v>10017</v>
      </c>
      <c r="E8049">
        <f>+_xlfn.XLOOKUP(TablaVentas[[#This Row],[PRODUCTOS]],TablaPrecios[PRODUCTOS],TablaPrecios[PRECIOS UNITARIOS],"No encontado")</f>
        <v>50</v>
      </c>
      <c r="F8049">
        <v>12</v>
      </c>
      <c r="G8049" t="s">
        <v>10025</v>
      </c>
      <c r="H8049" s="2">
        <v>60</v>
      </c>
      <c r="I8049" s="3">
        <v>0.17</v>
      </c>
      <c r="J8049" s="2">
        <f t="shared" si="375"/>
        <v>49.8</v>
      </c>
      <c r="K8049" s="2">
        <f t="shared" si="376"/>
        <v>8.9639999999999986</v>
      </c>
      <c r="L8049" s="2">
        <f t="shared" si="377"/>
        <v>58.763999999999996</v>
      </c>
    </row>
    <row r="8050" spans="1:12" x14ac:dyDescent="0.25">
      <c r="A8050" t="s">
        <v>8055</v>
      </c>
      <c r="B8050" s="1">
        <v>46338</v>
      </c>
      <c r="C8050" t="s">
        <v>10007</v>
      </c>
      <c r="D8050" t="s">
        <v>10021</v>
      </c>
      <c r="E8050">
        <f>+_xlfn.XLOOKUP(TablaVentas[[#This Row],[PRODUCTOS]],TablaPrecios[PRODUCTOS],TablaPrecios[PRECIOS UNITARIOS],"No encontado")</f>
        <v>200</v>
      </c>
      <c r="F8050">
        <v>20</v>
      </c>
      <c r="G8050" t="s">
        <v>10025</v>
      </c>
      <c r="H8050" s="2">
        <v>308</v>
      </c>
      <c r="I8050" s="3">
        <v>0.13</v>
      </c>
      <c r="J8050" s="2">
        <f t="shared" si="375"/>
        <v>267.95999999999998</v>
      </c>
      <c r="K8050" s="2">
        <f t="shared" si="376"/>
        <v>48.232799999999997</v>
      </c>
      <c r="L8050" s="2">
        <f t="shared" si="377"/>
        <v>316.19279999999998</v>
      </c>
    </row>
    <row r="8051" spans="1:12" x14ac:dyDescent="0.25">
      <c r="A8051" t="s">
        <v>8056</v>
      </c>
      <c r="B8051" s="1">
        <v>46137</v>
      </c>
      <c r="C8051" t="s">
        <v>10009</v>
      </c>
      <c r="D8051" t="s">
        <v>10018</v>
      </c>
      <c r="E8051">
        <f>+_xlfn.XLOOKUP(TablaVentas[[#This Row],[PRODUCTOS]],TablaPrecios[PRODUCTOS],TablaPrecios[PRECIOS UNITARIOS],"No encontado")</f>
        <v>850</v>
      </c>
      <c r="F8051">
        <v>17</v>
      </c>
      <c r="G8051" t="s">
        <v>10026</v>
      </c>
      <c r="H8051" s="2">
        <v>327</v>
      </c>
      <c r="I8051" s="3">
        <v>0.12</v>
      </c>
      <c r="J8051" s="2">
        <f t="shared" si="375"/>
        <v>287.76</v>
      </c>
      <c r="K8051" s="2">
        <f t="shared" si="376"/>
        <v>51.796799999999998</v>
      </c>
      <c r="L8051" s="2">
        <f t="shared" si="377"/>
        <v>339.55680000000001</v>
      </c>
    </row>
    <row r="8052" spans="1:12" x14ac:dyDescent="0.25">
      <c r="A8052" t="s">
        <v>8057</v>
      </c>
      <c r="B8052" s="1">
        <v>46313</v>
      </c>
      <c r="C8052" t="s">
        <v>10011</v>
      </c>
      <c r="D8052" t="s">
        <v>10021</v>
      </c>
      <c r="E8052">
        <f>+_xlfn.XLOOKUP(TablaVentas[[#This Row],[PRODUCTOS]],TablaPrecios[PRODUCTOS],TablaPrecios[PRECIOS UNITARIOS],"No encontado")</f>
        <v>200</v>
      </c>
      <c r="F8052">
        <v>7</v>
      </c>
      <c r="G8052" t="s">
        <v>10025</v>
      </c>
      <c r="H8052" s="2">
        <v>301</v>
      </c>
      <c r="I8052" s="3">
        <v>0.12</v>
      </c>
      <c r="J8052" s="2">
        <f t="shared" si="375"/>
        <v>264.88</v>
      </c>
      <c r="K8052" s="2">
        <f t="shared" si="376"/>
        <v>47.678399999999996</v>
      </c>
      <c r="L8052" s="2">
        <f t="shared" si="377"/>
        <v>312.55840000000001</v>
      </c>
    </row>
    <row r="8053" spans="1:12" x14ac:dyDescent="0.25">
      <c r="A8053" t="s">
        <v>8058</v>
      </c>
      <c r="B8053" s="1">
        <v>46356</v>
      </c>
      <c r="C8053" t="s">
        <v>10012</v>
      </c>
      <c r="D8053" t="s">
        <v>10018</v>
      </c>
      <c r="E8053">
        <f>+_xlfn.XLOOKUP(TablaVentas[[#This Row],[PRODUCTOS]],TablaPrecios[PRODUCTOS],TablaPrecios[PRECIOS UNITARIOS],"No encontado")</f>
        <v>850</v>
      </c>
      <c r="F8053">
        <v>13</v>
      </c>
      <c r="G8053" t="s">
        <v>10023</v>
      </c>
      <c r="H8053" s="2">
        <v>295</v>
      </c>
      <c r="I8053" s="3">
        <v>0.14000000000000001</v>
      </c>
      <c r="J8053" s="2">
        <f t="shared" si="375"/>
        <v>253.7</v>
      </c>
      <c r="K8053" s="2">
        <f t="shared" si="376"/>
        <v>45.665999999999997</v>
      </c>
      <c r="L8053" s="2">
        <f t="shared" si="377"/>
        <v>299.36599999999999</v>
      </c>
    </row>
    <row r="8054" spans="1:12" x14ac:dyDescent="0.25">
      <c r="A8054" t="s">
        <v>8059</v>
      </c>
      <c r="B8054" s="1">
        <v>46145</v>
      </c>
      <c r="C8054" t="s">
        <v>10008</v>
      </c>
      <c r="D8054" t="s">
        <v>10020</v>
      </c>
      <c r="E8054">
        <f>+_xlfn.XLOOKUP(TablaVentas[[#This Row],[PRODUCTOS]],TablaPrecios[PRODUCTOS],TablaPrecios[PRECIOS UNITARIOS],"No encontado")</f>
        <v>150</v>
      </c>
      <c r="F8054">
        <v>7</v>
      </c>
      <c r="G8054" t="s">
        <v>10026</v>
      </c>
      <c r="H8054" s="2">
        <v>154</v>
      </c>
      <c r="I8054" s="3">
        <v>0.12</v>
      </c>
      <c r="J8054" s="2">
        <f t="shared" si="375"/>
        <v>135.52000000000001</v>
      </c>
      <c r="K8054" s="2">
        <f t="shared" si="376"/>
        <v>24.393599999999999</v>
      </c>
      <c r="L8054" s="2">
        <f t="shared" si="377"/>
        <v>159.9136</v>
      </c>
    </row>
    <row r="8055" spans="1:12" x14ac:dyDescent="0.25">
      <c r="A8055" t="s">
        <v>8060</v>
      </c>
      <c r="B8055" s="1">
        <v>46102</v>
      </c>
      <c r="C8055" t="s">
        <v>10009</v>
      </c>
      <c r="D8055" t="s">
        <v>10019</v>
      </c>
      <c r="E8055">
        <f>+_xlfn.XLOOKUP(TablaVentas[[#This Row],[PRODUCTOS]],TablaPrecios[PRODUCTOS],TablaPrecios[PRECIOS UNITARIOS],"No encontado")</f>
        <v>1200</v>
      </c>
      <c r="F8055">
        <v>11</v>
      </c>
      <c r="G8055" t="s">
        <v>10023</v>
      </c>
      <c r="H8055" s="2">
        <v>443</v>
      </c>
      <c r="I8055" s="3">
        <v>0.15</v>
      </c>
      <c r="J8055" s="2">
        <f t="shared" si="375"/>
        <v>376.55</v>
      </c>
      <c r="K8055" s="2">
        <f t="shared" si="376"/>
        <v>67.778999999999996</v>
      </c>
      <c r="L8055" s="2">
        <f t="shared" si="377"/>
        <v>444.32900000000001</v>
      </c>
    </row>
    <row r="8056" spans="1:12" x14ac:dyDescent="0.25">
      <c r="A8056" t="s">
        <v>8061</v>
      </c>
      <c r="B8056" s="1">
        <v>46170</v>
      </c>
      <c r="C8056" t="s">
        <v>10009</v>
      </c>
      <c r="D8056" t="s">
        <v>10018</v>
      </c>
      <c r="E8056">
        <f>+_xlfn.XLOOKUP(TablaVentas[[#This Row],[PRODUCTOS]],TablaPrecios[PRODUCTOS],TablaPrecios[PRECIOS UNITARIOS],"No encontado")</f>
        <v>850</v>
      </c>
      <c r="F8056">
        <v>5</v>
      </c>
      <c r="G8056" t="s">
        <v>10024</v>
      </c>
      <c r="H8056" s="2">
        <v>324</v>
      </c>
      <c r="I8056" s="3">
        <v>0.12</v>
      </c>
      <c r="J8056" s="2">
        <f t="shared" si="375"/>
        <v>285.12</v>
      </c>
      <c r="K8056" s="2">
        <f t="shared" si="376"/>
        <v>51.321599999999997</v>
      </c>
      <c r="L8056" s="2">
        <f t="shared" si="377"/>
        <v>336.44159999999999</v>
      </c>
    </row>
    <row r="8057" spans="1:12" x14ac:dyDescent="0.25">
      <c r="A8057" t="s">
        <v>8062</v>
      </c>
      <c r="B8057" s="1">
        <v>46057</v>
      </c>
      <c r="C8057" t="s">
        <v>10011</v>
      </c>
      <c r="D8057" t="s">
        <v>10018</v>
      </c>
      <c r="E8057">
        <f>+_xlfn.XLOOKUP(TablaVentas[[#This Row],[PRODUCTOS]],TablaPrecios[PRODUCTOS],TablaPrecios[PRECIOS UNITARIOS],"No encontado")</f>
        <v>850</v>
      </c>
      <c r="F8057">
        <v>15</v>
      </c>
      <c r="G8057" t="s">
        <v>10024</v>
      </c>
      <c r="H8057" s="2">
        <v>90</v>
      </c>
      <c r="I8057" s="3">
        <v>0.1</v>
      </c>
      <c r="J8057" s="2">
        <f t="shared" si="375"/>
        <v>81</v>
      </c>
      <c r="K8057" s="2">
        <f t="shared" si="376"/>
        <v>14.58</v>
      </c>
      <c r="L8057" s="2">
        <f t="shared" si="377"/>
        <v>95.58</v>
      </c>
    </row>
    <row r="8058" spans="1:12" x14ac:dyDescent="0.25">
      <c r="A8058" t="s">
        <v>8063</v>
      </c>
      <c r="B8058" s="1">
        <v>46187</v>
      </c>
      <c r="C8058" t="s">
        <v>10009</v>
      </c>
      <c r="D8058" t="s">
        <v>10021</v>
      </c>
      <c r="E8058">
        <f>+_xlfn.XLOOKUP(TablaVentas[[#This Row],[PRODUCTOS]],TablaPrecios[PRODUCTOS],TablaPrecios[PRECIOS UNITARIOS],"No encontado")</f>
        <v>200</v>
      </c>
      <c r="F8058">
        <v>10</v>
      </c>
      <c r="G8058" t="s">
        <v>10027</v>
      </c>
      <c r="H8058" s="2">
        <v>176</v>
      </c>
      <c r="I8058" s="3">
        <v>0.17</v>
      </c>
      <c r="J8058" s="2">
        <f t="shared" si="375"/>
        <v>146.07999999999998</v>
      </c>
      <c r="K8058" s="2">
        <f t="shared" si="376"/>
        <v>26.294399999999996</v>
      </c>
      <c r="L8058" s="2">
        <f t="shared" si="377"/>
        <v>172.37439999999998</v>
      </c>
    </row>
    <row r="8059" spans="1:12" x14ac:dyDescent="0.25">
      <c r="A8059" t="s">
        <v>8064</v>
      </c>
      <c r="B8059" s="1">
        <v>46183</v>
      </c>
      <c r="C8059" t="s">
        <v>10008</v>
      </c>
      <c r="D8059" t="s">
        <v>10018</v>
      </c>
      <c r="E8059">
        <f>+_xlfn.XLOOKUP(TablaVentas[[#This Row],[PRODUCTOS]],TablaPrecios[PRODUCTOS],TablaPrecios[PRECIOS UNITARIOS],"No encontado")</f>
        <v>850</v>
      </c>
      <c r="F8059">
        <v>9</v>
      </c>
      <c r="G8059" t="s">
        <v>10025</v>
      </c>
      <c r="H8059" s="2">
        <v>496</v>
      </c>
      <c r="I8059" s="3">
        <v>0.13</v>
      </c>
      <c r="J8059" s="2">
        <f t="shared" si="375"/>
        <v>431.52</v>
      </c>
      <c r="K8059" s="2">
        <f t="shared" si="376"/>
        <v>77.673599999999993</v>
      </c>
      <c r="L8059" s="2">
        <f t="shared" si="377"/>
        <v>509.19359999999995</v>
      </c>
    </row>
    <row r="8060" spans="1:12" x14ac:dyDescent="0.25">
      <c r="A8060" t="s">
        <v>8065</v>
      </c>
      <c r="B8060" s="1">
        <v>46132</v>
      </c>
      <c r="C8060" t="s">
        <v>10011</v>
      </c>
      <c r="D8060" t="s">
        <v>10020</v>
      </c>
      <c r="E8060">
        <f>+_xlfn.XLOOKUP(TablaVentas[[#This Row],[PRODUCTOS]],TablaPrecios[PRODUCTOS],TablaPrecios[PRECIOS UNITARIOS],"No encontado")</f>
        <v>150</v>
      </c>
      <c r="F8060">
        <v>19</v>
      </c>
      <c r="G8060" t="s">
        <v>10024</v>
      </c>
      <c r="H8060" s="2">
        <v>377</v>
      </c>
      <c r="I8060" s="3">
        <v>0.17</v>
      </c>
      <c r="J8060" s="2">
        <f t="shared" si="375"/>
        <v>312.90999999999997</v>
      </c>
      <c r="K8060" s="2">
        <f t="shared" si="376"/>
        <v>56.323799999999991</v>
      </c>
      <c r="L8060" s="2">
        <f t="shared" si="377"/>
        <v>369.23379999999997</v>
      </c>
    </row>
    <row r="8061" spans="1:12" x14ac:dyDescent="0.25">
      <c r="A8061" t="s">
        <v>8066</v>
      </c>
      <c r="B8061" s="1">
        <v>46098</v>
      </c>
      <c r="C8061" t="s">
        <v>10009</v>
      </c>
      <c r="D8061" t="s">
        <v>10018</v>
      </c>
      <c r="E8061">
        <f>+_xlfn.XLOOKUP(TablaVentas[[#This Row],[PRODUCTOS]],TablaPrecios[PRODUCTOS],TablaPrecios[PRECIOS UNITARIOS],"No encontado")</f>
        <v>850</v>
      </c>
      <c r="F8061">
        <v>10</v>
      </c>
      <c r="G8061" t="s">
        <v>10023</v>
      </c>
      <c r="H8061" s="2">
        <v>499</v>
      </c>
      <c r="I8061" s="3">
        <v>0.2</v>
      </c>
      <c r="J8061" s="2">
        <f t="shared" si="375"/>
        <v>399.2</v>
      </c>
      <c r="K8061" s="2">
        <f t="shared" si="376"/>
        <v>71.855999999999995</v>
      </c>
      <c r="L8061" s="2">
        <f t="shared" si="377"/>
        <v>471.05599999999998</v>
      </c>
    </row>
    <row r="8062" spans="1:12" x14ac:dyDescent="0.25">
      <c r="A8062" t="s">
        <v>8067</v>
      </c>
      <c r="B8062" s="1">
        <v>46033</v>
      </c>
      <c r="C8062" t="s">
        <v>10009</v>
      </c>
      <c r="D8062" t="s">
        <v>10018</v>
      </c>
      <c r="E8062">
        <f>+_xlfn.XLOOKUP(TablaVentas[[#This Row],[PRODUCTOS]],TablaPrecios[PRODUCTOS],TablaPrecios[PRECIOS UNITARIOS],"No encontado")</f>
        <v>850</v>
      </c>
      <c r="F8062">
        <v>16</v>
      </c>
      <c r="G8062" t="s">
        <v>10023</v>
      </c>
      <c r="H8062" s="2">
        <v>397</v>
      </c>
      <c r="I8062" s="3">
        <v>0.12</v>
      </c>
      <c r="J8062" s="2">
        <f t="shared" si="375"/>
        <v>349.36</v>
      </c>
      <c r="K8062" s="2">
        <f t="shared" si="376"/>
        <v>62.884799999999998</v>
      </c>
      <c r="L8062" s="2">
        <f t="shared" si="377"/>
        <v>412.2448</v>
      </c>
    </row>
    <row r="8063" spans="1:12" x14ac:dyDescent="0.25">
      <c r="A8063" t="s">
        <v>8068</v>
      </c>
      <c r="B8063" s="1">
        <v>46305</v>
      </c>
      <c r="C8063" t="s">
        <v>10010</v>
      </c>
      <c r="D8063" t="s">
        <v>10020</v>
      </c>
      <c r="E8063">
        <f>+_xlfn.XLOOKUP(TablaVentas[[#This Row],[PRODUCTOS]],TablaPrecios[PRODUCTOS],TablaPrecios[PRECIOS UNITARIOS],"No encontado")</f>
        <v>150</v>
      </c>
      <c r="F8063">
        <v>20</v>
      </c>
      <c r="G8063" t="s">
        <v>10023</v>
      </c>
      <c r="H8063" s="2">
        <v>366</v>
      </c>
      <c r="I8063" s="3">
        <v>0.12</v>
      </c>
      <c r="J8063" s="2">
        <f t="shared" si="375"/>
        <v>322.08</v>
      </c>
      <c r="K8063" s="2">
        <f t="shared" si="376"/>
        <v>57.974399999999996</v>
      </c>
      <c r="L8063" s="2">
        <f t="shared" si="377"/>
        <v>380.05439999999999</v>
      </c>
    </row>
    <row r="8064" spans="1:12" x14ac:dyDescent="0.25">
      <c r="A8064" t="s">
        <v>8069</v>
      </c>
      <c r="B8064" s="1">
        <v>46094</v>
      </c>
      <c r="C8064" t="s">
        <v>10008</v>
      </c>
      <c r="D8064" t="s">
        <v>10020</v>
      </c>
      <c r="E8064">
        <f>+_xlfn.XLOOKUP(TablaVentas[[#This Row],[PRODUCTOS]],TablaPrecios[PRODUCTOS],TablaPrecios[PRECIOS UNITARIOS],"No encontado")</f>
        <v>150</v>
      </c>
      <c r="F8064">
        <v>9</v>
      </c>
      <c r="G8064" t="s">
        <v>10027</v>
      </c>
      <c r="H8064" s="2">
        <v>452</v>
      </c>
      <c r="I8064" s="3">
        <v>0.16</v>
      </c>
      <c r="J8064" s="2">
        <f t="shared" si="375"/>
        <v>379.68</v>
      </c>
      <c r="K8064" s="2">
        <f t="shared" si="376"/>
        <v>68.342399999999998</v>
      </c>
      <c r="L8064" s="2">
        <f t="shared" si="377"/>
        <v>448.0224</v>
      </c>
    </row>
    <row r="8065" spans="1:12" x14ac:dyDescent="0.25">
      <c r="A8065" t="s">
        <v>8070</v>
      </c>
      <c r="B8065" s="1">
        <v>46101</v>
      </c>
      <c r="C8065" t="s">
        <v>10010</v>
      </c>
      <c r="D8065" t="s">
        <v>10019</v>
      </c>
      <c r="E8065">
        <f>+_xlfn.XLOOKUP(TablaVentas[[#This Row],[PRODUCTOS]],TablaPrecios[PRODUCTOS],TablaPrecios[PRECIOS UNITARIOS],"No encontado")</f>
        <v>1200</v>
      </c>
      <c r="F8065">
        <v>16</v>
      </c>
      <c r="G8065" t="s">
        <v>10025</v>
      </c>
      <c r="H8065" s="2">
        <v>51</v>
      </c>
      <c r="I8065" s="3">
        <v>0.19</v>
      </c>
      <c r="J8065" s="2">
        <f t="shared" si="375"/>
        <v>41.31</v>
      </c>
      <c r="K8065" s="2">
        <f t="shared" si="376"/>
        <v>7.4358000000000004</v>
      </c>
      <c r="L8065" s="2">
        <f t="shared" si="377"/>
        <v>48.745800000000003</v>
      </c>
    </row>
    <row r="8066" spans="1:12" x14ac:dyDescent="0.25">
      <c r="A8066" t="s">
        <v>8071</v>
      </c>
      <c r="B8066" s="1">
        <v>46045</v>
      </c>
      <c r="C8066" t="s">
        <v>10012</v>
      </c>
      <c r="D8066" t="s">
        <v>10017</v>
      </c>
      <c r="E8066">
        <f>+_xlfn.XLOOKUP(TablaVentas[[#This Row],[PRODUCTOS]],TablaPrecios[PRODUCTOS],TablaPrecios[PRECIOS UNITARIOS],"No encontado")</f>
        <v>50</v>
      </c>
      <c r="F8066">
        <v>5</v>
      </c>
      <c r="G8066" t="s">
        <v>10026</v>
      </c>
      <c r="H8066" s="2">
        <v>264</v>
      </c>
      <c r="I8066" s="3">
        <v>0.14000000000000001</v>
      </c>
      <c r="J8066" s="2">
        <f t="shared" si="375"/>
        <v>227.04</v>
      </c>
      <c r="K8066" s="2">
        <f t="shared" si="376"/>
        <v>40.867199999999997</v>
      </c>
      <c r="L8066" s="2">
        <f t="shared" si="377"/>
        <v>267.90719999999999</v>
      </c>
    </row>
    <row r="8067" spans="1:12" x14ac:dyDescent="0.25">
      <c r="A8067" t="s">
        <v>8072</v>
      </c>
      <c r="B8067" s="1">
        <v>46048</v>
      </c>
      <c r="C8067" t="s">
        <v>10010</v>
      </c>
      <c r="D8067" t="s">
        <v>10019</v>
      </c>
      <c r="E8067">
        <f>+_xlfn.XLOOKUP(TablaVentas[[#This Row],[PRODUCTOS]],TablaPrecios[PRODUCTOS],TablaPrecios[PRECIOS UNITARIOS],"No encontado")</f>
        <v>1200</v>
      </c>
      <c r="F8067">
        <v>9</v>
      </c>
      <c r="G8067" t="s">
        <v>10025</v>
      </c>
      <c r="H8067" s="2">
        <v>205</v>
      </c>
      <c r="I8067" s="3">
        <v>0.15</v>
      </c>
      <c r="J8067" s="2">
        <f t="shared" ref="J8067:J8130" si="378">+H8067-H8067*I8067</f>
        <v>174.25</v>
      </c>
      <c r="K8067" s="2">
        <f t="shared" ref="K8067:K8130" si="379">+J8067*0.18</f>
        <v>31.364999999999998</v>
      </c>
      <c r="L8067" s="2">
        <f t="shared" ref="L8067:L8130" si="380">+J8067+K8067</f>
        <v>205.61500000000001</v>
      </c>
    </row>
    <row r="8068" spans="1:12" x14ac:dyDescent="0.25">
      <c r="A8068" t="s">
        <v>8073</v>
      </c>
      <c r="B8068" s="1">
        <v>46061</v>
      </c>
      <c r="C8068" t="s">
        <v>10008</v>
      </c>
      <c r="D8068" t="s">
        <v>10017</v>
      </c>
      <c r="E8068">
        <f>+_xlfn.XLOOKUP(TablaVentas[[#This Row],[PRODUCTOS]],TablaPrecios[PRODUCTOS],TablaPrecios[PRECIOS UNITARIOS],"No encontado")</f>
        <v>50</v>
      </c>
      <c r="F8068">
        <v>20</v>
      </c>
      <c r="G8068" t="s">
        <v>10023</v>
      </c>
      <c r="H8068" s="2">
        <v>417</v>
      </c>
      <c r="I8068" s="3">
        <v>0.2</v>
      </c>
      <c r="J8068" s="2">
        <f t="shared" si="378"/>
        <v>333.6</v>
      </c>
      <c r="K8068" s="2">
        <f t="shared" si="379"/>
        <v>60.048000000000002</v>
      </c>
      <c r="L8068" s="2">
        <f t="shared" si="380"/>
        <v>393.64800000000002</v>
      </c>
    </row>
    <row r="8069" spans="1:12" x14ac:dyDescent="0.25">
      <c r="A8069" t="s">
        <v>8074</v>
      </c>
      <c r="B8069" s="1">
        <v>46059</v>
      </c>
      <c r="C8069" t="s">
        <v>10009</v>
      </c>
      <c r="D8069" t="s">
        <v>10020</v>
      </c>
      <c r="E8069">
        <f>+_xlfn.XLOOKUP(TablaVentas[[#This Row],[PRODUCTOS]],TablaPrecios[PRODUCTOS],TablaPrecios[PRECIOS UNITARIOS],"No encontado")</f>
        <v>150</v>
      </c>
      <c r="F8069">
        <v>16</v>
      </c>
      <c r="G8069" t="s">
        <v>10026</v>
      </c>
      <c r="H8069" s="2">
        <v>110</v>
      </c>
      <c r="I8069" s="3">
        <v>0.14000000000000001</v>
      </c>
      <c r="J8069" s="2">
        <f t="shared" si="378"/>
        <v>94.6</v>
      </c>
      <c r="K8069" s="2">
        <f t="shared" si="379"/>
        <v>17.027999999999999</v>
      </c>
      <c r="L8069" s="2">
        <f t="shared" si="380"/>
        <v>111.62799999999999</v>
      </c>
    </row>
    <row r="8070" spans="1:12" x14ac:dyDescent="0.25">
      <c r="A8070" t="s">
        <v>8075</v>
      </c>
      <c r="B8070" s="1">
        <v>46033</v>
      </c>
      <c r="C8070" t="s">
        <v>10008</v>
      </c>
      <c r="D8070" t="s">
        <v>10019</v>
      </c>
      <c r="E8070">
        <f>+_xlfn.XLOOKUP(TablaVentas[[#This Row],[PRODUCTOS]],TablaPrecios[PRODUCTOS],TablaPrecios[PRECIOS UNITARIOS],"No encontado")</f>
        <v>1200</v>
      </c>
      <c r="F8070">
        <v>17</v>
      </c>
      <c r="G8070" t="s">
        <v>10023</v>
      </c>
      <c r="H8070" s="2">
        <v>298</v>
      </c>
      <c r="I8070" s="3">
        <v>0.14000000000000001</v>
      </c>
      <c r="J8070" s="2">
        <f t="shared" si="378"/>
        <v>256.27999999999997</v>
      </c>
      <c r="K8070" s="2">
        <f t="shared" si="379"/>
        <v>46.130399999999995</v>
      </c>
      <c r="L8070" s="2">
        <f t="shared" si="380"/>
        <v>302.41039999999998</v>
      </c>
    </row>
    <row r="8071" spans="1:12" x14ac:dyDescent="0.25">
      <c r="A8071" t="s">
        <v>8076</v>
      </c>
      <c r="B8071" s="1">
        <v>46107</v>
      </c>
      <c r="C8071" t="s">
        <v>10011</v>
      </c>
      <c r="D8071" t="s">
        <v>10018</v>
      </c>
      <c r="E8071">
        <f>+_xlfn.XLOOKUP(TablaVentas[[#This Row],[PRODUCTOS]],TablaPrecios[PRODUCTOS],TablaPrecios[PRECIOS UNITARIOS],"No encontado")</f>
        <v>850</v>
      </c>
      <c r="F8071">
        <v>7</v>
      </c>
      <c r="G8071" t="s">
        <v>10027</v>
      </c>
      <c r="H8071" s="2">
        <v>145</v>
      </c>
      <c r="I8071" s="3">
        <v>0.14000000000000001</v>
      </c>
      <c r="J8071" s="2">
        <f t="shared" si="378"/>
        <v>124.7</v>
      </c>
      <c r="K8071" s="2">
        <f t="shared" si="379"/>
        <v>22.445999999999998</v>
      </c>
      <c r="L8071" s="2">
        <f t="shared" si="380"/>
        <v>147.14600000000002</v>
      </c>
    </row>
    <row r="8072" spans="1:12" x14ac:dyDescent="0.25">
      <c r="A8072" t="s">
        <v>8077</v>
      </c>
      <c r="B8072" s="1">
        <v>46187</v>
      </c>
      <c r="C8072" t="s">
        <v>10012</v>
      </c>
      <c r="D8072" t="s">
        <v>10019</v>
      </c>
      <c r="E8072">
        <f>+_xlfn.XLOOKUP(TablaVentas[[#This Row],[PRODUCTOS]],TablaPrecios[PRODUCTOS],TablaPrecios[PRECIOS UNITARIOS],"No encontado")</f>
        <v>1200</v>
      </c>
      <c r="F8072">
        <v>13</v>
      </c>
      <c r="G8072" t="s">
        <v>10025</v>
      </c>
      <c r="H8072" s="2">
        <v>482</v>
      </c>
      <c r="I8072" s="3">
        <v>0.12</v>
      </c>
      <c r="J8072" s="2">
        <f t="shared" si="378"/>
        <v>424.16</v>
      </c>
      <c r="K8072" s="2">
        <f t="shared" si="379"/>
        <v>76.348799999999997</v>
      </c>
      <c r="L8072" s="2">
        <f t="shared" si="380"/>
        <v>500.50880000000001</v>
      </c>
    </row>
    <row r="8073" spans="1:12" x14ac:dyDescent="0.25">
      <c r="A8073" t="s">
        <v>8078</v>
      </c>
      <c r="B8073" s="1">
        <v>46302</v>
      </c>
      <c r="C8073" t="s">
        <v>10009</v>
      </c>
      <c r="D8073" t="s">
        <v>10019</v>
      </c>
      <c r="E8073">
        <f>+_xlfn.XLOOKUP(TablaVentas[[#This Row],[PRODUCTOS]],TablaPrecios[PRODUCTOS],TablaPrecios[PRECIOS UNITARIOS],"No encontado")</f>
        <v>1200</v>
      </c>
      <c r="F8073">
        <v>12</v>
      </c>
      <c r="G8073" t="s">
        <v>10027</v>
      </c>
      <c r="H8073" s="2">
        <v>303</v>
      </c>
      <c r="I8073" s="3">
        <v>0.14000000000000001</v>
      </c>
      <c r="J8073" s="2">
        <f t="shared" si="378"/>
        <v>260.58</v>
      </c>
      <c r="K8073" s="2">
        <f t="shared" si="379"/>
        <v>46.904399999999995</v>
      </c>
      <c r="L8073" s="2">
        <f t="shared" si="380"/>
        <v>307.48439999999999</v>
      </c>
    </row>
    <row r="8074" spans="1:12" x14ac:dyDescent="0.25">
      <c r="A8074" t="s">
        <v>8079</v>
      </c>
      <c r="B8074" s="1">
        <v>46359</v>
      </c>
      <c r="C8074" t="s">
        <v>10010</v>
      </c>
      <c r="D8074" t="s">
        <v>10021</v>
      </c>
      <c r="E8074">
        <f>+_xlfn.XLOOKUP(TablaVentas[[#This Row],[PRODUCTOS]],TablaPrecios[PRODUCTOS],TablaPrecios[PRECIOS UNITARIOS],"No encontado")</f>
        <v>200</v>
      </c>
      <c r="F8074">
        <v>14</v>
      </c>
      <c r="G8074" t="s">
        <v>10023</v>
      </c>
      <c r="H8074" s="2">
        <v>342</v>
      </c>
      <c r="I8074" s="3">
        <v>0.13</v>
      </c>
      <c r="J8074" s="2">
        <f t="shared" si="378"/>
        <v>297.54000000000002</v>
      </c>
      <c r="K8074" s="2">
        <f t="shared" si="379"/>
        <v>53.557200000000002</v>
      </c>
      <c r="L8074" s="2">
        <f t="shared" si="380"/>
        <v>351.09720000000004</v>
      </c>
    </row>
    <row r="8075" spans="1:12" x14ac:dyDescent="0.25">
      <c r="A8075" t="s">
        <v>8080</v>
      </c>
      <c r="B8075" s="1">
        <v>46166</v>
      </c>
      <c r="C8075" t="s">
        <v>10008</v>
      </c>
      <c r="D8075" t="s">
        <v>10019</v>
      </c>
      <c r="E8075">
        <f>+_xlfn.XLOOKUP(TablaVentas[[#This Row],[PRODUCTOS]],TablaPrecios[PRODUCTOS],TablaPrecios[PRECIOS UNITARIOS],"No encontado")</f>
        <v>1200</v>
      </c>
      <c r="F8075">
        <v>16</v>
      </c>
      <c r="G8075" t="s">
        <v>10023</v>
      </c>
      <c r="H8075" s="2">
        <v>331</v>
      </c>
      <c r="I8075" s="3">
        <v>0.15</v>
      </c>
      <c r="J8075" s="2">
        <f t="shared" si="378"/>
        <v>281.35000000000002</v>
      </c>
      <c r="K8075" s="2">
        <f t="shared" si="379"/>
        <v>50.643000000000001</v>
      </c>
      <c r="L8075" s="2">
        <f t="shared" si="380"/>
        <v>331.99300000000005</v>
      </c>
    </row>
    <row r="8076" spans="1:12" x14ac:dyDescent="0.25">
      <c r="A8076" t="s">
        <v>8081</v>
      </c>
      <c r="B8076" s="1">
        <v>46092</v>
      </c>
      <c r="C8076" t="s">
        <v>10012</v>
      </c>
      <c r="D8076" t="s">
        <v>10021</v>
      </c>
      <c r="E8076">
        <f>+_xlfn.XLOOKUP(TablaVentas[[#This Row],[PRODUCTOS]],TablaPrecios[PRODUCTOS],TablaPrecios[PRECIOS UNITARIOS],"No encontado")</f>
        <v>200</v>
      </c>
      <c r="F8076">
        <v>5</v>
      </c>
      <c r="G8076" t="s">
        <v>10025</v>
      </c>
      <c r="H8076" s="2">
        <v>207</v>
      </c>
      <c r="I8076" s="3">
        <v>0.18</v>
      </c>
      <c r="J8076" s="2">
        <f t="shared" si="378"/>
        <v>169.74</v>
      </c>
      <c r="K8076" s="2">
        <f t="shared" si="379"/>
        <v>30.5532</v>
      </c>
      <c r="L8076" s="2">
        <f t="shared" si="380"/>
        <v>200.29320000000001</v>
      </c>
    </row>
    <row r="8077" spans="1:12" x14ac:dyDescent="0.25">
      <c r="A8077" t="s">
        <v>8082</v>
      </c>
      <c r="B8077" s="1">
        <v>46239</v>
      </c>
      <c r="C8077" t="s">
        <v>10010</v>
      </c>
      <c r="D8077" t="s">
        <v>10019</v>
      </c>
      <c r="E8077">
        <f>+_xlfn.XLOOKUP(TablaVentas[[#This Row],[PRODUCTOS]],TablaPrecios[PRODUCTOS],TablaPrecios[PRECIOS UNITARIOS],"No encontado")</f>
        <v>1200</v>
      </c>
      <c r="F8077">
        <v>16</v>
      </c>
      <c r="G8077" t="s">
        <v>10027</v>
      </c>
      <c r="H8077" s="2">
        <v>125</v>
      </c>
      <c r="I8077" s="3">
        <v>0.18</v>
      </c>
      <c r="J8077" s="2">
        <f t="shared" si="378"/>
        <v>102.5</v>
      </c>
      <c r="K8077" s="2">
        <f t="shared" si="379"/>
        <v>18.45</v>
      </c>
      <c r="L8077" s="2">
        <f t="shared" si="380"/>
        <v>120.95</v>
      </c>
    </row>
    <row r="8078" spans="1:12" x14ac:dyDescent="0.25">
      <c r="A8078" t="s">
        <v>8083</v>
      </c>
      <c r="B8078" s="1">
        <v>46291</v>
      </c>
      <c r="C8078" t="s">
        <v>10011</v>
      </c>
      <c r="D8078" t="s">
        <v>10018</v>
      </c>
      <c r="E8078">
        <f>+_xlfn.XLOOKUP(TablaVentas[[#This Row],[PRODUCTOS]],TablaPrecios[PRODUCTOS],TablaPrecios[PRECIOS UNITARIOS],"No encontado")</f>
        <v>850</v>
      </c>
      <c r="F8078">
        <v>12</v>
      </c>
      <c r="G8078" t="s">
        <v>10023</v>
      </c>
      <c r="H8078" s="2">
        <v>339</v>
      </c>
      <c r="I8078" s="3">
        <v>0.17</v>
      </c>
      <c r="J8078" s="2">
        <f t="shared" si="378"/>
        <v>281.37</v>
      </c>
      <c r="K8078" s="2">
        <f t="shared" si="379"/>
        <v>50.646599999999999</v>
      </c>
      <c r="L8078" s="2">
        <f t="shared" si="380"/>
        <v>332.01659999999998</v>
      </c>
    </row>
    <row r="8079" spans="1:12" x14ac:dyDescent="0.25">
      <c r="A8079" t="s">
        <v>8084</v>
      </c>
      <c r="B8079" s="1">
        <v>46304</v>
      </c>
      <c r="C8079" t="s">
        <v>10010</v>
      </c>
      <c r="D8079" t="s">
        <v>10018</v>
      </c>
      <c r="E8079">
        <f>+_xlfn.XLOOKUP(TablaVentas[[#This Row],[PRODUCTOS]],TablaPrecios[PRODUCTOS],TablaPrecios[PRECIOS UNITARIOS],"No encontado")</f>
        <v>850</v>
      </c>
      <c r="F8079">
        <v>14</v>
      </c>
      <c r="G8079" t="s">
        <v>10027</v>
      </c>
      <c r="H8079" s="2">
        <v>325</v>
      </c>
      <c r="I8079" s="3">
        <v>0.19</v>
      </c>
      <c r="J8079" s="2">
        <f t="shared" si="378"/>
        <v>263.25</v>
      </c>
      <c r="K8079" s="2">
        <f t="shared" si="379"/>
        <v>47.384999999999998</v>
      </c>
      <c r="L8079" s="2">
        <f t="shared" si="380"/>
        <v>310.63499999999999</v>
      </c>
    </row>
    <row r="8080" spans="1:12" x14ac:dyDescent="0.25">
      <c r="A8080" t="s">
        <v>8085</v>
      </c>
      <c r="B8080" s="1">
        <v>46177</v>
      </c>
      <c r="C8080" t="s">
        <v>10008</v>
      </c>
      <c r="D8080" t="s">
        <v>10020</v>
      </c>
      <c r="E8080">
        <f>+_xlfn.XLOOKUP(TablaVentas[[#This Row],[PRODUCTOS]],TablaPrecios[PRODUCTOS],TablaPrecios[PRECIOS UNITARIOS],"No encontado")</f>
        <v>150</v>
      </c>
      <c r="F8080">
        <v>7</v>
      </c>
      <c r="G8080" t="s">
        <v>10023</v>
      </c>
      <c r="H8080" s="2">
        <v>145</v>
      </c>
      <c r="I8080" s="3">
        <v>0.15</v>
      </c>
      <c r="J8080" s="2">
        <f t="shared" si="378"/>
        <v>123.25</v>
      </c>
      <c r="K8080" s="2">
        <f t="shared" si="379"/>
        <v>22.184999999999999</v>
      </c>
      <c r="L8080" s="2">
        <f t="shared" si="380"/>
        <v>145.435</v>
      </c>
    </row>
    <row r="8081" spans="1:12" x14ac:dyDescent="0.25">
      <c r="A8081" t="s">
        <v>8086</v>
      </c>
      <c r="B8081" s="1">
        <v>46267</v>
      </c>
      <c r="C8081" t="s">
        <v>10007</v>
      </c>
      <c r="D8081" t="s">
        <v>10019</v>
      </c>
      <c r="E8081">
        <f>+_xlfn.XLOOKUP(TablaVentas[[#This Row],[PRODUCTOS]],TablaPrecios[PRODUCTOS],TablaPrecios[PRECIOS UNITARIOS],"No encontado")</f>
        <v>1200</v>
      </c>
      <c r="F8081">
        <v>17</v>
      </c>
      <c r="G8081" t="s">
        <v>10027</v>
      </c>
      <c r="H8081" s="2">
        <v>306</v>
      </c>
      <c r="I8081" s="3">
        <v>0.15</v>
      </c>
      <c r="J8081" s="2">
        <f t="shared" si="378"/>
        <v>260.10000000000002</v>
      </c>
      <c r="K8081" s="2">
        <f t="shared" si="379"/>
        <v>46.818000000000005</v>
      </c>
      <c r="L8081" s="2">
        <f t="shared" si="380"/>
        <v>306.91800000000001</v>
      </c>
    </row>
    <row r="8082" spans="1:12" x14ac:dyDescent="0.25">
      <c r="A8082" t="s">
        <v>8087</v>
      </c>
      <c r="B8082" s="1">
        <v>46242</v>
      </c>
      <c r="C8082" t="s">
        <v>10007</v>
      </c>
      <c r="D8082" t="s">
        <v>10019</v>
      </c>
      <c r="E8082">
        <f>+_xlfn.XLOOKUP(TablaVentas[[#This Row],[PRODUCTOS]],TablaPrecios[PRODUCTOS],TablaPrecios[PRECIOS UNITARIOS],"No encontado")</f>
        <v>1200</v>
      </c>
      <c r="F8082">
        <v>11</v>
      </c>
      <c r="G8082" t="s">
        <v>10025</v>
      </c>
      <c r="H8082" s="2">
        <v>201</v>
      </c>
      <c r="I8082" s="3">
        <v>0.1</v>
      </c>
      <c r="J8082" s="2">
        <f t="shared" si="378"/>
        <v>180.9</v>
      </c>
      <c r="K8082" s="2">
        <f t="shared" si="379"/>
        <v>32.561999999999998</v>
      </c>
      <c r="L8082" s="2">
        <f t="shared" si="380"/>
        <v>213.46199999999999</v>
      </c>
    </row>
    <row r="8083" spans="1:12" x14ac:dyDescent="0.25">
      <c r="A8083" t="s">
        <v>8088</v>
      </c>
      <c r="B8083" s="1">
        <v>46175</v>
      </c>
      <c r="C8083" t="s">
        <v>10010</v>
      </c>
      <c r="D8083" t="s">
        <v>10021</v>
      </c>
      <c r="E8083">
        <f>+_xlfn.XLOOKUP(TablaVentas[[#This Row],[PRODUCTOS]],TablaPrecios[PRODUCTOS],TablaPrecios[PRECIOS UNITARIOS],"No encontado")</f>
        <v>200</v>
      </c>
      <c r="F8083">
        <v>8</v>
      </c>
      <c r="G8083" t="s">
        <v>10025</v>
      </c>
      <c r="H8083" s="2">
        <v>302</v>
      </c>
      <c r="I8083" s="3">
        <v>0.14000000000000001</v>
      </c>
      <c r="J8083" s="2">
        <f t="shared" si="378"/>
        <v>259.72000000000003</v>
      </c>
      <c r="K8083" s="2">
        <f t="shared" si="379"/>
        <v>46.749600000000001</v>
      </c>
      <c r="L8083" s="2">
        <f t="shared" si="380"/>
        <v>306.46960000000001</v>
      </c>
    </row>
    <row r="8084" spans="1:12" x14ac:dyDescent="0.25">
      <c r="A8084" t="s">
        <v>8089</v>
      </c>
      <c r="B8084" s="1">
        <v>46110</v>
      </c>
      <c r="C8084" t="s">
        <v>10010</v>
      </c>
      <c r="D8084" t="s">
        <v>10018</v>
      </c>
      <c r="E8084">
        <f>+_xlfn.XLOOKUP(TablaVentas[[#This Row],[PRODUCTOS]],TablaPrecios[PRODUCTOS],TablaPrecios[PRECIOS UNITARIOS],"No encontado")</f>
        <v>850</v>
      </c>
      <c r="F8084">
        <v>9</v>
      </c>
      <c r="G8084" t="s">
        <v>10023</v>
      </c>
      <c r="H8084" s="2">
        <v>214</v>
      </c>
      <c r="I8084" s="3">
        <v>0.16</v>
      </c>
      <c r="J8084" s="2">
        <f t="shared" si="378"/>
        <v>179.76</v>
      </c>
      <c r="K8084" s="2">
        <f t="shared" si="379"/>
        <v>32.3568</v>
      </c>
      <c r="L8084" s="2">
        <f t="shared" si="380"/>
        <v>212.11679999999998</v>
      </c>
    </row>
    <row r="8085" spans="1:12" x14ac:dyDescent="0.25">
      <c r="A8085" t="s">
        <v>8090</v>
      </c>
      <c r="B8085" s="1">
        <v>46024</v>
      </c>
      <c r="C8085" t="s">
        <v>10010</v>
      </c>
      <c r="D8085" t="s">
        <v>10021</v>
      </c>
      <c r="E8085">
        <f>+_xlfn.XLOOKUP(TablaVentas[[#This Row],[PRODUCTOS]],TablaPrecios[PRODUCTOS],TablaPrecios[PRECIOS UNITARIOS],"No encontado")</f>
        <v>200</v>
      </c>
      <c r="F8085">
        <v>10</v>
      </c>
      <c r="G8085" t="s">
        <v>10024</v>
      </c>
      <c r="H8085" s="2">
        <v>127</v>
      </c>
      <c r="I8085" s="3">
        <v>0.12</v>
      </c>
      <c r="J8085" s="2">
        <f t="shared" si="378"/>
        <v>111.76</v>
      </c>
      <c r="K8085" s="2">
        <f t="shared" si="379"/>
        <v>20.116800000000001</v>
      </c>
      <c r="L8085" s="2">
        <f t="shared" si="380"/>
        <v>131.8768</v>
      </c>
    </row>
    <row r="8086" spans="1:12" x14ac:dyDescent="0.25">
      <c r="A8086" t="s">
        <v>8091</v>
      </c>
      <c r="B8086" s="1">
        <v>46295</v>
      </c>
      <c r="C8086" t="s">
        <v>10010</v>
      </c>
      <c r="D8086" t="s">
        <v>10018</v>
      </c>
      <c r="E8086">
        <f>+_xlfn.XLOOKUP(TablaVentas[[#This Row],[PRODUCTOS]],TablaPrecios[PRODUCTOS],TablaPrecios[PRECIOS UNITARIOS],"No encontado")</f>
        <v>850</v>
      </c>
      <c r="F8086">
        <v>11</v>
      </c>
      <c r="G8086" t="s">
        <v>10026</v>
      </c>
      <c r="H8086" s="2">
        <v>329</v>
      </c>
      <c r="I8086" s="3">
        <v>0.15</v>
      </c>
      <c r="J8086" s="2">
        <f t="shared" si="378"/>
        <v>279.64999999999998</v>
      </c>
      <c r="K8086" s="2">
        <f t="shared" si="379"/>
        <v>50.336999999999996</v>
      </c>
      <c r="L8086" s="2">
        <f t="shared" si="380"/>
        <v>329.98699999999997</v>
      </c>
    </row>
    <row r="8087" spans="1:12" x14ac:dyDescent="0.25">
      <c r="A8087" t="s">
        <v>8092</v>
      </c>
      <c r="B8087" s="1">
        <v>46250</v>
      </c>
      <c r="C8087" t="s">
        <v>10010</v>
      </c>
      <c r="D8087" t="s">
        <v>10021</v>
      </c>
      <c r="E8087">
        <f>+_xlfn.XLOOKUP(TablaVentas[[#This Row],[PRODUCTOS]],TablaPrecios[PRODUCTOS],TablaPrecios[PRECIOS UNITARIOS],"No encontado")</f>
        <v>200</v>
      </c>
      <c r="F8087">
        <v>6</v>
      </c>
      <c r="G8087" t="s">
        <v>10024</v>
      </c>
      <c r="H8087" s="2">
        <v>230</v>
      </c>
      <c r="I8087" s="3">
        <v>0.18</v>
      </c>
      <c r="J8087" s="2">
        <f t="shared" si="378"/>
        <v>188.6</v>
      </c>
      <c r="K8087" s="2">
        <f t="shared" si="379"/>
        <v>33.948</v>
      </c>
      <c r="L8087" s="2">
        <f t="shared" si="380"/>
        <v>222.548</v>
      </c>
    </row>
    <row r="8088" spans="1:12" x14ac:dyDescent="0.25">
      <c r="A8088" t="s">
        <v>8093</v>
      </c>
      <c r="B8088" s="1">
        <v>46139</v>
      </c>
      <c r="C8088" t="s">
        <v>10009</v>
      </c>
      <c r="D8088" t="s">
        <v>10021</v>
      </c>
      <c r="E8088">
        <f>+_xlfn.XLOOKUP(TablaVentas[[#This Row],[PRODUCTOS]],TablaPrecios[PRODUCTOS],TablaPrecios[PRECIOS UNITARIOS],"No encontado")</f>
        <v>200</v>
      </c>
      <c r="F8088">
        <v>11</v>
      </c>
      <c r="G8088" t="s">
        <v>10024</v>
      </c>
      <c r="H8088" s="2">
        <v>252</v>
      </c>
      <c r="I8088" s="3">
        <v>0.17</v>
      </c>
      <c r="J8088" s="2">
        <f t="shared" si="378"/>
        <v>209.16</v>
      </c>
      <c r="K8088" s="2">
        <f t="shared" si="379"/>
        <v>37.648800000000001</v>
      </c>
      <c r="L8088" s="2">
        <f t="shared" si="380"/>
        <v>246.80879999999999</v>
      </c>
    </row>
    <row r="8089" spans="1:12" x14ac:dyDescent="0.25">
      <c r="A8089" t="s">
        <v>8094</v>
      </c>
      <c r="B8089" s="1">
        <v>46326</v>
      </c>
      <c r="C8089" t="s">
        <v>10011</v>
      </c>
      <c r="D8089" t="s">
        <v>10019</v>
      </c>
      <c r="E8089">
        <f>+_xlfn.XLOOKUP(TablaVentas[[#This Row],[PRODUCTOS]],TablaPrecios[PRODUCTOS],TablaPrecios[PRECIOS UNITARIOS],"No encontado")</f>
        <v>1200</v>
      </c>
      <c r="F8089">
        <v>20</v>
      </c>
      <c r="G8089" t="s">
        <v>10024</v>
      </c>
      <c r="H8089" s="2">
        <v>242</v>
      </c>
      <c r="I8089" s="3">
        <v>0.18</v>
      </c>
      <c r="J8089" s="2">
        <f t="shared" si="378"/>
        <v>198.44</v>
      </c>
      <c r="K8089" s="2">
        <f t="shared" si="379"/>
        <v>35.719200000000001</v>
      </c>
      <c r="L8089" s="2">
        <f t="shared" si="380"/>
        <v>234.1592</v>
      </c>
    </row>
    <row r="8090" spans="1:12" x14ac:dyDescent="0.25">
      <c r="A8090" t="s">
        <v>8095</v>
      </c>
      <c r="B8090" s="1">
        <v>46192</v>
      </c>
      <c r="C8090" t="s">
        <v>10008</v>
      </c>
      <c r="D8090" t="s">
        <v>10020</v>
      </c>
      <c r="E8090">
        <f>+_xlfn.XLOOKUP(TablaVentas[[#This Row],[PRODUCTOS]],TablaPrecios[PRODUCTOS],TablaPrecios[PRECIOS UNITARIOS],"No encontado")</f>
        <v>150</v>
      </c>
      <c r="F8090">
        <v>17</v>
      </c>
      <c r="G8090" t="s">
        <v>10023</v>
      </c>
      <c r="H8090" s="2">
        <v>498</v>
      </c>
      <c r="I8090" s="3">
        <v>0.18</v>
      </c>
      <c r="J8090" s="2">
        <f t="shared" si="378"/>
        <v>408.36</v>
      </c>
      <c r="K8090" s="2">
        <f t="shared" si="379"/>
        <v>73.504800000000003</v>
      </c>
      <c r="L8090" s="2">
        <f t="shared" si="380"/>
        <v>481.8648</v>
      </c>
    </row>
    <row r="8091" spans="1:12" x14ac:dyDescent="0.25">
      <c r="A8091" t="s">
        <v>8096</v>
      </c>
      <c r="B8091" s="1">
        <v>46027</v>
      </c>
      <c r="C8091" t="s">
        <v>10009</v>
      </c>
      <c r="D8091" t="s">
        <v>10020</v>
      </c>
      <c r="E8091">
        <f>+_xlfn.XLOOKUP(TablaVentas[[#This Row],[PRODUCTOS]],TablaPrecios[PRODUCTOS],TablaPrecios[PRECIOS UNITARIOS],"No encontado")</f>
        <v>150</v>
      </c>
      <c r="F8091">
        <v>20</v>
      </c>
      <c r="G8091" t="s">
        <v>10027</v>
      </c>
      <c r="H8091" s="2">
        <v>59</v>
      </c>
      <c r="I8091" s="3">
        <v>0.12</v>
      </c>
      <c r="J8091" s="2">
        <f t="shared" si="378"/>
        <v>51.92</v>
      </c>
      <c r="K8091" s="2">
        <f t="shared" si="379"/>
        <v>9.3455999999999992</v>
      </c>
      <c r="L8091" s="2">
        <f t="shared" si="380"/>
        <v>61.265599999999999</v>
      </c>
    </row>
    <row r="8092" spans="1:12" x14ac:dyDescent="0.25">
      <c r="A8092" t="s">
        <v>8097</v>
      </c>
      <c r="B8092" s="1">
        <v>46107</v>
      </c>
      <c r="C8092" t="s">
        <v>10011</v>
      </c>
      <c r="D8092" t="s">
        <v>10019</v>
      </c>
      <c r="E8092">
        <f>+_xlfn.XLOOKUP(TablaVentas[[#This Row],[PRODUCTOS]],TablaPrecios[PRODUCTOS],TablaPrecios[PRECIOS UNITARIOS],"No encontado")</f>
        <v>1200</v>
      </c>
      <c r="F8092">
        <v>7</v>
      </c>
      <c r="G8092" t="s">
        <v>10024</v>
      </c>
      <c r="H8092" s="2">
        <v>378</v>
      </c>
      <c r="I8092" s="3">
        <v>0.12</v>
      </c>
      <c r="J8092" s="2">
        <f t="shared" si="378"/>
        <v>332.64</v>
      </c>
      <c r="K8092" s="2">
        <f t="shared" si="379"/>
        <v>59.875199999999992</v>
      </c>
      <c r="L8092" s="2">
        <f t="shared" si="380"/>
        <v>392.51519999999999</v>
      </c>
    </row>
    <row r="8093" spans="1:12" x14ac:dyDescent="0.25">
      <c r="A8093" t="s">
        <v>8098</v>
      </c>
      <c r="B8093" s="1">
        <v>46187</v>
      </c>
      <c r="C8093" t="s">
        <v>10008</v>
      </c>
      <c r="D8093" t="s">
        <v>10019</v>
      </c>
      <c r="E8093">
        <f>+_xlfn.XLOOKUP(TablaVentas[[#This Row],[PRODUCTOS]],TablaPrecios[PRODUCTOS],TablaPrecios[PRECIOS UNITARIOS],"No encontado")</f>
        <v>1200</v>
      </c>
      <c r="F8093">
        <v>16</v>
      </c>
      <c r="G8093" t="s">
        <v>10027</v>
      </c>
      <c r="H8093" s="2">
        <v>211</v>
      </c>
      <c r="I8093" s="3">
        <v>0.14000000000000001</v>
      </c>
      <c r="J8093" s="2">
        <f t="shared" si="378"/>
        <v>181.46</v>
      </c>
      <c r="K8093" s="2">
        <f t="shared" si="379"/>
        <v>32.662799999999997</v>
      </c>
      <c r="L8093" s="2">
        <f t="shared" si="380"/>
        <v>214.12280000000001</v>
      </c>
    </row>
    <row r="8094" spans="1:12" x14ac:dyDescent="0.25">
      <c r="A8094" t="s">
        <v>8099</v>
      </c>
      <c r="B8094" s="1">
        <v>46060</v>
      </c>
      <c r="C8094" t="s">
        <v>10012</v>
      </c>
      <c r="D8094" t="s">
        <v>10020</v>
      </c>
      <c r="E8094">
        <f>+_xlfn.XLOOKUP(TablaVentas[[#This Row],[PRODUCTOS]],TablaPrecios[PRODUCTOS],TablaPrecios[PRECIOS UNITARIOS],"No encontado")</f>
        <v>150</v>
      </c>
      <c r="F8094">
        <v>6</v>
      </c>
      <c r="G8094" t="s">
        <v>10023</v>
      </c>
      <c r="H8094" s="2">
        <v>129</v>
      </c>
      <c r="I8094" s="3">
        <v>0.12</v>
      </c>
      <c r="J8094" s="2">
        <f t="shared" si="378"/>
        <v>113.52</v>
      </c>
      <c r="K8094" s="2">
        <f t="shared" si="379"/>
        <v>20.433599999999998</v>
      </c>
      <c r="L8094" s="2">
        <f t="shared" si="380"/>
        <v>133.95359999999999</v>
      </c>
    </row>
    <row r="8095" spans="1:12" x14ac:dyDescent="0.25">
      <c r="A8095" t="s">
        <v>8100</v>
      </c>
      <c r="B8095" s="1">
        <v>46176</v>
      </c>
      <c r="C8095" t="s">
        <v>10011</v>
      </c>
      <c r="D8095" t="s">
        <v>10017</v>
      </c>
      <c r="E8095">
        <f>+_xlfn.XLOOKUP(TablaVentas[[#This Row],[PRODUCTOS]],TablaPrecios[PRODUCTOS],TablaPrecios[PRECIOS UNITARIOS],"No encontado")</f>
        <v>50</v>
      </c>
      <c r="F8095">
        <v>15</v>
      </c>
      <c r="G8095" t="s">
        <v>10024</v>
      </c>
      <c r="H8095" s="2">
        <v>275</v>
      </c>
      <c r="I8095" s="3">
        <v>0.11</v>
      </c>
      <c r="J8095" s="2">
        <f t="shared" si="378"/>
        <v>244.75</v>
      </c>
      <c r="K8095" s="2">
        <f t="shared" si="379"/>
        <v>44.055</v>
      </c>
      <c r="L8095" s="2">
        <f t="shared" si="380"/>
        <v>288.80500000000001</v>
      </c>
    </row>
    <row r="8096" spans="1:12" x14ac:dyDescent="0.25">
      <c r="A8096" t="s">
        <v>8101</v>
      </c>
      <c r="B8096" s="1">
        <v>46311</v>
      </c>
      <c r="C8096" t="s">
        <v>10012</v>
      </c>
      <c r="D8096" t="s">
        <v>10020</v>
      </c>
      <c r="E8096">
        <f>+_xlfn.XLOOKUP(TablaVentas[[#This Row],[PRODUCTOS]],TablaPrecios[PRODUCTOS],TablaPrecios[PRECIOS UNITARIOS],"No encontado")</f>
        <v>150</v>
      </c>
      <c r="F8096">
        <v>20</v>
      </c>
      <c r="G8096" t="s">
        <v>10025</v>
      </c>
      <c r="H8096" s="2">
        <v>114</v>
      </c>
      <c r="I8096" s="3">
        <v>0.14000000000000001</v>
      </c>
      <c r="J8096" s="2">
        <f t="shared" si="378"/>
        <v>98.039999999999992</v>
      </c>
      <c r="K8096" s="2">
        <f t="shared" si="379"/>
        <v>17.647199999999998</v>
      </c>
      <c r="L8096" s="2">
        <f t="shared" si="380"/>
        <v>115.68719999999999</v>
      </c>
    </row>
    <row r="8097" spans="1:12" x14ac:dyDescent="0.25">
      <c r="A8097" t="s">
        <v>8102</v>
      </c>
      <c r="B8097" s="1">
        <v>46199</v>
      </c>
      <c r="C8097" t="s">
        <v>10008</v>
      </c>
      <c r="D8097" t="s">
        <v>10018</v>
      </c>
      <c r="E8097">
        <f>+_xlfn.XLOOKUP(TablaVentas[[#This Row],[PRODUCTOS]],TablaPrecios[PRODUCTOS],TablaPrecios[PRECIOS UNITARIOS],"No encontado")</f>
        <v>850</v>
      </c>
      <c r="F8097">
        <v>18</v>
      </c>
      <c r="G8097" t="s">
        <v>10025</v>
      </c>
      <c r="H8097" s="2">
        <v>98</v>
      </c>
      <c r="I8097" s="3">
        <v>0.12</v>
      </c>
      <c r="J8097" s="2">
        <f t="shared" si="378"/>
        <v>86.24</v>
      </c>
      <c r="K8097" s="2">
        <f t="shared" si="379"/>
        <v>15.523199999999999</v>
      </c>
      <c r="L8097" s="2">
        <f t="shared" si="380"/>
        <v>101.7632</v>
      </c>
    </row>
    <row r="8098" spans="1:12" x14ac:dyDescent="0.25">
      <c r="A8098" t="s">
        <v>8103</v>
      </c>
      <c r="B8098" s="1">
        <v>46286</v>
      </c>
      <c r="C8098" t="s">
        <v>10008</v>
      </c>
      <c r="D8098" t="s">
        <v>10020</v>
      </c>
      <c r="E8098">
        <f>+_xlfn.XLOOKUP(TablaVentas[[#This Row],[PRODUCTOS]],TablaPrecios[PRODUCTOS],TablaPrecios[PRECIOS UNITARIOS],"No encontado")</f>
        <v>150</v>
      </c>
      <c r="F8098">
        <v>13</v>
      </c>
      <c r="G8098" t="s">
        <v>10026</v>
      </c>
      <c r="H8098" s="2">
        <v>301</v>
      </c>
      <c r="I8098" s="3">
        <v>0.2</v>
      </c>
      <c r="J8098" s="2">
        <f t="shared" si="378"/>
        <v>240.8</v>
      </c>
      <c r="K8098" s="2">
        <f t="shared" si="379"/>
        <v>43.344000000000001</v>
      </c>
      <c r="L8098" s="2">
        <f t="shared" si="380"/>
        <v>284.14400000000001</v>
      </c>
    </row>
    <row r="8099" spans="1:12" x14ac:dyDescent="0.25">
      <c r="A8099" t="s">
        <v>8104</v>
      </c>
      <c r="B8099" s="1">
        <v>46072</v>
      </c>
      <c r="C8099" t="s">
        <v>10009</v>
      </c>
      <c r="D8099" t="s">
        <v>10021</v>
      </c>
      <c r="E8099">
        <f>+_xlfn.XLOOKUP(TablaVentas[[#This Row],[PRODUCTOS]],TablaPrecios[PRODUCTOS],TablaPrecios[PRECIOS UNITARIOS],"No encontado")</f>
        <v>200</v>
      </c>
      <c r="F8099">
        <v>5</v>
      </c>
      <c r="G8099" t="s">
        <v>10027</v>
      </c>
      <c r="H8099" s="2">
        <v>95</v>
      </c>
      <c r="I8099" s="3">
        <v>0.15</v>
      </c>
      <c r="J8099" s="2">
        <f t="shared" si="378"/>
        <v>80.75</v>
      </c>
      <c r="K8099" s="2">
        <f t="shared" si="379"/>
        <v>14.535</v>
      </c>
      <c r="L8099" s="2">
        <f t="shared" si="380"/>
        <v>95.284999999999997</v>
      </c>
    </row>
    <row r="8100" spans="1:12" x14ac:dyDescent="0.25">
      <c r="A8100" t="s">
        <v>8105</v>
      </c>
      <c r="B8100" s="1">
        <v>46213</v>
      </c>
      <c r="C8100" t="s">
        <v>10012</v>
      </c>
      <c r="D8100" t="s">
        <v>10018</v>
      </c>
      <c r="E8100">
        <f>+_xlfn.XLOOKUP(TablaVentas[[#This Row],[PRODUCTOS]],TablaPrecios[PRODUCTOS],TablaPrecios[PRECIOS UNITARIOS],"No encontado")</f>
        <v>850</v>
      </c>
      <c r="F8100">
        <v>9</v>
      </c>
      <c r="G8100" t="s">
        <v>10026</v>
      </c>
      <c r="H8100" s="2">
        <v>203</v>
      </c>
      <c r="I8100" s="3">
        <v>0.11</v>
      </c>
      <c r="J8100" s="2">
        <f t="shared" si="378"/>
        <v>180.67</v>
      </c>
      <c r="K8100" s="2">
        <f t="shared" si="379"/>
        <v>32.520599999999995</v>
      </c>
      <c r="L8100" s="2">
        <f t="shared" si="380"/>
        <v>213.19059999999999</v>
      </c>
    </row>
    <row r="8101" spans="1:12" x14ac:dyDescent="0.25">
      <c r="A8101" t="s">
        <v>8106</v>
      </c>
      <c r="B8101" s="1">
        <v>46071</v>
      </c>
      <c r="C8101" t="s">
        <v>10009</v>
      </c>
      <c r="D8101" t="s">
        <v>10019</v>
      </c>
      <c r="E8101">
        <f>+_xlfn.XLOOKUP(TablaVentas[[#This Row],[PRODUCTOS]],TablaPrecios[PRODUCTOS],TablaPrecios[PRECIOS UNITARIOS],"No encontado")</f>
        <v>1200</v>
      </c>
      <c r="F8101">
        <v>13</v>
      </c>
      <c r="G8101" t="s">
        <v>10024</v>
      </c>
      <c r="H8101" s="2">
        <v>443</v>
      </c>
      <c r="I8101" s="3">
        <v>0.18</v>
      </c>
      <c r="J8101" s="2">
        <f t="shared" si="378"/>
        <v>363.26</v>
      </c>
      <c r="K8101" s="2">
        <f t="shared" si="379"/>
        <v>65.386799999999994</v>
      </c>
      <c r="L8101" s="2">
        <f t="shared" si="380"/>
        <v>428.64679999999998</v>
      </c>
    </row>
    <row r="8102" spans="1:12" x14ac:dyDescent="0.25">
      <c r="A8102" t="s">
        <v>8107</v>
      </c>
      <c r="B8102" s="1">
        <v>46177</v>
      </c>
      <c r="C8102" t="s">
        <v>10007</v>
      </c>
      <c r="D8102" t="s">
        <v>10021</v>
      </c>
      <c r="E8102">
        <f>+_xlfn.XLOOKUP(TablaVentas[[#This Row],[PRODUCTOS]],TablaPrecios[PRODUCTOS],TablaPrecios[PRECIOS UNITARIOS],"No encontado")</f>
        <v>200</v>
      </c>
      <c r="F8102">
        <v>10</v>
      </c>
      <c r="G8102" t="s">
        <v>10024</v>
      </c>
      <c r="H8102" s="2">
        <v>385</v>
      </c>
      <c r="I8102" s="3">
        <v>0.14000000000000001</v>
      </c>
      <c r="J8102" s="2">
        <f t="shared" si="378"/>
        <v>331.1</v>
      </c>
      <c r="K8102" s="2">
        <f t="shared" si="379"/>
        <v>59.597999999999999</v>
      </c>
      <c r="L8102" s="2">
        <f t="shared" si="380"/>
        <v>390.69800000000004</v>
      </c>
    </row>
    <row r="8103" spans="1:12" x14ac:dyDescent="0.25">
      <c r="A8103" t="s">
        <v>8108</v>
      </c>
      <c r="B8103" s="1">
        <v>46249</v>
      </c>
      <c r="C8103" t="s">
        <v>10010</v>
      </c>
      <c r="D8103" t="s">
        <v>10017</v>
      </c>
      <c r="E8103">
        <f>+_xlfn.XLOOKUP(TablaVentas[[#This Row],[PRODUCTOS]],TablaPrecios[PRODUCTOS],TablaPrecios[PRECIOS UNITARIOS],"No encontado")</f>
        <v>50</v>
      </c>
      <c r="F8103">
        <v>5</v>
      </c>
      <c r="G8103" t="s">
        <v>10023</v>
      </c>
      <c r="H8103" s="2">
        <v>65</v>
      </c>
      <c r="I8103" s="3">
        <v>0.2</v>
      </c>
      <c r="J8103" s="2">
        <f t="shared" si="378"/>
        <v>52</v>
      </c>
      <c r="K8103" s="2">
        <f t="shared" si="379"/>
        <v>9.36</v>
      </c>
      <c r="L8103" s="2">
        <f t="shared" si="380"/>
        <v>61.36</v>
      </c>
    </row>
    <row r="8104" spans="1:12" x14ac:dyDescent="0.25">
      <c r="A8104" t="s">
        <v>8109</v>
      </c>
      <c r="B8104" s="1">
        <v>46318</v>
      </c>
      <c r="C8104" t="s">
        <v>10007</v>
      </c>
      <c r="D8104" t="s">
        <v>10019</v>
      </c>
      <c r="E8104">
        <f>+_xlfn.XLOOKUP(TablaVentas[[#This Row],[PRODUCTOS]],TablaPrecios[PRODUCTOS],TablaPrecios[PRECIOS UNITARIOS],"No encontado")</f>
        <v>1200</v>
      </c>
      <c r="F8104">
        <v>6</v>
      </c>
      <c r="G8104" t="s">
        <v>10027</v>
      </c>
      <c r="H8104" s="2">
        <v>212</v>
      </c>
      <c r="I8104" s="3">
        <v>0.2</v>
      </c>
      <c r="J8104" s="2">
        <f t="shared" si="378"/>
        <v>169.6</v>
      </c>
      <c r="K8104" s="2">
        <f t="shared" si="379"/>
        <v>30.527999999999999</v>
      </c>
      <c r="L8104" s="2">
        <f t="shared" si="380"/>
        <v>200.12799999999999</v>
      </c>
    </row>
    <row r="8105" spans="1:12" x14ac:dyDescent="0.25">
      <c r="A8105" t="s">
        <v>8110</v>
      </c>
      <c r="B8105" s="1">
        <v>46239</v>
      </c>
      <c r="C8105" t="s">
        <v>10012</v>
      </c>
      <c r="D8105" t="s">
        <v>10018</v>
      </c>
      <c r="E8105">
        <f>+_xlfn.XLOOKUP(TablaVentas[[#This Row],[PRODUCTOS]],TablaPrecios[PRODUCTOS],TablaPrecios[PRECIOS UNITARIOS],"No encontado")</f>
        <v>850</v>
      </c>
      <c r="F8105">
        <v>16</v>
      </c>
      <c r="G8105" t="s">
        <v>10026</v>
      </c>
      <c r="H8105" s="2">
        <v>223</v>
      </c>
      <c r="I8105" s="3">
        <v>0.1</v>
      </c>
      <c r="J8105" s="2">
        <f t="shared" si="378"/>
        <v>200.7</v>
      </c>
      <c r="K8105" s="2">
        <f t="shared" si="379"/>
        <v>36.125999999999998</v>
      </c>
      <c r="L8105" s="2">
        <f t="shared" si="380"/>
        <v>236.82599999999999</v>
      </c>
    </row>
    <row r="8106" spans="1:12" x14ac:dyDescent="0.25">
      <c r="A8106" t="s">
        <v>8111</v>
      </c>
      <c r="B8106" s="1">
        <v>46386</v>
      </c>
      <c r="C8106" t="s">
        <v>10011</v>
      </c>
      <c r="D8106" t="s">
        <v>10019</v>
      </c>
      <c r="E8106">
        <f>+_xlfn.XLOOKUP(TablaVentas[[#This Row],[PRODUCTOS]],TablaPrecios[PRODUCTOS],TablaPrecios[PRECIOS UNITARIOS],"No encontado")</f>
        <v>1200</v>
      </c>
      <c r="F8106">
        <v>9</v>
      </c>
      <c r="G8106" t="s">
        <v>10024</v>
      </c>
      <c r="H8106" s="2">
        <v>134</v>
      </c>
      <c r="I8106" s="3">
        <v>0.14000000000000001</v>
      </c>
      <c r="J8106" s="2">
        <f t="shared" si="378"/>
        <v>115.24</v>
      </c>
      <c r="K8106" s="2">
        <f t="shared" si="379"/>
        <v>20.743199999999998</v>
      </c>
      <c r="L8106" s="2">
        <f t="shared" si="380"/>
        <v>135.98319999999998</v>
      </c>
    </row>
    <row r="8107" spans="1:12" x14ac:dyDescent="0.25">
      <c r="A8107" t="s">
        <v>8112</v>
      </c>
      <c r="B8107" s="1">
        <v>46206</v>
      </c>
      <c r="C8107" t="s">
        <v>10012</v>
      </c>
      <c r="D8107" t="s">
        <v>10017</v>
      </c>
      <c r="E8107">
        <f>+_xlfn.XLOOKUP(TablaVentas[[#This Row],[PRODUCTOS]],TablaPrecios[PRODUCTOS],TablaPrecios[PRECIOS UNITARIOS],"No encontado")</f>
        <v>50</v>
      </c>
      <c r="F8107">
        <v>5</v>
      </c>
      <c r="G8107" t="s">
        <v>10023</v>
      </c>
      <c r="H8107" s="2">
        <v>366</v>
      </c>
      <c r="I8107" s="3">
        <v>0.14000000000000001</v>
      </c>
      <c r="J8107" s="2">
        <f t="shared" si="378"/>
        <v>314.76</v>
      </c>
      <c r="K8107" s="2">
        <f t="shared" si="379"/>
        <v>56.656799999999997</v>
      </c>
      <c r="L8107" s="2">
        <f t="shared" si="380"/>
        <v>371.41679999999997</v>
      </c>
    </row>
    <row r="8108" spans="1:12" x14ac:dyDescent="0.25">
      <c r="A8108" t="s">
        <v>8113</v>
      </c>
      <c r="B8108" s="1">
        <v>46377</v>
      </c>
      <c r="C8108" t="s">
        <v>10012</v>
      </c>
      <c r="D8108" t="s">
        <v>10018</v>
      </c>
      <c r="E8108">
        <f>+_xlfn.XLOOKUP(TablaVentas[[#This Row],[PRODUCTOS]],TablaPrecios[PRODUCTOS],TablaPrecios[PRECIOS UNITARIOS],"No encontado")</f>
        <v>850</v>
      </c>
      <c r="F8108">
        <v>16</v>
      </c>
      <c r="G8108" t="s">
        <v>10026</v>
      </c>
      <c r="H8108" s="2">
        <v>176</v>
      </c>
      <c r="I8108" s="3">
        <v>0.13</v>
      </c>
      <c r="J8108" s="2">
        <f t="shared" si="378"/>
        <v>153.12</v>
      </c>
      <c r="K8108" s="2">
        <f t="shared" si="379"/>
        <v>27.561599999999999</v>
      </c>
      <c r="L8108" s="2">
        <f t="shared" si="380"/>
        <v>180.6816</v>
      </c>
    </row>
    <row r="8109" spans="1:12" x14ac:dyDescent="0.25">
      <c r="A8109" t="s">
        <v>8114</v>
      </c>
      <c r="B8109" s="1">
        <v>46110</v>
      </c>
      <c r="C8109" t="s">
        <v>10009</v>
      </c>
      <c r="D8109" t="s">
        <v>10019</v>
      </c>
      <c r="E8109">
        <f>+_xlfn.XLOOKUP(TablaVentas[[#This Row],[PRODUCTOS]],TablaPrecios[PRODUCTOS],TablaPrecios[PRECIOS UNITARIOS],"No encontado")</f>
        <v>1200</v>
      </c>
      <c r="F8109">
        <v>16</v>
      </c>
      <c r="G8109" t="s">
        <v>10027</v>
      </c>
      <c r="H8109" s="2">
        <v>169</v>
      </c>
      <c r="I8109" s="3">
        <v>0.18</v>
      </c>
      <c r="J8109" s="2">
        <f t="shared" si="378"/>
        <v>138.58000000000001</v>
      </c>
      <c r="K8109" s="2">
        <f t="shared" si="379"/>
        <v>24.944400000000002</v>
      </c>
      <c r="L8109" s="2">
        <f t="shared" si="380"/>
        <v>163.52440000000001</v>
      </c>
    </row>
    <row r="8110" spans="1:12" x14ac:dyDescent="0.25">
      <c r="A8110" t="s">
        <v>8115</v>
      </c>
      <c r="B8110" s="1">
        <v>46168</v>
      </c>
      <c r="C8110" t="s">
        <v>10008</v>
      </c>
      <c r="D8110" t="s">
        <v>10017</v>
      </c>
      <c r="E8110">
        <f>+_xlfn.XLOOKUP(TablaVentas[[#This Row],[PRODUCTOS]],TablaPrecios[PRODUCTOS],TablaPrecios[PRECIOS UNITARIOS],"No encontado")</f>
        <v>50</v>
      </c>
      <c r="F8110">
        <v>11</v>
      </c>
      <c r="G8110" t="s">
        <v>10023</v>
      </c>
      <c r="H8110" s="2">
        <v>372</v>
      </c>
      <c r="I8110" s="3">
        <v>0.16</v>
      </c>
      <c r="J8110" s="2">
        <f t="shared" si="378"/>
        <v>312.48</v>
      </c>
      <c r="K8110" s="2">
        <f t="shared" si="379"/>
        <v>56.246400000000001</v>
      </c>
      <c r="L8110" s="2">
        <f t="shared" si="380"/>
        <v>368.72640000000001</v>
      </c>
    </row>
    <row r="8111" spans="1:12" x14ac:dyDescent="0.25">
      <c r="A8111" t="s">
        <v>8116</v>
      </c>
      <c r="B8111" s="1">
        <v>46279</v>
      </c>
      <c r="C8111" t="s">
        <v>10008</v>
      </c>
      <c r="D8111" t="s">
        <v>10017</v>
      </c>
      <c r="E8111">
        <f>+_xlfn.XLOOKUP(TablaVentas[[#This Row],[PRODUCTOS]],TablaPrecios[PRODUCTOS],TablaPrecios[PRECIOS UNITARIOS],"No encontado")</f>
        <v>50</v>
      </c>
      <c r="F8111">
        <v>5</v>
      </c>
      <c r="G8111" t="s">
        <v>10027</v>
      </c>
      <c r="H8111" s="2">
        <v>390</v>
      </c>
      <c r="I8111" s="3">
        <v>0.18</v>
      </c>
      <c r="J8111" s="2">
        <f t="shared" si="378"/>
        <v>319.8</v>
      </c>
      <c r="K8111" s="2">
        <f t="shared" si="379"/>
        <v>57.564</v>
      </c>
      <c r="L8111" s="2">
        <f t="shared" si="380"/>
        <v>377.36400000000003</v>
      </c>
    </row>
    <row r="8112" spans="1:12" x14ac:dyDescent="0.25">
      <c r="A8112" t="s">
        <v>8117</v>
      </c>
      <c r="B8112" s="1">
        <v>46354</v>
      </c>
      <c r="C8112" t="s">
        <v>10012</v>
      </c>
      <c r="D8112" t="s">
        <v>10020</v>
      </c>
      <c r="E8112">
        <f>+_xlfn.XLOOKUP(TablaVentas[[#This Row],[PRODUCTOS]],TablaPrecios[PRODUCTOS],TablaPrecios[PRECIOS UNITARIOS],"No encontado")</f>
        <v>150</v>
      </c>
      <c r="F8112">
        <v>19</v>
      </c>
      <c r="G8112" t="s">
        <v>10027</v>
      </c>
      <c r="H8112" s="2">
        <v>417</v>
      </c>
      <c r="I8112" s="3">
        <v>0.14000000000000001</v>
      </c>
      <c r="J8112" s="2">
        <f t="shared" si="378"/>
        <v>358.62</v>
      </c>
      <c r="K8112" s="2">
        <f t="shared" si="379"/>
        <v>64.551599999999993</v>
      </c>
      <c r="L8112" s="2">
        <f t="shared" si="380"/>
        <v>423.17160000000001</v>
      </c>
    </row>
    <row r="8113" spans="1:12" x14ac:dyDescent="0.25">
      <c r="A8113" t="s">
        <v>8118</v>
      </c>
      <c r="B8113" s="1">
        <v>46357</v>
      </c>
      <c r="C8113" t="s">
        <v>10011</v>
      </c>
      <c r="D8113" t="s">
        <v>10019</v>
      </c>
      <c r="E8113">
        <f>+_xlfn.XLOOKUP(TablaVentas[[#This Row],[PRODUCTOS]],TablaPrecios[PRODUCTOS],TablaPrecios[PRECIOS UNITARIOS],"No encontado")</f>
        <v>1200</v>
      </c>
      <c r="F8113">
        <v>5</v>
      </c>
      <c r="G8113" t="s">
        <v>10023</v>
      </c>
      <c r="H8113" s="2">
        <v>298</v>
      </c>
      <c r="I8113" s="3">
        <v>0.13</v>
      </c>
      <c r="J8113" s="2">
        <f t="shared" si="378"/>
        <v>259.26</v>
      </c>
      <c r="K8113" s="2">
        <f t="shared" si="379"/>
        <v>46.666799999999995</v>
      </c>
      <c r="L8113" s="2">
        <f t="shared" si="380"/>
        <v>305.92679999999996</v>
      </c>
    </row>
    <row r="8114" spans="1:12" x14ac:dyDescent="0.25">
      <c r="A8114" t="s">
        <v>8119</v>
      </c>
      <c r="B8114" s="1">
        <v>46338</v>
      </c>
      <c r="C8114" t="s">
        <v>10008</v>
      </c>
      <c r="D8114" t="s">
        <v>10020</v>
      </c>
      <c r="E8114">
        <f>+_xlfn.XLOOKUP(TablaVentas[[#This Row],[PRODUCTOS]],TablaPrecios[PRODUCTOS],TablaPrecios[PRECIOS UNITARIOS],"No encontado")</f>
        <v>150</v>
      </c>
      <c r="F8114">
        <v>20</v>
      </c>
      <c r="G8114" t="s">
        <v>10025</v>
      </c>
      <c r="H8114" s="2">
        <v>254</v>
      </c>
      <c r="I8114" s="3">
        <v>0.12</v>
      </c>
      <c r="J8114" s="2">
        <f t="shared" si="378"/>
        <v>223.52</v>
      </c>
      <c r="K8114" s="2">
        <f t="shared" si="379"/>
        <v>40.233600000000003</v>
      </c>
      <c r="L8114" s="2">
        <f t="shared" si="380"/>
        <v>263.75360000000001</v>
      </c>
    </row>
    <row r="8115" spans="1:12" x14ac:dyDescent="0.25">
      <c r="A8115" t="s">
        <v>8120</v>
      </c>
      <c r="B8115" s="1">
        <v>46272</v>
      </c>
      <c r="C8115" t="s">
        <v>10010</v>
      </c>
      <c r="D8115" t="s">
        <v>10018</v>
      </c>
      <c r="E8115">
        <f>+_xlfn.XLOOKUP(TablaVentas[[#This Row],[PRODUCTOS]],TablaPrecios[PRODUCTOS],TablaPrecios[PRECIOS UNITARIOS],"No encontado")</f>
        <v>850</v>
      </c>
      <c r="F8115">
        <v>12</v>
      </c>
      <c r="G8115" t="s">
        <v>10023</v>
      </c>
      <c r="H8115" s="2">
        <v>346</v>
      </c>
      <c r="I8115" s="3">
        <v>0.13</v>
      </c>
      <c r="J8115" s="2">
        <f t="shared" si="378"/>
        <v>301.02</v>
      </c>
      <c r="K8115" s="2">
        <f t="shared" si="379"/>
        <v>54.183599999999991</v>
      </c>
      <c r="L8115" s="2">
        <f t="shared" si="380"/>
        <v>355.20359999999999</v>
      </c>
    </row>
    <row r="8116" spans="1:12" x14ac:dyDescent="0.25">
      <c r="A8116" t="s">
        <v>8121</v>
      </c>
      <c r="B8116" s="1">
        <v>46061</v>
      </c>
      <c r="C8116" t="s">
        <v>10007</v>
      </c>
      <c r="D8116" t="s">
        <v>10017</v>
      </c>
      <c r="E8116">
        <f>+_xlfn.XLOOKUP(TablaVentas[[#This Row],[PRODUCTOS]],TablaPrecios[PRODUCTOS],TablaPrecios[PRECIOS UNITARIOS],"No encontado")</f>
        <v>50</v>
      </c>
      <c r="F8116">
        <v>20</v>
      </c>
      <c r="G8116" t="s">
        <v>10023</v>
      </c>
      <c r="H8116" s="2">
        <v>157</v>
      </c>
      <c r="I8116" s="3">
        <v>0.1</v>
      </c>
      <c r="J8116" s="2">
        <f t="shared" si="378"/>
        <v>141.30000000000001</v>
      </c>
      <c r="K8116" s="2">
        <f t="shared" si="379"/>
        <v>25.434000000000001</v>
      </c>
      <c r="L8116" s="2">
        <f t="shared" si="380"/>
        <v>166.73400000000001</v>
      </c>
    </row>
    <row r="8117" spans="1:12" x14ac:dyDescent="0.25">
      <c r="A8117" t="s">
        <v>8122</v>
      </c>
      <c r="B8117" s="1">
        <v>46256</v>
      </c>
      <c r="C8117" t="s">
        <v>10007</v>
      </c>
      <c r="D8117" t="s">
        <v>10020</v>
      </c>
      <c r="E8117">
        <f>+_xlfn.XLOOKUP(TablaVentas[[#This Row],[PRODUCTOS]],TablaPrecios[PRODUCTOS],TablaPrecios[PRECIOS UNITARIOS],"No encontado")</f>
        <v>150</v>
      </c>
      <c r="F8117">
        <v>16</v>
      </c>
      <c r="G8117" t="s">
        <v>10027</v>
      </c>
      <c r="H8117" s="2">
        <v>371</v>
      </c>
      <c r="I8117" s="3">
        <v>0.16</v>
      </c>
      <c r="J8117" s="2">
        <f t="shared" si="378"/>
        <v>311.64</v>
      </c>
      <c r="K8117" s="2">
        <f t="shared" si="379"/>
        <v>56.095199999999998</v>
      </c>
      <c r="L8117" s="2">
        <f t="shared" si="380"/>
        <v>367.73519999999996</v>
      </c>
    </row>
    <row r="8118" spans="1:12" x14ac:dyDescent="0.25">
      <c r="A8118" t="s">
        <v>8123</v>
      </c>
      <c r="B8118" s="1">
        <v>46037</v>
      </c>
      <c r="C8118" t="s">
        <v>10012</v>
      </c>
      <c r="D8118" t="s">
        <v>10018</v>
      </c>
      <c r="E8118">
        <f>+_xlfn.XLOOKUP(TablaVentas[[#This Row],[PRODUCTOS]],TablaPrecios[PRODUCTOS],TablaPrecios[PRECIOS UNITARIOS],"No encontado")</f>
        <v>850</v>
      </c>
      <c r="F8118">
        <v>17</v>
      </c>
      <c r="G8118" t="s">
        <v>10025</v>
      </c>
      <c r="H8118" s="2">
        <v>414</v>
      </c>
      <c r="I8118" s="3">
        <v>0.11</v>
      </c>
      <c r="J8118" s="2">
        <f t="shared" si="378"/>
        <v>368.46</v>
      </c>
      <c r="K8118" s="2">
        <f t="shared" si="379"/>
        <v>66.322800000000001</v>
      </c>
      <c r="L8118" s="2">
        <f t="shared" si="380"/>
        <v>434.78279999999995</v>
      </c>
    </row>
    <row r="8119" spans="1:12" x14ac:dyDescent="0.25">
      <c r="A8119" t="s">
        <v>8124</v>
      </c>
      <c r="B8119" s="1">
        <v>46382</v>
      </c>
      <c r="C8119" t="s">
        <v>10009</v>
      </c>
      <c r="D8119" t="s">
        <v>10021</v>
      </c>
      <c r="E8119">
        <f>+_xlfn.XLOOKUP(TablaVentas[[#This Row],[PRODUCTOS]],TablaPrecios[PRODUCTOS],TablaPrecios[PRECIOS UNITARIOS],"No encontado")</f>
        <v>200</v>
      </c>
      <c r="F8119">
        <v>10</v>
      </c>
      <c r="G8119" t="s">
        <v>10025</v>
      </c>
      <c r="H8119" s="2">
        <v>141</v>
      </c>
      <c r="I8119" s="3">
        <v>0.1</v>
      </c>
      <c r="J8119" s="2">
        <f t="shared" si="378"/>
        <v>126.9</v>
      </c>
      <c r="K8119" s="2">
        <f t="shared" si="379"/>
        <v>22.841999999999999</v>
      </c>
      <c r="L8119" s="2">
        <f t="shared" si="380"/>
        <v>149.74200000000002</v>
      </c>
    </row>
    <row r="8120" spans="1:12" x14ac:dyDescent="0.25">
      <c r="A8120" t="s">
        <v>8125</v>
      </c>
      <c r="B8120" s="1">
        <v>46129</v>
      </c>
      <c r="C8120" t="s">
        <v>10008</v>
      </c>
      <c r="D8120" t="s">
        <v>10021</v>
      </c>
      <c r="E8120">
        <f>+_xlfn.XLOOKUP(TablaVentas[[#This Row],[PRODUCTOS]],TablaPrecios[PRODUCTOS],TablaPrecios[PRECIOS UNITARIOS],"No encontado")</f>
        <v>200</v>
      </c>
      <c r="F8120">
        <v>8</v>
      </c>
      <c r="G8120" t="s">
        <v>10024</v>
      </c>
      <c r="H8120" s="2">
        <v>166</v>
      </c>
      <c r="I8120" s="3">
        <v>0.16</v>
      </c>
      <c r="J8120" s="2">
        <f t="shared" si="378"/>
        <v>139.44</v>
      </c>
      <c r="K8120" s="2">
        <f t="shared" si="379"/>
        <v>25.0992</v>
      </c>
      <c r="L8120" s="2">
        <f t="shared" si="380"/>
        <v>164.53919999999999</v>
      </c>
    </row>
    <row r="8121" spans="1:12" x14ac:dyDescent="0.25">
      <c r="A8121" t="s">
        <v>8126</v>
      </c>
      <c r="B8121" s="1">
        <v>46363</v>
      </c>
      <c r="C8121" t="s">
        <v>10007</v>
      </c>
      <c r="D8121" t="s">
        <v>10018</v>
      </c>
      <c r="E8121">
        <f>+_xlfn.XLOOKUP(TablaVentas[[#This Row],[PRODUCTOS]],TablaPrecios[PRODUCTOS],TablaPrecios[PRECIOS UNITARIOS],"No encontado")</f>
        <v>850</v>
      </c>
      <c r="F8121">
        <v>14</v>
      </c>
      <c r="G8121" t="s">
        <v>10027</v>
      </c>
      <c r="H8121" s="2">
        <v>159</v>
      </c>
      <c r="I8121" s="3">
        <v>0.11</v>
      </c>
      <c r="J8121" s="2">
        <f t="shared" si="378"/>
        <v>141.51</v>
      </c>
      <c r="K8121" s="2">
        <f t="shared" si="379"/>
        <v>25.471799999999998</v>
      </c>
      <c r="L8121" s="2">
        <f t="shared" si="380"/>
        <v>166.98179999999999</v>
      </c>
    </row>
    <row r="8122" spans="1:12" x14ac:dyDescent="0.25">
      <c r="A8122" t="s">
        <v>8127</v>
      </c>
      <c r="B8122" s="1">
        <v>46265</v>
      </c>
      <c r="C8122" t="s">
        <v>10011</v>
      </c>
      <c r="D8122" t="s">
        <v>10018</v>
      </c>
      <c r="E8122">
        <f>+_xlfn.XLOOKUP(TablaVentas[[#This Row],[PRODUCTOS]],TablaPrecios[PRODUCTOS],TablaPrecios[PRECIOS UNITARIOS],"No encontado")</f>
        <v>850</v>
      </c>
      <c r="F8122">
        <v>11</v>
      </c>
      <c r="G8122" t="s">
        <v>10024</v>
      </c>
      <c r="H8122" s="2">
        <v>71</v>
      </c>
      <c r="I8122" s="3">
        <v>0.19</v>
      </c>
      <c r="J8122" s="2">
        <f t="shared" si="378"/>
        <v>57.51</v>
      </c>
      <c r="K8122" s="2">
        <f t="shared" si="379"/>
        <v>10.351799999999999</v>
      </c>
      <c r="L8122" s="2">
        <f t="shared" si="380"/>
        <v>67.861800000000002</v>
      </c>
    </row>
    <row r="8123" spans="1:12" x14ac:dyDescent="0.25">
      <c r="A8123" t="s">
        <v>8128</v>
      </c>
      <c r="B8123" s="1">
        <v>46162</v>
      </c>
      <c r="C8123" t="s">
        <v>10011</v>
      </c>
      <c r="D8123" t="s">
        <v>10018</v>
      </c>
      <c r="E8123">
        <f>+_xlfn.XLOOKUP(TablaVentas[[#This Row],[PRODUCTOS]],TablaPrecios[PRODUCTOS],TablaPrecios[PRECIOS UNITARIOS],"No encontado")</f>
        <v>850</v>
      </c>
      <c r="F8123">
        <v>5</v>
      </c>
      <c r="G8123" t="s">
        <v>10026</v>
      </c>
      <c r="H8123" s="2">
        <v>337</v>
      </c>
      <c r="I8123" s="3">
        <v>0.19</v>
      </c>
      <c r="J8123" s="2">
        <f t="shared" si="378"/>
        <v>272.97000000000003</v>
      </c>
      <c r="K8123" s="2">
        <f t="shared" si="379"/>
        <v>49.134600000000006</v>
      </c>
      <c r="L8123" s="2">
        <f t="shared" si="380"/>
        <v>322.1046</v>
      </c>
    </row>
    <row r="8124" spans="1:12" x14ac:dyDescent="0.25">
      <c r="A8124" t="s">
        <v>8129</v>
      </c>
      <c r="B8124" s="1">
        <v>46246</v>
      </c>
      <c r="C8124" t="s">
        <v>10009</v>
      </c>
      <c r="D8124" t="s">
        <v>10020</v>
      </c>
      <c r="E8124">
        <f>+_xlfn.XLOOKUP(TablaVentas[[#This Row],[PRODUCTOS]],TablaPrecios[PRODUCTOS],TablaPrecios[PRECIOS UNITARIOS],"No encontado")</f>
        <v>150</v>
      </c>
      <c r="F8124">
        <v>6</v>
      </c>
      <c r="G8124" t="s">
        <v>10024</v>
      </c>
      <c r="H8124" s="2">
        <v>108</v>
      </c>
      <c r="I8124" s="3">
        <v>0.11</v>
      </c>
      <c r="J8124" s="2">
        <f t="shared" si="378"/>
        <v>96.12</v>
      </c>
      <c r="K8124" s="2">
        <f t="shared" si="379"/>
        <v>17.301600000000001</v>
      </c>
      <c r="L8124" s="2">
        <f t="shared" si="380"/>
        <v>113.42160000000001</v>
      </c>
    </row>
    <row r="8125" spans="1:12" x14ac:dyDescent="0.25">
      <c r="A8125" t="s">
        <v>8130</v>
      </c>
      <c r="B8125" s="1">
        <v>46081</v>
      </c>
      <c r="C8125" t="s">
        <v>10009</v>
      </c>
      <c r="D8125" t="s">
        <v>10018</v>
      </c>
      <c r="E8125">
        <f>+_xlfn.XLOOKUP(TablaVentas[[#This Row],[PRODUCTOS]],TablaPrecios[PRODUCTOS],TablaPrecios[PRECIOS UNITARIOS],"No encontado")</f>
        <v>850</v>
      </c>
      <c r="F8125">
        <v>10</v>
      </c>
      <c r="G8125" t="s">
        <v>10027</v>
      </c>
      <c r="H8125" s="2">
        <v>302</v>
      </c>
      <c r="I8125" s="3">
        <v>0.18</v>
      </c>
      <c r="J8125" s="2">
        <f t="shared" si="378"/>
        <v>247.64</v>
      </c>
      <c r="K8125" s="2">
        <f t="shared" si="379"/>
        <v>44.575199999999995</v>
      </c>
      <c r="L8125" s="2">
        <f t="shared" si="380"/>
        <v>292.21519999999998</v>
      </c>
    </row>
    <row r="8126" spans="1:12" x14ac:dyDescent="0.25">
      <c r="A8126" t="s">
        <v>8131</v>
      </c>
      <c r="B8126" s="1">
        <v>46366</v>
      </c>
      <c r="C8126" t="s">
        <v>10008</v>
      </c>
      <c r="D8126" t="s">
        <v>10017</v>
      </c>
      <c r="E8126">
        <f>+_xlfn.XLOOKUP(TablaVentas[[#This Row],[PRODUCTOS]],TablaPrecios[PRODUCTOS],TablaPrecios[PRECIOS UNITARIOS],"No encontado")</f>
        <v>50</v>
      </c>
      <c r="F8126">
        <v>5</v>
      </c>
      <c r="G8126" t="s">
        <v>10023</v>
      </c>
      <c r="H8126" s="2">
        <v>410</v>
      </c>
      <c r="I8126" s="3">
        <v>0.12</v>
      </c>
      <c r="J8126" s="2">
        <f t="shared" si="378"/>
        <v>360.8</v>
      </c>
      <c r="K8126" s="2">
        <f t="shared" si="379"/>
        <v>64.944000000000003</v>
      </c>
      <c r="L8126" s="2">
        <f t="shared" si="380"/>
        <v>425.74400000000003</v>
      </c>
    </row>
    <row r="8127" spans="1:12" x14ac:dyDescent="0.25">
      <c r="A8127" t="s">
        <v>8132</v>
      </c>
      <c r="B8127" s="1">
        <v>46027</v>
      </c>
      <c r="C8127" t="s">
        <v>10012</v>
      </c>
      <c r="D8127" t="s">
        <v>10017</v>
      </c>
      <c r="E8127">
        <f>+_xlfn.XLOOKUP(TablaVentas[[#This Row],[PRODUCTOS]],TablaPrecios[PRODUCTOS],TablaPrecios[PRECIOS UNITARIOS],"No encontado")</f>
        <v>50</v>
      </c>
      <c r="F8127">
        <v>8</v>
      </c>
      <c r="G8127" t="s">
        <v>10024</v>
      </c>
      <c r="H8127" s="2">
        <v>107</v>
      </c>
      <c r="I8127" s="3">
        <v>0.16</v>
      </c>
      <c r="J8127" s="2">
        <f t="shared" si="378"/>
        <v>89.88</v>
      </c>
      <c r="K8127" s="2">
        <f t="shared" si="379"/>
        <v>16.1784</v>
      </c>
      <c r="L8127" s="2">
        <f t="shared" si="380"/>
        <v>106.05839999999999</v>
      </c>
    </row>
    <row r="8128" spans="1:12" x14ac:dyDescent="0.25">
      <c r="A8128" t="s">
        <v>8133</v>
      </c>
      <c r="B8128" s="1">
        <v>46227</v>
      </c>
      <c r="C8128" t="s">
        <v>10010</v>
      </c>
      <c r="D8128" t="s">
        <v>10019</v>
      </c>
      <c r="E8128">
        <f>+_xlfn.XLOOKUP(TablaVentas[[#This Row],[PRODUCTOS]],TablaPrecios[PRODUCTOS],TablaPrecios[PRECIOS UNITARIOS],"No encontado")</f>
        <v>1200</v>
      </c>
      <c r="F8128">
        <v>10</v>
      </c>
      <c r="G8128" t="s">
        <v>10025</v>
      </c>
      <c r="H8128" s="2">
        <v>291</v>
      </c>
      <c r="I8128" s="3">
        <v>0.16</v>
      </c>
      <c r="J8128" s="2">
        <f t="shared" si="378"/>
        <v>244.44</v>
      </c>
      <c r="K8128" s="2">
        <f t="shared" si="379"/>
        <v>43.999199999999995</v>
      </c>
      <c r="L8128" s="2">
        <f t="shared" si="380"/>
        <v>288.43919999999997</v>
      </c>
    </row>
    <row r="8129" spans="1:12" x14ac:dyDescent="0.25">
      <c r="A8129" t="s">
        <v>8134</v>
      </c>
      <c r="B8129" s="1">
        <v>46078</v>
      </c>
      <c r="C8129" t="s">
        <v>10009</v>
      </c>
      <c r="D8129" t="s">
        <v>10020</v>
      </c>
      <c r="E8129">
        <f>+_xlfn.XLOOKUP(TablaVentas[[#This Row],[PRODUCTOS]],TablaPrecios[PRODUCTOS],TablaPrecios[PRECIOS UNITARIOS],"No encontado")</f>
        <v>150</v>
      </c>
      <c r="F8129">
        <v>11</v>
      </c>
      <c r="G8129" t="s">
        <v>10023</v>
      </c>
      <c r="H8129" s="2">
        <v>409</v>
      </c>
      <c r="I8129" s="3">
        <v>0.15</v>
      </c>
      <c r="J8129" s="2">
        <f t="shared" si="378"/>
        <v>347.65</v>
      </c>
      <c r="K8129" s="2">
        <f t="shared" si="379"/>
        <v>62.576999999999991</v>
      </c>
      <c r="L8129" s="2">
        <f t="shared" si="380"/>
        <v>410.22699999999998</v>
      </c>
    </row>
    <row r="8130" spans="1:12" x14ac:dyDescent="0.25">
      <c r="A8130" t="s">
        <v>8135</v>
      </c>
      <c r="B8130" s="1">
        <v>46155</v>
      </c>
      <c r="C8130" t="s">
        <v>10009</v>
      </c>
      <c r="D8130" t="s">
        <v>10017</v>
      </c>
      <c r="E8130">
        <f>+_xlfn.XLOOKUP(TablaVentas[[#This Row],[PRODUCTOS]],TablaPrecios[PRODUCTOS],TablaPrecios[PRECIOS UNITARIOS],"No encontado")</f>
        <v>50</v>
      </c>
      <c r="F8130">
        <v>13</v>
      </c>
      <c r="G8130" t="s">
        <v>10023</v>
      </c>
      <c r="H8130" s="2">
        <v>366</v>
      </c>
      <c r="I8130" s="3">
        <v>0.2</v>
      </c>
      <c r="J8130" s="2">
        <f t="shared" si="378"/>
        <v>292.8</v>
      </c>
      <c r="K8130" s="2">
        <f t="shared" si="379"/>
        <v>52.704000000000001</v>
      </c>
      <c r="L8130" s="2">
        <f t="shared" si="380"/>
        <v>345.50400000000002</v>
      </c>
    </row>
    <row r="8131" spans="1:12" x14ac:dyDescent="0.25">
      <c r="A8131" t="s">
        <v>8136</v>
      </c>
      <c r="B8131" s="1">
        <v>46173</v>
      </c>
      <c r="C8131" t="s">
        <v>10010</v>
      </c>
      <c r="D8131" t="s">
        <v>10019</v>
      </c>
      <c r="E8131">
        <f>+_xlfn.XLOOKUP(TablaVentas[[#This Row],[PRODUCTOS]],TablaPrecios[PRODUCTOS],TablaPrecios[PRECIOS UNITARIOS],"No encontado")</f>
        <v>1200</v>
      </c>
      <c r="F8131">
        <v>17</v>
      </c>
      <c r="G8131" t="s">
        <v>10023</v>
      </c>
      <c r="H8131" s="2">
        <v>163</v>
      </c>
      <c r="I8131" s="3">
        <v>0.12</v>
      </c>
      <c r="J8131" s="2">
        <f t="shared" ref="J8131:J8194" si="381">+H8131-H8131*I8131</f>
        <v>143.44</v>
      </c>
      <c r="K8131" s="2">
        <f t="shared" ref="K8131:K8194" si="382">+J8131*0.18</f>
        <v>25.819199999999999</v>
      </c>
      <c r="L8131" s="2">
        <f t="shared" ref="L8131:L8194" si="383">+J8131+K8131</f>
        <v>169.25919999999999</v>
      </c>
    </row>
    <row r="8132" spans="1:12" x14ac:dyDescent="0.25">
      <c r="A8132" t="s">
        <v>8137</v>
      </c>
      <c r="B8132" s="1">
        <v>46222</v>
      </c>
      <c r="C8132" t="s">
        <v>10011</v>
      </c>
      <c r="D8132" t="s">
        <v>10019</v>
      </c>
      <c r="E8132">
        <f>+_xlfn.XLOOKUP(TablaVentas[[#This Row],[PRODUCTOS]],TablaPrecios[PRODUCTOS],TablaPrecios[PRECIOS UNITARIOS],"No encontado")</f>
        <v>1200</v>
      </c>
      <c r="F8132">
        <v>10</v>
      </c>
      <c r="G8132" t="s">
        <v>10024</v>
      </c>
      <c r="H8132" s="2">
        <v>449</v>
      </c>
      <c r="I8132" s="3">
        <v>0.12</v>
      </c>
      <c r="J8132" s="2">
        <f t="shared" si="381"/>
        <v>395.12</v>
      </c>
      <c r="K8132" s="2">
        <f t="shared" si="382"/>
        <v>71.121600000000001</v>
      </c>
      <c r="L8132" s="2">
        <f t="shared" si="383"/>
        <v>466.24160000000001</v>
      </c>
    </row>
    <row r="8133" spans="1:12" x14ac:dyDescent="0.25">
      <c r="A8133" t="s">
        <v>8138</v>
      </c>
      <c r="B8133" s="1">
        <v>46204</v>
      </c>
      <c r="C8133" t="s">
        <v>10008</v>
      </c>
      <c r="D8133" t="s">
        <v>10017</v>
      </c>
      <c r="E8133">
        <f>+_xlfn.XLOOKUP(TablaVentas[[#This Row],[PRODUCTOS]],TablaPrecios[PRODUCTOS],TablaPrecios[PRECIOS UNITARIOS],"No encontado")</f>
        <v>50</v>
      </c>
      <c r="F8133">
        <v>13</v>
      </c>
      <c r="G8133" t="s">
        <v>10025</v>
      </c>
      <c r="H8133" s="2">
        <v>208</v>
      </c>
      <c r="I8133" s="3">
        <v>0.14000000000000001</v>
      </c>
      <c r="J8133" s="2">
        <f t="shared" si="381"/>
        <v>178.88</v>
      </c>
      <c r="K8133" s="2">
        <f t="shared" si="382"/>
        <v>32.198399999999999</v>
      </c>
      <c r="L8133" s="2">
        <f t="shared" si="383"/>
        <v>211.07839999999999</v>
      </c>
    </row>
    <row r="8134" spans="1:12" x14ac:dyDescent="0.25">
      <c r="A8134" t="s">
        <v>8139</v>
      </c>
      <c r="B8134" s="1">
        <v>46219</v>
      </c>
      <c r="C8134" t="s">
        <v>10008</v>
      </c>
      <c r="D8134" t="s">
        <v>10021</v>
      </c>
      <c r="E8134">
        <f>+_xlfn.XLOOKUP(TablaVentas[[#This Row],[PRODUCTOS]],TablaPrecios[PRODUCTOS],TablaPrecios[PRECIOS UNITARIOS],"No encontado")</f>
        <v>200</v>
      </c>
      <c r="F8134">
        <v>20</v>
      </c>
      <c r="G8134" t="s">
        <v>10027</v>
      </c>
      <c r="H8134" s="2">
        <v>260</v>
      </c>
      <c r="I8134" s="3">
        <v>0.15</v>
      </c>
      <c r="J8134" s="2">
        <f t="shared" si="381"/>
        <v>221</v>
      </c>
      <c r="K8134" s="2">
        <f t="shared" si="382"/>
        <v>39.78</v>
      </c>
      <c r="L8134" s="2">
        <f t="shared" si="383"/>
        <v>260.77999999999997</v>
      </c>
    </row>
    <row r="8135" spans="1:12" x14ac:dyDescent="0.25">
      <c r="A8135" t="s">
        <v>8140</v>
      </c>
      <c r="B8135" s="1">
        <v>46379</v>
      </c>
      <c r="C8135" t="s">
        <v>10009</v>
      </c>
      <c r="D8135" t="s">
        <v>10020</v>
      </c>
      <c r="E8135">
        <f>+_xlfn.XLOOKUP(TablaVentas[[#This Row],[PRODUCTOS]],TablaPrecios[PRODUCTOS],TablaPrecios[PRECIOS UNITARIOS],"No encontado")</f>
        <v>150</v>
      </c>
      <c r="F8135">
        <v>8</v>
      </c>
      <c r="G8135" t="s">
        <v>10026</v>
      </c>
      <c r="H8135" s="2">
        <v>260</v>
      </c>
      <c r="I8135" s="3">
        <v>0.15</v>
      </c>
      <c r="J8135" s="2">
        <f t="shared" si="381"/>
        <v>221</v>
      </c>
      <c r="K8135" s="2">
        <f t="shared" si="382"/>
        <v>39.78</v>
      </c>
      <c r="L8135" s="2">
        <f t="shared" si="383"/>
        <v>260.77999999999997</v>
      </c>
    </row>
    <row r="8136" spans="1:12" x14ac:dyDescent="0.25">
      <c r="A8136" t="s">
        <v>8141</v>
      </c>
      <c r="B8136" s="1">
        <v>46145</v>
      </c>
      <c r="C8136" t="s">
        <v>10010</v>
      </c>
      <c r="D8136" t="s">
        <v>10021</v>
      </c>
      <c r="E8136">
        <f>+_xlfn.XLOOKUP(TablaVentas[[#This Row],[PRODUCTOS]],TablaPrecios[PRODUCTOS],TablaPrecios[PRECIOS UNITARIOS],"No encontado")</f>
        <v>200</v>
      </c>
      <c r="F8136">
        <v>11</v>
      </c>
      <c r="G8136" t="s">
        <v>10025</v>
      </c>
      <c r="H8136" s="2">
        <v>177</v>
      </c>
      <c r="I8136" s="3">
        <v>0.18</v>
      </c>
      <c r="J8136" s="2">
        <f t="shared" si="381"/>
        <v>145.13999999999999</v>
      </c>
      <c r="K8136" s="2">
        <f t="shared" si="382"/>
        <v>26.125199999999996</v>
      </c>
      <c r="L8136" s="2">
        <f t="shared" si="383"/>
        <v>171.26519999999999</v>
      </c>
    </row>
    <row r="8137" spans="1:12" x14ac:dyDescent="0.25">
      <c r="A8137" t="s">
        <v>8142</v>
      </c>
      <c r="B8137" s="1">
        <v>46065</v>
      </c>
      <c r="C8137" t="s">
        <v>10007</v>
      </c>
      <c r="D8137" t="s">
        <v>10017</v>
      </c>
      <c r="E8137">
        <f>+_xlfn.XLOOKUP(TablaVentas[[#This Row],[PRODUCTOS]],TablaPrecios[PRODUCTOS],TablaPrecios[PRECIOS UNITARIOS],"No encontado")</f>
        <v>50</v>
      </c>
      <c r="F8137">
        <v>19</v>
      </c>
      <c r="G8137" t="s">
        <v>10024</v>
      </c>
      <c r="H8137" s="2">
        <v>247</v>
      </c>
      <c r="I8137" s="3">
        <v>0.1</v>
      </c>
      <c r="J8137" s="2">
        <f t="shared" si="381"/>
        <v>222.3</v>
      </c>
      <c r="K8137" s="2">
        <f t="shared" si="382"/>
        <v>40.014000000000003</v>
      </c>
      <c r="L8137" s="2">
        <f t="shared" si="383"/>
        <v>262.31400000000002</v>
      </c>
    </row>
    <row r="8138" spans="1:12" x14ac:dyDescent="0.25">
      <c r="A8138" t="s">
        <v>8143</v>
      </c>
      <c r="B8138" s="1">
        <v>46025</v>
      </c>
      <c r="C8138" t="s">
        <v>10009</v>
      </c>
      <c r="D8138" t="s">
        <v>10018</v>
      </c>
      <c r="E8138">
        <f>+_xlfn.XLOOKUP(TablaVentas[[#This Row],[PRODUCTOS]],TablaPrecios[PRODUCTOS],TablaPrecios[PRECIOS UNITARIOS],"No encontado")</f>
        <v>850</v>
      </c>
      <c r="F8138">
        <v>20</v>
      </c>
      <c r="G8138" t="s">
        <v>10023</v>
      </c>
      <c r="H8138" s="2">
        <v>105</v>
      </c>
      <c r="I8138" s="3">
        <v>0.19</v>
      </c>
      <c r="J8138" s="2">
        <f t="shared" si="381"/>
        <v>85.05</v>
      </c>
      <c r="K8138" s="2">
        <f t="shared" si="382"/>
        <v>15.308999999999999</v>
      </c>
      <c r="L8138" s="2">
        <f t="shared" si="383"/>
        <v>100.35899999999999</v>
      </c>
    </row>
    <row r="8139" spans="1:12" x14ac:dyDescent="0.25">
      <c r="A8139" t="s">
        <v>8144</v>
      </c>
      <c r="B8139" s="1">
        <v>46259</v>
      </c>
      <c r="C8139" t="s">
        <v>10010</v>
      </c>
      <c r="D8139" t="s">
        <v>10019</v>
      </c>
      <c r="E8139">
        <f>+_xlfn.XLOOKUP(TablaVentas[[#This Row],[PRODUCTOS]],TablaPrecios[PRODUCTOS],TablaPrecios[PRECIOS UNITARIOS],"No encontado")</f>
        <v>1200</v>
      </c>
      <c r="F8139">
        <v>5</v>
      </c>
      <c r="G8139" t="s">
        <v>10024</v>
      </c>
      <c r="H8139" s="2">
        <v>107</v>
      </c>
      <c r="I8139" s="3">
        <v>0.16</v>
      </c>
      <c r="J8139" s="2">
        <f t="shared" si="381"/>
        <v>89.88</v>
      </c>
      <c r="K8139" s="2">
        <f t="shared" si="382"/>
        <v>16.1784</v>
      </c>
      <c r="L8139" s="2">
        <f t="shared" si="383"/>
        <v>106.05839999999999</v>
      </c>
    </row>
    <row r="8140" spans="1:12" x14ac:dyDescent="0.25">
      <c r="A8140" t="s">
        <v>8145</v>
      </c>
      <c r="B8140" s="1">
        <v>46331</v>
      </c>
      <c r="C8140" t="s">
        <v>10011</v>
      </c>
      <c r="D8140" t="s">
        <v>10021</v>
      </c>
      <c r="E8140">
        <f>+_xlfn.XLOOKUP(TablaVentas[[#This Row],[PRODUCTOS]],TablaPrecios[PRODUCTOS],TablaPrecios[PRECIOS UNITARIOS],"No encontado")</f>
        <v>200</v>
      </c>
      <c r="F8140">
        <v>15</v>
      </c>
      <c r="G8140" t="s">
        <v>10027</v>
      </c>
      <c r="H8140" s="2">
        <v>492</v>
      </c>
      <c r="I8140" s="3">
        <v>0.19</v>
      </c>
      <c r="J8140" s="2">
        <f t="shared" si="381"/>
        <v>398.52</v>
      </c>
      <c r="K8140" s="2">
        <f t="shared" si="382"/>
        <v>71.733599999999996</v>
      </c>
      <c r="L8140" s="2">
        <f t="shared" si="383"/>
        <v>470.25360000000001</v>
      </c>
    </row>
    <row r="8141" spans="1:12" x14ac:dyDescent="0.25">
      <c r="A8141" t="s">
        <v>8146</v>
      </c>
      <c r="B8141" s="1">
        <v>46078</v>
      </c>
      <c r="C8141" t="s">
        <v>10009</v>
      </c>
      <c r="D8141" t="s">
        <v>10018</v>
      </c>
      <c r="E8141">
        <f>+_xlfn.XLOOKUP(TablaVentas[[#This Row],[PRODUCTOS]],TablaPrecios[PRODUCTOS],TablaPrecios[PRECIOS UNITARIOS],"No encontado")</f>
        <v>850</v>
      </c>
      <c r="F8141">
        <v>13</v>
      </c>
      <c r="G8141" t="s">
        <v>10025</v>
      </c>
      <c r="H8141" s="2">
        <v>353</v>
      </c>
      <c r="I8141" s="3">
        <v>0.14000000000000001</v>
      </c>
      <c r="J8141" s="2">
        <f t="shared" si="381"/>
        <v>303.58</v>
      </c>
      <c r="K8141" s="2">
        <f t="shared" si="382"/>
        <v>54.644399999999997</v>
      </c>
      <c r="L8141" s="2">
        <f t="shared" si="383"/>
        <v>358.2244</v>
      </c>
    </row>
    <row r="8142" spans="1:12" x14ac:dyDescent="0.25">
      <c r="A8142" t="s">
        <v>8147</v>
      </c>
      <c r="B8142" s="1">
        <v>46248</v>
      </c>
      <c r="C8142" t="s">
        <v>10008</v>
      </c>
      <c r="D8142" t="s">
        <v>10021</v>
      </c>
      <c r="E8142">
        <f>+_xlfn.XLOOKUP(TablaVentas[[#This Row],[PRODUCTOS]],TablaPrecios[PRODUCTOS],TablaPrecios[PRECIOS UNITARIOS],"No encontado")</f>
        <v>200</v>
      </c>
      <c r="F8142">
        <v>11</v>
      </c>
      <c r="G8142" t="s">
        <v>10024</v>
      </c>
      <c r="H8142" s="2">
        <v>73</v>
      </c>
      <c r="I8142" s="3">
        <v>0.16</v>
      </c>
      <c r="J8142" s="2">
        <f t="shared" si="381"/>
        <v>61.32</v>
      </c>
      <c r="K8142" s="2">
        <f t="shared" si="382"/>
        <v>11.037599999999999</v>
      </c>
      <c r="L8142" s="2">
        <f t="shared" si="383"/>
        <v>72.357600000000005</v>
      </c>
    </row>
    <row r="8143" spans="1:12" x14ac:dyDescent="0.25">
      <c r="A8143" t="s">
        <v>8148</v>
      </c>
      <c r="B8143" s="1">
        <v>46095</v>
      </c>
      <c r="C8143" t="s">
        <v>10007</v>
      </c>
      <c r="D8143" t="s">
        <v>10019</v>
      </c>
      <c r="E8143">
        <f>+_xlfn.XLOOKUP(TablaVentas[[#This Row],[PRODUCTOS]],TablaPrecios[PRODUCTOS],TablaPrecios[PRECIOS UNITARIOS],"No encontado")</f>
        <v>1200</v>
      </c>
      <c r="F8143">
        <v>9</v>
      </c>
      <c r="G8143" t="s">
        <v>10027</v>
      </c>
      <c r="H8143" s="2">
        <v>410</v>
      </c>
      <c r="I8143" s="3">
        <v>0.13</v>
      </c>
      <c r="J8143" s="2">
        <f t="shared" si="381"/>
        <v>356.7</v>
      </c>
      <c r="K8143" s="2">
        <f t="shared" si="382"/>
        <v>64.205999999999989</v>
      </c>
      <c r="L8143" s="2">
        <f t="shared" si="383"/>
        <v>420.90599999999995</v>
      </c>
    </row>
    <row r="8144" spans="1:12" x14ac:dyDescent="0.25">
      <c r="A8144" t="s">
        <v>8149</v>
      </c>
      <c r="B8144" s="1">
        <v>46381</v>
      </c>
      <c r="C8144" t="s">
        <v>10011</v>
      </c>
      <c r="D8144" t="s">
        <v>10017</v>
      </c>
      <c r="E8144">
        <f>+_xlfn.XLOOKUP(TablaVentas[[#This Row],[PRODUCTOS]],TablaPrecios[PRODUCTOS],TablaPrecios[PRECIOS UNITARIOS],"No encontado")</f>
        <v>50</v>
      </c>
      <c r="F8144">
        <v>19</v>
      </c>
      <c r="G8144" t="s">
        <v>10023</v>
      </c>
      <c r="H8144" s="2">
        <v>80</v>
      </c>
      <c r="I8144" s="3">
        <v>0.11</v>
      </c>
      <c r="J8144" s="2">
        <f t="shared" si="381"/>
        <v>71.2</v>
      </c>
      <c r="K8144" s="2">
        <f t="shared" si="382"/>
        <v>12.816000000000001</v>
      </c>
      <c r="L8144" s="2">
        <f t="shared" si="383"/>
        <v>84.016000000000005</v>
      </c>
    </row>
    <row r="8145" spans="1:12" x14ac:dyDescent="0.25">
      <c r="A8145" t="s">
        <v>8150</v>
      </c>
      <c r="B8145" s="1">
        <v>46350</v>
      </c>
      <c r="C8145" t="s">
        <v>10012</v>
      </c>
      <c r="D8145" t="s">
        <v>10018</v>
      </c>
      <c r="E8145">
        <f>+_xlfn.XLOOKUP(TablaVentas[[#This Row],[PRODUCTOS]],TablaPrecios[PRODUCTOS],TablaPrecios[PRECIOS UNITARIOS],"No encontado")</f>
        <v>850</v>
      </c>
      <c r="F8145">
        <v>9</v>
      </c>
      <c r="G8145" t="s">
        <v>10023</v>
      </c>
      <c r="H8145" s="2">
        <v>388</v>
      </c>
      <c r="I8145" s="3">
        <v>0.16</v>
      </c>
      <c r="J8145" s="2">
        <f t="shared" si="381"/>
        <v>325.92</v>
      </c>
      <c r="K8145" s="2">
        <f t="shared" si="382"/>
        <v>58.665599999999998</v>
      </c>
      <c r="L8145" s="2">
        <f t="shared" si="383"/>
        <v>384.5856</v>
      </c>
    </row>
    <row r="8146" spans="1:12" x14ac:dyDescent="0.25">
      <c r="A8146" t="s">
        <v>8151</v>
      </c>
      <c r="B8146" s="1">
        <v>46036</v>
      </c>
      <c r="C8146" t="s">
        <v>10007</v>
      </c>
      <c r="D8146" t="s">
        <v>10019</v>
      </c>
      <c r="E8146">
        <f>+_xlfn.XLOOKUP(TablaVentas[[#This Row],[PRODUCTOS]],TablaPrecios[PRODUCTOS],TablaPrecios[PRECIOS UNITARIOS],"No encontado")</f>
        <v>1200</v>
      </c>
      <c r="F8146">
        <v>5</v>
      </c>
      <c r="G8146" t="s">
        <v>10025</v>
      </c>
      <c r="H8146" s="2">
        <v>274</v>
      </c>
      <c r="I8146" s="3">
        <v>0.2</v>
      </c>
      <c r="J8146" s="2">
        <f t="shared" si="381"/>
        <v>219.2</v>
      </c>
      <c r="K8146" s="2">
        <f t="shared" si="382"/>
        <v>39.455999999999996</v>
      </c>
      <c r="L8146" s="2">
        <f t="shared" si="383"/>
        <v>258.65600000000001</v>
      </c>
    </row>
    <row r="8147" spans="1:12" x14ac:dyDescent="0.25">
      <c r="A8147" t="s">
        <v>8152</v>
      </c>
      <c r="B8147" s="1">
        <v>46382</v>
      </c>
      <c r="C8147" t="s">
        <v>10011</v>
      </c>
      <c r="D8147" t="s">
        <v>10021</v>
      </c>
      <c r="E8147">
        <f>+_xlfn.XLOOKUP(TablaVentas[[#This Row],[PRODUCTOS]],TablaPrecios[PRODUCTOS],TablaPrecios[PRECIOS UNITARIOS],"No encontado")</f>
        <v>200</v>
      </c>
      <c r="F8147">
        <v>13</v>
      </c>
      <c r="G8147" t="s">
        <v>10023</v>
      </c>
      <c r="H8147" s="2">
        <v>208</v>
      </c>
      <c r="I8147" s="3">
        <v>0.19</v>
      </c>
      <c r="J8147" s="2">
        <f t="shared" si="381"/>
        <v>168.48</v>
      </c>
      <c r="K8147" s="2">
        <f t="shared" si="382"/>
        <v>30.326399999999996</v>
      </c>
      <c r="L8147" s="2">
        <f t="shared" si="383"/>
        <v>198.8064</v>
      </c>
    </row>
    <row r="8148" spans="1:12" x14ac:dyDescent="0.25">
      <c r="A8148" t="s">
        <v>8153</v>
      </c>
      <c r="B8148" s="1">
        <v>46081</v>
      </c>
      <c r="C8148" t="s">
        <v>10009</v>
      </c>
      <c r="D8148" t="s">
        <v>10018</v>
      </c>
      <c r="E8148">
        <f>+_xlfn.XLOOKUP(TablaVentas[[#This Row],[PRODUCTOS]],TablaPrecios[PRODUCTOS],TablaPrecios[PRECIOS UNITARIOS],"No encontado")</f>
        <v>850</v>
      </c>
      <c r="F8148">
        <v>6</v>
      </c>
      <c r="G8148" t="s">
        <v>10024</v>
      </c>
      <c r="H8148" s="2">
        <v>479</v>
      </c>
      <c r="I8148" s="3">
        <v>0.1</v>
      </c>
      <c r="J8148" s="2">
        <f t="shared" si="381"/>
        <v>431.1</v>
      </c>
      <c r="K8148" s="2">
        <f t="shared" si="382"/>
        <v>77.597999999999999</v>
      </c>
      <c r="L8148" s="2">
        <f t="shared" si="383"/>
        <v>508.69800000000004</v>
      </c>
    </row>
    <row r="8149" spans="1:12" x14ac:dyDescent="0.25">
      <c r="A8149" t="s">
        <v>8154</v>
      </c>
      <c r="B8149" s="1">
        <v>46100</v>
      </c>
      <c r="C8149" t="s">
        <v>10012</v>
      </c>
      <c r="D8149" t="s">
        <v>10019</v>
      </c>
      <c r="E8149">
        <f>+_xlfn.XLOOKUP(TablaVentas[[#This Row],[PRODUCTOS]],TablaPrecios[PRODUCTOS],TablaPrecios[PRECIOS UNITARIOS],"No encontado")</f>
        <v>1200</v>
      </c>
      <c r="F8149">
        <v>16</v>
      </c>
      <c r="G8149" t="s">
        <v>10024</v>
      </c>
      <c r="H8149" s="2">
        <v>55</v>
      </c>
      <c r="I8149" s="3">
        <v>0.18</v>
      </c>
      <c r="J8149" s="2">
        <f t="shared" si="381"/>
        <v>45.1</v>
      </c>
      <c r="K8149" s="2">
        <f t="shared" si="382"/>
        <v>8.1180000000000003</v>
      </c>
      <c r="L8149" s="2">
        <f t="shared" si="383"/>
        <v>53.218000000000004</v>
      </c>
    </row>
    <row r="8150" spans="1:12" x14ac:dyDescent="0.25">
      <c r="A8150" t="s">
        <v>8155</v>
      </c>
      <c r="B8150" s="1">
        <v>46055</v>
      </c>
      <c r="C8150" t="s">
        <v>10012</v>
      </c>
      <c r="D8150" t="s">
        <v>10017</v>
      </c>
      <c r="E8150">
        <f>+_xlfn.XLOOKUP(TablaVentas[[#This Row],[PRODUCTOS]],TablaPrecios[PRODUCTOS],TablaPrecios[PRECIOS UNITARIOS],"No encontado")</f>
        <v>50</v>
      </c>
      <c r="F8150">
        <v>17</v>
      </c>
      <c r="G8150" t="s">
        <v>10025</v>
      </c>
      <c r="H8150" s="2">
        <v>60</v>
      </c>
      <c r="I8150" s="3">
        <v>0.17</v>
      </c>
      <c r="J8150" s="2">
        <f t="shared" si="381"/>
        <v>49.8</v>
      </c>
      <c r="K8150" s="2">
        <f t="shared" si="382"/>
        <v>8.9639999999999986</v>
      </c>
      <c r="L8150" s="2">
        <f t="shared" si="383"/>
        <v>58.763999999999996</v>
      </c>
    </row>
    <row r="8151" spans="1:12" x14ac:dyDescent="0.25">
      <c r="A8151" t="s">
        <v>8156</v>
      </c>
      <c r="B8151" s="1">
        <v>46168</v>
      </c>
      <c r="C8151" t="s">
        <v>10008</v>
      </c>
      <c r="D8151" t="s">
        <v>10017</v>
      </c>
      <c r="E8151">
        <f>+_xlfn.XLOOKUP(TablaVentas[[#This Row],[PRODUCTOS]],TablaPrecios[PRODUCTOS],TablaPrecios[PRECIOS UNITARIOS],"No encontado")</f>
        <v>50</v>
      </c>
      <c r="F8151">
        <v>9</v>
      </c>
      <c r="G8151" t="s">
        <v>10026</v>
      </c>
      <c r="H8151" s="2">
        <v>135</v>
      </c>
      <c r="I8151" s="3">
        <v>0.14000000000000001</v>
      </c>
      <c r="J8151" s="2">
        <f t="shared" si="381"/>
        <v>116.1</v>
      </c>
      <c r="K8151" s="2">
        <f t="shared" si="382"/>
        <v>20.898</v>
      </c>
      <c r="L8151" s="2">
        <f t="shared" si="383"/>
        <v>136.99799999999999</v>
      </c>
    </row>
    <row r="8152" spans="1:12" x14ac:dyDescent="0.25">
      <c r="A8152" t="s">
        <v>8157</v>
      </c>
      <c r="B8152" s="1">
        <v>46254</v>
      </c>
      <c r="C8152" t="s">
        <v>10010</v>
      </c>
      <c r="D8152" t="s">
        <v>10019</v>
      </c>
      <c r="E8152">
        <f>+_xlfn.XLOOKUP(TablaVentas[[#This Row],[PRODUCTOS]],TablaPrecios[PRODUCTOS],TablaPrecios[PRECIOS UNITARIOS],"No encontado")</f>
        <v>1200</v>
      </c>
      <c r="F8152">
        <v>13</v>
      </c>
      <c r="G8152" t="s">
        <v>10023</v>
      </c>
      <c r="H8152" s="2">
        <v>241</v>
      </c>
      <c r="I8152" s="3">
        <v>0.17</v>
      </c>
      <c r="J8152" s="2">
        <f t="shared" si="381"/>
        <v>200.03</v>
      </c>
      <c r="K8152" s="2">
        <f t="shared" si="382"/>
        <v>36.005400000000002</v>
      </c>
      <c r="L8152" s="2">
        <f t="shared" si="383"/>
        <v>236.03540000000001</v>
      </c>
    </row>
    <row r="8153" spans="1:12" x14ac:dyDescent="0.25">
      <c r="A8153" t="s">
        <v>8158</v>
      </c>
      <c r="B8153" s="1">
        <v>46110</v>
      </c>
      <c r="C8153" t="s">
        <v>10009</v>
      </c>
      <c r="D8153" t="s">
        <v>10021</v>
      </c>
      <c r="E8153">
        <f>+_xlfn.XLOOKUP(TablaVentas[[#This Row],[PRODUCTOS]],TablaPrecios[PRODUCTOS],TablaPrecios[PRECIOS UNITARIOS],"No encontado")</f>
        <v>200</v>
      </c>
      <c r="F8153">
        <v>7</v>
      </c>
      <c r="G8153" t="s">
        <v>10026</v>
      </c>
      <c r="H8153" s="2">
        <v>224</v>
      </c>
      <c r="I8153" s="3">
        <v>0.2</v>
      </c>
      <c r="J8153" s="2">
        <f t="shared" si="381"/>
        <v>179.2</v>
      </c>
      <c r="K8153" s="2">
        <f t="shared" si="382"/>
        <v>32.256</v>
      </c>
      <c r="L8153" s="2">
        <f t="shared" si="383"/>
        <v>211.45599999999999</v>
      </c>
    </row>
    <row r="8154" spans="1:12" x14ac:dyDescent="0.25">
      <c r="A8154" t="s">
        <v>8159</v>
      </c>
      <c r="B8154" s="1">
        <v>46170</v>
      </c>
      <c r="C8154" t="s">
        <v>10010</v>
      </c>
      <c r="D8154" t="s">
        <v>10021</v>
      </c>
      <c r="E8154">
        <f>+_xlfn.XLOOKUP(TablaVentas[[#This Row],[PRODUCTOS]],TablaPrecios[PRODUCTOS],TablaPrecios[PRECIOS UNITARIOS],"No encontado")</f>
        <v>200</v>
      </c>
      <c r="F8154">
        <v>8</v>
      </c>
      <c r="G8154" t="s">
        <v>10025</v>
      </c>
      <c r="H8154" s="2">
        <v>147</v>
      </c>
      <c r="I8154" s="3">
        <v>0.14000000000000001</v>
      </c>
      <c r="J8154" s="2">
        <f t="shared" si="381"/>
        <v>126.42</v>
      </c>
      <c r="K8154" s="2">
        <f t="shared" si="382"/>
        <v>22.755600000000001</v>
      </c>
      <c r="L8154" s="2">
        <f t="shared" si="383"/>
        <v>149.1756</v>
      </c>
    </row>
    <row r="8155" spans="1:12" x14ac:dyDescent="0.25">
      <c r="A8155" t="s">
        <v>8160</v>
      </c>
      <c r="B8155" s="1">
        <v>46279</v>
      </c>
      <c r="C8155" t="s">
        <v>10007</v>
      </c>
      <c r="D8155" t="s">
        <v>10019</v>
      </c>
      <c r="E8155">
        <f>+_xlfn.XLOOKUP(TablaVentas[[#This Row],[PRODUCTOS]],TablaPrecios[PRODUCTOS],TablaPrecios[PRECIOS UNITARIOS],"No encontado")</f>
        <v>1200</v>
      </c>
      <c r="F8155">
        <v>16</v>
      </c>
      <c r="G8155" t="s">
        <v>10025</v>
      </c>
      <c r="H8155" s="2">
        <v>444</v>
      </c>
      <c r="I8155" s="3">
        <v>0.18</v>
      </c>
      <c r="J8155" s="2">
        <f t="shared" si="381"/>
        <v>364.08</v>
      </c>
      <c r="K8155" s="2">
        <f t="shared" si="382"/>
        <v>65.534399999999991</v>
      </c>
      <c r="L8155" s="2">
        <f t="shared" si="383"/>
        <v>429.61439999999999</v>
      </c>
    </row>
    <row r="8156" spans="1:12" x14ac:dyDescent="0.25">
      <c r="A8156" t="s">
        <v>8161</v>
      </c>
      <c r="B8156" s="1">
        <v>46311</v>
      </c>
      <c r="C8156" t="s">
        <v>10011</v>
      </c>
      <c r="D8156" t="s">
        <v>10017</v>
      </c>
      <c r="E8156">
        <f>+_xlfn.XLOOKUP(TablaVentas[[#This Row],[PRODUCTOS]],TablaPrecios[PRODUCTOS],TablaPrecios[PRECIOS UNITARIOS],"No encontado")</f>
        <v>50</v>
      </c>
      <c r="F8156">
        <v>14</v>
      </c>
      <c r="G8156" t="s">
        <v>10027</v>
      </c>
      <c r="H8156" s="2">
        <v>339</v>
      </c>
      <c r="I8156" s="3">
        <v>0.12</v>
      </c>
      <c r="J8156" s="2">
        <f t="shared" si="381"/>
        <v>298.32</v>
      </c>
      <c r="K8156" s="2">
        <f t="shared" si="382"/>
        <v>53.697599999999994</v>
      </c>
      <c r="L8156" s="2">
        <f t="shared" si="383"/>
        <v>352.01760000000002</v>
      </c>
    </row>
    <row r="8157" spans="1:12" x14ac:dyDescent="0.25">
      <c r="A8157" t="s">
        <v>8162</v>
      </c>
      <c r="B8157" s="1">
        <v>46228</v>
      </c>
      <c r="C8157" t="s">
        <v>10008</v>
      </c>
      <c r="D8157" t="s">
        <v>10020</v>
      </c>
      <c r="E8157">
        <f>+_xlfn.XLOOKUP(TablaVentas[[#This Row],[PRODUCTOS]],TablaPrecios[PRODUCTOS],TablaPrecios[PRECIOS UNITARIOS],"No encontado")</f>
        <v>150</v>
      </c>
      <c r="F8157">
        <v>18</v>
      </c>
      <c r="G8157" t="s">
        <v>10024</v>
      </c>
      <c r="H8157" s="2">
        <v>303</v>
      </c>
      <c r="I8157" s="3">
        <v>0.1</v>
      </c>
      <c r="J8157" s="2">
        <f t="shared" si="381"/>
        <v>272.7</v>
      </c>
      <c r="K8157" s="2">
        <f t="shared" si="382"/>
        <v>49.085999999999999</v>
      </c>
      <c r="L8157" s="2">
        <f t="shared" si="383"/>
        <v>321.786</v>
      </c>
    </row>
    <row r="8158" spans="1:12" x14ac:dyDescent="0.25">
      <c r="A8158" t="s">
        <v>8163</v>
      </c>
      <c r="B8158" s="1">
        <v>46038</v>
      </c>
      <c r="C8158" t="s">
        <v>10012</v>
      </c>
      <c r="D8158" t="s">
        <v>10020</v>
      </c>
      <c r="E8158">
        <f>+_xlfn.XLOOKUP(TablaVentas[[#This Row],[PRODUCTOS]],TablaPrecios[PRODUCTOS],TablaPrecios[PRECIOS UNITARIOS],"No encontado")</f>
        <v>150</v>
      </c>
      <c r="F8158">
        <v>12</v>
      </c>
      <c r="G8158" t="s">
        <v>10027</v>
      </c>
      <c r="H8158" s="2">
        <v>412</v>
      </c>
      <c r="I8158" s="3">
        <v>0.15</v>
      </c>
      <c r="J8158" s="2">
        <f t="shared" si="381"/>
        <v>350.2</v>
      </c>
      <c r="K8158" s="2">
        <f t="shared" si="382"/>
        <v>63.035999999999994</v>
      </c>
      <c r="L8158" s="2">
        <f t="shared" si="383"/>
        <v>413.23599999999999</v>
      </c>
    </row>
    <row r="8159" spans="1:12" x14ac:dyDescent="0.25">
      <c r="A8159" t="s">
        <v>8164</v>
      </c>
      <c r="B8159" s="1">
        <v>46229</v>
      </c>
      <c r="C8159" t="s">
        <v>10012</v>
      </c>
      <c r="D8159" t="s">
        <v>10017</v>
      </c>
      <c r="E8159">
        <f>+_xlfn.XLOOKUP(TablaVentas[[#This Row],[PRODUCTOS]],TablaPrecios[PRODUCTOS],TablaPrecios[PRECIOS UNITARIOS],"No encontado")</f>
        <v>50</v>
      </c>
      <c r="F8159">
        <v>17</v>
      </c>
      <c r="G8159" t="s">
        <v>10027</v>
      </c>
      <c r="H8159" s="2">
        <v>154</v>
      </c>
      <c r="I8159" s="3">
        <v>0.12</v>
      </c>
      <c r="J8159" s="2">
        <f t="shared" si="381"/>
        <v>135.52000000000001</v>
      </c>
      <c r="K8159" s="2">
        <f t="shared" si="382"/>
        <v>24.393599999999999</v>
      </c>
      <c r="L8159" s="2">
        <f t="shared" si="383"/>
        <v>159.9136</v>
      </c>
    </row>
    <row r="8160" spans="1:12" x14ac:dyDescent="0.25">
      <c r="A8160" t="s">
        <v>8165</v>
      </c>
      <c r="B8160" s="1">
        <v>46095</v>
      </c>
      <c r="C8160" t="s">
        <v>10010</v>
      </c>
      <c r="D8160" t="s">
        <v>10019</v>
      </c>
      <c r="E8160">
        <f>+_xlfn.XLOOKUP(TablaVentas[[#This Row],[PRODUCTOS]],TablaPrecios[PRODUCTOS],TablaPrecios[PRECIOS UNITARIOS],"No encontado")</f>
        <v>1200</v>
      </c>
      <c r="F8160">
        <v>20</v>
      </c>
      <c r="G8160" t="s">
        <v>10027</v>
      </c>
      <c r="H8160" s="2">
        <v>176</v>
      </c>
      <c r="I8160" s="3">
        <v>0.12</v>
      </c>
      <c r="J8160" s="2">
        <f t="shared" si="381"/>
        <v>154.88</v>
      </c>
      <c r="K8160" s="2">
        <f t="shared" si="382"/>
        <v>27.878399999999999</v>
      </c>
      <c r="L8160" s="2">
        <f t="shared" si="383"/>
        <v>182.75839999999999</v>
      </c>
    </row>
    <row r="8161" spans="1:12" x14ac:dyDescent="0.25">
      <c r="A8161" t="s">
        <v>8166</v>
      </c>
      <c r="B8161" s="1">
        <v>46066</v>
      </c>
      <c r="C8161" t="s">
        <v>10009</v>
      </c>
      <c r="D8161" t="s">
        <v>10020</v>
      </c>
      <c r="E8161">
        <f>+_xlfn.XLOOKUP(TablaVentas[[#This Row],[PRODUCTOS]],TablaPrecios[PRODUCTOS],TablaPrecios[PRECIOS UNITARIOS],"No encontado")</f>
        <v>150</v>
      </c>
      <c r="F8161">
        <v>8</v>
      </c>
      <c r="G8161" t="s">
        <v>10025</v>
      </c>
      <c r="H8161" s="2">
        <v>187</v>
      </c>
      <c r="I8161" s="3">
        <v>0.18</v>
      </c>
      <c r="J8161" s="2">
        <f t="shared" si="381"/>
        <v>153.34</v>
      </c>
      <c r="K8161" s="2">
        <f t="shared" si="382"/>
        <v>27.601199999999999</v>
      </c>
      <c r="L8161" s="2">
        <f t="shared" si="383"/>
        <v>180.94120000000001</v>
      </c>
    </row>
    <row r="8162" spans="1:12" x14ac:dyDescent="0.25">
      <c r="A8162" t="s">
        <v>8167</v>
      </c>
      <c r="B8162" s="1">
        <v>46036</v>
      </c>
      <c r="C8162" t="s">
        <v>10012</v>
      </c>
      <c r="D8162" t="s">
        <v>10018</v>
      </c>
      <c r="E8162">
        <f>+_xlfn.XLOOKUP(TablaVentas[[#This Row],[PRODUCTOS]],TablaPrecios[PRODUCTOS],TablaPrecios[PRECIOS UNITARIOS],"No encontado")</f>
        <v>850</v>
      </c>
      <c r="F8162">
        <v>12</v>
      </c>
      <c r="G8162" t="s">
        <v>10024</v>
      </c>
      <c r="H8162" s="2">
        <v>335</v>
      </c>
      <c r="I8162" s="3">
        <v>0.19</v>
      </c>
      <c r="J8162" s="2">
        <f t="shared" si="381"/>
        <v>271.35000000000002</v>
      </c>
      <c r="K8162" s="2">
        <f t="shared" si="382"/>
        <v>48.843000000000004</v>
      </c>
      <c r="L8162" s="2">
        <f t="shared" si="383"/>
        <v>320.19300000000004</v>
      </c>
    </row>
    <row r="8163" spans="1:12" x14ac:dyDescent="0.25">
      <c r="A8163" t="s">
        <v>8168</v>
      </c>
      <c r="B8163" s="1">
        <v>46225</v>
      </c>
      <c r="C8163" t="s">
        <v>10010</v>
      </c>
      <c r="D8163" t="s">
        <v>10017</v>
      </c>
      <c r="E8163">
        <f>+_xlfn.XLOOKUP(TablaVentas[[#This Row],[PRODUCTOS]],TablaPrecios[PRODUCTOS],TablaPrecios[PRECIOS UNITARIOS],"No encontado")</f>
        <v>50</v>
      </c>
      <c r="F8163">
        <v>9</v>
      </c>
      <c r="G8163" t="s">
        <v>10027</v>
      </c>
      <c r="H8163" s="2">
        <v>358</v>
      </c>
      <c r="I8163" s="3">
        <v>0.11</v>
      </c>
      <c r="J8163" s="2">
        <f t="shared" si="381"/>
        <v>318.62</v>
      </c>
      <c r="K8163" s="2">
        <f t="shared" si="382"/>
        <v>57.351599999999998</v>
      </c>
      <c r="L8163" s="2">
        <f t="shared" si="383"/>
        <v>375.97160000000002</v>
      </c>
    </row>
    <row r="8164" spans="1:12" x14ac:dyDescent="0.25">
      <c r="A8164" t="s">
        <v>8169</v>
      </c>
      <c r="B8164" s="1">
        <v>46028</v>
      </c>
      <c r="C8164" t="s">
        <v>10009</v>
      </c>
      <c r="D8164" t="s">
        <v>10019</v>
      </c>
      <c r="E8164">
        <f>+_xlfn.XLOOKUP(TablaVentas[[#This Row],[PRODUCTOS]],TablaPrecios[PRODUCTOS],TablaPrecios[PRECIOS UNITARIOS],"No encontado")</f>
        <v>1200</v>
      </c>
      <c r="F8164">
        <v>13</v>
      </c>
      <c r="G8164" t="s">
        <v>10027</v>
      </c>
      <c r="H8164" s="2">
        <v>137</v>
      </c>
      <c r="I8164" s="3">
        <v>0.17</v>
      </c>
      <c r="J8164" s="2">
        <f t="shared" si="381"/>
        <v>113.71</v>
      </c>
      <c r="K8164" s="2">
        <f t="shared" si="382"/>
        <v>20.467799999999997</v>
      </c>
      <c r="L8164" s="2">
        <f t="shared" si="383"/>
        <v>134.17779999999999</v>
      </c>
    </row>
    <row r="8165" spans="1:12" x14ac:dyDescent="0.25">
      <c r="A8165" t="s">
        <v>8170</v>
      </c>
      <c r="B8165" s="1">
        <v>46030</v>
      </c>
      <c r="C8165" t="s">
        <v>10012</v>
      </c>
      <c r="D8165" t="s">
        <v>10019</v>
      </c>
      <c r="E8165">
        <f>+_xlfn.XLOOKUP(TablaVentas[[#This Row],[PRODUCTOS]],TablaPrecios[PRODUCTOS],TablaPrecios[PRECIOS UNITARIOS],"No encontado")</f>
        <v>1200</v>
      </c>
      <c r="F8165">
        <v>14</v>
      </c>
      <c r="G8165" t="s">
        <v>10027</v>
      </c>
      <c r="H8165" s="2">
        <v>86</v>
      </c>
      <c r="I8165" s="3">
        <v>0.16</v>
      </c>
      <c r="J8165" s="2">
        <f t="shared" si="381"/>
        <v>72.239999999999995</v>
      </c>
      <c r="K8165" s="2">
        <f t="shared" si="382"/>
        <v>13.003199999999998</v>
      </c>
      <c r="L8165" s="2">
        <f t="shared" si="383"/>
        <v>85.243199999999987</v>
      </c>
    </row>
    <row r="8166" spans="1:12" x14ac:dyDescent="0.25">
      <c r="A8166" t="s">
        <v>8171</v>
      </c>
      <c r="B8166" s="1">
        <v>46378</v>
      </c>
      <c r="C8166" t="s">
        <v>10007</v>
      </c>
      <c r="D8166" t="s">
        <v>10020</v>
      </c>
      <c r="E8166">
        <f>+_xlfn.XLOOKUP(TablaVentas[[#This Row],[PRODUCTOS]],TablaPrecios[PRODUCTOS],TablaPrecios[PRECIOS UNITARIOS],"No encontado")</f>
        <v>150</v>
      </c>
      <c r="F8166">
        <v>6</v>
      </c>
      <c r="G8166" t="s">
        <v>10025</v>
      </c>
      <c r="H8166" s="2">
        <v>306</v>
      </c>
      <c r="I8166" s="3">
        <v>0.16</v>
      </c>
      <c r="J8166" s="2">
        <f t="shared" si="381"/>
        <v>257.04000000000002</v>
      </c>
      <c r="K8166" s="2">
        <f t="shared" si="382"/>
        <v>46.267200000000003</v>
      </c>
      <c r="L8166" s="2">
        <f t="shared" si="383"/>
        <v>303.30720000000002</v>
      </c>
    </row>
    <row r="8167" spans="1:12" x14ac:dyDescent="0.25">
      <c r="A8167" t="s">
        <v>8172</v>
      </c>
      <c r="B8167" s="1">
        <v>46067</v>
      </c>
      <c r="C8167" t="s">
        <v>10012</v>
      </c>
      <c r="D8167" t="s">
        <v>10017</v>
      </c>
      <c r="E8167">
        <f>+_xlfn.XLOOKUP(TablaVentas[[#This Row],[PRODUCTOS]],TablaPrecios[PRODUCTOS],TablaPrecios[PRECIOS UNITARIOS],"No encontado")</f>
        <v>50</v>
      </c>
      <c r="F8167">
        <v>9</v>
      </c>
      <c r="G8167" t="s">
        <v>10024</v>
      </c>
      <c r="H8167" s="2">
        <v>126</v>
      </c>
      <c r="I8167" s="3">
        <v>0.16</v>
      </c>
      <c r="J8167" s="2">
        <f t="shared" si="381"/>
        <v>105.84</v>
      </c>
      <c r="K8167" s="2">
        <f t="shared" si="382"/>
        <v>19.051200000000001</v>
      </c>
      <c r="L8167" s="2">
        <f t="shared" si="383"/>
        <v>124.8912</v>
      </c>
    </row>
    <row r="8168" spans="1:12" x14ac:dyDescent="0.25">
      <c r="A8168" t="s">
        <v>8173</v>
      </c>
      <c r="B8168" s="1">
        <v>46335</v>
      </c>
      <c r="C8168" t="s">
        <v>10012</v>
      </c>
      <c r="D8168" t="s">
        <v>10020</v>
      </c>
      <c r="E8168">
        <f>+_xlfn.XLOOKUP(TablaVentas[[#This Row],[PRODUCTOS]],TablaPrecios[PRODUCTOS],TablaPrecios[PRECIOS UNITARIOS],"No encontado")</f>
        <v>150</v>
      </c>
      <c r="F8168">
        <v>13</v>
      </c>
      <c r="G8168" t="s">
        <v>10027</v>
      </c>
      <c r="H8168" s="2">
        <v>287</v>
      </c>
      <c r="I8168" s="3">
        <v>0.11</v>
      </c>
      <c r="J8168" s="2">
        <f t="shared" si="381"/>
        <v>255.43</v>
      </c>
      <c r="K8168" s="2">
        <f t="shared" si="382"/>
        <v>45.977400000000003</v>
      </c>
      <c r="L8168" s="2">
        <f t="shared" si="383"/>
        <v>301.4074</v>
      </c>
    </row>
    <row r="8169" spans="1:12" x14ac:dyDescent="0.25">
      <c r="A8169" t="s">
        <v>8174</v>
      </c>
      <c r="B8169" s="1">
        <v>46188</v>
      </c>
      <c r="C8169" t="s">
        <v>10010</v>
      </c>
      <c r="D8169" t="s">
        <v>10021</v>
      </c>
      <c r="E8169">
        <f>+_xlfn.XLOOKUP(TablaVentas[[#This Row],[PRODUCTOS]],TablaPrecios[PRODUCTOS],TablaPrecios[PRECIOS UNITARIOS],"No encontado")</f>
        <v>200</v>
      </c>
      <c r="F8169">
        <v>7</v>
      </c>
      <c r="G8169" t="s">
        <v>10023</v>
      </c>
      <c r="H8169" s="2">
        <v>336</v>
      </c>
      <c r="I8169" s="3">
        <v>0.19</v>
      </c>
      <c r="J8169" s="2">
        <f t="shared" si="381"/>
        <v>272.15999999999997</v>
      </c>
      <c r="K8169" s="2">
        <f t="shared" si="382"/>
        <v>48.988799999999991</v>
      </c>
      <c r="L8169" s="2">
        <f t="shared" si="383"/>
        <v>321.14879999999994</v>
      </c>
    </row>
    <row r="8170" spans="1:12" x14ac:dyDescent="0.25">
      <c r="A8170" t="s">
        <v>8175</v>
      </c>
      <c r="B8170" s="1">
        <v>46314</v>
      </c>
      <c r="C8170" t="s">
        <v>10007</v>
      </c>
      <c r="D8170" t="s">
        <v>10021</v>
      </c>
      <c r="E8170">
        <f>+_xlfn.XLOOKUP(TablaVentas[[#This Row],[PRODUCTOS]],TablaPrecios[PRODUCTOS],TablaPrecios[PRECIOS UNITARIOS],"No encontado")</f>
        <v>200</v>
      </c>
      <c r="F8170">
        <v>5</v>
      </c>
      <c r="G8170" t="s">
        <v>10023</v>
      </c>
      <c r="H8170" s="2">
        <v>86</v>
      </c>
      <c r="I8170" s="3">
        <v>0.15</v>
      </c>
      <c r="J8170" s="2">
        <f t="shared" si="381"/>
        <v>73.099999999999994</v>
      </c>
      <c r="K8170" s="2">
        <f t="shared" si="382"/>
        <v>13.157999999999998</v>
      </c>
      <c r="L8170" s="2">
        <f t="shared" si="383"/>
        <v>86.257999999999996</v>
      </c>
    </row>
    <row r="8171" spans="1:12" x14ac:dyDescent="0.25">
      <c r="A8171" t="s">
        <v>8176</v>
      </c>
      <c r="B8171" s="1">
        <v>46291</v>
      </c>
      <c r="C8171" t="s">
        <v>10010</v>
      </c>
      <c r="D8171" t="s">
        <v>10021</v>
      </c>
      <c r="E8171">
        <f>+_xlfn.XLOOKUP(TablaVentas[[#This Row],[PRODUCTOS]],TablaPrecios[PRODUCTOS],TablaPrecios[PRECIOS UNITARIOS],"No encontado")</f>
        <v>200</v>
      </c>
      <c r="F8171">
        <v>10</v>
      </c>
      <c r="G8171" t="s">
        <v>10023</v>
      </c>
      <c r="H8171" s="2">
        <v>295</v>
      </c>
      <c r="I8171" s="3">
        <v>0.19</v>
      </c>
      <c r="J8171" s="2">
        <f t="shared" si="381"/>
        <v>238.95</v>
      </c>
      <c r="K8171" s="2">
        <f t="shared" si="382"/>
        <v>43.010999999999996</v>
      </c>
      <c r="L8171" s="2">
        <f t="shared" si="383"/>
        <v>281.96100000000001</v>
      </c>
    </row>
    <row r="8172" spans="1:12" x14ac:dyDescent="0.25">
      <c r="A8172" t="s">
        <v>8177</v>
      </c>
      <c r="B8172" s="1">
        <v>46345</v>
      </c>
      <c r="C8172" t="s">
        <v>10012</v>
      </c>
      <c r="D8172" t="s">
        <v>10018</v>
      </c>
      <c r="E8172">
        <f>+_xlfn.XLOOKUP(TablaVentas[[#This Row],[PRODUCTOS]],TablaPrecios[PRODUCTOS],TablaPrecios[PRECIOS UNITARIOS],"No encontado")</f>
        <v>850</v>
      </c>
      <c r="F8172">
        <v>14</v>
      </c>
      <c r="G8172" t="s">
        <v>10025</v>
      </c>
      <c r="H8172" s="2">
        <v>365</v>
      </c>
      <c r="I8172" s="3">
        <v>0.1</v>
      </c>
      <c r="J8172" s="2">
        <f t="shared" si="381"/>
        <v>328.5</v>
      </c>
      <c r="K8172" s="2">
        <f t="shared" si="382"/>
        <v>59.129999999999995</v>
      </c>
      <c r="L8172" s="2">
        <f t="shared" si="383"/>
        <v>387.63</v>
      </c>
    </row>
    <row r="8173" spans="1:12" x14ac:dyDescent="0.25">
      <c r="A8173" t="s">
        <v>8178</v>
      </c>
      <c r="B8173" s="1">
        <v>46221</v>
      </c>
      <c r="C8173" t="s">
        <v>10007</v>
      </c>
      <c r="D8173" t="s">
        <v>10020</v>
      </c>
      <c r="E8173">
        <f>+_xlfn.XLOOKUP(TablaVentas[[#This Row],[PRODUCTOS]],TablaPrecios[PRODUCTOS],TablaPrecios[PRECIOS UNITARIOS],"No encontado")</f>
        <v>150</v>
      </c>
      <c r="F8173">
        <v>9</v>
      </c>
      <c r="G8173" t="s">
        <v>10026</v>
      </c>
      <c r="H8173" s="2">
        <v>294</v>
      </c>
      <c r="I8173" s="3">
        <v>0.16</v>
      </c>
      <c r="J8173" s="2">
        <f t="shared" si="381"/>
        <v>246.96</v>
      </c>
      <c r="K8173" s="2">
        <f t="shared" si="382"/>
        <v>44.452799999999996</v>
      </c>
      <c r="L8173" s="2">
        <f t="shared" si="383"/>
        <v>291.4128</v>
      </c>
    </row>
    <row r="8174" spans="1:12" x14ac:dyDescent="0.25">
      <c r="A8174" t="s">
        <v>8179</v>
      </c>
      <c r="B8174" s="1">
        <v>46328</v>
      </c>
      <c r="C8174" t="s">
        <v>10011</v>
      </c>
      <c r="D8174" t="s">
        <v>10020</v>
      </c>
      <c r="E8174">
        <f>+_xlfn.XLOOKUP(TablaVentas[[#This Row],[PRODUCTOS]],TablaPrecios[PRODUCTOS],TablaPrecios[PRECIOS UNITARIOS],"No encontado")</f>
        <v>150</v>
      </c>
      <c r="F8174">
        <v>18</v>
      </c>
      <c r="G8174" t="s">
        <v>10027</v>
      </c>
      <c r="H8174" s="2">
        <v>299</v>
      </c>
      <c r="I8174" s="3">
        <v>0.16</v>
      </c>
      <c r="J8174" s="2">
        <f t="shared" si="381"/>
        <v>251.16</v>
      </c>
      <c r="K8174" s="2">
        <f t="shared" si="382"/>
        <v>45.208799999999997</v>
      </c>
      <c r="L8174" s="2">
        <f t="shared" si="383"/>
        <v>296.36879999999996</v>
      </c>
    </row>
    <row r="8175" spans="1:12" x14ac:dyDescent="0.25">
      <c r="A8175" t="s">
        <v>8180</v>
      </c>
      <c r="B8175" s="1">
        <v>46173</v>
      </c>
      <c r="C8175" t="s">
        <v>10010</v>
      </c>
      <c r="D8175" t="s">
        <v>10021</v>
      </c>
      <c r="E8175">
        <f>+_xlfn.XLOOKUP(TablaVentas[[#This Row],[PRODUCTOS]],TablaPrecios[PRODUCTOS],TablaPrecios[PRECIOS UNITARIOS],"No encontado")</f>
        <v>200</v>
      </c>
      <c r="F8175">
        <v>19</v>
      </c>
      <c r="G8175" t="s">
        <v>10023</v>
      </c>
      <c r="H8175" s="2">
        <v>265</v>
      </c>
      <c r="I8175" s="3">
        <v>0.17</v>
      </c>
      <c r="J8175" s="2">
        <f t="shared" si="381"/>
        <v>219.95</v>
      </c>
      <c r="K8175" s="2">
        <f t="shared" si="382"/>
        <v>39.590999999999994</v>
      </c>
      <c r="L8175" s="2">
        <f t="shared" si="383"/>
        <v>259.541</v>
      </c>
    </row>
    <row r="8176" spans="1:12" x14ac:dyDescent="0.25">
      <c r="A8176" t="s">
        <v>8181</v>
      </c>
      <c r="B8176" s="1">
        <v>46150</v>
      </c>
      <c r="C8176" t="s">
        <v>10009</v>
      </c>
      <c r="D8176" t="s">
        <v>10021</v>
      </c>
      <c r="E8176">
        <f>+_xlfn.XLOOKUP(TablaVentas[[#This Row],[PRODUCTOS]],TablaPrecios[PRODUCTOS],TablaPrecios[PRECIOS UNITARIOS],"No encontado")</f>
        <v>200</v>
      </c>
      <c r="F8176">
        <v>20</v>
      </c>
      <c r="G8176" t="s">
        <v>10025</v>
      </c>
      <c r="H8176" s="2">
        <v>304</v>
      </c>
      <c r="I8176" s="3">
        <v>0.19</v>
      </c>
      <c r="J8176" s="2">
        <f t="shared" si="381"/>
        <v>246.24</v>
      </c>
      <c r="K8176" s="2">
        <f t="shared" si="382"/>
        <v>44.3232</v>
      </c>
      <c r="L8176" s="2">
        <f t="shared" si="383"/>
        <v>290.56319999999999</v>
      </c>
    </row>
    <row r="8177" spans="1:12" x14ac:dyDescent="0.25">
      <c r="A8177" t="s">
        <v>8182</v>
      </c>
      <c r="B8177" s="1">
        <v>46356</v>
      </c>
      <c r="C8177" t="s">
        <v>10011</v>
      </c>
      <c r="D8177" t="s">
        <v>10017</v>
      </c>
      <c r="E8177">
        <f>+_xlfn.XLOOKUP(TablaVentas[[#This Row],[PRODUCTOS]],TablaPrecios[PRODUCTOS],TablaPrecios[PRECIOS UNITARIOS],"No encontado")</f>
        <v>50</v>
      </c>
      <c r="F8177">
        <v>16</v>
      </c>
      <c r="G8177" t="s">
        <v>10026</v>
      </c>
      <c r="H8177" s="2">
        <v>356</v>
      </c>
      <c r="I8177" s="3">
        <v>0.12</v>
      </c>
      <c r="J8177" s="2">
        <f t="shared" si="381"/>
        <v>313.27999999999997</v>
      </c>
      <c r="K8177" s="2">
        <f t="shared" si="382"/>
        <v>56.390399999999993</v>
      </c>
      <c r="L8177" s="2">
        <f t="shared" si="383"/>
        <v>369.67039999999997</v>
      </c>
    </row>
    <row r="8178" spans="1:12" x14ac:dyDescent="0.25">
      <c r="A8178" t="s">
        <v>8183</v>
      </c>
      <c r="B8178" s="1">
        <v>46325</v>
      </c>
      <c r="C8178" t="s">
        <v>10012</v>
      </c>
      <c r="D8178" t="s">
        <v>10017</v>
      </c>
      <c r="E8178">
        <f>+_xlfn.XLOOKUP(TablaVentas[[#This Row],[PRODUCTOS]],TablaPrecios[PRODUCTOS],TablaPrecios[PRECIOS UNITARIOS],"No encontado")</f>
        <v>50</v>
      </c>
      <c r="F8178">
        <v>5</v>
      </c>
      <c r="G8178" t="s">
        <v>10023</v>
      </c>
      <c r="H8178" s="2">
        <v>457</v>
      </c>
      <c r="I8178" s="3">
        <v>0.1</v>
      </c>
      <c r="J8178" s="2">
        <f t="shared" si="381"/>
        <v>411.3</v>
      </c>
      <c r="K8178" s="2">
        <f t="shared" si="382"/>
        <v>74.034000000000006</v>
      </c>
      <c r="L8178" s="2">
        <f t="shared" si="383"/>
        <v>485.334</v>
      </c>
    </row>
    <row r="8179" spans="1:12" x14ac:dyDescent="0.25">
      <c r="A8179" t="s">
        <v>8184</v>
      </c>
      <c r="B8179" s="1">
        <v>46045</v>
      </c>
      <c r="C8179" t="s">
        <v>10010</v>
      </c>
      <c r="D8179" t="s">
        <v>10020</v>
      </c>
      <c r="E8179">
        <f>+_xlfn.XLOOKUP(TablaVentas[[#This Row],[PRODUCTOS]],TablaPrecios[PRODUCTOS],TablaPrecios[PRECIOS UNITARIOS],"No encontado")</f>
        <v>150</v>
      </c>
      <c r="F8179">
        <v>12</v>
      </c>
      <c r="G8179" t="s">
        <v>10025</v>
      </c>
      <c r="H8179" s="2">
        <v>112</v>
      </c>
      <c r="I8179" s="3">
        <v>0.15</v>
      </c>
      <c r="J8179" s="2">
        <f t="shared" si="381"/>
        <v>95.2</v>
      </c>
      <c r="K8179" s="2">
        <f t="shared" si="382"/>
        <v>17.135999999999999</v>
      </c>
      <c r="L8179" s="2">
        <f t="shared" si="383"/>
        <v>112.336</v>
      </c>
    </row>
    <row r="8180" spans="1:12" x14ac:dyDescent="0.25">
      <c r="A8180" t="s">
        <v>8185</v>
      </c>
      <c r="B8180" s="1">
        <v>46060</v>
      </c>
      <c r="C8180" t="s">
        <v>10007</v>
      </c>
      <c r="D8180" t="s">
        <v>10018</v>
      </c>
      <c r="E8180">
        <f>+_xlfn.XLOOKUP(TablaVentas[[#This Row],[PRODUCTOS]],TablaPrecios[PRODUCTOS],TablaPrecios[PRECIOS UNITARIOS],"No encontado")</f>
        <v>850</v>
      </c>
      <c r="F8180">
        <v>5</v>
      </c>
      <c r="G8180" t="s">
        <v>10026</v>
      </c>
      <c r="H8180" s="2">
        <v>324</v>
      </c>
      <c r="I8180" s="3">
        <v>0.19</v>
      </c>
      <c r="J8180" s="2">
        <f t="shared" si="381"/>
        <v>262.44</v>
      </c>
      <c r="K8180" s="2">
        <f t="shared" si="382"/>
        <v>47.239199999999997</v>
      </c>
      <c r="L8180" s="2">
        <f t="shared" si="383"/>
        <v>309.67919999999998</v>
      </c>
    </row>
    <row r="8181" spans="1:12" x14ac:dyDescent="0.25">
      <c r="A8181" t="s">
        <v>8186</v>
      </c>
      <c r="B8181" s="1">
        <v>46147</v>
      </c>
      <c r="C8181" t="s">
        <v>10011</v>
      </c>
      <c r="D8181" t="s">
        <v>10017</v>
      </c>
      <c r="E8181">
        <f>+_xlfn.XLOOKUP(TablaVentas[[#This Row],[PRODUCTOS]],TablaPrecios[PRODUCTOS],TablaPrecios[PRECIOS UNITARIOS],"No encontado")</f>
        <v>50</v>
      </c>
      <c r="F8181">
        <v>13</v>
      </c>
      <c r="G8181" t="s">
        <v>10024</v>
      </c>
      <c r="H8181" s="2">
        <v>68</v>
      </c>
      <c r="I8181" s="3">
        <v>0.14000000000000001</v>
      </c>
      <c r="J8181" s="2">
        <f t="shared" si="381"/>
        <v>58.48</v>
      </c>
      <c r="K8181" s="2">
        <f t="shared" si="382"/>
        <v>10.526399999999999</v>
      </c>
      <c r="L8181" s="2">
        <f t="shared" si="383"/>
        <v>69.006399999999999</v>
      </c>
    </row>
    <row r="8182" spans="1:12" x14ac:dyDescent="0.25">
      <c r="A8182" t="s">
        <v>8187</v>
      </c>
      <c r="B8182" s="1">
        <v>46195</v>
      </c>
      <c r="C8182" t="s">
        <v>10012</v>
      </c>
      <c r="D8182" t="s">
        <v>10017</v>
      </c>
      <c r="E8182">
        <f>+_xlfn.XLOOKUP(TablaVentas[[#This Row],[PRODUCTOS]],TablaPrecios[PRODUCTOS],TablaPrecios[PRECIOS UNITARIOS],"No encontado")</f>
        <v>50</v>
      </c>
      <c r="F8182">
        <v>5</v>
      </c>
      <c r="G8182" t="s">
        <v>10027</v>
      </c>
      <c r="H8182" s="2">
        <v>475</v>
      </c>
      <c r="I8182" s="3">
        <v>0.1</v>
      </c>
      <c r="J8182" s="2">
        <f t="shared" si="381"/>
        <v>427.5</v>
      </c>
      <c r="K8182" s="2">
        <f t="shared" si="382"/>
        <v>76.95</v>
      </c>
      <c r="L8182" s="2">
        <f t="shared" si="383"/>
        <v>504.45</v>
      </c>
    </row>
    <row r="8183" spans="1:12" x14ac:dyDescent="0.25">
      <c r="A8183" t="s">
        <v>8188</v>
      </c>
      <c r="B8183" s="1">
        <v>46217</v>
      </c>
      <c r="C8183" t="s">
        <v>10009</v>
      </c>
      <c r="D8183" t="s">
        <v>10017</v>
      </c>
      <c r="E8183">
        <f>+_xlfn.XLOOKUP(TablaVentas[[#This Row],[PRODUCTOS]],TablaPrecios[PRODUCTOS],TablaPrecios[PRECIOS UNITARIOS],"No encontado")</f>
        <v>50</v>
      </c>
      <c r="F8183">
        <v>7</v>
      </c>
      <c r="G8183" t="s">
        <v>10023</v>
      </c>
      <c r="H8183" s="2">
        <v>302</v>
      </c>
      <c r="I8183" s="3">
        <v>0.15</v>
      </c>
      <c r="J8183" s="2">
        <f t="shared" si="381"/>
        <v>256.7</v>
      </c>
      <c r="K8183" s="2">
        <f t="shared" si="382"/>
        <v>46.205999999999996</v>
      </c>
      <c r="L8183" s="2">
        <f t="shared" si="383"/>
        <v>302.90600000000001</v>
      </c>
    </row>
    <row r="8184" spans="1:12" x14ac:dyDescent="0.25">
      <c r="A8184" t="s">
        <v>8189</v>
      </c>
      <c r="B8184" s="1">
        <v>46125</v>
      </c>
      <c r="C8184" t="s">
        <v>10008</v>
      </c>
      <c r="D8184" t="s">
        <v>10020</v>
      </c>
      <c r="E8184">
        <f>+_xlfn.XLOOKUP(TablaVentas[[#This Row],[PRODUCTOS]],TablaPrecios[PRODUCTOS],TablaPrecios[PRECIOS UNITARIOS],"No encontado")</f>
        <v>150</v>
      </c>
      <c r="F8184">
        <v>12</v>
      </c>
      <c r="G8184" t="s">
        <v>10025</v>
      </c>
      <c r="H8184" s="2">
        <v>132</v>
      </c>
      <c r="I8184" s="3">
        <v>0.19</v>
      </c>
      <c r="J8184" s="2">
        <f t="shared" si="381"/>
        <v>106.92</v>
      </c>
      <c r="K8184" s="2">
        <f t="shared" si="382"/>
        <v>19.2456</v>
      </c>
      <c r="L8184" s="2">
        <f t="shared" si="383"/>
        <v>126.1656</v>
      </c>
    </row>
    <row r="8185" spans="1:12" x14ac:dyDescent="0.25">
      <c r="A8185" t="s">
        <v>8190</v>
      </c>
      <c r="B8185" s="1">
        <v>46116</v>
      </c>
      <c r="C8185" t="s">
        <v>10011</v>
      </c>
      <c r="D8185" t="s">
        <v>10017</v>
      </c>
      <c r="E8185">
        <f>+_xlfn.XLOOKUP(TablaVentas[[#This Row],[PRODUCTOS]],TablaPrecios[PRODUCTOS],TablaPrecios[PRECIOS UNITARIOS],"No encontado")</f>
        <v>50</v>
      </c>
      <c r="F8185">
        <v>16</v>
      </c>
      <c r="G8185" t="s">
        <v>10025</v>
      </c>
      <c r="H8185" s="2">
        <v>478</v>
      </c>
      <c r="I8185" s="3">
        <v>0.19</v>
      </c>
      <c r="J8185" s="2">
        <f t="shared" si="381"/>
        <v>387.18</v>
      </c>
      <c r="K8185" s="2">
        <f t="shared" si="382"/>
        <v>69.692399999999992</v>
      </c>
      <c r="L8185" s="2">
        <f t="shared" si="383"/>
        <v>456.87239999999997</v>
      </c>
    </row>
    <row r="8186" spans="1:12" x14ac:dyDescent="0.25">
      <c r="A8186" t="s">
        <v>8191</v>
      </c>
      <c r="B8186" s="1">
        <v>46224</v>
      </c>
      <c r="C8186" t="s">
        <v>10010</v>
      </c>
      <c r="D8186" t="s">
        <v>10017</v>
      </c>
      <c r="E8186">
        <f>+_xlfn.XLOOKUP(TablaVentas[[#This Row],[PRODUCTOS]],TablaPrecios[PRODUCTOS],TablaPrecios[PRECIOS UNITARIOS],"No encontado")</f>
        <v>50</v>
      </c>
      <c r="F8186">
        <v>11</v>
      </c>
      <c r="G8186" t="s">
        <v>10024</v>
      </c>
      <c r="H8186" s="2">
        <v>485</v>
      </c>
      <c r="I8186" s="3">
        <v>0.19</v>
      </c>
      <c r="J8186" s="2">
        <f t="shared" si="381"/>
        <v>392.85</v>
      </c>
      <c r="K8186" s="2">
        <f t="shared" si="382"/>
        <v>70.713000000000008</v>
      </c>
      <c r="L8186" s="2">
        <f t="shared" si="383"/>
        <v>463.56300000000005</v>
      </c>
    </row>
    <row r="8187" spans="1:12" x14ac:dyDescent="0.25">
      <c r="A8187" t="s">
        <v>8192</v>
      </c>
      <c r="B8187" s="1">
        <v>46030</v>
      </c>
      <c r="C8187" t="s">
        <v>10011</v>
      </c>
      <c r="D8187" t="s">
        <v>10017</v>
      </c>
      <c r="E8187">
        <f>+_xlfn.XLOOKUP(TablaVentas[[#This Row],[PRODUCTOS]],TablaPrecios[PRODUCTOS],TablaPrecios[PRECIOS UNITARIOS],"No encontado")</f>
        <v>50</v>
      </c>
      <c r="F8187">
        <v>6</v>
      </c>
      <c r="G8187" t="s">
        <v>10025</v>
      </c>
      <c r="H8187" s="2">
        <v>467</v>
      </c>
      <c r="I8187" s="3">
        <v>0.18</v>
      </c>
      <c r="J8187" s="2">
        <f t="shared" si="381"/>
        <v>382.94</v>
      </c>
      <c r="K8187" s="2">
        <f t="shared" si="382"/>
        <v>68.929199999999994</v>
      </c>
      <c r="L8187" s="2">
        <f t="shared" si="383"/>
        <v>451.86919999999998</v>
      </c>
    </row>
    <row r="8188" spans="1:12" x14ac:dyDescent="0.25">
      <c r="A8188" t="s">
        <v>8193</v>
      </c>
      <c r="B8188" s="1">
        <v>46218</v>
      </c>
      <c r="C8188" t="s">
        <v>10012</v>
      </c>
      <c r="D8188" t="s">
        <v>10018</v>
      </c>
      <c r="E8188">
        <f>+_xlfn.XLOOKUP(TablaVentas[[#This Row],[PRODUCTOS]],TablaPrecios[PRODUCTOS],TablaPrecios[PRECIOS UNITARIOS],"No encontado")</f>
        <v>850</v>
      </c>
      <c r="F8188">
        <v>19</v>
      </c>
      <c r="G8188" t="s">
        <v>10024</v>
      </c>
      <c r="H8188" s="2">
        <v>438</v>
      </c>
      <c r="I8188" s="3">
        <v>0.17</v>
      </c>
      <c r="J8188" s="2">
        <f t="shared" si="381"/>
        <v>363.53999999999996</v>
      </c>
      <c r="K8188" s="2">
        <f t="shared" si="382"/>
        <v>65.43719999999999</v>
      </c>
      <c r="L8188" s="2">
        <f t="shared" si="383"/>
        <v>428.97719999999993</v>
      </c>
    </row>
    <row r="8189" spans="1:12" x14ac:dyDescent="0.25">
      <c r="A8189" t="s">
        <v>8194</v>
      </c>
      <c r="B8189" s="1">
        <v>46117</v>
      </c>
      <c r="C8189" t="s">
        <v>10012</v>
      </c>
      <c r="D8189" t="s">
        <v>10018</v>
      </c>
      <c r="E8189">
        <f>+_xlfn.XLOOKUP(TablaVentas[[#This Row],[PRODUCTOS]],TablaPrecios[PRODUCTOS],TablaPrecios[PRECIOS UNITARIOS],"No encontado")</f>
        <v>850</v>
      </c>
      <c r="F8189">
        <v>17</v>
      </c>
      <c r="G8189" t="s">
        <v>10023</v>
      </c>
      <c r="H8189" s="2">
        <v>119</v>
      </c>
      <c r="I8189" s="3">
        <v>0.13</v>
      </c>
      <c r="J8189" s="2">
        <f t="shared" si="381"/>
        <v>103.53</v>
      </c>
      <c r="K8189" s="2">
        <f t="shared" si="382"/>
        <v>18.635400000000001</v>
      </c>
      <c r="L8189" s="2">
        <f t="shared" si="383"/>
        <v>122.16540000000001</v>
      </c>
    </row>
    <row r="8190" spans="1:12" x14ac:dyDescent="0.25">
      <c r="A8190" t="s">
        <v>8195</v>
      </c>
      <c r="B8190" s="1">
        <v>46147</v>
      </c>
      <c r="C8190" t="s">
        <v>10011</v>
      </c>
      <c r="D8190" t="s">
        <v>10020</v>
      </c>
      <c r="E8190">
        <f>+_xlfn.XLOOKUP(TablaVentas[[#This Row],[PRODUCTOS]],TablaPrecios[PRODUCTOS],TablaPrecios[PRECIOS UNITARIOS],"No encontado")</f>
        <v>150</v>
      </c>
      <c r="F8190">
        <v>8</v>
      </c>
      <c r="G8190" t="s">
        <v>10027</v>
      </c>
      <c r="H8190" s="2">
        <v>52</v>
      </c>
      <c r="I8190" s="3">
        <v>0.2</v>
      </c>
      <c r="J8190" s="2">
        <f t="shared" si="381"/>
        <v>41.6</v>
      </c>
      <c r="K8190" s="2">
        <f t="shared" si="382"/>
        <v>7.4879999999999995</v>
      </c>
      <c r="L8190" s="2">
        <f t="shared" si="383"/>
        <v>49.088000000000001</v>
      </c>
    </row>
    <row r="8191" spans="1:12" x14ac:dyDescent="0.25">
      <c r="A8191" t="s">
        <v>8196</v>
      </c>
      <c r="B8191" s="1">
        <v>46153</v>
      </c>
      <c r="C8191" t="s">
        <v>10010</v>
      </c>
      <c r="D8191" t="s">
        <v>10019</v>
      </c>
      <c r="E8191">
        <f>+_xlfn.XLOOKUP(TablaVentas[[#This Row],[PRODUCTOS]],TablaPrecios[PRODUCTOS],TablaPrecios[PRECIOS UNITARIOS],"No encontado")</f>
        <v>1200</v>
      </c>
      <c r="F8191">
        <v>8</v>
      </c>
      <c r="G8191" t="s">
        <v>10027</v>
      </c>
      <c r="H8191" s="2">
        <v>140</v>
      </c>
      <c r="I8191" s="3">
        <v>0.11</v>
      </c>
      <c r="J8191" s="2">
        <f t="shared" si="381"/>
        <v>124.6</v>
      </c>
      <c r="K8191" s="2">
        <f t="shared" si="382"/>
        <v>22.427999999999997</v>
      </c>
      <c r="L8191" s="2">
        <f t="shared" si="383"/>
        <v>147.02799999999999</v>
      </c>
    </row>
    <row r="8192" spans="1:12" x14ac:dyDescent="0.25">
      <c r="A8192" t="s">
        <v>8197</v>
      </c>
      <c r="B8192" s="1">
        <v>46305</v>
      </c>
      <c r="C8192" t="s">
        <v>10012</v>
      </c>
      <c r="D8192" t="s">
        <v>10018</v>
      </c>
      <c r="E8192">
        <f>+_xlfn.XLOOKUP(TablaVentas[[#This Row],[PRODUCTOS]],TablaPrecios[PRODUCTOS],TablaPrecios[PRECIOS UNITARIOS],"No encontado")</f>
        <v>850</v>
      </c>
      <c r="F8192">
        <v>7</v>
      </c>
      <c r="G8192" t="s">
        <v>10027</v>
      </c>
      <c r="H8192" s="2">
        <v>111</v>
      </c>
      <c r="I8192" s="3">
        <v>0.17</v>
      </c>
      <c r="J8192" s="2">
        <f t="shared" si="381"/>
        <v>92.13</v>
      </c>
      <c r="K8192" s="2">
        <f t="shared" si="382"/>
        <v>16.583399999999997</v>
      </c>
      <c r="L8192" s="2">
        <f t="shared" si="383"/>
        <v>108.71339999999999</v>
      </c>
    </row>
    <row r="8193" spans="1:12" x14ac:dyDescent="0.25">
      <c r="A8193" t="s">
        <v>8198</v>
      </c>
      <c r="B8193" s="1">
        <v>46376</v>
      </c>
      <c r="C8193" t="s">
        <v>10011</v>
      </c>
      <c r="D8193" t="s">
        <v>10018</v>
      </c>
      <c r="E8193">
        <f>+_xlfn.XLOOKUP(TablaVentas[[#This Row],[PRODUCTOS]],TablaPrecios[PRODUCTOS],TablaPrecios[PRECIOS UNITARIOS],"No encontado")</f>
        <v>850</v>
      </c>
      <c r="F8193">
        <v>10</v>
      </c>
      <c r="G8193" t="s">
        <v>10026</v>
      </c>
      <c r="H8193" s="2">
        <v>447</v>
      </c>
      <c r="I8193" s="3">
        <v>0.18</v>
      </c>
      <c r="J8193" s="2">
        <f t="shared" si="381"/>
        <v>366.54</v>
      </c>
      <c r="K8193" s="2">
        <f t="shared" si="382"/>
        <v>65.977199999999996</v>
      </c>
      <c r="L8193" s="2">
        <f t="shared" si="383"/>
        <v>432.5172</v>
      </c>
    </row>
    <row r="8194" spans="1:12" x14ac:dyDescent="0.25">
      <c r="A8194" t="s">
        <v>8199</v>
      </c>
      <c r="B8194" s="1">
        <v>46219</v>
      </c>
      <c r="C8194" t="s">
        <v>10011</v>
      </c>
      <c r="D8194" t="s">
        <v>10021</v>
      </c>
      <c r="E8194">
        <f>+_xlfn.XLOOKUP(TablaVentas[[#This Row],[PRODUCTOS]],TablaPrecios[PRODUCTOS],TablaPrecios[PRECIOS UNITARIOS],"No encontado")</f>
        <v>200</v>
      </c>
      <c r="F8194">
        <v>12</v>
      </c>
      <c r="G8194" t="s">
        <v>10025</v>
      </c>
      <c r="H8194" s="2">
        <v>259</v>
      </c>
      <c r="I8194" s="3">
        <v>0.14000000000000001</v>
      </c>
      <c r="J8194" s="2">
        <f t="shared" si="381"/>
        <v>222.74</v>
      </c>
      <c r="K8194" s="2">
        <f t="shared" si="382"/>
        <v>40.093200000000003</v>
      </c>
      <c r="L8194" s="2">
        <f t="shared" si="383"/>
        <v>262.83320000000003</v>
      </c>
    </row>
    <row r="8195" spans="1:12" x14ac:dyDescent="0.25">
      <c r="A8195" t="s">
        <v>8200</v>
      </c>
      <c r="B8195" s="1">
        <v>46302</v>
      </c>
      <c r="C8195" t="s">
        <v>10012</v>
      </c>
      <c r="D8195" t="s">
        <v>10020</v>
      </c>
      <c r="E8195">
        <f>+_xlfn.XLOOKUP(TablaVentas[[#This Row],[PRODUCTOS]],TablaPrecios[PRODUCTOS],TablaPrecios[PRECIOS UNITARIOS],"No encontado")</f>
        <v>150</v>
      </c>
      <c r="F8195">
        <v>8</v>
      </c>
      <c r="G8195" t="s">
        <v>10024</v>
      </c>
      <c r="H8195" s="2">
        <v>121</v>
      </c>
      <c r="I8195" s="3">
        <v>0.16</v>
      </c>
      <c r="J8195" s="2">
        <f t="shared" ref="J8195:J8258" si="384">+H8195-H8195*I8195</f>
        <v>101.64</v>
      </c>
      <c r="K8195" s="2">
        <f t="shared" ref="K8195:K8258" si="385">+J8195*0.18</f>
        <v>18.295199999999998</v>
      </c>
      <c r="L8195" s="2">
        <f t="shared" ref="L8195:L8258" si="386">+J8195+K8195</f>
        <v>119.93519999999999</v>
      </c>
    </row>
    <row r="8196" spans="1:12" x14ac:dyDescent="0.25">
      <c r="A8196" t="s">
        <v>8201</v>
      </c>
      <c r="B8196" s="1">
        <v>46351</v>
      </c>
      <c r="C8196" t="s">
        <v>10010</v>
      </c>
      <c r="D8196" t="s">
        <v>10020</v>
      </c>
      <c r="E8196">
        <f>+_xlfn.XLOOKUP(TablaVentas[[#This Row],[PRODUCTOS]],TablaPrecios[PRODUCTOS],TablaPrecios[PRECIOS UNITARIOS],"No encontado")</f>
        <v>150</v>
      </c>
      <c r="F8196">
        <v>20</v>
      </c>
      <c r="G8196" t="s">
        <v>10026</v>
      </c>
      <c r="H8196" s="2">
        <v>341</v>
      </c>
      <c r="I8196" s="3">
        <v>0.19</v>
      </c>
      <c r="J8196" s="2">
        <f t="shared" si="384"/>
        <v>276.20999999999998</v>
      </c>
      <c r="K8196" s="2">
        <f t="shared" si="385"/>
        <v>49.717799999999997</v>
      </c>
      <c r="L8196" s="2">
        <f t="shared" si="386"/>
        <v>325.92779999999999</v>
      </c>
    </row>
    <row r="8197" spans="1:12" x14ac:dyDescent="0.25">
      <c r="A8197" t="s">
        <v>8202</v>
      </c>
      <c r="B8197" s="1">
        <v>46152</v>
      </c>
      <c r="C8197" t="s">
        <v>10012</v>
      </c>
      <c r="D8197" t="s">
        <v>10017</v>
      </c>
      <c r="E8197">
        <f>+_xlfn.XLOOKUP(TablaVentas[[#This Row],[PRODUCTOS]],TablaPrecios[PRODUCTOS],TablaPrecios[PRECIOS UNITARIOS],"No encontado")</f>
        <v>50</v>
      </c>
      <c r="F8197">
        <v>11</v>
      </c>
      <c r="G8197" t="s">
        <v>10026</v>
      </c>
      <c r="H8197" s="2">
        <v>374</v>
      </c>
      <c r="I8197" s="3">
        <v>0.16</v>
      </c>
      <c r="J8197" s="2">
        <f t="shared" si="384"/>
        <v>314.15999999999997</v>
      </c>
      <c r="K8197" s="2">
        <f t="shared" si="385"/>
        <v>56.548799999999993</v>
      </c>
      <c r="L8197" s="2">
        <f t="shared" si="386"/>
        <v>370.70879999999994</v>
      </c>
    </row>
    <row r="8198" spans="1:12" x14ac:dyDescent="0.25">
      <c r="A8198" t="s">
        <v>8203</v>
      </c>
      <c r="B8198" s="1">
        <v>46102</v>
      </c>
      <c r="C8198" t="s">
        <v>10011</v>
      </c>
      <c r="D8198" t="s">
        <v>10021</v>
      </c>
      <c r="E8198">
        <f>+_xlfn.XLOOKUP(TablaVentas[[#This Row],[PRODUCTOS]],TablaPrecios[PRODUCTOS],TablaPrecios[PRECIOS UNITARIOS],"No encontado")</f>
        <v>200</v>
      </c>
      <c r="F8198">
        <v>16</v>
      </c>
      <c r="G8198" t="s">
        <v>10027</v>
      </c>
      <c r="H8198" s="2">
        <v>437</v>
      </c>
      <c r="I8198" s="3">
        <v>0.11</v>
      </c>
      <c r="J8198" s="2">
        <f t="shared" si="384"/>
        <v>388.93</v>
      </c>
      <c r="K8198" s="2">
        <f t="shared" si="385"/>
        <v>70.007400000000004</v>
      </c>
      <c r="L8198" s="2">
        <f t="shared" si="386"/>
        <v>458.93740000000003</v>
      </c>
    </row>
    <row r="8199" spans="1:12" x14ac:dyDescent="0.25">
      <c r="A8199" t="s">
        <v>8204</v>
      </c>
      <c r="B8199" s="1">
        <v>46186</v>
      </c>
      <c r="C8199" t="s">
        <v>10008</v>
      </c>
      <c r="D8199" t="s">
        <v>10019</v>
      </c>
      <c r="E8199">
        <f>+_xlfn.XLOOKUP(TablaVentas[[#This Row],[PRODUCTOS]],TablaPrecios[PRODUCTOS],TablaPrecios[PRECIOS UNITARIOS],"No encontado")</f>
        <v>1200</v>
      </c>
      <c r="F8199">
        <v>8</v>
      </c>
      <c r="G8199" t="s">
        <v>10023</v>
      </c>
      <c r="H8199" s="2">
        <v>139</v>
      </c>
      <c r="I8199" s="3">
        <v>0.17</v>
      </c>
      <c r="J8199" s="2">
        <f t="shared" si="384"/>
        <v>115.37</v>
      </c>
      <c r="K8199" s="2">
        <f t="shared" si="385"/>
        <v>20.7666</v>
      </c>
      <c r="L8199" s="2">
        <f t="shared" si="386"/>
        <v>136.13660000000002</v>
      </c>
    </row>
    <row r="8200" spans="1:12" x14ac:dyDescent="0.25">
      <c r="A8200" t="s">
        <v>8205</v>
      </c>
      <c r="B8200" s="1">
        <v>46321</v>
      </c>
      <c r="C8200" t="s">
        <v>10008</v>
      </c>
      <c r="D8200" t="s">
        <v>10019</v>
      </c>
      <c r="E8200">
        <f>+_xlfn.XLOOKUP(TablaVentas[[#This Row],[PRODUCTOS]],TablaPrecios[PRODUCTOS],TablaPrecios[PRECIOS UNITARIOS],"No encontado")</f>
        <v>1200</v>
      </c>
      <c r="F8200">
        <v>5</v>
      </c>
      <c r="G8200" t="s">
        <v>10026</v>
      </c>
      <c r="H8200" s="2">
        <v>226</v>
      </c>
      <c r="I8200" s="3">
        <v>0.15</v>
      </c>
      <c r="J8200" s="2">
        <f t="shared" si="384"/>
        <v>192.1</v>
      </c>
      <c r="K8200" s="2">
        <f t="shared" si="385"/>
        <v>34.577999999999996</v>
      </c>
      <c r="L8200" s="2">
        <f t="shared" si="386"/>
        <v>226.678</v>
      </c>
    </row>
    <row r="8201" spans="1:12" x14ac:dyDescent="0.25">
      <c r="A8201" t="s">
        <v>8206</v>
      </c>
      <c r="B8201" s="1">
        <v>46382</v>
      </c>
      <c r="C8201" t="s">
        <v>10008</v>
      </c>
      <c r="D8201" t="s">
        <v>10019</v>
      </c>
      <c r="E8201">
        <f>+_xlfn.XLOOKUP(TablaVentas[[#This Row],[PRODUCTOS]],TablaPrecios[PRODUCTOS],TablaPrecios[PRECIOS UNITARIOS],"No encontado")</f>
        <v>1200</v>
      </c>
      <c r="F8201">
        <v>5</v>
      </c>
      <c r="G8201" t="s">
        <v>10023</v>
      </c>
      <c r="H8201" s="2">
        <v>193</v>
      </c>
      <c r="I8201" s="3">
        <v>0.17</v>
      </c>
      <c r="J8201" s="2">
        <f t="shared" si="384"/>
        <v>160.19</v>
      </c>
      <c r="K8201" s="2">
        <f t="shared" si="385"/>
        <v>28.834199999999999</v>
      </c>
      <c r="L8201" s="2">
        <f t="shared" si="386"/>
        <v>189.02420000000001</v>
      </c>
    </row>
    <row r="8202" spans="1:12" x14ac:dyDescent="0.25">
      <c r="A8202" t="s">
        <v>8207</v>
      </c>
      <c r="B8202" s="1">
        <v>46078</v>
      </c>
      <c r="C8202" t="s">
        <v>10011</v>
      </c>
      <c r="D8202" t="s">
        <v>10019</v>
      </c>
      <c r="E8202">
        <f>+_xlfn.XLOOKUP(TablaVentas[[#This Row],[PRODUCTOS]],TablaPrecios[PRODUCTOS],TablaPrecios[PRECIOS UNITARIOS],"No encontado")</f>
        <v>1200</v>
      </c>
      <c r="F8202">
        <v>14</v>
      </c>
      <c r="G8202" t="s">
        <v>10025</v>
      </c>
      <c r="H8202" s="2">
        <v>217</v>
      </c>
      <c r="I8202" s="3">
        <v>0.17</v>
      </c>
      <c r="J8202" s="2">
        <f t="shared" si="384"/>
        <v>180.11</v>
      </c>
      <c r="K8202" s="2">
        <f t="shared" si="385"/>
        <v>32.419800000000002</v>
      </c>
      <c r="L8202" s="2">
        <f t="shared" si="386"/>
        <v>212.52980000000002</v>
      </c>
    </row>
    <row r="8203" spans="1:12" x14ac:dyDescent="0.25">
      <c r="A8203" t="s">
        <v>8208</v>
      </c>
      <c r="B8203" s="1">
        <v>46065</v>
      </c>
      <c r="C8203" t="s">
        <v>10007</v>
      </c>
      <c r="D8203" t="s">
        <v>10020</v>
      </c>
      <c r="E8203">
        <f>+_xlfn.XLOOKUP(TablaVentas[[#This Row],[PRODUCTOS]],TablaPrecios[PRODUCTOS],TablaPrecios[PRECIOS UNITARIOS],"No encontado")</f>
        <v>150</v>
      </c>
      <c r="F8203">
        <v>7</v>
      </c>
      <c r="G8203" t="s">
        <v>10024</v>
      </c>
      <c r="H8203" s="2">
        <v>144</v>
      </c>
      <c r="I8203" s="3">
        <v>0.15</v>
      </c>
      <c r="J8203" s="2">
        <f t="shared" si="384"/>
        <v>122.4</v>
      </c>
      <c r="K8203" s="2">
        <f t="shared" si="385"/>
        <v>22.032</v>
      </c>
      <c r="L8203" s="2">
        <f t="shared" si="386"/>
        <v>144.43200000000002</v>
      </c>
    </row>
    <row r="8204" spans="1:12" x14ac:dyDescent="0.25">
      <c r="A8204" t="s">
        <v>8209</v>
      </c>
      <c r="B8204" s="1">
        <v>46366</v>
      </c>
      <c r="C8204" t="s">
        <v>10008</v>
      </c>
      <c r="D8204" t="s">
        <v>10020</v>
      </c>
      <c r="E8204">
        <f>+_xlfn.XLOOKUP(TablaVentas[[#This Row],[PRODUCTOS]],TablaPrecios[PRODUCTOS],TablaPrecios[PRECIOS UNITARIOS],"No encontado")</f>
        <v>150</v>
      </c>
      <c r="F8204">
        <v>15</v>
      </c>
      <c r="G8204" t="s">
        <v>10025</v>
      </c>
      <c r="H8204" s="2">
        <v>226</v>
      </c>
      <c r="I8204" s="3">
        <v>0.16</v>
      </c>
      <c r="J8204" s="2">
        <f t="shared" si="384"/>
        <v>189.84</v>
      </c>
      <c r="K8204" s="2">
        <f t="shared" si="385"/>
        <v>34.171199999999999</v>
      </c>
      <c r="L8204" s="2">
        <f t="shared" si="386"/>
        <v>224.0112</v>
      </c>
    </row>
    <row r="8205" spans="1:12" x14ac:dyDescent="0.25">
      <c r="A8205" t="s">
        <v>8210</v>
      </c>
      <c r="B8205" s="1">
        <v>46232</v>
      </c>
      <c r="C8205" t="s">
        <v>10012</v>
      </c>
      <c r="D8205" t="s">
        <v>10021</v>
      </c>
      <c r="E8205">
        <f>+_xlfn.XLOOKUP(TablaVentas[[#This Row],[PRODUCTOS]],TablaPrecios[PRODUCTOS],TablaPrecios[PRECIOS UNITARIOS],"No encontado")</f>
        <v>200</v>
      </c>
      <c r="F8205">
        <v>8</v>
      </c>
      <c r="G8205" t="s">
        <v>10026</v>
      </c>
      <c r="H8205" s="2">
        <v>490</v>
      </c>
      <c r="I8205" s="3">
        <v>0.18</v>
      </c>
      <c r="J8205" s="2">
        <f t="shared" si="384"/>
        <v>401.8</v>
      </c>
      <c r="K8205" s="2">
        <f t="shared" si="385"/>
        <v>72.323999999999998</v>
      </c>
      <c r="L8205" s="2">
        <f t="shared" si="386"/>
        <v>474.12400000000002</v>
      </c>
    </row>
    <row r="8206" spans="1:12" x14ac:dyDescent="0.25">
      <c r="A8206" t="s">
        <v>8211</v>
      </c>
      <c r="B8206" s="1">
        <v>46312</v>
      </c>
      <c r="C8206" t="s">
        <v>10011</v>
      </c>
      <c r="D8206" t="s">
        <v>10017</v>
      </c>
      <c r="E8206">
        <f>+_xlfn.XLOOKUP(TablaVentas[[#This Row],[PRODUCTOS]],TablaPrecios[PRODUCTOS],TablaPrecios[PRECIOS UNITARIOS],"No encontado")</f>
        <v>50</v>
      </c>
      <c r="F8206">
        <v>7</v>
      </c>
      <c r="G8206" t="s">
        <v>10027</v>
      </c>
      <c r="H8206" s="2">
        <v>192</v>
      </c>
      <c r="I8206" s="3">
        <v>0.15</v>
      </c>
      <c r="J8206" s="2">
        <f t="shared" si="384"/>
        <v>163.19999999999999</v>
      </c>
      <c r="K8206" s="2">
        <f t="shared" si="385"/>
        <v>29.375999999999998</v>
      </c>
      <c r="L8206" s="2">
        <f t="shared" si="386"/>
        <v>192.57599999999999</v>
      </c>
    </row>
    <row r="8207" spans="1:12" x14ac:dyDescent="0.25">
      <c r="A8207" t="s">
        <v>8212</v>
      </c>
      <c r="B8207" s="1">
        <v>46069</v>
      </c>
      <c r="C8207" t="s">
        <v>10008</v>
      </c>
      <c r="D8207" t="s">
        <v>10019</v>
      </c>
      <c r="E8207">
        <f>+_xlfn.XLOOKUP(TablaVentas[[#This Row],[PRODUCTOS]],TablaPrecios[PRODUCTOS],TablaPrecios[PRECIOS UNITARIOS],"No encontado")</f>
        <v>1200</v>
      </c>
      <c r="F8207">
        <v>20</v>
      </c>
      <c r="G8207" t="s">
        <v>10023</v>
      </c>
      <c r="H8207" s="2">
        <v>432</v>
      </c>
      <c r="I8207" s="3">
        <v>0.12</v>
      </c>
      <c r="J8207" s="2">
        <f t="shared" si="384"/>
        <v>380.16</v>
      </c>
      <c r="K8207" s="2">
        <f t="shared" si="385"/>
        <v>68.428799999999995</v>
      </c>
      <c r="L8207" s="2">
        <f t="shared" si="386"/>
        <v>448.58879999999999</v>
      </c>
    </row>
    <row r="8208" spans="1:12" x14ac:dyDescent="0.25">
      <c r="A8208" t="s">
        <v>8213</v>
      </c>
      <c r="B8208" s="1">
        <v>46206</v>
      </c>
      <c r="C8208" t="s">
        <v>10008</v>
      </c>
      <c r="D8208" t="s">
        <v>10021</v>
      </c>
      <c r="E8208">
        <f>+_xlfn.XLOOKUP(TablaVentas[[#This Row],[PRODUCTOS]],TablaPrecios[PRODUCTOS],TablaPrecios[PRECIOS UNITARIOS],"No encontado")</f>
        <v>200</v>
      </c>
      <c r="F8208">
        <v>11</v>
      </c>
      <c r="G8208" t="s">
        <v>10027</v>
      </c>
      <c r="H8208" s="2">
        <v>421</v>
      </c>
      <c r="I8208" s="3">
        <v>0.18</v>
      </c>
      <c r="J8208" s="2">
        <f t="shared" si="384"/>
        <v>345.22</v>
      </c>
      <c r="K8208" s="2">
        <f t="shared" si="385"/>
        <v>62.139600000000002</v>
      </c>
      <c r="L8208" s="2">
        <f t="shared" si="386"/>
        <v>407.3596</v>
      </c>
    </row>
    <row r="8209" spans="1:12" x14ac:dyDescent="0.25">
      <c r="A8209" t="s">
        <v>8214</v>
      </c>
      <c r="B8209" s="1">
        <v>46207</v>
      </c>
      <c r="C8209" t="s">
        <v>10012</v>
      </c>
      <c r="D8209" t="s">
        <v>10018</v>
      </c>
      <c r="E8209">
        <f>+_xlfn.XLOOKUP(TablaVentas[[#This Row],[PRODUCTOS]],TablaPrecios[PRODUCTOS],TablaPrecios[PRECIOS UNITARIOS],"No encontado")</f>
        <v>850</v>
      </c>
      <c r="F8209">
        <v>19</v>
      </c>
      <c r="G8209" t="s">
        <v>10023</v>
      </c>
      <c r="H8209" s="2">
        <v>51</v>
      </c>
      <c r="I8209" s="3">
        <v>0.11</v>
      </c>
      <c r="J8209" s="2">
        <f t="shared" si="384"/>
        <v>45.39</v>
      </c>
      <c r="K8209" s="2">
        <f t="shared" si="385"/>
        <v>8.1701999999999995</v>
      </c>
      <c r="L8209" s="2">
        <f t="shared" si="386"/>
        <v>53.560200000000002</v>
      </c>
    </row>
    <row r="8210" spans="1:12" x14ac:dyDescent="0.25">
      <c r="A8210" t="s">
        <v>8215</v>
      </c>
      <c r="B8210" s="1">
        <v>46169</v>
      </c>
      <c r="C8210" t="s">
        <v>10008</v>
      </c>
      <c r="D8210" t="s">
        <v>10018</v>
      </c>
      <c r="E8210">
        <f>+_xlfn.XLOOKUP(TablaVentas[[#This Row],[PRODUCTOS]],TablaPrecios[PRODUCTOS],TablaPrecios[PRECIOS UNITARIOS],"No encontado")</f>
        <v>850</v>
      </c>
      <c r="F8210">
        <v>5</v>
      </c>
      <c r="G8210" t="s">
        <v>10026</v>
      </c>
      <c r="H8210" s="2">
        <v>185</v>
      </c>
      <c r="I8210" s="3">
        <v>0.14000000000000001</v>
      </c>
      <c r="J8210" s="2">
        <f t="shared" si="384"/>
        <v>159.1</v>
      </c>
      <c r="K8210" s="2">
        <f t="shared" si="385"/>
        <v>28.637999999999998</v>
      </c>
      <c r="L8210" s="2">
        <f t="shared" si="386"/>
        <v>187.738</v>
      </c>
    </row>
    <row r="8211" spans="1:12" x14ac:dyDescent="0.25">
      <c r="A8211" t="s">
        <v>8216</v>
      </c>
      <c r="B8211" s="1">
        <v>46198</v>
      </c>
      <c r="C8211" t="s">
        <v>10010</v>
      </c>
      <c r="D8211" t="s">
        <v>10021</v>
      </c>
      <c r="E8211">
        <f>+_xlfn.XLOOKUP(TablaVentas[[#This Row],[PRODUCTOS]],TablaPrecios[PRODUCTOS],TablaPrecios[PRECIOS UNITARIOS],"No encontado")</f>
        <v>200</v>
      </c>
      <c r="F8211">
        <v>11</v>
      </c>
      <c r="G8211" t="s">
        <v>10027</v>
      </c>
      <c r="H8211" s="2">
        <v>282</v>
      </c>
      <c r="I8211" s="3">
        <v>0.18</v>
      </c>
      <c r="J8211" s="2">
        <f t="shared" si="384"/>
        <v>231.24</v>
      </c>
      <c r="K8211" s="2">
        <f t="shared" si="385"/>
        <v>41.623199999999997</v>
      </c>
      <c r="L8211" s="2">
        <f t="shared" si="386"/>
        <v>272.86320000000001</v>
      </c>
    </row>
    <row r="8212" spans="1:12" x14ac:dyDescent="0.25">
      <c r="A8212" t="s">
        <v>8217</v>
      </c>
      <c r="B8212" s="1">
        <v>46293</v>
      </c>
      <c r="C8212" t="s">
        <v>10010</v>
      </c>
      <c r="D8212" t="s">
        <v>10020</v>
      </c>
      <c r="E8212">
        <f>+_xlfn.XLOOKUP(TablaVentas[[#This Row],[PRODUCTOS]],TablaPrecios[PRODUCTOS],TablaPrecios[PRECIOS UNITARIOS],"No encontado")</f>
        <v>150</v>
      </c>
      <c r="F8212">
        <v>6</v>
      </c>
      <c r="G8212" t="s">
        <v>10024</v>
      </c>
      <c r="H8212" s="2">
        <v>490</v>
      </c>
      <c r="I8212" s="3">
        <v>0.1</v>
      </c>
      <c r="J8212" s="2">
        <f t="shared" si="384"/>
        <v>441</v>
      </c>
      <c r="K8212" s="2">
        <f t="shared" si="385"/>
        <v>79.38</v>
      </c>
      <c r="L8212" s="2">
        <f t="shared" si="386"/>
        <v>520.38</v>
      </c>
    </row>
    <row r="8213" spans="1:12" x14ac:dyDescent="0.25">
      <c r="A8213" t="s">
        <v>8218</v>
      </c>
      <c r="B8213" s="1">
        <v>46306</v>
      </c>
      <c r="C8213" t="s">
        <v>10012</v>
      </c>
      <c r="D8213" t="s">
        <v>10017</v>
      </c>
      <c r="E8213">
        <f>+_xlfn.XLOOKUP(TablaVentas[[#This Row],[PRODUCTOS]],TablaPrecios[PRODUCTOS],TablaPrecios[PRECIOS UNITARIOS],"No encontado")</f>
        <v>50</v>
      </c>
      <c r="F8213">
        <v>16</v>
      </c>
      <c r="G8213" t="s">
        <v>10026</v>
      </c>
      <c r="H8213" s="2">
        <v>337</v>
      </c>
      <c r="I8213" s="3">
        <v>0.14000000000000001</v>
      </c>
      <c r="J8213" s="2">
        <f t="shared" si="384"/>
        <v>289.82</v>
      </c>
      <c r="K8213" s="2">
        <f t="shared" si="385"/>
        <v>52.1676</v>
      </c>
      <c r="L8213" s="2">
        <f t="shared" si="386"/>
        <v>341.98759999999999</v>
      </c>
    </row>
    <row r="8214" spans="1:12" x14ac:dyDescent="0.25">
      <c r="A8214" t="s">
        <v>8219</v>
      </c>
      <c r="B8214" s="1">
        <v>46300</v>
      </c>
      <c r="C8214" t="s">
        <v>10011</v>
      </c>
      <c r="D8214" t="s">
        <v>10019</v>
      </c>
      <c r="E8214">
        <f>+_xlfn.XLOOKUP(TablaVentas[[#This Row],[PRODUCTOS]],TablaPrecios[PRODUCTOS],TablaPrecios[PRECIOS UNITARIOS],"No encontado")</f>
        <v>1200</v>
      </c>
      <c r="F8214">
        <v>19</v>
      </c>
      <c r="G8214" t="s">
        <v>10024</v>
      </c>
      <c r="H8214" s="2">
        <v>113</v>
      </c>
      <c r="I8214" s="3">
        <v>0.14000000000000001</v>
      </c>
      <c r="J8214" s="2">
        <f t="shared" si="384"/>
        <v>97.179999999999993</v>
      </c>
      <c r="K8214" s="2">
        <f t="shared" si="385"/>
        <v>17.492399999999996</v>
      </c>
      <c r="L8214" s="2">
        <f t="shared" si="386"/>
        <v>114.67239999999998</v>
      </c>
    </row>
    <row r="8215" spans="1:12" x14ac:dyDescent="0.25">
      <c r="A8215" t="s">
        <v>8220</v>
      </c>
      <c r="B8215" s="1">
        <v>46265</v>
      </c>
      <c r="C8215" t="s">
        <v>10008</v>
      </c>
      <c r="D8215" t="s">
        <v>10021</v>
      </c>
      <c r="E8215">
        <f>+_xlfn.XLOOKUP(TablaVentas[[#This Row],[PRODUCTOS]],TablaPrecios[PRODUCTOS],TablaPrecios[PRECIOS UNITARIOS],"No encontado")</f>
        <v>200</v>
      </c>
      <c r="F8215">
        <v>7</v>
      </c>
      <c r="G8215" t="s">
        <v>10027</v>
      </c>
      <c r="H8215" s="2">
        <v>197</v>
      </c>
      <c r="I8215" s="3">
        <v>0.19</v>
      </c>
      <c r="J8215" s="2">
        <f t="shared" si="384"/>
        <v>159.57</v>
      </c>
      <c r="K8215" s="2">
        <f t="shared" si="385"/>
        <v>28.722599999999996</v>
      </c>
      <c r="L8215" s="2">
        <f t="shared" si="386"/>
        <v>188.29259999999999</v>
      </c>
    </row>
    <row r="8216" spans="1:12" x14ac:dyDescent="0.25">
      <c r="A8216" t="s">
        <v>8221</v>
      </c>
      <c r="B8216" s="1">
        <v>46163</v>
      </c>
      <c r="C8216" t="s">
        <v>10007</v>
      </c>
      <c r="D8216" t="s">
        <v>10018</v>
      </c>
      <c r="E8216">
        <f>+_xlfn.XLOOKUP(TablaVentas[[#This Row],[PRODUCTOS]],TablaPrecios[PRODUCTOS],TablaPrecios[PRECIOS UNITARIOS],"No encontado")</f>
        <v>850</v>
      </c>
      <c r="F8216">
        <v>8</v>
      </c>
      <c r="G8216" t="s">
        <v>10025</v>
      </c>
      <c r="H8216" s="2">
        <v>381</v>
      </c>
      <c r="I8216" s="3">
        <v>0.19</v>
      </c>
      <c r="J8216" s="2">
        <f t="shared" si="384"/>
        <v>308.61</v>
      </c>
      <c r="K8216" s="2">
        <f t="shared" si="385"/>
        <v>55.549799999999998</v>
      </c>
      <c r="L8216" s="2">
        <f t="shared" si="386"/>
        <v>364.15980000000002</v>
      </c>
    </row>
    <row r="8217" spans="1:12" x14ac:dyDescent="0.25">
      <c r="A8217" t="s">
        <v>8222</v>
      </c>
      <c r="B8217" s="1">
        <v>46378</v>
      </c>
      <c r="C8217" t="s">
        <v>10009</v>
      </c>
      <c r="D8217" t="s">
        <v>10017</v>
      </c>
      <c r="E8217">
        <f>+_xlfn.XLOOKUP(TablaVentas[[#This Row],[PRODUCTOS]],TablaPrecios[PRODUCTOS],TablaPrecios[PRECIOS UNITARIOS],"No encontado")</f>
        <v>50</v>
      </c>
      <c r="F8217">
        <v>5</v>
      </c>
      <c r="G8217" t="s">
        <v>10025</v>
      </c>
      <c r="H8217" s="2">
        <v>146</v>
      </c>
      <c r="I8217" s="3">
        <v>0.18</v>
      </c>
      <c r="J8217" s="2">
        <f t="shared" si="384"/>
        <v>119.72</v>
      </c>
      <c r="K8217" s="2">
        <f t="shared" si="385"/>
        <v>21.549599999999998</v>
      </c>
      <c r="L8217" s="2">
        <f t="shared" si="386"/>
        <v>141.2696</v>
      </c>
    </row>
    <row r="8218" spans="1:12" x14ac:dyDescent="0.25">
      <c r="A8218" t="s">
        <v>8223</v>
      </c>
      <c r="B8218" s="1">
        <v>46174</v>
      </c>
      <c r="C8218" t="s">
        <v>10009</v>
      </c>
      <c r="D8218" t="s">
        <v>10021</v>
      </c>
      <c r="E8218">
        <f>+_xlfn.XLOOKUP(TablaVentas[[#This Row],[PRODUCTOS]],TablaPrecios[PRODUCTOS],TablaPrecios[PRECIOS UNITARIOS],"No encontado")</f>
        <v>200</v>
      </c>
      <c r="F8218">
        <v>20</v>
      </c>
      <c r="G8218" t="s">
        <v>10023</v>
      </c>
      <c r="H8218" s="2">
        <v>110</v>
      </c>
      <c r="I8218" s="3">
        <v>0.17</v>
      </c>
      <c r="J8218" s="2">
        <f t="shared" si="384"/>
        <v>91.3</v>
      </c>
      <c r="K8218" s="2">
        <f t="shared" si="385"/>
        <v>16.433999999999997</v>
      </c>
      <c r="L8218" s="2">
        <f t="shared" si="386"/>
        <v>107.73399999999999</v>
      </c>
    </row>
    <row r="8219" spans="1:12" x14ac:dyDescent="0.25">
      <c r="A8219" t="s">
        <v>8224</v>
      </c>
      <c r="B8219" s="1">
        <v>46178</v>
      </c>
      <c r="C8219" t="s">
        <v>10012</v>
      </c>
      <c r="D8219" t="s">
        <v>10021</v>
      </c>
      <c r="E8219">
        <f>+_xlfn.XLOOKUP(TablaVentas[[#This Row],[PRODUCTOS]],TablaPrecios[PRODUCTOS],TablaPrecios[PRECIOS UNITARIOS],"No encontado")</f>
        <v>200</v>
      </c>
      <c r="F8219">
        <v>10</v>
      </c>
      <c r="G8219" t="s">
        <v>10027</v>
      </c>
      <c r="H8219" s="2">
        <v>151</v>
      </c>
      <c r="I8219" s="3">
        <v>0.12</v>
      </c>
      <c r="J8219" s="2">
        <f t="shared" si="384"/>
        <v>132.88</v>
      </c>
      <c r="K8219" s="2">
        <f t="shared" si="385"/>
        <v>23.918399999999998</v>
      </c>
      <c r="L8219" s="2">
        <f t="shared" si="386"/>
        <v>156.79839999999999</v>
      </c>
    </row>
    <row r="8220" spans="1:12" x14ac:dyDescent="0.25">
      <c r="A8220" t="s">
        <v>8225</v>
      </c>
      <c r="B8220" s="1">
        <v>46325</v>
      </c>
      <c r="C8220" t="s">
        <v>10009</v>
      </c>
      <c r="D8220" t="s">
        <v>10017</v>
      </c>
      <c r="E8220">
        <f>+_xlfn.XLOOKUP(TablaVentas[[#This Row],[PRODUCTOS]],TablaPrecios[PRODUCTOS],TablaPrecios[PRECIOS UNITARIOS],"No encontado")</f>
        <v>50</v>
      </c>
      <c r="F8220">
        <v>18</v>
      </c>
      <c r="G8220" t="s">
        <v>10026</v>
      </c>
      <c r="H8220" s="2">
        <v>131</v>
      </c>
      <c r="I8220" s="3">
        <v>0.16</v>
      </c>
      <c r="J8220" s="2">
        <f t="shared" si="384"/>
        <v>110.03999999999999</v>
      </c>
      <c r="K8220" s="2">
        <f t="shared" si="385"/>
        <v>19.807199999999998</v>
      </c>
      <c r="L8220" s="2">
        <f t="shared" si="386"/>
        <v>129.84719999999999</v>
      </c>
    </row>
    <row r="8221" spans="1:12" x14ac:dyDescent="0.25">
      <c r="A8221" t="s">
        <v>8226</v>
      </c>
      <c r="B8221" s="1">
        <v>46155</v>
      </c>
      <c r="C8221" t="s">
        <v>10007</v>
      </c>
      <c r="D8221" t="s">
        <v>10017</v>
      </c>
      <c r="E8221">
        <f>+_xlfn.XLOOKUP(TablaVentas[[#This Row],[PRODUCTOS]],TablaPrecios[PRODUCTOS],TablaPrecios[PRECIOS UNITARIOS],"No encontado")</f>
        <v>50</v>
      </c>
      <c r="F8221">
        <v>18</v>
      </c>
      <c r="G8221" t="s">
        <v>10027</v>
      </c>
      <c r="H8221" s="2">
        <v>148</v>
      </c>
      <c r="I8221" s="3">
        <v>0.15</v>
      </c>
      <c r="J8221" s="2">
        <f t="shared" si="384"/>
        <v>125.8</v>
      </c>
      <c r="K8221" s="2">
        <f t="shared" si="385"/>
        <v>22.643999999999998</v>
      </c>
      <c r="L8221" s="2">
        <f t="shared" si="386"/>
        <v>148.44399999999999</v>
      </c>
    </row>
    <row r="8222" spans="1:12" x14ac:dyDescent="0.25">
      <c r="A8222" t="s">
        <v>8227</v>
      </c>
      <c r="B8222" s="1">
        <v>46128</v>
      </c>
      <c r="C8222" t="s">
        <v>10012</v>
      </c>
      <c r="D8222" t="s">
        <v>10020</v>
      </c>
      <c r="E8222">
        <f>+_xlfn.XLOOKUP(TablaVentas[[#This Row],[PRODUCTOS]],TablaPrecios[PRODUCTOS],TablaPrecios[PRECIOS UNITARIOS],"No encontado")</f>
        <v>150</v>
      </c>
      <c r="F8222">
        <v>5</v>
      </c>
      <c r="G8222" t="s">
        <v>10025</v>
      </c>
      <c r="H8222" s="2">
        <v>316</v>
      </c>
      <c r="I8222" s="3">
        <v>0.2</v>
      </c>
      <c r="J8222" s="2">
        <f t="shared" si="384"/>
        <v>252.8</v>
      </c>
      <c r="K8222" s="2">
        <f t="shared" si="385"/>
        <v>45.503999999999998</v>
      </c>
      <c r="L8222" s="2">
        <f t="shared" si="386"/>
        <v>298.30400000000003</v>
      </c>
    </row>
    <row r="8223" spans="1:12" x14ac:dyDescent="0.25">
      <c r="A8223" t="s">
        <v>8228</v>
      </c>
      <c r="B8223" s="1">
        <v>46030</v>
      </c>
      <c r="C8223" t="s">
        <v>10010</v>
      </c>
      <c r="D8223" t="s">
        <v>10019</v>
      </c>
      <c r="E8223">
        <f>+_xlfn.XLOOKUP(TablaVentas[[#This Row],[PRODUCTOS]],TablaPrecios[PRODUCTOS],TablaPrecios[PRECIOS UNITARIOS],"No encontado")</f>
        <v>1200</v>
      </c>
      <c r="F8223">
        <v>10</v>
      </c>
      <c r="G8223" t="s">
        <v>10024</v>
      </c>
      <c r="H8223" s="2">
        <v>225</v>
      </c>
      <c r="I8223" s="3">
        <v>0.15</v>
      </c>
      <c r="J8223" s="2">
        <f t="shared" si="384"/>
        <v>191.25</v>
      </c>
      <c r="K8223" s="2">
        <f t="shared" si="385"/>
        <v>34.424999999999997</v>
      </c>
      <c r="L8223" s="2">
        <f t="shared" si="386"/>
        <v>225.67500000000001</v>
      </c>
    </row>
    <row r="8224" spans="1:12" x14ac:dyDescent="0.25">
      <c r="A8224" t="s">
        <v>8229</v>
      </c>
      <c r="B8224" s="1">
        <v>46276</v>
      </c>
      <c r="C8224" t="s">
        <v>10010</v>
      </c>
      <c r="D8224" t="s">
        <v>10020</v>
      </c>
      <c r="E8224">
        <f>+_xlfn.XLOOKUP(TablaVentas[[#This Row],[PRODUCTOS]],TablaPrecios[PRODUCTOS],TablaPrecios[PRECIOS UNITARIOS],"No encontado")</f>
        <v>150</v>
      </c>
      <c r="F8224">
        <v>7</v>
      </c>
      <c r="G8224" t="s">
        <v>10024</v>
      </c>
      <c r="H8224" s="2">
        <v>335</v>
      </c>
      <c r="I8224" s="3">
        <v>0.1</v>
      </c>
      <c r="J8224" s="2">
        <f t="shared" si="384"/>
        <v>301.5</v>
      </c>
      <c r="K8224" s="2">
        <f t="shared" si="385"/>
        <v>54.269999999999996</v>
      </c>
      <c r="L8224" s="2">
        <f t="shared" si="386"/>
        <v>355.77</v>
      </c>
    </row>
    <row r="8225" spans="1:12" x14ac:dyDescent="0.25">
      <c r="A8225" t="s">
        <v>8230</v>
      </c>
      <c r="B8225" s="1">
        <v>46130</v>
      </c>
      <c r="C8225" t="s">
        <v>10007</v>
      </c>
      <c r="D8225" t="s">
        <v>10020</v>
      </c>
      <c r="E8225">
        <f>+_xlfn.XLOOKUP(TablaVentas[[#This Row],[PRODUCTOS]],TablaPrecios[PRODUCTOS],TablaPrecios[PRECIOS UNITARIOS],"No encontado")</f>
        <v>150</v>
      </c>
      <c r="F8225">
        <v>12</v>
      </c>
      <c r="G8225" t="s">
        <v>10024</v>
      </c>
      <c r="H8225" s="2">
        <v>473</v>
      </c>
      <c r="I8225" s="3">
        <v>0.19</v>
      </c>
      <c r="J8225" s="2">
        <f t="shared" si="384"/>
        <v>383.13</v>
      </c>
      <c r="K8225" s="2">
        <f t="shared" si="385"/>
        <v>68.963399999999993</v>
      </c>
      <c r="L8225" s="2">
        <f t="shared" si="386"/>
        <v>452.09339999999997</v>
      </c>
    </row>
    <row r="8226" spans="1:12" x14ac:dyDescent="0.25">
      <c r="A8226" t="s">
        <v>8231</v>
      </c>
      <c r="B8226" s="1">
        <v>46115</v>
      </c>
      <c r="C8226" t="s">
        <v>10008</v>
      </c>
      <c r="D8226" t="s">
        <v>10018</v>
      </c>
      <c r="E8226">
        <f>+_xlfn.XLOOKUP(TablaVentas[[#This Row],[PRODUCTOS]],TablaPrecios[PRODUCTOS],TablaPrecios[PRECIOS UNITARIOS],"No encontado")</f>
        <v>850</v>
      </c>
      <c r="F8226">
        <v>20</v>
      </c>
      <c r="G8226" t="s">
        <v>10024</v>
      </c>
      <c r="H8226" s="2">
        <v>341</v>
      </c>
      <c r="I8226" s="3">
        <v>0.1</v>
      </c>
      <c r="J8226" s="2">
        <f t="shared" si="384"/>
        <v>306.89999999999998</v>
      </c>
      <c r="K8226" s="2">
        <f t="shared" si="385"/>
        <v>55.241999999999997</v>
      </c>
      <c r="L8226" s="2">
        <f t="shared" si="386"/>
        <v>362.142</v>
      </c>
    </row>
    <row r="8227" spans="1:12" x14ac:dyDescent="0.25">
      <c r="A8227" t="s">
        <v>8232</v>
      </c>
      <c r="B8227" s="1">
        <v>46350</v>
      </c>
      <c r="C8227" t="s">
        <v>10008</v>
      </c>
      <c r="D8227" t="s">
        <v>10020</v>
      </c>
      <c r="E8227">
        <f>+_xlfn.XLOOKUP(TablaVentas[[#This Row],[PRODUCTOS]],TablaPrecios[PRODUCTOS],TablaPrecios[PRECIOS UNITARIOS],"No encontado")</f>
        <v>150</v>
      </c>
      <c r="F8227">
        <v>5</v>
      </c>
      <c r="G8227" t="s">
        <v>10025</v>
      </c>
      <c r="H8227" s="2">
        <v>307</v>
      </c>
      <c r="I8227" s="3">
        <v>0.1</v>
      </c>
      <c r="J8227" s="2">
        <f t="shared" si="384"/>
        <v>276.3</v>
      </c>
      <c r="K8227" s="2">
        <f t="shared" si="385"/>
        <v>49.734000000000002</v>
      </c>
      <c r="L8227" s="2">
        <f t="shared" si="386"/>
        <v>326.03399999999999</v>
      </c>
    </row>
    <row r="8228" spans="1:12" x14ac:dyDescent="0.25">
      <c r="A8228" t="s">
        <v>8233</v>
      </c>
      <c r="B8228" s="1">
        <v>46134</v>
      </c>
      <c r="C8228" t="s">
        <v>10008</v>
      </c>
      <c r="D8228" t="s">
        <v>10021</v>
      </c>
      <c r="E8228">
        <f>+_xlfn.XLOOKUP(TablaVentas[[#This Row],[PRODUCTOS]],TablaPrecios[PRODUCTOS],TablaPrecios[PRECIOS UNITARIOS],"No encontado")</f>
        <v>200</v>
      </c>
      <c r="F8228">
        <v>10</v>
      </c>
      <c r="G8228" t="s">
        <v>10025</v>
      </c>
      <c r="H8228" s="2">
        <v>428</v>
      </c>
      <c r="I8228" s="3">
        <v>0.12</v>
      </c>
      <c r="J8228" s="2">
        <f t="shared" si="384"/>
        <v>376.64</v>
      </c>
      <c r="K8228" s="2">
        <f t="shared" si="385"/>
        <v>67.795199999999994</v>
      </c>
      <c r="L8228" s="2">
        <f t="shared" si="386"/>
        <v>444.43520000000001</v>
      </c>
    </row>
    <row r="8229" spans="1:12" x14ac:dyDescent="0.25">
      <c r="A8229" t="s">
        <v>8234</v>
      </c>
      <c r="B8229" s="1">
        <v>46381</v>
      </c>
      <c r="C8229" t="s">
        <v>10008</v>
      </c>
      <c r="D8229" t="s">
        <v>10017</v>
      </c>
      <c r="E8229">
        <f>+_xlfn.XLOOKUP(TablaVentas[[#This Row],[PRODUCTOS]],TablaPrecios[PRODUCTOS],TablaPrecios[PRECIOS UNITARIOS],"No encontado")</f>
        <v>50</v>
      </c>
      <c r="F8229">
        <v>13</v>
      </c>
      <c r="G8229" t="s">
        <v>10027</v>
      </c>
      <c r="H8229" s="2">
        <v>287</v>
      </c>
      <c r="I8229" s="3">
        <v>0.12</v>
      </c>
      <c r="J8229" s="2">
        <f t="shared" si="384"/>
        <v>252.56</v>
      </c>
      <c r="K8229" s="2">
        <f t="shared" si="385"/>
        <v>45.460799999999999</v>
      </c>
      <c r="L8229" s="2">
        <f t="shared" si="386"/>
        <v>298.02080000000001</v>
      </c>
    </row>
    <row r="8230" spans="1:12" x14ac:dyDescent="0.25">
      <c r="A8230" t="s">
        <v>8235</v>
      </c>
      <c r="B8230" s="1">
        <v>46228</v>
      </c>
      <c r="C8230" t="s">
        <v>10012</v>
      </c>
      <c r="D8230" t="s">
        <v>10018</v>
      </c>
      <c r="E8230">
        <f>+_xlfn.XLOOKUP(TablaVentas[[#This Row],[PRODUCTOS]],TablaPrecios[PRODUCTOS],TablaPrecios[PRECIOS UNITARIOS],"No encontado")</f>
        <v>850</v>
      </c>
      <c r="F8230">
        <v>17</v>
      </c>
      <c r="G8230" t="s">
        <v>10024</v>
      </c>
      <c r="H8230" s="2">
        <v>353</v>
      </c>
      <c r="I8230" s="3">
        <v>0.18</v>
      </c>
      <c r="J8230" s="2">
        <f t="shared" si="384"/>
        <v>289.45999999999998</v>
      </c>
      <c r="K8230" s="2">
        <f t="shared" si="385"/>
        <v>52.102799999999995</v>
      </c>
      <c r="L8230" s="2">
        <f t="shared" si="386"/>
        <v>341.56279999999998</v>
      </c>
    </row>
    <row r="8231" spans="1:12" x14ac:dyDescent="0.25">
      <c r="A8231" t="s">
        <v>8236</v>
      </c>
      <c r="B8231" s="1">
        <v>46160</v>
      </c>
      <c r="C8231" t="s">
        <v>10011</v>
      </c>
      <c r="D8231" t="s">
        <v>10019</v>
      </c>
      <c r="E8231">
        <f>+_xlfn.XLOOKUP(TablaVentas[[#This Row],[PRODUCTOS]],TablaPrecios[PRODUCTOS],TablaPrecios[PRECIOS UNITARIOS],"No encontado")</f>
        <v>1200</v>
      </c>
      <c r="F8231">
        <v>18</v>
      </c>
      <c r="G8231" t="s">
        <v>10024</v>
      </c>
      <c r="H8231" s="2">
        <v>482</v>
      </c>
      <c r="I8231" s="3">
        <v>0.13</v>
      </c>
      <c r="J8231" s="2">
        <f t="shared" si="384"/>
        <v>419.34</v>
      </c>
      <c r="K8231" s="2">
        <f t="shared" si="385"/>
        <v>75.481199999999987</v>
      </c>
      <c r="L8231" s="2">
        <f t="shared" si="386"/>
        <v>494.82119999999998</v>
      </c>
    </row>
    <row r="8232" spans="1:12" x14ac:dyDescent="0.25">
      <c r="A8232" t="s">
        <v>8237</v>
      </c>
      <c r="B8232" s="1">
        <v>46294</v>
      </c>
      <c r="C8232" t="s">
        <v>10008</v>
      </c>
      <c r="D8232" t="s">
        <v>10019</v>
      </c>
      <c r="E8232">
        <f>+_xlfn.XLOOKUP(TablaVentas[[#This Row],[PRODUCTOS]],TablaPrecios[PRODUCTOS],TablaPrecios[PRECIOS UNITARIOS],"No encontado")</f>
        <v>1200</v>
      </c>
      <c r="F8232">
        <v>14</v>
      </c>
      <c r="G8232" t="s">
        <v>10025</v>
      </c>
      <c r="H8232" s="2">
        <v>63</v>
      </c>
      <c r="I8232" s="3">
        <v>0.14000000000000001</v>
      </c>
      <c r="J8232" s="2">
        <f t="shared" si="384"/>
        <v>54.18</v>
      </c>
      <c r="K8232" s="2">
        <f t="shared" si="385"/>
        <v>9.7523999999999997</v>
      </c>
      <c r="L8232" s="2">
        <f t="shared" si="386"/>
        <v>63.932400000000001</v>
      </c>
    </row>
    <row r="8233" spans="1:12" x14ac:dyDescent="0.25">
      <c r="A8233" t="s">
        <v>8238</v>
      </c>
      <c r="B8233" s="1">
        <v>46344</v>
      </c>
      <c r="C8233" t="s">
        <v>10012</v>
      </c>
      <c r="D8233" t="s">
        <v>10017</v>
      </c>
      <c r="E8233">
        <f>+_xlfn.XLOOKUP(TablaVentas[[#This Row],[PRODUCTOS]],TablaPrecios[PRODUCTOS],TablaPrecios[PRECIOS UNITARIOS],"No encontado")</f>
        <v>50</v>
      </c>
      <c r="F8233">
        <v>16</v>
      </c>
      <c r="G8233" t="s">
        <v>10024</v>
      </c>
      <c r="H8233" s="2">
        <v>266</v>
      </c>
      <c r="I8233" s="3">
        <v>0.11</v>
      </c>
      <c r="J8233" s="2">
        <f t="shared" si="384"/>
        <v>236.74</v>
      </c>
      <c r="K8233" s="2">
        <f t="shared" si="385"/>
        <v>42.613199999999999</v>
      </c>
      <c r="L8233" s="2">
        <f t="shared" si="386"/>
        <v>279.35320000000002</v>
      </c>
    </row>
    <row r="8234" spans="1:12" x14ac:dyDescent="0.25">
      <c r="A8234" t="s">
        <v>8239</v>
      </c>
      <c r="B8234" s="1">
        <v>46328</v>
      </c>
      <c r="C8234" t="s">
        <v>10007</v>
      </c>
      <c r="D8234" t="s">
        <v>10021</v>
      </c>
      <c r="E8234">
        <f>+_xlfn.XLOOKUP(TablaVentas[[#This Row],[PRODUCTOS]],TablaPrecios[PRODUCTOS],TablaPrecios[PRECIOS UNITARIOS],"No encontado")</f>
        <v>200</v>
      </c>
      <c r="F8234">
        <v>11</v>
      </c>
      <c r="G8234" t="s">
        <v>10023</v>
      </c>
      <c r="H8234" s="2">
        <v>305</v>
      </c>
      <c r="I8234" s="3">
        <v>0.1</v>
      </c>
      <c r="J8234" s="2">
        <f t="shared" si="384"/>
        <v>274.5</v>
      </c>
      <c r="K8234" s="2">
        <f t="shared" si="385"/>
        <v>49.41</v>
      </c>
      <c r="L8234" s="2">
        <f t="shared" si="386"/>
        <v>323.90999999999997</v>
      </c>
    </row>
    <row r="8235" spans="1:12" x14ac:dyDescent="0.25">
      <c r="A8235" t="s">
        <v>8240</v>
      </c>
      <c r="B8235" s="1">
        <v>46362</v>
      </c>
      <c r="C8235" t="s">
        <v>10009</v>
      </c>
      <c r="D8235" t="s">
        <v>10018</v>
      </c>
      <c r="E8235">
        <f>+_xlfn.XLOOKUP(TablaVentas[[#This Row],[PRODUCTOS]],TablaPrecios[PRODUCTOS],TablaPrecios[PRECIOS UNITARIOS],"No encontado")</f>
        <v>850</v>
      </c>
      <c r="F8235">
        <v>10</v>
      </c>
      <c r="G8235" t="s">
        <v>10027</v>
      </c>
      <c r="H8235" s="2">
        <v>433</v>
      </c>
      <c r="I8235" s="3">
        <v>0.14000000000000001</v>
      </c>
      <c r="J8235" s="2">
        <f t="shared" si="384"/>
        <v>372.38</v>
      </c>
      <c r="K8235" s="2">
        <f t="shared" si="385"/>
        <v>67.028399999999991</v>
      </c>
      <c r="L8235" s="2">
        <f t="shared" si="386"/>
        <v>439.40839999999997</v>
      </c>
    </row>
    <row r="8236" spans="1:12" x14ac:dyDescent="0.25">
      <c r="A8236" t="s">
        <v>8241</v>
      </c>
      <c r="B8236" s="1">
        <v>46054</v>
      </c>
      <c r="C8236" t="s">
        <v>10008</v>
      </c>
      <c r="D8236" t="s">
        <v>10018</v>
      </c>
      <c r="E8236">
        <f>+_xlfn.XLOOKUP(TablaVentas[[#This Row],[PRODUCTOS]],TablaPrecios[PRODUCTOS],TablaPrecios[PRECIOS UNITARIOS],"No encontado")</f>
        <v>850</v>
      </c>
      <c r="F8236">
        <v>13</v>
      </c>
      <c r="G8236" t="s">
        <v>10026</v>
      </c>
      <c r="H8236" s="2">
        <v>442</v>
      </c>
      <c r="I8236" s="3">
        <v>0.15</v>
      </c>
      <c r="J8236" s="2">
        <f t="shared" si="384"/>
        <v>375.7</v>
      </c>
      <c r="K8236" s="2">
        <f t="shared" si="385"/>
        <v>67.625999999999991</v>
      </c>
      <c r="L8236" s="2">
        <f t="shared" si="386"/>
        <v>443.32599999999996</v>
      </c>
    </row>
    <row r="8237" spans="1:12" x14ac:dyDescent="0.25">
      <c r="A8237" t="s">
        <v>8242</v>
      </c>
      <c r="B8237" s="1">
        <v>46229</v>
      </c>
      <c r="C8237" t="s">
        <v>10012</v>
      </c>
      <c r="D8237" t="s">
        <v>10018</v>
      </c>
      <c r="E8237">
        <f>+_xlfn.XLOOKUP(TablaVentas[[#This Row],[PRODUCTOS]],TablaPrecios[PRODUCTOS],TablaPrecios[PRECIOS UNITARIOS],"No encontado")</f>
        <v>850</v>
      </c>
      <c r="F8237">
        <v>11</v>
      </c>
      <c r="G8237" t="s">
        <v>10023</v>
      </c>
      <c r="H8237" s="2">
        <v>230</v>
      </c>
      <c r="I8237" s="3">
        <v>0.19</v>
      </c>
      <c r="J8237" s="2">
        <f t="shared" si="384"/>
        <v>186.3</v>
      </c>
      <c r="K8237" s="2">
        <f t="shared" si="385"/>
        <v>33.533999999999999</v>
      </c>
      <c r="L8237" s="2">
        <f t="shared" si="386"/>
        <v>219.834</v>
      </c>
    </row>
    <row r="8238" spans="1:12" x14ac:dyDescent="0.25">
      <c r="A8238" t="s">
        <v>8243</v>
      </c>
      <c r="B8238" s="1">
        <v>46350</v>
      </c>
      <c r="C8238" t="s">
        <v>10008</v>
      </c>
      <c r="D8238" t="s">
        <v>10019</v>
      </c>
      <c r="E8238">
        <f>+_xlfn.XLOOKUP(TablaVentas[[#This Row],[PRODUCTOS]],TablaPrecios[PRODUCTOS],TablaPrecios[PRECIOS UNITARIOS],"No encontado")</f>
        <v>1200</v>
      </c>
      <c r="F8238">
        <v>6</v>
      </c>
      <c r="G8238" t="s">
        <v>10023</v>
      </c>
      <c r="H8238" s="2">
        <v>360</v>
      </c>
      <c r="I8238" s="3">
        <v>0.12</v>
      </c>
      <c r="J8238" s="2">
        <f t="shared" si="384"/>
        <v>316.8</v>
      </c>
      <c r="K8238" s="2">
        <f t="shared" si="385"/>
        <v>57.024000000000001</v>
      </c>
      <c r="L8238" s="2">
        <f t="shared" si="386"/>
        <v>373.82400000000001</v>
      </c>
    </row>
    <row r="8239" spans="1:12" x14ac:dyDescent="0.25">
      <c r="A8239" t="s">
        <v>8244</v>
      </c>
      <c r="B8239" s="1">
        <v>46180</v>
      </c>
      <c r="C8239" t="s">
        <v>10007</v>
      </c>
      <c r="D8239" t="s">
        <v>10019</v>
      </c>
      <c r="E8239">
        <f>+_xlfn.XLOOKUP(TablaVentas[[#This Row],[PRODUCTOS]],TablaPrecios[PRODUCTOS],TablaPrecios[PRECIOS UNITARIOS],"No encontado")</f>
        <v>1200</v>
      </c>
      <c r="F8239">
        <v>5</v>
      </c>
      <c r="G8239" t="s">
        <v>10026</v>
      </c>
      <c r="H8239" s="2">
        <v>438</v>
      </c>
      <c r="I8239" s="3">
        <v>0.12</v>
      </c>
      <c r="J8239" s="2">
        <f t="shared" si="384"/>
        <v>385.44</v>
      </c>
      <c r="K8239" s="2">
        <f t="shared" si="385"/>
        <v>69.379199999999997</v>
      </c>
      <c r="L8239" s="2">
        <f t="shared" si="386"/>
        <v>454.81920000000002</v>
      </c>
    </row>
    <row r="8240" spans="1:12" x14ac:dyDescent="0.25">
      <c r="A8240" t="s">
        <v>8245</v>
      </c>
      <c r="B8240" s="1">
        <v>46153</v>
      </c>
      <c r="C8240" t="s">
        <v>10009</v>
      </c>
      <c r="D8240" t="s">
        <v>10020</v>
      </c>
      <c r="E8240">
        <f>+_xlfn.XLOOKUP(TablaVentas[[#This Row],[PRODUCTOS]],TablaPrecios[PRODUCTOS],TablaPrecios[PRECIOS UNITARIOS],"No encontado")</f>
        <v>150</v>
      </c>
      <c r="F8240">
        <v>18</v>
      </c>
      <c r="G8240" t="s">
        <v>10023</v>
      </c>
      <c r="H8240" s="2">
        <v>438</v>
      </c>
      <c r="I8240" s="3">
        <v>0.13</v>
      </c>
      <c r="J8240" s="2">
        <f t="shared" si="384"/>
        <v>381.06</v>
      </c>
      <c r="K8240" s="2">
        <f t="shared" si="385"/>
        <v>68.590800000000002</v>
      </c>
      <c r="L8240" s="2">
        <f t="shared" si="386"/>
        <v>449.6508</v>
      </c>
    </row>
    <row r="8241" spans="1:12" x14ac:dyDescent="0.25">
      <c r="A8241" t="s">
        <v>8246</v>
      </c>
      <c r="B8241" s="1">
        <v>46165</v>
      </c>
      <c r="C8241" t="s">
        <v>10012</v>
      </c>
      <c r="D8241" t="s">
        <v>10020</v>
      </c>
      <c r="E8241">
        <f>+_xlfn.XLOOKUP(TablaVentas[[#This Row],[PRODUCTOS]],TablaPrecios[PRODUCTOS],TablaPrecios[PRECIOS UNITARIOS],"No encontado")</f>
        <v>150</v>
      </c>
      <c r="F8241">
        <v>11</v>
      </c>
      <c r="G8241" t="s">
        <v>10025</v>
      </c>
      <c r="H8241" s="2">
        <v>147</v>
      </c>
      <c r="I8241" s="3">
        <v>0.16</v>
      </c>
      <c r="J8241" s="2">
        <f t="shared" si="384"/>
        <v>123.48</v>
      </c>
      <c r="K8241" s="2">
        <f t="shared" si="385"/>
        <v>22.226399999999998</v>
      </c>
      <c r="L8241" s="2">
        <f t="shared" si="386"/>
        <v>145.7064</v>
      </c>
    </row>
    <row r="8242" spans="1:12" x14ac:dyDescent="0.25">
      <c r="A8242" t="s">
        <v>8247</v>
      </c>
      <c r="B8242" s="1">
        <v>46234</v>
      </c>
      <c r="C8242" t="s">
        <v>10009</v>
      </c>
      <c r="D8242" t="s">
        <v>10018</v>
      </c>
      <c r="E8242">
        <f>+_xlfn.XLOOKUP(TablaVentas[[#This Row],[PRODUCTOS]],TablaPrecios[PRODUCTOS],TablaPrecios[PRECIOS UNITARIOS],"No encontado")</f>
        <v>850</v>
      </c>
      <c r="F8242">
        <v>11</v>
      </c>
      <c r="G8242" t="s">
        <v>10023</v>
      </c>
      <c r="H8242" s="2">
        <v>398</v>
      </c>
      <c r="I8242" s="3">
        <v>0.13</v>
      </c>
      <c r="J8242" s="2">
        <f t="shared" si="384"/>
        <v>346.26</v>
      </c>
      <c r="K8242" s="2">
        <f t="shared" si="385"/>
        <v>62.326799999999999</v>
      </c>
      <c r="L8242" s="2">
        <f t="shared" si="386"/>
        <v>408.58679999999998</v>
      </c>
    </row>
    <row r="8243" spans="1:12" x14ac:dyDescent="0.25">
      <c r="A8243" t="s">
        <v>8248</v>
      </c>
      <c r="B8243" s="1">
        <v>46362</v>
      </c>
      <c r="C8243" t="s">
        <v>10009</v>
      </c>
      <c r="D8243" t="s">
        <v>10019</v>
      </c>
      <c r="E8243">
        <f>+_xlfn.XLOOKUP(TablaVentas[[#This Row],[PRODUCTOS]],TablaPrecios[PRODUCTOS],TablaPrecios[PRECIOS UNITARIOS],"No encontado")</f>
        <v>1200</v>
      </c>
      <c r="F8243">
        <v>10</v>
      </c>
      <c r="G8243" t="s">
        <v>10027</v>
      </c>
      <c r="H8243" s="2">
        <v>437</v>
      </c>
      <c r="I8243" s="3">
        <v>0.18</v>
      </c>
      <c r="J8243" s="2">
        <f t="shared" si="384"/>
        <v>358.34000000000003</v>
      </c>
      <c r="K8243" s="2">
        <f t="shared" si="385"/>
        <v>64.501199999999997</v>
      </c>
      <c r="L8243" s="2">
        <f t="shared" si="386"/>
        <v>422.84120000000001</v>
      </c>
    </row>
    <row r="8244" spans="1:12" x14ac:dyDescent="0.25">
      <c r="A8244" t="s">
        <v>8249</v>
      </c>
      <c r="B8244" s="1">
        <v>46144</v>
      </c>
      <c r="C8244" t="s">
        <v>10009</v>
      </c>
      <c r="D8244" t="s">
        <v>10017</v>
      </c>
      <c r="E8244">
        <f>+_xlfn.XLOOKUP(TablaVentas[[#This Row],[PRODUCTOS]],TablaPrecios[PRODUCTOS],TablaPrecios[PRECIOS UNITARIOS],"No encontado")</f>
        <v>50</v>
      </c>
      <c r="F8244">
        <v>13</v>
      </c>
      <c r="G8244" t="s">
        <v>10023</v>
      </c>
      <c r="H8244" s="2">
        <v>247</v>
      </c>
      <c r="I8244" s="3">
        <v>0.13</v>
      </c>
      <c r="J8244" s="2">
        <f t="shared" si="384"/>
        <v>214.89</v>
      </c>
      <c r="K8244" s="2">
        <f t="shared" si="385"/>
        <v>38.680199999999999</v>
      </c>
      <c r="L8244" s="2">
        <f t="shared" si="386"/>
        <v>253.5702</v>
      </c>
    </row>
    <row r="8245" spans="1:12" x14ac:dyDescent="0.25">
      <c r="A8245" t="s">
        <v>8250</v>
      </c>
      <c r="B8245" s="1">
        <v>46319</v>
      </c>
      <c r="C8245" t="s">
        <v>10007</v>
      </c>
      <c r="D8245" t="s">
        <v>10021</v>
      </c>
      <c r="E8245">
        <f>+_xlfn.XLOOKUP(TablaVentas[[#This Row],[PRODUCTOS]],TablaPrecios[PRODUCTOS],TablaPrecios[PRECIOS UNITARIOS],"No encontado")</f>
        <v>200</v>
      </c>
      <c r="F8245">
        <v>5</v>
      </c>
      <c r="G8245" t="s">
        <v>10023</v>
      </c>
      <c r="H8245" s="2">
        <v>491</v>
      </c>
      <c r="I8245" s="3">
        <v>0.15</v>
      </c>
      <c r="J8245" s="2">
        <f t="shared" si="384"/>
        <v>417.35</v>
      </c>
      <c r="K8245" s="2">
        <f t="shared" si="385"/>
        <v>75.123000000000005</v>
      </c>
      <c r="L8245" s="2">
        <f t="shared" si="386"/>
        <v>492.47300000000001</v>
      </c>
    </row>
    <row r="8246" spans="1:12" x14ac:dyDescent="0.25">
      <c r="A8246" t="s">
        <v>8251</v>
      </c>
      <c r="B8246" s="1">
        <v>46385</v>
      </c>
      <c r="C8246" t="s">
        <v>10007</v>
      </c>
      <c r="D8246" t="s">
        <v>10017</v>
      </c>
      <c r="E8246">
        <f>+_xlfn.XLOOKUP(TablaVentas[[#This Row],[PRODUCTOS]],TablaPrecios[PRODUCTOS],TablaPrecios[PRECIOS UNITARIOS],"No encontado")</f>
        <v>50</v>
      </c>
      <c r="F8246">
        <v>18</v>
      </c>
      <c r="G8246" t="s">
        <v>10025</v>
      </c>
      <c r="H8246" s="2">
        <v>486</v>
      </c>
      <c r="I8246" s="3">
        <v>0.13</v>
      </c>
      <c r="J8246" s="2">
        <f t="shared" si="384"/>
        <v>422.82</v>
      </c>
      <c r="K8246" s="2">
        <f t="shared" si="385"/>
        <v>76.107599999999991</v>
      </c>
      <c r="L8246" s="2">
        <f t="shared" si="386"/>
        <v>498.92759999999998</v>
      </c>
    </row>
    <row r="8247" spans="1:12" x14ac:dyDescent="0.25">
      <c r="A8247" t="s">
        <v>8252</v>
      </c>
      <c r="B8247" s="1">
        <v>46149</v>
      </c>
      <c r="C8247" t="s">
        <v>10008</v>
      </c>
      <c r="D8247" t="s">
        <v>10017</v>
      </c>
      <c r="E8247">
        <f>+_xlfn.XLOOKUP(TablaVentas[[#This Row],[PRODUCTOS]],TablaPrecios[PRODUCTOS],TablaPrecios[PRECIOS UNITARIOS],"No encontado")</f>
        <v>50</v>
      </c>
      <c r="F8247">
        <v>17</v>
      </c>
      <c r="G8247" t="s">
        <v>10024</v>
      </c>
      <c r="H8247" s="2">
        <v>269</v>
      </c>
      <c r="I8247" s="3">
        <v>0.12</v>
      </c>
      <c r="J8247" s="2">
        <f t="shared" si="384"/>
        <v>236.72</v>
      </c>
      <c r="K8247" s="2">
        <f t="shared" si="385"/>
        <v>42.6096</v>
      </c>
      <c r="L8247" s="2">
        <f t="shared" si="386"/>
        <v>279.32960000000003</v>
      </c>
    </row>
    <row r="8248" spans="1:12" x14ac:dyDescent="0.25">
      <c r="A8248" t="s">
        <v>8253</v>
      </c>
      <c r="B8248" s="1">
        <v>46345</v>
      </c>
      <c r="C8248" t="s">
        <v>10012</v>
      </c>
      <c r="D8248" t="s">
        <v>10020</v>
      </c>
      <c r="E8248">
        <f>+_xlfn.XLOOKUP(TablaVentas[[#This Row],[PRODUCTOS]],TablaPrecios[PRODUCTOS],TablaPrecios[PRECIOS UNITARIOS],"No encontado")</f>
        <v>150</v>
      </c>
      <c r="F8248">
        <v>7</v>
      </c>
      <c r="G8248" t="s">
        <v>10027</v>
      </c>
      <c r="H8248" s="2">
        <v>297</v>
      </c>
      <c r="I8248" s="3">
        <v>0.19</v>
      </c>
      <c r="J8248" s="2">
        <f t="shared" si="384"/>
        <v>240.57</v>
      </c>
      <c r="K8248" s="2">
        <f t="shared" si="385"/>
        <v>43.302599999999998</v>
      </c>
      <c r="L8248" s="2">
        <f t="shared" si="386"/>
        <v>283.87259999999998</v>
      </c>
    </row>
    <row r="8249" spans="1:12" x14ac:dyDescent="0.25">
      <c r="A8249" t="s">
        <v>8254</v>
      </c>
      <c r="B8249" s="1">
        <v>46113</v>
      </c>
      <c r="C8249" t="s">
        <v>10007</v>
      </c>
      <c r="D8249" t="s">
        <v>10017</v>
      </c>
      <c r="E8249">
        <f>+_xlfn.XLOOKUP(TablaVentas[[#This Row],[PRODUCTOS]],TablaPrecios[PRODUCTOS],TablaPrecios[PRECIOS UNITARIOS],"No encontado")</f>
        <v>50</v>
      </c>
      <c r="F8249">
        <v>6</v>
      </c>
      <c r="G8249" t="s">
        <v>10024</v>
      </c>
      <c r="H8249" s="2">
        <v>274</v>
      </c>
      <c r="I8249" s="3">
        <v>0.16</v>
      </c>
      <c r="J8249" s="2">
        <f t="shared" si="384"/>
        <v>230.16</v>
      </c>
      <c r="K8249" s="2">
        <f t="shared" si="385"/>
        <v>41.428799999999995</v>
      </c>
      <c r="L8249" s="2">
        <f t="shared" si="386"/>
        <v>271.58879999999999</v>
      </c>
    </row>
    <row r="8250" spans="1:12" x14ac:dyDescent="0.25">
      <c r="A8250" t="s">
        <v>8255</v>
      </c>
      <c r="B8250" s="1">
        <v>46059</v>
      </c>
      <c r="C8250" t="s">
        <v>10012</v>
      </c>
      <c r="D8250" t="s">
        <v>10018</v>
      </c>
      <c r="E8250">
        <f>+_xlfn.XLOOKUP(TablaVentas[[#This Row],[PRODUCTOS]],TablaPrecios[PRODUCTOS],TablaPrecios[PRECIOS UNITARIOS],"No encontado")</f>
        <v>850</v>
      </c>
      <c r="F8250">
        <v>20</v>
      </c>
      <c r="G8250" t="s">
        <v>10026</v>
      </c>
      <c r="H8250" s="2">
        <v>326</v>
      </c>
      <c r="I8250" s="3">
        <v>0.18</v>
      </c>
      <c r="J8250" s="2">
        <f t="shared" si="384"/>
        <v>267.32</v>
      </c>
      <c r="K8250" s="2">
        <f t="shared" si="385"/>
        <v>48.117599999999996</v>
      </c>
      <c r="L8250" s="2">
        <f t="shared" si="386"/>
        <v>315.43759999999997</v>
      </c>
    </row>
    <row r="8251" spans="1:12" x14ac:dyDescent="0.25">
      <c r="A8251" t="s">
        <v>8256</v>
      </c>
      <c r="B8251" s="1">
        <v>46144</v>
      </c>
      <c r="C8251" t="s">
        <v>10010</v>
      </c>
      <c r="D8251" t="s">
        <v>10018</v>
      </c>
      <c r="E8251">
        <f>+_xlfn.XLOOKUP(TablaVentas[[#This Row],[PRODUCTOS]],TablaPrecios[PRODUCTOS],TablaPrecios[PRECIOS UNITARIOS],"No encontado")</f>
        <v>850</v>
      </c>
      <c r="F8251">
        <v>20</v>
      </c>
      <c r="G8251" t="s">
        <v>10025</v>
      </c>
      <c r="H8251" s="2">
        <v>222</v>
      </c>
      <c r="I8251" s="3">
        <v>0.12</v>
      </c>
      <c r="J8251" s="2">
        <f t="shared" si="384"/>
        <v>195.36</v>
      </c>
      <c r="K8251" s="2">
        <f t="shared" si="385"/>
        <v>35.1648</v>
      </c>
      <c r="L8251" s="2">
        <f t="shared" si="386"/>
        <v>230.52480000000003</v>
      </c>
    </row>
    <row r="8252" spans="1:12" x14ac:dyDescent="0.25">
      <c r="A8252" t="s">
        <v>8257</v>
      </c>
      <c r="B8252" s="1">
        <v>46181</v>
      </c>
      <c r="C8252" t="s">
        <v>10012</v>
      </c>
      <c r="D8252" t="s">
        <v>10018</v>
      </c>
      <c r="E8252">
        <f>+_xlfn.XLOOKUP(TablaVentas[[#This Row],[PRODUCTOS]],TablaPrecios[PRODUCTOS],TablaPrecios[PRECIOS UNITARIOS],"No encontado")</f>
        <v>850</v>
      </c>
      <c r="F8252">
        <v>19</v>
      </c>
      <c r="G8252" t="s">
        <v>10027</v>
      </c>
      <c r="H8252" s="2">
        <v>231</v>
      </c>
      <c r="I8252" s="3">
        <v>0.17</v>
      </c>
      <c r="J8252" s="2">
        <f t="shared" si="384"/>
        <v>191.73</v>
      </c>
      <c r="K8252" s="2">
        <f t="shared" si="385"/>
        <v>34.511399999999995</v>
      </c>
      <c r="L8252" s="2">
        <f t="shared" si="386"/>
        <v>226.2414</v>
      </c>
    </row>
    <row r="8253" spans="1:12" x14ac:dyDescent="0.25">
      <c r="A8253" t="s">
        <v>8258</v>
      </c>
      <c r="B8253" s="1">
        <v>46250</v>
      </c>
      <c r="C8253" t="s">
        <v>10009</v>
      </c>
      <c r="D8253" t="s">
        <v>10020</v>
      </c>
      <c r="E8253">
        <f>+_xlfn.XLOOKUP(TablaVentas[[#This Row],[PRODUCTOS]],TablaPrecios[PRODUCTOS],TablaPrecios[PRECIOS UNITARIOS],"No encontado")</f>
        <v>150</v>
      </c>
      <c r="F8253">
        <v>7</v>
      </c>
      <c r="G8253" t="s">
        <v>10025</v>
      </c>
      <c r="H8253" s="2">
        <v>494</v>
      </c>
      <c r="I8253" s="3">
        <v>0.14000000000000001</v>
      </c>
      <c r="J8253" s="2">
        <f t="shared" si="384"/>
        <v>424.84</v>
      </c>
      <c r="K8253" s="2">
        <f t="shared" si="385"/>
        <v>76.471199999999996</v>
      </c>
      <c r="L8253" s="2">
        <f t="shared" si="386"/>
        <v>501.31119999999999</v>
      </c>
    </row>
    <row r="8254" spans="1:12" x14ac:dyDescent="0.25">
      <c r="A8254" t="s">
        <v>8259</v>
      </c>
      <c r="B8254" s="1">
        <v>46121</v>
      </c>
      <c r="C8254" t="s">
        <v>10010</v>
      </c>
      <c r="D8254" t="s">
        <v>10017</v>
      </c>
      <c r="E8254">
        <f>+_xlfn.XLOOKUP(TablaVentas[[#This Row],[PRODUCTOS]],TablaPrecios[PRODUCTOS],TablaPrecios[PRECIOS UNITARIOS],"No encontado")</f>
        <v>50</v>
      </c>
      <c r="F8254">
        <v>12</v>
      </c>
      <c r="G8254" t="s">
        <v>10024</v>
      </c>
      <c r="H8254" s="2">
        <v>476</v>
      </c>
      <c r="I8254" s="3">
        <v>0.1</v>
      </c>
      <c r="J8254" s="2">
        <f t="shared" si="384"/>
        <v>428.4</v>
      </c>
      <c r="K8254" s="2">
        <f t="shared" si="385"/>
        <v>77.111999999999995</v>
      </c>
      <c r="L8254" s="2">
        <f t="shared" si="386"/>
        <v>505.51199999999994</v>
      </c>
    </row>
    <row r="8255" spans="1:12" x14ac:dyDescent="0.25">
      <c r="A8255" t="s">
        <v>8260</v>
      </c>
      <c r="B8255" s="1">
        <v>46086</v>
      </c>
      <c r="C8255" t="s">
        <v>10007</v>
      </c>
      <c r="D8255" t="s">
        <v>10017</v>
      </c>
      <c r="E8255">
        <f>+_xlfn.XLOOKUP(TablaVentas[[#This Row],[PRODUCTOS]],TablaPrecios[PRODUCTOS],TablaPrecios[PRECIOS UNITARIOS],"No encontado")</f>
        <v>50</v>
      </c>
      <c r="F8255">
        <v>5</v>
      </c>
      <c r="G8255" t="s">
        <v>10025</v>
      </c>
      <c r="H8255" s="2">
        <v>370</v>
      </c>
      <c r="I8255" s="3">
        <v>0.19</v>
      </c>
      <c r="J8255" s="2">
        <f t="shared" si="384"/>
        <v>299.7</v>
      </c>
      <c r="K8255" s="2">
        <f t="shared" si="385"/>
        <v>53.945999999999998</v>
      </c>
      <c r="L8255" s="2">
        <f t="shared" si="386"/>
        <v>353.64599999999996</v>
      </c>
    </row>
    <row r="8256" spans="1:12" x14ac:dyDescent="0.25">
      <c r="A8256" t="s">
        <v>8261</v>
      </c>
      <c r="B8256" s="1">
        <v>46070</v>
      </c>
      <c r="C8256" t="s">
        <v>10008</v>
      </c>
      <c r="D8256" t="s">
        <v>10021</v>
      </c>
      <c r="E8256">
        <f>+_xlfn.XLOOKUP(TablaVentas[[#This Row],[PRODUCTOS]],TablaPrecios[PRODUCTOS],TablaPrecios[PRECIOS UNITARIOS],"No encontado")</f>
        <v>200</v>
      </c>
      <c r="F8256">
        <v>10</v>
      </c>
      <c r="G8256" t="s">
        <v>10023</v>
      </c>
      <c r="H8256" s="2">
        <v>343</v>
      </c>
      <c r="I8256" s="3">
        <v>0.14000000000000001</v>
      </c>
      <c r="J8256" s="2">
        <f t="shared" si="384"/>
        <v>294.98</v>
      </c>
      <c r="K8256" s="2">
        <f t="shared" si="385"/>
        <v>53.096400000000003</v>
      </c>
      <c r="L8256" s="2">
        <f t="shared" si="386"/>
        <v>348.07640000000004</v>
      </c>
    </row>
    <row r="8257" spans="1:12" x14ac:dyDescent="0.25">
      <c r="A8257" t="s">
        <v>8262</v>
      </c>
      <c r="B8257" s="1">
        <v>46210</v>
      </c>
      <c r="C8257" t="s">
        <v>10011</v>
      </c>
      <c r="D8257" t="s">
        <v>10017</v>
      </c>
      <c r="E8257">
        <f>+_xlfn.XLOOKUP(TablaVentas[[#This Row],[PRODUCTOS]],TablaPrecios[PRODUCTOS],TablaPrecios[PRECIOS UNITARIOS],"No encontado")</f>
        <v>50</v>
      </c>
      <c r="F8257">
        <v>15</v>
      </c>
      <c r="G8257" t="s">
        <v>10024</v>
      </c>
      <c r="H8257" s="2">
        <v>84</v>
      </c>
      <c r="I8257" s="3">
        <v>0.1</v>
      </c>
      <c r="J8257" s="2">
        <f t="shared" si="384"/>
        <v>75.599999999999994</v>
      </c>
      <c r="K8257" s="2">
        <f t="shared" si="385"/>
        <v>13.607999999999999</v>
      </c>
      <c r="L8257" s="2">
        <f t="shared" si="386"/>
        <v>89.207999999999998</v>
      </c>
    </row>
    <row r="8258" spans="1:12" x14ac:dyDescent="0.25">
      <c r="A8258" t="s">
        <v>8263</v>
      </c>
      <c r="B8258" s="1">
        <v>46154</v>
      </c>
      <c r="C8258" t="s">
        <v>10011</v>
      </c>
      <c r="D8258" t="s">
        <v>10020</v>
      </c>
      <c r="E8258">
        <f>+_xlfn.XLOOKUP(TablaVentas[[#This Row],[PRODUCTOS]],TablaPrecios[PRODUCTOS],TablaPrecios[PRECIOS UNITARIOS],"No encontado")</f>
        <v>150</v>
      </c>
      <c r="F8258">
        <v>5</v>
      </c>
      <c r="G8258" t="s">
        <v>10027</v>
      </c>
      <c r="H8258" s="2">
        <v>165</v>
      </c>
      <c r="I8258" s="3">
        <v>0.2</v>
      </c>
      <c r="J8258" s="2">
        <f t="shared" si="384"/>
        <v>132</v>
      </c>
      <c r="K8258" s="2">
        <f t="shared" si="385"/>
        <v>23.759999999999998</v>
      </c>
      <c r="L8258" s="2">
        <f t="shared" si="386"/>
        <v>155.76</v>
      </c>
    </row>
    <row r="8259" spans="1:12" x14ac:dyDescent="0.25">
      <c r="A8259" t="s">
        <v>8264</v>
      </c>
      <c r="B8259" s="1">
        <v>46320</v>
      </c>
      <c r="C8259" t="s">
        <v>10008</v>
      </c>
      <c r="D8259" t="s">
        <v>10017</v>
      </c>
      <c r="E8259">
        <f>+_xlfn.XLOOKUP(TablaVentas[[#This Row],[PRODUCTOS]],TablaPrecios[PRODUCTOS],TablaPrecios[PRECIOS UNITARIOS],"No encontado")</f>
        <v>50</v>
      </c>
      <c r="F8259">
        <v>13</v>
      </c>
      <c r="G8259" t="s">
        <v>10027</v>
      </c>
      <c r="H8259" s="2">
        <v>145</v>
      </c>
      <c r="I8259" s="3">
        <v>0.13</v>
      </c>
      <c r="J8259" s="2">
        <f t="shared" ref="J8259:J8322" si="387">+H8259-H8259*I8259</f>
        <v>126.15</v>
      </c>
      <c r="K8259" s="2">
        <f t="shared" ref="K8259:K8322" si="388">+J8259*0.18</f>
        <v>22.707000000000001</v>
      </c>
      <c r="L8259" s="2">
        <f t="shared" ref="L8259:L8322" si="389">+J8259+K8259</f>
        <v>148.857</v>
      </c>
    </row>
    <row r="8260" spans="1:12" x14ac:dyDescent="0.25">
      <c r="A8260" t="s">
        <v>8265</v>
      </c>
      <c r="B8260" s="1">
        <v>46340</v>
      </c>
      <c r="C8260" t="s">
        <v>10009</v>
      </c>
      <c r="D8260" t="s">
        <v>10018</v>
      </c>
      <c r="E8260">
        <f>+_xlfn.XLOOKUP(TablaVentas[[#This Row],[PRODUCTOS]],TablaPrecios[PRODUCTOS],TablaPrecios[PRECIOS UNITARIOS],"No encontado")</f>
        <v>850</v>
      </c>
      <c r="F8260">
        <v>17</v>
      </c>
      <c r="G8260" t="s">
        <v>10026</v>
      </c>
      <c r="H8260" s="2">
        <v>270</v>
      </c>
      <c r="I8260" s="3">
        <v>0.13</v>
      </c>
      <c r="J8260" s="2">
        <f t="shared" si="387"/>
        <v>234.9</v>
      </c>
      <c r="K8260" s="2">
        <f t="shared" si="388"/>
        <v>42.281999999999996</v>
      </c>
      <c r="L8260" s="2">
        <f t="shared" si="389"/>
        <v>277.18200000000002</v>
      </c>
    </row>
    <row r="8261" spans="1:12" x14ac:dyDescent="0.25">
      <c r="A8261" t="s">
        <v>8266</v>
      </c>
      <c r="B8261" s="1">
        <v>46317</v>
      </c>
      <c r="C8261" t="s">
        <v>10012</v>
      </c>
      <c r="D8261" t="s">
        <v>10018</v>
      </c>
      <c r="E8261">
        <f>+_xlfn.XLOOKUP(TablaVentas[[#This Row],[PRODUCTOS]],TablaPrecios[PRODUCTOS],TablaPrecios[PRECIOS UNITARIOS],"No encontado")</f>
        <v>850</v>
      </c>
      <c r="F8261">
        <v>12</v>
      </c>
      <c r="G8261" t="s">
        <v>10026</v>
      </c>
      <c r="H8261" s="2">
        <v>215</v>
      </c>
      <c r="I8261" s="3">
        <v>0.19</v>
      </c>
      <c r="J8261" s="2">
        <f t="shared" si="387"/>
        <v>174.15</v>
      </c>
      <c r="K8261" s="2">
        <f t="shared" si="388"/>
        <v>31.347000000000001</v>
      </c>
      <c r="L8261" s="2">
        <f t="shared" si="389"/>
        <v>205.49700000000001</v>
      </c>
    </row>
    <row r="8262" spans="1:12" x14ac:dyDescent="0.25">
      <c r="A8262" t="s">
        <v>8267</v>
      </c>
      <c r="B8262" s="1">
        <v>46206</v>
      </c>
      <c r="C8262" t="s">
        <v>10009</v>
      </c>
      <c r="D8262" t="s">
        <v>10019</v>
      </c>
      <c r="E8262">
        <f>+_xlfn.XLOOKUP(TablaVentas[[#This Row],[PRODUCTOS]],TablaPrecios[PRODUCTOS],TablaPrecios[PRECIOS UNITARIOS],"No encontado")</f>
        <v>1200</v>
      </c>
      <c r="F8262">
        <v>16</v>
      </c>
      <c r="G8262" t="s">
        <v>10027</v>
      </c>
      <c r="H8262" s="2">
        <v>177</v>
      </c>
      <c r="I8262" s="3">
        <v>0.18</v>
      </c>
      <c r="J8262" s="2">
        <f t="shared" si="387"/>
        <v>145.13999999999999</v>
      </c>
      <c r="K8262" s="2">
        <f t="shared" si="388"/>
        <v>26.125199999999996</v>
      </c>
      <c r="L8262" s="2">
        <f t="shared" si="389"/>
        <v>171.26519999999999</v>
      </c>
    </row>
    <row r="8263" spans="1:12" x14ac:dyDescent="0.25">
      <c r="A8263" t="s">
        <v>8268</v>
      </c>
      <c r="B8263" s="1">
        <v>46195</v>
      </c>
      <c r="C8263" t="s">
        <v>10009</v>
      </c>
      <c r="D8263" t="s">
        <v>10021</v>
      </c>
      <c r="E8263">
        <f>+_xlfn.XLOOKUP(TablaVentas[[#This Row],[PRODUCTOS]],TablaPrecios[PRODUCTOS],TablaPrecios[PRECIOS UNITARIOS],"No encontado")</f>
        <v>200</v>
      </c>
      <c r="F8263">
        <v>15</v>
      </c>
      <c r="G8263" t="s">
        <v>10023</v>
      </c>
      <c r="H8263" s="2">
        <v>71</v>
      </c>
      <c r="I8263" s="3">
        <v>0.18</v>
      </c>
      <c r="J8263" s="2">
        <f t="shared" si="387"/>
        <v>58.22</v>
      </c>
      <c r="K8263" s="2">
        <f t="shared" si="388"/>
        <v>10.4796</v>
      </c>
      <c r="L8263" s="2">
        <f t="shared" si="389"/>
        <v>68.699600000000004</v>
      </c>
    </row>
    <row r="8264" spans="1:12" x14ac:dyDescent="0.25">
      <c r="A8264" t="s">
        <v>8269</v>
      </c>
      <c r="B8264" s="1">
        <v>46151</v>
      </c>
      <c r="C8264" t="s">
        <v>10010</v>
      </c>
      <c r="D8264" t="s">
        <v>10020</v>
      </c>
      <c r="E8264">
        <f>+_xlfn.XLOOKUP(TablaVentas[[#This Row],[PRODUCTOS]],TablaPrecios[PRODUCTOS],TablaPrecios[PRECIOS UNITARIOS],"No encontado")</f>
        <v>150</v>
      </c>
      <c r="F8264">
        <v>12</v>
      </c>
      <c r="G8264" t="s">
        <v>10024</v>
      </c>
      <c r="H8264" s="2">
        <v>444</v>
      </c>
      <c r="I8264" s="3">
        <v>0.17</v>
      </c>
      <c r="J8264" s="2">
        <f t="shared" si="387"/>
        <v>368.52</v>
      </c>
      <c r="K8264" s="2">
        <f t="shared" si="388"/>
        <v>66.33359999999999</v>
      </c>
      <c r="L8264" s="2">
        <f t="shared" si="389"/>
        <v>434.85359999999997</v>
      </c>
    </row>
    <row r="8265" spans="1:12" x14ac:dyDescent="0.25">
      <c r="A8265" t="s">
        <v>8270</v>
      </c>
      <c r="B8265" s="1">
        <v>46144</v>
      </c>
      <c r="C8265" t="s">
        <v>10009</v>
      </c>
      <c r="D8265" t="s">
        <v>10019</v>
      </c>
      <c r="E8265">
        <f>+_xlfn.XLOOKUP(TablaVentas[[#This Row],[PRODUCTOS]],TablaPrecios[PRODUCTOS],TablaPrecios[PRECIOS UNITARIOS],"No encontado")</f>
        <v>1200</v>
      </c>
      <c r="F8265">
        <v>14</v>
      </c>
      <c r="G8265" t="s">
        <v>10024</v>
      </c>
      <c r="H8265" s="2">
        <v>463</v>
      </c>
      <c r="I8265" s="3">
        <v>0.12</v>
      </c>
      <c r="J8265" s="2">
        <f t="shared" si="387"/>
        <v>407.44</v>
      </c>
      <c r="K8265" s="2">
        <f t="shared" si="388"/>
        <v>73.339199999999991</v>
      </c>
      <c r="L8265" s="2">
        <f t="shared" si="389"/>
        <v>480.7792</v>
      </c>
    </row>
    <row r="8266" spans="1:12" x14ac:dyDescent="0.25">
      <c r="A8266" t="s">
        <v>8271</v>
      </c>
      <c r="B8266" s="1">
        <v>46209</v>
      </c>
      <c r="C8266" t="s">
        <v>10008</v>
      </c>
      <c r="D8266" t="s">
        <v>10018</v>
      </c>
      <c r="E8266">
        <f>+_xlfn.XLOOKUP(TablaVentas[[#This Row],[PRODUCTOS]],TablaPrecios[PRODUCTOS],TablaPrecios[PRECIOS UNITARIOS],"No encontado")</f>
        <v>850</v>
      </c>
      <c r="F8266">
        <v>9</v>
      </c>
      <c r="G8266" t="s">
        <v>10024</v>
      </c>
      <c r="H8266" s="2">
        <v>340</v>
      </c>
      <c r="I8266" s="3">
        <v>0.2</v>
      </c>
      <c r="J8266" s="2">
        <f t="shared" si="387"/>
        <v>272</v>
      </c>
      <c r="K8266" s="2">
        <f t="shared" si="388"/>
        <v>48.96</v>
      </c>
      <c r="L8266" s="2">
        <f t="shared" si="389"/>
        <v>320.95999999999998</v>
      </c>
    </row>
    <row r="8267" spans="1:12" x14ac:dyDescent="0.25">
      <c r="A8267" t="s">
        <v>8272</v>
      </c>
      <c r="B8267" s="1">
        <v>46113</v>
      </c>
      <c r="C8267" t="s">
        <v>10009</v>
      </c>
      <c r="D8267" t="s">
        <v>10020</v>
      </c>
      <c r="E8267">
        <f>+_xlfn.XLOOKUP(TablaVentas[[#This Row],[PRODUCTOS]],TablaPrecios[PRODUCTOS],TablaPrecios[PRECIOS UNITARIOS],"No encontado")</f>
        <v>150</v>
      </c>
      <c r="F8267">
        <v>13</v>
      </c>
      <c r="G8267" t="s">
        <v>10026</v>
      </c>
      <c r="H8267" s="2">
        <v>444</v>
      </c>
      <c r="I8267" s="3">
        <v>0.14000000000000001</v>
      </c>
      <c r="J8267" s="2">
        <f t="shared" si="387"/>
        <v>381.84</v>
      </c>
      <c r="K8267" s="2">
        <f t="shared" si="388"/>
        <v>68.731199999999987</v>
      </c>
      <c r="L8267" s="2">
        <f t="shared" si="389"/>
        <v>450.57119999999998</v>
      </c>
    </row>
    <row r="8268" spans="1:12" x14ac:dyDescent="0.25">
      <c r="A8268" t="s">
        <v>8273</v>
      </c>
      <c r="B8268" s="1">
        <v>46120</v>
      </c>
      <c r="C8268" t="s">
        <v>10010</v>
      </c>
      <c r="D8268" t="s">
        <v>10021</v>
      </c>
      <c r="E8268">
        <f>+_xlfn.XLOOKUP(TablaVentas[[#This Row],[PRODUCTOS]],TablaPrecios[PRODUCTOS],TablaPrecios[PRECIOS UNITARIOS],"No encontado")</f>
        <v>200</v>
      </c>
      <c r="F8268">
        <v>17</v>
      </c>
      <c r="G8268" t="s">
        <v>10026</v>
      </c>
      <c r="H8268" s="2">
        <v>230</v>
      </c>
      <c r="I8268" s="3">
        <v>0.18</v>
      </c>
      <c r="J8268" s="2">
        <f t="shared" si="387"/>
        <v>188.6</v>
      </c>
      <c r="K8268" s="2">
        <f t="shared" si="388"/>
        <v>33.948</v>
      </c>
      <c r="L8268" s="2">
        <f t="shared" si="389"/>
        <v>222.548</v>
      </c>
    </row>
    <row r="8269" spans="1:12" x14ac:dyDescent="0.25">
      <c r="A8269" t="s">
        <v>8274</v>
      </c>
      <c r="B8269" s="1">
        <v>46077</v>
      </c>
      <c r="C8269" t="s">
        <v>10010</v>
      </c>
      <c r="D8269" t="s">
        <v>10018</v>
      </c>
      <c r="E8269">
        <f>+_xlfn.XLOOKUP(TablaVentas[[#This Row],[PRODUCTOS]],TablaPrecios[PRODUCTOS],TablaPrecios[PRECIOS UNITARIOS],"No encontado")</f>
        <v>850</v>
      </c>
      <c r="F8269">
        <v>6</v>
      </c>
      <c r="G8269" t="s">
        <v>10025</v>
      </c>
      <c r="H8269" s="2">
        <v>242</v>
      </c>
      <c r="I8269" s="3">
        <v>0.12</v>
      </c>
      <c r="J8269" s="2">
        <f t="shared" si="387"/>
        <v>212.96</v>
      </c>
      <c r="K8269" s="2">
        <f t="shared" si="388"/>
        <v>38.332799999999999</v>
      </c>
      <c r="L8269" s="2">
        <f t="shared" si="389"/>
        <v>251.2928</v>
      </c>
    </row>
    <row r="8270" spans="1:12" x14ac:dyDescent="0.25">
      <c r="A8270" t="s">
        <v>8275</v>
      </c>
      <c r="B8270" s="1">
        <v>46363</v>
      </c>
      <c r="C8270" t="s">
        <v>10010</v>
      </c>
      <c r="D8270" t="s">
        <v>10018</v>
      </c>
      <c r="E8270">
        <f>+_xlfn.XLOOKUP(TablaVentas[[#This Row],[PRODUCTOS]],TablaPrecios[PRODUCTOS],TablaPrecios[PRECIOS UNITARIOS],"No encontado")</f>
        <v>850</v>
      </c>
      <c r="F8270">
        <v>10</v>
      </c>
      <c r="G8270" t="s">
        <v>10024</v>
      </c>
      <c r="H8270" s="2">
        <v>358</v>
      </c>
      <c r="I8270" s="3">
        <v>0.2</v>
      </c>
      <c r="J8270" s="2">
        <f t="shared" si="387"/>
        <v>286.39999999999998</v>
      </c>
      <c r="K8270" s="2">
        <f t="shared" si="388"/>
        <v>51.551999999999992</v>
      </c>
      <c r="L8270" s="2">
        <f t="shared" si="389"/>
        <v>337.952</v>
      </c>
    </row>
    <row r="8271" spans="1:12" x14ac:dyDescent="0.25">
      <c r="A8271" t="s">
        <v>8276</v>
      </c>
      <c r="B8271" s="1">
        <v>46213</v>
      </c>
      <c r="C8271" t="s">
        <v>10009</v>
      </c>
      <c r="D8271" t="s">
        <v>10020</v>
      </c>
      <c r="E8271">
        <f>+_xlfn.XLOOKUP(TablaVentas[[#This Row],[PRODUCTOS]],TablaPrecios[PRODUCTOS],TablaPrecios[PRECIOS UNITARIOS],"No encontado")</f>
        <v>150</v>
      </c>
      <c r="F8271">
        <v>10</v>
      </c>
      <c r="G8271" t="s">
        <v>10023</v>
      </c>
      <c r="H8271" s="2">
        <v>414</v>
      </c>
      <c r="I8271" s="3">
        <v>0.12</v>
      </c>
      <c r="J8271" s="2">
        <f t="shared" si="387"/>
        <v>364.32</v>
      </c>
      <c r="K8271" s="2">
        <f t="shared" si="388"/>
        <v>65.57759999999999</v>
      </c>
      <c r="L8271" s="2">
        <f t="shared" si="389"/>
        <v>429.89760000000001</v>
      </c>
    </row>
    <row r="8272" spans="1:12" x14ac:dyDescent="0.25">
      <c r="A8272" t="s">
        <v>8277</v>
      </c>
      <c r="B8272" s="1">
        <v>46055</v>
      </c>
      <c r="C8272" t="s">
        <v>10009</v>
      </c>
      <c r="D8272" t="s">
        <v>10020</v>
      </c>
      <c r="E8272">
        <f>+_xlfn.XLOOKUP(TablaVentas[[#This Row],[PRODUCTOS]],TablaPrecios[PRODUCTOS],TablaPrecios[PRECIOS UNITARIOS],"No encontado")</f>
        <v>150</v>
      </c>
      <c r="F8272">
        <v>6</v>
      </c>
      <c r="G8272" t="s">
        <v>10025</v>
      </c>
      <c r="H8272" s="2">
        <v>457</v>
      </c>
      <c r="I8272" s="3">
        <v>0.17</v>
      </c>
      <c r="J8272" s="2">
        <f t="shared" si="387"/>
        <v>379.31</v>
      </c>
      <c r="K8272" s="2">
        <f t="shared" si="388"/>
        <v>68.275800000000004</v>
      </c>
      <c r="L8272" s="2">
        <f t="shared" si="389"/>
        <v>447.58580000000001</v>
      </c>
    </row>
    <row r="8273" spans="1:12" x14ac:dyDescent="0.25">
      <c r="A8273" t="s">
        <v>8278</v>
      </c>
      <c r="B8273" s="1">
        <v>46282</v>
      </c>
      <c r="C8273" t="s">
        <v>10009</v>
      </c>
      <c r="D8273" t="s">
        <v>10019</v>
      </c>
      <c r="E8273">
        <f>+_xlfn.XLOOKUP(TablaVentas[[#This Row],[PRODUCTOS]],TablaPrecios[PRODUCTOS],TablaPrecios[PRECIOS UNITARIOS],"No encontado")</f>
        <v>1200</v>
      </c>
      <c r="F8273">
        <v>17</v>
      </c>
      <c r="G8273" t="s">
        <v>10027</v>
      </c>
      <c r="H8273" s="2">
        <v>148</v>
      </c>
      <c r="I8273" s="3">
        <v>0.12</v>
      </c>
      <c r="J8273" s="2">
        <f t="shared" si="387"/>
        <v>130.24</v>
      </c>
      <c r="K8273" s="2">
        <f t="shared" si="388"/>
        <v>23.443200000000001</v>
      </c>
      <c r="L8273" s="2">
        <f t="shared" si="389"/>
        <v>153.6832</v>
      </c>
    </row>
    <row r="8274" spans="1:12" x14ac:dyDescent="0.25">
      <c r="A8274" t="s">
        <v>8279</v>
      </c>
      <c r="B8274" s="1">
        <v>46135</v>
      </c>
      <c r="C8274" t="s">
        <v>10009</v>
      </c>
      <c r="D8274" t="s">
        <v>10019</v>
      </c>
      <c r="E8274">
        <f>+_xlfn.XLOOKUP(TablaVentas[[#This Row],[PRODUCTOS]],TablaPrecios[PRODUCTOS],TablaPrecios[PRECIOS UNITARIOS],"No encontado")</f>
        <v>1200</v>
      </c>
      <c r="F8274">
        <v>16</v>
      </c>
      <c r="G8274" t="s">
        <v>10025</v>
      </c>
      <c r="H8274" s="2">
        <v>94</v>
      </c>
      <c r="I8274" s="3">
        <v>0.13</v>
      </c>
      <c r="J8274" s="2">
        <f t="shared" si="387"/>
        <v>81.78</v>
      </c>
      <c r="K8274" s="2">
        <f t="shared" si="388"/>
        <v>14.7204</v>
      </c>
      <c r="L8274" s="2">
        <f t="shared" si="389"/>
        <v>96.500399999999999</v>
      </c>
    </row>
    <row r="8275" spans="1:12" x14ac:dyDescent="0.25">
      <c r="A8275" t="s">
        <v>8280</v>
      </c>
      <c r="B8275" s="1">
        <v>46221</v>
      </c>
      <c r="C8275" t="s">
        <v>10008</v>
      </c>
      <c r="D8275" t="s">
        <v>10018</v>
      </c>
      <c r="E8275">
        <f>+_xlfn.XLOOKUP(TablaVentas[[#This Row],[PRODUCTOS]],TablaPrecios[PRODUCTOS],TablaPrecios[PRECIOS UNITARIOS],"No encontado")</f>
        <v>850</v>
      </c>
      <c r="F8275">
        <v>13</v>
      </c>
      <c r="G8275" t="s">
        <v>10024</v>
      </c>
      <c r="H8275" s="2">
        <v>278</v>
      </c>
      <c r="I8275" s="3">
        <v>0.1</v>
      </c>
      <c r="J8275" s="2">
        <f t="shared" si="387"/>
        <v>250.2</v>
      </c>
      <c r="K8275" s="2">
        <f t="shared" si="388"/>
        <v>45.035999999999994</v>
      </c>
      <c r="L8275" s="2">
        <f t="shared" si="389"/>
        <v>295.23599999999999</v>
      </c>
    </row>
    <row r="8276" spans="1:12" x14ac:dyDescent="0.25">
      <c r="A8276" t="s">
        <v>8281</v>
      </c>
      <c r="B8276" s="1">
        <v>46120</v>
      </c>
      <c r="C8276" t="s">
        <v>10011</v>
      </c>
      <c r="D8276" t="s">
        <v>10019</v>
      </c>
      <c r="E8276">
        <f>+_xlfn.XLOOKUP(TablaVentas[[#This Row],[PRODUCTOS]],TablaPrecios[PRODUCTOS],TablaPrecios[PRECIOS UNITARIOS],"No encontado")</f>
        <v>1200</v>
      </c>
      <c r="F8276">
        <v>8</v>
      </c>
      <c r="G8276" t="s">
        <v>10027</v>
      </c>
      <c r="H8276" s="2">
        <v>363</v>
      </c>
      <c r="I8276" s="3">
        <v>0.19</v>
      </c>
      <c r="J8276" s="2">
        <f t="shared" si="387"/>
        <v>294.02999999999997</v>
      </c>
      <c r="K8276" s="2">
        <f t="shared" si="388"/>
        <v>52.925399999999996</v>
      </c>
      <c r="L8276" s="2">
        <f t="shared" si="389"/>
        <v>346.95539999999994</v>
      </c>
    </row>
    <row r="8277" spans="1:12" x14ac:dyDescent="0.25">
      <c r="A8277" t="s">
        <v>8282</v>
      </c>
      <c r="B8277" s="1">
        <v>46235</v>
      </c>
      <c r="C8277" t="s">
        <v>10007</v>
      </c>
      <c r="D8277" t="s">
        <v>10021</v>
      </c>
      <c r="E8277">
        <f>+_xlfn.XLOOKUP(TablaVentas[[#This Row],[PRODUCTOS]],TablaPrecios[PRODUCTOS],TablaPrecios[PRECIOS UNITARIOS],"No encontado")</f>
        <v>200</v>
      </c>
      <c r="F8277">
        <v>15</v>
      </c>
      <c r="G8277" t="s">
        <v>10023</v>
      </c>
      <c r="H8277" s="2">
        <v>393</v>
      </c>
      <c r="I8277" s="3">
        <v>0.13</v>
      </c>
      <c r="J8277" s="2">
        <f t="shared" si="387"/>
        <v>341.90999999999997</v>
      </c>
      <c r="K8277" s="2">
        <f t="shared" si="388"/>
        <v>61.54379999999999</v>
      </c>
      <c r="L8277" s="2">
        <f t="shared" si="389"/>
        <v>403.45379999999994</v>
      </c>
    </row>
    <row r="8278" spans="1:12" x14ac:dyDescent="0.25">
      <c r="A8278" t="s">
        <v>8283</v>
      </c>
      <c r="B8278" s="1">
        <v>46037</v>
      </c>
      <c r="C8278" t="s">
        <v>10008</v>
      </c>
      <c r="D8278" t="s">
        <v>10019</v>
      </c>
      <c r="E8278">
        <f>+_xlfn.XLOOKUP(TablaVentas[[#This Row],[PRODUCTOS]],TablaPrecios[PRODUCTOS],TablaPrecios[PRECIOS UNITARIOS],"No encontado")</f>
        <v>1200</v>
      </c>
      <c r="F8278">
        <v>12</v>
      </c>
      <c r="G8278" t="s">
        <v>10024</v>
      </c>
      <c r="H8278" s="2">
        <v>225</v>
      </c>
      <c r="I8278" s="3">
        <v>0.14000000000000001</v>
      </c>
      <c r="J8278" s="2">
        <f t="shared" si="387"/>
        <v>193.5</v>
      </c>
      <c r="K8278" s="2">
        <f t="shared" si="388"/>
        <v>34.83</v>
      </c>
      <c r="L8278" s="2">
        <f t="shared" si="389"/>
        <v>228.32999999999998</v>
      </c>
    </row>
    <row r="8279" spans="1:12" x14ac:dyDescent="0.25">
      <c r="A8279" t="s">
        <v>8284</v>
      </c>
      <c r="B8279" s="1">
        <v>46138</v>
      </c>
      <c r="C8279" t="s">
        <v>10010</v>
      </c>
      <c r="D8279" t="s">
        <v>10018</v>
      </c>
      <c r="E8279">
        <f>+_xlfn.XLOOKUP(TablaVentas[[#This Row],[PRODUCTOS]],TablaPrecios[PRODUCTOS],TablaPrecios[PRECIOS UNITARIOS],"No encontado")</f>
        <v>850</v>
      </c>
      <c r="F8279">
        <v>5</v>
      </c>
      <c r="G8279" t="s">
        <v>10023</v>
      </c>
      <c r="H8279" s="2">
        <v>268</v>
      </c>
      <c r="I8279" s="3">
        <v>0.11</v>
      </c>
      <c r="J8279" s="2">
        <f t="shared" si="387"/>
        <v>238.52</v>
      </c>
      <c r="K8279" s="2">
        <f t="shared" si="388"/>
        <v>42.933599999999998</v>
      </c>
      <c r="L8279" s="2">
        <f t="shared" si="389"/>
        <v>281.45359999999999</v>
      </c>
    </row>
    <row r="8280" spans="1:12" x14ac:dyDescent="0.25">
      <c r="A8280" t="s">
        <v>8285</v>
      </c>
      <c r="B8280" s="1">
        <v>46207</v>
      </c>
      <c r="C8280" t="s">
        <v>10011</v>
      </c>
      <c r="D8280" t="s">
        <v>10018</v>
      </c>
      <c r="E8280">
        <f>+_xlfn.XLOOKUP(TablaVentas[[#This Row],[PRODUCTOS]],TablaPrecios[PRODUCTOS],TablaPrecios[PRECIOS UNITARIOS],"No encontado")</f>
        <v>850</v>
      </c>
      <c r="F8280">
        <v>15</v>
      </c>
      <c r="G8280" t="s">
        <v>10025</v>
      </c>
      <c r="H8280" s="2">
        <v>326</v>
      </c>
      <c r="I8280" s="3">
        <v>0.12</v>
      </c>
      <c r="J8280" s="2">
        <f t="shared" si="387"/>
        <v>286.88</v>
      </c>
      <c r="K8280" s="2">
        <f t="shared" si="388"/>
        <v>51.638399999999997</v>
      </c>
      <c r="L8280" s="2">
        <f t="shared" si="389"/>
        <v>338.51839999999999</v>
      </c>
    </row>
    <row r="8281" spans="1:12" x14ac:dyDescent="0.25">
      <c r="A8281" t="s">
        <v>8286</v>
      </c>
      <c r="B8281" s="1">
        <v>46316</v>
      </c>
      <c r="C8281" t="s">
        <v>10009</v>
      </c>
      <c r="D8281" t="s">
        <v>10017</v>
      </c>
      <c r="E8281">
        <f>+_xlfn.XLOOKUP(TablaVentas[[#This Row],[PRODUCTOS]],TablaPrecios[PRODUCTOS],TablaPrecios[PRECIOS UNITARIOS],"No encontado")</f>
        <v>50</v>
      </c>
      <c r="F8281">
        <v>6</v>
      </c>
      <c r="G8281" t="s">
        <v>10027</v>
      </c>
      <c r="H8281" s="2">
        <v>59</v>
      </c>
      <c r="I8281" s="3">
        <v>0.14000000000000001</v>
      </c>
      <c r="J8281" s="2">
        <f t="shared" si="387"/>
        <v>50.739999999999995</v>
      </c>
      <c r="K8281" s="2">
        <f t="shared" si="388"/>
        <v>9.1331999999999987</v>
      </c>
      <c r="L8281" s="2">
        <f t="shared" si="389"/>
        <v>59.873199999999997</v>
      </c>
    </row>
    <row r="8282" spans="1:12" x14ac:dyDescent="0.25">
      <c r="A8282" t="s">
        <v>8287</v>
      </c>
      <c r="B8282" s="1">
        <v>46148</v>
      </c>
      <c r="C8282" t="s">
        <v>10009</v>
      </c>
      <c r="D8282" t="s">
        <v>10021</v>
      </c>
      <c r="E8282">
        <f>+_xlfn.XLOOKUP(TablaVentas[[#This Row],[PRODUCTOS]],TablaPrecios[PRODUCTOS],TablaPrecios[PRECIOS UNITARIOS],"No encontado")</f>
        <v>200</v>
      </c>
      <c r="F8282">
        <v>18</v>
      </c>
      <c r="G8282" t="s">
        <v>10024</v>
      </c>
      <c r="H8282" s="2">
        <v>359</v>
      </c>
      <c r="I8282" s="3">
        <v>0.19</v>
      </c>
      <c r="J8282" s="2">
        <f t="shared" si="387"/>
        <v>290.79000000000002</v>
      </c>
      <c r="K8282" s="2">
        <f t="shared" si="388"/>
        <v>52.342199999999998</v>
      </c>
      <c r="L8282" s="2">
        <f t="shared" si="389"/>
        <v>343.13220000000001</v>
      </c>
    </row>
    <row r="8283" spans="1:12" x14ac:dyDescent="0.25">
      <c r="A8283" t="s">
        <v>8288</v>
      </c>
      <c r="B8283" s="1">
        <v>46245</v>
      </c>
      <c r="C8283" t="s">
        <v>10009</v>
      </c>
      <c r="D8283" t="s">
        <v>10020</v>
      </c>
      <c r="E8283">
        <f>+_xlfn.XLOOKUP(TablaVentas[[#This Row],[PRODUCTOS]],TablaPrecios[PRODUCTOS],TablaPrecios[PRECIOS UNITARIOS],"No encontado")</f>
        <v>150</v>
      </c>
      <c r="F8283">
        <v>20</v>
      </c>
      <c r="G8283" t="s">
        <v>10024</v>
      </c>
      <c r="H8283" s="2">
        <v>103</v>
      </c>
      <c r="I8283" s="3">
        <v>0.15</v>
      </c>
      <c r="J8283" s="2">
        <f t="shared" si="387"/>
        <v>87.55</v>
      </c>
      <c r="K8283" s="2">
        <f t="shared" si="388"/>
        <v>15.758999999999999</v>
      </c>
      <c r="L8283" s="2">
        <f t="shared" si="389"/>
        <v>103.309</v>
      </c>
    </row>
    <row r="8284" spans="1:12" x14ac:dyDescent="0.25">
      <c r="A8284" t="s">
        <v>8289</v>
      </c>
      <c r="B8284" s="1">
        <v>46043</v>
      </c>
      <c r="C8284" t="s">
        <v>10012</v>
      </c>
      <c r="D8284" t="s">
        <v>10017</v>
      </c>
      <c r="E8284">
        <f>+_xlfn.XLOOKUP(TablaVentas[[#This Row],[PRODUCTOS]],TablaPrecios[PRODUCTOS],TablaPrecios[PRECIOS UNITARIOS],"No encontado")</f>
        <v>50</v>
      </c>
      <c r="F8284">
        <v>8</v>
      </c>
      <c r="G8284" t="s">
        <v>10023</v>
      </c>
      <c r="H8284" s="2">
        <v>435</v>
      </c>
      <c r="I8284" s="3">
        <v>0.13</v>
      </c>
      <c r="J8284" s="2">
        <f t="shared" si="387"/>
        <v>378.45</v>
      </c>
      <c r="K8284" s="2">
        <f t="shared" si="388"/>
        <v>68.120999999999995</v>
      </c>
      <c r="L8284" s="2">
        <f t="shared" si="389"/>
        <v>446.57099999999997</v>
      </c>
    </row>
    <row r="8285" spans="1:12" x14ac:dyDescent="0.25">
      <c r="A8285" t="s">
        <v>8290</v>
      </c>
      <c r="B8285" s="1">
        <v>46193</v>
      </c>
      <c r="C8285" t="s">
        <v>10012</v>
      </c>
      <c r="D8285" t="s">
        <v>10019</v>
      </c>
      <c r="E8285">
        <f>+_xlfn.XLOOKUP(TablaVentas[[#This Row],[PRODUCTOS]],TablaPrecios[PRODUCTOS],TablaPrecios[PRECIOS UNITARIOS],"No encontado")</f>
        <v>1200</v>
      </c>
      <c r="F8285">
        <v>6</v>
      </c>
      <c r="G8285" t="s">
        <v>10027</v>
      </c>
      <c r="H8285" s="2">
        <v>386</v>
      </c>
      <c r="I8285" s="3">
        <v>0.12</v>
      </c>
      <c r="J8285" s="2">
        <f t="shared" si="387"/>
        <v>339.68</v>
      </c>
      <c r="K8285" s="2">
        <f t="shared" si="388"/>
        <v>61.142400000000002</v>
      </c>
      <c r="L8285" s="2">
        <f t="shared" si="389"/>
        <v>400.82240000000002</v>
      </c>
    </row>
    <row r="8286" spans="1:12" x14ac:dyDescent="0.25">
      <c r="A8286" t="s">
        <v>8291</v>
      </c>
      <c r="B8286" s="1">
        <v>46361</v>
      </c>
      <c r="C8286" t="s">
        <v>10008</v>
      </c>
      <c r="D8286" t="s">
        <v>10017</v>
      </c>
      <c r="E8286">
        <f>+_xlfn.XLOOKUP(TablaVentas[[#This Row],[PRODUCTOS]],TablaPrecios[PRODUCTOS],TablaPrecios[PRECIOS UNITARIOS],"No encontado")</f>
        <v>50</v>
      </c>
      <c r="F8286">
        <v>14</v>
      </c>
      <c r="G8286" t="s">
        <v>10024</v>
      </c>
      <c r="H8286" s="2">
        <v>298</v>
      </c>
      <c r="I8286" s="3">
        <v>0.17</v>
      </c>
      <c r="J8286" s="2">
        <f t="shared" si="387"/>
        <v>247.34</v>
      </c>
      <c r="K8286" s="2">
        <f t="shared" si="388"/>
        <v>44.5212</v>
      </c>
      <c r="L8286" s="2">
        <f t="shared" si="389"/>
        <v>291.8612</v>
      </c>
    </row>
    <row r="8287" spans="1:12" x14ac:dyDescent="0.25">
      <c r="A8287" t="s">
        <v>8292</v>
      </c>
      <c r="B8287" s="1">
        <v>46354</v>
      </c>
      <c r="C8287" t="s">
        <v>10008</v>
      </c>
      <c r="D8287" t="s">
        <v>10017</v>
      </c>
      <c r="E8287">
        <f>+_xlfn.XLOOKUP(TablaVentas[[#This Row],[PRODUCTOS]],TablaPrecios[PRODUCTOS],TablaPrecios[PRECIOS UNITARIOS],"No encontado")</f>
        <v>50</v>
      </c>
      <c r="F8287">
        <v>11</v>
      </c>
      <c r="G8287" t="s">
        <v>10027</v>
      </c>
      <c r="H8287" s="2">
        <v>272</v>
      </c>
      <c r="I8287" s="3">
        <v>0.11</v>
      </c>
      <c r="J8287" s="2">
        <f t="shared" si="387"/>
        <v>242.07999999999998</v>
      </c>
      <c r="K8287" s="2">
        <f t="shared" si="388"/>
        <v>43.574399999999997</v>
      </c>
      <c r="L8287" s="2">
        <f t="shared" si="389"/>
        <v>285.65440000000001</v>
      </c>
    </row>
    <row r="8288" spans="1:12" x14ac:dyDescent="0.25">
      <c r="A8288" t="s">
        <v>8293</v>
      </c>
      <c r="B8288" s="1">
        <v>46232</v>
      </c>
      <c r="C8288" t="s">
        <v>10008</v>
      </c>
      <c r="D8288" t="s">
        <v>10021</v>
      </c>
      <c r="E8288">
        <f>+_xlfn.XLOOKUP(TablaVentas[[#This Row],[PRODUCTOS]],TablaPrecios[PRODUCTOS],TablaPrecios[PRECIOS UNITARIOS],"No encontado")</f>
        <v>200</v>
      </c>
      <c r="F8288">
        <v>19</v>
      </c>
      <c r="G8288" t="s">
        <v>10024</v>
      </c>
      <c r="H8288" s="2">
        <v>200</v>
      </c>
      <c r="I8288" s="3">
        <v>0.11</v>
      </c>
      <c r="J8288" s="2">
        <f t="shared" si="387"/>
        <v>178</v>
      </c>
      <c r="K8288" s="2">
        <f t="shared" si="388"/>
        <v>32.04</v>
      </c>
      <c r="L8288" s="2">
        <f t="shared" si="389"/>
        <v>210.04</v>
      </c>
    </row>
    <row r="8289" spans="1:12" x14ac:dyDescent="0.25">
      <c r="A8289" t="s">
        <v>8294</v>
      </c>
      <c r="B8289" s="1">
        <v>46345</v>
      </c>
      <c r="C8289" t="s">
        <v>10009</v>
      </c>
      <c r="D8289" t="s">
        <v>10020</v>
      </c>
      <c r="E8289">
        <f>+_xlfn.XLOOKUP(TablaVentas[[#This Row],[PRODUCTOS]],TablaPrecios[PRODUCTOS],TablaPrecios[PRECIOS UNITARIOS],"No encontado")</f>
        <v>150</v>
      </c>
      <c r="F8289">
        <v>19</v>
      </c>
      <c r="G8289" t="s">
        <v>10023</v>
      </c>
      <c r="H8289" s="2">
        <v>315</v>
      </c>
      <c r="I8289" s="3">
        <v>0.17</v>
      </c>
      <c r="J8289" s="2">
        <f t="shared" si="387"/>
        <v>261.45</v>
      </c>
      <c r="K8289" s="2">
        <f t="shared" si="388"/>
        <v>47.060999999999993</v>
      </c>
      <c r="L8289" s="2">
        <f t="shared" si="389"/>
        <v>308.51099999999997</v>
      </c>
    </row>
    <row r="8290" spans="1:12" x14ac:dyDescent="0.25">
      <c r="A8290" t="s">
        <v>8295</v>
      </c>
      <c r="B8290" s="1">
        <v>46289</v>
      </c>
      <c r="C8290" t="s">
        <v>10009</v>
      </c>
      <c r="D8290" t="s">
        <v>10017</v>
      </c>
      <c r="E8290">
        <f>+_xlfn.XLOOKUP(TablaVentas[[#This Row],[PRODUCTOS]],TablaPrecios[PRODUCTOS],TablaPrecios[PRECIOS UNITARIOS],"No encontado")</f>
        <v>50</v>
      </c>
      <c r="F8290">
        <v>13</v>
      </c>
      <c r="G8290" t="s">
        <v>10023</v>
      </c>
      <c r="H8290" s="2">
        <v>301</v>
      </c>
      <c r="I8290" s="3">
        <v>0.2</v>
      </c>
      <c r="J8290" s="2">
        <f t="shared" si="387"/>
        <v>240.8</v>
      </c>
      <c r="K8290" s="2">
        <f t="shared" si="388"/>
        <v>43.344000000000001</v>
      </c>
      <c r="L8290" s="2">
        <f t="shared" si="389"/>
        <v>284.14400000000001</v>
      </c>
    </row>
    <row r="8291" spans="1:12" x14ac:dyDescent="0.25">
      <c r="A8291" t="s">
        <v>8296</v>
      </c>
      <c r="B8291" s="1">
        <v>46301</v>
      </c>
      <c r="C8291" t="s">
        <v>10008</v>
      </c>
      <c r="D8291" t="s">
        <v>10018</v>
      </c>
      <c r="E8291">
        <f>+_xlfn.XLOOKUP(TablaVentas[[#This Row],[PRODUCTOS]],TablaPrecios[PRODUCTOS],TablaPrecios[PRECIOS UNITARIOS],"No encontado")</f>
        <v>850</v>
      </c>
      <c r="F8291">
        <v>17</v>
      </c>
      <c r="G8291" t="s">
        <v>10027</v>
      </c>
      <c r="H8291" s="2">
        <v>373</v>
      </c>
      <c r="I8291" s="3">
        <v>0.14000000000000001</v>
      </c>
      <c r="J8291" s="2">
        <f t="shared" si="387"/>
        <v>320.77999999999997</v>
      </c>
      <c r="K8291" s="2">
        <f t="shared" si="388"/>
        <v>57.740399999999994</v>
      </c>
      <c r="L8291" s="2">
        <f t="shared" si="389"/>
        <v>378.5204</v>
      </c>
    </row>
    <row r="8292" spans="1:12" x14ac:dyDescent="0.25">
      <c r="A8292" t="s">
        <v>8297</v>
      </c>
      <c r="B8292" s="1">
        <v>46041</v>
      </c>
      <c r="C8292" t="s">
        <v>10009</v>
      </c>
      <c r="D8292" t="s">
        <v>10021</v>
      </c>
      <c r="E8292">
        <f>+_xlfn.XLOOKUP(TablaVentas[[#This Row],[PRODUCTOS]],TablaPrecios[PRODUCTOS],TablaPrecios[PRECIOS UNITARIOS],"No encontado")</f>
        <v>200</v>
      </c>
      <c r="F8292">
        <v>5</v>
      </c>
      <c r="G8292" t="s">
        <v>10023</v>
      </c>
      <c r="H8292" s="2">
        <v>176</v>
      </c>
      <c r="I8292" s="3">
        <v>0.15</v>
      </c>
      <c r="J8292" s="2">
        <f t="shared" si="387"/>
        <v>149.6</v>
      </c>
      <c r="K8292" s="2">
        <f t="shared" si="388"/>
        <v>26.927999999999997</v>
      </c>
      <c r="L8292" s="2">
        <f t="shared" si="389"/>
        <v>176.52799999999999</v>
      </c>
    </row>
    <row r="8293" spans="1:12" x14ac:dyDescent="0.25">
      <c r="A8293" t="s">
        <v>8298</v>
      </c>
      <c r="B8293" s="1">
        <v>46177</v>
      </c>
      <c r="C8293" t="s">
        <v>10010</v>
      </c>
      <c r="D8293" t="s">
        <v>10019</v>
      </c>
      <c r="E8293">
        <f>+_xlfn.XLOOKUP(TablaVentas[[#This Row],[PRODUCTOS]],TablaPrecios[PRODUCTOS],TablaPrecios[PRECIOS UNITARIOS],"No encontado")</f>
        <v>1200</v>
      </c>
      <c r="F8293">
        <v>19</v>
      </c>
      <c r="G8293" t="s">
        <v>10026</v>
      </c>
      <c r="H8293" s="2">
        <v>474</v>
      </c>
      <c r="I8293" s="3">
        <v>0.18</v>
      </c>
      <c r="J8293" s="2">
        <f t="shared" si="387"/>
        <v>388.68</v>
      </c>
      <c r="K8293" s="2">
        <f t="shared" si="388"/>
        <v>69.962400000000002</v>
      </c>
      <c r="L8293" s="2">
        <f t="shared" si="389"/>
        <v>458.64240000000001</v>
      </c>
    </row>
    <row r="8294" spans="1:12" x14ac:dyDescent="0.25">
      <c r="A8294" t="s">
        <v>8299</v>
      </c>
      <c r="B8294" s="1">
        <v>46342</v>
      </c>
      <c r="C8294" t="s">
        <v>10012</v>
      </c>
      <c r="D8294" t="s">
        <v>10019</v>
      </c>
      <c r="E8294">
        <f>+_xlfn.XLOOKUP(TablaVentas[[#This Row],[PRODUCTOS]],TablaPrecios[PRODUCTOS],TablaPrecios[PRECIOS UNITARIOS],"No encontado")</f>
        <v>1200</v>
      </c>
      <c r="F8294">
        <v>12</v>
      </c>
      <c r="G8294" t="s">
        <v>10023</v>
      </c>
      <c r="H8294" s="2">
        <v>438</v>
      </c>
      <c r="I8294" s="3">
        <v>0.19</v>
      </c>
      <c r="J8294" s="2">
        <f t="shared" si="387"/>
        <v>354.78</v>
      </c>
      <c r="K8294" s="2">
        <f t="shared" si="388"/>
        <v>63.860399999999991</v>
      </c>
      <c r="L8294" s="2">
        <f t="shared" si="389"/>
        <v>418.64039999999994</v>
      </c>
    </row>
    <row r="8295" spans="1:12" x14ac:dyDescent="0.25">
      <c r="A8295" t="s">
        <v>8300</v>
      </c>
      <c r="B8295" s="1">
        <v>46116</v>
      </c>
      <c r="C8295" t="s">
        <v>10011</v>
      </c>
      <c r="D8295" t="s">
        <v>10020</v>
      </c>
      <c r="E8295">
        <f>+_xlfn.XLOOKUP(TablaVentas[[#This Row],[PRODUCTOS]],TablaPrecios[PRODUCTOS],TablaPrecios[PRECIOS UNITARIOS],"No encontado")</f>
        <v>150</v>
      </c>
      <c r="F8295">
        <v>20</v>
      </c>
      <c r="G8295" t="s">
        <v>10025</v>
      </c>
      <c r="H8295" s="2">
        <v>356</v>
      </c>
      <c r="I8295" s="3">
        <v>0.12</v>
      </c>
      <c r="J8295" s="2">
        <f t="shared" si="387"/>
        <v>313.27999999999997</v>
      </c>
      <c r="K8295" s="2">
        <f t="shared" si="388"/>
        <v>56.390399999999993</v>
      </c>
      <c r="L8295" s="2">
        <f t="shared" si="389"/>
        <v>369.67039999999997</v>
      </c>
    </row>
    <row r="8296" spans="1:12" x14ac:dyDescent="0.25">
      <c r="A8296" t="s">
        <v>8301</v>
      </c>
      <c r="B8296" s="1">
        <v>46080</v>
      </c>
      <c r="C8296" t="s">
        <v>10009</v>
      </c>
      <c r="D8296" t="s">
        <v>10019</v>
      </c>
      <c r="E8296">
        <f>+_xlfn.XLOOKUP(TablaVentas[[#This Row],[PRODUCTOS]],TablaPrecios[PRODUCTOS],TablaPrecios[PRECIOS UNITARIOS],"No encontado")</f>
        <v>1200</v>
      </c>
      <c r="F8296">
        <v>16</v>
      </c>
      <c r="G8296" t="s">
        <v>10024</v>
      </c>
      <c r="H8296" s="2">
        <v>485</v>
      </c>
      <c r="I8296" s="3">
        <v>0.19</v>
      </c>
      <c r="J8296" s="2">
        <f t="shared" si="387"/>
        <v>392.85</v>
      </c>
      <c r="K8296" s="2">
        <f t="shared" si="388"/>
        <v>70.713000000000008</v>
      </c>
      <c r="L8296" s="2">
        <f t="shared" si="389"/>
        <v>463.56300000000005</v>
      </c>
    </row>
    <row r="8297" spans="1:12" x14ac:dyDescent="0.25">
      <c r="A8297" t="s">
        <v>8302</v>
      </c>
      <c r="B8297" s="1">
        <v>46375</v>
      </c>
      <c r="C8297" t="s">
        <v>10007</v>
      </c>
      <c r="D8297" t="s">
        <v>10018</v>
      </c>
      <c r="E8297">
        <f>+_xlfn.XLOOKUP(TablaVentas[[#This Row],[PRODUCTOS]],TablaPrecios[PRODUCTOS],TablaPrecios[PRECIOS UNITARIOS],"No encontado")</f>
        <v>850</v>
      </c>
      <c r="F8297">
        <v>13</v>
      </c>
      <c r="G8297" t="s">
        <v>10026</v>
      </c>
      <c r="H8297" s="2">
        <v>331</v>
      </c>
      <c r="I8297" s="3">
        <v>0.18</v>
      </c>
      <c r="J8297" s="2">
        <f t="shared" si="387"/>
        <v>271.42</v>
      </c>
      <c r="K8297" s="2">
        <f t="shared" si="388"/>
        <v>48.855600000000003</v>
      </c>
      <c r="L8297" s="2">
        <f t="shared" si="389"/>
        <v>320.2756</v>
      </c>
    </row>
    <row r="8298" spans="1:12" x14ac:dyDescent="0.25">
      <c r="A8298" t="s">
        <v>8303</v>
      </c>
      <c r="B8298" s="1">
        <v>46032</v>
      </c>
      <c r="C8298" t="s">
        <v>10012</v>
      </c>
      <c r="D8298" t="s">
        <v>10021</v>
      </c>
      <c r="E8298">
        <f>+_xlfn.XLOOKUP(TablaVentas[[#This Row],[PRODUCTOS]],TablaPrecios[PRODUCTOS],TablaPrecios[PRECIOS UNITARIOS],"No encontado")</f>
        <v>200</v>
      </c>
      <c r="F8298">
        <v>10</v>
      </c>
      <c r="G8298" t="s">
        <v>10027</v>
      </c>
      <c r="H8298" s="2">
        <v>335</v>
      </c>
      <c r="I8298" s="3">
        <v>0.12</v>
      </c>
      <c r="J8298" s="2">
        <f t="shared" si="387"/>
        <v>294.8</v>
      </c>
      <c r="K8298" s="2">
        <f t="shared" si="388"/>
        <v>53.064</v>
      </c>
      <c r="L8298" s="2">
        <f t="shared" si="389"/>
        <v>347.86400000000003</v>
      </c>
    </row>
    <row r="8299" spans="1:12" x14ac:dyDescent="0.25">
      <c r="A8299" t="s">
        <v>8304</v>
      </c>
      <c r="B8299" s="1">
        <v>46260</v>
      </c>
      <c r="C8299" t="s">
        <v>10007</v>
      </c>
      <c r="D8299" t="s">
        <v>10020</v>
      </c>
      <c r="E8299">
        <f>+_xlfn.XLOOKUP(TablaVentas[[#This Row],[PRODUCTOS]],TablaPrecios[PRODUCTOS],TablaPrecios[PRECIOS UNITARIOS],"No encontado")</f>
        <v>150</v>
      </c>
      <c r="F8299">
        <v>10</v>
      </c>
      <c r="G8299" t="s">
        <v>10026</v>
      </c>
      <c r="H8299" s="2">
        <v>179</v>
      </c>
      <c r="I8299" s="3">
        <v>0.18</v>
      </c>
      <c r="J8299" s="2">
        <f t="shared" si="387"/>
        <v>146.78</v>
      </c>
      <c r="K8299" s="2">
        <f t="shared" si="388"/>
        <v>26.420400000000001</v>
      </c>
      <c r="L8299" s="2">
        <f t="shared" si="389"/>
        <v>173.2004</v>
      </c>
    </row>
    <row r="8300" spans="1:12" x14ac:dyDescent="0.25">
      <c r="A8300" t="s">
        <v>8305</v>
      </c>
      <c r="B8300" s="1">
        <v>46053</v>
      </c>
      <c r="C8300" t="s">
        <v>10008</v>
      </c>
      <c r="D8300" t="s">
        <v>10019</v>
      </c>
      <c r="E8300">
        <f>+_xlfn.XLOOKUP(TablaVentas[[#This Row],[PRODUCTOS]],TablaPrecios[PRODUCTOS],TablaPrecios[PRECIOS UNITARIOS],"No encontado")</f>
        <v>1200</v>
      </c>
      <c r="F8300">
        <v>8</v>
      </c>
      <c r="G8300" t="s">
        <v>10026</v>
      </c>
      <c r="H8300" s="2">
        <v>99</v>
      </c>
      <c r="I8300" s="3">
        <v>0.15</v>
      </c>
      <c r="J8300" s="2">
        <f t="shared" si="387"/>
        <v>84.15</v>
      </c>
      <c r="K8300" s="2">
        <f t="shared" si="388"/>
        <v>15.147</v>
      </c>
      <c r="L8300" s="2">
        <f t="shared" si="389"/>
        <v>99.297000000000011</v>
      </c>
    </row>
    <row r="8301" spans="1:12" x14ac:dyDescent="0.25">
      <c r="A8301" t="s">
        <v>8306</v>
      </c>
      <c r="B8301" s="1">
        <v>46298</v>
      </c>
      <c r="C8301" t="s">
        <v>10010</v>
      </c>
      <c r="D8301" t="s">
        <v>10021</v>
      </c>
      <c r="E8301">
        <f>+_xlfn.XLOOKUP(TablaVentas[[#This Row],[PRODUCTOS]],TablaPrecios[PRODUCTOS],TablaPrecios[PRECIOS UNITARIOS],"No encontado")</f>
        <v>200</v>
      </c>
      <c r="F8301">
        <v>8</v>
      </c>
      <c r="G8301" t="s">
        <v>10023</v>
      </c>
      <c r="H8301" s="2">
        <v>470</v>
      </c>
      <c r="I8301" s="3">
        <v>0.18</v>
      </c>
      <c r="J8301" s="2">
        <f t="shared" si="387"/>
        <v>385.4</v>
      </c>
      <c r="K8301" s="2">
        <f t="shared" si="388"/>
        <v>69.372</v>
      </c>
      <c r="L8301" s="2">
        <f t="shared" si="389"/>
        <v>454.77199999999999</v>
      </c>
    </row>
    <row r="8302" spans="1:12" x14ac:dyDescent="0.25">
      <c r="A8302" t="s">
        <v>8307</v>
      </c>
      <c r="B8302" s="1">
        <v>46080</v>
      </c>
      <c r="C8302" t="s">
        <v>10009</v>
      </c>
      <c r="D8302" t="s">
        <v>10021</v>
      </c>
      <c r="E8302">
        <f>+_xlfn.XLOOKUP(TablaVentas[[#This Row],[PRODUCTOS]],TablaPrecios[PRODUCTOS],TablaPrecios[PRECIOS UNITARIOS],"No encontado")</f>
        <v>200</v>
      </c>
      <c r="F8302">
        <v>7</v>
      </c>
      <c r="G8302" t="s">
        <v>10024</v>
      </c>
      <c r="H8302" s="2">
        <v>161</v>
      </c>
      <c r="I8302" s="3">
        <v>0.13</v>
      </c>
      <c r="J8302" s="2">
        <f t="shared" si="387"/>
        <v>140.07</v>
      </c>
      <c r="K8302" s="2">
        <f t="shared" si="388"/>
        <v>25.212599999999998</v>
      </c>
      <c r="L8302" s="2">
        <f t="shared" si="389"/>
        <v>165.2826</v>
      </c>
    </row>
    <row r="8303" spans="1:12" x14ac:dyDescent="0.25">
      <c r="A8303" t="s">
        <v>8308</v>
      </c>
      <c r="B8303" s="1">
        <v>46212</v>
      </c>
      <c r="C8303" t="s">
        <v>10011</v>
      </c>
      <c r="D8303" t="s">
        <v>10021</v>
      </c>
      <c r="E8303">
        <f>+_xlfn.XLOOKUP(TablaVentas[[#This Row],[PRODUCTOS]],TablaPrecios[PRODUCTOS],TablaPrecios[PRECIOS UNITARIOS],"No encontado")</f>
        <v>200</v>
      </c>
      <c r="F8303">
        <v>8</v>
      </c>
      <c r="G8303" t="s">
        <v>10024</v>
      </c>
      <c r="H8303" s="2">
        <v>260</v>
      </c>
      <c r="I8303" s="3">
        <v>0.2</v>
      </c>
      <c r="J8303" s="2">
        <f t="shared" si="387"/>
        <v>208</v>
      </c>
      <c r="K8303" s="2">
        <f t="shared" si="388"/>
        <v>37.44</v>
      </c>
      <c r="L8303" s="2">
        <f t="shared" si="389"/>
        <v>245.44</v>
      </c>
    </row>
    <row r="8304" spans="1:12" x14ac:dyDescent="0.25">
      <c r="A8304" t="s">
        <v>8309</v>
      </c>
      <c r="B8304" s="1">
        <v>46292</v>
      </c>
      <c r="C8304" t="s">
        <v>10010</v>
      </c>
      <c r="D8304" t="s">
        <v>10021</v>
      </c>
      <c r="E8304">
        <f>+_xlfn.XLOOKUP(TablaVentas[[#This Row],[PRODUCTOS]],TablaPrecios[PRODUCTOS],TablaPrecios[PRECIOS UNITARIOS],"No encontado")</f>
        <v>200</v>
      </c>
      <c r="F8304">
        <v>12</v>
      </c>
      <c r="G8304" t="s">
        <v>10024</v>
      </c>
      <c r="H8304" s="2">
        <v>188</v>
      </c>
      <c r="I8304" s="3">
        <v>0.13</v>
      </c>
      <c r="J8304" s="2">
        <f t="shared" si="387"/>
        <v>163.56</v>
      </c>
      <c r="K8304" s="2">
        <f t="shared" si="388"/>
        <v>29.440799999999999</v>
      </c>
      <c r="L8304" s="2">
        <f t="shared" si="389"/>
        <v>193.0008</v>
      </c>
    </row>
    <row r="8305" spans="1:12" x14ac:dyDescent="0.25">
      <c r="A8305" t="s">
        <v>8310</v>
      </c>
      <c r="B8305" s="1">
        <v>46122</v>
      </c>
      <c r="C8305" t="s">
        <v>10012</v>
      </c>
      <c r="D8305" t="s">
        <v>10018</v>
      </c>
      <c r="E8305">
        <f>+_xlfn.XLOOKUP(TablaVentas[[#This Row],[PRODUCTOS]],TablaPrecios[PRODUCTOS],TablaPrecios[PRECIOS UNITARIOS],"No encontado")</f>
        <v>850</v>
      </c>
      <c r="F8305">
        <v>9</v>
      </c>
      <c r="G8305" t="s">
        <v>10024</v>
      </c>
      <c r="H8305" s="2">
        <v>295</v>
      </c>
      <c r="I8305" s="3">
        <v>0.16</v>
      </c>
      <c r="J8305" s="2">
        <f t="shared" si="387"/>
        <v>247.8</v>
      </c>
      <c r="K8305" s="2">
        <f t="shared" si="388"/>
        <v>44.603999999999999</v>
      </c>
      <c r="L8305" s="2">
        <f t="shared" si="389"/>
        <v>292.404</v>
      </c>
    </row>
    <row r="8306" spans="1:12" x14ac:dyDescent="0.25">
      <c r="A8306" t="s">
        <v>8311</v>
      </c>
      <c r="B8306" s="1">
        <v>46330</v>
      </c>
      <c r="C8306" t="s">
        <v>10008</v>
      </c>
      <c r="D8306" t="s">
        <v>10019</v>
      </c>
      <c r="E8306">
        <f>+_xlfn.XLOOKUP(TablaVentas[[#This Row],[PRODUCTOS]],TablaPrecios[PRODUCTOS],TablaPrecios[PRECIOS UNITARIOS],"No encontado")</f>
        <v>1200</v>
      </c>
      <c r="F8306">
        <v>16</v>
      </c>
      <c r="G8306" t="s">
        <v>10024</v>
      </c>
      <c r="H8306" s="2">
        <v>441</v>
      </c>
      <c r="I8306" s="3">
        <v>0.11</v>
      </c>
      <c r="J8306" s="2">
        <f t="shared" si="387"/>
        <v>392.49</v>
      </c>
      <c r="K8306" s="2">
        <f t="shared" si="388"/>
        <v>70.648200000000003</v>
      </c>
      <c r="L8306" s="2">
        <f t="shared" si="389"/>
        <v>463.13819999999998</v>
      </c>
    </row>
    <row r="8307" spans="1:12" x14ac:dyDescent="0.25">
      <c r="A8307" t="s">
        <v>8312</v>
      </c>
      <c r="B8307" s="1">
        <v>46133</v>
      </c>
      <c r="C8307" t="s">
        <v>10007</v>
      </c>
      <c r="D8307" t="s">
        <v>10017</v>
      </c>
      <c r="E8307">
        <f>+_xlfn.XLOOKUP(TablaVentas[[#This Row],[PRODUCTOS]],TablaPrecios[PRODUCTOS],TablaPrecios[PRECIOS UNITARIOS],"No encontado")</f>
        <v>50</v>
      </c>
      <c r="F8307">
        <v>10</v>
      </c>
      <c r="G8307" t="s">
        <v>10025</v>
      </c>
      <c r="H8307" s="2">
        <v>175</v>
      </c>
      <c r="I8307" s="3">
        <v>0.13</v>
      </c>
      <c r="J8307" s="2">
        <f t="shared" si="387"/>
        <v>152.25</v>
      </c>
      <c r="K8307" s="2">
        <f t="shared" si="388"/>
        <v>27.404999999999998</v>
      </c>
      <c r="L8307" s="2">
        <f t="shared" si="389"/>
        <v>179.655</v>
      </c>
    </row>
    <row r="8308" spans="1:12" x14ac:dyDescent="0.25">
      <c r="A8308" t="s">
        <v>8313</v>
      </c>
      <c r="B8308" s="1">
        <v>46243</v>
      </c>
      <c r="C8308" t="s">
        <v>10009</v>
      </c>
      <c r="D8308" t="s">
        <v>10020</v>
      </c>
      <c r="E8308">
        <f>+_xlfn.XLOOKUP(TablaVentas[[#This Row],[PRODUCTOS]],TablaPrecios[PRODUCTOS],TablaPrecios[PRECIOS UNITARIOS],"No encontado")</f>
        <v>150</v>
      </c>
      <c r="F8308">
        <v>16</v>
      </c>
      <c r="G8308" t="s">
        <v>10025</v>
      </c>
      <c r="H8308" s="2">
        <v>103</v>
      </c>
      <c r="I8308" s="3">
        <v>0.17</v>
      </c>
      <c r="J8308" s="2">
        <f t="shared" si="387"/>
        <v>85.49</v>
      </c>
      <c r="K8308" s="2">
        <f t="shared" si="388"/>
        <v>15.388199999999998</v>
      </c>
      <c r="L8308" s="2">
        <f t="shared" si="389"/>
        <v>100.87819999999999</v>
      </c>
    </row>
    <row r="8309" spans="1:12" x14ac:dyDescent="0.25">
      <c r="A8309" t="s">
        <v>8314</v>
      </c>
      <c r="B8309" s="1">
        <v>46384</v>
      </c>
      <c r="C8309" t="s">
        <v>10010</v>
      </c>
      <c r="D8309" t="s">
        <v>10021</v>
      </c>
      <c r="E8309">
        <f>+_xlfn.XLOOKUP(TablaVentas[[#This Row],[PRODUCTOS]],TablaPrecios[PRODUCTOS],TablaPrecios[PRECIOS UNITARIOS],"No encontado")</f>
        <v>200</v>
      </c>
      <c r="F8309">
        <v>6</v>
      </c>
      <c r="G8309" t="s">
        <v>10025</v>
      </c>
      <c r="H8309" s="2">
        <v>455</v>
      </c>
      <c r="I8309" s="3">
        <v>0.11</v>
      </c>
      <c r="J8309" s="2">
        <f t="shared" si="387"/>
        <v>404.95</v>
      </c>
      <c r="K8309" s="2">
        <f t="shared" si="388"/>
        <v>72.890999999999991</v>
      </c>
      <c r="L8309" s="2">
        <f t="shared" si="389"/>
        <v>477.84100000000001</v>
      </c>
    </row>
    <row r="8310" spans="1:12" x14ac:dyDescent="0.25">
      <c r="A8310" t="s">
        <v>8315</v>
      </c>
      <c r="B8310" s="1">
        <v>46088</v>
      </c>
      <c r="C8310" t="s">
        <v>10010</v>
      </c>
      <c r="D8310" t="s">
        <v>10021</v>
      </c>
      <c r="E8310">
        <f>+_xlfn.XLOOKUP(TablaVentas[[#This Row],[PRODUCTOS]],TablaPrecios[PRODUCTOS],TablaPrecios[PRECIOS UNITARIOS],"No encontado")</f>
        <v>200</v>
      </c>
      <c r="F8310">
        <v>19</v>
      </c>
      <c r="G8310" t="s">
        <v>10027</v>
      </c>
      <c r="H8310" s="2">
        <v>252</v>
      </c>
      <c r="I8310" s="3">
        <v>0.13</v>
      </c>
      <c r="J8310" s="2">
        <f t="shared" si="387"/>
        <v>219.24</v>
      </c>
      <c r="K8310" s="2">
        <f t="shared" si="388"/>
        <v>39.463200000000001</v>
      </c>
      <c r="L8310" s="2">
        <f t="shared" si="389"/>
        <v>258.70320000000004</v>
      </c>
    </row>
    <row r="8311" spans="1:12" x14ac:dyDescent="0.25">
      <c r="A8311" t="s">
        <v>8316</v>
      </c>
      <c r="B8311" s="1">
        <v>46222</v>
      </c>
      <c r="C8311" t="s">
        <v>10008</v>
      </c>
      <c r="D8311" t="s">
        <v>10019</v>
      </c>
      <c r="E8311">
        <f>+_xlfn.XLOOKUP(TablaVentas[[#This Row],[PRODUCTOS]],TablaPrecios[PRODUCTOS],TablaPrecios[PRECIOS UNITARIOS],"No encontado")</f>
        <v>1200</v>
      </c>
      <c r="F8311">
        <v>17</v>
      </c>
      <c r="G8311" t="s">
        <v>10026</v>
      </c>
      <c r="H8311" s="2">
        <v>60</v>
      </c>
      <c r="I8311" s="3">
        <v>0.12</v>
      </c>
      <c r="J8311" s="2">
        <f t="shared" si="387"/>
        <v>52.8</v>
      </c>
      <c r="K8311" s="2">
        <f t="shared" si="388"/>
        <v>9.5039999999999996</v>
      </c>
      <c r="L8311" s="2">
        <f t="shared" si="389"/>
        <v>62.303999999999995</v>
      </c>
    </row>
    <row r="8312" spans="1:12" x14ac:dyDescent="0.25">
      <c r="A8312" t="s">
        <v>8317</v>
      </c>
      <c r="B8312" s="1">
        <v>46221</v>
      </c>
      <c r="C8312" t="s">
        <v>10012</v>
      </c>
      <c r="D8312" t="s">
        <v>10017</v>
      </c>
      <c r="E8312">
        <f>+_xlfn.XLOOKUP(TablaVentas[[#This Row],[PRODUCTOS]],TablaPrecios[PRODUCTOS],TablaPrecios[PRECIOS UNITARIOS],"No encontado")</f>
        <v>50</v>
      </c>
      <c r="F8312">
        <v>17</v>
      </c>
      <c r="G8312" t="s">
        <v>10027</v>
      </c>
      <c r="H8312" s="2">
        <v>489</v>
      </c>
      <c r="I8312" s="3">
        <v>0.13</v>
      </c>
      <c r="J8312" s="2">
        <f t="shared" si="387"/>
        <v>425.43</v>
      </c>
      <c r="K8312" s="2">
        <f t="shared" si="388"/>
        <v>76.577399999999997</v>
      </c>
      <c r="L8312" s="2">
        <f t="shared" si="389"/>
        <v>502.00740000000002</v>
      </c>
    </row>
    <row r="8313" spans="1:12" x14ac:dyDescent="0.25">
      <c r="A8313" t="s">
        <v>8318</v>
      </c>
      <c r="B8313" s="1">
        <v>46207</v>
      </c>
      <c r="C8313" t="s">
        <v>10012</v>
      </c>
      <c r="D8313" t="s">
        <v>10018</v>
      </c>
      <c r="E8313">
        <f>+_xlfn.XLOOKUP(TablaVentas[[#This Row],[PRODUCTOS]],TablaPrecios[PRODUCTOS],TablaPrecios[PRECIOS UNITARIOS],"No encontado")</f>
        <v>850</v>
      </c>
      <c r="F8313">
        <v>14</v>
      </c>
      <c r="G8313" t="s">
        <v>10026</v>
      </c>
      <c r="H8313" s="2">
        <v>273</v>
      </c>
      <c r="I8313" s="3">
        <v>0.16</v>
      </c>
      <c r="J8313" s="2">
        <f t="shared" si="387"/>
        <v>229.32</v>
      </c>
      <c r="K8313" s="2">
        <f t="shared" si="388"/>
        <v>41.2776</v>
      </c>
      <c r="L8313" s="2">
        <f t="shared" si="389"/>
        <v>270.5976</v>
      </c>
    </row>
    <row r="8314" spans="1:12" x14ac:dyDescent="0.25">
      <c r="A8314" t="s">
        <v>8319</v>
      </c>
      <c r="B8314" s="1">
        <v>46229</v>
      </c>
      <c r="C8314" t="s">
        <v>10008</v>
      </c>
      <c r="D8314" t="s">
        <v>10019</v>
      </c>
      <c r="E8314">
        <f>+_xlfn.XLOOKUP(TablaVentas[[#This Row],[PRODUCTOS]],TablaPrecios[PRODUCTOS],TablaPrecios[PRECIOS UNITARIOS],"No encontado")</f>
        <v>1200</v>
      </c>
      <c r="F8314">
        <v>17</v>
      </c>
      <c r="G8314" t="s">
        <v>10026</v>
      </c>
      <c r="H8314" s="2">
        <v>261</v>
      </c>
      <c r="I8314" s="3">
        <v>0.13</v>
      </c>
      <c r="J8314" s="2">
        <f t="shared" si="387"/>
        <v>227.07</v>
      </c>
      <c r="K8314" s="2">
        <f t="shared" si="388"/>
        <v>40.872599999999998</v>
      </c>
      <c r="L8314" s="2">
        <f t="shared" si="389"/>
        <v>267.94259999999997</v>
      </c>
    </row>
    <row r="8315" spans="1:12" x14ac:dyDescent="0.25">
      <c r="A8315" t="s">
        <v>8320</v>
      </c>
      <c r="B8315" s="1">
        <v>46061</v>
      </c>
      <c r="C8315" t="s">
        <v>10009</v>
      </c>
      <c r="D8315" t="s">
        <v>10020</v>
      </c>
      <c r="E8315">
        <f>+_xlfn.XLOOKUP(TablaVentas[[#This Row],[PRODUCTOS]],TablaPrecios[PRODUCTOS],TablaPrecios[PRECIOS UNITARIOS],"No encontado")</f>
        <v>150</v>
      </c>
      <c r="F8315">
        <v>10</v>
      </c>
      <c r="G8315" t="s">
        <v>10027</v>
      </c>
      <c r="H8315" s="2">
        <v>403</v>
      </c>
      <c r="I8315" s="3">
        <v>0.1</v>
      </c>
      <c r="J8315" s="2">
        <f t="shared" si="387"/>
        <v>362.7</v>
      </c>
      <c r="K8315" s="2">
        <f t="shared" si="388"/>
        <v>65.286000000000001</v>
      </c>
      <c r="L8315" s="2">
        <f t="shared" si="389"/>
        <v>427.98599999999999</v>
      </c>
    </row>
    <row r="8316" spans="1:12" x14ac:dyDescent="0.25">
      <c r="A8316" t="s">
        <v>8321</v>
      </c>
      <c r="B8316" s="1">
        <v>46268</v>
      </c>
      <c r="C8316" t="s">
        <v>10009</v>
      </c>
      <c r="D8316" t="s">
        <v>10019</v>
      </c>
      <c r="E8316">
        <f>+_xlfn.XLOOKUP(TablaVentas[[#This Row],[PRODUCTOS]],TablaPrecios[PRODUCTOS],TablaPrecios[PRECIOS UNITARIOS],"No encontado")</f>
        <v>1200</v>
      </c>
      <c r="F8316">
        <v>20</v>
      </c>
      <c r="G8316" t="s">
        <v>10024</v>
      </c>
      <c r="H8316" s="2">
        <v>389</v>
      </c>
      <c r="I8316" s="3">
        <v>0.19</v>
      </c>
      <c r="J8316" s="2">
        <f t="shared" si="387"/>
        <v>315.09000000000003</v>
      </c>
      <c r="K8316" s="2">
        <f t="shared" si="388"/>
        <v>56.716200000000001</v>
      </c>
      <c r="L8316" s="2">
        <f t="shared" si="389"/>
        <v>371.80620000000005</v>
      </c>
    </row>
    <row r="8317" spans="1:12" x14ac:dyDescent="0.25">
      <c r="A8317" t="s">
        <v>8322</v>
      </c>
      <c r="B8317" s="1">
        <v>46125</v>
      </c>
      <c r="C8317" t="s">
        <v>10011</v>
      </c>
      <c r="D8317" t="s">
        <v>10018</v>
      </c>
      <c r="E8317">
        <f>+_xlfn.XLOOKUP(TablaVentas[[#This Row],[PRODUCTOS]],TablaPrecios[PRODUCTOS],TablaPrecios[PRECIOS UNITARIOS],"No encontado")</f>
        <v>850</v>
      </c>
      <c r="F8317">
        <v>5</v>
      </c>
      <c r="G8317" t="s">
        <v>10026</v>
      </c>
      <c r="H8317" s="2">
        <v>61</v>
      </c>
      <c r="I8317" s="3">
        <v>0.14000000000000001</v>
      </c>
      <c r="J8317" s="2">
        <f t="shared" si="387"/>
        <v>52.46</v>
      </c>
      <c r="K8317" s="2">
        <f t="shared" si="388"/>
        <v>9.4428000000000001</v>
      </c>
      <c r="L8317" s="2">
        <f t="shared" si="389"/>
        <v>61.902799999999999</v>
      </c>
    </row>
    <row r="8318" spans="1:12" x14ac:dyDescent="0.25">
      <c r="A8318" t="s">
        <v>8323</v>
      </c>
      <c r="B8318" s="1">
        <v>46251</v>
      </c>
      <c r="C8318" t="s">
        <v>10009</v>
      </c>
      <c r="D8318" t="s">
        <v>10017</v>
      </c>
      <c r="E8318">
        <f>+_xlfn.XLOOKUP(TablaVentas[[#This Row],[PRODUCTOS]],TablaPrecios[PRODUCTOS],TablaPrecios[PRECIOS UNITARIOS],"No encontado")</f>
        <v>50</v>
      </c>
      <c r="F8318">
        <v>18</v>
      </c>
      <c r="G8318" t="s">
        <v>10024</v>
      </c>
      <c r="H8318" s="2">
        <v>151</v>
      </c>
      <c r="I8318" s="3">
        <v>0.18</v>
      </c>
      <c r="J8318" s="2">
        <f t="shared" si="387"/>
        <v>123.82</v>
      </c>
      <c r="K8318" s="2">
        <f t="shared" si="388"/>
        <v>22.287599999999998</v>
      </c>
      <c r="L8318" s="2">
        <f t="shared" si="389"/>
        <v>146.10759999999999</v>
      </c>
    </row>
    <row r="8319" spans="1:12" x14ac:dyDescent="0.25">
      <c r="A8319" t="s">
        <v>8324</v>
      </c>
      <c r="B8319" s="1">
        <v>46229</v>
      </c>
      <c r="C8319" t="s">
        <v>10008</v>
      </c>
      <c r="D8319" t="s">
        <v>10020</v>
      </c>
      <c r="E8319">
        <f>+_xlfn.XLOOKUP(TablaVentas[[#This Row],[PRODUCTOS]],TablaPrecios[PRODUCTOS],TablaPrecios[PRECIOS UNITARIOS],"No encontado")</f>
        <v>150</v>
      </c>
      <c r="F8319">
        <v>15</v>
      </c>
      <c r="G8319" t="s">
        <v>10025</v>
      </c>
      <c r="H8319" s="2">
        <v>318</v>
      </c>
      <c r="I8319" s="3">
        <v>0.14000000000000001</v>
      </c>
      <c r="J8319" s="2">
        <f t="shared" si="387"/>
        <v>273.48</v>
      </c>
      <c r="K8319" s="2">
        <f t="shared" si="388"/>
        <v>49.226399999999998</v>
      </c>
      <c r="L8319" s="2">
        <f t="shared" si="389"/>
        <v>322.70640000000003</v>
      </c>
    </row>
    <row r="8320" spans="1:12" x14ac:dyDescent="0.25">
      <c r="A8320" t="s">
        <v>8325</v>
      </c>
      <c r="B8320" s="1">
        <v>46071</v>
      </c>
      <c r="C8320" t="s">
        <v>10009</v>
      </c>
      <c r="D8320" t="s">
        <v>10018</v>
      </c>
      <c r="E8320">
        <f>+_xlfn.XLOOKUP(TablaVentas[[#This Row],[PRODUCTOS]],TablaPrecios[PRODUCTOS],TablaPrecios[PRECIOS UNITARIOS],"No encontado")</f>
        <v>850</v>
      </c>
      <c r="F8320">
        <v>8</v>
      </c>
      <c r="G8320" t="s">
        <v>10027</v>
      </c>
      <c r="H8320" s="2">
        <v>289</v>
      </c>
      <c r="I8320" s="3">
        <v>0.18</v>
      </c>
      <c r="J8320" s="2">
        <f t="shared" si="387"/>
        <v>236.98000000000002</v>
      </c>
      <c r="K8320" s="2">
        <f t="shared" si="388"/>
        <v>42.656400000000005</v>
      </c>
      <c r="L8320" s="2">
        <f t="shared" si="389"/>
        <v>279.63640000000004</v>
      </c>
    </row>
    <row r="8321" spans="1:12" x14ac:dyDescent="0.25">
      <c r="A8321" t="s">
        <v>8326</v>
      </c>
      <c r="B8321" s="1">
        <v>46342</v>
      </c>
      <c r="C8321" t="s">
        <v>10008</v>
      </c>
      <c r="D8321" t="s">
        <v>10021</v>
      </c>
      <c r="E8321">
        <f>+_xlfn.XLOOKUP(TablaVentas[[#This Row],[PRODUCTOS]],TablaPrecios[PRODUCTOS],TablaPrecios[PRECIOS UNITARIOS],"No encontado")</f>
        <v>200</v>
      </c>
      <c r="F8321">
        <v>9</v>
      </c>
      <c r="G8321" t="s">
        <v>10024</v>
      </c>
      <c r="H8321" s="2">
        <v>485</v>
      </c>
      <c r="I8321" s="3">
        <v>0.17</v>
      </c>
      <c r="J8321" s="2">
        <f t="shared" si="387"/>
        <v>402.55</v>
      </c>
      <c r="K8321" s="2">
        <f t="shared" si="388"/>
        <v>72.459000000000003</v>
      </c>
      <c r="L8321" s="2">
        <f t="shared" si="389"/>
        <v>475.00900000000001</v>
      </c>
    </row>
    <row r="8322" spans="1:12" x14ac:dyDescent="0.25">
      <c r="A8322" t="s">
        <v>8327</v>
      </c>
      <c r="B8322" s="1">
        <v>46112</v>
      </c>
      <c r="C8322" t="s">
        <v>10011</v>
      </c>
      <c r="D8322" t="s">
        <v>10018</v>
      </c>
      <c r="E8322">
        <f>+_xlfn.XLOOKUP(TablaVentas[[#This Row],[PRODUCTOS]],TablaPrecios[PRODUCTOS],TablaPrecios[PRECIOS UNITARIOS],"No encontado")</f>
        <v>850</v>
      </c>
      <c r="F8322">
        <v>11</v>
      </c>
      <c r="G8322" t="s">
        <v>10023</v>
      </c>
      <c r="H8322" s="2">
        <v>383</v>
      </c>
      <c r="I8322" s="3">
        <v>0.1</v>
      </c>
      <c r="J8322" s="2">
        <f t="shared" si="387"/>
        <v>344.7</v>
      </c>
      <c r="K8322" s="2">
        <f t="shared" si="388"/>
        <v>62.045999999999992</v>
      </c>
      <c r="L8322" s="2">
        <f t="shared" si="389"/>
        <v>406.74599999999998</v>
      </c>
    </row>
    <row r="8323" spans="1:12" x14ac:dyDescent="0.25">
      <c r="A8323" t="s">
        <v>8328</v>
      </c>
      <c r="B8323" s="1">
        <v>46209</v>
      </c>
      <c r="C8323" t="s">
        <v>10012</v>
      </c>
      <c r="D8323" t="s">
        <v>10017</v>
      </c>
      <c r="E8323">
        <f>+_xlfn.XLOOKUP(TablaVentas[[#This Row],[PRODUCTOS]],TablaPrecios[PRODUCTOS],TablaPrecios[PRECIOS UNITARIOS],"No encontado")</f>
        <v>50</v>
      </c>
      <c r="F8323">
        <v>18</v>
      </c>
      <c r="G8323" t="s">
        <v>10023</v>
      </c>
      <c r="H8323" s="2">
        <v>453</v>
      </c>
      <c r="I8323" s="3">
        <v>0.12</v>
      </c>
      <c r="J8323" s="2">
        <f t="shared" ref="J8323:J8386" si="390">+H8323-H8323*I8323</f>
        <v>398.64</v>
      </c>
      <c r="K8323" s="2">
        <f t="shared" ref="K8323:K8386" si="391">+J8323*0.18</f>
        <v>71.755199999999988</v>
      </c>
      <c r="L8323" s="2">
        <f t="shared" ref="L8323:L8386" si="392">+J8323+K8323</f>
        <v>470.39519999999999</v>
      </c>
    </row>
    <row r="8324" spans="1:12" x14ac:dyDescent="0.25">
      <c r="A8324" t="s">
        <v>8329</v>
      </c>
      <c r="B8324" s="1">
        <v>46316</v>
      </c>
      <c r="C8324" t="s">
        <v>10008</v>
      </c>
      <c r="D8324" t="s">
        <v>10017</v>
      </c>
      <c r="E8324">
        <f>+_xlfn.XLOOKUP(TablaVentas[[#This Row],[PRODUCTOS]],TablaPrecios[PRODUCTOS],TablaPrecios[PRECIOS UNITARIOS],"No encontado")</f>
        <v>50</v>
      </c>
      <c r="F8324">
        <v>5</v>
      </c>
      <c r="G8324" t="s">
        <v>10023</v>
      </c>
      <c r="H8324" s="2">
        <v>160</v>
      </c>
      <c r="I8324" s="3">
        <v>0.16</v>
      </c>
      <c r="J8324" s="2">
        <f t="shared" si="390"/>
        <v>134.4</v>
      </c>
      <c r="K8324" s="2">
        <f t="shared" si="391"/>
        <v>24.192</v>
      </c>
      <c r="L8324" s="2">
        <f t="shared" si="392"/>
        <v>158.59200000000001</v>
      </c>
    </row>
    <row r="8325" spans="1:12" x14ac:dyDescent="0.25">
      <c r="A8325" t="s">
        <v>8330</v>
      </c>
      <c r="B8325" s="1">
        <v>46102</v>
      </c>
      <c r="C8325" t="s">
        <v>10008</v>
      </c>
      <c r="D8325" t="s">
        <v>10018</v>
      </c>
      <c r="E8325">
        <f>+_xlfn.XLOOKUP(TablaVentas[[#This Row],[PRODUCTOS]],TablaPrecios[PRODUCTOS],TablaPrecios[PRECIOS UNITARIOS],"No encontado")</f>
        <v>850</v>
      </c>
      <c r="F8325">
        <v>20</v>
      </c>
      <c r="G8325" t="s">
        <v>10027</v>
      </c>
      <c r="H8325" s="2">
        <v>138</v>
      </c>
      <c r="I8325" s="3">
        <v>0.13</v>
      </c>
      <c r="J8325" s="2">
        <f t="shared" si="390"/>
        <v>120.06</v>
      </c>
      <c r="K8325" s="2">
        <f t="shared" si="391"/>
        <v>21.610800000000001</v>
      </c>
      <c r="L8325" s="2">
        <f t="shared" si="392"/>
        <v>141.67080000000001</v>
      </c>
    </row>
    <row r="8326" spans="1:12" x14ac:dyDescent="0.25">
      <c r="A8326" t="s">
        <v>8331</v>
      </c>
      <c r="B8326" s="1">
        <v>46039</v>
      </c>
      <c r="C8326" t="s">
        <v>10011</v>
      </c>
      <c r="D8326" t="s">
        <v>10018</v>
      </c>
      <c r="E8326">
        <f>+_xlfn.XLOOKUP(TablaVentas[[#This Row],[PRODUCTOS]],TablaPrecios[PRODUCTOS],TablaPrecios[PRECIOS UNITARIOS],"No encontado")</f>
        <v>850</v>
      </c>
      <c r="F8326">
        <v>13</v>
      </c>
      <c r="G8326" t="s">
        <v>10026</v>
      </c>
      <c r="H8326" s="2">
        <v>289</v>
      </c>
      <c r="I8326" s="3">
        <v>0.1</v>
      </c>
      <c r="J8326" s="2">
        <f t="shared" si="390"/>
        <v>260.10000000000002</v>
      </c>
      <c r="K8326" s="2">
        <f t="shared" si="391"/>
        <v>46.818000000000005</v>
      </c>
      <c r="L8326" s="2">
        <f t="shared" si="392"/>
        <v>306.91800000000001</v>
      </c>
    </row>
    <row r="8327" spans="1:12" x14ac:dyDescent="0.25">
      <c r="A8327" t="s">
        <v>8332</v>
      </c>
      <c r="B8327" s="1">
        <v>46327</v>
      </c>
      <c r="C8327" t="s">
        <v>10010</v>
      </c>
      <c r="D8327" t="s">
        <v>10019</v>
      </c>
      <c r="E8327">
        <f>+_xlfn.XLOOKUP(TablaVentas[[#This Row],[PRODUCTOS]],TablaPrecios[PRODUCTOS],TablaPrecios[PRECIOS UNITARIOS],"No encontado")</f>
        <v>1200</v>
      </c>
      <c r="F8327">
        <v>5</v>
      </c>
      <c r="G8327" t="s">
        <v>10027</v>
      </c>
      <c r="H8327" s="2">
        <v>130</v>
      </c>
      <c r="I8327" s="3">
        <v>0.15</v>
      </c>
      <c r="J8327" s="2">
        <f t="shared" si="390"/>
        <v>110.5</v>
      </c>
      <c r="K8327" s="2">
        <f t="shared" si="391"/>
        <v>19.89</v>
      </c>
      <c r="L8327" s="2">
        <f t="shared" si="392"/>
        <v>130.38999999999999</v>
      </c>
    </row>
    <row r="8328" spans="1:12" x14ac:dyDescent="0.25">
      <c r="A8328" t="s">
        <v>8333</v>
      </c>
      <c r="B8328" s="1">
        <v>46058</v>
      </c>
      <c r="C8328" t="s">
        <v>10010</v>
      </c>
      <c r="D8328" t="s">
        <v>10017</v>
      </c>
      <c r="E8328">
        <f>+_xlfn.XLOOKUP(TablaVentas[[#This Row],[PRODUCTOS]],TablaPrecios[PRODUCTOS],TablaPrecios[PRECIOS UNITARIOS],"No encontado")</f>
        <v>50</v>
      </c>
      <c r="F8328">
        <v>16</v>
      </c>
      <c r="G8328" t="s">
        <v>10023</v>
      </c>
      <c r="H8328" s="2">
        <v>97</v>
      </c>
      <c r="I8328" s="3">
        <v>0.18</v>
      </c>
      <c r="J8328" s="2">
        <f t="shared" si="390"/>
        <v>79.539999999999992</v>
      </c>
      <c r="K8328" s="2">
        <f t="shared" si="391"/>
        <v>14.317199999999998</v>
      </c>
      <c r="L8328" s="2">
        <f t="shared" si="392"/>
        <v>93.857199999999992</v>
      </c>
    </row>
    <row r="8329" spans="1:12" x14ac:dyDescent="0.25">
      <c r="A8329" t="s">
        <v>8334</v>
      </c>
      <c r="B8329" s="1">
        <v>46335</v>
      </c>
      <c r="C8329" t="s">
        <v>10010</v>
      </c>
      <c r="D8329" t="s">
        <v>10017</v>
      </c>
      <c r="E8329">
        <f>+_xlfn.XLOOKUP(TablaVentas[[#This Row],[PRODUCTOS]],TablaPrecios[PRODUCTOS],TablaPrecios[PRECIOS UNITARIOS],"No encontado")</f>
        <v>50</v>
      </c>
      <c r="F8329">
        <v>11</v>
      </c>
      <c r="G8329" t="s">
        <v>10023</v>
      </c>
      <c r="H8329" s="2">
        <v>215</v>
      </c>
      <c r="I8329" s="3">
        <v>0.19</v>
      </c>
      <c r="J8329" s="2">
        <f t="shared" si="390"/>
        <v>174.15</v>
      </c>
      <c r="K8329" s="2">
        <f t="shared" si="391"/>
        <v>31.347000000000001</v>
      </c>
      <c r="L8329" s="2">
        <f t="shared" si="392"/>
        <v>205.49700000000001</v>
      </c>
    </row>
    <row r="8330" spans="1:12" x14ac:dyDescent="0.25">
      <c r="A8330" t="s">
        <v>8335</v>
      </c>
      <c r="B8330" s="1">
        <v>46196</v>
      </c>
      <c r="C8330" t="s">
        <v>10012</v>
      </c>
      <c r="D8330" t="s">
        <v>10020</v>
      </c>
      <c r="E8330">
        <f>+_xlfn.XLOOKUP(TablaVentas[[#This Row],[PRODUCTOS]],TablaPrecios[PRODUCTOS],TablaPrecios[PRECIOS UNITARIOS],"No encontado")</f>
        <v>150</v>
      </c>
      <c r="F8330">
        <v>14</v>
      </c>
      <c r="G8330" t="s">
        <v>10026</v>
      </c>
      <c r="H8330" s="2">
        <v>446</v>
      </c>
      <c r="I8330" s="3">
        <v>0.12</v>
      </c>
      <c r="J8330" s="2">
        <f t="shared" si="390"/>
        <v>392.48</v>
      </c>
      <c r="K8330" s="2">
        <f t="shared" si="391"/>
        <v>70.6464</v>
      </c>
      <c r="L8330" s="2">
        <f t="shared" si="392"/>
        <v>463.12639999999999</v>
      </c>
    </row>
    <row r="8331" spans="1:12" x14ac:dyDescent="0.25">
      <c r="A8331" t="s">
        <v>8336</v>
      </c>
      <c r="B8331" s="1">
        <v>46262</v>
      </c>
      <c r="C8331" t="s">
        <v>10007</v>
      </c>
      <c r="D8331" t="s">
        <v>10018</v>
      </c>
      <c r="E8331">
        <f>+_xlfn.XLOOKUP(TablaVentas[[#This Row],[PRODUCTOS]],TablaPrecios[PRODUCTOS],TablaPrecios[PRECIOS UNITARIOS],"No encontado")</f>
        <v>850</v>
      </c>
      <c r="F8331">
        <v>18</v>
      </c>
      <c r="G8331" t="s">
        <v>10024</v>
      </c>
      <c r="H8331" s="2">
        <v>467</v>
      </c>
      <c r="I8331" s="3">
        <v>0.17</v>
      </c>
      <c r="J8331" s="2">
        <f t="shared" si="390"/>
        <v>387.61</v>
      </c>
      <c r="K8331" s="2">
        <f t="shared" si="391"/>
        <v>69.769800000000004</v>
      </c>
      <c r="L8331" s="2">
        <f t="shared" si="392"/>
        <v>457.37980000000005</v>
      </c>
    </row>
    <row r="8332" spans="1:12" x14ac:dyDescent="0.25">
      <c r="A8332" t="s">
        <v>8337</v>
      </c>
      <c r="B8332" s="1">
        <v>46243</v>
      </c>
      <c r="C8332" t="s">
        <v>10008</v>
      </c>
      <c r="D8332" t="s">
        <v>10017</v>
      </c>
      <c r="E8332">
        <f>+_xlfn.XLOOKUP(TablaVentas[[#This Row],[PRODUCTOS]],TablaPrecios[PRODUCTOS],TablaPrecios[PRECIOS UNITARIOS],"No encontado")</f>
        <v>50</v>
      </c>
      <c r="F8332">
        <v>8</v>
      </c>
      <c r="G8332" t="s">
        <v>10025</v>
      </c>
      <c r="H8332" s="2">
        <v>343</v>
      </c>
      <c r="I8332" s="3">
        <v>0.15</v>
      </c>
      <c r="J8332" s="2">
        <f t="shared" si="390"/>
        <v>291.55</v>
      </c>
      <c r="K8332" s="2">
        <f t="shared" si="391"/>
        <v>52.478999999999999</v>
      </c>
      <c r="L8332" s="2">
        <f t="shared" si="392"/>
        <v>344.029</v>
      </c>
    </row>
    <row r="8333" spans="1:12" x14ac:dyDescent="0.25">
      <c r="A8333" t="s">
        <v>8338</v>
      </c>
      <c r="B8333" s="1">
        <v>46150</v>
      </c>
      <c r="C8333" t="s">
        <v>10008</v>
      </c>
      <c r="D8333" t="s">
        <v>10020</v>
      </c>
      <c r="E8333">
        <f>+_xlfn.XLOOKUP(TablaVentas[[#This Row],[PRODUCTOS]],TablaPrecios[PRODUCTOS],TablaPrecios[PRECIOS UNITARIOS],"No encontado")</f>
        <v>150</v>
      </c>
      <c r="F8333">
        <v>15</v>
      </c>
      <c r="G8333" t="s">
        <v>10024</v>
      </c>
      <c r="H8333" s="2">
        <v>319</v>
      </c>
      <c r="I8333" s="3">
        <v>0.12</v>
      </c>
      <c r="J8333" s="2">
        <f t="shared" si="390"/>
        <v>280.72000000000003</v>
      </c>
      <c r="K8333" s="2">
        <f t="shared" si="391"/>
        <v>50.529600000000002</v>
      </c>
      <c r="L8333" s="2">
        <f t="shared" si="392"/>
        <v>331.24960000000004</v>
      </c>
    </row>
    <row r="8334" spans="1:12" x14ac:dyDescent="0.25">
      <c r="A8334" t="s">
        <v>8339</v>
      </c>
      <c r="B8334" s="1">
        <v>46352</v>
      </c>
      <c r="C8334" t="s">
        <v>10007</v>
      </c>
      <c r="D8334" t="s">
        <v>10019</v>
      </c>
      <c r="E8334">
        <f>+_xlfn.XLOOKUP(TablaVentas[[#This Row],[PRODUCTOS]],TablaPrecios[PRODUCTOS],TablaPrecios[PRECIOS UNITARIOS],"No encontado")</f>
        <v>1200</v>
      </c>
      <c r="F8334">
        <v>10</v>
      </c>
      <c r="G8334" t="s">
        <v>10027</v>
      </c>
      <c r="H8334" s="2">
        <v>257</v>
      </c>
      <c r="I8334" s="3">
        <v>0.14000000000000001</v>
      </c>
      <c r="J8334" s="2">
        <f t="shared" si="390"/>
        <v>221.01999999999998</v>
      </c>
      <c r="K8334" s="2">
        <f t="shared" si="391"/>
        <v>39.783599999999993</v>
      </c>
      <c r="L8334" s="2">
        <f t="shared" si="392"/>
        <v>260.80359999999996</v>
      </c>
    </row>
    <row r="8335" spans="1:12" x14ac:dyDescent="0.25">
      <c r="A8335" t="s">
        <v>8340</v>
      </c>
      <c r="B8335" s="1">
        <v>46315</v>
      </c>
      <c r="C8335" t="s">
        <v>10008</v>
      </c>
      <c r="D8335" t="s">
        <v>10020</v>
      </c>
      <c r="E8335">
        <f>+_xlfn.XLOOKUP(TablaVentas[[#This Row],[PRODUCTOS]],TablaPrecios[PRODUCTOS],TablaPrecios[PRECIOS UNITARIOS],"No encontado")</f>
        <v>150</v>
      </c>
      <c r="F8335">
        <v>11</v>
      </c>
      <c r="G8335" t="s">
        <v>10025</v>
      </c>
      <c r="H8335" s="2">
        <v>468</v>
      </c>
      <c r="I8335" s="3">
        <v>0.13</v>
      </c>
      <c r="J8335" s="2">
        <f t="shared" si="390"/>
        <v>407.15999999999997</v>
      </c>
      <c r="K8335" s="2">
        <f t="shared" si="391"/>
        <v>73.288799999999995</v>
      </c>
      <c r="L8335" s="2">
        <f t="shared" si="392"/>
        <v>480.44879999999995</v>
      </c>
    </row>
    <row r="8336" spans="1:12" x14ac:dyDescent="0.25">
      <c r="A8336" t="s">
        <v>8341</v>
      </c>
      <c r="B8336" s="1">
        <v>46262</v>
      </c>
      <c r="C8336" t="s">
        <v>10009</v>
      </c>
      <c r="D8336" t="s">
        <v>10019</v>
      </c>
      <c r="E8336">
        <f>+_xlfn.XLOOKUP(TablaVentas[[#This Row],[PRODUCTOS]],TablaPrecios[PRODUCTOS],TablaPrecios[PRECIOS UNITARIOS],"No encontado")</f>
        <v>1200</v>
      </c>
      <c r="F8336">
        <v>18</v>
      </c>
      <c r="G8336" t="s">
        <v>10027</v>
      </c>
      <c r="H8336" s="2">
        <v>497</v>
      </c>
      <c r="I8336" s="3">
        <v>0.12</v>
      </c>
      <c r="J8336" s="2">
        <f t="shared" si="390"/>
        <v>437.36</v>
      </c>
      <c r="K8336" s="2">
        <f t="shared" si="391"/>
        <v>78.724800000000002</v>
      </c>
      <c r="L8336" s="2">
        <f t="shared" si="392"/>
        <v>516.08479999999997</v>
      </c>
    </row>
    <row r="8337" spans="1:12" x14ac:dyDescent="0.25">
      <c r="A8337" t="s">
        <v>8342</v>
      </c>
      <c r="B8337" s="1">
        <v>46043</v>
      </c>
      <c r="C8337" t="s">
        <v>10009</v>
      </c>
      <c r="D8337" t="s">
        <v>10021</v>
      </c>
      <c r="E8337">
        <f>+_xlfn.XLOOKUP(TablaVentas[[#This Row],[PRODUCTOS]],TablaPrecios[PRODUCTOS],TablaPrecios[PRECIOS UNITARIOS],"No encontado")</f>
        <v>200</v>
      </c>
      <c r="F8337">
        <v>12</v>
      </c>
      <c r="G8337" t="s">
        <v>10025</v>
      </c>
      <c r="H8337" s="2">
        <v>458</v>
      </c>
      <c r="I8337" s="3">
        <v>0.13</v>
      </c>
      <c r="J8337" s="2">
        <f t="shared" si="390"/>
        <v>398.46</v>
      </c>
      <c r="K8337" s="2">
        <f t="shared" si="391"/>
        <v>71.722799999999992</v>
      </c>
      <c r="L8337" s="2">
        <f t="shared" si="392"/>
        <v>470.18279999999999</v>
      </c>
    </row>
    <row r="8338" spans="1:12" x14ac:dyDescent="0.25">
      <c r="A8338" t="s">
        <v>8343</v>
      </c>
      <c r="B8338" s="1">
        <v>46210</v>
      </c>
      <c r="C8338" t="s">
        <v>10008</v>
      </c>
      <c r="D8338" t="s">
        <v>10017</v>
      </c>
      <c r="E8338">
        <f>+_xlfn.XLOOKUP(TablaVentas[[#This Row],[PRODUCTOS]],TablaPrecios[PRODUCTOS],TablaPrecios[PRECIOS UNITARIOS],"No encontado")</f>
        <v>50</v>
      </c>
      <c r="F8338">
        <v>6</v>
      </c>
      <c r="G8338" t="s">
        <v>10024</v>
      </c>
      <c r="H8338" s="2">
        <v>174</v>
      </c>
      <c r="I8338" s="3">
        <v>0.18</v>
      </c>
      <c r="J8338" s="2">
        <f t="shared" si="390"/>
        <v>142.68</v>
      </c>
      <c r="K8338" s="2">
        <f t="shared" si="391"/>
        <v>25.682400000000001</v>
      </c>
      <c r="L8338" s="2">
        <f t="shared" si="392"/>
        <v>168.36240000000001</v>
      </c>
    </row>
    <row r="8339" spans="1:12" x14ac:dyDescent="0.25">
      <c r="A8339" t="s">
        <v>8344</v>
      </c>
      <c r="B8339" s="1">
        <v>46105</v>
      </c>
      <c r="C8339" t="s">
        <v>10007</v>
      </c>
      <c r="D8339" t="s">
        <v>10017</v>
      </c>
      <c r="E8339">
        <f>+_xlfn.XLOOKUP(TablaVentas[[#This Row],[PRODUCTOS]],TablaPrecios[PRODUCTOS],TablaPrecios[PRECIOS UNITARIOS],"No encontado")</f>
        <v>50</v>
      </c>
      <c r="F8339">
        <v>8</v>
      </c>
      <c r="G8339" t="s">
        <v>10024</v>
      </c>
      <c r="H8339" s="2">
        <v>396</v>
      </c>
      <c r="I8339" s="3">
        <v>0.14000000000000001</v>
      </c>
      <c r="J8339" s="2">
        <f t="shared" si="390"/>
        <v>340.56</v>
      </c>
      <c r="K8339" s="2">
        <f t="shared" si="391"/>
        <v>61.300799999999995</v>
      </c>
      <c r="L8339" s="2">
        <f t="shared" si="392"/>
        <v>401.86079999999998</v>
      </c>
    </row>
    <row r="8340" spans="1:12" x14ac:dyDescent="0.25">
      <c r="A8340" t="s">
        <v>8345</v>
      </c>
      <c r="B8340" s="1">
        <v>46043</v>
      </c>
      <c r="C8340" t="s">
        <v>10009</v>
      </c>
      <c r="D8340" t="s">
        <v>10017</v>
      </c>
      <c r="E8340">
        <f>+_xlfn.XLOOKUP(TablaVentas[[#This Row],[PRODUCTOS]],TablaPrecios[PRODUCTOS],TablaPrecios[PRECIOS UNITARIOS],"No encontado")</f>
        <v>50</v>
      </c>
      <c r="F8340">
        <v>14</v>
      </c>
      <c r="G8340" t="s">
        <v>10026</v>
      </c>
      <c r="H8340" s="2">
        <v>429</v>
      </c>
      <c r="I8340" s="3">
        <v>0.17</v>
      </c>
      <c r="J8340" s="2">
        <f t="shared" si="390"/>
        <v>356.07</v>
      </c>
      <c r="K8340" s="2">
        <f t="shared" si="391"/>
        <v>64.09259999999999</v>
      </c>
      <c r="L8340" s="2">
        <f t="shared" si="392"/>
        <v>420.1626</v>
      </c>
    </row>
    <row r="8341" spans="1:12" x14ac:dyDescent="0.25">
      <c r="A8341" t="s">
        <v>8346</v>
      </c>
      <c r="B8341" s="1">
        <v>46321</v>
      </c>
      <c r="C8341" t="s">
        <v>10008</v>
      </c>
      <c r="D8341" t="s">
        <v>10018</v>
      </c>
      <c r="E8341">
        <f>+_xlfn.XLOOKUP(TablaVentas[[#This Row],[PRODUCTOS]],TablaPrecios[PRODUCTOS],TablaPrecios[PRECIOS UNITARIOS],"No encontado")</f>
        <v>850</v>
      </c>
      <c r="F8341">
        <v>6</v>
      </c>
      <c r="G8341" t="s">
        <v>10026</v>
      </c>
      <c r="H8341" s="2">
        <v>83</v>
      </c>
      <c r="I8341" s="3">
        <v>0.11</v>
      </c>
      <c r="J8341" s="2">
        <f t="shared" si="390"/>
        <v>73.87</v>
      </c>
      <c r="K8341" s="2">
        <f t="shared" si="391"/>
        <v>13.2966</v>
      </c>
      <c r="L8341" s="2">
        <f t="shared" si="392"/>
        <v>87.166600000000003</v>
      </c>
    </row>
    <row r="8342" spans="1:12" x14ac:dyDescent="0.25">
      <c r="A8342" t="s">
        <v>8347</v>
      </c>
      <c r="B8342" s="1">
        <v>46319</v>
      </c>
      <c r="C8342" t="s">
        <v>10007</v>
      </c>
      <c r="D8342" t="s">
        <v>10018</v>
      </c>
      <c r="E8342">
        <f>+_xlfn.XLOOKUP(TablaVentas[[#This Row],[PRODUCTOS]],TablaPrecios[PRODUCTOS],TablaPrecios[PRECIOS UNITARIOS],"No encontado")</f>
        <v>850</v>
      </c>
      <c r="F8342">
        <v>6</v>
      </c>
      <c r="G8342" t="s">
        <v>10025</v>
      </c>
      <c r="H8342" s="2">
        <v>196</v>
      </c>
      <c r="I8342" s="3">
        <v>0.11</v>
      </c>
      <c r="J8342" s="2">
        <f t="shared" si="390"/>
        <v>174.44</v>
      </c>
      <c r="K8342" s="2">
        <f t="shared" si="391"/>
        <v>31.399199999999997</v>
      </c>
      <c r="L8342" s="2">
        <f t="shared" si="392"/>
        <v>205.83920000000001</v>
      </c>
    </row>
    <row r="8343" spans="1:12" x14ac:dyDescent="0.25">
      <c r="A8343" t="s">
        <v>8348</v>
      </c>
      <c r="B8343" s="1">
        <v>46189</v>
      </c>
      <c r="C8343" t="s">
        <v>10011</v>
      </c>
      <c r="D8343" t="s">
        <v>10017</v>
      </c>
      <c r="E8343">
        <f>+_xlfn.XLOOKUP(TablaVentas[[#This Row],[PRODUCTOS]],TablaPrecios[PRODUCTOS],TablaPrecios[PRECIOS UNITARIOS],"No encontado")</f>
        <v>50</v>
      </c>
      <c r="F8343">
        <v>9</v>
      </c>
      <c r="G8343" t="s">
        <v>10023</v>
      </c>
      <c r="H8343" s="2">
        <v>373</v>
      </c>
      <c r="I8343" s="3">
        <v>0.14000000000000001</v>
      </c>
      <c r="J8343" s="2">
        <f t="shared" si="390"/>
        <v>320.77999999999997</v>
      </c>
      <c r="K8343" s="2">
        <f t="shared" si="391"/>
        <v>57.740399999999994</v>
      </c>
      <c r="L8343" s="2">
        <f t="shared" si="392"/>
        <v>378.5204</v>
      </c>
    </row>
    <row r="8344" spans="1:12" x14ac:dyDescent="0.25">
      <c r="A8344" t="s">
        <v>8349</v>
      </c>
      <c r="B8344" s="1">
        <v>46227</v>
      </c>
      <c r="C8344" t="s">
        <v>10007</v>
      </c>
      <c r="D8344" t="s">
        <v>10018</v>
      </c>
      <c r="E8344">
        <f>+_xlfn.XLOOKUP(TablaVentas[[#This Row],[PRODUCTOS]],TablaPrecios[PRODUCTOS],TablaPrecios[PRECIOS UNITARIOS],"No encontado")</f>
        <v>850</v>
      </c>
      <c r="F8344">
        <v>19</v>
      </c>
      <c r="G8344" t="s">
        <v>10025</v>
      </c>
      <c r="H8344" s="2">
        <v>274</v>
      </c>
      <c r="I8344" s="3">
        <v>0.14000000000000001</v>
      </c>
      <c r="J8344" s="2">
        <f t="shared" si="390"/>
        <v>235.64</v>
      </c>
      <c r="K8344" s="2">
        <f t="shared" si="391"/>
        <v>42.415199999999999</v>
      </c>
      <c r="L8344" s="2">
        <f t="shared" si="392"/>
        <v>278.05520000000001</v>
      </c>
    </row>
    <row r="8345" spans="1:12" x14ac:dyDescent="0.25">
      <c r="A8345" t="s">
        <v>8350</v>
      </c>
      <c r="B8345" s="1">
        <v>46104</v>
      </c>
      <c r="C8345" t="s">
        <v>10010</v>
      </c>
      <c r="D8345" t="s">
        <v>10021</v>
      </c>
      <c r="E8345">
        <f>+_xlfn.XLOOKUP(TablaVentas[[#This Row],[PRODUCTOS]],TablaPrecios[PRODUCTOS],TablaPrecios[PRECIOS UNITARIOS],"No encontado")</f>
        <v>200</v>
      </c>
      <c r="F8345">
        <v>15</v>
      </c>
      <c r="G8345" t="s">
        <v>10024</v>
      </c>
      <c r="H8345" s="2">
        <v>187</v>
      </c>
      <c r="I8345" s="3">
        <v>0.15</v>
      </c>
      <c r="J8345" s="2">
        <f t="shared" si="390"/>
        <v>158.94999999999999</v>
      </c>
      <c r="K8345" s="2">
        <f t="shared" si="391"/>
        <v>28.610999999999997</v>
      </c>
      <c r="L8345" s="2">
        <f t="shared" si="392"/>
        <v>187.56099999999998</v>
      </c>
    </row>
    <row r="8346" spans="1:12" x14ac:dyDescent="0.25">
      <c r="A8346" t="s">
        <v>8351</v>
      </c>
      <c r="B8346" s="1">
        <v>46149</v>
      </c>
      <c r="C8346" t="s">
        <v>10011</v>
      </c>
      <c r="D8346" t="s">
        <v>10018</v>
      </c>
      <c r="E8346">
        <f>+_xlfn.XLOOKUP(TablaVentas[[#This Row],[PRODUCTOS]],TablaPrecios[PRODUCTOS],TablaPrecios[PRECIOS UNITARIOS],"No encontado")</f>
        <v>850</v>
      </c>
      <c r="F8346">
        <v>14</v>
      </c>
      <c r="G8346" t="s">
        <v>10024</v>
      </c>
      <c r="H8346" s="2">
        <v>370</v>
      </c>
      <c r="I8346" s="3">
        <v>0.12</v>
      </c>
      <c r="J8346" s="2">
        <f t="shared" si="390"/>
        <v>325.60000000000002</v>
      </c>
      <c r="K8346" s="2">
        <f t="shared" si="391"/>
        <v>58.608000000000004</v>
      </c>
      <c r="L8346" s="2">
        <f t="shared" si="392"/>
        <v>384.20800000000003</v>
      </c>
    </row>
    <row r="8347" spans="1:12" x14ac:dyDescent="0.25">
      <c r="A8347" t="s">
        <v>8352</v>
      </c>
      <c r="B8347" s="1">
        <v>46253</v>
      </c>
      <c r="C8347" t="s">
        <v>10011</v>
      </c>
      <c r="D8347" t="s">
        <v>10017</v>
      </c>
      <c r="E8347">
        <f>+_xlfn.XLOOKUP(TablaVentas[[#This Row],[PRODUCTOS]],TablaPrecios[PRODUCTOS],TablaPrecios[PRECIOS UNITARIOS],"No encontado")</f>
        <v>50</v>
      </c>
      <c r="F8347">
        <v>17</v>
      </c>
      <c r="G8347" t="s">
        <v>10026</v>
      </c>
      <c r="H8347" s="2">
        <v>376</v>
      </c>
      <c r="I8347" s="3">
        <v>0.2</v>
      </c>
      <c r="J8347" s="2">
        <f t="shared" si="390"/>
        <v>300.8</v>
      </c>
      <c r="K8347" s="2">
        <f t="shared" si="391"/>
        <v>54.143999999999998</v>
      </c>
      <c r="L8347" s="2">
        <f t="shared" si="392"/>
        <v>354.94400000000002</v>
      </c>
    </row>
    <row r="8348" spans="1:12" x14ac:dyDescent="0.25">
      <c r="A8348" t="s">
        <v>8353</v>
      </c>
      <c r="B8348" s="1">
        <v>46319</v>
      </c>
      <c r="C8348" t="s">
        <v>10009</v>
      </c>
      <c r="D8348" t="s">
        <v>10021</v>
      </c>
      <c r="E8348">
        <f>+_xlfn.XLOOKUP(TablaVentas[[#This Row],[PRODUCTOS]],TablaPrecios[PRODUCTOS],TablaPrecios[PRECIOS UNITARIOS],"No encontado")</f>
        <v>200</v>
      </c>
      <c r="F8348">
        <v>15</v>
      </c>
      <c r="G8348" t="s">
        <v>10024</v>
      </c>
      <c r="H8348" s="2">
        <v>140</v>
      </c>
      <c r="I8348" s="3">
        <v>0.14000000000000001</v>
      </c>
      <c r="J8348" s="2">
        <f t="shared" si="390"/>
        <v>120.4</v>
      </c>
      <c r="K8348" s="2">
        <f t="shared" si="391"/>
        <v>21.672000000000001</v>
      </c>
      <c r="L8348" s="2">
        <f t="shared" si="392"/>
        <v>142.072</v>
      </c>
    </row>
    <row r="8349" spans="1:12" x14ac:dyDescent="0.25">
      <c r="A8349" t="s">
        <v>8354</v>
      </c>
      <c r="B8349" s="1">
        <v>46316</v>
      </c>
      <c r="C8349" t="s">
        <v>10010</v>
      </c>
      <c r="D8349" t="s">
        <v>10019</v>
      </c>
      <c r="E8349">
        <f>+_xlfn.XLOOKUP(TablaVentas[[#This Row],[PRODUCTOS]],TablaPrecios[PRODUCTOS],TablaPrecios[PRECIOS UNITARIOS],"No encontado")</f>
        <v>1200</v>
      </c>
      <c r="F8349">
        <v>17</v>
      </c>
      <c r="G8349" t="s">
        <v>10027</v>
      </c>
      <c r="H8349" s="2">
        <v>312</v>
      </c>
      <c r="I8349" s="3">
        <v>0.2</v>
      </c>
      <c r="J8349" s="2">
        <f t="shared" si="390"/>
        <v>249.6</v>
      </c>
      <c r="K8349" s="2">
        <f t="shared" si="391"/>
        <v>44.927999999999997</v>
      </c>
      <c r="L8349" s="2">
        <f t="shared" si="392"/>
        <v>294.52800000000002</v>
      </c>
    </row>
    <row r="8350" spans="1:12" x14ac:dyDescent="0.25">
      <c r="A8350" t="s">
        <v>8355</v>
      </c>
      <c r="B8350" s="1">
        <v>46089</v>
      </c>
      <c r="C8350" t="s">
        <v>10011</v>
      </c>
      <c r="D8350" t="s">
        <v>10018</v>
      </c>
      <c r="E8350">
        <f>+_xlfn.XLOOKUP(TablaVentas[[#This Row],[PRODUCTOS]],TablaPrecios[PRODUCTOS],TablaPrecios[PRECIOS UNITARIOS],"No encontado")</f>
        <v>850</v>
      </c>
      <c r="F8350">
        <v>6</v>
      </c>
      <c r="G8350" t="s">
        <v>10024</v>
      </c>
      <c r="H8350" s="2">
        <v>449</v>
      </c>
      <c r="I8350" s="3">
        <v>0.12</v>
      </c>
      <c r="J8350" s="2">
        <f t="shared" si="390"/>
        <v>395.12</v>
      </c>
      <c r="K8350" s="2">
        <f t="shared" si="391"/>
        <v>71.121600000000001</v>
      </c>
      <c r="L8350" s="2">
        <f t="shared" si="392"/>
        <v>466.24160000000001</v>
      </c>
    </row>
    <row r="8351" spans="1:12" x14ac:dyDescent="0.25">
      <c r="A8351" t="s">
        <v>8356</v>
      </c>
      <c r="B8351" s="1">
        <v>46095</v>
      </c>
      <c r="C8351" t="s">
        <v>10009</v>
      </c>
      <c r="D8351" t="s">
        <v>10020</v>
      </c>
      <c r="E8351">
        <f>+_xlfn.XLOOKUP(TablaVentas[[#This Row],[PRODUCTOS]],TablaPrecios[PRODUCTOS],TablaPrecios[PRECIOS UNITARIOS],"No encontado")</f>
        <v>150</v>
      </c>
      <c r="F8351">
        <v>20</v>
      </c>
      <c r="G8351" t="s">
        <v>10025</v>
      </c>
      <c r="H8351" s="2">
        <v>330</v>
      </c>
      <c r="I8351" s="3">
        <v>0.11</v>
      </c>
      <c r="J8351" s="2">
        <f t="shared" si="390"/>
        <v>293.7</v>
      </c>
      <c r="K8351" s="2">
        <f t="shared" si="391"/>
        <v>52.865999999999993</v>
      </c>
      <c r="L8351" s="2">
        <f t="shared" si="392"/>
        <v>346.56599999999997</v>
      </c>
    </row>
    <row r="8352" spans="1:12" x14ac:dyDescent="0.25">
      <c r="A8352" t="s">
        <v>8357</v>
      </c>
      <c r="B8352" s="1">
        <v>46091</v>
      </c>
      <c r="C8352" t="s">
        <v>10012</v>
      </c>
      <c r="D8352" t="s">
        <v>10017</v>
      </c>
      <c r="E8352">
        <f>+_xlfn.XLOOKUP(TablaVentas[[#This Row],[PRODUCTOS]],TablaPrecios[PRODUCTOS],TablaPrecios[PRECIOS UNITARIOS],"No encontado")</f>
        <v>50</v>
      </c>
      <c r="F8352">
        <v>16</v>
      </c>
      <c r="G8352" t="s">
        <v>10025</v>
      </c>
      <c r="H8352" s="2">
        <v>96</v>
      </c>
      <c r="I8352" s="3">
        <v>0.16</v>
      </c>
      <c r="J8352" s="2">
        <f t="shared" si="390"/>
        <v>80.64</v>
      </c>
      <c r="K8352" s="2">
        <f t="shared" si="391"/>
        <v>14.5152</v>
      </c>
      <c r="L8352" s="2">
        <f t="shared" si="392"/>
        <v>95.155200000000008</v>
      </c>
    </row>
    <row r="8353" spans="1:12" x14ac:dyDescent="0.25">
      <c r="A8353" t="s">
        <v>8358</v>
      </c>
      <c r="B8353" s="1">
        <v>46115</v>
      </c>
      <c r="C8353" t="s">
        <v>10008</v>
      </c>
      <c r="D8353" t="s">
        <v>10018</v>
      </c>
      <c r="E8353">
        <f>+_xlfn.XLOOKUP(TablaVentas[[#This Row],[PRODUCTOS]],TablaPrecios[PRODUCTOS],TablaPrecios[PRECIOS UNITARIOS],"No encontado")</f>
        <v>850</v>
      </c>
      <c r="F8353">
        <v>17</v>
      </c>
      <c r="G8353" t="s">
        <v>10026</v>
      </c>
      <c r="H8353" s="2">
        <v>142</v>
      </c>
      <c r="I8353" s="3">
        <v>0.13</v>
      </c>
      <c r="J8353" s="2">
        <f t="shared" si="390"/>
        <v>123.53999999999999</v>
      </c>
      <c r="K8353" s="2">
        <f t="shared" si="391"/>
        <v>22.237199999999998</v>
      </c>
      <c r="L8353" s="2">
        <f t="shared" si="392"/>
        <v>145.77719999999999</v>
      </c>
    </row>
    <row r="8354" spans="1:12" x14ac:dyDescent="0.25">
      <c r="A8354" t="s">
        <v>8359</v>
      </c>
      <c r="B8354" s="1">
        <v>46162</v>
      </c>
      <c r="C8354" t="s">
        <v>10011</v>
      </c>
      <c r="D8354" t="s">
        <v>10021</v>
      </c>
      <c r="E8354">
        <f>+_xlfn.XLOOKUP(TablaVentas[[#This Row],[PRODUCTOS]],TablaPrecios[PRODUCTOS],TablaPrecios[PRECIOS UNITARIOS],"No encontado")</f>
        <v>200</v>
      </c>
      <c r="F8354">
        <v>12</v>
      </c>
      <c r="G8354" t="s">
        <v>10023</v>
      </c>
      <c r="H8354" s="2">
        <v>74</v>
      </c>
      <c r="I8354" s="3">
        <v>0.16</v>
      </c>
      <c r="J8354" s="2">
        <f t="shared" si="390"/>
        <v>62.16</v>
      </c>
      <c r="K8354" s="2">
        <f t="shared" si="391"/>
        <v>11.188799999999999</v>
      </c>
      <c r="L8354" s="2">
        <f t="shared" si="392"/>
        <v>73.348799999999997</v>
      </c>
    </row>
    <row r="8355" spans="1:12" x14ac:dyDescent="0.25">
      <c r="A8355" t="s">
        <v>8360</v>
      </c>
      <c r="B8355" s="1">
        <v>46341</v>
      </c>
      <c r="C8355" t="s">
        <v>10007</v>
      </c>
      <c r="D8355" t="s">
        <v>10021</v>
      </c>
      <c r="E8355">
        <f>+_xlfn.XLOOKUP(TablaVentas[[#This Row],[PRODUCTOS]],TablaPrecios[PRODUCTOS],TablaPrecios[PRECIOS UNITARIOS],"No encontado")</f>
        <v>200</v>
      </c>
      <c r="F8355">
        <v>17</v>
      </c>
      <c r="G8355" t="s">
        <v>10025</v>
      </c>
      <c r="H8355" s="2">
        <v>244</v>
      </c>
      <c r="I8355" s="3">
        <v>0.14000000000000001</v>
      </c>
      <c r="J8355" s="2">
        <f t="shared" si="390"/>
        <v>209.84</v>
      </c>
      <c r="K8355" s="2">
        <f t="shared" si="391"/>
        <v>37.7712</v>
      </c>
      <c r="L8355" s="2">
        <f t="shared" si="392"/>
        <v>247.6112</v>
      </c>
    </row>
    <row r="8356" spans="1:12" x14ac:dyDescent="0.25">
      <c r="A8356" t="s">
        <v>8361</v>
      </c>
      <c r="B8356" s="1">
        <v>46252</v>
      </c>
      <c r="C8356" t="s">
        <v>10007</v>
      </c>
      <c r="D8356" t="s">
        <v>10018</v>
      </c>
      <c r="E8356">
        <f>+_xlfn.XLOOKUP(TablaVentas[[#This Row],[PRODUCTOS]],TablaPrecios[PRODUCTOS],TablaPrecios[PRECIOS UNITARIOS],"No encontado")</f>
        <v>850</v>
      </c>
      <c r="F8356">
        <v>18</v>
      </c>
      <c r="G8356" t="s">
        <v>10023</v>
      </c>
      <c r="H8356" s="2">
        <v>189</v>
      </c>
      <c r="I8356" s="3">
        <v>0.1</v>
      </c>
      <c r="J8356" s="2">
        <f t="shared" si="390"/>
        <v>170.1</v>
      </c>
      <c r="K8356" s="2">
        <f t="shared" si="391"/>
        <v>30.617999999999999</v>
      </c>
      <c r="L8356" s="2">
        <f t="shared" si="392"/>
        <v>200.71799999999999</v>
      </c>
    </row>
    <row r="8357" spans="1:12" x14ac:dyDescent="0.25">
      <c r="A8357" t="s">
        <v>8362</v>
      </c>
      <c r="B8357" s="1">
        <v>46293</v>
      </c>
      <c r="C8357" t="s">
        <v>10009</v>
      </c>
      <c r="D8357" t="s">
        <v>10019</v>
      </c>
      <c r="E8357">
        <f>+_xlfn.XLOOKUP(TablaVentas[[#This Row],[PRODUCTOS]],TablaPrecios[PRODUCTOS],TablaPrecios[PRECIOS UNITARIOS],"No encontado")</f>
        <v>1200</v>
      </c>
      <c r="F8357">
        <v>10</v>
      </c>
      <c r="G8357" t="s">
        <v>10024</v>
      </c>
      <c r="H8357" s="2">
        <v>492</v>
      </c>
      <c r="I8357" s="3">
        <v>0.12</v>
      </c>
      <c r="J8357" s="2">
        <f t="shared" si="390"/>
        <v>432.96</v>
      </c>
      <c r="K8357" s="2">
        <f t="shared" si="391"/>
        <v>77.9328</v>
      </c>
      <c r="L8357" s="2">
        <f t="shared" si="392"/>
        <v>510.89279999999997</v>
      </c>
    </row>
    <row r="8358" spans="1:12" x14ac:dyDescent="0.25">
      <c r="A8358" t="s">
        <v>8363</v>
      </c>
      <c r="B8358" s="1">
        <v>46300</v>
      </c>
      <c r="C8358" t="s">
        <v>10011</v>
      </c>
      <c r="D8358" t="s">
        <v>10017</v>
      </c>
      <c r="E8358">
        <f>+_xlfn.XLOOKUP(TablaVentas[[#This Row],[PRODUCTOS]],TablaPrecios[PRODUCTOS],TablaPrecios[PRECIOS UNITARIOS],"No encontado")</f>
        <v>50</v>
      </c>
      <c r="F8358">
        <v>10</v>
      </c>
      <c r="G8358" t="s">
        <v>10024</v>
      </c>
      <c r="H8358" s="2">
        <v>458</v>
      </c>
      <c r="I8358" s="3">
        <v>0.16</v>
      </c>
      <c r="J8358" s="2">
        <f t="shared" si="390"/>
        <v>384.72</v>
      </c>
      <c r="K8358" s="2">
        <f t="shared" si="391"/>
        <v>69.249600000000001</v>
      </c>
      <c r="L8358" s="2">
        <f t="shared" si="392"/>
        <v>453.96960000000001</v>
      </c>
    </row>
    <row r="8359" spans="1:12" x14ac:dyDescent="0.25">
      <c r="A8359" t="s">
        <v>8364</v>
      </c>
      <c r="B8359" s="1">
        <v>46245</v>
      </c>
      <c r="C8359" t="s">
        <v>10008</v>
      </c>
      <c r="D8359" t="s">
        <v>10020</v>
      </c>
      <c r="E8359">
        <f>+_xlfn.XLOOKUP(TablaVentas[[#This Row],[PRODUCTOS]],TablaPrecios[PRODUCTOS],TablaPrecios[PRECIOS UNITARIOS],"No encontado")</f>
        <v>150</v>
      </c>
      <c r="F8359">
        <v>8</v>
      </c>
      <c r="G8359" t="s">
        <v>10025</v>
      </c>
      <c r="H8359" s="2">
        <v>487</v>
      </c>
      <c r="I8359" s="3">
        <v>0.2</v>
      </c>
      <c r="J8359" s="2">
        <f t="shared" si="390"/>
        <v>389.6</v>
      </c>
      <c r="K8359" s="2">
        <f t="shared" si="391"/>
        <v>70.128</v>
      </c>
      <c r="L8359" s="2">
        <f t="shared" si="392"/>
        <v>459.72800000000001</v>
      </c>
    </row>
    <row r="8360" spans="1:12" x14ac:dyDescent="0.25">
      <c r="A8360" t="s">
        <v>8365</v>
      </c>
      <c r="B8360" s="1">
        <v>46267</v>
      </c>
      <c r="C8360" t="s">
        <v>10007</v>
      </c>
      <c r="D8360" t="s">
        <v>10021</v>
      </c>
      <c r="E8360">
        <f>+_xlfn.XLOOKUP(TablaVentas[[#This Row],[PRODUCTOS]],TablaPrecios[PRODUCTOS],TablaPrecios[PRECIOS UNITARIOS],"No encontado")</f>
        <v>200</v>
      </c>
      <c r="F8360">
        <v>15</v>
      </c>
      <c r="G8360" t="s">
        <v>10026</v>
      </c>
      <c r="H8360" s="2">
        <v>489</v>
      </c>
      <c r="I8360" s="3">
        <v>0.17</v>
      </c>
      <c r="J8360" s="2">
        <f t="shared" si="390"/>
        <v>405.87</v>
      </c>
      <c r="K8360" s="2">
        <f t="shared" si="391"/>
        <v>73.056600000000003</v>
      </c>
      <c r="L8360" s="2">
        <f t="shared" si="392"/>
        <v>478.92660000000001</v>
      </c>
    </row>
    <row r="8361" spans="1:12" x14ac:dyDescent="0.25">
      <c r="A8361" t="s">
        <v>8366</v>
      </c>
      <c r="B8361" s="1">
        <v>46223</v>
      </c>
      <c r="C8361" t="s">
        <v>10010</v>
      </c>
      <c r="D8361" t="s">
        <v>10019</v>
      </c>
      <c r="E8361">
        <f>+_xlfn.XLOOKUP(TablaVentas[[#This Row],[PRODUCTOS]],TablaPrecios[PRODUCTOS],TablaPrecios[PRECIOS UNITARIOS],"No encontado")</f>
        <v>1200</v>
      </c>
      <c r="F8361">
        <v>13</v>
      </c>
      <c r="G8361" t="s">
        <v>10023</v>
      </c>
      <c r="H8361" s="2">
        <v>398</v>
      </c>
      <c r="I8361" s="3">
        <v>0.16</v>
      </c>
      <c r="J8361" s="2">
        <f t="shared" si="390"/>
        <v>334.32</v>
      </c>
      <c r="K8361" s="2">
        <f t="shared" si="391"/>
        <v>60.177599999999998</v>
      </c>
      <c r="L8361" s="2">
        <f t="shared" si="392"/>
        <v>394.49759999999998</v>
      </c>
    </row>
    <row r="8362" spans="1:12" x14ac:dyDescent="0.25">
      <c r="A8362" t="s">
        <v>8367</v>
      </c>
      <c r="B8362" s="1">
        <v>46050</v>
      </c>
      <c r="C8362" t="s">
        <v>10008</v>
      </c>
      <c r="D8362" t="s">
        <v>10021</v>
      </c>
      <c r="E8362">
        <f>+_xlfn.XLOOKUP(TablaVentas[[#This Row],[PRODUCTOS]],TablaPrecios[PRODUCTOS],TablaPrecios[PRECIOS UNITARIOS],"No encontado")</f>
        <v>200</v>
      </c>
      <c r="F8362">
        <v>15</v>
      </c>
      <c r="G8362" t="s">
        <v>10025</v>
      </c>
      <c r="H8362" s="2">
        <v>177</v>
      </c>
      <c r="I8362" s="3">
        <v>0.17</v>
      </c>
      <c r="J8362" s="2">
        <f t="shared" si="390"/>
        <v>146.91</v>
      </c>
      <c r="K8362" s="2">
        <f t="shared" si="391"/>
        <v>26.4438</v>
      </c>
      <c r="L8362" s="2">
        <f t="shared" si="392"/>
        <v>173.35380000000001</v>
      </c>
    </row>
    <row r="8363" spans="1:12" x14ac:dyDescent="0.25">
      <c r="A8363" t="s">
        <v>8368</v>
      </c>
      <c r="B8363" s="1">
        <v>46118</v>
      </c>
      <c r="C8363" t="s">
        <v>10008</v>
      </c>
      <c r="D8363" t="s">
        <v>10020</v>
      </c>
      <c r="E8363">
        <f>+_xlfn.XLOOKUP(TablaVentas[[#This Row],[PRODUCTOS]],TablaPrecios[PRODUCTOS],TablaPrecios[PRECIOS UNITARIOS],"No encontado")</f>
        <v>150</v>
      </c>
      <c r="F8363">
        <v>13</v>
      </c>
      <c r="G8363" t="s">
        <v>10024</v>
      </c>
      <c r="H8363" s="2">
        <v>195</v>
      </c>
      <c r="I8363" s="3">
        <v>0.12</v>
      </c>
      <c r="J8363" s="2">
        <f t="shared" si="390"/>
        <v>171.6</v>
      </c>
      <c r="K8363" s="2">
        <f t="shared" si="391"/>
        <v>30.887999999999998</v>
      </c>
      <c r="L8363" s="2">
        <f t="shared" si="392"/>
        <v>202.488</v>
      </c>
    </row>
    <row r="8364" spans="1:12" x14ac:dyDescent="0.25">
      <c r="A8364" t="s">
        <v>8369</v>
      </c>
      <c r="B8364" s="1">
        <v>46378</v>
      </c>
      <c r="C8364" t="s">
        <v>10010</v>
      </c>
      <c r="D8364" t="s">
        <v>10018</v>
      </c>
      <c r="E8364">
        <f>+_xlfn.XLOOKUP(TablaVentas[[#This Row],[PRODUCTOS]],TablaPrecios[PRODUCTOS],TablaPrecios[PRECIOS UNITARIOS],"No encontado")</f>
        <v>850</v>
      </c>
      <c r="F8364">
        <v>7</v>
      </c>
      <c r="G8364" t="s">
        <v>10026</v>
      </c>
      <c r="H8364" s="2">
        <v>230</v>
      </c>
      <c r="I8364" s="3">
        <v>0.11</v>
      </c>
      <c r="J8364" s="2">
        <f t="shared" si="390"/>
        <v>204.7</v>
      </c>
      <c r="K8364" s="2">
        <f t="shared" si="391"/>
        <v>36.845999999999997</v>
      </c>
      <c r="L8364" s="2">
        <f t="shared" si="392"/>
        <v>241.54599999999999</v>
      </c>
    </row>
    <row r="8365" spans="1:12" x14ac:dyDescent="0.25">
      <c r="A8365" t="s">
        <v>8370</v>
      </c>
      <c r="B8365" s="1">
        <v>46319</v>
      </c>
      <c r="C8365" t="s">
        <v>10009</v>
      </c>
      <c r="D8365" t="s">
        <v>10017</v>
      </c>
      <c r="E8365">
        <f>+_xlfn.XLOOKUP(TablaVentas[[#This Row],[PRODUCTOS]],TablaPrecios[PRODUCTOS],TablaPrecios[PRECIOS UNITARIOS],"No encontado")</f>
        <v>50</v>
      </c>
      <c r="F8365">
        <v>9</v>
      </c>
      <c r="G8365" t="s">
        <v>10026</v>
      </c>
      <c r="H8365" s="2">
        <v>492</v>
      </c>
      <c r="I8365" s="3">
        <v>0.19</v>
      </c>
      <c r="J8365" s="2">
        <f t="shared" si="390"/>
        <v>398.52</v>
      </c>
      <c r="K8365" s="2">
        <f t="shared" si="391"/>
        <v>71.733599999999996</v>
      </c>
      <c r="L8365" s="2">
        <f t="shared" si="392"/>
        <v>470.25360000000001</v>
      </c>
    </row>
    <row r="8366" spans="1:12" x14ac:dyDescent="0.25">
      <c r="A8366" t="s">
        <v>8371</v>
      </c>
      <c r="B8366" s="1">
        <v>46293</v>
      </c>
      <c r="C8366" t="s">
        <v>10010</v>
      </c>
      <c r="D8366" t="s">
        <v>10020</v>
      </c>
      <c r="E8366">
        <f>+_xlfn.XLOOKUP(TablaVentas[[#This Row],[PRODUCTOS]],TablaPrecios[PRODUCTOS],TablaPrecios[PRECIOS UNITARIOS],"No encontado")</f>
        <v>150</v>
      </c>
      <c r="F8366">
        <v>14</v>
      </c>
      <c r="G8366" t="s">
        <v>10024</v>
      </c>
      <c r="H8366" s="2">
        <v>159</v>
      </c>
      <c r="I8366" s="3">
        <v>0.12</v>
      </c>
      <c r="J8366" s="2">
        <f t="shared" si="390"/>
        <v>139.92000000000002</v>
      </c>
      <c r="K8366" s="2">
        <f t="shared" si="391"/>
        <v>25.185600000000001</v>
      </c>
      <c r="L8366" s="2">
        <f t="shared" si="392"/>
        <v>165.10560000000001</v>
      </c>
    </row>
    <row r="8367" spans="1:12" x14ac:dyDescent="0.25">
      <c r="A8367" t="s">
        <v>8372</v>
      </c>
      <c r="B8367" s="1">
        <v>46076</v>
      </c>
      <c r="C8367" t="s">
        <v>10011</v>
      </c>
      <c r="D8367" t="s">
        <v>10018</v>
      </c>
      <c r="E8367">
        <f>+_xlfn.XLOOKUP(TablaVentas[[#This Row],[PRODUCTOS]],TablaPrecios[PRODUCTOS],TablaPrecios[PRECIOS UNITARIOS],"No encontado")</f>
        <v>850</v>
      </c>
      <c r="F8367">
        <v>20</v>
      </c>
      <c r="G8367" t="s">
        <v>10026</v>
      </c>
      <c r="H8367" s="2">
        <v>284</v>
      </c>
      <c r="I8367" s="3">
        <v>0.11</v>
      </c>
      <c r="J8367" s="2">
        <f t="shared" si="390"/>
        <v>252.76</v>
      </c>
      <c r="K8367" s="2">
        <f t="shared" si="391"/>
        <v>45.496799999999993</v>
      </c>
      <c r="L8367" s="2">
        <f t="shared" si="392"/>
        <v>298.2568</v>
      </c>
    </row>
    <row r="8368" spans="1:12" x14ac:dyDescent="0.25">
      <c r="A8368" t="s">
        <v>8373</v>
      </c>
      <c r="B8368" s="1">
        <v>46383</v>
      </c>
      <c r="C8368" t="s">
        <v>10011</v>
      </c>
      <c r="D8368" t="s">
        <v>10017</v>
      </c>
      <c r="E8368">
        <f>+_xlfn.XLOOKUP(TablaVentas[[#This Row],[PRODUCTOS]],TablaPrecios[PRODUCTOS],TablaPrecios[PRECIOS UNITARIOS],"No encontado")</f>
        <v>50</v>
      </c>
      <c r="F8368">
        <v>7</v>
      </c>
      <c r="G8368" t="s">
        <v>10026</v>
      </c>
      <c r="H8368" s="2">
        <v>372</v>
      </c>
      <c r="I8368" s="3">
        <v>0.15</v>
      </c>
      <c r="J8368" s="2">
        <f t="shared" si="390"/>
        <v>316.2</v>
      </c>
      <c r="K8368" s="2">
        <f t="shared" si="391"/>
        <v>56.915999999999997</v>
      </c>
      <c r="L8368" s="2">
        <f t="shared" si="392"/>
        <v>373.11599999999999</v>
      </c>
    </row>
    <row r="8369" spans="1:12" x14ac:dyDescent="0.25">
      <c r="A8369" t="s">
        <v>8374</v>
      </c>
      <c r="B8369" s="1">
        <v>46261</v>
      </c>
      <c r="C8369" t="s">
        <v>10010</v>
      </c>
      <c r="D8369" t="s">
        <v>10019</v>
      </c>
      <c r="E8369">
        <f>+_xlfn.XLOOKUP(TablaVentas[[#This Row],[PRODUCTOS]],TablaPrecios[PRODUCTOS],TablaPrecios[PRECIOS UNITARIOS],"No encontado")</f>
        <v>1200</v>
      </c>
      <c r="F8369">
        <v>18</v>
      </c>
      <c r="G8369" t="s">
        <v>10023</v>
      </c>
      <c r="H8369" s="2">
        <v>391</v>
      </c>
      <c r="I8369" s="3">
        <v>0.18</v>
      </c>
      <c r="J8369" s="2">
        <f t="shared" si="390"/>
        <v>320.62</v>
      </c>
      <c r="K8369" s="2">
        <f t="shared" si="391"/>
        <v>57.711599999999997</v>
      </c>
      <c r="L8369" s="2">
        <f t="shared" si="392"/>
        <v>378.33159999999998</v>
      </c>
    </row>
    <row r="8370" spans="1:12" x14ac:dyDescent="0.25">
      <c r="A8370" t="s">
        <v>8375</v>
      </c>
      <c r="B8370" s="1">
        <v>46282</v>
      </c>
      <c r="C8370" t="s">
        <v>10012</v>
      </c>
      <c r="D8370" t="s">
        <v>10018</v>
      </c>
      <c r="E8370">
        <f>+_xlfn.XLOOKUP(TablaVentas[[#This Row],[PRODUCTOS]],TablaPrecios[PRODUCTOS],TablaPrecios[PRECIOS UNITARIOS],"No encontado")</f>
        <v>850</v>
      </c>
      <c r="F8370">
        <v>10</v>
      </c>
      <c r="G8370" t="s">
        <v>10027</v>
      </c>
      <c r="H8370" s="2">
        <v>151</v>
      </c>
      <c r="I8370" s="3">
        <v>0.19</v>
      </c>
      <c r="J8370" s="2">
        <f t="shared" si="390"/>
        <v>122.31</v>
      </c>
      <c r="K8370" s="2">
        <f t="shared" si="391"/>
        <v>22.015799999999999</v>
      </c>
      <c r="L8370" s="2">
        <f t="shared" si="392"/>
        <v>144.32580000000002</v>
      </c>
    </row>
    <row r="8371" spans="1:12" x14ac:dyDescent="0.25">
      <c r="A8371" t="s">
        <v>8376</v>
      </c>
      <c r="B8371" s="1">
        <v>46129</v>
      </c>
      <c r="C8371" t="s">
        <v>10009</v>
      </c>
      <c r="D8371" t="s">
        <v>10019</v>
      </c>
      <c r="E8371">
        <f>+_xlfn.XLOOKUP(TablaVentas[[#This Row],[PRODUCTOS]],TablaPrecios[PRODUCTOS],TablaPrecios[PRECIOS UNITARIOS],"No encontado")</f>
        <v>1200</v>
      </c>
      <c r="F8371">
        <v>13</v>
      </c>
      <c r="G8371" t="s">
        <v>10027</v>
      </c>
      <c r="H8371" s="2">
        <v>99</v>
      </c>
      <c r="I8371" s="3">
        <v>0.15</v>
      </c>
      <c r="J8371" s="2">
        <f t="shared" si="390"/>
        <v>84.15</v>
      </c>
      <c r="K8371" s="2">
        <f t="shared" si="391"/>
        <v>15.147</v>
      </c>
      <c r="L8371" s="2">
        <f t="shared" si="392"/>
        <v>99.297000000000011</v>
      </c>
    </row>
    <row r="8372" spans="1:12" x14ac:dyDescent="0.25">
      <c r="A8372" t="s">
        <v>8377</v>
      </c>
      <c r="B8372" s="1">
        <v>46061</v>
      </c>
      <c r="C8372" t="s">
        <v>10008</v>
      </c>
      <c r="D8372" t="s">
        <v>10018</v>
      </c>
      <c r="E8372">
        <f>+_xlfn.XLOOKUP(TablaVentas[[#This Row],[PRODUCTOS]],TablaPrecios[PRODUCTOS],TablaPrecios[PRECIOS UNITARIOS],"No encontado")</f>
        <v>850</v>
      </c>
      <c r="F8372">
        <v>11</v>
      </c>
      <c r="G8372" t="s">
        <v>10023</v>
      </c>
      <c r="H8372" s="2">
        <v>393</v>
      </c>
      <c r="I8372" s="3">
        <v>0.17</v>
      </c>
      <c r="J8372" s="2">
        <f t="shared" si="390"/>
        <v>326.19</v>
      </c>
      <c r="K8372" s="2">
        <f t="shared" si="391"/>
        <v>58.714199999999998</v>
      </c>
      <c r="L8372" s="2">
        <f t="shared" si="392"/>
        <v>384.9042</v>
      </c>
    </row>
    <row r="8373" spans="1:12" x14ac:dyDescent="0.25">
      <c r="A8373" t="s">
        <v>8378</v>
      </c>
      <c r="B8373" s="1">
        <v>46149</v>
      </c>
      <c r="C8373" t="s">
        <v>10008</v>
      </c>
      <c r="D8373" t="s">
        <v>10020</v>
      </c>
      <c r="E8373">
        <f>+_xlfn.XLOOKUP(TablaVentas[[#This Row],[PRODUCTOS]],TablaPrecios[PRODUCTOS],TablaPrecios[PRECIOS UNITARIOS],"No encontado")</f>
        <v>150</v>
      </c>
      <c r="F8373">
        <v>7</v>
      </c>
      <c r="G8373" t="s">
        <v>10024</v>
      </c>
      <c r="H8373" s="2">
        <v>164</v>
      </c>
      <c r="I8373" s="3">
        <v>0.16</v>
      </c>
      <c r="J8373" s="2">
        <f t="shared" si="390"/>
        <v>137.76</v>
      </c>
      <c r="K8373" s="2">
        <f t="shared" si="391"/>
        <v>24.796799999999998</v>
      </c>
      <c r="L8373" s="2">
        <f t="shared" si="392"/>
        <v>162.55679999999998</v>
      </c>
    </row>
    <row r="8374" spans="1:12" x14ac:dyDescent="0.25">
      <c r="A8374" t="s">
        <v>8379</v>
      </c>
      <c r="B8374" s="1">
        <v>46033</v>
      </c>
      <c r="C8374" t="s">
        <v>10008</v>
      </c>
      <c r="D8374" t="s">
        <v>10018</v>
      </c>
      <c r="E8374">
        <f>+_xlfn.XLOOKUP(TablaVentas[[#This Row],[PRODUCTOS]],TablaPrecios[PRODUCTOS],TablaPrecios[PRECIOS UNITARIOS],"No encontado")</f>
        <v>850</v>
      </c>
      <c r="F8374">
        <v>11</v>
      </c>
      <c r="G8374" t="s">
        <v>10026</v>
      </c>
      <c r="H8374" s="2">
        <v>306</v>
      </c>
      <c r="I8374" s="3">
        <v>0.15</v>
      </c>
      <c r="J8374" s="2">
        <f t="shared" si="390"/>
        <v>260.10000000000002</v>
      </c>
      <c r="K8374" s="2">
        <f t="shared" si="391"/>
        <v>46.818000000000005</v>
      </c>
      <c r="L8374" s="2">
        <f t="shared" si="392"/>
        <v>306.91800000000001</v>
      </c>
    </row>
    <row r="8375" spans="1:12" x14ac:dyDescent="0.25">
      <c r="A8375" t="s">
        <v>8380</v>
      </c>
      <c r="B8375" s="1">
        <v>46053</v>
      </c>
      <c r="C8375" t="s">
        <v>10010</v>
      </c>
      <c r="D8375" t="s">
        <v>10019</v>
      </c>
      <c r="E8375">
        <f>+_xlfn.XLOOKUP(TablaVentas[[#This Row],[PRODUCTOS]],TablaPrecios[PRODUCTOS],TablaPrecios[PRECIOS UNITARIOS],"No encontado")</f>
        <v>1200</v>
      </c>
      <c r="F8375">
        <v>9</v>
      </c>
      <c r="G8375" t="s">
        <v>10023</v>
      </c>
      <c r="H8375" s="2">
        <v>332</v>
      </c>
      <c r="I8375" s="3">
        <v>0.17</v>
      </c>
      <c r="J8375" s="2">
        <f t="shared" si="390"/>
        <v>275.56</v>
      </c>
      <c r="K8375" s="2">
        <f t="shared" si="391"/>
        <v>49.6008</v>
      </c>
      <c r="L8375" s="2">
        <f t="shared" si="392"/>
        <v>325.16079999999999</v>
      </c>
    </row>
    <row r="8376" spans="1:12" x14ac:dyDescent="0.25">
      <c r="A8376" t="s">
        <v>8381</v>
      </c>
      <c r="B8376" s="1">
        <v>46229</v>
      </c>
      <c r="C8376" t="s">
        <v>10009</v>
      </c>
      <c r="D8376" t="s">
        <v>10017</v>
      </c>
      <c r="E8376">
        <f>+_xlfn.XLOOKUP(TablaVentas[[#This Row],[PRODUCTOS]],TablaPrecios[PRODUCTOS],TablaPrecios[PRECIOS UNITARIOS],"No encontado")</f>
        <v>50</v>
      </c>
      <c r="F8376">
        <v>9</v>
      </c>
      <c r="G8376" t="s">
        <v>10023</v>
      </c>
      <c r="H8376" s="2">
        <v>216</v>
      </c>
      <c r="I8376" s="3">
        <v>0.12</v>
      </c>
      <c r="J8376" s="2">
        <f t="shared" si="390"/>
        <v>190.08</v>
      </c>
      <c r="K8376" s="2">
        <f t="shared" si="391"/>
        <v>34.214399999999998</v>
      </c>
      <c r="L8376" s="2">
        <f t="shared" si="392"/>
        <v>224.2944</v>
      </c>
    </row>
    <row r="8377" spans="1:12" x14ac:dyDescent="0.25">
      <c r="A8377" t="s">
        <v>8382</v>
      </c>
      <c r="B8377" s="1">
        <v>46294</v>
      </c>
      <c r="C8377" t="s">
        <v>10007</v>
      </c>
      <c r="D8377" t="s">
        <v>10017</v>
      </c>
      <c r="E8377">
        <f>+_xlfn.XLOOKUP(TablaVentas[[#This Row],[PRODUCTOS]],TablaPrecios[PRODUCTOS],TablaPrecios[PRECIOS UNITARIOS],"No encontado")</f>
        <v>50</v>
      </c>
      <c r="F8377">
        <v>7</v>
      </c>
      <c r="G8377" t="s">
        <v>10024</v>
      </c>
      <c r="H8377" s="2">
        <v>252</v>
      </c>
      <c r="I8377" s="3">
        <v>0.19</v>
      </c>
      <c r="J8377" s="2">
        <f t="shared" si="390"/>
        <v>204.12</v>
      </c>
      <c r="K8377" s="2">
        <f t="shared" si="391"/>
        <v>36.741599999999998</v>
      </c>
      <c r="L8377" s="2">
        <f t="shared" si="392"/>
        <v>240.86160000000001</v>
      </c>
    </row>
    <row r="8378" spans="1:12" x14ac:dyDescent="0.25">
      <c r="A8378" t="s">
        <v>8383</v>
      </c>
      <c r="B8378" s="1">
        <v>46372</v>
      </c>
      <c r="C8378" t="s">
        <v>10009</v>
      </c>
      <c r="D8378" t="s">
        <v>10019</v>
      </c>
      <c r="E8378">
        <f>+_xlfn.XLOOKUP(TablaVentas[[#This Row],[PRODUCTOS]],TablaPrecios[PRODUCTOS],TablaPrecios[PRECIOS UNITARIOS],"No encontado")</f>
        <v>1200</v>
      </c>
      <c r="F8378">
        <v>9</v>
      </c>
      <c r="G8378" t="s">
        <v>10025</v>
      </c>
      <c r="H8378" s="2">
        <v>220</v>
      </c>
      <c r="I8378" s="3">
        <v>0.14000000000000001</v>
      </c>
      <c r="J8378" s="2">
        <f t="shared" si="390"/>
        <v>189.2</v>
      </c>
      <c r="K8378" s="2">
        <f t="shared" si="391"/>
        <v>34.055999999999997</v>
      </c>
      <c r="L8378" s="2">
        <f t="shared" si="392"/>
        <v>223.25599999999997</v>
      </c>
    </row>
    <row r="8379" spans="1:12" x14ac:dyDescent="0.25">
      <c r="A8379" t="s">
        <v>8384</v>
      </c>
      <c r="B8379" s="1">
        <v>46087</v>
      </c>
      <c r="C8379" t="s">
        <v>10007</v>
      </c>
      <c r="D8379" t="s">
        <v>10018</v>
      </c>
      <c r="E8379">
        <f>+_xlfn.XLOOKUP(TablaVentas[[#This Row],[PRODUCTOS]],TablaPrecios[PRODUCTOS],TablaPrecios[PRECIOS UNITARIOS],"No encontado")</f>
        <v>850</v>
      </c>
      <c r="F8379">
        <v>17</v>
      </c>
      <c r="G8379" t="s">
        <v>10025</v>
      </c>
      <c r="H8379" s="2">
        <v>114</v>
      </c>
      <c r="I8379" s="3">
        <v>0.18</v>
      </c>
      <c r="J8379" s="2">
        <f t="shared" si="390"/>
        <v>93.48</v>
      </c>
      <c r="K8379" s="2">
        <f t="shared" si="391"/>
        <v>16.8264</v>
      </c>
      <c r="L8379" s="2">
        <f t="shared" si="392"/>
        <v>110.3064</v>
      </c>
    </row>
    <row r="8380" spans="1:12" x14ac:dyDescent="0.25">
      <c r="A8380" t="s">
        <v>8385</v>
      </c>
      <c r="B8380" s="1">
        <v>46345</v>
      </c>
      <c r="C8380" t="s">
        <v>10009</v>
      </c>
      <c r="D8380" t="s">
        <v>10019</v>
      </c>
      <c r="E8380">
        <f>+_xlfn.XLOOKUP(TablaVentas[[#This Row],[PRODUCTOS]],TablaPrecios[PRODUCTOS],TablaPrecios[PRECIOS UNITARIOS],"No encontado")</f>
        <v>1200</v>
      </c>
      <c r="F8380">
        <v>18</v>
      </c>
      <c r="G8380" t="s">
        <v>10026</v>
      </c>
      <c r="H8380" s="2">
        <v>125</v>
      </c>
      <c r="I8380" s="3">
        <v>0.19</v>
      </c>
      <c r="J8380" s="2">
        <f t="shared" si="390"/>
        <v>101.25</v>
      </c>
      <c r="K8380" s="2">
        <f t="shared" si="391"/>
        <v>18.224999999999998</v>
      </c>
      <c r="L8380" s="2">
        <f t="shared" si="392"/>
        <v>119.47499999999999</v>
      </c>
    </row>
    <row r="8381" spans="1:12" x14ac:dyDescent="0.25">
      <c r="A8381" t="s">
        <v>8386</v>
      </c>
      <c r="B8381" s="1">
        <v>46290</v>
      </c>
      <c r="C8381" t="s">
        <v>10007</v>
      </c>
      <c r="D8381" t="s">
        <v>10017</v>
      </c>
      <c r="E8381">
        <f>+_xlfn.XLOOKUP(TablaVentas[[#This Row],[PRODUCTOS]],TablaPrecios[PRODUCTOS],TablaPrecios[PRECIOS UNITARIOS],"No encontado")</f>
        <v>50</v>
      </c>
      <c r="F8381">
        <v>6</v>
      </c>
      <c r="G8381" t="s">
        <v>10025</v>
      </c>
      <c r="H8381" s="2">
        <v>63</v>
      </c>
      <c r="I8381" s="3">
        <v>0.15</v>
      </c>
      <c r="J8381" s="2">
        <f t="shared" si="390"/>
        <v>53.55</v>
      </c>
      <c r="K8381" s="2">
        <f t="shared" si="391"/>
        <v>9.6389999999999993</v>
      </c>
      <c r="L8381" s="2">
        <f t="shared" si="392"/>
        <v>63.188999999999993</v>
      </c>
    </row>
    <row r="8382" spans="1:12" x14ac:dyDescent="0.25">
      <c r="A8382" t="s">
        <v>8387</v>
      </c>
      <c r="B8382" s="1">
        <v>46051</v>
      </c>
      <c r="C8382" t="s">
        <v>10011</v>
      </c>
      <c r="D8382" t="s">
        <v>10019</v>
      </c>
      <c r="E8382">
        <f>+_xlfn.XLOOKUP(TablaVentas[[#This Row],[PRODUCTOS]],TablaPrecios[PRODUCTOS],TablaPrecios[PRECIOS UNITARIOS],"No encontado")</f>
        <v>1200</v>
      </c>
      <c r="F8382">
        <v>14</v>
      </c>
      <c r="G8382" t="s">
        <v>10025</v>
      </c>
      <c r="H8382" s="2">
        <v>267</v>
      </c>
      <c r="I8382" s="3">
        <v>0.17</v>
      </c>
      <c r="J8382" s="2">
        <f t="shared" si="390"/>
        <v>221.61</v>
      </c>
      <c r="K8382" s="2">
        <f t="shared" si="391"/>
        <v>39.889800000000001</v>
      </c>
      <c r="L8382" s="2">
        <f t="shared" si="392"/>
        <v>261.49979999999999</v>
      </c>
    </row>
    <row r="8383" spans="1:12" x14ac:dyDescent="0.25">
      <c r="A8383" t="s">
        <v>8388</v>
      </c>
      <c r="B8383" s="1">
        <v>46078</v>
      </c>
      <c r="C8383" t="s">
        <v>10009</v>
      </c>
      <c r="D8383" t="s">
        <v>10021</v>
      </c>
      <c r="E8383">
        <f>+_xlfn.XLOOKUP(TablaVentas[[#This Row],[PRODUCTOS]],TablaPrecios[PRODUCTOS],TablaPrecios[PRECIOS UNITARIOS],"No encontado")</f>
        <v>200</v>
      </c>
      <c r="F8383">
        <v>18</v>
      </c>
      <c r="G8383" t="s">
        <v>10026</v>
      </c>
      <c r="H8383" s="2">
        <v>100</v>
      </c>
      <c r="I8383" s="3">
        <v>0.12</v>
      </c>
      <c r="J8383" s="2">
        <f t="shared" si="390"/>
        <v>88</v>
      </c>
      <c r="K8383" s="2">
        <f t="shared" si="391"/>
        <v>15.84</v>
      </c>
      <c r="L8383" s="2">
        <f t="shared" si="392"/>
        <v>103.84</v>
      </c>
    </row>
    <row r="8384" spans="1:12" x14ac:dyDescent="0.25">
      <c r="A8384" t="s">
        <v>8389</v>
      </c>
      <c r="B8384" s="1">
        <v>46132</v>
      </c>
      <c r="C8384" t="s">
        <v>10008</v>
      </c>
      <c r="D8384" t="s">
        <v>10019</v>
      </c>
      <c r="E8384">
        <f>+_xlfn.XLOOKUP(TablaVentas[[#This Row],[PRODUCTOS]],TablaPrecios[PRODUCTOS],TablaPrecios[PRECIOS UNITARIOS],"No encontado")</f>
        <v>1200</v>
      </c>
      <c r="F8384">
        <v>9</v>
      </c>
      <c r="G8384" t="s">
        <v>10024</v>
      </c>
      <c r="H8384" s="2">
        <v>429</v>
      </c>
      <c r="I8384" s="3">
        <v>0.2</v>
      </c>
      <c r="J8384" s="2">
        <f t="shared" si="390"/>
        <v>343.2</v>
      </c>
      <c r="K8384" s="2">
        <f t="shared" si="391"/>
        <v>61.775999999999996</v>
      </c>
      <c r="L8384" s="2">
        <f t="shared" si="392"/>
        <v>404.976</v>
      </c>
    </row>
    <row r="8385" spans="1:12" x14ac:dyDescent="0.25">
      <c r="A8385" t="s">
        <v>8390</v>
      </c>
      <c r="B8385" s="1">
        <v>46105</v>
      </c>
      <c r="C8385" t="s">
        <v>10012</v>
      </c>
      <c r="D8385" t="s">
        <v>10017</v>
      </c>
      <c r="E8385">
        <f>+_xlfn.XLOOKUP(TablaVentas[[#This Row],[PRODUCTOS]],TablaPrecios[PRODUCTOS],TablaPrecios[PRECIOS UNITARIOS],"No encontado")</f>
        <v>50</v>
      </c>
      <c r="F8385">
        <v>16</v>
      </c>
      <c r="G8385" t="s">
        <v>10027</v>
      </c>
      <c r="H8385" s="2">
        <v>134</v>
      </c>
      <c r="I8385" s="3">
        <v>0.14000000000000001</v>
      </c>
      <c r="J8385" s="2">
        <f t="shared" si="390"/>
        <v>115.24</v>
      </c>
      <c r="K8385" s="2">
        <f t="shared" si="391"/>
        <v>20.743199999999998</v>
      </c>
      <c r="L8385" s="2">
        <f t="shared" si="392"/>
        <v>135.98319999999998</v>
      </c>
    </row>
    <row r="8386" spans="1:12" x14ac:dyDescent="0.25">
      <c r="A8386" t="s">
        <v>8391</v>
      </c>
      <c r="B8386" s="1">
        <v>46272</v>
      </c>
      <c r="C8386" t="s">
        <v>10009</v>
      </c>
      <c r="D8386" t="s">
        <v>10020</v>
      </c>
      <c r="E8386">
        <f>+_xlfn.XLOOKUP(TablaVentas[[#This Row],[PRODUCTOS]],TablaPrecios[PRODUCTOS],TablaPrecios[PRECIOS UNITARIOS],"No encontado")</f>
        <v>150</v>
      </c>
      <c r="F8386">
        <v>17</v>
      </c>
      <c r="G8386" t="s">
        <v>10027</v>
      </c>
      <c r="H8386" s="2">
        <v>377</v>
      </c>
      <c r="I8386" s="3">
        <v>0.19</v>
      </c>
      <c r="J8386" s="2">
        <f t="shared" si="390"/>
        <v>305.37</v>
      </c>
      <c r="K8386" s="2">
        <f t="shared" si="391"/>
        <v>54.9666</v>
      </c>
      <c r="L8386" s="2">
        <f t="shared" si="392"/>
        <v>360.33659999999998</v>
      </c>
    </row>
    <row r="8387" spans="1:12" x14ac:dyDescent="0.25">
      <c r="A8387" t="s">
        <v>8392</v>
      </c>
      <c r="B8387" s="1">
        <v>46074</v>
      </c>
      <c r="C8387" t="s">
        <v>10011</v>
      </c>
      <c r="D8387" t="s">
        <v>10021</v>
      </c>
      <c r="E8387">
        <f>+_xlfn.XLOOKUP(TablaVentas[[#This Row],[PRODUCTOS]],TablaPrecios[PRODUCTOS],TablaPrecios[PRECIOS UNITARIOS],"No encontado")</f>
        <v>200</v>
      </c>
      <c r="F8387">
        <v>15</v>
      </c>
      <c r="G8387" t="s">
        <v>10023</v>
      </c>
      <c r="H8387" s="2">
        <v>143</v>
      </c>
      <c r="I8387" s="3">
        <v>0.18</v>
      </c>
      <c r="J8387" s="2">
        <f t="shared" ref="J8387:J8450" si="393">+H8387-H8387*I8387</f>
        <v>117.26</v>
      </c>
      <c r="K8387" s="2">
        <f t="shared" ref="K8387:K8450" si="394">+J8387*0.18</f>
        <v>21.1068</v>
      </c>
      <c r="L8387" s="2">
        <f t="shared" ref="L8387:L8450" si="395">+J8387+K8387</f>
        <v>138.36680000000001</v>
      </c>
    </row>
    <row r="8388" spans="1:12" x14ac:dyDescent="0.25">
      <c r="A8388" t="s">
        <v>8393</v>
      </c>
      <c r="B8388" s="1">
        <v>46162</v>
      </c>
      <c r="C8388" t="s">
        <v>10010</v>
      </c>
      <c r="D8388" t="s">
        <v>10020</v>
      </c>
      <c r="E8388">
        <f>+_xlfn.XLOOKUP(TablaVentas[[#This Row],[PRODUCTOS]],TablaPrecios[PRODUCTOS],TablaPrecios[PRECIOS UNITARIOS],"No encontado")</f>
        <v>150</v>
      </c>
      <c r="F8388">
        <v>8</v>
      </c>
      <c r="G8388" t="s">
        <v>10024</v>
      </c>
      <c r="H8388" s="2">
        <v>151</v>
      </c>
      <c r="I8388" s="3">
        <v>0.11</v>
      </c>
      <c r="J8388" s="2">
        <f t="shared" si="393"/>
        <v>134.38999999999999</v>
      </c>
      <c r="K8388" s="2">
        <f t="shared" si="394"/>
        <v>24.190199999999997</v>
      </c>
      <c r="L8388" s="2">
        <f t="shared" si="395"/>
        <v>158.58019999999999</v>
      </c>
    </row>
    <row r="8389" spans="1:12" x14ac:dyDescent="0.25">
      <c r="A8389" t="s">
        <v>8394</v>
      </c>
      <c r="B8389" s="1">
        <v>46086</v>
      </c>
      <c r="C8389" t="s">
        <v>10008</v>
      </c>
      <c r="D8389" t="s">
        <v>10018</v>
      </c>
      <c r="E8389">
        <f>+_xlfn.XLOOKUP(TablaVentas[[#This Row],[PRODUCTOS]],TablaPrecios[PRODUCTOS],TablaPrecios[PRECIOS UNITARIOS],"No encontado")</f>
        <v>850</v>
      </c>
      <c r="F8389">
        <v>13</v>
      </c>
      <c r="G8389" t="s">
        <v>10023</v>
      </c>
      <c r="H8389" s="2">
        <v>274</v>
      </c>
      <c r="I8389" s="3">
        <v>0.15</v>
      </c>
      <c r="J8389" s="2">
        <f t="shared" si="393"/>
        <v>232.9</v>
      </c>
      <c r="K8389" s="2">
        <f t="shared" si="394"/>
        <v>41.921999999999997</v>
      </c>
      <c r="L8389" s="2">
        <f t="shared" si="395"/>
        <v>274.822</v>
      </c>
    </row>
    <row r="8390" spans="1:12" x14ac:dyDescent="0.25">
      <c r="A8390" t="s">
        <v>8395</v>
      </c>
      <c r="B8390" s="1">
        <v>46284</v>
      </c>
      <c r="C8390" t="s">
        <v>10008</v>
      </c>
      <c r="D8390" t="s">
        <v>10021</v>
      </c>
      <c r="E8390">
        <f>+_xlfn.XLOOKUP(TablaVentas[[#This Row],[PRODUCTOS]],TablaPrecios[PRODUCTOS],TablaPrecios[PRECIOS UNITARIOS],"No encontado")</f>
        <v>200</v>
      </c>
      <c r="F8390">
        <v>7</v>
      </c>
      <c r="G8390" t="s">
        <v>10024</v>
      </c>
      <c r="H8390" s="2">
        <v>159</v>
      </c>
      <c r="I8390" s="3">
        <v>0.1</v>
      </c>
      <c r="J8390" s="2">
        <f t="shared" si="393"/>
        <v>143.1</v>
      </c>
      <c r="K8390" s="2">
        <f t="shared" si="394"/>
        <v>25.757999999999999</v>
      </c>
      <c r="L8390" s="2">
        <f t="shared" si="395"/>
        <v>168.858</v>
      </c>
    </row>
    <row r="8391" spans="1:12" x14ac:dyDescent="0.25">
      <c r="A8391" t="s">
        <v>8396</v>
      </c>
      <c r="B8391" s="1">
        <v>46213</v>
      </c>
      <c r="C8391" t="s">
        <v>10012</v>
      </c>
      <c r="D8391" t="s">
        <v>10021</v>
      </c>
      <c r="E8391">
        <f>+_xlfn.XLOOKUP(TablaVentas[[#This Row],[PRODUCTOS]],TablaPrecios[PRODUCTOS],TablaPrecios[PRECIOS UNITARIOS],"No encontado")</f>
        <v>200</v>
      </c>
      <c r="F8391">
        <v>18</v>
      </c>
      <c r="G8391" t="s">
        <v>10025</v>
      </c>
      <c r="H8391" s="2">
        <v>165</v>
      </c>
      <c r="I8391" s="3">
        <v>0.16</v>
      </c>
      <c r="J8391" s="2">
        <f t="shared" si="393"/>
        <v>138.6</v>
      </c>
      <c r="K8391" s="2">
        <f t="shared" si="394"/>
        <v>24.947999999999997</v>
      </c>
      <c r="L8391" s="2">
        <f t="shared" si="395"/>
        <v>163.548</v>
      </c>
    </row>
    <row r="8392" spans="1:12" x14ac:dyDescent="0.25">
      <c r="A8392" t="s">
        <v>8397</v>
      </c>
      <c r="B8392" s="1">
        <v>46083</v>
      </c>
      <c r="C8392" t="s">
        <v>10008</v>
      </c>
      <c r="D8392" t="s">
        <v>10019</v>
      </c>
      <c r="E8392">
        <f>+_xlfn.XLOOKUP(TablaVentas[[#This Row],[PRODUCTOS]],TablaPrecios[PRODUCTOS],TablaPrecios[PRECIOS UNITARIOS],"No encontado")</f>
        <v>1200</v>
      </c>
      <c r="F8392">
        <v>17</v>
      </c>
      <c r="G8392" t="s">
        <v>10025</v>
      </c>
      <c r="H8392" s="2">
        <v>304</v>
      </c>
      <c r="I8392" s="3">
        <v>0.16</v>
      </c>
      <c r="J8392" s="2">
        <f t="shared" si="393"/>
        <v>255.36</v>
      </c>
      <c r="K8392" s="2">
        <f t="shared" si="394"/>
        <v>45.964800000000004</v>
      </c>
      <c r="L8392" s="2">
        <f t="shared" si="395"/>
        <v>301.32480000000004</v>
      </c>
    </row>
    <row r="8393" spans="1:12" x14ac:dyDescent="0.25">
      <c r="A8393" t="s">
        <v>8398</v>
      </c>
      <c r="B8393" s="1">
        <v>46128</v>
      </c>
      <c r="C8393" t="s">
        <v>10010</v>
      </c>
      <c r="D8393" t="s">
        <v>10020</v>
      </c>
      <c r="E8393">
        <f>+_xlfn.XLOOKUP(TablaVentas[[#This Row],[PRODUCTOS]],TablaPrecios[PRODUCTOS],TablaPrecios[PRECIOS UNITARIOS],"No encontado")</f>
        <v>150</v>
      </c>
      <c r="F8393">
        <v>20</v>
      </c>
      <c r="G8393" t="s">
        <v>10026</v>
      </c>
      <c r="H8393" s="2">
        <v>441</v>
      </c>
      <c r="I8393" s="3">
        <v>0.2</v>
      </c>
      <c r="J8393" s="2">
        <f t="shared" si="393"/>
        <v>352.8</v>
      </c>
      <c r="K8393" s="2">
        <f t="shared" si="394"/>
        <v>63.503999999999998</v>
      </c>
      <c r="L8393" s="2">
        <f t="shared" si="395"/>
        <v>416.30400000000003</v>
      </c>
    </row>
    <row r="8394" spans="1:12" x14ac:dyDescent="0.25">
      <c r="A8394" t="s">
        <v>8399</v>
      </c>
      <c r="B8394" s="1">
        <v>46199</v>
      </c>
      <c r="C8394" t="s">
        <v>10010</v>
      </c>
      <c r="D8394" t="s">
        <v>10017</v>
      </c>
      <c r="E8394">
        <f>+_xlfn.XLOOKUP(TablaVentas[[#This Row],[PRODUCTOS]],TablaPrecios[PRODUCTOS],TablaPrecios[PRECIOS UNITARIOS],"No encontado")</f>
        <v>50</v>
      </c>
      <c r="F8394">
        <v>18</v>
      </c>
      <c r="G8394" t="s">
        <v>10023</v>
      </c>
      <c r="H8394" s="2">
        <v>500</v>
      </c>
      <c r="I8394" s="3">
        <v>0.13</v>
      </c>
      <c r="J8394" s="2">
        <f t="shared" si="393"/>
        <v>435</v>
      </c>
      <c r="K8394" s="2">
        <f t="shared" si="394"/>
        <v>78.3</v>
      </c>
      <c r="L8394" s="2">
        <f t="shared" si="395"/>
        <v>513.29999999999995</v>
      </c>
    </row>
    <row r="8395" spans="1:12" x14ac:dyDescent="0.25">
      <c r="A8395" t="s">
        <v>8400</v>
      </c>
      <c r="B8395" s="1">
        <v>46258</v>
      </c>
      <c r="C8395" t="s">
        <v>10009</v>
      </c>
      <c r="D8395" t="s">
        <v>10021</v>
      </c>
      <c r="E8395">
        <f>+_xlfn.XLOOKUP(TablaVentas[[#This Row],[PRODUCTOS]],TablaPrecios[PRODUCTOS],TablaPrecios[PRECIOS UNITARIOS],"No encontado")</f>
        <v>200</v>
      </c>
      <c r="F8395">
        <v>20</v>
      </c>
      <c r="G8395" t="s">
        <v>10024</v>
      </c>
      <c r="H8395" s="2">
        <v>498</v>
      </c>
      <c r="I8395" s="3">
        <v>0.13</v>
      </c>
      <c r="J8395" s="2">
        <f t="shared" si="393"/>
        <v>433.26</v>
      </c>
      <c r="K8395" s="2">
        <f t="shared" si="394"/>
        <v>77.986800000000002</v>
      </c>
      <c r="L8395" s="2">
        <f t="shared" si="395"/>
        <v>511.24680000000001</v>
      </c>
    </row>
    <row r="8396" spans="1:12" x14ac:dyDescent="0.25">
      <c r="A8396" t="s">
        <v>8401</v>
      </c>
      <c r="B8396" s="1">
        <v>46046</v>
      </c>
      <c r="C8396" t="s">
        <v>10009</v>
      </c>
      <c r="D8396" t="s">
        <v>10021</v>
      </c>
      <c r="E8396">
        <f>+_xlfn.XLOOKUP(TablaVentas[[#This Row],[PRODUCTOS]],TablaPrecios[PRODUCTOS],TablaPrecios[PRECIOS UNITARIOS],"No encontado")</f>
        <v>200</v>
      </c>
      <c r="F8396">
        <v>11</v>
      </c>
      <c r="G8396" t="s">
        <v>10025</v>
      </c>
      <c r="H8396" s="2">
        <v>466</v>
      </c>
      <c r="I8396" s="3">
        <v>0.18</v>
      </c>
      <c r="J8396" s="2">
        <f t="shared" si="393"/>
        <v>382.12</v>
      </c>
      <c r="K8396" s="2">
        <f t="shared" si="394"/>
        <v>68.781599999999997</v>
      </c>
      <c r="L8396" s="2">
        <f t="shared" si="395"/>
        <v>450.90160000000003</v>
      </c>
    </row>
    <row r="8397" spans="1:12" x14ac:dyDescent="0.25">
      <c r="A8397" t="s">
        <v>8402</v>
      </c>
      <c r="B8397" s="1">
        <v>46358</v>
      </c>
      <c r="C8397" t="s">
        <v>10012</v>
      </c>
      <c r="D8397" t="s">
        <v>10021</v>
      </c>
      <c r="E8397">
        <f>+_xlfn.XLOOKUP(TablaVentas[[#This Row],[PRODUCTOS]],TablaPrecios[PRODUCTOS],TablaPrecios[PRECIOS UNITARIOS],"No encontado")</f>
        <v>200</v>
      </c>
      <c r="F8397">
        <v>13</v>
      </c>
      <c r="G8397" t="s">
        <v>10027</v>
      </c>
      <c r="H8397" s="2">
        <v>378</v>
      </c>
      <c r="I8397" s="3">
        <v>0.15</v>
      </c>
      <c r="J8397" s="2">
        <f t="shared" si="393"/>
        <v>321.3</v>
      </c>
      <c r="K8397" s="2">
        <f t="shared" si="394"/>
        <v>57.834000000000003</v>
      </c>
      <c r="L8397" s="2">
        <f t="shared" si="395"/>
        <v>379.13400000000001</v>
      </c>
    </row>
    <row r="8398" spans="1:12" x14ac:dyDescent="0.25">
      <c r="A8398" t="s">
        <v>8403</v>
      </c>
      <c r="B8398" s="1">
        <v>46166</v>
      </c>
      <c r="C8398" t="s">
        <v>10009</v>
      </c>
      <c r="D8398" t="s">
        <v>10020</v>
      </c>
      <c r="E8398">
        <f>+_xlfn.XLOOKUP(TablaVentas[[#This Row],[PRODUCTOS]],TablaPrecios[PRODUCTOS],TablaPrecios[PRECIOS UNITARIOS],"No encontado")</f>
        <v>150</v>
      </c>
      <c r="F8398">
        <v>17</v>
      </c>
      <c r="G8398" t="s">
        <v>10025</v>
      </c>
      <c r="H8398" s="2">
        <v>488</v>
      </c>
      <c r="I8398" s="3">
        <v>0.11</v>
      </c>
      <c r="J8398" s="2">
        <f t="shared" si="393"/>
        <v>434.32</v>
      </c>
      <c r="K8398" s="2">
        <f t="shared" si="394"/>
        <v>78.177599999999998</v>
      </c>
      <c r="L8398" s="2">
        <f t="shared" si="395"/>
        <v>512.49760000000003</v>
      </c>
    </row>
    <row r="8399" spans="1:12" x14ac:dyDescent="0.25">
      <c r="A8399" t="s">
        <v>8404</v>
      </c>
      <c r="B8399" s="1">
        <v>46386</v>
      </c>
      <c r="C8399" t="s">
        <v>10007</v>
      </c>
      <c r="D8399" t="s">
        <v>10017</v>
      </c>
      <c r="E8399">
        <f>+_xlfn.XLOOKUP(TablaVentas[[#This Row],[PRODUCTOS]],TablaPrecios[PRODUCTOS],TablaPrecios[PRECIOS UNITARIOS],"No encontado")</f>
        <v>50</v>
      </c>
      <c r="F8399">
        <v>19</v>
      </c>
      <c r="G8399" t="s">
        <v>10026</v>
      </c>
      <c r="H8399" s="2">
        <v>257</v>
      </c>
      <c r="I8399" s="3">
        <v>0.12</v>
      </c>
      <c r="J8399" s="2">
        <f t="shared" si="393"/>
        <v>226.16</v>
      </c>
      <c r="K8399" s="2">
        <f t="shared" si="394"/>
        <v>40.708799999999997</v>
      </c>
      <c r="L8399" s="2">
        <f t="shared" si="395"/>
        <v>266.86879999999996</v>
      </c>
    </row>
    <row r="8400" spans="1:12" x14ac:dyDescent="0.25">
      <c r="A8400" t="s">
        <v>8405</v>
      </c>
      <c r="B8400" s="1">
        <v>46071</v>
      </c>
      <c r="C8400" t="s">
        <v>10007</v>
      </c>
      <c r="D8400" t="s">
        <v>10021</v>
      </c>
      <c r="E8400">
        <f>+_xlfn.XLOOKUP(TablaVentas[[#This Row],[PRODUCTOS]],TablaPrecios[PRODUCTOS],TablaPrecios[PRECIOS UNITARIOS],"No encontado")</f>
        <v>200</v>
      </c>
      <c r="F8400">
        <v>12</v>
      </c>
      <c r="G8400" t="s">
        <v>10026</v>
      </c>
      <c r="H8400" s="2">
        <v>145</v>
      </c>
      <c r="I8400" s="3">
        <v>0.19</v>
      </c>
      <c r="J8400" s="2">
        <f t="shared" si="393"/>
        <v>117.45</v>
      </c>
      <c r="K8400" s="2">
        <f t="shared" si="394"/>
        <v>21.140999999999998</v>
      </c>
      <c r="L8400" s="2">
        <f t="shared" si="395"/>
        <v>138.59100000000001</v>
      </c>
    </row>
    <row r="8401" spans="1:12" x14ac:dyDescent="0.25">
      <c r="A8401" t="s">
        <v>8406</v>
      </c>
      <c r="B8401" s="1">
        <v>46144</v>
      </c>
      <c r="C8401" t="s">
        <v>10009</v>
      </c>
      <c r="D8401" t="s">
        <v>10019</v>
      </c>
      <c r="E8401">
        <f>+_xlfn.XLOOKUP(TablaVentas[[#This Row],[PRODUCTOS]],TablaPrecios[PRODUCTOS],TablaPrecios[PRECIOS UNITARIOS],"No encontado")</f>
        <v>1200</v>
      </c>
      <c r="F8401">
        <v>12</v>
      </c>
      <c r="G8401" t="s">
        <v>10024</v>
      </c>
      <c r="H8401" s="2">
        <v>93</v>
      </c>
      <c r="I8401" s="3">
        <v>0.16</v>
      </c>
      <c r="J8401" s="2">
        <f t="shared" si="393"/>
        <v>78.12</v>
      </c>
      <c r="K8401" s="2">
        <f t="shared" si="394"/>
        <v>14.0616</v>
      </c>
      <c r="L8401" s="2">
        <f t="shared" si="395"/>
        <v>92.181600000000003</v>
      </c>
    </row>
    <row r="8402" spans="1:12" x14ac:dyDescent="0.25">
      <c r="A8402" t="s">
        <v>8407</v>
      </c>
      <c r="B8402" s="1">
        <v>46218</v>
      </c>
      <c r="C8402" t="s">
        <v>10008</v>
      </c>
      <c r="D8402" t="s">
        <v>10019</v>
      </c>
      <c r="E8402">
        <f>+_xlfn.XLOOKUP(TablaVentas[[#This Row],[PRODUCTOS]],TablaPrecios[PRODUCTOS],TablaPrecios[PRECIOS UNITARIOS],"No encontado")</f>
        <v>1200</v>
      </c>
      <c r="F8402">
        <v>12</v>
      </c>
      <c r="G8402" t="s">
        <v>10025</v>
      </c>
      <c r="H8402" s="2">
        <v>124</v>
      </c>
      <c r="I8402" s="3">
        <v>0.19</v>
      </c>
      <c r="J8402" s="2">
        <f t="shared" si="393"/>
        <v>100.44</v>
      </c>
      <c r="K8402" s="2">
        <f t="shared" si="394"/>
        <v>18.0792</v>
      </c>
      <c r="L8402" s="2">
        <f t="shared" si="395"/>
        <v>118.5192</v>
      </c>
    </row>
    <row r="8403" spans="1:12" x14ac:dyDescent="0.25">
      <c r="A8403" t="s">
        <v>8408</v>
      </c>
      <c r="B8403" s="1">
        <v>46109</v>
      </c>
      <c r="C8403" t="s">
        <v>10009</v>
      </c>
      <c r="D8403" t="s">
        <v>10020</v>
      </c>
      <c r="E8403">
        <f>+_xlfn.XLOOKUP(TablaVentas[[#This Row],[PRODUCTOS]],TablaPrecios[PRODUCTOS],TablaPrecios[PRECIOS UNITARIOS],"No encontado")</f>
        <v>150</v>
      </c>
      <c r="F8403">
        <v>6</v>
      </c>
      <c r="G8403" t="s">
        <v>10025</v>
      </c>
      <c r="H8403" s="2">
        <v>115</v>
      </c>
      <c r="I8403" s="3">
        <v>0.1</v>
      </c>
      <c r="J8403" s="2">
        <f t="shared" si="393"/>
        <v>103.5</v>
      </c>
      <c r="K8403" s="2">
        <f t="shared" si="394"/>
        <v>18.63</v>
      </c>
      <c r="L8403" s="2">
        <f t="shared" si="395"/>
        <v>122.13</v>
      </c>
    </row>
    <row r="8404" spans="1:12" x14ac:dyDescent="0.25">
      <c r="A8404" t="s">
        <v>8409</v>
      </c>
      <c r="B8404" s="1">
        <v>46311</v>
      </c>
      <c r="C8404" t="s">
        <v>10009</v>
      </c>
      <c r="D8404" t="s">
        <v>10019</v>
      </c>
      <c r="E8404">
        <f>+_xlfn.XLOOKUP(TablaVentas[[#This Row],[PRODUCTOS]],TablaPrecios[PRODUCTOS],TablaPrecios[PRECIOS UNITARIOS],"No encontado")</f>
        <v>1200</v>
      </c>
      <c r="F8404">
        <v>7</v>
      </c>
      <c r="G8404" t="s">
        <v>10023</v>
      </c>
      <c r="H8404" s="2">
        <v>356</v>
      </c>
      <c r="I8404" s="3">
        <v>0.18</v>
      </c>
      <c r="J8404" s="2">
        <f t="shared" si="393"/>
        <v>291.92</v>
      </c>
      <c r="K8404" s="2">
        <f t="shared" si="394"/>
        <v>52.5456</v>
      </c>
      <c r="L8404" s="2">
        <f t="shared" si="395"/>
        <v>344.46559999999999</v>
      </c>
    </row>
    <row r="8405" spans="1:12" x14ac:dyDescent="0.25">
      <c r="A8405" t="s">
        <v>8410</v>
      </c>
      <c r="B8405" s="1">
        <v>46182</v>
      </c>
      <c r="C8405" t="s">
        <v>10010</v>
      </c>
      <c r="D8405" t="s">
        <v>10020</v>
      </c>
      <c r="E8405">
        <f>+_xlfn.XLOOKUP(TablaVentas[[#This Row],[PRODUCTOS]],TablaPrecios[PRODUCTOS],TablaPrecios[PRECIOS UNITARIOS],"No encontado")</f>
        <v>150</v>
      </c>
      <c r="F8405">
        <v>8</v>
      </c>
      <c r="G8405" t="s">
        <v>10027</v>
      </c>
      <c r="H8405" s="2">
        <v>282</v>
      </c>
      <c r="I8405" s="3">
        <v>0.18</v>
      </c>
      <c r="J8405" s="2">
        <f t="shared" si="393"/>
        <v>231.24</v>
      </c>
      <c r="K8405" s="2">
        <f t="shared" si="394"/>
        <v>41.623199999999997</v>
      </c>
      <c r="L8405" s="2">
        <f t="shared" si="395"/>
        <v>272.86320000000001</v>
      </c>
    </row>
    <row r="8406" spans="1:12" x14ac:dyDescent="0.25">
      <c r="A8406" t="s">
        <v>8411</v>
      </c>
      <c r="B8406" s="1">
        <v>46077</v>
      </c>
      <c r="C8406" t="s">
        <v>10010</v>
      </c>
      <c r="D8406" t="s">
        <v>10020</v>
      </c>
      <c r="E8406">
        <f>+_xlfn.XLOOKUP(TablaVentas[[#This Row],[PRODUCTOS]],TablaPrecios[PRODUCTOS],TablaPrecios[PRECIOS UNITARIOS],"No encontado")</f>
        <v>150</v>
      </c>
      <c r="F8406">
        <v>19</v>
      </c>
      <c r="G8406" t="s">
        <v>10027</v>
      </c>
      <c r="H8406" s="2">
        <v>434</v>
      </c>
      <c r="I8406" s="3">
        <v>0.15</v>
      </c>
      <c r="J8406" s="2">
        <f t="shared" si="393"/>
        <v>368.9</v>
      </c>
      <c r="K8406" s="2">
        <f t="shared" si="394"/>
        <v>66.401999999999987</v>
      </c>
      <c r="L8406" s="2">
        <f t="shared" si="395"/>
        <v>435.30199999999996</v>
      </c>
    </row>
    <row r="8407" spans="1:12" x14ac:dyDescent="0.25">
      <c r="A8407" t="s">
        <v>8412</v>
      </c>
      <c r="B8407" s="1">
        <v>46321</v>
      </c>
      <c r="C8407" t="s">
        <v>10009</v>
      </c>
      <c r="D8407" t="s">
        <v>10017</v>
      </c>
      <c r="E8407">
        <f>+_xlfn.XLOOKUP(TablaVentas[[#This Row],[PRODUCTOS]],TablaPrecios[PRODUCTOS],TablaPrecios[PRECIOS UNITARIOS],"No encontado")</f>
        <v>50</v>
      </c>
      <c r="F8407">
        <v>5</v>
      </c>
      <c r="G8407" t="s">
        <v>10023</v>
      </c>
      <c r="H8407" s="2">
        <v>204</v>
      </c>
      <c r="I8407" s="3">
        <v>0.12</v>
      </c>
      <c r="J8407" s="2">
        <f t="shared" si="393"/>
        <v>179.52</v>
      </c>
      <c r="K8407" s="2">
        <f t="shared" si="394"/>
        <v>32.313600000000001</v>
      </c>
      <c r="L8407" s="2">
        <f t="shared" si="395"/>
        <v>211.83360000000002</v>
      </c>
    </row>
    <row r="8408" spans="1:12" x14ac:dyDescent="0.25">
      <c r="A8408" t="s">
        <v>8413</v>
      </c>
      <c r="B8408" s="1">
        <v>46066</v>
      </c>
      <c r="C8408" t="s">
        <v>10007</v>
      </c>
      <c r="D8408" t="s">
        <v>10018</v>
      </c>
      <c r="E8408">
        <f>+_xlfn.XLOOKUP(TablaVentas[[#This Row],[PRODUCTOS]],TablaPrecios[PRODUCTOS],TablaPrecios[PRECIOS UNITARIOS],"No encontado")</f>
        <v>850</v>
      </c>
      <c r="F8408">
        <v>9</v>
      </c>
      <c r="G8408" t="s">
        <v>10023</v>
      </c>
      <c r="H8408" s="2">
        <v>127</v>
      </c>
      <c r="I8408" s="3">
        <v>0.11</v>
      </c>
      <c r="J8408" s="2">
        <f t="shared" si="393"/>
        <v>113.03</v>
      </c>
      <c r="K8408" s="2">
        <f t="shared" si="394"/>
        <v>20.345399999999998</v>
      </c>
      <c r="L8408" s="2">
        <f t="shared" si="395"/>
        <v>133.37540000000001</v>
      </c>
    </row>
    <row r="8409" spans="1:12" x14ac:dyDescent="0.25">
      <c r="A8409" t="s">
        <v>8414</v>
      </c>
      <c r="B8409" s="1">
        <v>46340</v>
      </c>
      <c r="C8409" t="s">
        <v>10009</v>
      </c>
      <c r="D8409" t="s">
        <v>10019</v>
      </c>
      <c r="E8409">
        <f>+_xlfn.XLOOKUP(TablaVentas[[#This Row],[PRODUCTOS]],TablaPrecios[PRODUCTOS],TablaPrecios[PRECIOS UNITARIOS],"No encontado")</f>
        <v>1200</v>
      </c>
      <c r="F8409">
        <v>20</v>
      </c>
      <c r="G8409" t="s">
        <v>10027</v>
      </c>
      <c r="H8409" s="2">
        <v>215</v>
      </c>
      <c r="I8409" s="3">
        <v>0.2</v>
      </c>
      <c r="J8409" s="2">
        <f t="shared" si="393"/>
        <v>172</v>
      </c>
      <c r="K8409" s="2">
        <f t="shared" si="394"/>
        <v>30.959999999999997</v>
      </c>
      <c r="L8409" s="2">
        <f t="shared" si="395"/>
        <v>202.96</v>
      </c>
    </row>
    <row r="8410" spans="1:12" x14ac:dyDescent="0.25">
      <c r="A8410" t="s">
        <v>8415</v>
      </c>
      <c r="B8410" s="1">
        <v>46249</v>
      </c>
      <c r="C8410" t="s">
        <v>10010</v>
      </c>
      <c r="D8410" t="s">
        <v>10019</v>
      </c>
      <c r="E8410">
        <f>+_xlfn.XLOOKUP(TablaVentas[[#This Row],[PRODUCTOS]],TablaPrecios[PRODUCTOS],TablaPrecios[PRECIOS UNITARIOS],"No encontado")</f>
        <v>1200</v>
      </c>
      <c r="F8410">
        <v>16</v>
      </c>
      <c r="G8410" t="s">
        <v>10023</v>
      </c>
      <c r="H8410" s="2">
        <v>60</v>
      </c>
      <c r="I8410" s="3">
        <v>0.14000000000000001</v>
      </c>
      <c r="J8410" s="2">
        <f t="shared" si="393"/>
        <v>51.6</v>
      </c>
      <c r="K8410" s="2">
        <f t="shared" si="394"/>
        <v>9.2880000000000003</v>
      </c>
      <c r="L8410" s="2">
        <f t="shared" si="395"/>
        <v>60.888000000000005</v>
      </c>
    </row>
    <row r="8411" spans="1:12" x14ac:dyDescent="0.25">
      <c r="A8411" t="s">
        <v>8416</v>
      </c>
      <c r="B8411" s="1">
        <v>46102</v>
      </c>
      <c r="C8411" t="s">
        <v>10012</v>
      </c>
      <c r="D8411" t="s">
        <v>10018</v>
      </c>
      <c r="E8411">
        <f>+_xlfn.XLOOKUP(TablaVentas[[#This Row],[PRODUCTOS]],TablaPrecios[PRODUCTOS],TablaPrecios[PRECIOS UNITARIOS],"No encontado")</f>
        <v>850</v>
      </c>
      <c r="F8411">
        <v>11</v>
      </c>
      <c r="G8411" t="s">
        <v>10024</v>
      </c>
      <c r="H8411" s="2">
        <v>143</v>
      </c>
      <c r="I8411" s="3">
        <v>0.1</v>
      </c>
      <c r="J8411" s="2">
        <f t="shared" si="393"/>
        <v>128.69999999999999</v>
      </c>
      <c r="K8411" s="2">
        <f t="shared" si="394"/>
        <v>23.165999999999997</v>
      </c>
      <c r="L8411" s="2">
        <f t="shared" si="395"/>
        <v>151.86599999999999</v>
      </c>
    </row>
    <row r="8412" spans="1:12" x14ac:dyDescent="0.25">
      <c r="A8412" t="s">
        <v>8417</v>
      </c>
      <c r="B8412" s="1">
        <v>46127</v>
      </c>
      <c r="C8412" t="s">
        <v>10011</v>
      </c>
      <c r="D8412" t="s">
        <v>10020</v>
      </c>
      <c r="E8412">
        <f>+_xlfn.XLOOKUP(TablaVentas[[#This Row],[PRODUCTOS]],TablaPrecios[PRODUCTOS],TablaPrecios[PRECIOS UNITARIOS],"No encontado")</f>
        <v>150</v>
      </c>
      <c r="F8412">
        <v>9</v>
      </c>
      <c r="G8412" t="s">
        <v>10023</v>
      </c>
      <c r="H8412" s="2">
        <v>280</v>
      </c>
      <c r="I8412" s="3">
        <v>0.17</v>
      </c>
      <c r="J8412" s="2">
        <f t="shared" si="393"/>
        <v>232.4</v>
      </c>
      <c r="K8412" s="2">
        <f t="shared" si="394"/>
        <v>41.832000000000001</v>
      </c>
      <c r="L8412" s="2">
        <f t="shared" si="395"/>
        <v>274.23200000000003</v>
      </c>
    </row>
    <row r="8413" spans="1:12" x14ac:dyDescent="0.25">
      <c r="A8413" t="s">
        <v>8418</v>
      </c>
      <c r="B8413" s="1">
        <v>46086</v>
      </c>
      <c r="C8413" t="s">
        <v>10007</v>
      </c>
      <c r="D8413" t="s">
        <v>10018</v>
      </c>
      <c r="E8413">
        <f>+_xlfn.XLOOKUP(TablaVentas[[#This Row],[PRODUCTOS]],TablaPrecios[PRODUCTOS],TablaPrecios[PRECIOS UNITARIOS],"No encontado")</f>
        <v>850</v>
      </c>
      <c r="F8413">
        <v>8</v>
      </c>
      <c r="G8413" t="s">
        <v>10026</v>
      </c>
      <c r="H8413" s="2">
        <v>257</v>
      </c>
      <c r="I8413" s="3">
        <v>0.1</v>
      </c>
      <c r="J8413" s="2">
        <f t="shared" si="393"/>
        <v>231.3</v>
      </c>
      <c r="K8413" s="2">
        <f t="shared" si="394"/>
        <v>41.634</v>
      </c>
      <c r="L8413" s="2">
        <f t="shared" si="395"/>
        <v>272.93400000000003</v>
      </c>
    </row>
    <row r="8414" spans="1:12" x14ac:dyDescent="0.25">
      <c r="A8414" t="s">
        <v>8419</v>
      </c>
      <c r="B8414" s="1">
        <v>46112</v>
      </c>
      <c r="C8414" t="s">
        <v>10012</v>
      </c>
      <c r="D8414" t="s">
        <v>10021</v>
      </c>
      <c r="E8414">
        <f>+_xlfn.XLOOKUP(TablaVentas[[#This Row],[PRODUCTOS]],TablaPrecios[PRODUCTOS],TablaPrecios[PRECIOS UNITARIOS],"No encontado")</f>
        <v>200</v>
      </c>
      <c r="F8414">
        <v>12</v>
      </c>
      <c r="G8414" t="s">
        <v>10024</v>
      </c>
      <c r="H8414" s="2">
        <v>231</v>
      </c>
      <c r="I8414" s="3">
        <v>0.18</v>
      </c>
      <c r="J8414" s="2">
        <f t="shared" si="393"/>
        <v>189.42000000000002</v>
      </c>
      <c r="K8414" s="2">
        <f t="shared" si="394"/>
        <v>34.095600000000005</v>
      </c>
      <c r="L8414" s="2">
        <f t="shared" si="395"/>
        <v>223.51560000000001</v>
      </c>
    </row>
    <row r="8415" spans="1:12" x14ac:dyDescent="0.25">
      <c r="A8415" t="s">
        <v>8420</v>
      </c>
      <c r="B8415" s="1">
        <v>46366</v>
      </c>
      <c r="C8415" t="s">
        <v>10008</v>
      </c>
      <c r="D8415" t="s">
        <v>10019</v>
      </c>
      <c r="E8415">
        <f>+_xlfn.XLOOKUP(TablaVentas[[#This Row],[PRODUCTOS]],TablaPrecios[PRODUCTOS],TablaPrecios[PRECIOS UNITARIOS],"No encontado")</f>
        <v>1200</v>
      </c>
      <c r="F8415">
        <v>18</v>
      </c>
      <c r="G8415" t="s">
        <v>10023</v>
      </c>
      <c r="H8415" s="2">
        <v>207</v>
      </c>
      <c r="I8415" s="3">
        <v>0.16</v>
      </c>
      <c r="J8415" s="2">
        <f t="shared" si="393"/>
        <v>173.88</v>
      </c>
      <c r="K8415" s="2">
        <f t="shared" si="394"/>
        <v>31.298399999999997</v>
      </c>
      <c r="L8415" s="2">
        <f t="shared" si="395"/>
        <v>205.17839999999998</v>
      </c>
    </row>
    <row r="8416" spans="1:12" x14ac:dyDescent="0.25">
      <c r="A8416" t="s">
        <v>8421</v>
      </c>
      <c r="B8416" s="1">
        <v>46080</v>
      </c>
      <c r="C8416" t="s">
        <v>10007</v>
      </c>
      <c r="D8416" t="s">
        <v>10018</v>
      </c>
      <c r="E8416">
        <f>+_xlfn.XLOOKUP(TablaVentas[[#This Row],[PRODUCTOS]],TablaPrecios[PRODUCTOS],TablaPrecios[PRECIOS UNITARIOS],"No encontado")</f>
        <v>850</v>
      </c>
      <c r="F8416">
        <v>8</v>
      </c>
      <c r="G8416" t="s">
        <v>10024</v>
      </c>
      <c r="H8416" s="2">
        <v>355</v>
      </c>
      <c r="I8416" s="3">
        <v>0.14000000000000001</v>
      </c>
      <c r="J8416" s="2">
        <f t="shared" si="393"/>
        <v>305.3</v>
      </c>
      <c r="K8416" s="2">
        <f t="shared" si="394"/>
        <v>54.954000000000001</v>
      </c>
      <c r="L8416" s="2">
        <f t="shared" si="395"/>
        <v>360.25400000000002</v>
      </c>
    </row>
    <row r="8417" spans="1:12" x14ac:dyDescent="0.25">
      <c r="A8417" t="s">
        <v>8422</v>
      </c>
      <c r="B8417" s="1">
        <v>46164</v>
      </c>
      <c r="C8417" t="s">
        <v>10012</v>
      </c>
      <c r="D8417" t="s">
        <v>10021</v>
      </c>
      <c r="E8417">
        <f>+_xlfn.XLOOKUP(TablaVentas[[#This Row],[PRODUCTOS]],TablaPrecios[PRODUCTOS],TablaPrecios[PRECIOS UNITARIOS],"No encontado")</f>
        <v>200</v>
      </c>
      <c r="F8417">
        <v>18</v>
      </c>
      <c r="G8417" t="s">
        <v>10027</v>
      </c>
      <c r="H8417" s="2">
        <v>109</v>
      </c>
      <c r="I8417" s="3">
        <v>0.15</v>
      </c>
      <c r="J8417" s="2">
        <f t="shared" si="393"/>
        <v>92.65</v>
      </c>
      <c r="K8417" s="2">
        <f t="shared" si="394"/>
        <v>16.677</v>
      </c>
      <c r="L8417" s="2">
        <f t="shared" si="395"/>
        <v>109.327</v>
      </c>
    </row>
    <row r="8418" spans="1:12" x14ac:dyDescent="0.25">
      <c r="A8418" t="s">
        <v>8423</v>
      </c>
      <c r="B8418" s="1">
        <v>46026</v>
      </c>
      <c r="C8418" t="s">
        <v>10012</v>
      </c>
      <c r="D8418" t="s">
        <v>10021</v>
      </c>
      <c r="E8418">
        <f>+_xlfn.XLOOKUP(TablaVentas[[#This Row],[PRODUCTOS]],TablaPrecios[PRODUCTOS],TablaPrecios[PRECIOS UNITARIOS],"No encontado")</f>
        <v>200</v>
      </c>
      <c r="F8418">
        <v>10</v>
      </c>
      <c r="G8418" t="s">
        <v>10023</v>
      </c>
      <c r="H8418" s="2">
        <v>329</v>
      </c>
      <c r="I8418" s="3">
        <v>0.16</v>
      </c>
      <c r="J8418" s="2">
        <f t="shared" si="393"/>
        <v>276.36</v>
      </c>
      <c r="K8418" s="2">
        <f t="shared" si="394"/>
        <v>49.744799999999998</v>
      </c>
      <c r="L8418" s="2">
        <f t="shared" si="395"/>
        <v>326.10480000000001</v>
      </c>
    </row>
    <row r="8419" spans="1:12" x14ac:dyDescent="0.25">
      <c r="A8419" t="s">
        <v>8424</v>
      </c>
      <c r="B8419" s="1">
        <v>46304</v>
      </c>
      <c r="C8419" t="s">
        <v>10007</v>
      </c>
      <c r="D8419" t="s">
        <v>10019</v>
      </c>
      <c r="E8419">
        <f>+_xlfn.XLOOKUP(TablaVentas[[#This Row],[PRODUCTOS]],TablaPrecios[PRODUCTOS],TablaPrecios[PRECIOS UNITARIOS],"No encontado")</f>
        <v>1200</v>
      </c>
      <c r="F8419">
        <v>12</v>
      </c>
      <c r="G8419" t="s">
        <v>10027</v>
      </c>
      <c r="H8419" s="2">
        <v>53</v>
      </c>
      <c r="I8419" s="3">
        <v>0.11</v>
      </c>
      <c r="J8419" s="2">
        <f t="shared" si="393"/>
        <v>47.17</v>
      </c>
      <c r="K8419" s="2">
        <f t="shared" si="394"/>
        <v>8.4906000000000006</v>
      </c>
      <c r="L8419" s="2">
        <f t="shared" si="395"/>
        <v>55.660600000000002</v>
      </c>
    </row>
    <row r="8420" spans="1:12" x14ac:dyDescent="0.25">
      <c r="A8420" t="s">
        <v>8425</v>
      </c>
      <c r="B8420" s="1">
        <v>46138</v>
      </c>
      <c r="C8420" t="s">
        <v>10011</v>
      </c>
      <c r="D8420" t="s">
        <v>10021</v>
      </c>
      <c r="E8420">
        <f>+_xlfn.XLOOKUP(TablaVentas[[#This Row],[PRODUCTOS]],TablaPrecios[PRODUCTOS],TablaPrecios[PRECIOS UNITARIOS],"No encontado")</f>
        <v>200</v>
      </c>
      <c r="F8420">
        <v>9</v>
      </c>
      <c r="G8420" t="s">
        <v>10025</v>
      </c>
      <c r="H8420" s="2">
        <v>162</v>
      </c>
      <c r="I8420" s="3">
        <v>0.14000000000000001</v>
      </c>
      <c r="J8420" s="2">
        <f t="shared" si="393"/>
        <v>139.32</v>
      </c>
      <c r="K8420" s="2">
        <f t="shared" si="394"/>
        <v>25.077599999999997</v>
      </c>
      <c r="L8420" s="2">
        <f t="shared" si="395"/>
        <v>164.39759999999998</v>
      </c>
    </row>
    <row r="8421" spans="1:12" x14ac:dyDescent="0.25">
      <c r="A8421" t="s">
        <v>8426</v>
      </c>
      <c r="B8421" s="1">
        <v>46256</v>
      </c>
      <c r="C8421" t="s">
        <v>10009</v>
      </c>
      <c r="D8421" t="s">
        <v>10019</v>
      </c>
      <c r="E8421">
        <f>+_xlfn.XLOOKUP(TablaVentas[[#This Row],[PRODUCTOS]],TablaPrecios[PRODUCTOS],TablaPrecios[PRECIOS UNITARIOS],"No encontado")</f>
        <v>1200</v>
      </c>
      <c r="F8421">
        <v>18</v>
      </c>
      <c r="G8421" t="s">
        <v>10027</v>
      </c>
      <c r="H8421" s="2">
        <v>485</v>
      </c>
      <c r="I8421" s="3">
        <v>0.17</v>
      </c>
      <c r="J8421" s="2">
        <f t="shared" si="393"/>
        <v>402.55</v>
      </c>
      <c r="K8421" s="2">
        <f t="shared" si="394"/>
        <v>72.459000000000003</v>
      </c>
      <c r="L8421" s="2">
        <f t="shared" si="395"/>
        <v>475.00900000000001</v>
      </c>
    </row>
    <row r="8422" spans="1:12" x14ac:dyDescent="0.25">
      <c r="A8422" t="s">
        <v>8427</v>
      </c>
      <c r="B8422" s="1">
        <v>46151</v>
      </c>
      <c r="C8422" t="s">
        <v>10008</v>
      </c>
      <c r="D8422" t="s">
        <v>10017</v>
      </c>
      <c r="E8422">
        <f>+_xlfn.XLOOKUP(TablaVentas[[#This Row],[PRODUCTOS]],TablaPrecios[PRODUCTOS],TablaPrecios[PRECIOS UNITARIOS],"No encontado")</f>
        <v>50</v>
      </c>
      <c r="F8422">
        <v>6</v>
      </c>
      <c r="G8422" t="s">
        <v>10026</v>
      </c>
      <c r="H8422" s="2">
        <v>177</v>
      </c>
      <c r="I8422" s="3">
        <v>0.2</v>
      </c>
      <c r="J8422" s="2">
        <f t="shared" si="393"/>
        <v>141.6</v>
      </c>
      <c r="K8422" s="2">
        <f t="shared" si="394"/>
        <v>25.488</v>
      </c>
      <c r="L8422" s="2">
        <f t="shared" si="395"/>
        <v>167.08799999999999</v>
      </c>
    </row>
    <row r="8423" spans="1:12" x14ac:dyDescent="0.25">
      <c r="A8423" t="s">
        <v>8428</v>
      </c>
      <c r="B8423" s="1">
        <v>46121</v>
      </c>
      <c r="C8423" t="s">
        <v>10009</v>
      </c>
      <c r="D8423" t="s">
        <v>10019</v>
      </c>
      <c r="E8423">
        <f>+_xlfn.XLOOKUP(TablaVentas[[#This Row],[PRODUCTOS]],TablaPrecios[PRODUCTOS],TablaPrecios[PRECIOS UNITARIOS],"No encontado")</f>
        <v>1200</v>
      </c>
      <c r="F8423">
        <v>18</v>
      </c>
      <c r="G8423" t="s">
        <v>10026</v>
      </c>
      <c r="H8423" s="2">
        <v>293</v>
      </c>
      <c r="I8423" s="3">
        <v>0.17</v>
      </c>
      <c r="J8423" s="2">
        <f t="shared" si="393"/>
        <v>243.19</v>
      </c>
      <c r="K8423" s="2">
        <f t="shared" si="394"/>
        <v>43.7742</v>
      </c>
      <c r="L8423" s="2">
        <f t="shared" si="395"/>
        <v>286.96420000000001</v>
      </c>
    </row>
    <row r="8424" spans="1:12" x14ac:dyDescent="0.25">
      <c r="A8424" t="s">
        <v>8429</v>
      </c>
      <c r="B8424" s="1">
        <v>46103</v>
      </c>
      <c r="C8424" t="s">
        <v>10009</v>
      </c>
      <c r="D8424" t="s">
        <v>10020</v>
      </c>
      <c r="E8424">
        <f>+_xlfn.XLOOKUP(TablaVentas[[#This Row],[PRODUCTOS]],TablaPrecios[PRODUCTOS],TablaPrecios[PRECIOS UNITARIOS],"No encontado")</f>
        <v>150</v>
      </c>
      <c r="F8424">
        <v>17</v>
      </c>
      <c r="G8424" t="s">
        <v>10023</v>
      </c>
      <c r="H8424" s="2">
        <v>156</v>
      </c>
      <c r="I8424" s="3">
        <v>0.17</v>
      </c>
      <c r="J8424" s="2">
        <f t="shared" si="393"/>
        <v>129.47999999999999</v>
      </c>
      <c r="K8424" s="2">
        <f t="shared" si="394"/>
        <v>23.306399999999996</v>
      </c>
      <c r="L8424" s="2">
        <f t="shared" si="395"/>
        <v>152.78639999999999</v>
      </c>
    </row>
    <row r="8425" spans="1:12" x14ac:dyDescent="0.25">
      <c r="A8425" t="s">
        <v>8430</v>
      </c>
      <c r="B8425" s="1">
        <v>46032</v>
      </c>
      <c r="C8425" t="s">
        <v>10007</v>
      </c>
      <c r="D8425" t="s">
        <v>10021</v>
      </c>
      <c r="E8425">
        <f>+_xlfn.XLOOKUP(TablaVentas[[#This Row],[PRODUCTOS]],TablaPrecios[PRODUCTOS],TablaPrecios[PRECIOS UNITARIOS],"No encontado")</f>
        <v>200</v>
      </c>
      <c r="F8425">
        <v>8</v>
      </c>
      <c r="G8425" t="s">
        <v>10023</v>
      </c>
      <c r="H8425" s="2">
        <v>246</v>
      </c>
      <c r="I8425" s="3">
        <v>0.13</v>
      </c>
      <c r="J8425" s="2">
        <f t="shared" si="393"/>
        <v>214.02</v>
      </c>
      <c r="K8425" s="2">
        <f t="shared" si="394"/>
        <v>38.523600000000002</v>
      </c>
      <c r="L8425" s="2">
        <f t="shared" si="395"/>
        <v>252.54360000000003</v>
      </c>
    </row>
    <row r="8426" spans="1:12" x14ac:dyDescent="0.25">
      <c r="A8426" t="s">
        <v>8431</v>
      </c>
      <c r="B8426" s="1">
        <v>46179</v>
      </c>
      <c r="C8426" t="s">
        <v>10010</v>
      </c>
      <c r="D8426" t="s">
        <v>10020</v>
      </c>
      <c r="E8426">
        <f>+_xlfn.XLOOKUP(TablaVentas[[#This Row],[PRODUCTOS]],TablaPrecios[PRODUCTOS],TablaPrecios[PRECIOS UNITARIOS],"No encontado")</f>
        <v>150</v>
      </c>
      <c r="F8426">
        <v>13</v>
      </c>
      <c r="G8426" t="s">
        <v>10024</v>
      </c>
      <c r="H8426" s="2">
        <v>129</v>
      </c>
      <c r="I8426" s="3">
        <v>0.18</v>
      </c>
      <c r="J8426" s="2">
        <f t="shared" si="393"/>
        <v>105.78</v>
      </c>
      <c r="K8426" s="2">
        <f t="shared" si="394"/>
        <v>19.040399999999998</v>
      </c>
      <c r="L8426" s="2">
        <f t="shared" si="395"/>
        <v>124.82040000000001</v>
      </c>
    </row>
    <row r="8427" spans="1:12" x14ac:dyDescent="0.25">
      <c r="A8427" t="s">
        <v>8432</v>
      </c>
      <c r="B8427" s="1">
        <v>46167</v>
      </c>
      <c r="C8427" t="s">
        <v>10011</v>
      </c>
      <c r="D8427" t="s">
        <v>10018</v>
      </c>
      <c r="E8427">
        <f>+_xlfn.XLOOKUP(TablaVentas[[#This Row],[PRODUCTOS]],TablaPrecios[PRODUCTOS],TablaPrecios[PRECIOS UNITARIOS],"No encontado")</f>
        <v>850</v>
      </c>
      <c r="F8427">
        <v>13</v>
      </c>
      <c r="G8427" t="s">
        <v>10026</v>
      </c>
      <c r="H8427" s="2">
        <v>437</v>
      </c>
      <c r="I8427" s="3">
        <v>0.18</v>
      </c>
      <c r="J8427" s="2">
        <f t="shared" si="393"/>
        <v>358.34000000000003</v>
      </c>
      <c r="K8427" s="2">
        <f t="shared" si="394"/>
        <v>64.501199999999997</v>
      </c>
      <c r="L8427" s="2">
        <f t="shared" si="395"/>
        <v>422.84120000000001</v>
      </c>
    </row>
    <row r="8428" spans="1:12" x14ac:dyDescent="0.25">
      <c r="A8428" t="s">
        <v>8433</v>
      </c>
      <c r="B8428" s="1">
        <v>46027</v>
      </c>
      <c r="C8428" t="s">
        <v>10010</v>
      </c>
      <c r="D8428" t="s">
        <v>10020</v>
      </c>
      <c r="E8428">
        <f>+_xlfn.XLOOKUP(TablaVentas[[#This Row],[PRODUCTOS]],TablaPrecios[PRODUCTOS],TablaPrecios[PRECIOS UNITARIOS],"No encontado")</f>
        <v>150</v>
      </c>
      <c r="F8428">
        <v>15</v>
      </c>
      <c r="G8428" t="s">
        <v>10023</v>
      </c>
      <c r="H8428" s="2">
        <v>322</v>
      </c>
      <c r="I8428" s="3">
        <v>0.13</v>
      </c>
      <c r="J8428" s="2">
        <f t="shared" si="393"/>
        <v>280.14</v>
      </c>
      <c r="K8428" s="2">
        <f t="shared" si="394"/>
        <v>50.425199999999997</v>
      </c>
      <c r="L8428" s="2">
        <f t="shared" si="395"/>
        <v>330.5652</v>
      </c>
    </row>
    <row r="8429" spans="1:12" x14ac:dyDescent="0.25">
      <c r="A8429" t="s">
        <v>8434</v>
      </c>
      <c r="B8429" s="1">
        <v>46331</v>
      </c>
      <c r="C8429" t="s">
        <v>10011</v>
      </c>
      <c r="D8429" t="s">
        <v>10017</v>
      </c>
      <c r="E8429">
        <f>+_xlfn.XLOOKUP(TablaVentas[[#This Row],[PRODUCTOS]],TablaPrecios[PRODUCTOS],TablaPrecios[PRECIOS UNITARIOS],"No encontado")</f>
        <v>50</v>
      </c>
      <c r="F8429">
        <v>8</v>
      </c>
      <c r="G8429" t="s">
        <v>10027</v>
      </c>
      <c r="H8429" s="2">
        <v>450</v>
      </c>
      <c r="I8429" s="3">
        <v>0.18</v>
      </c>
      <c r="J8429" s="2">
        <f t="shared" si="393"/>
        <v>369</v>
      </c>
      <c r="K8429" s="2">
        <f t="shared" si="394"/>
        <v>66.42</v>
      </c>
      <c r="L8429" s="2">
        <f t="shared" si="395"/>
        <v>435.42</v>
      </c>
    </row>
    <row r="8430" spans="1:12" x14ac:dyDescent="0.25">
      <c r="A8430" t="s">
        <v>8435</v>
      </c>
      <c r="B8430" s="1">
        <v>46259</v>
      </c>
      <c r="C8430" t="s">
        <v>10011</v>
      </c>
      <c r="D8430" t="s">
        <v>10019</v>
      </c>
      <c r="E8430">
        <f>+_xlfn.XLOOKUP(TablaVentas[[#This Row],[PRODUCTOS]],TablaPrecios[PRODUCTOS],TablaPrecios[PRECIOS UNITARIOS],"No encontado")</f>
        <v>1200</v>
      </c>
      <c r="F8430">
        <v>19</v>
      </c>
      <c r="G8430" t="s">
        <v>10026</v>
      </c>
      <c r="H8430" s="2">
        <v>171</v>
      </c>
      <c r="I8430" s="3">
        <v>0.19</v>
      </c>
      <c r="J8430" s="2">
        <f t="shared" si="393"/>
        <v>138.51</v>
      </c>
      <c r="K8430" s="2">
        <f t="shared" si="394"/>
        <v>24.931799999999999</v>
      </c>
      <c r="L8430" s="2">
        <f t="shared" si="395"/>
        <v>163.4418</v>
      </c>
    </row>
    <row r="8431" spans="1:12" x14ac:dyDescent="0.25">
      <c r="A8431" t="s">
        <v>8436</v>
      </c>
      <c r="B8431" s="1">
        <v>46224</v>
      </c>
      <c r="C8431" t="s">
        <v>10008</v>
      </c>
      <c r="D8431" t="s">
        <v>10021</v>
      </c>
      <c r="E8431">
        <f>+_xlfn.XLOOKUP(TablaVentas[[#This Row],[PRODUCTOS]],TablaPrecios[PRODUCTOS],TablaPrecios[PRECIOS UNITARIOS],"No encontado")</f>
        <v>200</v>
      </c>
      <c r="F8431">
        <v>8</v>
      </c>
      <c r="G8431" t="s">
        <v>10027</v>
      </c>
      <c r="H8431" s="2">
        <v>447</v>
      </c>
      <c r="I8431" s="3">
        <v>0.15</v>
      </c>
      <c r="J8431" s="2">
        <f t="shared" si="393"/>
        <v>379.95</v>
      </c>
      <c r="K8431" s="2">
        <f t="shared" si="394"/>
        <v>68.390999999999991</v>
      </c>
      <c r="L8431" s="2">
        <f t="shared" si="395"/>
        <v>448.34100000000001</v>
      </c>
    </row>
    <row r="8432" spans="1:12" x14ac:dyDescent="0.25">
      <c r="A8432" t="s">
        <v>8437</v>
      </c>
      <c r="B8432" s="1">
        <v>46234</v>
      </c>
      <c r="C8432" t="s">
        <v>10011</v>
      </c>
      <c r="D8432" t="s">
        <v>10021</v>
      </c>
      <c r="E8432">
        <f>+_xlfn.XLOOKUP(TablaVentas[[#This Row],[PRODUCTOS]],TablaPrecios[PRODUCTOS],TablaPrecios[PRECIOS UNITARIOS],"No encontado")</f>
        <v>200</v>
      </c>
      <c r="F8432">
        <v>17</v>
      </c>
      <c r="G8432" t="s">
        <v>10026</v>
      </c>
      <c r="H8432" s="2">
        <v>143</v>
      </c>
      <c r="I8432" s="3">
        <v>0.13</v>
      </c>
      <c r="J8432" s="2">
        <f t="shared" si="393"/>
        <v>124.41</v>
      </c>
      <c r="K8432" s="2">
        <f t="shared" si="394"/>
        <v>22.393799999999999</v>
      </c>
      <c r="L8432" s="2">
        <f t="shared" si="395"/>
        <v>146.8038</v>
      </c>
    </row>
    <row r="8433" spans="1:12" x14ac:dyDescent="0.25">
      <c r="A8433" t="s">
        <v>8438</v>
      </c>
      <c r="B8433" s="1">
        <v>46356</v>
      </c>
      <c r="C8433" t="s">
        <v>10009</v>
      </c>
      <c r="D8433" t="s">
        <v>10017</v>
      </c>
      <c r="E8433">
        <f>+_xlfn.XLOOKUP(TablaVentas[[#This Row],[PRODUCTOS]],TablaPrecios[PRODUCTOS],TablaPrecios[PRECIOS UNITARIOS],"No encontado")</f>
        <v>50</v>
      </c>
      <c r="F8433">
        <v>20</v>
      </c>
      <c r="G8433" t="s">
        <v>10026</v>
      </c>
      <c r="H8433" s="2">
        <v>222</v>
      </c>
      <c r="I8433" s="3">
        <v>0.15</v>
      </c>
      <c r="J8433" s="2">
        <f t="shared" si="393"/>
        <v>188.7</v>
      </c>
      <c r="K8433" s="2">
        <f t="shared" si="394"/>
        <v>33.965999999999994</v>
      </c>
      <c r="L8433" s="2">
        <f t="shared" si="395"/>
        <v>222.666</v>
      </c>
    </row>
    <row r="8434" spans="1:12" x14ac:dyDescent="0.25">
      <c r="A8434" t="s">
        <v>8439</v>
      </c>
      <c r="B8434" s="1">
        <v>46248</v>
      </c>
      <c r="C8434" t="s">
        <v>10009</v>
      </c>
      <c r="D8434" t="s">
        <v>10021</v>
      </c>
      <c r="E8434">
        <f>+_xlfn.XLOOKUP(TablaVentas[[#This Row],[PRODUCTOS]],TablaPrecios[PRODUCTOS],TablaPrecios[PRECIOS UNITARIOS],"No encontado")</f>
        <v>200</v>
      </c>
      <c r="F8434">
        <v>19</v>
      </c>
      <c r="G8434" t="s">
        <v>10023</v>
      </c>
      <c r="H8434" s="2">
        <v>167</v>
      </c>
      <c r="I8434" s="3">
        <v>0.13</v>
      </c>
      <c r="J8434" s="2">
        <f t="shared" si="393"/>
        <v>145.29</v>
      </c>
      <c r="K8434" s="2">
        <f t="shared" si="394"/>
        <v>26.152199999999997</v>
      </c>
      <c r="L8434" s="2">
        <f t="shared" si="395"/>
        <v>171.44219999999999</v>
      </c>
    </row>
    <row r="8435" spans="1:12" x14ac:dyDescent="0.25">
      <c r="A8435" t="s">
        <v>8440</v>
      </c>
      <c r="B8435" s="1">
        <v>46184</v>
      </c>
      <c r="C8435" t="s">
        <v>10011</v>
      </c>
      <c r="D8435" t="s">
        <v>10019</v>
      </c>
      <c r="E8435">
        <f>+_xlfn.XLOOKUP(TablaVentas[[#This Row],[PRODUCTOS]],TablaPrecios[PRODUCTOS],TablaPrecios[PRECIOS UNITARIOS],"No encontado")</f>
        <v>1200</v>
      </c>
      <c r="F8435">
        <v>15</v>
      </c>
      <c r="G8435" t="s">
        <v>10023</v>
      </c>
      <c r="H8435" s="2">
        <v>461</v>
      </c>
      <c r="I8435" s="3">
        <v>0.16</v>
      </c>
      <c r="J8435" s="2">
        <f t="shared" si="393"/>
        <v>387.24</v>
      </c>
      <c r="K8435" s="2">
        <f t="shared" si="394"/>
        <v>69.703199999999995</v>
      </c>
      <c r="L8435" s="2">
        <f t="shared" si="395"/>
        <v>456.94319999999999</v>
      </c>
    </row>
    <row r="8436" spans="1:12" x14ac:dyDescent="0.25">
      <c r="A8436" t="s">
        <v>8441</v>
      </c>
      <c r="B8436" s="1">
        <v>46039</v>
      </c>
      <c r="C8436" t="s">
        <v>10008</v>
      </c>
      <c r="D8436" t="s">
        <v>10018</v>
      </c>
      <c r="E8436">
        <f>+_xlfn.XLOOKUP(TablaVentas[[#This Row],[PRODUCTOS]],TablaPrecios[PRODUCTOS],TablaPrecios[PRECIOS UNITARIOS],"No encontado")</f>
        <v>850</v>
      </c>
      <c r="F8436">
        <v>7</v>
      </c>
      <c r="G8436" t="s">
        <v>10026</v>
      </c>
      <c r="H8436" s="2">
        <v>219</v>
      </c>
      <c r="I8436" s="3">
        <v>0.15</v>
      </c>
      <c r="J8436" s="2">
        <f t="shared" si="393"/>
        <v>186.15</v>
      </c>
      <c r="K8436" s="2">
        <f t="shared" si="394"/>
        <v>33.506999999999998</v>
      </c>
      <c r="L8436" s="2">
        <f t="shared" si="395"/>
        <v>219.65700000000001</v>
      </c>
    </row>
    <row r="8437" spans="1:12" x14ac:dyDescent="0.25">
      <c r="A8437" t="s">
        <v>8442</v>
      </c>
      <c r="B8437" s="1">
        <v>46203</v>
      </c>
      <c r="C8437" t="s">
        <v>10011</v>
      </c>
      <c r="D8437" t="s">
        <v>10017</v>
      </c>
      <c r="E8437">
        <f>+_xlfn.XLOOKUP(TablaVentas[[#This Row],[PRODUCTOS]],TablaPrecios[PRODUCTOS],TablaPrecios[PRECIOS UNITARIOS],"No encontado")</f>
        <v>50</v>
      </c>
      <c r="F8437">
        <v>19</v>
      </c>
      <c r="G8437" t="s">
        <v>10025</v>
      </c>
      <c r="H8437" s="2">
        <v>331</v>
      </c>
      <c r="I8437" s="3">
        <v>0.13</v>
      </c>
      <c r="J8437" s="2">
        <f t="shared" si="393"/>
        <v>287.97000000000003</v>
      </c>
      <c r="K8437" s="2">
        <f t="shared" si="394"/>
        <v>51.834600000000002</v>
      </c>
      <c r="L8437" s="2">
        <f t="shared" si="395"/>
        <v>339.80460000000005</v>
      </c>
    </row>
    <row r="8438" spans="1:12" x14ac:dyDescent="0.25">
      <c r="A8438" t="s">
        <v>8443</v>
      </c>
      <c r="B8438" s="1">
        <v>46231</v>
      </c>
      <c r="C8438" t="s">
        <v>10010</v>
      </c>
      <c r="D8438" t="s">
        <v>10019</v>
      </c>
      <c r="E8438">
        <f>+_xlfn.XLOOKUP(TablaVentas[[#This Row],[PRODUCTOS]],TablaPrecios[PRODUCTOS],TablaPrecios[PRECIOS UNITARIOS],"No encontado")</f>
        <v>1200</v>
      </c>
      <c r="F8438">
        <v>13</v>
      </c>
      <c r="G8438" t="s">
        <v>10026</v>
      </c>
      <c r="H8438" s="2">
        <v>386</v>
      </c>
      <c r="I8438" s="3">
        <v>0.1</v>
      </c>
      <c r="J8438" s="2">
        <f t="shared" si="393"/>
        <v>347.4</v>
      </c>
      <c r="K8438" s="2">
        <f t="shared" si="394"/>
        <v>62.531999999999996</v>
      </c>
      <c r="L8438" s="2">
        <f t="shared" si="395"/>
        <v>409.93199999999996</v>
      </c>
    </row>
    <row r="8439" spans="1:12" x14ac:dyDescent="0.25">
      <c r="A8439" t="s">
        <v>8444</v>
      </c>
      <c r="B8439" s="1">
        <v>46097</v>
      </c>
      <c r="C8439" t="s">
        <v>10011</v>
      </c>
      <c r="D8439" t="s">
        <v>10019</v>
      </c>
      <c r="E8439">
        <f>+_xlfn.XLOOKUP(TablaVentas[[#This Row],[PRODUCTOS]],TablaPrecios[PRODUCTOS],TablaPrecios[PRECIOS UNITARIOS],"No encontado")</f>
        <v>1200</v>
      </c>
      <c r="F8439">
        <v>9</v>
      </c>
      <c r="G8439" t="s">
        <v>10025</v>
      </c>
      <c r="H8439" s="2">
        <v>207</v>
      </c>
      <c r="I8439" s="3">
        <v>0.19</v>
      </c>
      <c r="J8439" s="2">
        <f t="shared" si="393"/>
        <v>167.67000000000002</v>
      </c>
      <c r="K8439" s="2">
        <f t="shared" si="394"/>
        <v>30.180600000000002</v>
      </c>
      <c r="L8439" s="2">
        <f t="shared" si="395"/>
        <v>197.85060000000001</v>
      </c>
    </row>
    <row r="8440" spans="1:12" x14ac:dyDescent="0.25">
      <c r="A8440" t="s">
        <v>8445</v>
      </c>
      <c r="B8440" s="1">
        <v>46248</v>
      </c>
      <c r="C8440" t="s">
        <v>10009</v>
      </c>
      <c r="D8440" t="s">
        <v>10021</v>
      </c>
      <c r="E8440">
        <f>+_xlfn.XLOOKUP(TablaVentas[[#This Row],[PRODUCTOS]],TablaPrecios[PRODUCTOS],TablaPrecios[PRECIOS UNITARIOS],"No encontado")</f>
        <v>200</v>
      </c>
      <c r="F8440">
        <v>14</v>
      </c>
      <c r="G8440" t="s">
        <v>10024</v>
      </c>
      <c r="H8440" s="2">
        <v>169</v>
      </c>
      <c r="I8440" s="3">
        <v>0.13</v>
      </c>
      <c r="J8440" s="2">
        <f t="shared" si="393"/>
        <v>147.03</v>
      </c>
      <c r="K8440" s="2">
        <f t="shared" si="394"/>
        <v>26.465399999999999</v>
      </c>
      <c r="L8440" s="2">
        <f t="shared" si="395"/>
        <v>173.49539999999999</v>
      </c>
    </row>
    <row r="8441" spans="1:12" x14ac:dyDescent="0.25">
      <c r="A8441" t="s">
        <v>8446</v>
      </c>
      <c r="B8441" s="1">
        <v>46276</v>
      </c>
      <c r="C8441" t="s">
        <v>10009</v>
      </c>
      <c r="D8441" t="s">
        <v>10018</v>
      </c>
      <c r="E8441">
        <f>+_xlfn.XLOOKUP(TablaVentas[[#This Row],[PRODUCTOS]],TablaPrecios[PRODUCTOS],TablaPrecios[PRECIOS UNITARIOS],"No encontado")</f>
        <v>850</v>
      </c>
      <c r="F8441">
        <v>18</v>
      </c>
      <c r="G8441" t="s">
        <v>10025</v>
      </c>
      <c r="H8441" s="2">
        <v>479</v>
      </c>
      <c r="I8441" s="3">
        <v>0.1</v>
      </c>
      <c r="J8441" s="2">
        <f t="shared" si="393"/>
        <v>431.1</v>
      </c>
      <c r="K8441" s="2">
        <f t="shared" si="394"/>
        <v>77.597999999999999</v>
      </c>
      <c r="L8441" s="2">
        <f t="shared" si="395"/>
        <v>508.69800000000004</v>
      </c>
    </row>
    <row r="8442" spans="1:12" x14ac:dyDescent="0.25">
      <c r="A8442" t="s">
        <v>8447</v>
      </c>
      <c r="B8442" s="1">
        <v>46303</v>
      </c>
      <c r="C8442" t="s">
        <v>10010</v>
      </c>
      <c r="D8442" t="s">
        <v>10018</v>
      </c>
      <c r="E8442">
        <f>+_xlfn.XLOOKUP(TablaVentas[[#This Row],[PRODUCTOS]],TablaPrecios[PRODUCTOS],TablaPrecios[PRECIOS UNITARIOS],"No encontado")</f>
        <v>850</v>
      </c>
      <c r="F8442">
        <v>18</v>
      </c>
      <c r="G8442" t="s">
        <v>10027</v>
      </c>
      <c r="H8442" s="2">
        <v>124</v>
      </c>
      <c r="I8442" s="3">
        <v>0.12</v>
      </c>
      <c r="J8442" s="2">
        <f t="shared" si="393"/>
        <v>109.12</v>
      </c>
      <c r="K8442" s="2">
        <f t="shared" si="394"/>
        <v>19.6416</v>
      </c>
      <c r="L8442" s="2">
        <f t="shared" si="395"/>
        <v>128.76160000000002</v>
      </c>
    </row>
    <row r="8443" spans="1:12" x14ac:dyDescent="0.25">
      <c r="A8443" t="s">
        <v>8448</v>
      </c>
      <c r="B8443" s="1">
        <v>46179</v>
      </c>
      <c r="C8443" t="s">
        <v>10008</v>
      </c>
      <c r="D8443" t="s">
        <v>10018</v>
      </c>
      <c r="E8443">
        <f>+_xlfn.XLOOKUP(TablaVentas[[#This Row],[PRODUCTOS]],TablaPrecios[PRODUCTOS],TablaPrecios[PRECIOS UNITARIOS],"No encontado")</f>
        <v>850</v>
      </c>
      <c r="F8443">
        <v>6</v>
      </c>
      <c r="G8443" t="s">
        <v>10024</v>
      </c>
      <c r="H8443" s="2">
        <v>439</v>
      </c>
      <c r="I8443" s="3">
        <v>0.13</v>
      </c>
      <c r="J8443" s="2">
        <f t="shared" si="393"/>
        <v>381.93</v>
      </c>
      <c r="K8443" s="2">
        <f t="shared" si="394"/>
        <v>68.747399999999999</v>
      </c>
      <c r="L8443" s="2">
        <f t="shared" si="395"/>
        <v>450.67740000000003</v>
      </c>
    </row>
    <row r="8444" spans="1:12" x14ac:dyDescent="0.25">
      <c r="A8444" t="s">
        <v>8449</v>
      </c>
      <c r="B8444" s="1">
        <v>46328</v>
      </c>
      <c r="C8444" t="s">
        <v>10011</v>
      </c>
      <c r="D8444" t="s">
        <v>10020</v>
      </c>
      <c r="E8444">
        <f>+_xlfn.XLOOKUP(TablaVentas[[#This Row],[PRODUCTOS]],TablaPrecios[PRODUCTOS],TablaPrecios[PRECIOS UNITARIOS],"No encontado")</f>
        <v>150</v>
      </c>
      <c r="F8444">
        <v>18</v>
      </c>
      <c r="G8444" t="s">
        <v>10023</v>
      </c>
      <c r="H8444" s="2">
        <v>448</v>
      </c>
      <c r="I8444" s="3">
        <v>0.16</v>
      </c>
      <c r="J8444" s="2">
        <f t="shared" si="393"/>
        <v>376.32</v>
      </c>
      <c r="K8444" s="2">
        <f t="shared" si="394"/>
        <v>67.7376</v>
      </c>
      <c r="L8444" s="2">
        <f t="shared" si="395"/>
        <v>444.05759999999998</v>
      </c>
    </row>
    <row r="8445" spans="1:12" x14ac:dyDescent="0.25">
      <c r="A8445" t="s">
        <v>8450</v>
      </c>
      <c r="B8445" s="1">
        <v>46074</v>
      </c>
      <c r="C8445" t="s">
        <v>10007</v>
      </c>
      <c r="D8445" t="s">
        <v>10017</v>
      </c>
      <c r="E8445">
        <f>+_xlfn.XLOOKUP(TablaVentas[[#This Row],[PRODUCTOS]],TablaPrecios[PRODUCTOS],TablaPrecios[PRECIOS UNITARIOS],"No encontado")</f>
        <v>50</v>
      </c>
      <c r="F8445">
        <v>13</v>
      </c>
      <c r="G8445" t="s">
        <v>10027</v>
      </c>
      <c r="H8445" s="2">
        <v>441</v>
      </c>
      <c r="I8445" s="3">
        <v>0.16</v>
      </c>
      <c r="J8445" s="2">
        <f t="shared" si="393"/>
        <v>370.44</v>
      </c>
      <c r="K8445" s="2">
        <f t="shared" si="394"/>
        <v>66.679199999999994</v>
      </c>
      <c r="L8445" s="2">
        <f t="shared" si="395"/>
        <v>437.11919999999998</v>
      </c>
    </row>
    <row r="8446" spans="1:12" x14ac:dyDescent="0.25">
      <c r="A8446" t="s">
        <v>8451</v>
      </c>
      <c r="B8446" s="1">
        <v>46066</v>
      </c>
      <c r="C8446" t="s">
        <v>10011</v>
      </c>
      <c r="D8446" t="s">
        <v>10019</v>
      </c>
      <c r="E8446">
        <f>+_xlfn.XLOOKUP(TablaVentas[[#This Row],[PRODUCTOS]],TablaPrecios[PRODUCTOS],TablaPrecios[PRECIOS UNITARIOS],"No encontado")</f>
        <v>1200</v>
      </c>
      <c r="F8446">
        <v>8</v>
      </c>
      <c r="G8446" t="s">
        <v>10026</v>
      </c>
      <c r="H8446" s="2">
        <v>313</v>
      </c>
      <c r="I8446" s="3">
        <v>0.14000000000000001</v>
      </c>
      <c r="J8446" s="2">
        <f t="shared" si="393"/>
        <v>269.18</v>
      </c>
      <c r="K8446" s="2">
        <f t="shared" si="394"/>
        <v>48.452399999999997</v>
      </c>
      <c r="L8446" s="2">
        <f t="shared" si="395"/>
        <v>317.63240000000002</v>
      </c>
    </row>
    <row r="8447" spans="1:12" x14ac:dyDescent="0.25">
      <c r="A8447" t="s">
        <v>8452</v>
      </c>
      <c r="B8447" s="1">
        <v>46248</v>
      </c>
      <c r="C8447" t="s">
        <v>10012</v>
      </c>
      <c r="D8447" t="s">
        <v>10019</v>
      </c>
      <c r="E8447">
        <f>+_xlfn.XLOOKUP(TablaVentas[[#This Row],[PRODUCTOS]],TablaPrecios[PRODUCTOS],TablaPrecios[PRECIOS UNITARIOS],"No encontado")</f>
        <v>1200</v>
      </c>
      <c r="F8447">
        <v>13</v>
      </c>
      <c r="G8447" t="s">
        <v>10023</v>
      </c>
      <c r="H8447" s="2">
        <v>130</v>
      </c>
      <c r="I8447" s="3">
        <v>0.12</v>
      </c>
      <c r="J8447" s="2">
        <f t="shared" si="393"/>
        <v>114.4</v>
      </c>
      <c r="K8447" s="2">
        <f t="shared" si="394"/>
        <v>20.591999999999999</v>
      </c>
      <c r="L8447" s="2">
        <f t="shared" si="395"/>
        <v>134.99200000000002</v>
      </c>
    </row>
    <row r="8448" spans="1:12" x14ac:dyDescent="0.25">
      <c r="A8448" t="s">
        <v>8453</v>
      </c>
      <c r="B8448" s="1">
        <v>46177</v>
      </c>
      <c r="C8448" t="s">
        <v>10007</v>
      </c>
      <c r="D8448" t="s">
        <v>10021</v>
      </c>
      <c r="E8448">
        <f>+_xlfn.XLOOKUP(TablaVentas[[#This Row],[PRODUCTOS]],TablaPrecios[PRODUCTOS],TablaPrecios[PRECIOS UNITARIOS],"No encontado")</f>
        <v>200</v>
      </c>
      <c r="F8448">
        <v>10</v>
      </c>
      <c r="G8448" t="s">
        <v>10024</v>
      </c>
      <c r="H8448" s="2">
        <v>226</v>
      </c>
      <c r="I8448" s="3">
        <v>0.1</v>
      </c>
      <c r="J8448" s="2">
        <f t="shared" si="393"/>
        <v>203.4</v>
      </c>
      <c r="K8448" s="2">
        <f t="shared" si="394"/>
        <v>36.612000000000002</v>
      </c>
      <c r="L8448" s="2">
        <f t="shared" si="395"/>
        <v>240.012</v>
      </c>
    </row>
    <row r="8449" spans="1:12" x14ac:dyDescent="0.25">
      <c r="A8449" t="s">
        <v>8454</v>
      </c>
      <c r="B8449" s="1">
        <v>46155</v>
      </c>
      <c r="C8449" t="s">
        <v>10010</v>
      </c>
      <c r="D8449" t="s">
        <v>10021</v>
      </c>
      <c r="E8449">
        <f>+_xlfn.XLOOKUP(TablaVentas[[#This Row],[PRODUCTOS]],TablaPrecios[PRODUCTOS],TablaPrecios[PRECIOS UNITARIOS],"No encontado")</f>
        <v>200</v>
      </c>
      <c r="F8449">
        <v>6</v>
      </c>
      <c r="G8449" t="s">
        <v>10027</v>
      </c>
      <c r="H8449" s="2">
        <v>389</v>
      </c>
      <c r="I8449" s="3">
        <v>0.2</v>
      </c>
      <c r="J8449" s="2">
        <f t="shared" si="393"/>
        <v>311.2</v>
      </c>
      <c r="K8449" s="2">
        <f t="shared" si="394"/>
        <v>56.015999999999998</v>
      </c>
      <c r="L8449" s="2">
        <f t="shared" si="395"/>
        <v>367.21600000000001</v>
      </c>
    </row>
    <row r="8450" spans="1:12" x14ac:dyDescent="0.25">
      <c r="A8450" t="s">
        <v>8455</v>
      </c>
      <c r="B8450" s="1">
        <v>46163</v>
      </c>
      <c r="C8450" t="s">
        <v>10012</v>
      </c>
      <c r="D8450" t="s">
        <v>10017</v>
      </c>
      <c r="E8450">
        <f>+_xlfn.XLOOKUP(TablaVentas[[#This Row],[PRODUCTOS]],TablaPrecios[PRODUCTOS],TablaPrecios[PRECIOS UNITARIOS],"No encontado")</f>
        <v>50</v>
      </c>
      <c r="F8450">
        <v>18</v>
      </c>
      <c r="G8450" t="s">
        <v>10026</v>
      </c>
      <c r="H8450" s="2">
        <v>202</v>
      </c>
      <c r="I8450" s="3">
        <v>0.11</v>
      </c>
      <c r="J8450" s="2">
        <f t="shared" si="393"/>
        <v>179.78</v>
      </c>
      <c r="K8450" s="2">
        <f t="shared" si="394"/>
        <v>32.360399999999998</v>
      </c>
      <c r="L8450" s="2">
        <f t="shared" si="395"/>
        <v>212.1404</v>
      </c>
    </row>
    <row r="8451" spans="1:12" x14ac:dyDescent="0.25">
      <c r="A8451" t="s">
        <v>8456</v>
      </c>
      <c r="B8451" s="1">
        <v>46198</v>
      </c>
      <c r="C8451" t="s">
        <v>10010</v>
      </c>
      <c r="D8451" t="s">
        <v>10017</v>
      </c>
      <c r="E8451">
        <f>+_xlfn.XLOOKUP(TablaVentas[[#This Row],[PRODUCTOS]],TablaPrecios[PRODUCTOS],TablaPrecios[PRECIOS UNITARIOS],"No encontado")</f>
        <v>50</v>
      </c>
      <c r="F8451">
        <v>17</v>
      </c>
      <c r="G8451" t="s">
        <v>10024</v>
      </c>
      <c r="H8451" s="2">
        <v>163</v>
      </c>
      <c r="I8451" s="3">
        <v>0.14000000000000001</v>
      </c>
      <c r="J8451" s="2">
        <f t="shared" ref="J8451:J8514" si="396">+H8451-H8451*I8451</f>
        <v>140.18</v>
      </c>
      <c r="K8451" s="2">
        <f t="shared" ref="K8451:K8514" si="397">+J8451*0.18</f>
        <v>25.232400000000002</v>
      </c>
      <c r="L8451" s="2">
        <f t="shared" ref="L8451:L8514" si="398">+J8451+K8451</f>
        <v>165.41240000000002</v>
      </c>
    </row>
    <row r="8452" spans="1:12" x14ac:dyDescent="0.25">
      <c r="A8452" t="s">
        <v>8457</v>
      </c>
      <c r="B8452" s="1">
        <v>46330</v>
      </c>
      <c r="C8452" t="s">
        <v>10008</v>
      </c>
      <c r="D8452" t="s">
        <v>10019</v>
      </c>
      <c r="E8452">
        <f>+_xlfn.XLOOKUP(TablaVentas[[#This Row],[PRODUCTOS]],TablaPrecios[PRODUCTOS],TablaPrecios[PRECIOS UNITARIOS],"No encontado")</f>
        <v>1200</v>
      </c>
      <c r="F8452">
        <v>20</v>
      </c>
      <c r="G8452" t="s">
        <v>10026</v>
      </c>
      <c r="H8452" s="2">
        <v>462</v>
      </c>
      <c r="I8452" s="3">
        <v>0.15</v>
      </c>
      <c r="J8452" s="2">
        <f t="shared" si="396"/>
        <v>392.7</v>
      </c>
      <c r="K8452" s="2">
        <f t="shared" si="397"/>
        <v>70.685999999999993</v>
      </c>
      <c r="L8452" s="2">
        <f t="shared" si="398"/>
        <v>463.38599999999997</v>
      </c>
    </row>
    <row r="8453" spans="1:12" x14ac:dyDescent="0.25">
      <c r="A8453" t="s">
        <v>8458</v>
      </c>
      <c r="B8453" s="1">
        <v>46335</v>
      </c>
      <c r="C8453" t="s">
        <v>10012</v>
      </c>
      <c r="D8453" t="s">
        <v>10020</v>
      </c>
      <c r="E8453">
        <f>+_xlfn.XLOOKUP(TablaVentas[[#This Row],[PRODUCTOS]],TablaPrecios[PRODUCTOS],TablaPrecios[PRECIOS UNITARIOS],"No encontado")</f>
        <v>150</v>
      </c>
      <c r="F8453">
        <v>19</v>
      </c>
      <c r="G8453" t="s">
        <v>10024</v>
      </c>
      <c r="H8453" s="2">
        <v>233</v>
      </c>
      <c r="I8453" s="3">
        <v>0.2</v>
      </c>
      <c r="J8453" s="2">
        <f t="shared" si="396"/>
        <v>186.4</v>
      </c>
      <c r="K8453" s="2">
        <f t="shared" si="397"/>
        <v>33.552</v>
      </c>
      <c r="L8453" s="2">
        <f t="shared" si="398"/>
        <v>219.952</v>
      </c>
    </row>
    <row r="8454" spans="1:12" x14ac:dyDescent="0.25">
      <c r="A8454" t="s">
        <v>8459</v>
      </c>
      <c r="B8454" s="1">
        <v>46373</v>
      </c>
      <c r="C8454" t="s">
        <v>10011</v>
      </c>
      <c r="D8454" t="s">
        <v>10017</v>
      </c>
      <c r="E8454">
        <f>+_xlfn.XLOOKUP(TablaVentas[[#This Row],[PRODUCTOS]],TablaPrecios[PRODUCTOS],TablaPrecios[PRECIOS UNITARIOS],"No encontado")</f>
        <v>50</v>
      </c>
      <c r="F8454">
        <v>11</v>
      </c>
      <c r="G8454" t="s">
        <v>10026</v>
      </c>
      <c r="H8454" s="2">
        <v>233</v>
      </c>
      <c r="I8454" s="3">
        <v>0.1</v>
      </c>
      <c r="J8454" s="2">
        <f t="shared" si="396"/>
        <v>209.7</v>
      </c>
      <c r="K8454" s="2">
        <f t="shared" si="397"/>
        <v>37.745999999999995</v>
      </c>
      <c r="L8454" s="2">
        <f t="shared" si="398"/>
        <v>247.44599999999997</v>
      </c>
    </row>
    <row r="8455" spans="1:12" x14ac:dyDescent="0.25">
      <c r="A8455" t="s">
        <v>8460</v>
      </c>
      <c r="B8455" s="1">
        <v>46345</v>
      </c>
      <c r="C8455" t="s">
        <v>10011</v>
      </c>
      <c r="D8455" t="s">
        <v>10019</v>
      </c>
      <c r="E8455">
        <f>+_xlfn.XLOOKUP(TablaVentas[[#This Row],[PRODUCTOS]],TablaPrecios[PRODUCTOS],TablaPrecios[PRECIOS UNITARIOS],"No encontado")</f>
        <v>1200</v>
      </c>
      <c r="F8455">
        <v>13</v>
      </c>
      <c r="G8455" t="s">
        <v>10024</v>
      </c>
      <c r="H8455" s="2">
        <v>261</v>
      </c>
      <c r="I8455" s="3">
        <v>0.18</v>
      </c>
      <c r="J8455" s="2">
        <f t="shared" si="396"/>
        <v>214.02</v>
      </c>
      <c r="K8455" s="2">
        <f t="shared" si="397"/>
        <v>38.523600000000002</v>
      </c>
      <c r="L8455" s="2">
        <f t="shared" si="398"/>
        <v>252.54360000000003</v>
      </c>
    </row>
    <row r="8456" spans="1:12" x14ac:dyDescent="0.25">
      <c r="A8456" t="s">
        <v>8461</v>
      </c>
      <c r="B8456" s="1">
        <v>46242</v>
      </c>
      <c r="C8456" t="s">
        <v>10008</v>
      </c>
      <c r="D8456" t="s">
        <v>10021</v>
      </c>
      <c r="E8456">
        <f>+_xlfn.XLOOKUP(TablaVentas[[#This Row],[PRODUCTOS]],TablaPrecios[PRODUCTOS],TablaPrecios[PRECIOS UNITARIOS],"No encontado")</f>
        <v>200</v>
      </c>
      <c r="F8456">
        <v>5</v>
      </c>
      <c r="G8456" t="s">
        <v>10023</v>
      </c>
      <c r="H8456" s="2">
        <v>205</v>
      </c>
      <c r="I8456" s="3">
        <v>0.15</v>
      </c>
      <c r="J8456" s="2">
        <f t="shared" si="396"/>
        <v>174.25</v>
      </c>
      <c r="K8456" s="2">
        <f t="shared" si="397"/>
        <v>31.364999999999998</v>
      </c>
      <c r="L8456" s="2">
        <f t="shared" si="398"/>
        <v>205.61500000000001</v>
      </c>
    </row>
    <row r="8457" spans="1:12" x14ac:dyDescent="0.25">
      <c r="A8457" t="s">
        <v>8462</v>
      </c>
      <c r="B8457" s="1">
        <v>46158</v>
      </c>
      <c r="C8457" t="s">
        <v>10008</v>
      </c>
      <c r="D8457" t="s">
        <v>10020</v>
      </c>
      <c r="E8457">
        <f>+_xlfn.XLOOKUP(TablaVentas[[#This Row],[PRODUCTOS]],TablaPrecios[PRODUCTOS],TablaPrecios[PRECIOS UNITARIOS],"No encontado")</f>
        <v>150</v>
      </c>
      <c r="F8457">
        <v>18</v>
      </c>
      <c r="G8457" t="s">
        <v>10026</v>
      </c>
      <c r="H8457" s="2">
        <v>397</v>
      </c>
      <c r="I8457" s="3">
        <v>0.14000000000000001</v>
      </c>
      <c r="J8457" s="2">
        <f t="shared" si="396"/>
        <v>341.42</v>
      </c>
      <c r="K8457" s="2">
        <f t="shared" si="397"/>
        <v>61.455600000000004</v>
      </c>
      <c r="L8457" s="2">
        <f t="shared" si="398"/>
        <v>402.87560000000002</v>
      </c>
    </row>
    <row r="8458" spans="1:12" x14ac:dyDescent="0.25">
      <c r="A8458" t="s">
        <v>8463</v>
      </c>
      <c r="B8458" s="1">
        <v>46245</v>
      </c>
      <c r="C8458" t="s">
        <v>10011</v>
      </c>
      <c r="D8458" t="s">
        <v>10017</v>
      </c>
      <c r="E8458">
        <f>+_xlfn.XLOOKUP(TablaVentas[[#This Row],[PRODUCTOS]],TablaPrecios[PRODUCTOS],TablaPrecios[PRECIOS UNITARIOS],"No encontado")</f>
        <v>50</v>
      </c>
      <c r="F8458">
        <v>14</v>
      </c>
      <c r="G8458" t="s">
        <v>10023</v>
      </c>
      <c r="H8458" s="2">
        <v>373</v>
      </c>
      <c r="I8458" s="3">
        <v>0.13</v>
      </c>
      <c r="J8458" s="2">
        <f t="shared" si="396"/>
        <v>324.51</v>
      </c>
      <c r="K8458" s="2">
        <f t="shared" si="397"/>
        <v>58.411799999999999</v>
      </c>
      <c r="L8458" s="2">
        <f t="shared" si="398"/>
        <v>382.92179999999996</v>
      </c>
    </row>
    <row r="8459" spans="1:12" x14ac:dyDescent="0.25">
      <c r="A8459" t="s">
        <v>8464</v>
      </c>
      <c r="B8459" s="1">
        <v>46375</v>
      </c>
      <c r="C8459" t="s">
        <v>10011</v>
      </c>
      <c r="D8459" t="s">
        <v>10019</v>
      </c>
      <c r="E8459">
        <f>+_xlfn.XLOOKUP(TablaVentas[[#This Row],[PRODUCTOS]],TablaPrecios[PRODUCTOS],TablaPrecios[PRECIOS UNITARIOS],"No encontado")</f>
        <v>1200</v>
      </c>
      <c r="F8459">
        <v>14</v>
      </c>
      <c r="G8459" t="s">
        <v>10027</v>
      </c>
      <c r="H8459" s="2">
        <v>351</v>
      </c>
      <c r="I8459" s="3">
        <v>0.19</v>
      </c>
      <c r="J8459" s="2">
        <f t="shared" si="396"/>
        <v>284.31</v>
      </c>
      <c r="K8459" s="2">
        <f t="shared" si="397"/>
        <v>51.175799999999995</v>
      </c>
      <c r="L8459" s="2">
        <f t="shared" si="398"/>
        <v>335.48579999999998</v>
      </c>
    </row>
    <row r="8460" spans="1:12" x14ac:dyDescent="0.25">
      <c r="A8460" t="s">
        <v>8465</v>
      </c>
      <c r="B8460" s="1">
        <v>46223</v>
      </c>
      <c r="C8460" t="s">
        <v>10010</v>
      </c>
      <c r="D8460" t="s">
        <v>10020</v>
      </c>
      <c r="E8460">
        <f>+_xlfn.XLOOKUP(TablaVentas[[#This Row],[PRODUCTOS]],TablaPrecios[PRODUCTOS],TablaPrecios[PRECIOS UNITARIOS],"No encontado")</f>
        <v>150</v>
      </c>
      <c r="F8460">
        <v>6</v>
      </c>
      <c r="G8460" t="s">
        <v>10026</v>
      </c>
      <c r="H8460" s="2">
        <v>234</v>
      </c>
      <c r="I8460" s="3">
        <v>0.18</v>
      </c>
      <c r="J8460" s="2">
        <f t="shared" si="396"/>
        <v>191.88</v>
      </c>
      <c r="K8460" s="2">
        <f t="shared" si="397"/>
        <v>34.538399999999996</v>
      </c>
      <c r="L8460" s="2">
        <f t="shared" si="398"/>
        <v>226.41839999999999</v>
      </c>
    </row>
    <row r="8461" spans="1:12" x14ac:dyDescent="0.25">
      <c r="A8461" t="s">
        <v>8466</v>
      </c>
      <c r="B8461" s="1">
        <v>46214</v>
      </c>
      <c r="C8461" t="s">
        <v>10007</v>
      </c>
      <c r="D8461" t="s">
        <v>10019</v>
      </c>
      <c r="E8461">
        <f>+_xlfn.XLOOKUP(TablaVentas[[#This Row],[PRODUCTOS]],TablaPrecios[PRODUCTOS],TablaPrecios[PRECIOS UNITARIOS],"No encontado")</f>
        <v>1200</v>
      </c>
      <c r="F8461">
        <v>8</v>
      </c>
      <c r="G8461" t="s">
        <v>10025</v>
      </c>
      <c r="H8461" s="2">
        <v>116</v>
      </c>
      <c r="I8461" s="3">
        <v>0.13</v>
      </c>
      <c r="J8461" s="2">
        <f t="shared" si="396"/>
        <v>100.92</v>
      </c>
      <c r="K8461" s="2">
        <f t="shared" si="397"/>
        <v>18.165600000000001</v>
      </c>
      <c r="L8461" s="2">
        <f t="shared" si="398"/>
        <v>119.0856</v>
      </c>
    </row>
    <row r="8462" spans="1:12" x14ac:dyDescent="0.25">
      <c r="A8462" t="s">
        <v>8467</v>
      </c>
      <c r="B8462" s="1">
        <v>46296</v>
      </c>
      <c r="C8462" t="s">
        <v>10010</v>
      </c>
      <c r="D8462" t="s">
        <v>10021</v>
      </c>
      <c r="E8462">
        <f>+_xlfn.XLOOKUP(TablaVentas[[#This Row],[PRODUCTOS]],TablaPrecios[PRODUCTOS],TablaPrecios[PRECIOS UNITARIOS],"No encontado")</f>
        <v>200</v>
      </c>
      <c r="F8462">
        <v>15</v>
      </c>
      <c r="G8462" t="s">
        <v>10024</v>
      </c>
      <c r="H8462" s="2">
        <v>394</v>
      </c>
      <c r="I8462" s="3">
        <v>0.19</v>
      </c>
      <c r="J8462" s="2">
        <f t="shared" si="396"/>
        <v>319.14</v>
      </c>
      <c r="K8462" s="2">
        <f t="shared" si="397"/>
        <v>57.445199999999993</v>
      </c>
      <c r="L8462" s="2">
        <f t="shared" si="398"/>
        <v>376.58519999999999</v>
      </c>
    </row>
    <row r="8463" spans="1:12" x14ac:dyDescent="0.25">
      <c r="A8463" t="s">
        <v>8468</v>
      </c>
      <c r="B8463" s="1">
        <v>46063</v>
      </c>
      <c r="C8463" t="s">
        <v>10010</v>
      </c>
      <c r="D8463" t="s">
        <v>10017</v>
      </c>
      <c r="E8463">
        <f>+_xlfn.XLOOKUP(TablaVentas[[#This Row],[PRODUCTOS]],TablaPrecios[PRODUCTOS],TablaPrecios[PRECIOS UNITARIOS],"No encontado")</f>
        <v>50</v>
      </c>
      <c r="F8463">
        <v>10</v>
      </c>
      <c r="G8463" t="s">
        <v>10026</v>
      </c>
      <c r="H8463" s="2">
        <v>156</v>
      </c>
      <c r="I8463" s="3">
        <v>0.11</v>
      </c>
      <c r="J8463" s="2">
        <f t="shared" si="396"/>
        <v>138.84</v>
      </c>
      <c r="K8463" s="2">
        <f t="shared" si="397"/>
        <v>24.991199999999999</v>
      </c>
      <c r="L8463" s="2">
        <f t="shared" si="398"/>
        <v>163.8312</v>
      </c>
    </row>
    <row r="8464" spans="1:12" x14ac:dyDescent="0.25">
      <c r="A8464" t="s">
        <v>8469</v>
      </c>
      <c r="B8464" s="1">
        <v>46091</v>
      </c>
      <c r="C8464" t="s">
        <v>10007</v>
      </c>
      <c r="D8464" t="s">
        <v>10021</v>
      </c>
      <c r="E8464">
        <f>+_xlfn.XLOOKUP(TablaVentas[[#This Row],[PRODUCTOS]],TablaPrecios[PRODUCTOS],TablaPrecios[PRECIOS UNITARIOS],"No encontado")</f>
        <v>200</v>
      </c>
      <c r="F8464">
        <v>19</v>
      </c>
      <c r="G8464" t="s">
        <v>10024</v>
      </c>
      <c r="H8464" s="2">
        <v>178</v>
      </c>
      <c r="I8464" s="3">
        <v>0.1</v>
      </c>
      <c r="J8464" s="2">
        <f t="shared" si="396"/>
        <v>160.19999999999999</v>
      </c>
      <c r="K8464" s="2">
        <f t="shared" si="397"/>
        <v>28.835999999999999</v>
      </c>
      <c r="L8464" s="2">
        <f t="shared" si="398"/>
        <v>189.036</v>
      </c>
    </row>
    <row r="8465" spans="1:12" x14ac:dyDescent="0.25">
      <c r="A8465" t="s">
        <v>8470</v>
      </c>
      <c r="B8465" s="1">
        <v>46046</v>
      </c>
      <c r="C8465" t="s">
        <v>10009</v>
      </c>
      <c r="D8465" t="s">
        <v>10020</v>
      </c>
      <c r="E8465">
        <f>+_xlfn.XLOOKUP(TablaVentas[[#This Row],[PRODUCTOS]],TablaPrecios[PRODUCTOS],TablaPrecios[PRECIOS UNITARIOS],"No encontado")</f>
        <v>150</v>
      </c>
      <c r="F8465">
        <v>11</v>
      </c>
      <c r="G8465" t="s">
        <v>10026</v>
      </c>
      <c r="H8465" s="2">
        <v>392</v>
      </c>
      <c r="I8465" s="3">
        <v>0.19</v>
      </c>
      <c r="J8465" s="2">
        <f t="shared" si="396"/>
        <v>317.52</v>
      </c>
      <c r="K8465" s="2">
        <f t="shared" si="397"/>
        <v>57.153599999999997</v>
      </c>
      <c r="L8465" s="2">
        <f t="shared" si="398"/>
        <v>374.67359999999996</v>
      </c>
    </row>
    <row r="8466" spans="1:12" x14ac:dyDescent="0.25">
      <c r="A8466" t="s">
        <v>8471</v>
      </c>
      <c r="B8466" s="1">
        <v>46364</v>
      </c>
      <c r="C8466" t="s">
        <v>10008</v>
      </c>
      <c r="D8466" t="s">
        <v>10019</v>
      </c>
      <c r="E8466">
        <f>+_xlfn.XLOOKUP(TablaVentas[[#This Row],[PRODUCTOS]],TablaPrecios[PRODUCTOS],TablaPrecios[PRECIOS UNITARIOS],"No encontado")</f>
        <v>1200</v>
      </c>
      <c r="F8466">
        <v>19</v>
      </c>
      <c r="G8466" t="s">
        <v>10023</v>
      </c>
      <c r="H8466" s="2">
        <v>496</v>
      </c>
      <c r="I8466" s="3">
        <v>0.12</v>
      </c>
      <c r="J8466" s="2">
        <f t="shared" si="396"/>
        <v>436.48</v>
      </c>
      <c r="K8466" s="2">
        <f t="shared" si="397"/>
        <v>78.566400000000002</v>
      </c>
      <c r="L8466" s="2">
        <f t="shared" si="398"/>
        <v>515.04640000000006</v>
      </c>
    </row>
    <row r="8467" spans="1:12" x14ac:dyDescent="0.25">
      <c r="A8467" t="s">
        <v>8472</v>
      </c>
      <c r="B8467" s="1">
        <v>46309</v>
      </c>
      <c r="C8467" t="s">
        <v>10009</v>
      </c>
      <c r="D8467" t="s">
        <v>10018</v>
      </c>
      <c r="E8467">
        <f>+_xlfn.XLOOKUP(TablaVentas[[#This Row],[PRODUCTOS]],TablaPrecios[PRODUCTOS],TablaPrecios[PRECIOS UNITARIOS],"No encontado")</f>
        <v>850</v>
      </c>
      <c r="F8467">
        <v>17</v>
      </c>
      <c r="G8467" t="s">
        <v>10024</v>
      </c>
      <c r="H8467" s="2">
        <v>183</v>
      </c>
      <c r="I8467" s="3">
        <v>0.18</v>
      </c>
      <c r="J8467" s="2">
        <f t="shared" si="396"/>
        <v>150.06</v>
      </c>
      <c r="K8467" s="2">
        <f t="shared" si="397"/>
        <v>27.0108</v>
      </c>
      <c r="L8467" s="2">
        <f t="shared" si="398"/>
        <v>177.07079999999999</v>
      </c>
    </row>
    <row r="8468" spans="1:12" x14ac:dyDescent="0.25">
      <c r="A8468" t="s">
        <v>8473</v>
      </c>
      <c r="B8468" s="1">
        <v>46355</v>
      </c>
      <c r="C8468" t="s">
        <v>10012</v>
      </c>
      <c r="D8468" t="s">
        <v>10018</v>
      </c>
      <c r="E8468">
        <f>+_xlfn.XLOOKUP(TablaVentas[[#This Row],[PRODUCTOS]],TablaPrecios[PRODUCTOS],TablaPrecios[PRECIOS UNITARIOS],"No encontado")</f>
        <v>850</v>
      </c>
      <c r="F8468">
        <v>8</v>
      </c>
      <c r="G8468" t="s">
        <v>10023</v>
      </c>
      <c r="H8468" s="2">
        <v>402</v>
      </c>
      <c r="I8468" s="3">
        <v>0.19</v>
      </c>
      <c r="J8468" s="2">
        <f t="shared" si="396"/>
        <v>325.62</v>
      </c>
      <c r="K8468" s="2">
        <f t="shared" si="397"/>
        <v>58.611599999999996</v>
      </c>
      <c r="L8468" s="2">
        <f t="shared" si="398"/>
        <v>384.23160000000001</v>
      </c>
    </row>
    <row r="8469" spans="1:12" x14ac:dyDescent="0.25">
      <c r="A8469" t="s">
        <v>8474</v>
      </c>
      <c r="B8469" s="1">
        <v>46269</v>
      </c>
      <c r="C8469" t="s">
        <v>10009</v>
      </c>
      <c r="D8469" t="s">
        <v>10020</v>
      </c>
      <c r="E8469">
        <f>+_xlfn.XLOOKUP(TablaVentas[[#This Row],[PRODUCTOS]],TablaPrecios[PRODUCTOS],TablaPrecios[PRECIOS UNITARIOS],"No encontado")</f>
        <v>150</v>
      </c>
      <c r="F8469">
        <v>13</v>
      </c>
      <c r="G8469" t="s">
        <v>10025</v>
      </c>
      <c r="H8469" s="2">
        <v>170</v>
      </c>
      <c r="I8469" s="3">
        <v>0.18</v>
      </c>
      <c r="J8469" s="2">
        <f t="shared" si="396"/>
        <v>139.4</v>
      </c>
      <c r="K8469" s="2">
        <f t="shared" si="397"/>
        <v>25.091999999999999</v>
      </c>
      <c r="L8469" s="2">
        <f t="shared" si="398"/>
        <v>164.49200000000002</v>
      </c>
    </row>
    <row r="8470" spans="1:12" x14ac:dyDescent="0.25">
      <c r="A8470" t="s">
        <v>8475</v>
      </c>
      <c r="B8470" s="1">
        <v>46079</v>
      </c>
      <c r="C8470" t="s">
        <v>10010</v>
      </c>
      <c r="D8470" t="s">
        <v>10018</v>
      </c>
      <c r="E8470">
        <f>+_xlfn.XLOOKUP(TablaVentas[[#This Row],[PRODUCTOS]],TablaPrecios[PRODUCTOS],TablaPrecios[PRECIOS UNITARIOS],"No encontado")</f>
        <v>850</v>
      </c>
      <c r="F8470">
        <v>17</v>
      </c>
      <c r="G8470" t="s">
        <v>10026</v>
      </c>
      <c r="H8470" s="2">
        <v>499</v>
      </c>
      <c r="I8470" s="3">
        <v>0.17</v>
      </c>
      <c r="J8470" s="2">
        <f t="shared" si="396"/>
        <v>414.16999999999996</v>
      </c>
      <c r="K8470" s="2">
        <f t="shared" si="397"/>
        <v>74.550599999999989</v>
      </c>
      <c r="L8470" s="2">
        <f t="shared" si="398"/>
        <v>488.72059999999993</v>
      </c>
    </row>
    <row r="8471" spans="1:12" x14ac:dyDescent="0.25">
      <c r="A8471" t="s">
        <v>8476</v>
      </c>
      <c r="B8471" s="1">
        <v>46327</v>
      </c>
      <c r="C8471" t="s">
        <v>10009</v>
      </c>
      <c r="D8471" t="s">
        <v>10020</v>
      </c>
      <c r="E8471">
        <f>+_xlfn.XLOOKUP(TablaVentas[[#This Row],[PRODUCTOS]],TablaPrecios[PRODUCTOS],TablaPrecios[PRECIOS UNITARIOS],"No encontado")</f>
        <v>150</v>
      </c>
      <c r="F8471">
        <v>11</v>
      </c>
      <c r="G8471" t="s">
        <v>10027</v>
      </c>
      <c r="H8471" s="2">
        <v>400</v>
      </c>
      <c r="I8471" s="3">
        <v>0.19</v>
      </c>
      <c r="J8471" s="2">
        <f t="shared" si="396"/>
        <v>324</v>
      </c>
      <c r="K8471" s="2">
        <f t="shared" si="397"/>
        <v>58.32</v>
      </c>
      <c r="L8471" s="2">
        <f t="shared" si="398"/>
        <v>382.32</v>
      </c>
    </row>
    <row r="8472" spans="1:12" x14ac:dyDescent="0.25">
      <c r="A8472" t="s">
        <v>8477</v>
      </c>
      <c r="B8472" s="1">
        <v>46355</v>
      </c>
      <c r="C8472" t="s">
        <v>10008</v>
      </c>
      <c r="D8472" t="s">
        <v>10020</v>
      </c>
      <c r="E8472">
        <f>+_xlfn.XLOOKUP(TablaVentas[[#This Row],[PRODUCTOS]],TablaPrecios[PRODUCTOS],TablaPrecios[PRECIOS UNITARIOS],"No encontado")</f>
        <v>150</v>
      </c>
      <c r="F8472">
        <v>10</v>
      </c>
      <c r="G8472" t="s">
        <v>10027</v>
      </c>
      <c r="H8472" s="2">
        <v>302</v>
      </c>
      <c r="I8472" s="3">
        <v>0.14000000000000001</v>
      </c>
      <c r="J8472" s="2">
        <f t="shared" si="396"/>
        <v>259.72000000000003</v>
      </c>
      <c r="K8472" s="2">
        <f t="shared" si="397"/>
        <v>46.749600000000001</v>
      </c>
      <c r="L8472" s="2">
        <f t="shared" si="398"/>
        <v>306.46960000000001</v>
      </c>
    </row>
    <row r="8473" spans="1:12" x14ac:dyDescent="0.25">
      <c r="A8473" t="s">
        <v>8478</v>
      </c>
      <c r="B8473" s="1">
        <v>46177</v>
      </c>
      <c r="C8473" t="s">
        <v>10011</v>
      </c>
      <c r="D8473" t="s">
        <v>10017</v>
      </c>
      <c r="E8473">
        <f>+_xlfn.XLOOKUP(TablaVentas[[#This Row],[PRODUCTOS]],TablaPrecios[PRODUCTOS],TablaPrecios[PRECIOS UNITARIOS],"No encontado")</f>
        <v>50</v>
      </c>
      <c r="F8473">
        <v>6</v>
      </c>
      <c r="G8473" t="s">
        <v>10024</v>
      </c>
      <c r="H8473" s="2">
        <v>135</v>
      </c>
      <c r="I8473" s="3">
        <v>0.12</v>
      </c>
      <c r="J8473" s="2">
        <f t="shared" si="396"/>
        <v>118.8</v>
      </c>
      <c r="K8473" s="2">
        <f t="shared" si="397"/>
        <v>21.384</v>
      </c>
      <c r="L8473" s="2">
        <f t="shared" si="398"/>
        <v>140.184</v>
      </c>
    </row>
    <row r="8474" spans="1:12" x14ac:dyDescent="0.25">
      <c r="A8474" t="s">
        <v>8479</v>
      </c>
      <c r="B8474" s="1">
        <v>46202</v>
      </c>
      <c r="C8474" t="s">
        <v>10010</v>
      </c>
      <c r="D8474" t="s">
        <v>10017</v>
      </c>
      <c r="E8474">
        <f>+_xlfn.XLOOKUP(TablaVentas[[#This Row],[PRODUCTOS]],TablaPrecios[PRODUCTOS],TablaPrecios[PRECIOS UNITARIOS],"No encontado")</f>
        <v>50</v>
      </c>
      <c r="F8474">
        <v>13</v>
      </c>
      <c r="G8474" t="s">
        <v>10026</v>
      </c>
      <c r="H8474" s="2">
        <v>403</v>
      </c>
      <c r="I8474" s="3">
        <v>0.15</v>
      </c>
      <c r="J8474" s="2">
        <f t="shared" si="396"/>
        <v>342.55</v>
      </c>
      <c r="K8474" s="2">
        <f t="shared" si="397"/>
        <v>61.658999999999999</v>
      </c>
      <c r="L8474" s="2">
        <f t="shared" si="398"/>
        <v>404.209</v>
      </c>
    </row>
    <row r="8475" spans="1:12" x14ac:dyDescent="0.25">
      <c r="A8475" t="s">
        <v>8480</v>
      </c>
      <c r="B8475" s="1">
        <v>46348</v>
      </c>
      <c r="C8475" t="s">
        <v>10008</v>
      </c>
      <c r="D8475" t="s">
        <v>10018</v>
      </c>
      <c r="E8475">
        <f>+_xlfn.XLOOKUP(TablaVentas[[#This Row],[PRODUCTOS]],TablaPrecios[PRODUCTOS],TablaPrecios[PRECIOS UNITARIOS],"No encontado")</f>
        <v>850</v>
      </c>
      <c r="F8475">
        <v>10</v>
      </c>
      <c r="G8475" t="s">
        <v>10025</v>
      </c>
      <c r="H8475" s="2">
        <v>486</v>
      </c>
      <c r="I8475" s="3">
        <v>0.12</v>
      </c>
      <c r="J8475" s="2">
        <f t="shared" si="396"/>
        <v>427.68</v>
      </c>
      <c r="K8475" s="2">
        <f t="shared" si="397"/>
        <v>76.982399999999998</v>
      </c>
      <c r="L8475" s="2">
        <f t="shared" si="398"/>
        <v>504.66239999999999</v>
      </c>
    </row>
    <row r="8476" spans="1:12" x14ac:dyDescent="0.25">
      <c r="A8476" t="s">
        <v>8481</v>
      </c>
      <c r="B8476" s="1">
        <v>46094</v>
      </c>
      <c r="C8476" t="s">
        <v>10011</v>
      </c>
      <c r="D8476" t="s">
        <v>10020</v>
      </c>
      <c r="E8476">
        <f>+_xlfn.XLOOKUP(TablaVentas[[#This Row],[PRODUCTOS]],TablaPrecios[PRODUCTOS],TablaPrecios[PRECIOS UNITARIOS],"No encontado")</f>
        <v>150</v>
      </c>
      <c r="F8476">
        <v>13</v>
      </c>
      <c r="G8476" t="s">
        <v>10025</v>
      </c>
      <c r="H8476" s="2">
        <v>400</v>
      </c>
      <c r="I8476" s="3">
        <v>0.1</v>
      </c>
      <c r="J8476" s="2">
        <f t="shared" si="396"/>
        <v>360</v>
      </c>
      <c r="K8476" s="2">
        <f t="shared" si="397"/>
        <v>64.8</v>
      </c>
      <c r="L8476" s="2">
        <f t="shared" si="398"/>
        <v>424.8</v>
      </c>
    </row>
    <row r="8477" spans="1:12" x14ac:dyDescent="0.25">
      <c r="A8477" t="s">
        <v>8482</v>
      </c>
      <c r="B8477" s="1">
        <v>46169</v>
      </c>
      <c r="C8477" t="s">
        <v>10012</v>
      </c>
      <c r="D8477" t="s">
        <v>10017</v>
      </c>
      <c r="E8477">
        <f>+_xlfn.XLOOKUP(TablaVentas[[#This Row],[PRODUCTOS]],TablaPrecios[PRODUCTOS],TablaPrecios[PRECIOS UNITARIOS],"No encontado")</f>
        <v>50</v>
      </c>
      <c r="F8477">
        <v>20</v>
      </c>
      <c r="G8477" t="s">
        <v>10025</v>
      </c>
      <c r="H8477" s="2">
        <v>103</v>
      </c>
      <c r="I8477" s="3">
        <v>0.15</v>
      </c>
      <c r="J8477" s="2">
        <f t="shared" si="396"/>
        <v>87.55</v>
      </c>
      <c r="K8477" s="2">
        <f t="shared" si="397"/>
        <v>15.758999999999999</v>
      </c>
      <c r="L8477" s="2">
        <f t="shared" si="398"/>
        <v>103.309</v>
      </c>
    </row>
    <row r="8478" spans="1:12" x14ac:dyDescent="0.25">
      <c r="A8478" t="s">
        <v>8483</v>
      </c>
      <c r="B8478" s="1">
        <v>46028</v>
      </c>
      <c r="C8478" t="s">
        <v>10008</v>
      </c>
      <c r="D8478" t="s">
        <v>10017</v>
      </c>
      <c r="E8478">
        <f>+_xlfn.XLOOKUP(TablaVentas[[#This Row],[PRODUCTOS]],TablaPrecios[PRODUCTOS],TablaPrecios[PRECIOS UNITARIOS],"No encontado")</f>
        <v>50</v>
      </c>
      <c r="F8478">
        <v>5</v>
      </c>
      <c r="G8478" t="s">
        <v>10026</v>
      </c>
      <c r="H8478" s="2">
        <v>276</v>
      </c>
      <c r="I8478" s="3">
        <v>0.1</v>
      </c>
      <c r="J8478" s="2">
        <f t="shared" si="396"/>
        <v>248.4</v>
      </c>
      <c r="K8478" s="2">
        <f t="shared" si="397"/>
        <v>44.711999999999996</v>
      </c>
      <c r="L8478" s="2">
        <f t="shared" si="398"/>
        <v>293.11200000000002</v>
      </c>
    </row>
    <row r="8479" spans="1:12" x14ac:dyDescent="0.25">
      <c r="A8479" t="s">
        <v>8484</v>
      </c>
      <c r="B8479" s="1">
        <v>46167</v>
      </c>
      <c r="C8479" t="s">
        <v>10010</v>
      </c>
      <c r="D8479" t="s">
        <v>10018</v>
      </c>
      <c r="E8479">
        <f>+_xlfn.XLOOKUP(TablaVentas[[#This Row],[PRODUCTOS]],TablaPrecios[PRODUCTOS],TablaPrecios[PRECIOS UNITARIOS],"No encontado")</f>
        <v>850</v>
      </c>
      <c r="F8479">
        <v>10</v>
      </c>
      <c r="G8479" t="s">
        <v>10026</v>
      </c>
      <c r="H8479" s="2">
        <v>54</v>
      </c>
      <c r="I8479" s="3">
        <v>0.12</v>
      </c>
      <c r="J8479" s="2">
        <f t="shared" si="396"/>
        <v>47.52</v>
      </c>
      <c r="K8479" s="2">
        <f t="shared" si="397"/>
        <v>8.5535999999999994</v>
      </c>
      <c r="L8479" s="2">
        <f t="shared" si="398"/>
        <v>56.073599999999999</v>
      </c>
    </row>
    <row r="8480" spans="1:12" x14ac:dyDescent="0.25">
      <c r="A8480" t="s">
        <v>8485</v>
      </c>
      <c r="B8480" s="1">
        <v>46341</v>
      </c>
      <c r="C8480" t="s">
        <v>10012</v>
      </c>
      <c r="D8480" t="s">
        <v>10021</v>
      </c>
      <c r="E8480">
        <f>+_xlfn.XLOOKUP(TablaVentas[[#This Row],[PRODUCTOS]],TablaPrecios[PRODUCTOS],TablaPrecios[PRECIOS UNITARIOS],"No encontado")</f>
        <v>200</v>
      </c>
      <c r="F8480">
        <v>20</v>
      </c>
      <c r="G8480" t="s">
        <v>10024</v>
      </c>
      <c r="H8480" s="2">
        <v>496</v>
      </c>
      <c r="I8480" s="3">
        <v>0.2</v>
      </c>
      <c r="J8480" s="2">
        <f t="shared" si="396"/>
        <v>396.8</v>
      </c>
      <c r="K8480" s="2">
        <f t="shared" si="397"/>
        <v>71.423999999999992</v>
      </c>
      <c r="L8480" s="2">
        <f t="shared" si="398"/>
        <v>468.22399999999999</v>
      </c>
    </row>
    <row r="8481" spans="1:12" x14ac:dyDescent="0.25">
      <c r="A8481" t="s">
        <v>8486</v>
      </c>
      <c r="B8481" s="1">
        <v>46304</v>
      </c>
      <c r="C8481" t="s">
        <v>10008</v>
      </c>
      <c r="D8481" t="s">
        <v>10020</v>
      </c>
      <c r="E8481">
        <f>+_xlfn.XLOOKUP(TablaVentas[[#This Row],[PRODUCTOS]],TablaPrecios[PRODUCTOS],TablaPrecios[PRECIOS UNITARIOS],"No encontado")</f>
        <v>150</v>
      </c>
      <c r="F8481">
        <v>6</v>
      </c>
      <c r="G8481" t="s">
        <v>10027</v>
      </c>
      <c r="H8481" s="2">
        <v>271</v>
      </c>
      <c r="I8481" s="3">
        <v>0.17</v>
      </c>
      <c r="J8481" s="2">
        <f t="shared" si="396"/>
        <v>224.93</v>
      </c>
      <c r="K8481" s="2">
        <f t="shared" si="397"/>
        <v>40.487400000000001</v>
      </c>
      <c r="L8481" s="2">
        <f t="shared" si="398"/>
        <v>265.41739999999999</v>
      </c>
    </row>
    <row r="8482" spans="1:12" x14ac:dyDescent="0.25">
      <c r="A8482" t="s">
        <v>8487</v>
      </c>
      <c r="B8482" s="1">
        <v>46262</v>
      </c>
      <c r="C8482" t="s">
        <v>10011</v>
      </c>
      <c r="D8482" t="s">
        <v>10021</v>
      </c>
      <c r="E8482">
        <f>+_xlfn.XLOOKUP(TablaVentas[[#This Row],[PRODUCTOS]],TablaPrecios[PRODUCTOS],TablaPrecios[PRECIOS UNITARIOS],"No encontado")</f>
        <v>200</v>
      </c>
      <c r="F8482">
        <v>19</v>
      </c>
      <c r="G8482" t="s">
        <v>10024</v>
      </c>
      <c r="H8482" s="2">
        <v>413</v>
      </c>
      <c r="I8482" s="3">
        <v>0.13</v>
      </c>
      <c r="J8482" s="2">
        <f t="shared" si="396"/>
        <v>359.31</v>
      </c>
      <c r="K8482" s="2">
        <f t="shared" si="397"/>
        <v>64.675799999999995</v>
      </c>
      <c r="L8482" s="2">
        <f t="shared" si="398"/>
        <v>423.98579999999998</v>
      </c>
    </row>
    <row r="8483" spans="1:12" x14ac:dyDescent="0.25">
      <c r="A8483" t="s">
        <v>8488</v>
      </c>
      <c r="B8483" s="1">
        <v>46210</v>
      </c>
      <c r="C8483" t="s">
        <v>10011</v>
      </c>
      <c r="D8483" t="s">
        <v>10021</v>
      </c>
      <c r="E8483">
        <f>+_xlfn.XLOOKUP(TablaVentas[[#This Row],[PRODUCTOS]],TablaPrecios[PRODUCTOS],TablaPrecios[PRECIOS UNITARIOS],"No encontado")</f>
        <v>200</v>
      </c>
      <c r="F8483">
        <v>13</v>
      </c>
      <c r="G8483" t="s">
        <v>10023</v>
      </c>
      <c r="H8483" s="2">
        <v>263</v>
      </c>
      <c r="I8483" s="3">
        <v>0.17</v>
      </c>
      <c r="J8483" s="2">
        <f t="shared" si="396"/>
        <v>218.29</v>
      </c>
      <c r="K8483" s="2">
        <f t="shared" si="397"/>
        <v>39.292199999999994</v>
      </c>
      <c r="L8483" s="2">
        <f t="shared" si="398"/>
        <v>257.5822</v>
      </c>
    </row>
    <row r="8484" spans="1:12" x14ac:dyDescent="0.25">
      <c r="A8484" t="s">
        <v>8489</v>
      </c>
      <c r="B8484" s="1">
        <v>46037</v>
      </c>
      <c r="C8484" t="s">
        <v>10011</v>
      </c>
      <c r="D8484" t="s">
        <v>10020</v>
      </c>
      <c r="E8484">
        <f>+_xlfn.XLOOKUP(TablaVentas[[#This Row],[PRODUCTOS]],TablaPrecios[PRODUCTOS],TablaPrecios[PRECIOS UNITARIOS],"No encontado")</f>
        <v>150</v>
      </c>
      <c r="F8484">
        <v>9</v>
      </c>
      <c r="G8484" t="s">
        <v>10024</v>
      </c>
      <c r="H8484" s="2">
        <v>134</v>
      </c>
      <c r="I8484" s="3">
        <v>0.11</v>
      </c>
      <c r="J8484" s="2">
        <f t="shared" si="396"/>
        <v>119.26</v>
      </c>
      <c r="K8484" s="2">
        <f t="shared" si="397"/>
        <v>21.466799999999999</v>
      </c>
      <c r="L8484" s="2">
        <f t="shared" si="398"/>
        <v>140.7268</v>
      </c>
    </row>
    <row r="8485" spans="1:12" x14ac:dyDescent="0.25">
      <c r="A8485" t="s">
        <v>8490</v>
      </c>
      <c r="B8485" s="1">
        <v>46141</v>
      </c>
      <c r="C8485" t="s">
        <v>10008</v>
      </c>
      <c r="D8485" t="s">
        <v>10020</v>
      </c>
      <c r="E8485">
        <f>+_xlfn.XLOOKUP(TablaVentas[[#This Row],[PRODUCTOS]],TablaPrecios[PRODUCTOS],TablaPrecios[PRECIOS UNITARIOS],"No encontado")</f>
        <v>150</v>
      </c>
      <c r="F8485">
        <v>19</v>
      </c>
      <c r="G8485" t="s">
        <v>10026</v>
      </c>
      <c r="H8485" s="2">
        <v>87</v>
      </c>
      <c r="I8485" s="3">
        <v>0.2</v>
      </c>
      <c r="J8485" s="2">
        <f t="shared" si="396"/>
        <v>69.599999999999994</v>
      </c>
      <c r="K8485" s="2">
        <f t="shared" si="397"/>
        <v>12.527999999999999</v>
      </c>
      <c r="L8485" s="2">
        <f t="shared" si="398"/>
        <v>82.127999999999986</v>
      </c>
    </row>
    <row r="8486" spans="1:12" x14ac:dyDescent="0.25">
      <c r="A8486" t="s">
        <v>8491</v>
      </c>
      <c r="B8486" s="1">
        <v>46116</v>
      </c>
      <c r="C8486" t="s">
        <v>10012</v>
      </c>
      <c r="D8486" t="s">
        <v>10018</v>
      </c>
      <c r="E8486">
        <f>+_xlfn.XLOOKUP(TablaVentas[[#This Row],[PRODUCTOS]],TablaPrecios[PRODUCTOS],TablaPrecios[PRECIOS UNITARIOS],"No encontado")</f>
        <v>850</v>
      </c>
      <c r="F8486">
        <v>8</v>
      </c>
      <c r="G8486" t="s">
        <v>10026</v>
      </c>
      <c r="H8486" s="2">
        <v>241</v>
      </c>
      <c r="I8486" s="3">
        <v>0.18</v>
      </c>
      <c r="J8486" s="2">
        <f t="shared" si="396"/>
        <v>197.62</v>
      </c>
      <c r="K8486" s="2">
        <f t="shared" si="397"/>
        <v>35.571599999999997</v>
      </c>
      <c r="L8486" s="2">
        <f t="shared" si="398"/>
        <v>233.19159999999999</v>
      </c>
    </row>
    <row r="8487" spans="1:12" x14ac:dyDescent="0.25">
      <c r="A8487" t="s">
        <v>8492</v>
      </c>
      <c r="B8487" s="1">
        <v>46032</v>
      </c>
      <c r="C8487" t="s">
        <v>10008</v>
      </c>
      <c r="D8487" t="s">
        <v>10018</v>
      </c>
      <c r="E8487">
        <f>+_xlfn.XLOOKUP(TablaVentas[[#This Row],[PRODUCTOS]],TablaPrecios[PRODUCTOS],TablaPrecios[PRECIOS UNITARIOS],"No encontado")</f>
        <v>850</v>
      </c>
      <c r="F8487">
        <v>7</v>
      </c>
      <c r="G8487" t="s">
        <v>10026</v>
      </c>
      <c r="H8487" s="2">
        <v>468</v>
      </c>
      <c r="I8487" s="3">
        <v>0.17</v>
      </c>
      <c r="J8487" s="2">
        <f t="shared" si="396"/>
        <v>388.44</v>
      </c>
      <c r="K8487" s="2">
        <f t="shared" si="397"/>
        <v>69.919200000000004</v>
      </c>
      <c r="L8487" s="2">
        <f t="shared" si="398"/>
        <v>458.35919999999999</v>
      </c>
    </row>
    <row r="8488" spans="1:12" x14ac:dyDescent="0.25">
      <c r="A8488" t="s">
        <v>8493</v>
      </c>
      <c r="B8488" s="1">
        <v>46340</v>
      </c>
      <c r="C8488" t="s">
        <v>10008</v>
      </c>
      <c r="D8488" t="s">
        <v>10020</v>
      </c>
      <c r="E8488">
        <f>+_xlfn.XLOOKUP(TablaVentas[[#This Row],[PRODUCTOS]],TablaPrecios[PRODUCTOS],TablaPrecios[PRECIOS UNITARIOS],"No encontado")</f>
        <v>150</v>
      </c>
      <c r="F8488">
        <v>14</v>
      </c>
      <c r="G8488" t="s">
        <v>10025</v>
      </c>
      <c r="H8488" s="2">
        <v>329</v>
      </c>
      <c r="I8488" s="3">
        <v>0.17</v>
      </c>
      <c r="J8488" s="2">
        <f t="shared" si="396"/>
        <v>273.07</v>
      </c>
      <c r="K8488" s="2">
        <f t="shared" si="397"/>
        <v>49.1526</v>
      </c>
      <c r="L8488" s="2">
        <f t="shared" si="398"/>
        <v>322.2226</v>
      </c>
    </row>
    <row r="8489" spans="1:12" x14ac:dyDescent="0.25">
      <c r="A8489" t="s">
        <v>8494</v>
      </c>
      <c r="B8489" s="1">
        <v>46290</v>
      </c>
      <c r="C8489" t="s">
        <v>10008</v>
      </c>
      <c r="D8489" t="s">
        <v>10020</v>
      </c>
      <c r="E8489">
        <f>+_xlfn.XLOOKUP(TablaVentas[[#This Row],[PRODUCTOS]],TablaPrecios[PRODUCTOS],TablaPrecios[PRECIOS UNITARIOS],"No encontado")</f>
        <v>150</v>
      </c>
      <c r="F8489">
        <v>12</v>
      </c>
      <c r="G8489" t="s">
        <v>10023</v>
      </c>
      <c r="H8489" s="2">
        <v>440</v>
      </c>
      <c r="I8489" s="3">
        <v>0.13</v>
      </c>
      <c r="J8489" s="2">
        <f t="shared" si="396"/>
        <v>382.8</v>
      </c>
      <c r="K8489" s="2">
        <f t="shared" si="397"/>
        <v>68.903999999999996</v>
      </c>
      <c r="L8489" s="2">
        <f t="shared" si="398"/>
        <v>451.70400000000001</v>
      </c>
    </row>
    <row r="8490" spans="1:12" x14ac:dyDescent="0.25">
      <c r="A8490" t="s">
        <v>8495</v>
      </c>
      <c r="B8490" s="1">
        <v>46202</v>
      </c>
      <c r="C8490" t="s">
        <v>10007</v>
      </c>
      <c r="D8490" t="s">
        <v>10021</v>
      </c>
      <c r="E8490">
        <f>+_xlfn.XLOOKUP(TablaVentas[[#This Row],[PRODUCTOS]],TablaPrecios[PRODUCTOS],TablaPrecios[PRECIOS UNITARIOS],"No encontado")</f>
        <v>200</v>
      </c>
      <c r="F8490">
        <v>10</v>
      </c>
      <c r="G8490" t="s">
        <v>10026</v>
      </c>
      <c r="H8490" s="2">
        <v>299</v>
      </c>
      <c r="I8490" s="3">
        <v>0.12</v>
      </c>
      <c r="J8490" s="2">
        <f t="shared" si="396"/>
        <v>263.12</v>
      </c>
      <c r="K8490" s="2">
        <f t="shared" si="397"/>
        <v>47.361599999999996</v>
      </c>
      <c r="L8490" s="2">
        <f t="shared" si="398"/>
        <v>310.48160000000001</v>
      </c>
    </row>
    <row r="8491" spans="1:12" x14ac:dyDescent="0.25">
      <c r="A8491" t="s">
        <v>8496</v>
      </c>
      <c r="B8491" s="1">
        <v>46221</v>
      </c>
      <c r="C8491" t="s">
        <v>10012</v>
      </c>
      <c r="D8491" t="s">
        <v>10019</v>
      </c>
      <c r="E8491">
        <f>+_xlfn.XLOOKUP(TablaVentas[[#This Row],[PRODUCTOS]],TablaPrecios[PRODUCTOS],TablaPrecios[PRECIOS UNITARIOS],"No encontado")</f>
        <v>1200</v>
      </c>
      <c r="F8491">
        <v>17</v>
      </c>
      <c r="G8491" t="s">
        <v>10025</v>
      </c>
      <c r="H8491" s="2">
        <v>326</v>
      </c>
      <c r="I8491" s="3">
        <v>0.19</v>
      </c>
      <c r="J8491" s="2">
        <f t="shared" si="396"/>
        <v>264.06</v>
      </c>
      <c r="K8491" s="2">
        <f t="shared" si="397"/>
        <v>47.530799999999999</v>
      </c>
      <c r="L8491" s="2">
        <f t="shared" si="398"/>
        <v>311.5908</v>
      </c>
    </row>
    <row r="8492" spans="1:12" x14ac:dyDescent="0.25">
      <c r="A8492" t="s">
        <v>8497</v>
      </c>
      <c r="B8492" s="1">
        <v>46080</v>
      </c>
      <c r="C8492" t="s">
        <v>10010</v>
      </c>
      <c r="D8492" t="s">
        <v>10019</v>
      </c>
      <c r="E8492">
        <f>+_xlfn.XLOOKUP(TablaVentas[[#This Row],[PRODUCTOS]],TablaPrecios[PRODUCTOS],TablaPrecios[PRECIOS UNITARIOS],"No encontado")</f>
        <v>1200</v>
      </c>
      <c r="F8492">
        <v>6</v>
      </c>
      <c r="G8492" t="s">
        <v>10025</v>
      </c>
      <c r="H8492" s="2">
        <v>284</v>
      </c>
      <c r="I8492" s="3">
        <v>0.13</v>
      </c>
      <c r="J8492" s="2">
        <f t="shared" si="396"/>
        <v>247.07999999999998</v>
      </c>
      <c r="K8492" s="2">
        <f t="shared" si="397"/>
        <v>44.474399999999996</v>
      </c>
      <c r="L8492" s="2">
        <f t="shared" si="398"/>
        <v>291.55439999999999</v>
      </c>
    </row>
    <row r="8493" spans="1:12" x14ac:dyDescent="0.25">
      <c r="A8493" t="s">
        <v>8498</v>
      </c>
      <c r="B8493" s="1">
        <v>46094</v>
      </c>
      <c r="C8493" t="s">
        <v>10012</v>
      </c>
      <c r="D8493" t="s">
        <v>10017</v>
      </c>
      <c r="E8493">
        <f>+_xlfn.XLOOKUP(TablaVentas[[#This Row],[PRODUCTOS]],TablaPrecios[PRODUCTOS],TablaPrecios[PRECIOS UNITARIOS],"No encontado")</f>
        <v>50</v>
      </c>
      <c r="F8493">
        <v>11</v>
      </c>
      <c r="G8493" t="s">
        <v>10027</v>
      </c>
      <c r="H8493" s="2">
        <v>269</v>
      </c>
      <c r="I8493" s="3">
        <v>0.13</v>
      </c>
      <c r="J8493" s="2">
        <f t="shared" si="396"/>
        <v>234.03</v>
      </c>
      <c r="K8493" s="2">
        <f t="shared" si="397"/>
        <v>42.125399999999999</v>
      </c>
      <c r="L8493" s="2">
        <f t="shared" si="398"/>
        <v>276.15539999999999</v>
      </c>
    </row>
    <row r="8494" spans="1:12" x14ac:dyDescent="0.25">
      <c r="A8494" t="s">
        <v>8499</v>
      </c>
      <c r="B8494" s="1">
        <v>46343</v>
      </c>
      <c r="C8494" t="s">
        <v>10009</v>
      </c>
      <c r="D8494" t="s">
        <v>10019</v>
      </c>
      <c r="E8494">
        <f>+_xlfn.XLOOKUP(TablaVentas[[#This Row],[PRODUCTOS]],TablaPrecios[PRODUCTOS],TablaPrecios[PRECIOS UNITARIOS],"No encontado")</f>
        <v>1200</v>
      </c>
      <c r="F8494">
        <v>15</v>
      </c>
      <c r="G8494" t="s">
        <v>10027</v>
      </c>
      <c r="H8494" s="2">
        <v>344</v>
      </c>
      <c r="I8494" s="3">
        <v>0.17</v>
      </c>
      <c r="J8494" s="2">
        <f t="shared" si="396"/>
        <v>285.52</v>
      </c>
      <c r="K8494" s="2">
        <f t="shared" si="397"/>
        <v>51.393599999999992</v>
      </c>
      <c r="L8494" s="2">
        <f t="shared" si="398"/>
        <v>336.91359999999997</v>
      </c>
    </row>
    <row r="8495" spans="1:12" x14ac:dyDescent="0.25">
      <c r="A8495" t="s">
        <v>8500</v>
      </c>
      <c r="B8495" s="1">
        <v>46099</v>
      </c>
      <c r="C8495" t="s">
        <v>10011</v>
      </c>
      <c r="D8495" t="s">
        <v>10021</v>
      </c>
      <c r="E8495">
        <f>+_xlfn.XLOOKUP(TablaVentas[[#This Row],[PRODUCTOS]],TablaPrecios[PRODUCTOS],TablaPrecios[PRECIOS UNITARIOS],"No encontado")</f>
        <v>200</v>
      </c>
      <c r="F8495">
        <v>9</v>
      </c>
      <c r="G8495" t="s">
        <v>10024</v>
      </c>
      <c r="H8495" s="2">
        <v>63</v>
      </c>
      <c r="I8495" s="3">
        <v>0.12</v>
      </c>
      <c r="J8495" s="2">
        <f t="shared" si="396"/>
        <v>55.44</v>
      </c>
      <c r="K8495" s="2">
        <f t="shared" si="397"/>
        <v>9.9791999999999987</v>
      </c>
      <c r="L8495" s="2">
        <f t="shared" si="398"/>
        <v>65.419199999999989</v>
      </c>
    </row>
    <row r="8496" spans="1:12" x14ac:dyDescent="0.25">
      <c r="A8496" t="s">
        <v>8501</v>
      </c>
      <c r="B8496" s="1">
        <v>46331</v>
      </c>
      <c r="C8496" t="s">
        <v>10007</v>
      </c>
      <c r="D8496" t="s">
        <v>10021</v>
      </c>
      <c r="E8496">
        <f>+_xlfn.XLOOKUP(TablaVentas[[#This Row],[PRODUCTOS]],TablaPrecios[PRODUCTOS],TablaPrecios[PRECIOS UNITARIOS],"No encontado")</f>
        <v>200</v>
      </c>
      <c r="F8496">
        <v>14</v>
      </c>
      <c r="G8496" t="s">
        <v>10025</v>
      </c>
      <c r="H8496" s="2">
        <v>363</v>
      </c>
      <c r="I8496" s="3">
        <v>0.15</v>
      </c>
      <c r="J8496" s="2">
        <f t="shared" si="396"/>
        <v>308.55</v>
      </c>
      <c r="K8496" s="2">
        <f t="shared" si="397"/>
        <v>55.539000000000001</v>
      </c>
      <c r="L8496" s="2">
        <f t="shared" si="398"/>
        <v>364.089</v>
      </c>
    </row>
    <row r="8497" spans="1:12" x14ac:dyDescent="0.25">
      <c r="A8497" t="s">
        <v>8502</v>
      </c>
      <c r="B8497" s="1">
        <v>46266</v>
      </c>
      <c r="C8497" t="s">
        <v>10007</v>
      </c>
      <c r="D8497" t="s">
        <v>10017</v>
      </c>
      <c r="E8497">
        <f>+_xlfn.XLOOKUP(TablaVentas[[#This Row],[PRODUCTOS]],TablaPrecios[PRODUCTOS],TablaPrecios[PRECIOS UNITARIOS],"No encontado")</f>
        <v>50</v>
      </c>
      <c r="F8497">
        <v>14</v>
      </c>
      <c r="G8497" t="s">
        <v>10027</v>
      </c>
      <c r="H8497" s="2">
        <v>259</v>
      </c>
      <c r="I8497" s="3">
        <v>0.17</v>
      </c>
      <c r="J8497" s="2">
        <f t="shared" si="396"/>
        <v>214.97</v>
      </c>
      <c r="K8497" s="2">
        <f t="shared" si="397"/>
        <v>38.694600000000001</v>
      </c>
      <c r="L8497" s="2">
        <f t="shared" si="398"/>
        <v>253.66460000000001</v>
      </c>
    </row>
    <row r="8498" spans="1:12" x14ac:dyDescent="0.25">
      <c r="A8498" t="s">
        <v>8503</v>
      </c>
      <c r="B8498" s="1">
        <v>46131</v>
      </c>
      <c r="C8498" t="s">
        <v>10007</v>
      </c>
      <c r="D8498" t="s">
        <v>10017</v>
      </c>
      <c r="E8498">
        <f>+_xlfn.XLOOKUP(TablaVentas[[#This Row],[PRODUCTOS]],TablaPrecios[PRODUCTOS],TablaPrecios[PRECIOS UNITARIOS],"No encontado")</f>
        <v>50</v>
      </c>
      <c r="F8498">
        <v>12</v>
      </c>
      <c r="G8498" t="s">
        <v>10025</v>
      </c>
      <c r="H8498" s="2">
        <v>173</v>
      </c>
      <c r="I8498" s="3">
        <v>0.2</v>
      </c>
      <c r="J8498" s="2">
        <f t="shared" si="396"/>
        <v>138.4</v>
      </c>
      <c r="K8498" s="2">
        <f t="shared" si="397"/>
        <v>24.911999999999999</v>
      </c>
      <c r="L8498" s="2">
        <f t="shared" si="398"/>
        <v>163.31200000000001</v>
      </c>
    </row>
    <row r="8499" spans="1:12" x14ac:dyDescent="0.25">
      <c r="A8499" t="s">
        <v>8504</v>
      </c>
      <c r="B8499" s="1">
        <v>46343</v>
      </c>
      <c r="C8499" t="s">
        <v>10008</v>
      </c>
      <c r="D8499" t="s">
        <v>10018</v>
      </c>
      <c r="E8499">
        <f>+_xlfn.XLOOKUP(TablaVentas[[#This Row],[PRODUCTOS]],TablaPrecios[PRODUCTOS],TablaPrecios[PRECIOS UNITARIOS],"No encontado")</f>
        <v>850</v>
      </c>
      <c r="F8499">
        <v>9</v>
      </c>
      <c r="G8499" t="s">
        <v>10023</v>
      </c>
      <c r="H8499" s="2">
        <v>107</v>
      </c>
      <c r="I8499" s="3">
        <v>0.15</v>
      </c>
      <c r="J8499" s="2">
        <f t="shared" si="396"/>
        <v>90.95</v>
      </c>
      <c r="K8499" s="2">
        <f t="shared" si="397"/>
        <v>16.370999999999999</v>
      </c>
      <c r="L8499" s="2">
        <f t="shared" si="398"/>
        <v>107.321</v>
      </c>
    </row>
    <row r="8500" spans="1:12" x14ac:dyDescent="0.25">
      <c r="A8500" t="s">
        <v>8505</v>
      </c>
      <c r="B8500" s="1">
        <v>46360</v>
      </c>
      <c r="C8500" t="s">
        <v>10008</v>
      </c>
      <c r="D8500" t="s">
        <v>10019</v>
      </c>
      <c r="E8500">
        <f>+_xlfn.XLOOKUP(TablaVentas[[#This Row],[PRODUCTOS]],TablaPrecios[PRODUCTOS],TablaPrecios[PRECIOS UNITARIOS],"No encontado")</f>
        <v>1200</v>
      </c>
      <c r="F8500">
        <v>18</v>
      </c>
      <c r="G8500" t="s">
        <v>10027</v>
      </c>
      <c r="H8500" s="2">
        <v>135</v>
      </c>
      <c r="I8500" s="3">
        <v>0.19</v>
      </c>
      <c r="J8500" s="2">
        <f t="shared" si="396"/>
        <v>109.35</v>
      </c>
      <c r="K8500" s="2">
        <f t="shared" si="397"/>
        <v>19.683</v>
      </c>
      <c r="L8500" s="2">
        <f t="shared" si="398"/>
        <v>129.03299999999999</v>
      </c>
    </row>
    <row r="8501" spans="1:12" x14ac:dyDescent="0.25">
      <c r="A8501" t="s">
        <v>8506</v>
      </c>
      <c r="B8501" s="1">
        <v>46209</v>
      </c>
      <c r="C8501" t="s">
        <v>10009</v>
      </c>
      <c r="D8501" t="s">
        <v>10021</v>
      </c>
      <c r="E8501">
        <f>+_xlfn.XLOOKUP(TablaVentas[[#This Row],[PRODUCTOS]],TablaPrecios[PRODUCTOS],TablaPrecios[PRECIOS UNITARIOS],"No encontado")</f>
        <v>200</v>
      </c>
      <c r="F8501">
        <v>12</v>
      </c>
      <c r="G8501" t="s">
        <v>10026</v>
      </c>
      <c r="H8501" s="2">
        <v>134</v>
      </c>
      <c r="I8501" s="3">
        <v>0.14000000000000001</v>
      </c>
      <c r="J8501" s="2">
        <f t="shared" si="396"/>
        <v>115.24</v>
      </c>
      <c r="K8501" s="2">
        <f t="shared" si="397"/>
        <v>20.743199999999998</v>
      </c>
      <c r="L8501" s="2">
        <f t="shared" si="398"/>
        <v>135.98319999999998</v>
      </c>
    </row>
    <row r="8502" spans="1:12" x14ac:dyDescent="0.25">
      <c r="A8502" t="s">
        <v>8507</v>
      </c>
      <c r="B8502" s="1">
        <v>46203</v>
      </c>
      <c r="C8502" t="s">
        <v>10011</v>
      </c>
      <c r="D8502" t="s">
        <v>10020</v>
      </c>
      <c r="E8502">
        <f>+_xlfn.XLOOKUP(TablaVentas[[#This Row],[PRODUCTOS]],TablaPrecios[PRODUCTOS],TablaPrecios[PRECIOS UNITARIOS],"No encontado")</f>
        <v>150</v>
      </c>
      <c r="F8502">
        <v>15</v>
      </c>
      <c r="G8502" t="s">
        <v>10024</v>
      </c>
      <c r="H8502" s="2">
        <v>364</v>
      </c>
      <c r="I8502" s="3">
        <v>0.11</v>
      </c>
      <c r="J8502" s="2">
        <f t="shared" si="396"/>
        <v>323.95999999999998</v>
      </c>
      <c r="K8502" s="2">
        <f t="shared" si="397"/>
        <v>58.312799999999996</v>
      </c>
      <c r="L8502" s="2">
        <f t="shared" si="398"/>
        <v>382.27279999999996</v>
      </c>
    </row>
    <row r="8503" spans="1:12" x14ac:dyDescent="0.25">
      <c r="A8503" t="s">
        <v>8508</v>
      </c>
      <c r="B8503" s="1">
        <v>46142</v>
      </c>
      <c r="C8503" t="s">
        <v>10012</v>
      </c>
      <c r="D8503" t="s">
        <v>10017</v>
      </c>
      <c r="E8503">
        <f>+_xlfn.XLOOKUP(TablaVentas[[#This Row],[PRODUCTOS]],TablaPrecios[PRODUCTOS],TablaPrecios[PRECIOS UNITARIOS],"No encontado")</f>
        <v>50</v>
      </c>
      <c r="F8503">
        <v>17</v>
      </c>
      <c r="G8503" t="s">
        <v>10025</v>
      </c>
      <c r="H8503" s="2">
        <v>383</v>
      </c>
      <c r="I8503" s="3">
        <v>0.16</v>
      </c>
      <c r="J8503" s="2">
        <f t="shared" si="396"/>
        <v>321.72000000000003</v>
      </c>
      <c r="K8503" s="2">
        <f t="shared" si="397"/>
        <v>57.909600000000005</v>
      </c>
      <c r="L8503" s="2">
        <f t="shared" si="398"/>
        <v>379.62960000000004</v>
      </c>
    </row>
    <row r="8504" spans="1:12" x14ac:dyDescent="0.25">
      <c r="A8504" t="s">
        <v>8509</v>
      </c>
      <c r="B8504" s="1">
        <v>46130</v>
      </c>
      <c r="C8504" t="s">
        <v>10007</v>
      </c>
      <c r="D8504" t="s">
        <v>10018</v>
      </c>
      <c r="E8504">
        <f>+_xlfn.XLOOKUP(TablaVentas[[#This Row],[PRODUCTOS]],TablaPrecios[PRODUCTOS],TablaPrecios[PRECIOS UNITARIOS],"No encontado")</f>
        <v>850</v>
      </c>
      <c r="F8504">
        <v>13</v>
      </c>
      <c r="G8504" t="s">
        <v>10026</v>
      </c>
      <c r="H8504" s="2">
        <v>225</v>
      </c>
      <c r="I8504" s="3">
        <v>0.2</v>
      </c>
      <c r="J8504" s="2">
        <f t="shared" si="396"/>
        <v>180</v>
      </c>
      <c r="K8504" s="2">
        <f t="shared" si="397"/>
        <v>32.4</v>
      </c>
      <c r="L8504" s="2">
        <f t="shared" si="398"/>
        <v>212.4</v>
      </c>
    </row>
    <row r="8505" spans="1:12" x14ac:dyDescent="0.25">
      <c r="A8505" t="s">
        <v>8510</v>
      </c>
      <c r="B8505" s="1">
        <v>46074</v>
      </c>
      <c r="C8505" t="s">
        <v>10009</v>
      </c>
      <c r="D8505" t="s">
        <v>10020</v>
      </c>
      <c r="E8505">
        <f>+_xlfn.XLOOKUP(TablaVentas[[#This Row],[PRODUCTOS]],TablaPrecios[PRODUCTOS],TablaPrecios[PRECIOS UNITARIOS],"No encontado")</f>
        <v>150</v>
      </c>
      <c r="F8505">
        <v>17</v>
      </c>
      <c r="G8505" t="s">
        <v>10026</v>
      </c>
      <c r="H8505" s="2">
        <v>141</v>
      </c>
      <c r="I8505" s="3">
        <v>0.12</v>
      </c>
      <c r="J8505" s="2">
        <f t="shared" si="396"/>
        <v>124.08</v>
      </c>
      <c r="K8505" s="2">
        <f t="shared" si="397"/>
        <v>22.334399999999999</v>
      </c>
      <c r="L8505" s="2">
        <f t="shared" si="398"/>
        <v>146.4144</v>
      </c>
    </row>
    <row r="8506" spans="1:12" x14ac:dyDescent="0.25">
      <c r="A8506" t="s">
        <v>8511</v>
      </c>
      <c r="B8506" s="1">
        <v>46271</v>
      </c>
      <c r="C8506" t="s">
        <v>10011</v>
      </c>
      <c r="D8506" t="s">
        <v>10017</v>
      </c>
      <c r="E8506">
        <f>+_xlfn.XLOOKUP(TablaVentas[[#This Row],[PRODUCTOS]],TablaPrecios[PRODUCTOS],TablaPrecios[PRECIOS UNITARIOS],"No encontado")</f>
        <v>50</v>
      </c>
      <c r="F8506">
        <v>17</v>
      </c>
      <c r="G8506" t="s">
        <v>10023</v>
      </c>
      <c r="H8506" s="2">
        <v>402</v>
      </c>
      <c r="I8506" s="3">
        <v>0.15</v>
      </c>
      <c r="J8506" s="2">
        <f t="shared" si="396"/>
        <v>341.7</v>
      </c>
      <c r="K8506" s="2">
        <f t="shared" si="397"/>
        <v>61.505999999999993</v>
      </c>
      <c r="L8506" s="2">
        <f t="shared" si="398"/>
        <v>403.20599999999996</v>
      </c>
    </row>
    <row r="8507" spans="1:12" x14ac:dyDescent="0.25">
      <c r="A8507" t="s">
        <v>8512</v>
      </c>
      <c r="B8507" s="1">
        <v>46341</v>
      </c>
      <c r="C8507" t="s">
        <v>10008</v>
      </c>
      <c r="D8507" t="s">
        <v>10018</v>
      </c>
      <c r="E8507">
        <f>+_xlfn.XLOOKUP(TablaVentas[[#This Row],[PRODUCTOS]],TablaPrecios[PRODUCTOS],TablaPrecios[PRECIOS UNITARIOS],"No encontado")</f>
        <v>850</v>
      </c>
      <c r="F8507">
        <v>11</v>
      </c>
      <c r="G8507" t="s">
        <v>10024</v>
      </c>
      <c r="H8507" s="2">
        <v>170</v>
      </c>
      <c r="I8507" s="3">
        <v>0.11</v>
      </c>
      <c r="J8507" s="2">
        <f t="shared" si="396"/>
        <v>151.30000000000001</v>
      </c>
      <c r="K8507" s="2">
        <f t="shared" si="397"/>
        <v>27.234000000000002</v>
      </c>
      <c r="L8507" s="2">
        <f t="shared" si="398"/>
        <v>178.53400000000002</v>
      </c>
    </row>
    <row r="8508" spans="1:12" x14ac:dyDescent="0.25">
      <c r="A8508" t="s">
        <v>8513</v>
      </c>
      <c r="B8508" s="1">
        <v>46337</v>
      </c>
      <c r="C8508" t="s">
        <v>10007</v>
      </c>
      <c r="D8508" t="s">
        <v>10021</v>
      </c>
      <c r="E8508">
        <f>+_xlfn.XLOOKUP(TablaVentas[[#This Row],[PRODUCTOS]],TablaPrecios[PRODUCTOS],TablaPrecios[PRECIOS UNITARIOS],"No encontado")</f>
        <v>200</v>
      </c>
      <c r="F8508">
        <v>16</v>
      </c>
      <c r="G8508" t="s">
        <v>10027</v>
      </c>
      <c r="H8508" s="2">
        <v>139</v>
      </c>
      <c r="I8508" s="3">
        <v>0.18</v>
      </c>
      <c r="J8508" s="2">
        <f t="shared" si="396"/>
        <v>113.98</v>
      </c>
      <c r="K8508" s="2">
        <f t="shared" si="397"/>
        <v>20.516400000000001</v>
      </c>
      <c r="L8508" s="2">
        <f t="shared" si="398"/>
        <v>134.49639999999999</v>
      </c>
    </row>
    <row r="8509" spans="1:12" x14ac:dyDescent="0.25">
      <c r="A8509" t="s">
        <v>8514</v>
      </c>
      <c r="B8509" s="1">
        <v>46231</v>
      </c>
      <c r="C8509" t="s">
        <v>10011</v>
      </c>
      <c r="D8509" t="s">
        <v>10018</v>
      </c>
      <c r="E8509">
        <f>+_xlfn.XLOOKUP(TablaVentas[[#This Row],[PRODUCTOS]],TablaPrecios[PRODUCTOS],TablaPrecios[PRECIOS UNITARIOS],"No encontado")</f>
        <v>850</v>
      </c>
      <c r="F8509">
        <v>9</v>
      </c>
      <c r="G8509" t="s">
        <v>10024</v>
      </c>
      <c r="H8509" s="2">
        <v>495</v>
      </c>
      <c r="I8509" s="3">
        <v>0.13</v>
      </c>
      <c r="J8509" s="2">
        <f t="shared" si="396"/>
        <v>430.65</v>
      </c>
      <c r="K8509" s="2">
        <f t="shared" si="397"/>
        <v>77.516999999999996</v>
      </c>
      <c r="L8509" s="2">
        <f t="shared" si="398"/>
        <v>508.16699999999997</v>
      </c>
    </row>
    <row r="8510" spans="1:12" x14ac:dyDescent="0.25">
      <c r="A8510" t="s">
        <v>8515</v>
      </c>
      <c r="B8510" s="1">
        <v>46312</v>
      </c>
      <c r="C8510" t="s">
        <v>10012</v>
      </c>
      <c r="D8510" t="s">
        <v>10019</v>
      </c>
      <c r="E8510">
        <f>+_xlfn.XLOOKUP(TablaVentas[[#This Row],[PRODUCTOS]],TablaPrecios[PRODUCTOS],TablaPrecios[PRECIOS UNITARIOS],"No encontado")</f>
        <v>1200</v>
      </c>
      <c r="F8510">
        <v>13</v>
      </c>
      <c r="G8510" t="s">
        <v>10023</v>
      </c>
      <c r="H8510" s="2">
        <v>377</v>
      </c>
      <c r="I8510" s="3">
        <v>0.17</v>
      </c>
      <c r="J8510" s="2">
        <f t="shared" si="396"/>
        <v>312.90999999999997</v>
      </c>
      <c r="K8510" s="2">
        <f t="shared" si="397"/>
        <v>56.323799999999991</v>
      </c>
      <c r="L8510" s="2">
        <f t="shared" si="398"/>
        <v>369.23379999999997</v>
      </c>
    </row>
    <row r="8511" spans="1:12" x14ac:dyDescent="0.25">
      <c r="A8511" t="s">
        <v>8516</v>
      </c>
      <c r="B8511" s="1">
        <v>46194</v>
      </c>
      <c r="C8511" t="s">
        <v>10010</v>
      </c>
      <c r="D8511" t="s">
        <v>10020</v>
      </c>
      <c r="E8511">
        <f>+_xlfn.XLOOKUP(TablaVentas[[#This Row],[PRODUCTOS]],TablaPrecios[PRODUCTOS],TablaPrecios[PRECIOS UNITARIOS],"No encontado")</f>
        <v>150</v>
      </c>
      <c r="F8511">
        <v>6</v>
      </c>
      <c r="G8511" t="s">
        <v>10025</v>
      </c>
      <c r="H8511" s="2">
        <v>55</v>
      </c>
      <c r="I8511" s="3">
        <v>0.19</v>
      </c>
      <c r="J8511" s="2">
        <f t="shared" si="396"/>
        <v>44.55</v>
      </c>
      <c r="K8511" s="2">
        <f t="shared" si="397"/>
        <v>8.0189999999999984</v>
      </c>
      <c r="L8511" s="2">
        <f t="shared" si="398"/>
        <v>52.568999999999996</v>
      </c>
    </row>
    <row r="8512" spans="1:12" x14ac:dyDescent="0.25">
      <c r="A8512" t="s">
        <v>8517</v>
      </c>
      <c r="B8512" s="1">
        <v>46177</v>
      </c>
      <c r="C8512" t="s">
        <v>10012</v>
      </c>
      <c r="D8512" t="s">
        <v>10021</v>
      </c>
      <c r="E8512">
        <f>+_xlfn.XLOOKUP(TablaVentas[[#This Row],[PRODUCTOS]],TablaPrecios[PRODUCTOS],TablaPrecios[PRECIOS UNITARIOS],"No encontado")</f>
        <v>200</v>
      </c>
      <c r="F8512">
        <v>18</v>
      </c>
      <c r="G8512" t="s">
        <v>10027</v>
      </c>
      <c r="H8512" s="2">
        <v>152</v>
      </c>
      <c r="I8512" s="3">
        <v>0.1</v>
      </c>
      <c r="J8512" s="2">
        <f t="shared" si="396"/>
        <v>136.80000000000001</v>
      </c>
      <c r="K8512" s="2">
        <f t="shared" si="397"/>
        <v>24.624000000000002</v>
      </c>
      <c r="L8512" s="2">
        <f t="shared" si="398"/>
        <v>161.42400000000001</v>
      </c>
    </row>
    <row r="8513" spans="1:12" x14ac:dyDescent="0.25">
      <c r="A8513" t="s">
        <v>8518</v>
      </c>
      <c r="B8513" s="1">
        <v>46353</v>
      </c>
      <c r="C8513" t="s">
        <v>10007</v>
      </c>
      <c r="D8513" t="s">
        <v>10020</v>
      </c>
      <c r="E8513">
        <f>+_xlfn.XLOOKUP(TablaVentas[[#This Row],[PRODUCTOS]],TablaPrecios[PRODUCTOS],TablaPrecios[PRECIOS UNITARIOS],"No encontado")</f>
        <v>150</v>
      </c>
      <c r="F8513">
        <v>15</v>
      </c>
      <c r="G8513" t="s">
        <v>10027</v>
      </c>
      <c r="H8513" s="2">
        <v>207</v>
      </c>
      <c r="I8513" s="3">
        <v>0.17</v>
      </c>
      <c r="J8513" s="2">
        <f t="shared" si="396"/>
        <v>171.81</v>
      </c>
      <c r="K8513" s="2">
        <f t="shared" si="397"/>
        <v>30.925799999999999</v>
      </c>
      <c r="L8513" s="2">
        <f t="shared" si="398"/>
        <v>202.73580000000001</v>
      </c>
    </row>
    <row r="8514" spans="1:12" x14ac:dyDescent="0.25">
      <c r="A8514" t="s">
        <v>8519</v>
      </c>
      <c r="B8514" s="1">
        <v>46133</v>
      </c>
      <c r="C8514" t="s">
        <v>10012</v>
      </c>
      <c r="D8514" t="s">
        <v>10021</v>
      </c>
      <c r="E8514">
        <f>+_xlfn.XLOOKUP(TablaVentas[[#This Row],[PRODUCTOS]],TablaPrecios[PRODUCTOS],TablaPrecios[PRECIOS UNITARIOS],"No encontado")</f>
        <v>200</v>
      </c>
      <c r="F8514">
        <v>12</v>
      </c>
      <c r="G8514" t="s">
        <v>10023</v>
      </c>
      <c r="H8514" s="2">
        <v>399</v>
      </c>
      <c r="I8514" s="3">
        <v>0.19</v>
      </c>
      <c r="J8514" s="2">
        <f t="shared" si="396"/>
        <v>323.19</v>
      </c>
      <c r="K8514" s="2">
        <f t="shared" si="397"/>
        <v>58.174199999999999</v>
      </c>
      <c r="L8514" s="2">
        <f t="shared" si="398"/>
        <v>381.36419999999998</v>
      </c>
    </row>
    <row r="8515" spans="1:12" x14ac:dyDescent="0.25">
      <c r="A8515" t="s">
        <v>8520</v>
      </c>
      <c r="B8515" s="1">
        <v>46194</v>
      </c>
      <c r="C8515" t="s">
        <v>10012</v>
      </c>
      <c r="D8515" t="s">
        <v>10017</v>
      </c>
      <c r="E8515">
        <f>+_xlfn.XLOOKUP(TablaVentas[[#This Row],[PRODUCTOS]],TablaPrecios[PRODUCTOS],TablaPrecios[PRECIOS UNITARIOS],"No encontado")</f>
        <v>50</v>
      </c>
      <c r="F8515">
        <v>12</v>
      </c>
      <c r="G8515" t="s">
        <v>10024</v>
      </c>
      <c r="H8515" s="2">
        <v>443</v>
      </c>
      <c r="I8515" s="3">
        <v>0.11</v>
      </c>
      <c r="J8515" s="2">
        <f t="shared" ref="J8515:J8578" si="399">+H8515-H8515*I8515</f>
        <v>394.27</v>
      </c>
      <c r="K8515" s="2">
        <f t="shared" ref="K8515:K8578" si="400">+J8515*0.18</f>
        <v>70.968599999999995</v>
      </c>
      <c r="L8515" s="2">
        <f t="shared" ref="L8515:L8578" si="401">+J8515+K8515</f>
        <v>465.23859999999996</v>
      </c>
    </row>
    <row r="8516" spans="1:12" x14ac:dyDescent="0.25">
      <c r="A8516" t="s">
        <v>8521</v>
      </c>
      <c r="B8516" s="1">
        <v>46053</v>
      </c>
      <c r="C8516" t="s">
        <v>10011</v>
      </c>
      <c r="D8516" t="s">
        <v>10020</v>
      </c>
      <c r="E8516">
        <f>+_xlfn.XLOOKUP(TablaVentas[[#This Row],[PRODUCTOS]],TablaPrecios[PRODUCTOS],TablaPrecios[PRECIOS UNITARIOS],"No encontado")</f>
        <v>150</v>
      </c>
      <c r="F8516">
        <v>8</v>
      </c>
      <c r="G8516" t="s">
        <v>10024</v>
      </c>
      <c r="H8516" s="2">
        <v>250</v>
      </c>
      <c r="I8516" s="3">
        <v>0.17</v>
      </c>
      <c r="J8516" s="2">
        <f t="shared" si="399"/>
        <v>207.5</v>
      </c>
      <c r="K8516" s="2">
        <f t="shared" si="400"/>
        <v>37.35</v>
      </c>
      <c r="L8516" s="2">
        <f t="shared" si="401"/>
        <v>244.85</v>
      </c>
    </row>
    <row r="8517" spans="1:12" x14ac:dyDescent="0.25">
      <c r="A8517" t="s">
        <v>8522</v>
      </c>
      <c r="B8517" s="1">
        <v>46029</v>
      </c>
      <c r="C8517" t="s">
        <v>10009</v>
      </c>
      <c r="D8517" t="s">
        <v>10017</v>
      </c>
      <c r="E8517">
        <f>+_xlfn.XLOOKUP(TablaVentas[[#This Row],[PRODUCTOS]],TablaPrecios[PRODUCTOS],TablaPrecios[PRECIOS UNITARIOS],"No encontado")</f>
        <v>50</v>
      </c>
      <c r="F8517">
        <v>13</v>
      </c>
      <c r="G8517" t="s">
        <v>10027</v>
      </c>
      <c r="H8517" s="2">
        <v>116</v>
      </c>
      <c r="I8517" s="3">
        <v>0.15</v>
      </c>
      <c r="J8517" s="2">
        <f t="shared" si="399"/>
        <v>98.6</v>
      </c>
      <c r="K8517" s="2">
        <f t="shared" si="400"/>
        <v>17.747999999999998</v>
      </c>
      <c r="L8517" s="2">
        <f t="shared" si="401"/>
        <v>116.34799999999998</v>
      </c>
    </row>
    <row r="8518" spans="1:12" x14ac:dyDescent="0.25">
      <c r="A8518" t="s">
        <v>8523</v>
      </c>
      <c r="B8518" s="1">
        <v>46116</v>
      </c>
      <c r="C8518" t="s">
        <v>10011</v>
      </c>
      <c r="D8518" t="s">
        <v>10020</v>
      </c>
      <c r="E8518">
        <f>+_xlfn.XLOOKUP(TablaVentas[[#This Row],[PRODUCTOS]],TablaPrecios[PRODUCTOS],TablaPrecios[PRECIOS UNITARIOS],"No encontado")</f>
        <v>150</v>
      </c>
      <c r="F8518">
        <v>12</v>
      </c>
      <c r="G8518" t="s">
        <v>10027</v>
      </c>
      <c r="H8518" s="2">
        <v>498</v>
      </c>
      <c r="I8518" s="3">
        <v>0.17</v>
      </c>
      <c r="J8518" s="2">
        <f t="shared" si="399"/>
        <v>413.34</v>
      </c>
      <c r="K8518" s="2">
        <f t="shared" si="400"/>
        <v>74.401199999999989</v>
      </c>
      <c r="L8518" s="2">
        <f t="shared" si="401"/>
        <v>487.74119999999994</v>
      </c>
    </row>
    <row r="8519" spans="1:12" x14ac:dyDescent="0.25">
      <c r="A8519" t="s">
        <v>8524</v>
      </c>
      <c r="B8519" s="1">
        <v>46320</v>
      </c>
      <c r="C8519" t="s">
        <v>10011</v>
      </c>
      <c r="D8519" t="s">
        <v>10017</v>
      </c>
      <c r="E8519">
        <f>+_xlfn.XLOOKUP(TablaVentas[[#This Row],[PRODUCTOS]],TablaPrecios[PRODUCTOS],TablaPrecios[PRECIOS UNITARIOS],"No encontado")</f>
        <v>50</v>
      </c>
      <c r="F8519">
        <v>5</v>
      </c>
      <c r="G8519" t="s">
        <v>10025</v>
      </c>
      <c r="H8519" s="2">
        <v>212</v>
      </c>
      <c r="I8519" s="3">
        <v>0.14000000000000001</v>
      </c>
      <c r="J8519" s="2">
        <f t="shared" si="399"/>
        <v>182.32</v>
      </c>
      <c r="K8519" s="2">
        <f t="shared" si="400"/>
        <v>32.817599999999999</v>
      </c>
      <c r="L8519" s="2">
        <f t="shared" si="401"/>
        <v>215.13759999999999</v>
      </c>
    </row>
    <row r="8520" spans="1:12" x14ac:dyDescent="0.25">
      <c r="A8520" t="s">
        <v>8525</v>
      </c>
      <c r="B8520" s="1">
        <v>46100</v>
      </c>
      <c r="C8520" t="s">
        <v>10007</v>
      </c>
      <c r="D8520" t="s">
        <v>10018</v>
      </c>
      <c r="E8520">
        <f>+_xlfn.XLOOKUP(TablaVentas[[#This Row],[PRODUCTOS]],TablaPrecios[PRODUCTOS],TablaPrecios[PRECIOS UNITARIOS],"No encontado")</f>
        <v>850</v>
      </c>
      <c r="F8520">
        <v>18</v>
      </c>
      <c r="G8520" t="s">
        <v>10025</v>
      </c>
      <c r="H8520" s="2">
        <v>381</v>
      </c>
      <c r="I8520" s="3">
        <v>0.12</v>
      </c>
      <c r="J8520" s="2">
        <f t="shared" si="399"/>
        <v>335.28</v>
      </c>
      <c r="K8520" s="2">
        <f t="shared" si="400"/>
        <v>60.350399999999993</v>
      </c>
      <c r="L8520" s="2">
        <f t="shared" si="401"/>
        <v>395.63039999999995</v>
      </c>
    </row>
    <row r="8521" spans="1:12" x14ac:dyDescent="0.25">
      <c r="A8521" t="s">
        <v>8526</v>
      </c>
      <c r="B8521" s="1">
        <v>46049</v>
      </c>
      <c r="C8521" t="s">
        <v>10007</v>
      </c>
      <c r="D8521" t="s">
        <v>10018</v>
      </c>
      <c r="E8521">
        <f>+_xlfn.XLOOKUP(TablaVentas[[#This Row],[PRODUCTOS]],TablaPrecios[PRODUCTOS],TablaPrecios[PRECIOS UNITARIOS],"No encontado")</f>
        <v>850</v>
      </c>
      <c r="F8521">
        <v>14</v>
      </c>
      <c r="G8521" t="s">
        <v>10027</v>
      </c>
      <c r="H8521" s="2">
        <v>437</v>
      </c>
      <c r="I8521" s="3">
        <v>0.16</v>
      </c>
      <c r="J8521" s="2">
        <f t="shared" si="399"/>
        <v>367.08</v>
      </c>
      <c r="K8521" s="2">
        <f t="shared" si="400"/>
        <v>66.074399999999997</v>
      </c>
      <c r="L8521" s="2">
        <f t="shared" si="401"/>
        <v>433.15440000000001</v>
      </c>
    </row>
    <row r="8522" spans="1:12" x14ac:dyDescent="0.25">
      <c r="A8522" t="s">
        <v>8527</v>
      </c>
      <c r="B8522" s="1">
        <v>46071</v>
      </c>
      <c r="C8522" t="s">
        <v>10011</v>
      </c>
      <c r="D8522" t="s">
        <v>10017</v>
      </c>
      <c r="E8522">
        <f>+_xlfn.XLOOKUP(TablaVentas[[#This Row],[PRODUCTOS]],TablaPrecios[PRODUCTOS],TablaPrecios[PRECIOS UNITARIOS],"No encontado")</f>
        <v>50</v>
      </c>
      <c r="F8522">
        <v>12</v>
      </c>
      <c r="G8522" t="s">
        <v>10026</v>
      </c>
      <c r="H8522" s="2">
        <v>133</v>
      </c>
      <c r="I8522" s="3">
        <v>0.11</v>
      </c>
      <c r="J8522" s="2">
        <f t="shared" si="399"/>
        <v>118.37</v>
      </c>
      <c r="K8522" s="2">
        <f t="shared" si="400"/>
        <v>21.3066</v>
      </c>
      <c r="L8522" s="2">
        <f t="shared" si="401"/>
        <v>139.67660000000001</v>
      </c>
    </row>
    <row r="8523" spans="1:12" x14ac:dyDescent="0.25">
      <c r="A8523" t="s">
        <v>8528</v>
      </c>
      <c r="B8523" s="1">
        <v>46295</v>
      </c>
      <c r="C8523" t="s">
        <v>10011</v>
      </c>
      <c r="D8523" t="s">
        <v>10017</v>
      </c>
      <c r="E8523">
        <f>+_xlfn.XLOOKUP(TablaVentas[[#This Row],[PRODUCTOS]],TablaPrecios[PRODUCTOS],TablaPrecios[PRECIOS UNITARIOS],"No encontado")</f>
        <v>50</v>
      </c>
      <c r="F8523">
        <v>15</v>
      </c>
      <c r="G8523" t="s">
        <v>10024</v>
      </c>
      <c r="H8523" s="2">
        <v>99</v>
      </c>
      <c r="I8523" s="3">
        <v>0.18</v>
      </c>
      <c r="J8523" s="2">
        <f t="shared" si="399"/>
        <v>81.180000000000007</v>
      </c>
      <c r="K8523" s="2">
        <f t="shared" si="400"/>
        <v>14.612400000000001</v>
      </c>
      <c r="L8523" s="2">
        <f t="shared" si="401"/>
        <v>95.792400000000015</v>
      </c>
    </row>
    <row r="8524" spans="1:12" x14ac:dyDescent="0.25">
      <c r="A8524" t="s">
        <v>8529</v>
      </c>
      <c r="B8524" s="1">
        <v>46339</v>
      </c>
      <c r="C8524" t="s">
        <v>10007</v>
      </c>
      <c r="D8524" t="s">
        <v>10019</v>
      </c>
      <c r="E8524">
        <f>+_xlfn.XLOOKUP(TablaVentas[[#This Row],[PRODUCTOS]],TablaPrecios[PRODUCTOS],TablaPrecios[PRECIOS UNITARIOS],"No encontado")</f>
        <v>1200</v>
      </c>
      <c r="F8524">
        <v>7</v>
      </c>
      <c r="G8524" t="s">
        <v>10027</v>
      </c>
      <c r="H8524" s="2">
        <v>66</v>
      </c>
      <c r="I8524" s="3">
        <v>0.17</v>
      </c>
      <c r="J8524" s="2">
        <f t="shared" si="399"/>
        <v>54.78</v>
      </c>
      <c r="K8524" s="2">
        <f t="shared" si="400"/>
        <v>9.8604000000000003</v>
      </c>
      <c r="L8524" s="2">
        <f t="shared" si="401"/>
        <v>64.6404</v>
      </c>
    </row>
    <row r="8525" spans="1:12" x14ac:dyDescent="0.25">
      <c r="A8525" t="s">
        <v>8530</v>
      </c>
      <c r="B8525" s="1">
        <v>46200</v>
      </c>
      <c r="C8525" t="s">
        <v>10008</v>
      </c>
      <c r="D8525" t="s">
        <v>10018</v>
      </c>
      <c r="E8525">
        <f>+_xlfn.XLOOKUP(TablaVentas[[#This Row],[PRODUCTOS]],TablaPrecios[PRODUCTOS],TablaPrecios[PRECIOS UNITARIOS],"No encontado")</f>
        <v>850</v>
      </c>
      <c r="F8525">
        <v>12</v>
      </c>
      <c r="G8525" t="s">
        <v>10024</v>
      </c>
      <c r="H8525" s="2">
        <v>478</v>
      </c>
      <c r="I8525" s="3">
        <v>0.13</v>
      </c>
      <c r="J8525" s="2">
        <f t="shared" si="399"/>
        <v>415.86</v>
      </c>
      <c r="K8525" s="2">
        <f t="shared" si="400"/>
        <v>74.854799999999997</v>
      </c>
      <c r="L8525" s="2">
        <f t="shared" si="401"/>
        <v>490.71480000000003</v>
      </c>
    </row>
    <row r="8526" spans="1:12" x14ac:dyDescent="0.25">
      <c r="A8526" t="s">
        <v>8531</v>
      </c>
      <c r="B8526" s="1">
        <v>46307</v>
      </c>
      <c r="C8526" t="s">
        <v>10011</v>
      </c>
      <c r="D8526" t="s">
        <v>10020</v>
      </c>
      <c r="E8526">
        <f>+_xlfn.XLOOKUP(TablaVentas[[#This Row],[PRODUCTOS]],TablaPrecios[PRODUCTOS],TablaPrecios[PRECIOS UNITARIOS],"No encontado")</f>
        <v>150</v>
      </c>
      <c r="F8526">
        <v>7</v>
      </c>
      <c r="G8526" t="s">
        <v>10027</v>
      </c>
      <c r="H8526" s="2">
        <v>190</v>
      </c>
      <c r="I8526" s="3">
        <v>0.2</v>
      </c>
      <c r="J8526" s="2">
        <f t="shared" si="399"/>
        <v>152</v>
      </c>
      <c r="K8526" s="2">
        <f t="shared" si="400"/>
        <v>27.36</v>
      </c>
      <c r="L8526" s="2">
        <f t="shared" si="401"/>
        <v>179.36</v>
      </c>
    </row>
    <row r="8527" spans="1:12" x14ac:dyDescent="0.25">
      <c r="A8527" t="s">
        <v>8532</v>
      </c>
      <c r="B8527" s="1">
        <v>46138</v>
      </c>
      <c r="C8527" t="s">
        <v>10011</v>
      </c>
      <c r="D8527" t="s">
        <v>10019</v>
      </c>
      <c r="E8527">
        <f>+_xlfn.XLOOKUP(TablaVentas[[#This Row],[PRODUCTOS]],TablaPrecios[PRODUCTOS],TablaPrecios[PRECIOS UNITARIOS],"No encontado")</f>
        <v>1200</v>
      </c>
      <c r="F8527">
        <v>7</v>
      </c>
      <c r="G8527" t="s">
        <v>10027</v>
      </c>
      <c r="H8527" s="2">
        <v>337</v>
      </c>
      <c r="I8527" s="3">
        <v>0.18</v>
      </c>
      <c r="J8527" s="2">
        <f t="shared" si="399"/>
        <v>276.34000000000003</v>
      </c>
      <c r="K8527" s="2">
        <f t="shared" si="400"/>
        <v>49.741200000000006</v>
      </c>
      <c r="L8527" s="2">
        <f t="shared" si="401"/>
        <v>326.08120000000002</v>
      </c>
    </row>
    <row r="8528" spans="1:12" x14ac:dyDescent="0.25">
      <c r="A8528" t="s">
        <v>8533</v>
      </c>
      <c r="B8528" s="1">
        <v>46237</v>
      </c>
      <c r="C8528" t="s">
        <v>10010</v>
      </c>
      <c r="D8528" t="s">
        <v>10021</v>
      </c>
      <c r="E8528">
        <f>+_xlfn.XLOOKUP(TablaVentas[[#This Row],[PRODUCTOS]],TablaPrecios[PRODUCTOS],TablaPrecios[PRECIOS UNITARIOS],"No encontado")</f>
        <v>200</v>
      </c>
      <c r="F8528">
        <v>8</v>
      </c>
      <c r="G8528" t="s">
        <v>10024</v>
      </c>
      <c r="H8528" s="2">
        <v>89</v>
      </c>
      <c r="I8528" s="3">
        <v>0.14000000000000001</v>
      </c>
      <c r="J8528" s="2">
        <f t="shared" si="399"/>
        <v>76.539999999999992</v>
      </c>
      <c r="K8528" s="2">
        <f t="shared" si="400"/>
        <v>13.777199999999999</v>
      </c>
      <c r="L8528" s="2">
        <f t="shared" si="401"/>
        <v>90.317199999999985</v>
      </c>
    </row>
    <row r="8529" spans="1:12" x14ac:dyDescent="0.25">
      <c r="A8529" t="s">
        <v>8534</v>
      </c>
      <c r="B8529" s="1">
        <v>46208</v>
      </c>
      <c r="C8529" t="s">
        <v>10011</v>
      </c>
      <c r="D8529" t="s">
        <v>10017</v>
      </c>
      <c r="E8529">
        <f>+_xlfn.XLOOKUP(TablaVentas[[#This Row],[PRODUCTOS]],TablaPrecios[PRODUCTOS],TablaPrecios[PRECIOS UNITARIOS],"No encontado")</f>
        <v>50</v>
      </c>
      <c r="F8529">
        <v>14</v>
      </c>
      <c r="G8529" t="s">
        <v>10023</v>
      </c>
      <c r="H8529" s="2">
        <v>342</v>
      </c>
      <c r="I8529" s="3">
        <v>0.15</v>
      </c>
      <c r="J8529" s="2">
        <f t="shared" si="399"/>
        <v>290.7</v>
      </c>
      <c r="K8529" s="2">
        <f t="shared" si="400"/>
        <v>52.325999999999993</v>
      </c>
      <c r="L8529" s="2">
        <f t="shared" si="401"/>
        <v>343.02599999999995</v>
      </c>
    </row>
    <row r="8530" spans="1:12" x14ac:dyDescent="0.25">
      <c r="A8530" t="s">
        <v>8535</v>
      </c>
      <c r="B8530" s="1">
        <v>46371</v>
      </c>
      <c r="C8530" t="s">
        <v>10011</v>
      </c>
      <c r="D8530" t="s">
        <v>10019</v>
      </c>
      <c r="E8530">
        <f>+_xlfn.XLOOKUP(TablaVentas[[#This Row],[PRODUCTOS]],TablaPrecios[PRODUCTOS],TablaPrecios[PRECIOS UNITARIOS],"No encontado")</f>
        <v>1200</v>
      </c>
      <c r="F8530">
        <v>16</v>
      </c>
      <c r="G8530" t="s">
        <v>10023</v>
      </c>
      <c r="H8530" s="2">
        <v>76</v>
      </c>
      <c r="I8530" s="3">
        <v>0.15</v>
      </c>
      <c r="J8530" s="2">
        <f t="shared" si="399"/>
        <v>64.599999999999994</v>
      </c>
      <c r="K8530" s="2">
        <f t="shared" si="400"/>
        <v>11.627999999999998</v>
      </c>
      <c r="L8530" s="2">
        <f t="shared" si="401"/>
        <v>76.227999999999994</v>
      </c>
    </row>
    <row r="8531" spans="1:12" x14ac:dyDescent="0.25">
      <c r="A8531" t="s">
        <v>8536</v>
      </c>
      <c r="B8531" s="1">
        <v>46265</v>
      </c>
      <c r="C8531" t="s">
        <v>10007</v>
      </c>
      <c r="D8531" t="s">
        <v>10018</v>
      </c>
      <c r="E8531">
        <f>+_xlfn.XLOOKUP(TablaVentas[[#This Row],[PRODUCTOS]],TablaPrecios[PRODUCTOS],TablaPrecios[PRECIOS UNITARIOS],"No encontado")</f>
        <v>850</v>
      </c>
      <c r="F8531">
        <v>13</v>
      </c>
      <c r="G8531" t="s">
        <v>10025</v>
      </c>
      <c r="H8531" s="2">
        <v>262</v>
      </c>
      <c r="I8531" s="3">
        <v>0.11</v>
      </c>
      <c r="J8531" s="2">
        <f t="shared" si="399"/>
        <v>233.18</v>
      </c>
      <c r="K8531" s="2">
        <f t="shared" si="400"/>
        <v>41.9724</v>
      </c>
      <c r="L8531" s="2">
        <f t="shared" si="401"/>
        <v>275.1524</v>
      </c>
    </row>
    <row r="8532" spans="1:12" x14ac:dyDescent="0.25">
      <c r="A8532" t="s">
        <v>8537</v>
      </c>
      <c r="B8532" s="1">
        <v>46083</v>
      </c>
      <c r="C8532" t="s">
        <v>10009</v>
      </c>
      <c r="D8532" t="s">
        <v>10017</v>
      </c>
      <c r="E8532">
        <f>+_xlfn.XLOOKUP(TablaVentas[[#This Row],[PRODUCTOS]],TablaPrecios[PRODUCTOS],TablaPrecios[PRECIOS UNITARIOS],"No encontado")</f>
        <v>50</v>
      </c>
      <c r="F8532">
        <v>19</v>
      </c>
      <c r="G8532" t="s">
        <v>10027</v>
      </c>
      <c r="H8532" s="2">
        <v>493</v>
      </c>
      <c r="I8532" s="3">
        <v>0.13</v>
      </c>
      <c r="J8532" s="2">
        <f t="shared" si="399"/>
        <v>428.90999999999997</v>
      </c>
      <c r="K8532" s="2">
        <f t="shared" si="400"/>
        <v>77.203799999999987</v>
      </c>
      <c r="L8532" s="2">
        <f t="shared" si="401"/>
        <v>506.11379999999997</v>
      </c>
    </row>
    <row r="8533" spans="1:12" x14ac:dyDescent="0.25">
      <c r="A8533" t="s">
        <v>8538</v>
      </c>
      <c r="B8533" s="1">
        <v>46320</v>
      </c>
      <c r="C8533" t="s">
        <v>10012</v>
      </c>
      <c r="D8533" t="s">
        <v>10021</v>
      </c>
      <c r="E8533">
        <f>+_xlfn.XLOOKUP(TablaVentas[[#This Row],[PRODUCTOS]],TablaPrecios[PRODUCTOS],TablaPrecios[PRECIOS UNITARIOS],"No encontado")</f>
        <v>200</v>
      </c>
      <c r="F8533">
        <v>5</v>
      </c>
      <c r="G8533" t="s">
        <v>10024</v>
      </c>
      <c r="H8533" s="2">
        <v>303</v>
      </c>
      <c r="I8533" s="3">
        <v>0.17</v>
      </c>
      <c r="J8533" s="2">
        <f t="shared" si="399"/>
        <v>251.49</v>
      </c>
      <c r="K8533" s="2">
        <f t="shared" si="400"/>
        <v>45.2682</v>
      </c>
      <c r="L8533" s="2">
        <f t="shared" si="401"/>
        <v>296.75819999999999</v>
      </c>
    </row>
    <row r="8534" spans="1:12" x14ac:dyDescent="0.25">
      <c r="A8534" t="s">
        <v>8539</v>
      </c>
      <c r="B8534" s="1">
        <v>46146</v>
      </c>
      <c r="C8534" t="s">
        <v>10008</v>
      </c>
      <c r="D8534" t="s">
        <v>10018</v>
      </c>
      <c r="E8534">
        <f>+_xlfn.XLOOKUP(TablaVentas[[#This Row],[PRODUCTOS]],TablaPrecios[PRODUCTOS],TablaPrecios[PRECIOS UNITARIOS],"No encontado")</f>
        <v>850</v>
      </c>
      <c r="F8534">
        <v>18</v>
      </c>
      <c r="G8534" t="s">
        <v>10023</v>
      </c>
      <c r="H8534" s="2">
        <v>141</v>
      </c>
      <c r="I8534" s="3">
        <v>0.11</v>
      </c>
      <c r="J8534" s="2">
        <f t="shared" si="399"/>
        <v>125.49</v>
      </c>
      <c r="K8534" s="2">
        <f t="shared" si="400"/>
        <v>22.588199999999997</v>
      </c>
      <c r="L8534" s="2">
        <f t="shared" si="401"/>
        <v>148.07819999999998</v>
      </c>
    </row>
    <row r="8535" spans="1:12" x14ac:dyDescent="0.25">
      <c r="A8535" t="s">
        <v>8540</v>
      </c>
      <c r="B8535" s="1">
        <v>46239</v>
      </c>
      <c r="C8535" t="s">
        <v>10010</v>
      </c>
      <c r="D8535" t="s">
        <v>10018</v>
      </c>
      <c r="E8535">
        <f>+_xlfn.XLOOKUP(TablaVentas[[#This Row],[PRODUCTOS]],TablaPrecios[PRODUCTOS],TablaPrecios[PRECIOS UNITARIOS],"No encontado")</f>
        <v>850</v>
      </c>
      <c r="F8535">
        <v>20</v>
      </c>
      <c r="G8535" t="s">
        <v>10024</v>
      </c>
      <c r="H8535" s="2">
        <v>479</v>
      </c>
      <c r="I8535" s="3">
        <v>0.19</v>
      </c>
      <c r="J8535" s="2">
        <f t="shared" si="399"/>
        <v>387.99</v>
      </c>
      <c r="K8535" s="2">
        <f t="shared" si="400"/>
        <v>69.838200000000001</v>
      </c>
      <c r="L8535" s="2">
        <f t="shared" si="401"/>
        <v>457.82820000000004</v>
      </c>
    </row>
    <row r="8536" spans="1:12" x14ac:dyDescent="0.25">
      <c r="A8536" t="s">
        <v>8541</v>
      </c>
      <c r="B8536" s="1">
        <v>46202</v>
      </c>
      <c r="C8536" t="s">
        <v>10011</v>
      </c>
      <c r="D8536" t="s">
        <v>10018</v>
      </c>
      <c r="E8536">
        <f>+_xlfn.XLOOKUP(TablaVentas[[#This Row],[PRODUCTOS]],TablaPrecios[PRODUCTOS],TablaPrecios[PRECIOS UNITARIOS],"No encontado")</f>
        <v>850</v>
      </c>
      <c r="F8536">
        <v>5</v>
      </c>
      <c r="G8536" t="s">
        <v>10026</v>
      </c>
      <c r="H8536" s="2">
        <v>91</v>
      </c>
      <c r="I8536" s="3">
        <v>0.16</v>
      </c>
      <c r="J8536" s="2">
        <f t="shared" si="399"/>
        <v>76.44</v>
      </c>
      <c r="K8536" s="2">
        <f t="shared" si="400"/>
        <v>13.7592</v>
      </c>
      <c r="L8536" s="2">
        <f t="shared" si="401"/>
        <v>90.19919999999999</v>
      </c>
    </row>
    <row r="8537" spans="1:12" x14ac:dyDescent="0.25">
      <c r="A8537" t="s">
        <v>8542</v>
      </c>
      <c r="B8537" s="1">
        <v>46255</v>
      </c>
      <c r="C8537" t="s">
        <v>10012</v>
      </c>
      <c r="D8537" t="s">
        <v>10021</v>
      </c>
      <c r="E8537">
        <f>+_xlfn.XLOOKUP(TablaVentas[[#This Row],[PRODUCTOS]],TablaPrecios[PRODUCTOS],TablaPrecios[PRECIOS UNITARIOS],"No encontado")</f>
        <v>200</v>
      </c>
      <c r="F8537">
        <v>11</v>
      </c>
      <c r="G8537" t="s">
        <v>10025</v>
      </c>
      <c r="H8537" s="2">
        <v>67</v>
      </c>
      <c r="I8537" s="3">
        <v>0.17</v>
      </c>
      <c r="J8537" s="2">
        <f t="shared" si="399"/>
        <v>55.61</v>
      </c>
      <c r="K8537" s="2">
        <f t="shared" si="400"/>
        <v>10.0098</v>
      </c>
      <c r="L8537" s="2">
        <f t="shared" si="401"/>
        <v>65.619799999999998</v>
      </c>
    </row>
    <row r="8538" spans="1:12" x14ac:dyDescent="0.25">
      <c r="A8538" t="s">
        <v>8543</v>
      </c>
      <c r="B8538" s="1">
        <v>46353</v>
      </c>
      <c r="C8538" t="s">
        <v>10007</v>
      </c>
      <c r="D8538" t="s">
        <v>10021</v>
      </c>
      <c r="E8538">
        <f>+_xlfn.XLOOKUP(TablaVentas[[#This Row],[PRODUCTOS]],TablaPrecios[PRODUCTOS],TablaPrecios[PRECIOS UNITARIOS],"No encontado")</f>
        <v>200</v>
      </c>
      <c r="F8538">
        <v>8</v>
      </c>
      <c r="G8538" t="s">
        <v>10027</v>
      </c>
      <c r="H8538" s="2">
        <v>87</v>
      </c>
      <c r="I8538" s="3">
        <v>0.14000000000000001</v>
      </c>
      <c r="J8538" s="2">
        <f t="shared" si="399"/>
        <v>74.819999999999993</v>
      </c>
      <c r="K8538" s="2">
        <f t="shared" si="400"/>
        <v>13.467599999999999</v>
      </c>
      <c r="L8538" s="2">
        <f t="shared" si="401"/>
        <v>88.287599999999998</v>
      </c>
    </row>
    <row r="8539" spans="1:12" x14ac:dyDescent="0.25">
      <c r="A8539" t="s">
        <v>8544</v>
      </c>
      <c r="B8539" s="1">
        <v>46293</v>
      </c>
      <c r="C8539" t="s">
        <v>10009</v>
      </c>
      <c r="D8539" t="s">
        <v>10019</v>
      </c>
      <c r="E8539">
        <f>+_xlfn.XLOOKUP(TablaVentas[[#This Row],[PRODUCTOS]],TablaPrecios[PRODUCTOS],TablaPrecios[PRECIOS UNITARIOS],"No encontado")</f>
        <v>1200</v>
      </c>
      <c r="F8539">
        <v>13</v>
      </c>
      <c r="G8539" t="s">
        <v>10024</v>
      </c>
      <c r="H8539" s="2">
        <v>298</v>
      </c>
      <c r="I8539" s="3">
        <v>0.17</v>
      </c>
      <c r="J8539" s="2">
        <f t="shared" si="399"/>
        <v>247.34</v>
      </c>
      <c r="K8539" s="2">
        <f t="shared" si="400"/>
        <v>44.5212</v>
      </c>
      <c r="L8539" s="2">
        <f t="shared" si="401"/>
        <v>291.8612</v>
      </c>
    </row>
    <row r="8540" spans="1:12" x14ac:dyDescent="0.25">
      <c r="A8540" t="s">
        <v>8545</v>
      </c>
      <c r="B8540" s="1">
        <v>46057</v>
      </c>
      <c r="C8540" t="s">
        <v>10007</v>
      </c>
      <c r="D8540" t="s">
        <v>10020</v>
      </c>
      <c r="E8540">
        <f>+_xlfn.XLOOKUP(TablaVentas[[#This Row],[PRODUCTOS]],TablaPrecios[PRODUCTOS],TablaPrecios[PRECIOS UNITARIOS],"No encontado")</f>
        <v>150</v>
      </c>
      <c r="F8540">
        <v>5</v>
      </c>
      <c r="G8540" t="s">
        <v>10024</v>
      </c>
      <c r="H8540" s="2">
        <v>72</v>
      </c>
      <c r="I8540" s="3">
        <v>0.14000000000000001</v>
      </c>
      <c r="J8540" s="2">
        <f t="shared" si="399"/>
        <v>61.92</v>
      </c>
      <c r="K8540" s="2">
        <f t="shared" si="400"/>
        <v>11.1456</v>
      </c>
      <c r="L8540" s="2">
        <f t="shared" si="401"/>
        <v>73.065600000000003</v>
      </c>
    </row>
    <row r="8541" spans="1:12" x14ac:dyDescent="0.25">
      <c r="A8541" t="s">
        <v>8546</v>
      </c>
      <c r="B8541" s="1">
        <v>46157</v>
      </c>
      <c r="C8541" t="s">
        <v>10010</v>
      </c>
      <c r="D8541" t="s">
        <v>10020</v>
      </c>
      <c r="E8541">
        <f>+_xlfn.XLOOKUP(TablaVentas[[#This Row],[PRODUCTOS]],TablaPrecios[PRODUCTOS],TablaPrecios[PRECIOS UNITARIOS],"No encontado")</f>
        <v>150</v>
      </c>
      <c r="F8541">
        <v>8</v>
      </c>
      <c r="G8541" t="s">
        <v>10027</v>
      </c>
      <c r="H8541" s="2">
        <v>310</v>
      </c>
      <c r="I8541" s="3">
        <v>0.13</v>
      </c>
      <c r="J8541" s="2">
        <f t="shared" si="399"/>
        <v>269.7</v>
      </c>
      <c r="K8541" s="2">
        <f t="shared" si="400"/>
        <v>48.545999999999999</v>
      </c>
      <c r="L8541" s="2">
        <f t="shared" si="401"/>
        <v>318.24599999999998</v>
      </c>
    </row>
    <row r="8542" spans="1:12" x14ac:dyDescent="0.25">
      <c r="A8542" t="s">
        <v>8547</v>
      </c>
      <c r="B8542" s="1">
        <v>46174</v>
      </c>
      <c r="C8542" t="s">
        <v>10011</v>
      </c>
      <c r="D8542" t="s">
        <v>10017</v>
      </c>
      <c r="E8542">
        <f>+_xlfn.XLOOKUP(TablaVentas[[#This Row],[PRODUCTOS]],TablaPrecios[PRODUCTOS],TablaPrecios[PRECIOS UNITARIOS],"No encontado")</f>
        <v>50</v>
      </c>
      <c r="F8542">
        <v>13</v>
      </c>
      <c r="G8542" t="s">
        <v>10026</v>
      </c>
      <c r="H8542" s="2">
        <v>326</v>
      </c>
      <c r="I8542" s="3">
        <v>0.19</v>
      </c>
      <c r="J8542" s="2">
        <f t="shared" si="399"/>
        <v>264.06</v>
      </c>
      <c r="K8542" s="2">
        <f t="shared" si="400"/>
        <v>47.530799999999999</v>
      </c>
      <c r="L8542" s="2">
        <f t="shared" si="401"/>
        <v>311.5908</v>
      </c>
    </row>
    <row r="8543" spans="1:12" x14ac:dyDescent="0.25">
      <c r="A8543" t="s">
        <v>8548</v>
      </c>
      <c r="B8543" s="1">
        <v>46292</v>
      </c>
      <c r="C8543" t="s">
        <v>10007</v>
      </c>
      <c r="D8543" t="s">
        <v>10017</v>
      </c>
      <c r="E8543">
        <f>+_xlfn.XLOOKUP(TablaVentas[[#This Row],[PRODUCTOS]],TablaPrecios[PRODUCTOS],TablaPrecios[PRECIOS UNITARIOS],"No encontado")</f>
        <v>50</v>
      </c>
      <c r="F8543">
        <v>19</v>
      </c>
      <c r="G8543" t="s">
        <v>10027</v>
      </c>
      <c r="H8543" s="2">
        <v>131</v>
      </c>
      <c r="I8543" s="3">
        <v>0.2</v>
      </c>
      <c r="J8543" s="2">
        <f t="shared" si="399"/>
        <v>104.8</v>
      </c>
      <c r="K8543" s="2">
        <f t="shared" si="400"/>
        <v>18.863999999999997</v>
      </c>
      <c r="L8543" s="2">
        <f t="shared" si="401"/>
        <v>123.66399999999999</v>
      </c>
    </row>
    <row r="8544" spans="1:12" x14ac:dyDescent="0.25">
      <c r="A8544" t="s">
        <v>8549</v>
      </c>
      <c r="B8544" s="1">
        <v>46376</v>
      </c>
      <c r="C8544" t="s">
        <v>10011</v>
      </c>
      <c r="D8544" t="s">
        <v>10018</v>
      </c>
      <c r="E8544">
        <f>+_xlfn.XLOOKUP(TablaVentas[[#This Row],[PRODUCTOS]],TablaPrecios[PRODUCTOS],TablaPrecios[PRECIOS UNITARIOS],"No encontado")</f>
        <v>850</v>
      </c>
      <c r="F8544">
        <v>11</v>
      </c>
      <c r="G8544" t="s">
        <v>10025</v>
      </c>
      <c r="H8544" s="2">
        <v>205</v>
      </c>
      <c r="I8544" s="3">
        <v>0.16</v>
      </c>
      <c r="J8544" s="2">
        <f t="shared" si="399"/>
        <v>172.2</v>
      </c>
      <c r="K8544" s="2">
        <f t="shared" si="400"/>
        <v>30.995999999999995</v>
      </c>
      <c r="L8544" s="2">
        <f t="shared" si="401"/>
        <v>203.19599999999997</v>
      </c>
    </row>
    <row r="8545" spans="1:12" x14ac:dyDescent="0.25">
      <c r="A8545" t="s">
        <v>8550</v>
      </c>
      <c r="B8545" s="1">
        <v>46024</v>
      </c>
      <c r="C8545" t="s">
        <v>10012</v>
      </c>
      <c r="D8545" t="s">
        <v>10020</v>
      </c>
      <c r="E8545">
        <f>+_xlfn.XLOOKUP(TablaVentas[[#This Row],[PRODUCTOS]],TablaPrecios[PRODUCTOS],TablaPrecios[PRECIOS UNITARIOS],"No encontado")</f>
        <v>150</v>
      </c>
      <c r="F8545">
        <v>19</v>
      </c>
      <c r="G8545" t="s">
        <v>10023</v>
      </c>
      <c r="H8545" s="2">
        <v>411</v>
      </c>
      <c r="I8545" s="3">
        <v>0.17</v>
      </c>
      <c r="J8545" s="2">
        <f t="shared" si="399"/>
        <v>341.13</v>
      </c>
      <c r="K8545" s="2">
        <f t="shared" si="400"/>
        <v>61.403399999999998</v>
      </c>
      <c r="L8545" s="2">
        <f t="shared" si="401"/>
        <v>402.53339999999997</v>
      </c>
    </row>
    <row r="8546" spans="1:12" x14ac:dyDescent="0.25">
      <c r="A8546" t="s">
        <v>8551</v>
      </c>
      <c r="B8546" s="1">
        <v>46213</v>
      </c>
      <c r="C8546" t="s">
        <v>10011</v>
      </c>
      <c r="D8546" t="s">
        <v>10019</v>
      </c>
      <c r="E8546">
        <f>+_xlfn.XLOOKUP(TablaVentas[[#This Row],[PRODUCTOS]],TablaPrecios[PRODUCTOS],TablaPrecios[PRECIOS UNITARIOS],"No encontado")</f>
        <v>1200</v>
      </c>
      <c r="F8546">
        <v>10</v>
      </c>
      <c r="G8546" t="s">
        <v>10023</v>
      </c>
      <c r="H8546" s="2">
        <v>143</v>
      </c>
      <c r="I8546" s="3">
        <v>0.2</v>
      </c>
      <c r="J8546" s="2">
        <f t="shared" si="399"/>
        <v>114.4</v>
      </c>
      <c r="K8546" s="2">
        <f t="shared" si="400"/>
        <v>20.591999999999999</v>
      </c>
      <c r="L8546" s="2">
        <f t="shared" si="401"/>
        <v>134.99200000000002</v>
      </c>
    </row>
    <row r="8547" spans="1:12" x14ac:dyDescent="0.25">
      <c r="A8547" t="s">
        <v>8552</v>
      </c>
      <c r="B8547" s="1">
        <v>46209</v>
      </c>
      <c r="C8547" t="s">
        <v>10007</v>
      </c>
      <c r="D8547" t="s">
        <v>10018</v>
      </c>
      <c r="E8547">
        <f>+_xlfn.XLOOKUP(TablaVentas[[#This Row],[PRODUCTOS]],TablaPrecios[PRODUCTOS],TablaPrecios[PRECIOS UNITARIOS],"No encontado")</f>
        <v>850</v>
      </c>
      <c r="F8547">
        <v>9</v>
      </c>
      <c r="G8547" t="s">
        <v>10027</v>
      </c>
      <c r="H8547" s="2">
        <v>428</v>
      </c>
      <c r="I8547" s="3">
        <v>0.15</v>
      </c>
      <c r="J8547" s="2">
        <f t="shared" si="399"/>
        <v>363.8</v>
      </c>
      <c r="K8547" s="2">
        <f t="shared" si="400"/>
        <v>65.483999999999995</v>
      </c>
      <c r="L8547" s="2">
        <f t="shared" si="401"/>
        <v>429.28399999999999</v>
      </c>
    </row>
    <row r="8548" spans="1:12" x14ac:dyDescent="0.25">
      <c r="A8548" t="s">
        <v>8553</v>
      </c>
      <c r="B8548" s="1">
        <v>46177</v>
      </c>
      <c r="C8548" t="s">
        <v>10007</v>
      </c>
      <c r="D8548" t="s">
        <v>10019</v>
      </c>
      <c r="E8548">
        <f>+_xlfn.XLOOKUP(TablaVentas[[#This Row],[PRODUCTOS]],TablaPrecios[PRODUCTOS],TablaPrecios[PRECIOS UNITARIOS],"No encontado")</f>
        <v>1200</v>
      </c>
      <c r="F8548">
        <v>5</v>
      </c>
      <c r="G8548" t="s">
        <v>10023</v>
      </c>
      <c r="H8548" s="2">
        <v>129</v>
      </c>
      <c r="I8548" s="3">
        <v>0.19</v>
      </c>
      <c r="J8548" s="2">
        <f t="shared" si="399"/>
        <v>104.49</v>
      </c>
      <c r="K8548" s="2">
        <f t="shared" si="400"/>
        <v>18.808199999999999</v>
      </c>
      <c r="L8548" s="2">
        <f t="shared" si="401"/>
        <v>123.29819999999999</v>
      </c>
    </row>
    <row r="8549" spans="1:12" x14ac:dyDescent="0.25">
      <c r="A8549" t="s">
        <v>8554</v>
      </c>
      <c r="B8549" s="1">
        <v>46313</v>
      </c>
      <c r="C8549" t="s">
        <v>10012</v>
      </c>
      <c r="D8549" t="s">
        <v>10017</v>
      </c>
      <c r="E8549">
        <f>+_xlfn.XLOOKUP(TablaVentas[[#This Row],[PRODUCTOS]],TablaPrecios[PRODUCTOS],TablaPrecios[PRECIOS UNITARIOS],"No encontado")</f>
        <v>50</v>
      </c>
      <c r="F8549">
        <v>15</v>
      </c>
      <c r="G8549" t="s">
        <v>10024</v>
      </c>
      <c r="H8549" s="2">
        <v>321</v>
      </c>
      <c r="I8549" s="3">
        <v>0.15</v>
      </c>
      <c r="J8549" s="2">
        <f t="shared" si="399"/>
        <v>272.85000000000002</v>
      </c>
      <c r="K8549" s="2">
        <f t="shared" si="400"/>
        <v>49.113</v>
      </c>
      <c r="L8549" s="2">
        <f t="shared" si="401"/>
        <v>321.96300000000002</v>
      </c>
    </row>
    <row r="8550" spans="1:12" x14ac:dyDescent="0.25">
      <c r="A8550" t="s">
        <v>8555</v>
      </c>
      <c r="B8550" s="1">
        <v>46129</v>
      </c>
      <c r="C8550" t="s">
        <v>10011</v>
      </c>
      <c r="D8550" t="s">
        <v>10018</v>
      </c>
      <c r="E8550">
        <f>+_xlfn.XLOOKUP(TablaVentas[[#This Row],[PRODUCTOS]],TablaPrecios[PRODUCTOS],TablaPrecios[PRECIOS UNITARIOS],"No encontado")</f>
        <v>850</v>
      </c>
      <c r="F8550">
        <v>20</v>
      </c>
      <c r="G8550" t="s">
        <v>10025</v>
      </c>
      <c r="H8550" s="2">
        <v>439</v>
      </c>
      <c r="I8550" s="3">
        <v>0.12</v>
      </c>
      <c r="J8550" s="2">
        <f t="shared" si="399"/>
        <v>386.32</v>
      </c>
      <c r="K8550" s="2">
        <f t="shared" si="400"/>
        <v>69.537599999999998</v>
      </c>
      <c r="L8550" s="2">
        <f t="shared" si="401"/>
        <v>455.85759999999999</v>
      </c>
    </row>
    <row r="8551" spans="1:12" x14ac:dyDescent="0.25">
      <c r="A8551" t="s">
        <v>8556</v>
      </c>
      <c r="B8551" s="1">
        <v>46101</v>
      </c>
      <c r="C8551" t="s">
        <v>10010</v>
      </c>
      <c r="D8551" t="s">
        <v>10017</v>
      </c>
      <c r="E8551">
        <f>+_xlfn.XLOOKUP(TablaVentas[[#This Row],[PRODUCTOS]],TablaPrecios[PRODUCTOS],TablaPrecios[PRECIOS UNITARIOS],"No encontado")</f>
        <v>50</v>
      </c>
      <c r="F8551">
        <v>17</v>
      </c>
      <c r="G8551" t="s">
        <v>10025</v>
      </c>
      <c r="H8551" s="2">
        <v>160</v>
      </c>
      <c r="I8551" s="3">
        <v>0.15</v>
      </c>
      <c r="J8551" s="2">
        <f t="shared" si="399"/>
        <v>136</v>
      </c>
      <c r="K8551" s="2">
        <f t="shared" si="400"/>
        <v>24.48</v>
      </c>
      <c r="L8551" s="2">
        <f t="shared" si="401"/>
        <v>160.47999999999999</v>
      </c>
    </row>
    <row r="8552" spans="1:12" x14ac:dyDescent="0.25">
      <c r="A8552" t="s">
        <v>8557</v>
      </c>
      <c r="B8552" s="1">
        <v>46132</v>
      </c>
      <c r="C8552" t="s">
        <v>10007</v>
      </c>
      <c r="D8552" t="s">
        <v>10020</v>
      </c>
      <c r="E8552">
        <f>+_xlfn.XLOOKUP(TablaVentas[[#This Row],[PRODUCTOS]],TablaPrecios[PRODUCTOS],TablaPrecios[PRECIOS UNITARIOS],"No encontado")</f>
        <v>150</v>
      </c>
      <c r="F8552">
        <v>5</v>
      </c>
      <c r="G8552" t="s">
        <v>10026</v>
      </c>
      <c r="H8552" s="2">
        <v>147</v>
      </c>
      <c r="I8552" s="3">
        <v>0.14000000000000001</v>
      </c>
      <c r="J8552" s="2">
        <f t="shared" si="399"/>
        <v>126.42</v>
      </c>
      <c r="K8552" s="2">
        <f t="shared" si="400"/>
        <v>22.755600000000001</v>
      </c>
      <c r="L8552" s="2">
        <f t="shared" si="401"/>
        <v>149.1756</v>
      </c>
    </row>
    <row r="8553" spans="1:12" x14ac:dyDescent="0.25">
      <c r="A8553" t="s">
        <v>8558</v>
      </c>
      <c r="B8553" s="1">
        <v>46240</v>
      </c>
      <c r="C8553" t="s">
        <v>10009</v>
      </c>
      <c r="D8553" t="s">
        <v>10017</v>
      </c>
      <c r="E8553">
        <f>+_xlfn.XLOOKUP(TablaVentas[[#This Row],[PRODUCTOS]],TablaPrecios[PRODUCTOS],TablaPrecios[PRECIOS UNITARIOS],"No encontado")</f>
        <v>50</v>
      </c>
      <c r="F8553">
        <v>16</v>
      </c>
      <c r="G8553" t="s">
        <v>10025</v>
      </c>
      <c r="H8553" s="2">
        <v>257</v>
      </c>
      <c r="I8553" s="3">
        <v>0.12</v>
      </c>
      <c r="J8553" s="2">
        <f t="shared" si="399"/>
        <v>226.16</v>
      </c>
      <c r="K8553" s="2">
        <f t="shared" si="400"/>
        <v>40.708799999999997</v>
      </c>
      <c r="L8553" s="2">
        <f t="shared" si="401"/>
        <v>266.86879999999996</v>
      </c>
    </row>
    <row r="8554" spans="1:12" x14ac:dyDescent="0.25">
      <c r="A8554" t="s">
        <v>8559</v>
      </c>
      <c r="B8554" s="1">
        <v>46147</v>
      </c>
      <c r="C8554" t="s">
        <v>10010</v>
      </c>
      <c r="D8554" t="s">
        <v>10021</v>
      </c>
      <c r="E8554">
        <f>+_xlfn.XLOOKUP(TablaVentas[[#This Row],[PRODUCTOS]],TablaPrecios[PRODUCTOS],TablaPrecios[PRECIOS UNITARIOS],"No encontado")</f>
        <v>200</v>
      </c>
      <c r="F8554">
        <v>14</v>
      </c>
      <c r="G8554" t="s">
        <v>10023</v>
      </c>
      <c r="H8554" s="2">
        <v>486</v>
      </c>
      <c r="I8554" s="3">
        <v>0.13</v>
      </c>
      <c r="J8554" s="2">
        <f t="shared" si="399"/>
        <v>422.82</v>
      </c>
      <c r="K8554" s="2">
        <f t="shared" si="400"/>
        <v>76.107599999999991</v>
      </c>
      <c r="L8554" s="2">
        <f t="shared" si="401"/>
        <v>498.92759999999998</v>
      </c>
    </row>
    <row r="8555" spans="1:12" x14ac:dyDescent="0.25">
      <c r="A8555" t="s">
        <v>8560</v>
      </c>
      <c r="B8555" s="1">
        <v>46324</v>
      </c>
      <c r="C8555" t="s">
        <v>10010</v>
      </c>
      <c r="D8555" t="s">
        <v>10019</v>
      </c>
      <c r="E8555">
        <f>+_xlfn.XLOOKUP(TablaVentas[[#This Row],[PRODUCTOS]],TablaPrecios[PRODUCTOS],TablaPrecios[PRECIOS UNITARIOS],"No encontado")</f>
        <v>1200</v>
      </c>
      <c r="F8555">
        <v>6</v>
      </c>
      <c r="G8555" t="s">
        <v>10025</v>
      </c>
      <c r="H8555" s="2">
        <v>350</v>
      </c>
      <c r="I8555" s="3">
        <v>0.16</v>
      </c>
      <c r="J8555" s="2">
        <f t="shared" si="399"/>
        <v>294</v>
      </c>
      <c r="K8555" s="2">
        <f t="shared" si="400"/>
        <v>52.919999999999995</v>
      </c>
      <c r="L8555" s="2">
        <f t="shared" si="401"/>
        <v>346.92</v>
      </c>
    </row>
    <row r="8556" spans="1:12" x14ac:dyDescent="0.25">
      <c r="A8556" t="s">
        <v>8561</v>
      </c>
      <c r="B8556" s="1">
        <v>46031</v>
      </c>
      <c r="C8556" t="s">
        <v>10008</v>
      </c>
      <c r="D8556" t="s">
        <v>10020</v>
      </c>
      <c r="E8556">
        <f>+_xlfn.XLOOKUP(TablaVentas[[#This Row],[PRODUCTOS]],TablaPrecios[PRODUCTOS],TablaPrecios[PRECIOS UNITARIOS],"No encontado")</f>
        <v>150</v>
      </c>
      <c r="F8556">
        <v>10</v>
      </c>
      <c r="G8556" t="s">
        <v>10027</v>
      </c>
      <c r="H8556" s="2">
        <v>421</v>
      </c>
      <c r="I8556" s="3">
        <v>0.2</v>
      </c>
      <c r="J8556" s="2">
        <f t="shared" si="399"/>
        <v>336.8</v>
      </c>
      <c r="K8556" s="2">
        <f t="shared" si="400"/>
        <v>60.624000000000002</v>
      </c>
      <c r="L8556" s="2">
        <f t="shared" si="401"/>
        <v>397.42400000000004</v>
      </c>
    </row>
    <row r="8557" spans="1:12" x14ac:dyDescent="0.25">
      <c r="A8557" t="s">
        <v>8562</v>
      </c>
      <c r="B8557" s="1">
        <v>46184</v>
      </c>
      <c r="C8557" t="s">
        <v>10009</v>
      </c>
      <c r="D8557" t="s">
        <v>10017</v>
      </c>
      <c r="E8557">
        <f>+_xlfn.XLOOKUP(TablaVentas[[#This Row],[PRODUCTOS]],TablaPrecios[PRODUCTOS],TablaPrecios[PRECIOS UNITARIOS],"No encontado")</f>
        <v>50</v>
      </c>
      <c r="F8557">
        <v>19</v>
      </c>
      <c r="G8557" t="s">
        <v>10025</v>
      </c>
      <c r="H8557" s="2">
        <v>284</v>
      </c>
      <c r="I8557" s="3">
        <v>0.17</v>
      </c>
      <c r="J8557" s="2">
        <f t="shared" si="399"/>
        <v>235.72</v>
      </c>
      <c r="K8557" s="2">
        <f t="shared" si="400"/>
        <v>42.429600000000001</v>
      </c>
      <c r="L8557" s="2">
        <f t="shared" si="401"/>
        <v>278.14960000000002</v>
      </c>
    </row>
    <row r="8558" spans="1:12" x14ac:dyDescent="0.25">
      <c r="A8558" t="s">
        <v>8563</v>
      </c>
      <c r="B8558" s="1">
        <v>46193</v>
      </c>
      <c r="C8558" t="s">
        <v>10009</v>
      </c>
      <c r="D8558" t="s">
        <v>10017</v>
      </c>
      <c r="E8558">
        <f>+_xlfn.XLOOKUP(TablaVentas[[#This Row],[PRODUCTOS]],TablaPrecios[PRODUCTOS],TablaPrecios[PRECIOS UNITARIOS],"No encontado")</f>
        <v>50</v>
      </c>
      <c r="F8558">
        <v>5</v>
      </c>
      <c r="G8558" t="s">
        <v>10027</v>
      </c>
      <c r="H8558" s="2">
        <v>231</v>
      </c>
      <c r="I8558" s="3">
        <v>0.17</v>
      </c>
      <c r="J8558" s="2">
        <f t="shared" si="399"/>
        <v>191.73</v>
      </c>
      <c r="K8558" s="2">
        <f t="shared" si="400"/>
        <v>34.511399999999995</v>
      </c>
      <c r="L8558" s="2">
        <f t="shared" si="401"/>
        <v>226.2414</v>
      </c>
    </row>
    <row r="8559" spans="1:12" x14ac:dyDescent="0.25">
      <c r="A8559" t="s">
        <v>8564</v>
      </c>
      <c r="B8559" s="1">
        <v>46082</v>
      </c>
      <c r="C8559" t="s">
        <v>10011</v>
      </c>
      <c r="D8559" t="s">
        <v>10017</v>
      </c>
      <c r="E8559">
        <f>+_xlfn.XLOOKUP(TablaVentas[[#This Row],[PRODUCTOS]],TablaPrecios[PRODUCTOS],TablaPrecios[PRECIOS UNITARIOS],"No encontado")</f>
        <v>50</v>
      </c>
      <c r="F8559">
        <v>20</v>
      </c>
      <c r="G8559" t="s">
        <v>10023</v>
      </c>
      <c r="H8559" s="2">
        <v>111</v>
      </c>
      <c r="I8559" s="3">
        <v>0.15</v>
      </c>
      <c r="J8559" s="2">
        <f t="shared" si="399"/>
        <v>94.35</v>
      </c>
      <c r="K8559" s="2">
        <f t="shared" si="400"/>
        <v>16.982999999999997</v>
      </c>
      <c r="L8559" s="2">
        <f t="shared" si="401"/>
        <v>111.333</v>
      </c>
    </row>
    <row r="8560" spans="1:12" x14ac:dyDescent="0.25">
      <c r="A8560" t="s">
        <v>8565</v>
      </c>
      <c r="B8560" s="1">
        <v>46383</v>
      </c>
      <c r="C8560" t="s">
        <v>10008</v>
      </c>
      <c r="D8560" t="s">
        <v>10021</v>
      </c>
      <c r="E8560">
        <f>+_xlfn.XLOOKUP(TablaVentas[[#This Row],[PRODUCTOS]],TablaPrecios[PRODUCTOS],TablaPrecios[PRECIOS UNITARIOS],"No encontado")</f>
        <v>200</v>
      </c>
      <c r="F8560">
        <v>14</v>
      </c>
      <c r="G8560" t="s">
        <v>10026</v>
      </c>
      <c r="H8560" s="2">
        <v>171</v>
      </c>
      <c r="I8560" s="3">
        <v>0.18</v>
      </c>
      <c r="J8560" s="2">
        <f t="shared" si="399"/>
        <v>140.22</v>
      </c>
      <c r="K8560" s="2">
        <f t="shared" si="400"/>
        <v>25.239599999999999</v>
      </c>
      <c r="L8560" s="2">
        <f t="shared" si="401"/>
        <v>165.45959999999999</v>
      </c>
    </row>
    <row r="8561" spans="1:12" x14ac:dyDescent="0.25">
      <c r="A8561" t="s">
        <v>8566</v>
      </c>
      <c r="B8561" s="1">
        <v>46219</v>
      </c>
      <c r="C8561" t="s">
        <v>10009</v>
      </c>
      <c r="D8561" t="s">
        <v>10019</v>
      </c>
      <c r="E8561">
        <f>+_xlfn.XLOOKUP(TablaVentas[[#This Row],[PRODUCTOS]],TablaPrecios[PRODUCTOS],TablaPrecios[PRECIOS UNITARIOS],"No encontado")</f>
        <v>1200</v>
      </c>
      <c r="F8561">
        <v>6</v>
      </c>
      <c r="G8561" t="s">
        <v>10023</v>
      </c>
      <c r="H8561" s="2">
        <v>61</v>
      </c>
      <c r="I8561" s="3">
        <v>0.14000000000000001</v>
      </c>
      <c r="J8561" s="2">
        <f t="shared" si="399"/>
        <v>52.46</v>
      </c>
      <c r="K8561" s="2">
        <f t="shared" si="400"/>
        <v>9.4428000000000001</v>
      </c>
      <c r="L8561" s="2">
        <f t="shared" si="401"/>
        <v>61.902799999999999</v>
      </c>
    </row>
    <row r="8562" spans="1:12" x14ac:dyDescent="0.25">
      <c r="A8562" t="s">
        <v>8567</v>
      </c>
      <c r="B8562" s="1">
        <v>46368</v>
      </c>
      <c r="C8562" t="s">
        <v>10012</v>
      </c>
      <c r="D8562" t="s">
        <v>10017</v>
      </c>
      <c r="E8562">
        <f>+_xlfn.XLOOKUP(TablaVentas[[#This Row],[PRODUCTOS]],TablaPrecios[PRODUCTOS],TablaPrecios[PRECIOS UNITARIOS],"No encontado")</f>
        <v>50</v>
      </c>
      <c r="F8562">
        <v>10</v>
      </c>
      <c r="G8562" t="s">
        <v>10024</v>
      </c>
      <c r="H8562" s="2">
        <v>98</v>
      </c>
      <c r="I8562" s="3">
        <v>0.13</v>
      </c>
      <c r="J8562" s="2">
        <f t="shared" si="399"/>
        <v>85.26</v>
      </c>
      <c r="K8562" s="2">
        <f t="shared" si="400"/>
        <v>15.3468</v>
      </c>
      <c r="L8562" s="2">
        <f t="shared" si="401"/>
        <v>100.60680000000001</v>
      </c>
    </row>
    <row r="8563" spans="1:12" x14ac:dyDescent="0.25">
      <c r="A8563" t="s">
        <v>8568</v>
      </c>
      <c r="B8563" s="1">
        <v>46174</v>
      </c>
      <c r="C8563" t="s">
        <v>10009</v>
      </c>
      <c r="D8563" t="s">
        <v>10019</v>
      </c>
      <c r="E8563">
        <f>+_xlfn.XLOOKUP(TablaVentas[[#This Row],[PRODUCTOS]],TablaPrecios[PRODUCTOS],TablaPrecios[PRECIOS UNITARIOS],"No encontado")</f>
        <v>1200</v>
      </c>
      <c r="F8563">
        <v>5</v>
      </c>
      <c r="G8563" t="s">
        <v>10026</v>
      </c>
      <c r="H8563" s="2">
        <v>265</v>
      </c>
      <c r="I8563" s="3">
        <v>0.13</v>
      </c>
      <c r="J8563" s="2">
        <f t="shared" si="399"/>
        <v>230.55</v>
      </c>
      <c r="K8563" s="2">
        <f t="shared" si="400"/>
        <v>41.499000000000002</v>
      </c>
      <c r="L8563" s="2">
        <f t="shared" si="401"/>
        <v>272.04900000000004</v>
      </c>
    </row>
    <row r="8564" spans="1:12" x14ac:dyDescent="0.25">
      <c r="A8564" t="s">
        <v>8569</v>
      </c>
      <c r="B8564" s="1">
        <v>46287</v>
      </c>
      <c r="C8564" t="s">
        <v>10010</v>
      </c>
      <c r="D8564" t="s">
        <v>10021</v>
      </c>
      <c r="E8564">
        <f>+_xlfn.XLOOKUP(TablaVentas[[#This Row],[PRODUCTOS]],TablaPrecios[PRODUCTOS],TablaPrecios[PRECIOS UNITARIOS],"No encontado")</f>
        <v>200</v>
      </c>
      <c r="F8564">
        <v>16</v>
      </c>
      <c r="G8564" t="s">
        <v>10025</v>
      </c>
      <c r="H8564" s="2">
        <v>181</v>
      </c>
      <c r="I8564" s="3">
        <v>0.18</v>
      </c>
      <c r="J8564" s="2">
        <f t="shared" si="399"/>
        <v>148.42000000000002</v>
      </c>
      <c r="K8564" s="2">
        <f t="shared" si="400"/>
        <v>26.715600000000002</v>
      </c>
      <c r="L8564" s="2">
        <f t="shared" si="401"/>
        <v>175.13560000000001</v>
      </c>
    </row>
    <row r="8565" spans="1:12" x14ac:dyDescent="0.25">
      <c r="A8565" t="s">
        <v>8570</v>
      </c>
      <c r="B8565" s="1">
        <v>46169</v>
      </c>
      <c r="C8565" t="s">
        <v>10010</v>
      </c>
      <c r="D8565" t="s">
        <v>10018</v>
      </c>
      <c r="E8565">
        <f>+_xlfn.XLOOKUP(TablaVentas[[#This Row],[PRODUCTOS]],TablaPrecios[PRODUCTOS],TablaPrecios[PRECIOS UNITARIOS],"No encontado")</f>
        <v>850</v>
      </c>
      <c r="F8565">
        <v>15</v>
      </c>
      <c r="G8565" t="s">
        <v>10025</v>
      </c>
      <c r="H8565" s="2">
        <v>498</v>
      </c>
      <c r="I8565" s="3">
        <v>0.13</v>
      </c>
      <c r="J8565" s="2">
        <f t="shared" si="399"/>
        <v>433.26</v>
      </c>
      <c r="K8565" s="2">
        <f t="shared" si="400"/>
        <v>77.986800000000002</v>
      </c>
      <c r="L8565" s="2">
        <f t="shared" si="401"/>
        <v>511.24680000000001</v>
      </c>
    </row>
    <row r="8566" spans="1:12" x14ac:dyDescent="0.25">
      <c r="A8566" t="s">
        <v>8571</v>
      </c>
      <c r="B8566" s="1">
        <v>46314</v>
      </c>
      <c r="C8566" t="s">
        <v>10009</v>
      </c>
      <c r="D8566" t="s">
        <v>10019</v>
      </c>
      <c r="E8566">
        <f>+_xlfn.XLOOKUP(TablaVentas[[#This Row],[PRODUCTOS]],TablaPrecios[PRODUCTOS],TablaPrecios[PRECIOS UNITARIOS],"No encontado")</f>
        <v>1200</v>
      </c>
      <c r="F8566">
        <v>12</v>
      </c>
      <c r="G8566" t="s">
        <v>10023</v>
      </c>
      <c r="H8566" s="2">
        <v>339</v>
      </c>
      <c r="I8566" s="3">
        <v>0.16</v>
      </c>
      <c r="J8566" s="2">
        <f t="shared" si="399"/>
        <v>284.76</v>
      </c>
      <c r="K8566" s="2">
        <f t="shared" si="400"/>
        <v>51.256799999999998</v>
      </c>
      <c r="L8566" s="2">
        <f t="shared" si="401"/>
        <v>336.01679999999999</v>
      </c>
    </row>
    <row r="8567" spans="1:12" x14ac:dyDescent="0.25">
      <c r="A8567" t="s">
        <v>8572</v>
      </c>
      <c r="B8567" s="1">
        <v>46210</v>
      </c>
      <c r="C8567" t="s">
        <v>10010</v>
      </c>
      <c r="D8567" t="s">
        <v>10017</v>
      </c>
      <c r="E8567">
        <f>+_xlfn.XLOOKUP(TablaVentas[[#This Row],[PRODUCTOS]],TablaPrecios[PRODUCTOS],TablaPrecios[PRECIOS UNITARIOS],"No encontado")</f>
        <v>50</v>
      </c>
      <c r="F8567">
        <v>5</v>
      </c>
      <c r="G8567" t="s">
        <v>10024</v>
      </c>
      <c r="H8567" s="2">
        <v>497</v>
      </c>
      <c r="I8567" s="3">
        <v>0.13</v>
      </c>
      <c r="J8567" s="2">
        <f t="shared" si="399"/>
        <v>432.39</v>
      </c>
      <c r="K8567" s="2">
        <f t="shared" si="400"/>
        <v>77.830199999999991</v>
      </c>
      <c r="L8567" s="2">
        <f t="shared" si="401"/>
        <v>510.22019999999998</v>
      </c>
    </row>
    <row r="8568" spans="1:12" x14ac:dyDescent="0.25">
      <c r="A8568" t="s">
        <v>8573</v>
      </c>
      <c r="B8568" s="1">
        <v>46172</v>
      </c>
      <c r="C8568" t="s">
        <v>10008</v>
      </c>
      <c r="D8568" t="s">
        <v>10020</v>
      </c>
      <c r="E8568">
        <f>+_xlfn.XLOOKUP(TablaVentas[[#This Row],[PRODUCTOS]],TablaPrecios[PRODUCTOS],TablaPrecios[PRECIOS UNITARIOS],"No encontado")</f>
        <v>150</v>
      </c>
      <c r="F8568">
        <v>9</v>
      </c>
      <c r="G8568" t="s">
        <v>10023</v>
      </c>
      <c r="H8568" s="2">
        <v>158</v>
      </c>
      <c r="I8568" s="3">
        <v>0.17</v>
      </c>
      <c r="J8568" s="2">
        <f t="shared" si="399"/>
        <v>131.13999999999999</v>
      </c>
      <c r="K8568" s="2">
        <f t="shared" si="400"/>
        <v>23.605199999999996</v>
      </c>
      <c r="L8568" s="2">
        <f t="shared" si="401"/>
        <v>154.74519999999998</v>
      </c>
    </row>
    <row r="8569" spans="1:12" x14ac:dyDescent="0.25">
      <c r="A8569" t="s">
        <v>8574</v>
      </c>
      <c r="B8569" s="1">
        <v>46230</v>
      </c>
      <c r="C8569" t="s">
        <v>10007</v>
      </c>
      <c r="D8569" t="s">
        <v>10017</v>
      </c>
      <c r="E8569">
        <f>+_xlfn.XLOOKUP(TablaVentas[[#This Row],[PRODUCTOS]],TablaPrecios[PRODUCTOS],TablaPrecios[PRECIOS UNITARIOS],"No encontado")</f>
        <v>50</v>
      </c>
      <c r="F8569">
        <v>9</v>
      </c>
      <c r="G8569" t="s">
        <v>10027</v>
      </c>
      <c r="H8569" s="2">
        <v>264</v>
      </c>
      <c r="I8569" s="3">
        <v>0.11</v>
      </c>
      <c r="J8569" s="2">
        <f t="shared" si="399"/>
        <v>234.96</v>
      </c>
      <c r="K8569" s="2">
        <f t="shared" si="400"/>
        <v>42.2928</v>
      </c>
      <c r="L8569" s="2">
        <f t="shared" si="401"/>
        <v>277.25279999999998</v>
      </c>
    </row>
    <row r="8570" spans="1:12" x14ac:dyDescent="0.25">
      <c r="A8570" t="s">
        <v>8575</v>
      </c>
      <c r="B8570" s="1">
        <v>46220</v>
      </c>
      <c r="C8570" t="s">
        <v>10010</v>
      </c>
      <c r="D8570" t="s">
        <v>10018</v>
      </c>
      <c r="E8570">
        <f>+_xlfn.XLOOKUP(TablaVentas[[#This Row],[PRODUCTOS]],TablaPrecios[PRODUCTOS],TablaPrecios[PRECIOS UNITARIOS],"No encontado")</f>
        <v>850</v>
      </c>
      <c r="F8570">
        <v>9</v>
      </c>
      <c r="G8570" t="s">
        <v>10024</v>
      </c>
      <c r="H8570" s="2">
        <v>182</v>
      </c>
      <c r="I8570" s="3">
        <v>0.12</v>
      </c>
      <c r="J8570" s="2">
        <f t="shared" si="399"/>
        <v>160.16</v>
      </c>
      <c r="K8570" s="2">
        <f t="shared" si="400"/>
        <v>28.828799999999998</v>
      </c>
      <c r="L8570" s="2">
        <f t="shared" si="401"/>
        <v>188.9888</v>
      </c>
    </row>
    <row r="8571" spans="1:12" x14ac:dyDescent="0.25">
      <c r="A8571" t="s">
        <v>8576</v>
      </c>
      <c r="B8571" s="1">
        <v>46258</v>
      </c>
      <c r="C8571" t="s">
        <v>10007</v>
      </c>
      <c r="D8571" t="s">
        <v>10017</v>
      </c>
      <c r="E8571">
        <f>+_xlfn.XLOOKUP(TablaVentas[[#This Row],[PRODUCTOS]],TablaPrecios[PRODUCTOS],TablaPrecios[PRECIOS UNITARIOS],"No encontado")</f>
        <v>50</v>
      </c>
      <c r="F8571">
        <v>10</v>
      </c>
      <c r="G8571" t="s">
        <v>10023</v>
      </c>
      <c r="H8571" s="2">
        <v>329</v>
      </c>
      <c r="I8571" s="3">
        <v>0.13</v>
      </c>
      <c r="J8571" s="2">
        <f t="shared" si="399"/>
        <v>286.23</v>
      </c>
      <c r="K8571" s="2">
        <f t="shared" si="400"/>
        <v>51.5214</v>
      </c>
      <c r="L8571" s="2">
        <f t="shared" si="401"/>
        <v>337.75139999999999</v>
      </c>
    </row>
    <row r="8572" spans="1:12" x14ac:dyDescent="0.25">
      <c r="A8572" t="s">
        <v>8577</v>
      </c>
      <c r="B8572" s="1">
        <v>46320</v>
      </c>
      <c r="C8572" t="s">
        <v>10011</v>
      </c>
      <c r="D8572" t="s">
        <v>10017</v>
      </c>
      <c r="E8572">
        <f>+_xlfn.XLOOKUP(TablaVentas[[#This Row],[PRODUCTOS]],TablaPrecios[PRODUCTOS],TablaPrecios[PRECIOS UNITARIOS],"No encontado")</f>
        <v>50</v>
      </c>
      <c r="F8572">
        <v>19</v>
      </c>
      <c r="G8572" t="s">
        <v>10027</v>
      </c>
      <c r="H8572" s="2">
        <v>383</v>
      </c>
      <c r="I8572" s="3">
        <v>0.14000000000000001</v>
      </c>
      <c r="J8572" s="2">
        <f t="shared" si="399"/>
        <v>329.38</v>
      </c>
      <c r="K8572" s="2">
        <f t="shared" si="400"/>
        <v>59.288399999999996</v>
      </c>
      <c r="L8572" s="2">
        <f t="shared" si="401"/>
        <v>388.66840000000002</v>
      </c>
    </row>
    <row r="8573" spans="1:12" x14ac:dyDescent="0.25">
      <c r="A8573" t="s">
        <v>8578</v>
      </c>
      <c r="B8573" s="1">
        <v>46240</v>
      </c>
      <c r="C8573" t="s">
        <v>10011</v>
      </c>
      <c r="D8573" t="s">
        <v>10021</v>
      </c>
      <c r="E8573">
        <f>+_xlfn.XLOOKUP(TablaVentas[[#This Row],[PRODUCTOS]],TablaPrecios[PRODUCTOS],TablaPrecios[PRECIOS UNITARIOS],"No encontado")</f>
        <v>200</v>
      </c>
      <c r="F8573">
        <v>9</v>
      </c>
      <c r="G8573" t="s">
        <v>10023</v>
      </c>
      <c r="H8573" s="2">
        <v>188</v>
      </c>
      <c r="I8573" s="3">
        <v>0.19</v>
      </c>
      <c r="J8573" s="2">
        <f t="shared" si="399"/>
        <v>152.28</v>
      </c>
      <c r="K8573" s="2">
        <f t="shared" si="400"/>
        <v>27.410399999999999</v>
      </c>
      <c r="L8573" s="2">
        <f t="shared" si="401"/>
        <v>179.69040000000001</v>
      </c>
    </row>
    <row r="8574" spans="1:12" x14ac:dyDescent="0.25">
      <c r="A8574" t="s">
        <v>8579</v>
      </c>
      <c r="B8574" s="1">
        <v>46336</v>
      </c>
      <c r="C8574" t="s">
        <v>10010</v>
      </c>
      <c r="D8574" t="s">
        <v>10021</v>
      </c>
      <c r="E8574">
        <f>+_xlfn.XLOOKUP(TablaVentas[[#This Row],[PRODUCTOS]],TablaPrecios[PRODUCTOS],TablaPrecios[PRECIOS UNITARIOS],"No encontado")</f>
        <v>200</v>
      </c>
      <c r="F8574">
        <v>12</v>
      </c>
      <c r="G8574" t="s">
        <v>10027</v>
      </c>
      <c r="H8574" s="2">
        <v>166</v>
      </c>
      <c r="I8574" s="3">
        <v>0.16</v>
      </c>
      <c r="J8574" s="2">
        <f t="shared" si="399"/>
        <v>139.44</v>
      </c>
      <c r="K8574" s="2">
        <f t="shared" si="400"/>
        <v>25.0992</v>
      </c>
      <c r="L8574" s="2">
        <f t="shared" si="401"/>
        <v>164.53919999999999</v>
      </c>
    </row>
    <row r="8575" spans="1:12" x14ac:dyDescent="0.25">
      <c r="A8575" t="s">
        <v>8580</v>
      </c>
      <c r="B8575" s="1">
        <v>46061</v>
      </c>
      <c r="C8575" t="s">
        <v>10011</v>
      </c>
      <c r="D8575" t="s">
        <v>10020</v>
      </c>
      <c r="E8575">
        <f>+_xlfn.XLOOKUP(TablaVentas[[#This Row],[PRODUCTOS]],TablaPrecios[PRODUCTOS],TablaPrecios[PRECIOS UNITARIOS],"No encontado")</f>
        <v>150</v>
      </c>
      <c r="F8575">
        <v>11</v>
      </c>
      <c r="G8575" t="s">
        <v>10027</v>
      </c>
      <c r="H8575" s="2">
        <v>75</v>
      </c>
      <c r="I8575" s="3">
        <v>0.17</v>
      </c>
      <c r="J8575" s="2">
        <f t="shared" si="399"/>
        <v>62.25</v>
      </c>
      <c r="K8575" s="2">
        <f t="shared" si="400"/>
        <v>11.205</v>
      </c>
      <c r="L8575" s="2">
        <f t="shared" si="401"/>
        <v>73.454999999999998</v>
      </c>
    </row>
    <row r="8576" spans="1:12" x14ac:dyDescent="0.25">
      <c r="A8576" t="s">
        <v>8581</v>
      </c>
      <c r="B8576" s="1">
        <v>46122</v>
      </c>
      <c r="C8576" t="s">
        <v>10008</v>
      </c>
      <c r="D8576" t="s">
        <v>10021</v>
      </c>
      <c r="E8576">
        <f>+_xlfn.XLOOKUP(TablaVentas[[#This Row],[PRODUCTOS]],TablaPrecios[PRODUCTOS],TablaPrecios[PRECIOS UNITARIOS],"No encontado")</f>
        <v>200</v>
      </c>
      <c r="F8576">
        <v>20</v>
      </c>
      <c r="G8576" t="s">
        <v>10023</v>
      </c>
      <c r="H8576" s="2">
        <v>418</v>
      </c>
      <c r="I8576" s="3">
        <v>0.17</v>
      </c>
      <c r="J8576" s="2">
        <f t="shared" si="399"/>
        <v>346.94</v>
      </c>
      <c r="K8576" s="2">
        <f t="shared" si="400"/>
        <v>62.449199999999998</v>
      </c>
      <c r="L8576" s="2">
        <f t="shared" si="401"/>
        <v>409.38920000000002</v>
      </c>
    </row>
    <row r="8577" spans="1:12" x14ac:dyDescent="0.25">
      <c r="A8577" t="s">
        <v>8582</v>
      </c>
      <c r="B8577" s="1">
        <v>46119</v>
      </c>
      <c r="C8577" t="s">
        <v>10011</v>
      </c>
      <c r="D8577" t="s">
        <v>10018</v>
      </c>
      <c r="E8577">
        <f>+_xlfn.XLOOKUP(TablaVentas[[#This Row],[PRODUCTOS]],TablaPrecios[PRODUCTOS],TablaPrecios[PRECIOS UNITARIOS],"No encontado")</f>
        <v>850</v>
      </c>
      <c r="F8577">
        <v>9</v>
      </c>
      <c r="G8577" t="s">
        <v>10027</v>
      </c>
      <c r="H8577" s="2">
        <v>476</v>
      </c>
      <c r="I8577" s="3">
        <v>0.14000000000000001</v>
      </c>
      <c r="J8577" s="2">
        <f t="shared" si="399"/>
        <v>409.36</v>
      </c>
      <c r="K8577" s="2">
        <f t="shared" si="400"/>
        <v>73.684799999999996</v>
      </c>
      <c r="L8577" s="2">
        <f t="shared" si="401"/>
        <v>483.04480000000001</v>
      </c>
    </row>
    <row r="8578" spans="1:12" x14ac:dyDescent="0.25">
      <c r="A8578" t="s">
        <v>8583</v>
      </c>
      <c r="B8578" s="1">
        <v>46133</v>
      </c>
      <c r="C8578" t="s">
        <v>10008</v>
      </c>
      <c r="D8578" t="s">
        <v>10020</v>
      </c>
      <c r="E8578">
        <f>+_xlfn.XLOOKUP(TablaVentas[[#This Row],[PRODUCTOS]],TablaPrecios[PRODUCTOS],TablaPrecios[PRECIOS UNITARIOS],"No encontado")</f>
        <v>150</v>
      </c>
      <c r="F8578">
        <v>11</v>
      </c>
      <c r="G8578" t="s">
        <v>10024</v>
      </c>
      <c r="H8578" s="2">
        <v>433</v>
      </c>
      <c r="I8578" s="3">
        <v>0.2</v>
      </c>
      <c r="J8578" s="2">
        <f t="shared" si="399"/>
        <v>346.4</v>
      </c>
      <c r="K8578" s="2">
        <f t="shared" si="400"/>
        <v>62.351999999999997</v>
      </c>
      <c r="L8578" s="2">
        <f t="shared" si="401"/>
        <v>408.75199999999995</v>
      </c>
    </row>
    <row r="8579" spans="1:12" x14ac:dyDescent="0.25">
      <c r="A8579" t="s">
        <v>8584</v>
      </c>
      <c r="B8579" s="1">
        <v>46059</v>
      </c>
      <c r="C8579" t="s">
        <v>10012</v>
      </c>
      <c r="D8579" t="s">
        <v>10017</v>
      </c>
      <c r="E8579">
        <f>+_xlfn.XLOOKUP(TablaVentas[[#This Row],[PRODUCTOS]],TablaPrecios[PRODUCTOS],TablaPrecios[PRECIOS UNITARIOS],"No encontado")</f>
        <v>50</v>
      </c>
      <c r="F8579">
        <v>19</v>
      </c>
      <c r="G8579" t="s">
        <v>10026</v>
      </c>
      <c r="H8579" s="2">
        <v>413</v>
      </c>
      <c r="I8579" s="3">
        <v>0.13</v>
      </c>
      <c r="J8579" s="2">
        <f t="shared" ref="J8579:J8642" si="402">+H8579-H8579*I8579</f>
        <v>359.31</v>
      </c>
      <c r="K8579" s="2">
        <f t="shared" ref="K8579:K8642" si="403">+J8579*0.18</f>
        <v>64.675799999999995</v>
      </c>
      <c r="L8579" s="2">
        <f t="shared" ref="L8579:L8642" si="404">+J8579+K8579</f>
        <v>423.98579999999998</v>
      </c>
    </row>
    <row r="8580" spans="1:12" x14ac:dyDescent="0.25">
      <c r="A8580" t="s">
        <v>8585</v>
      </c>
      <c r="B8580" s="1">
        <v>46064</v>
      </c>
      <c r="C8580" t="s">
        <v>10010</v>
      </c>
      <c r="D8580" t="s">
        <v>10017</v>
      </c>
      <c r="E8580">
        <f>+_xlfn.XLOOKUP(TablaVentas[[#This Row],[PRODUCTOS]],TablaPrecios[PRODUCTOS],TablaPrecios[PRECIOS UNITARIOS],"No encontado")</f>
        <v>50</v>
      </c>
      <c r="F8580">
        <v>13</v>
      </c>
      <c r="G8580" t="s">
        <v>10024</v>
      </c>
      <c r="H8580" s="2">
        <v>144</v>
      </c>
      <c r="I8580" s="3">
        <v>0.16</v>
      </c>
      <c r="J8580" s="2">
        <f t="shared" si="402"/>
        <v>120.96000000000001</v>
      </c>
      <c r="K8580" s="2">
        <f t="shared" si="403"/>
        <v>21.7728</v>
      </c>
      <c r="L8580" s="2">
        <f t="shared" si="404"/>
        <v>142.7328</v>
      </c>
    </row>
    <row r="8581" spans="1:12" x14ac:dyDescent="0.25">
      <c r="A8581" t="s">
        <v>8586</v>
      </c>
      <c r="B8581" s="1">
        <v>46383</v>
      </c>
      <c r="C8581" t="s">
        <v>10007</v>
      </c>
      <c r="D8581" t="s">
        <v>10018</v>
      </c>
      <c r="E8581">
        <f>+_xlfn.XLOOKUP(TablaVentas[[#This Row],[PRODUCTOS]],TablaPrecios[PRODUCTOS],TablaPrecios[PRECIOS UNITARIOS],"No encontado")</f>
        <v>850</v>
      </c>
      <c r="F8581">
        <v>5</v>
      </c>
      <c r="G8581" t="s">
        <v>10026</v>
      </c>
      <c r="H8581" s="2">
        <v>342</v>
      </c>
      <c r="I8581" s="3">
        <v>0.13</v>
      </c>
      <c r="J8581" s="2">
        <f t="shared" si="402"/>
        <v>297.54000000000002</v>
      </c>
      <c r="K8581" s="2">
        <f t="shared" si="403"/>
        <v>53.557200000000002</v>
      </c>
      <c r="L8581" s="2">
        <f t="shared" si="404"/>
        <v>351.09720000000004</v>
      </c>
    </row>
    <row r="8582" spans="1:12" x14ac:dyDescent="0.25">
      <c r="A8582" t="s">
        <v>8587</v>
      </c>
      <c r="B8582" s="1">
        <v>46104</v>
      </c>
      <c r="C8582" t="s">
        <v>10008</v>
      </c>
      <c r="D8582" t="s">
        <v>10020</v>
      </c>
      <c r="E8582">
        <f>+_xlfn.XLOOKUP(TablaVentas[[#This Row],[PRODUCTOS]],TablaPrecios[PRODUCTOS],TablaPrecios[PRECIOS UNITARIOS],"No encontado")</f>
        <v>150</v>
      </c>
      <c r="F8582">
        <v>9</v>
      </c>
      <c r="G8582" t="s">
        <v>10025</v>
      </c>
      <c r="H8582" s="2">
        <v>113</v>
      </c>
      <c r="I8582" s="3">
        <v>0.19</v>
      </c>
      <c r="J8582" s="2">
        <f t="shared" si="402"/>
        <v>91.53</v>
      </c>
      <c r="K8582" s="2">
        <f t="shared" si="403"/>
        <v>16.4754</v>
      </c>
      <c r="L8582" s="2">
        <f t="shared" si="404"/>
        <v>108.00540000000001</v>
      </c>
    </row>
    <row r="8583" spans="1:12" x14ac:dyDescent="0.25">
      <c r="A8583" t="s">
        <v>8588</v>
      </c>
      <c r="B8583" s="1">
        <v>46118</v>
      </c>
      <c r="C8583" t="s">
        <v>10011</v>
      </c>
      <c r="D8583" t="s">
        <v>10021</v>
      </c>
      <c r="E8583">
        <f>+_xlfn.XLOOKUP(TablaVentas[[#This Row],[PRODUCTOS]],TablaPrecios[PRODUCTOS],TablaPrecios[PRECIOS UNITARIOS],"No encontado")</f>
        <v>200</v>
      </c>
      <c r="F8583">
        <v>7</v>
      </c>
      <c r="G8583" t="s">
        <v>10023</v>
      </c>
      <c r="H8583" s="2">
        <v>138</v>
      </c>
      <c r="I8583" s="3">
        <v>0.1</v>
      </c>
      <c r="J8583" s="2">
        <f t="shared" si="402"/>
        <v>124.2</v>
      </c>
      <c r="K8583" s="2">
        <f t="shared" si="403"/>
        <v>22.355999999999998</v>
      </c>
      <c r="L8583" s="2">
        <f t="shared" si="404"/>
        <v>146.55600000000001</v>
      </c>
    </row>
    <row r="8584" spans="1:12" x14ac:dyDescent="0.25">
      <c r="A8584" t="s">
        <v>8589</v>
      </c>
      <c r="B8584" s="1">
        <v>46318</v>
      </c>
      <c r="C8584" t="s">
        <v>10008</v>
      </c>
      <c r="D8584" t="s">
        <v>10017</v>
      </c>
      <c r="E8584">
        <f>+_xlfn.XLOOKUP(TablaVentas[[#This Row],[PRODUCTOS]],TablaPrecios[PRODUCTOS],TablaPrecios[PRECIOS UNITARIOS],"No encontado")</f>
        <v>50</v>
      </c>
      <c r="F8584">
        <v>6</v>
      </c>
      <c r="G8584" t="s">
        <v>10026</v>
      </c>
      <c r="H8584" s="2">
        <v>138</v>
      </c>
      <c r="I8584" s="3">
        <v>0.19</v>
      </c>
      <c r="J8584" s="2">
        <f t="shared" si="402"/>
        <v>111.78</v>
      </c>
      <c r="K8584" s="2">
        <f t="shared" si="403"/>
        <v>20.1204</v>
      </c>
      <c r="L8584" s="2">
        <f t="shared" si="404"/>
        <v>131.90039999999999</v>
      </c>
    </row>
    <row r="8585" spans="1:12" x14ac:dyDescent="0.25">
      <c r="A8585" t="s">
        <v>8590</v>
      </c>
      <c r="B8585" s="1">
        <v>46290</v>
      </c>
      <c r="C8585" t="s">
        <v>10012</v>
      </c>
      <c r="D8585" t="s">
        <v>10017</v>
      </c>
      <c r="E8585">
        <f>+_xlfn.XLOOKUP(TablaVentas[[#This Row],[PRODUCTOS]],TablaPrecios[PRODUCTOS],TablaPrecios[PRECIOS UNITARIOS],"No encontado")</f>
        <v>50</v>
      </c>
      <c r="F8585">
        <v>5</v>
      </c>
      <c r="G8585" t="s">
        <v>10024</v>
      </c>
      <c r="H8585" s="2">
        <v>183</v>
      </c>
      <c r="I8585" s="3">
        <v>0.12</v>
      </c>
      <c r="J8585" s="2">
        <f t="shared" si="402"/>
        <v>161.04</v>
      </c>
      <c r="K8585" s="2">
        <f t="shared" si="403"/>
        <v>28.987199999999998</v>
      </c>
      <c r="L8585" s="2">
        <f t="shared" si="404"/>
        <v>190.02719999999999</v>
      </c>
    </row>
    <row r="8586" spans="1:12" x14ac:dyDescent="0.25">
      <c r="A8586" t="s">
        <v>8591</v>
      </c>
      <c r="B8586" s="1">
        <v>46333</v>
      </c>
      <c r="C8586" t="s">
        <v>10009</v>
      </c>
      <c r="D8586" t="s">
        <v>10019</v>
      </c>
      <c r="E8586">
        <f>+_xlfn.XLOOKUP(TablaVentas[[#This Row],[PRODUCTOS]],TablaPrecios[PRODUCTOS],TablaPrecios[PRECIOS UNITARIOS],"No encontado")</f>
        <v>1200</v>
      </c>
      <c r="F8586">
        <v>10</v>
      </c>
      <c r="G8586" t="s">
        <v>10024</v>
      </c>
      <c r="H8586" s="2">
        <v>334</v>
      </c>
      <c r="I8586" s="3">
        <v>0.17</v>
      </c>
      <c r="J8586" s="2">
        <f t="shared" si="402"/>
        <v>277.22000000000003</v>
      </c>
      <c r="K8586" s="2">
        <f t="shared" si="403"/>
        <v>49.899600000000007</v>
      </c>
      <c r="L8586" s="2">
        <f t="shared" si="404"/>
        <v>327.11960000000005</v>
      </c>
    </row>
    <row r="8587" spans="1:12" x14ac:dyDescent="0.25">
      <c r="A8587" t="s">
        <v>8592</v>
      </c>
      <c r="B8587" s="1">
        <v>46306</v>
      </c>
      <c r="C8587" t="s">
        <v>10008</v>
      </c>
      <c r="D8587" t="s">
        <v>10020</v>
      </c>
      <c r="E8587">
        <f>+_xlfn.XLOOKUP(TablaVentas[[#This Row],[PRODUCTOS]],TablaPrecios[PRODUCTOS],TablaPrecios[PRECIOS UNITARIOS],"No encontado")</f>
        <v>150</v>
      </c>
      <c r="F8587">
        <v>14</v>
      </c>
      <c r="G8587" t="s">
        <v>10027</v>
      </c>
      <c r="H8587" s="2">
        <v>259</v>
      </c>
      <c r="I8587" s="3">
        <v>0.18</v>
      </c>
      <c r="J8587" s="2">
        <f t="shared" si="402"/>
        <v>212.38</v>
      </c>
      <c r="K8587" s="2">
        <f t="shared" si="403"/>
        <v>38.228400000000001</v>
      </c>
      <c r="L8587" s="2">
        <f t="shared" si="404"/>
        <v>250.60839999999999</v>
      </c>
    </row>
    <row r="8588" spans="1:12" x14ac:dyDescent="0.25">
      <c r="A8588" t="s">
        <v>8593</v>
      </c>
      <c r="B8588" s="1">
        <v>46322</v>
      </c>
      <c r="C8588" t="s">
        <v>10010</v>
      </c>
      <c r="D8588" t="s">
        <v>10017</v>
      </c>
      <c r="E8588">
        <f>+_xlfn.XLOOKUP(TablaVentas[[#This Row],[PRODUCTOS]],TablaPrecios[PRODUCTOS],TablaPrecios[PRECIOS UNITARIOS],"No encontado")</f>
        <v>50</v>
      </c>
      <c r="F8588">
        <v>13</v>
      </c>
      <c r="G8588" t="s">
        <v>10026</v>
      </c>
      <c r="H8588" s="2">
        <v>275</v>
      </c>
      <c r="I8588" s="3">
        <v>0.17</v>
      </c>
      <c r="J8588" s="2">
        <f t="shared" si="402"/>
        <v>228.25</v>
      </c>
      <c r="K8588" s="2">
        <f t="shared" si="403"/>
        <v>41.085000000000001</v>
      </c>
      <c r="L8588" s="2">
        <f t="shared" si="404"/>
        <v>269.33499999999998</v>
      </c>
    </row>
    <row r="8589" spans="1:12" x14ac:dyDescent="0.25">
      <c r="A8589" t="s">
        <v>8594</v>
      </c>
      <c r="B8589" s="1">
        <v>46257</v>
      </c>
      <c r="C8589" t="s">
        <v>10008</v>
      </c>
      <c r="D8589" t="s">
        <v>10020</v>
      </c>
      <c r="E8589">
        <f>+_xlfn.XLOOKUP(TablaVentas[[#This Row],[PRODUCTOS]],TablaPrecios[PRODUCTOS],TablaPrecios[PRECIOS UNITARIOS],"No encontado")</f>
        <v>150</v>
      </c>
      <c r="F8589">
        <v>10</v>
      </c>
      <c r="G8589" t="s">
        <v>10024</v>
      </c>
      <c r="H8589" s="2">
        <v>214</v>
      </c>
      <c r="I8589" s="3">
        <v>0.11</v>
      </c>
      <c r="J8589" s="2">
        <f t="shared" si="402"/>
        <v>190.46</v>
      </c>
      <c r="K8589" s="2">
        <f t="shared" si="403"/>
        <v>34.282800000000002</v>
      </c>
      <c r="L8589" s="2">
        <f t="shared" si="404"/>
        <v>224.74280000000002</v>
      </c>
    </row>
    <row r="8590" spans="1:12" x14ac:dyDescent="0.25">
      <c r="A8590" t="s">
        <v>8595</v>
      </c>
      <c r="B8590" s="1">
        <v>46313</v>
      </c>
      <c r="C8590" t="s">
        <v>10011</v>
      </c>
      <c r="D8590" t="s">
        <v>10020</v>
      </c>
      <c r="E8590">
        <f>+_xlfn.XLOOKUP(TablaVentas[[#This Row],[PRODUCTOS]],TablaPrecios[PRODUCTOS],TablaPrecios[PRECIOS UNITARIOS],"No encontado")</f>
        <v>150</v>
      </c>
      <c r="F8590">
        <v>8</v>
      </c>
      <c r="G8590" t="s">
        <v>10026</v>
      </c>
      <c r="H8590" s="2">
        <v>395</v>
      </c>
      <c r="I8590" s="3">
        <v>0.16</v>
      </c>
      <c r="J8590" s="2">
        <f t="shared" si="402"/>
        <v>331.8</v>
      </c>
      <c r="K8590" s="2">
        <f t="shared" si="403"/>
        <v>59.723999999999997</v>
      </c>
      <c r="L8590" s="2">
        <f t="shared" si="404"/>
        <v>391.524</v>
      </c>
    </row>
    <row r="8591" spans="1:12" x14ac:dyDescent="0.25">
      <c r="A8591" t="s">
        <v>8596</v>
      </c>
      <c r="B8591" s="1">
        <v>46179</v>
      </c>
      <c r="C8591" t="s">
        <v>10010</v>
      </c>
      <c r="D8591" t="s">
        <v>10018</v>
      </c>
      <c r="E8591">
        <f>+_xlfn.XLOOKUP(TablaVentas[[#This Row],[PRODUCTOS]],TablaPrecios[PRODUCTOS],TablaPrecios[PRECIOS UNITARIOS],"No encontado")</f>
        <v>850</v>
      </c>
      <c r="F8591">
        <v>18</v>
      </c>
      <c r="G8591" t="s">
        <v>10027</v>
      </c>
      <c r="H8591" s="2">
        <v>100</v>
      </c>
      <c r="I8591" s="3">
        <v>0.14000000000000001</v>
      </c>
      <c r="J8591" s="2">
        <f t="shared" si="402"/>
        <v>86</v>
      </c>
      <c r="K8591" s="2">
        <f t="shared" si="403"/>
        <v>15.479999999999999</v>
      </c>
      <c r="L8591" s="2">
        <f t="shared" si="404"/>
        <v>101.48</v>
      </c>
    </row>
    <row r="8592" spans="1:12" x14ac:dyDescent="0.25">
      <c r="A8592" t="s">
        <v>8597</v>
      </c>
      <c r="B8592" s="1">
        <v>46258</v>
      </c>
      <c r="C8592" t="s">
        <v>10007</v>
      </c>
      <c r="D8592" t="s">
        <v>10018</v>
      </c>
      <c r="E8592">
        <f>+_xlfn.XLOOKUP(TablaVentas[[#This Row],[PRODUCTOS]],TablaPrecios[PRODUCTOS],TablaPrecios[PRECIOS UNITARIOS],"No encontado")</f>
        <v>850</v>
      </c>
      <c r="F8592">
        <v>20</v>
      </c>
      <c r="G8592" t="s">
        <v>10024</v>
      </c>
      <c r="H8592" s="2">
        <v>489</v>
      </c>
      <c r="I8592" s="3">
        <v>0.11</v>
      </c>
      <c r="J8592" s="2">
        <f t="shared" si="402"/>
        <v>435.21</v>
      </c>
      <c r="K8592" s="2">
        <f t="shared" si="403"/>
        <v>78.337799999999987</v>
      </c>
      <c r="L8592" s="2">
        <f t="shared" si="404"/>
        <v>513.54779999999994</v>
      </c>
    </row>
    <row r="8593" spans="1:12" x14ac:dyDescent="0.25">
      <c r="A8593" t="s">
        <v>8598</v>
      </c>
      <c r="B8593" s="1">
        <v>46114</v>
      </c>
      <c r="C8593" t="s">
        <v>10010</v>
      </c>
      <c r="D8593" t="s">
        <v>10021</v>
      </c>
      <c r="E8593">
        <f>+_xlfn.XLOOKUP(TablaVentas[[#This Row],[PRODUCTOS]],TablaPrecios[PRODUCTOS],TablaPrecios[PRECIOS UNITARIOS],"No encontado")</f>
        <v>200</v>
      </c>
      <c r="F8593">
        <v>8</v>
      </c>
      <c r="G8593" t="s">
        <v>10023</v>
      </c>
      <c r="H8593" s="2">
        <v>165</v>
      </c>
      <c r="I8593" s="3">
        <v>0.15</v>
      </c>
      <c r="J8593" s="2">
        <f t="shared" si="402"/>
        <v>140.25</v>
      </c>
      <c r="K8593" s="2">
        <f t="shared" si="403"/>
        <v>25.244999999999997</v>
      </c>
      <c r="L8593" s="2">
        <f t="shared" si="404"/>
        <v>165.495</v>
      </c>
    </row>
    <row r="8594" spans="1:12" x14ac:dyDescent="0.25">
      <c r="A8594" t="s">
        <v>8599</v>
      </c>
      <c r="B8594" s="1">
        <v>46263</v>
      </c>
      <c r="C8594" t="s">
        <v>10010</v>
      </c>
      <c r="D8594" t="s">
        <v>10018</v>
      </c>
      <c r="E8594">
        <f>+_xlfn.XLOOKUP(TablaVentas[[#This Row],[PRODUCTOS]],TablaPrecios[PRODUCTOS],TablaPrecios[PRECIOS UNITARIOS],"No encontado")</f>
        <v>850</v>
      </c>
      <c r="F8594">
        <v>5</v>
      </c>
      <c r="G8594" t="s">
        <v>10026</v>
      </c>
      <c r="H8594" s="2">
        <v>138</v>
      </c>
      <c r="I8594" s="3">
        <v>0.11</v>
      </c>
      <c r="J8594" s="2">
        <f t="shared" si="402"/>
        <v>122.82</v>
      </c>
      <c r="K8594" s="2">
        <f t="shared" si="403"/>
        <v>22.107599999999998</v>
      </c>
      <c r="L8594" s="2">
        <f t="shared" si="404"/>
        <v>144.92759999999998</v>
      </c>
    </row>
    <row r="8595" spans="1:12" x14ac:dyDescent="0.25">
      <c r="A8595" t="s">
        <v>8600</v>
      </c>
      <c r="B8595" s="1">
        <v>46229</v>
      </c>
      <c r="C8595" t="s">
        <v>10009</v>
      </c>
      <c r="D8595" t="s">
        <v>10020</v>
      </c>
      <c r="E8595">
        <f>+_xlfn.XLOOKUP(TablaVentas[[#This Row],[PRODUCTOS]],TablaPrecios[PRODUCTOS],TablaPrecios[PRECIOS UNITARIOS],"No encontado")</f>
        <v>150</v>
      </c>
      <c r="F8595">
        <v>19</v>
      </c>
      <c r="G8595" t="s">
        <v>10025</v>
      </c>
      <c r="H8595" s="2">
        <v>130</v>
      </c>
      <c r="I8595" s="3">
        <v>0.11</v>
      </c>
      <c r="J8595" s="2">
        <f t="shared" si="402"/>
        <v>115.7</v>
      </c>
      <c r="K8595" s="2">
        <f t="shared" si="403"/>
        <v>20.826000000000001</v>
      </c>
      <c r="L8595" s="2">
        <f t="shared" si="404"/>
        <v>136.52600000000001</v>
      </c>
    </row>
    <row r="8596" spans="1:12" x14ac:dyDescent="0.25">
      <c r="A8596" t="s">
        <v>8601</v>
      </c>
      <c r="B8596" s="1">
        <v>46035</v>
      </c>
      <c r="C8596" t="s">
        <v>10008</v>
      </c>
      <c r="D8596" t="s">
        <v>10021</v>
      </c>
      <c r="E8596">
        <f>+_xlfn.XLOOKUP(TablaVentas[[#This Row],[PRODUCTOS]],TablaPrecios[PRODUCTOS],TablaPrecios[PRECIOS UNITARIOS],"No encontado")</f>
        <v>200</v>
      </c>
      <c r="F8596">
        <v>8</v>
      </c>
      <c r="G8596" t="s">
        <v>10025</v>
      </c>
      <c r="H8596" s="2">
        <v>65</v>
      </c>
      <c r="I8596" s="3">
        <v>0.11</v>
      </c>
      <c r="J8596" s="2">
        <f t="shared" si="402"/>
        <v>57.85</v>
      </c>
      <c r="K8596" s="2">
        <f t="shared" si="403"/>
        <v>10.413</v>
      </c>
      <c r="L8596" s="2">
        <f t="shared" si="404"/>
        <v>68.263000000000005</v>
      </c>
    </row>
    <row r="8597" spans="1:12" x14ac:dyDescent="0.25">
      <c r="A8597" t="s">
        <v>8602</v>
      </c>
      <c r="B8597" s="1">
        <v>46233</v>
      </c>
      <c r="C8597" t="s">
        <v>10007</v>
      </c>
      <c r="D8597" t="s">
        <v>10017</v>
      </c>
      <c r="E8597">
        <f>+_xlfn.XLOOKUP(TablaVentas[[#This Row],[PRODUCTOS]],TablaPrecios[PRODUCTOS],TablaPrecios[PRECIOS UNITARIOS],"No encontado")</f>
        <v>50</v>
      </c>
      <c r="F8597">
        <v>15</v>
      </c>
      <c r="G8597" t="s">
        <v>10024</v>
      </c>
      <c r="H8597" s="2">
        <v>451</v>
      </c>
      <c r="I8597" s="3">
        <v>0.13</v>
      </c>
      <c r="J8597" s="2">
        <f t="shared" si="402"/>
        <v>392.37</v>
      </c>
      <c r="K8597" s="2">
        <f t="shared" si="403"/>
        <v>70.626599999999996</v>
      </c>
      <c r="L8597" s="2">
        <f t="shared" si="404"/>
        <v>462.9966</v>
      </c>
    </row>
    <row r="8598" spans="1:12" x14ac:dyDescent="0.25">
      <c r="A8598" t="s">
        <v>8603</v>
      </c>
      <c r="B8598" s="1">
        <v>46151</v>
      </c>
      <c r="C8598" t="s">
        <v>10007</v>
      </c>
      <c r="D8598" t="s">
        <v>10021</v>
      </c>
      <c r="E8598">
        <f>+_xlfn.XLOOKUP(TablaVentas[[#This Row],[PRODUCTOS]],TablaPrecios[PRODUCTOS],TablaPrecios[PRECIOS UNITARIOS],"No encontado")</f>
        <v>200</v>
      </c>
      <c r="F8598">
        <v>11</v>
      </c>
      <c r="G8598" t="s">
        <v>10024</v>
      </c>
      <c r="H8598" s="2">
        <v>351</v>
      </c>
      <c r="I8598" s="3">
        <v>0.13</v>
      </c>
      <c r="J8598" s="2">
        <f t="shared" si="402"/>
        <v>305.37</v>
      </c>
      <c r="K8598" s="2">
        <f t="shared" si="403"/>
        <v>54.9666</v>
      </c>
      <c r="L8598" s="2">
        <f t="shared" si="404"/>
        <v>360.33659999999998</v>
      </c>
    </row>
    <row r="8599" spans="1:12" x14ac:dyDescent="0.25">
      <c r="A8599" t="s">
        <v>8604</v>
      </c>
      <c r="B8599" s="1">
        <v>46368</v>
      </c>
      <c r="C8599" t="s">
        <v>10011</v>
      </c>
      <c r="D8599" t="s">
        <v>10019</v>
      </c>
      <c r="E8599">
        <f>+_xlfn.XLOOKUP(TablaVentas[[#This Row],[PRODUCTOS]],TablaPrecios[PRODUCTOS],TablaPrecios[PRECIOS UNITARIOS],"No encontado")</f>
        <v>1200</v>
      </c>
      <c r="F8599">
        <v>12</v>
      </c>
      <c r="G8599" t="s">
        <v>10025</v>
      </c>
      <c r="H8599" s="2">
        <v>262</v>
      </c>
      <c r="I8599" s="3">
        <v>0.13</v>
      </c>
      <c r="J8599" s="2">
        <f t="shared" si="402"/>
        <v>227.94</v>
      </c>
      <c r="K8599" s="2">
        <f t="shared" si="403"/>
        <v>41.029199999999996</v>
      </c>
      <c r="L8599" s="2">
        <f t="shared" si="404"/>
        <v>268.9692</v>
      </c>
    </row>
    <row r="8600" spans="1:12" x14ac:dyDescent="0.25">
      <c r="A8600" t="s">
        <v>8605</v>
      </c>
      <c r="B8600" s="1">
        <v>46083</v>
      </c>
      <c r="C8600" t="s">
        <v>10010</v>
      </c>
      <c r="D8600" t="s">
        <v>10018</v>
      </c>
      <c r="E8600">
        <f>+_xlfn.XLOOKUP(TablaVentas[[#This Row],[PRODUCTOS]],TablaPrecios[PRODUCTOS],TablaPrecios[PRECIOS UNITARIOS],"No encontado")</f>
        <v>850</v>
      </c>
      <c r="F8600">
        <v>16</v>
      </c>
      <c r="G8600" t="s">
        <v>10026</v>
      </c>
      <c r="H8600" s="2">
        <v>462</v>
      </c>
      <c r="I8600" s="3">
        <v>0.16</v>
      </c>
      <c r="J8600" s="2">
        <f t="shared" si="402"/>
        <v>388.08</v>
      </c>
      <c r="K8600" s="2">
        <f t="shared" si="403"/>
        <v>69.854399999999998</v>
      </c>
      <c r="L8600" s="2">
        <f t="shared" si="404"/>
        <v>457.93439999999998</v>
      </c>
    </row>
    <row r="8601" spans="1:12" x14ac:dyDescent="0.25">
      <c r="A8601" t="s">
        <v>8606</v>
      </c>
      <c r="B8601" s="1">
        <v>46041</v>
      </c>
      <c r="C8601" t="s">
        <v>10012</v>
      </c>
      <c r="D8601" t="s">
        <v>10020</v>
      </c>
      <c r="E8601">
        <f>+_xlfn.XLOOKUP(TablaVentas[[#This Row],[PRODUCTOS]],TablaPrecios[PRODUCTOS],TablaPrecios[PRECIOS UNITARIOS],"No encontado")</f>
        <v>150</v>
      </c>
      <c r="F8601">
        <v>11</v>
      </c>
      <c r="G8601" t="s">
        <v>10026</v>
      </c>
      <c r="H8601" s="2">
        <v>289</v>
      </c>
      <c r="I8601" s="3">
        <v>0.16</v>
      </c>
      <c r="J8601" s="2">
        <f t="shared" si="402"/>
        <v>242.76</v>
      </c>
      <c r="K8601" s="2">
        <f t="shared" si="403"/>
        <v>43.696799999999996</v>
      </c>
      <c r="L8601" s="2">
        <f t="shared" si="404"/>
        <v>286.45679999999999</v>
      </c>
    </row>
    <row r="8602" spans="1:12" x14ac:dyDescent="0.25">
      <c r="A8602" t="s">
        <v>8607</v>
      </c>
      <c r="B8602" s="1">
        <v>46197</v>
      </c>
      <c r="C8602" t="s">
        <v>10007</v>
      </c>
      <c r="D8602" t="s">
        <v>10021</v>
      </c>
      <c r="E8602">
        <f>+_xlfn.XLOOKUP(TablaVentas[[#This Row],[PRODUCTOS]],TablaPrecios[PRODUCTOS],TablaPrecios[PRECIOS UNITARIOS],"No encontado")</f>
        <v>200</v>
      </c>
      <c r="F8602">
        <v>11</v>
      </c>
      <c r="G8602" t="s">
        <v>10024</v>
      </c>
      <c r="H8602" s="2">
        <v>108</v>
      </c>
      <c r="I8602" s="3">
        <v>0.17</v>
      </c>
      <c r="J8602" s="2">
        <f t="shared" si="402"/>
        <v>89.64</v>
      </c>
      <c r="K8602" s="2">
        <f t="shared" si="403"/>
        <v>16.135200000000001</v>
      </c>
      <c r="L8602" s="2">
        <f t="shared" si="404"/>
        <v>105.7752</v>
      </c>
    </row>
    <row r="8603" spans="1:12" x14ac:dyDescent="0.25">
      <c r="A8603" t="s">
        <v>8608</v>
      </c>
      <c r="B8603" s="1">
        <v>46047</v>
      </c>
      <c r="C8603" t="s">
        <v>10007</v>
      </c>
      <c r="D8603" t="s">
        <v>10017</v>
      </c>
      <c r="E8603">
        <f>+_xlfn.XLOOKUP(TablaVentas[[#This Row],[PRODUCTOS]],TablaPrecios[PRODUCTOS],TablaPrecios[PRECIOS UNITARIOS],"No encontado")</f>
        <v>50</v>
      </c>
      <c r="F8603">
        <v>16</v>
      </c>
      <c r="G8603" t="s">
        <v>10023</v>
      </c>
      <c r="H8603" s="2">
        <v>104</v>
      </c>
      <c r="I8603" s="3">
        <v>0.19</v>
      </c>
      <c r="J8603" s="2">
        <f t="shared" si="402"/>
        <v>84.24</v>
      </c>
      <c r="K8603" s="2">
        <f t="shared" si="403"/>
        <v>15.163199999999998</v>
      </c>
      <c r="L8603" s="2">
        <f t="shared" si="404"/>
        <v>99.403199999999998</v>
      </c>
    </row>
    <row r="8604" spans="1:12" x14ac:dyDescent="0.25">
      <c r="A8604" t="s">
        <v>8609</v>
      </c>
      <c r="B8604" s="1">
        <v>46088</v>
      </c>
      <c r="C8604" t="s">
        <v>10012</v>
      </c>
      <c r="D8604" t="s">
        <v>10021</v>
      </c>
      <c r="E8604">
        <f>+_xlfn.XLOOKUP(TablaVentas[[#This Row],[PRODUCTOS]],TablaPrecios[PRODUCTOS],TablaPrecios[PRECIOS UNITARIOS],"No encontado")</f>
        <v>200</v>
      </c>
      <c r="F8604">
        <v>16</v>
      </c>
      <c r="G8604" t="s">
        <v>10024</v>
      </c>
      <c r="H8604" s="2">
        <v>213</v>
      </c>
      <c r="I8604" s="3">
        <v>0.2</v>
      </c>
      <c r="J8604" s="2">
        <f t="shared" si="402"/>
        <v>170.4</v>
      </c>
      <c r="K8604" s="2">
        <f t="shared" si="403"/>
        <v>30.672000000000001</v>
      </c>
      <c r="L8604" s="2">
        <f t="shared" si="404"/>
        <v>201.072</v>
      </c>
    </row>
    <row r="8605" spans="1:12" x14ac:dyDescent="0.25">
      <c r="A8605" t="s">
        <v>8610</v>
      </c>
      <c r="B8605" s="1">
        <v>46261</v>
      </c>
      <c r="C8605" t="s">
        <v>10009</v>
      </c>
      <c r="D8605" t="s">
        <v>10018</v>
      </c>
      <c r="E8605">
        <f>+_xlfn.XLOOKUP(TablaVentas[[#This Row],[PRODUCTOS]],TablaPrecios[PRODUCTOS],TablaPrecios[PRECIOS UNITARIOS],"No encontado")</f>
        <v>850</v>
      </c>
      <c r="F8605">
        <v>9</v>
      </c>
      <c r="G8605" t="s">
        <v>10023</v>
      </c>
      <c r="H8605" s="2">
        <v>482</v>
      </c>
      <c r="I8605" s="3">
        <v>0.15</v>
      </c>
      <c r="J8605" s="2">
        <f t="shared" si="402"/>
        <v>409.7</v>
      </c>
      <c r="K8605" s="2">
        <f t="shared" si="403"/>
        <v>73.745999999999995</v>
      </c>
      <c r="L8605" s="2">
        <f t="shared" si="404"/>
        <v>483.44599999999997</v>
      </c>
    </row>
    <row r="8606" spans="1:12" x14ac:dyDescent="0.25">
      <c r="A8606" t="s">
        <v>8611</v>
      </c>
      <c r="B8606" s="1">
        <v>46146</v>
      </c>
      <c r="C8606" t="s">
        <v>10012</v>
      </c>
      <c r="D8606" t="s">
        <v>10019</v>
      </c>
      <c r="E8606">
        <f>+_xlfn.XLOOKUP(TablaVentas[[#This Row],[PRODUCTOS]],TablaPrecios[PRODUCTOS],TablaPrecios[PRECIOS UNITARIOS],"No encontado")</f>
        <v>1200</v>
      </c>
      <c r="F8606">
        <v>10</v>
      </c>
      <c r="G8606" t="s">
        <v>10026</v>
      </c>
      <c r="H8606" s="2">
        <v>349</v>
      </c>
      <c r="I8606" s="3">
        <v>0.1</v>
      </c>
      <c r="J8606" s="2">
        <f t="shared" si="402"/>
        <v>314.10000000000002</v>
      </c>
      <c r="K8606" s="2">
        <f t="shared" si="403"/>
        <v>56.538000000000004</v>
      </c>
      <c r="L8606" s="2">
        <f t="shared" si="404"/>
        <v>370.63800000000003</v>
      </c>
    </row>
    <row r="8607" spans="1:12" x14ac:dyDescent="0.25">
      <c r="A8607" t="s">
        <v>8612</v>
      </c>
      <c r="B8607" s="1">
        <v>46367</v>
      </c>
      <c r="C8607" t="s">
        <v>10011</v>
      </c>
      <c r="D8607" t="s">
        <v>10017</v>
      </c>
      <c r="E8607">
        <f>+_xlfn.XLOOKUP(TablaVentas[[#This Row],[PRODUCTOS]],TablaPrecios[PRODUCTOS],TablaPrecios[PRECIOS UNITARIOS],"No encontado")</f>
        <v>50</v>
      </c>
      <c r="F8607">
        <v>5</v>
      </c>
      <c r="G8607" t="s">
        <v>10027</v>
      </c>
      <c r="H8607" s="2">
        <v>454</v>
      </c>
      <c r="I8607" s="3">
        <v>0.17</v>
      </c>
      <c r="J8607" s="2">
        <f t="shared" si="402"/>
        <v>376.82</v>
      </c>
      <c r="K8607" s="2">
        <f t="shared" si="403"/>
        <v>67.82759999999999</v>
      </c>
      <c r="L8607" s="2">
        <f t="shared" si="404"/>
        <v>444.64760000000001</v>
      </c>
    </row>
    <row r="8608" spans="1:12" x14ac:dyDescent="0.25">
      <c r="A8608" t="s">
        <v>8613</v>
      </c>
      <c r="B8608" s="1">
        <v>46286</v>
      </c>
      <c r="C8608" t="s">
        <v>10012</v>
      </c>
      <c r="D8608" t="s">
        <v>10017</v>
      </c>
      <c r="E8608">
        <f>+_xlfn.XLOOKUP(TablaVentas[[#This Row],[PRODUCTOS]],TablaPrecios[PRODUCTOS],TablaPrecios[PRECIOS UNITARIOS],"No encontado")</f>
        <v>50</v>
      </c>
      <c r="F8608">
        <v>6</v>
      </c>
      <c r="G8608" t="s">
        <v>10024</v>
      </c>
      <c r="H8608" s="2">
        <v>464</v>
      </c>
      <c r="I8608" s="3">
        <v>0.17</v>
      </c>
      <c r="J8608" s="2">
        <f t="shared" si="402"/>
        <v>385.12</v>
      </c>
      <c r="K8608" s="2">
        <f t="shared" si="403"/>
        <v>69.321600000000004</v>
      </c>
      <c r="L8608" s="2">
        <f t="shared" si="404"/>
        <v>454.44159999999999</v>
      </c>
    </row>
    <row r="8609" spans="1:12" x14ac:dyDescent="0.25">
      <c r="A8609" t="s">
        <v>8614</v>
      </c>
      <c r="B8609" s="1">
        <v>46311</v>
      </c>
      <c r="C8609" t="s">
        <v>10008</v>
      </c>
      <c r="D8609" t="s">
        <v>10021</v>
      </c>
      <c r="E8609">
        <f>+_xlfn.XLOOKUP(TablaVentas[[#This Row],[PRODUCTOS]],TablaPrecios[PRODUCTOS],TablaPrecios[PRECIOS UNITARIOS],"No encontado")</f>
        <v>200</v>
      </c>
      <c r="F8609">
        <v>6</v>
      </c>
      <c r="G8609" t="s">
        <v>10023</v>
      </c>
      <c r="H8609" s="2">
        <v>276</v>
      </c>
      <c r="I8609" s="3">
        <v>0.11</v>
      </c>
      <c r="J8609" s="2">
        <f t="shared" si="402"/>
        <v>245.64</v>
      </c>
      <c r="K8609" s="2">
        <f t="shared" si="403"/>
        <v>44.215199999999996</v>
      </c>
      <c r="L8609" s="2">
        <f t="shared" si="404"/>
        <v>289.85519999999997</v>
      </c>
    </row>
    <row r="8610" spans="1:12" x14ac:dyDescent="0.25">
      <c r="A8610" t="s">
        <v>8615</v>
      </c>
      <c r="B8610" s="1">
        <v>46187</v>
      </c>
      <c r="C8610" t="s">
        <v>10011</v>
      </c>
      <c r="D8610" t="s">
        <v>10017</v>
      </c>
      <c r="E8610">
        <f>+_xlfn.XLOOKUP(TablaVentas[[#This Row],[PRODUCTOS]],TablaPrecios[PRODUCTOS],TablaPrecios[PRECIOS UNITARIOS],"No encontado")</f>
        <v>50</v>
      </c>
      <c r="F8610">
        <v>20</v>
      </c>
      <c r="G8610" t="s">
        <v>10025</v>
      </c>
      <c r="H8610" s="2">
        <v>93</v>
      </c>
      <c r="I8610" s="3">
        <v>0.12</v>
      </c>
      <c r="J8610" s="2">
        <f t="shared" si="402"/>
        <v>81.84</v>
      </c>
      <c r="K8610" s="2">
        <f t="shared" si="403"/>
        <v>14.731199999999999</v>
      </c>
      <c r="L8610" s="2">
        <f t="shared" si="404"/>
        <v>96.571200000000005</v>
      </c>
    </row>
    <row r="8611" spans="1:12" x14ac:dyDescent="0.25">
      <c r="A8611" t="s">
        <v>8616</v>
      </c>
      <c r="B8611" s="1">
        <v>46286</v>
      </c>
      <c r="C8611" t="s">
        <v>10010</v>
      </c>
      <c r="D8611" t="s">
        <v>10020</v>
      </c>
      <c r="E8611">
        <f>+_xlfn.XLOOKUP(TablaVentas[[#This Row],[PRODUCTOS]],TablaPrecios[PRODUCTOS],TablaPrecios[PRECIOS UNITARIOS],"No encontado")</f>
        <v>150</v>
      </c>
      <c r="F8611">
        <v>16</v>
      </c>
      <c r="G8611" t="s">
        <v>10024</v>
      </c>
      <c r="H8611" s="2">
        <v>58</v>
      </c>
      <c r="I8611" s="3">
        <v>0.16</v>
      </c>
      <c r="J8611" s="2">
        <f t="shared" si="402"/>
        <v>48.72</v>
      </c>
      <c r="K8611" s="2">
        <f t="shared" si="403"/>
        <v>8.7695999999999987</v>
      </c>
      <c r="L8611" s="2">
        <f t="shared" si="404"/>
        <v>57.489599999999996</v>
      </c>
    </row>
    <row r="8612" spans="1:12" x14ac:dyDescent="0.25">
      <c r="A8612" t="s">
        <v>8617</v>
      </c>
      <c r="B8612" s="1">
        <v>46081</v>
      </c>
      <c r="C8612" t="s">
        <v>10007</v>
      </c>
      <c r="D8612" t="s">
        <v>10019</v>
      </c>
      <c r="E8612">
        <f>+_xlfn.XLOOKUP(TablaVentas[[#This Row],[PRODUCTOS]],TablaPrecios[PRODUCTOS],TablaPrecios[PRECIOS UNITARIOS],"No encontado")</f>
        <v>1200</v>
      </c>
      <c r="F8612">
        <v>11</v>
      </c>
      <c r="G8612" t="s">
        <v>10024</v>
      </c>
      <c r="H8612" s="2">
        <v>80</v>
      </c>
      <c r="I8612" s="3">
        <v>0.14000000000000001</v>
      </c>
      <c r="J8612" s="2">
        <f t="shared" si="402"/>
        <v>68.8</v>
      </c>
      <c r="K8612" s="2">
        <f t="shared" si="403"/>
        <v>12.383999999999999</v>
      </c>
      <c r="L8612" s="2">
        <f t="shared" si="404"/>
        <v>81.183999999999997</v>
      </c>
    </row>
    <row r="8613" spans="1:12" x14ac:dyDescent="0.25">
      <c r="A8613" t="s">
        <v>8618</v>
      </c>
      <c r="B8613" s="1">
        <v>46103</v>
      </c>
      <c r="C8613" t="s">
        <v>10010</v>
      </c>
      <c r="D8613" t="s">
        <v>10021</v>
      </c>
      <c r="E8613">
        <f>+_xlfn.XLOOKUP(TablaVentas[[#This Row],[PRODUCTOS]],TablaPrecios[PRODUCTOS],TablaPrecios[PRECIOS UNITARIOS],"No encontado")</f>
        <v>200</v>
      </c>
      <c r="F8613">
        <v>10</v>
      </c>
      <c r="G8613" t="s">
        <v>10024</v>
      </c>
      <c r="H8613" s="2">
        <v>70</v>
      </c>
      <c r="I8613" s="3">
        <v>0.17</v>
      </c>
      <c r="J8613" s="2">
        <f t="shared" si="402"/>
        <v>58.1</v>
      </c>
      <c r="K8613" s="2">
        <f t="shared" si="403"/>
        <v>10.458</v>
      </c>
      <c r="L8613" s="2">
        <f t="shared" si="404"/>
        <v>68.558000000000007</v>
      </c>
    </row>
    <row r="8614" spans="1:12" x14ac:dyDescent="0.25">
      <c r="A8614" t="s">
        <v>8619</v>
      </c>
      <c r="B8614" s="1">
        <v>46041</v>
      </c>
      <c r="C8614" t="s">
        <v>10007</v>
      </c>
      <c r="D8614" t="s">
        <v>10021</v>
      </c>
      <c r="E8614">
        <f>+_xlfn.XLOOKUP(TablaVentas[[#This Row],[PRODUCTOS]],TablaPrecios[PRODUCTOS],TablaPrecios[PRECIOS UNITARIOS],"No encontado")</f>
        <v>200</v>
      </c>
      <c r="F8614">
        <v>13</v>
      </c>
      <c r="G8614" t="s">
        <v>10025</v>
      </c>
      <c r="H8614" s="2">
        <v>344</v>
      </c>
      <c r="I8614" s="3">
        <v>0.17</v>
      </c>
      <c r="J8614" s="2">
        <f t="shared" si="402"/>
        <v>285.52</v>
      </c>
      <c r="K8614" s="2">
        <f t="shared" si="403"/>
        <v>51.393599999999992</v>
      </c>
      <c r="L8614" s="2">
        <f t="shared" si="404"/>
        <v>336.91359999999997</v>
      </c>
    </row>
    <row r="8615" spans="1:12" x14ac:dyDescent="0.25">
      <c r="A8615" t="s">
        <v>8620</v>
      </c>
      <c r="B8615" s="1">
        <v>46197</v>
      </c>
      <c r="C8615" t="s">
        <v>10010</v>
      </c>
      <c r="D8615" t="s">
        <v>10017</v>
      </c>
      <c r="E8615">
        <f>+_xlfn.XLOOKUP(TablaVentas[[#This Row],[PRODUCTOS]],TablaPrecios[PRODUCTOS],TablaPrecios[PRECIOS UNITARIOS],"No encontado")</f>
        <v>50</v>
      </c>
      <c r="F8615">
        <v>14</v>
      </c>
      <c r="G8615" t="s">
        <v>10024</v>
      </c>
      <c r="H8615" s="2">
        <v>114</v>
      </c>
      <c r="I8615" s="3">
        <v>0.12</v>
      </c>
      <c r="J8615" s="2">
        <f t="shared" si="402"/>
        <v>100.32</v>
      </c>
      <c r="K8615" s="2">
        <f t="shared" si="403"/>
        <v>18.057599999999997</v>
      </c>
      <c r="L8615" s="2">
        <f t="shared" si="404"/>
        <v>118.37759999999999</v>
      </c>
    </row>
    <row r="8616" spans="1:12" x14ac:dyDescent="0.25">
      <c r="A8616" t="s">
        <v>8621</v>
      </c>
      <c r="B8616" s="1">
        <v>46321</v>
      </c>
      <c r="C8616" t="s">
        <v>10007</v>
      </c>
      <c r="D8616" t="s">
        <v>10018</v>
      </c>
      <c r="E8616">
        <f>+_xlfn.XLOOKUP(TablaVentas[[#This Row],[PRODUCTOS]],TablaPrecios[PRODUCTOS],TablaPrecios[PRECIOS UNITARIOS],"No encontado")</f>
        <v>850</v>
      </c>
      <c r="F8616">
        <v>14</v>
      </c>
      <c r="G8616" t="s">
        <v>10026</v>
      </c>
      <c r="H8616" s="2">
        <v>185</v>
      </c>
      <c r="I8616" s="3">
        <v>0.14000000000000001</v>
      </c>
      <c r="J8616" s="2">
        <f t="shared" si="402"/>
        <v>159.1</v>
      </c>
      <c r="K8616" s="2">
        <f t="shared" si="403"/>
        <v>28.637999999999998</v>
      </c>
      <c r="L8616" s="2">
        <f t="shared" si="404"/>
        <v>187.738</v>
      </c>
    </row>
    <row r="8617" spans="1:12" x14ac:dyDescent="0.25">
      <c r="A8617" t="s">
        <v>8622</v>
      </c>
      <c r="B8617" s="1">
        <v>46136</v>
      </c>
      <c r="C8617" t="s">
        <v>10008</v>
      </c>
      <c r="D8617" t="s">
        <v>10018</v>
      </c>
      <c r="E8617">
        <f>+_xlfn.XLOOKUP(TablaVentas[[#This Row],[PRODUCTOS]],TablaPrecios[PRODUCTOS],TablaPrecios[PRECIOS UNITARIOS],"No encontado")</f>
        <v>850</v>
      </c>
      <c r="F8617">
        <v>18</v>
      </c>
      <c r="G8617" t="s">
        <v>10024</v>
      </c>
      <c r="H8617" s="2">
        <v>121</v>
      </c>
      <c r="I8617" s="3">
        <v>0.19</v>
      </c>
      <c r="J8617" s="2">
        <f t="shared" si="402"/>
        <v>98.009999999999991</v>
      </c>
      <c r="K8617" s="2">
        <f t="shared" si="403"/>
        <v>17.641799999999996</v>
      </c>
      <c r="L8617" s="2">
        <f t="shared" si="404"/>
        <v>115.65179999999998</v>
      </c>
    </row>
    <row r="8618" spans="1:12" x14ac:dyDescent="0.25">
      <c r="A8618" t="s">
        <v>8623</v>
      </c>
      <c r="B8618" s="1">
        <v>46364</v>
      </c>
      <c r="C8618" t="s">
        <v>10008</v>
      </c>
      <c r="D8618" t="s">
        <v>10021</v>
      </c>
      <c r="E8618">
        <f>+_xlfn.XLOOKUP(TablaVentas[[#This Row],[PRODUCTOS]],TablaPrecios[PRODUCTOS],TablaPrecios[PRECIOS UNITARIOS],"No encontado")</f>
        <v>200</v>
      </c>
      <c r="F8618">
        <v>11</v>
      </c>
      <c r="G8618" t="s">
        <v>10026</v>
      </c>
      <c r="H8618" s="2">
        <v>355</v>
      </c>
      <c r="I8618" s="3">
        <v>0.11</v>
      </c>
      <c r="J8618" s="2">
        <f t="shared" si="402"/>
        <v>315.95</v>
      </c>
      <c r="K8618" s="2">
        <f t="shared" si="403"/>
        <v>56.870999999999995</v>
      </c>
      <c r="L8618" s="2">
        <f t="shared" si="404"/>
        <v>372.82099999999997</v>
      </c>
    </row>
    <row r="8619" spans="1:12" x14ac:dyDescent="0.25">
      <c r="A8619" t="s">
        <v>8624</v>
      </c>
      <c r="B8619" s="1">
        <v>46109</v>
      </c>
      <c r="C8619" t="s">
        <v>10008</v>
      </c>
      <c r="D8619" t="s">
        <v>10020</v>
      </c>
      <c r="E8619">
        <f>+_xlfn.XLOOKUP(TablaVentas[[#This Row],[PRODUCTOS]],TablaPrecios[PRODUCTOS],TablaPrecios[PRECIOS UNITARIOS],"No encontado")</f>
        <v>150</v>
      </c>
      <c r="F8619">
        <v>8</v>
      </c>
      <c r="G8619" t="s">
        <v>10026</v>
      </c>
      <c r="H8619" s="2">
        <v>494</v>
      </c>
      <c r="I8619" s="3">
        <v>0.19</v>
      </c>
      <c r="J8619" s="2">
        <f t="shared" si="402"/>
        <v>400.14</v>
      </c>
      <c r="K8619" s="2">
        <f t="shared" si="403"/>
        <v>72.025199999999998</v>
      </c>
      <c r="L8619" s="2">
        <f t="shared" si="404"/>
        <v>472.16519999999997</v>
      </c>
    </row>
    <row r="8620" spans="1:12" x14ac:dyDescent="0.25">
      <c r="A8620" t="s">
        <v>8625</v>
      </c>
      <c r="B8620" s="1">
        <v>46039</v>
      </c>
      <c r="C8620" t="s">
        <v>10009</v>
      </c>
      <c r="D8620" t="s">
        <v>10019</v>
      </c>
      <c r="E8620">
        <f>+_xlfn.XLOOKUP(TablaVentas[[#This Row],[PRODUCTOS]],TablaPrecios[PRODUCTOS],TablaPrecios[PRECIOS UNITARIOS],"No encontado")</f>
        <v>1200</v>
      </c>
      <c r="F8620">
        <v>20</v>
      </c>
      <c r="G8620" t="s">
        <v>10027</v>
      </c>
      <c r="H8620" s="2">
        <v>490</v>
      </c>
      <c r="I8620" s="3">
        <v>0.2</v>
      </c>
      <c r="J8620" s="2">
        <f t="shared" si="402"/>
        <v>392</v>
      </c>
      <c r="K8620" s="2">
        <f t="shared" si="403"/>
        <v>70.56</v>
      </c>
      <c r="L8620" s="2">
        <f t="shared" si="404"/>
        <v>462.56</v>
      </c>
    </row>
    <row r="8621" spans="1:12" x14ac:dyDescent="0.25">
      <c r="A8621" t="s">
        <v>8626</v>
      </c>
      <c r="B8621" s="1">
        <v>46122</v>
      </c>
      <c r="C8621" t="s">
        <v>10009</v>
      </c>
      <c r="D8621" t="s">
        <v>10019</v>
      </c>
      <c r="E8621">
        <f>+_xlfn.XLOOKUP(TablaVentas[[#This Row],[PRODUCTOS]],TablaPrecios[PRODUCTOS],TablaPrecios[PRECIOS UNITARIOS],"No encontado")</f>
        <v>1200</v>
      </c>
      <c r="F8621">
        <v>20</v>
      </c>
      <c r="G8621" t="s">
        <v>10025</v>
      </c>
      <c r="H8621" s="2">
        <v>368</v>
      </c>
      <c r="I8621" s="3">
        <v>0.11</v>
      </c>
      <c r="J8621" s="2">
        <f t="shared" si="402"/>
        <v>327.52</v>
      </c>
      <c r="K8621" s="2">
        <f t="shared" si="403"/>
        <v>58.953599999999994</v>
      </c>
      <c r="L8621" s="2">
        <f t="shared" si="404"/>
        <v>386.47359999999998</v>
      </c>
    </row>
    <row r="8622" spans="1:12" x14ac:dyDescent="0.25">
      <c r="A8622" t="s">
        <v>8627</v>
      </c>
      <c r="B8622" s="1">
        <v>46051</v>
      </c>
      <c r="C8622" t="s">
        <v>10010</v>
      </c>
      <c r="D8622" t="s">
        <v>10020</v>
      </c>
      <c r="E8622">
        <f>+_xlfn.XLOOKUP(TablaVentas[[#This Row],[PRODUCTOS]],TablaPrecios[PRODUCTOS],TablaPrecios[PRECIOS UNITARIOS],"No encontado")</f>
        <v>150</v>
      </c>
      <c r="F8622">
        <v>12</v>
      </c>
      <c r="G8622" t="s">
        <v>10027</v>
      </c>
      <c r="H8622" s="2">
        <v>241</v>
      </c>
      <c r="I8622" s="3">
        <v>0.1</v>
      </c>
      <c r="J8622" s="2">
        <f t="shared" si="402"/>
        <v>216.9</v>
      </c>
      <c r="K8622" s="2">
        <f t="shared" si="403"/>
        <v>39.042000000000002</v>
      </c>
      <c r="L8622" s="2">
        <f t="shared" si="404"/>
        <v>255.94200000000001</v>
      </c>
    </row>
    <row r="8623" spans="1:12" x14ac:dyDescent="0.25">
      <c r="A8623" t="s">
        <v>8628</v>
      </c>
      <c r="B8623" s="1">
        <v>46251</v>
      </c>
      <c r="C8623" t="s">
        <v>10009</v>
      </c>
      <c r="D8623" t="s">
        <v>10019</v>
      </c>
      <c r="E8623">
        <f>+_xlfn.XLOOKUP(TablaVentas[[#This Row],[PRODUCTOS]],TablaPrecios[PRODUCTOS],TablaPrecios[PRECIOS UNITARIOS],"No encontado")</f>
        <v>1200</v>
      </c>
      <c r="F8623">
        <v>6</v>
      </c>
      <c r="G8623" t="s">
        <v>10025</v>
      </c>
      <c r="H8623" s="2">
        <v>90</v>
      </c>
      <c r="I8623" s="3">
        <v>0.18</v>
      </c>
      <c r="J8623" s="2">
        <f t="shared" si="402"/>
        <v>73.8</v>
      </c>
      <c r="K8623" s="2">
        <f t="shared" si="403"/>
        <v>13.283999999999999</v>
      </c>
      <c r="L8623" s="2">
        <f t="shared" si="404"/>
        <v>87.084000000000003</v>
      </c>
    </row>
    <row r="8624" spans="1:12" x14ac:dyDescent="0.25">
      <c r="A8624" t="s">
        <v>8629</v>
      </c>
      <c r="B8624" s="1">
        <v>46149</v>
      </c>
      <c r="C8624" t="s">
        <v>10007</v>
      </c>
      <c r="D8624" t="s">
        <v>10021</v>
      </c>
      <c r="E8624">
        <f>+_xlfn.XLOOKUP(TablaVentas[[#This Row],[PRODUCTOS]],TablaPrecios[PRODUCTOS],TablaPrecios[PRECIOS UNITARIOS],"No encontado")</f>
        <v>200</v>
      </c>
      <c r="F8624">
        <v>8</v>
      </c>
      <c r="G8624" t="s">
        <v>10024</v>
      </c>
      <c r="H8624" s="2">
        <v>349</v>
      </c>
      <c r="I8624" s="3">
        <v>0.1</v>
      </c>
      <c r="J8624" s="2">
        <f t="shared" si="402"/>
        <v>314.10000000000002</v>
      </c>
      <c r="K8624" s="2">
        <f t="shared" si="403"/>
        <v>56.538000000000004</v>
      </c>
      <c r="L8624" s="2">
        <f t="shared" si="404"/>
        <v>370.63800000000003</v>
      </c>
    </row>
    <row r="8625" spans="1:12" x14ac:dyDescent="0.25">
      <c r="A8625" t="s">
        <v>8630</v>
      </c>
      <c r="B8625" s="1">
        <v>46054</v>
      </c>
      <c r="C8625" t="s">
        <v>10007</v>
      </c>
      <c r="D8625" t="s">
        <v>10021</v>
      </c>
      <c r="E8625">
        <f>+_xlfn.XLOOKUP(TablaVentas[[#This Row],[PRODUCTOS]],TablaPrecios[PRODUCTOS],TablaPrecios[PRECIOS UNITARIOS],"No encontado")</f>
        <v>200</v>
      </c>
      <c r="F8625">
        <v>17</v>
      </c>
      <c r="G8625" t="s">
        <v>10025</v>
      </c>
      <c r="H8625" s="2">
        <v>137</v>
      </c>
      <c r="I8625" s="3">
        <v>0.14000000000000001</v>
      </c>
      <c r="J8625" s="2">
        <f t="shared" si="402"/>
        <v>117.82</v>
      </c>
      <c r="K8625" s="2">
        <f t="shared" si="403"/>
        <v>21.207599999999999</v>
      </c>
      <c r="L8625" s="2">
        <f t="shared" si="404"/>
        <v>139.02760000000001</v>
      </c>
    </row>
    <row r="8626" spans="1:12" x14ac:dyDescent="0.25">
      <c r="A8626" t="s">
        <v>8631</v>
      </c>
      <c r="B8626" s="1">
        <v>46152</v>
      </c>
      <c r="C8626" t="s">
        <v>10010</v>
      </c>
      <c r="D8626" t="s">
        <v>10021</v>
      </c>
      <c r="E8626">
        <f>+_xlfn.XLOOKUP(TablaVentas[[#This Row],[PRODUCTOS]],TablaPrecios[PRODUCTOS],TablaPrecios[PRECIOS UNITARIOS],"No encontado")</f>
        <v>200</v>
      </c>
      <c r="F8626">
        <v>17</v>
      </c>
      <c r="G8626" t="s">
        <v>10024</v>
      </c>
      <c r="H8626" s="2">
        <v>196</v>
      </c>
      <c r="I8626" s="3">
        <v>0.2</v>
      </c>
      <c r="J8626" s="2">
        <f t="shared" si="402"/>
        <v>156.80000000000001</v>
      </c>
      <c r="K8626" s="2">
        <f t="shared" si="403"/>
        <v>28.224</v>
      </c>
      <c r="L8626" s="2">
        <f t="shared" si="404"/>
        <v>185.024</v>
      </c>
    </row>
    <row r="8627" spans="1:12" x14ac:dyDescent="0.25">
      <c r="A8627" t="s">
        <v>8632</v>
      </c>
      <c r="B8627" s="1">
        <v>46076</v>
      </c>
      <c r="C8627" t="s">
        <v>10009</v>
      </c>
      <c r="D8627" t="s">
        <v>10019</v>
      </c>
      <c r="E8627">
        <f>+_xlfn.XLOOKUP(TablaVentas[[#This Row],[PRODUCTOS]],TablaPrecios[PRODUCTOS],TablaPrecios[PRECIOS UNITARIOS],"No encontado")</f>
        <v>1200</v>
      </c>
      <c r="F8627">
        <v>15</v>
      </c>
      <c r="G8627" t="s">
        <v>10024</v>
      </c>
      <c r="H8627" s="2">
        <v>103</v>
      </c>
      <c r="I8627" s="3">
        <v>0.16</v>
      </c>
      <c r="J8627" s="2">
        <f t="shared" si="402"/>
        <v>86.52</v>
      </c>
      <c r="K8627" s="2">
        <f t="shared" si="403"/>
        <v>15.573599999999999</v>
      </c>
      <c r="L8627" s="2">
        <f t="shared" si="404"/>
        <v>102.0936</v>
      </c>
    </row>
    <row r="8628" spans="1:12" x14ac:dyDescent="0.25">
      <c r="A8628" t="s">
        <v>8633</v>
      </c>
      <c r="B8628" s="1">
        <v>46079</v>
      </c>
      <c r="C8628" t="s">
        <v>10007</v>
      </c>
      <c r="D8628" t="s">
        <v>10018</v>
      </c>
      <c r="E8628">
        <f>+_xlfn.XLOOKUP(TablaVentas[[#This Row],[PRODUCTOS]],TablaPrecios[PRODUCTOS],TablaPrecios[PRECIOS UNITARIOS],"No encontado")</f>
        <v>850</v>
      </c>
      <c r="F8628">
        <v>14</v>
      </c>
      <c r="G8628" t="s">
        <v>10026</v>
      </c>
      <c r="H8628" s="2">
        <v>346</v>
      </c>
      <c r="I8628" s="3">
        <v>0.16</v>
      </c>
      <c r="J8628" s="2">
        <f t="shared" si="402"/>
        <v>290.64</v>
      </c>
      <c r="K8628" s="2">
        <f t="shared" si="403"/>
        <v>52.315199999999997</v>
      </c>
      <c r="L8628" s="2">
        <f t="shared" si="404"/>
        <v>342.95519999999999</v>
      </c>
    </row>
    <row r="8629" spans="1:12" x14ac:dyDescent="0.25">
      <c r="A8629" t="s">
        <v>8634</v>
      </c>
      <c r="B8629" s="1">
        <v>46325</v>
      </c>
      <c r="C8629" t="s">
        <v>10011</v>
      </c>
      <c r="D8629" t="s">
        <v>10020</v>
      </c>
      <c r="E8629">
        <f>+_xlfn.XLOOKUP(TablaVentas[[#This Row],[PRODUCTOS]],TablaPrecios[PRODUCTOS],TablaPrecios[PRECIOS UNITARIOS],"No encontado")</f>
        <v>150</v>
      </c>
      <c r="F8629">
        <v>15</v>
      </c>
      <c r="G8629" t="s">
        <v>10025</v>
      </c>
      <c r="H8629" s="2">
        <v>252</v>
      </c>
      <c r="I8629" s="3">
        <v>0.12</v>
      </c>
      <c r="J8629" s="2">
        <f t="shared" si="402"/>
        <v>221.76</v>
      </c>
      <c r="K8629" s="2">
        <f t="shared" si="403"/>
        <v>39.916799999999995</v>
      </c>
      <c r="L8629" s="2">
        <f t="shared" si="404"/>
        <v>261.67679999999996</v>
      </c>
    </row>
    <row r="8630" spans="1:12" x14ac:dyDescent="0.25">
      <c r="A8630" t="s">
        <v>8635</v>
      </c>
      <c r="B8630" s="1">
        <v>46136</v>
      </c>
      <c r="C8630" t="s">
        <v>10011</v>
      </c>
      <c r="D8630" t="s">
        <v>10019</v>
      </c>
      <c r="E8630">
        <f>+_xlfn.XLOOKUP(TablaVentas[[#This Row],[PRODUCTOS]],TablaPrecios[PRODUCTOS],TablaPrecios[PRECIOS UNITARIOS],"No encontado")</f>
        <v>1200</v>
      </c>
      <c r="F8630">
        <v>8</v>
      </c>
      <c r="G8630" t="s">
        <v>10026</v>
      </c>
      <c r="H8630" s="2">
        <v>435</v>
      </c>
      <c r="I8630" s="3">
        <v>0.16</v>
      </c>
      <c r="J8630" s="2">
        <f t="shared" si="402"/>
        <v>365.4</v>
      </c>
      <c r="K8630" s="2">
        <f t="shared" si="403"/>
        <v>65.771999999999991</v>
      </c>
      <c r="L8630" s="2">
        <f t="shared" si="404"/>
        <v>431.17199999999997</v>
      </c>
    </row>
    <row r="8631" spans="1:12" x14ac:dyDescent="0.25">
      <c r="A8631" t="s">
        <v>8636</v>
      </c>
      <c r="B8631" s="1">
        <v>46089</v>
      </c>
      <c r="C8631" t="s">
        <v>10009</v>
      </c>
      <c r="D8631" t="s">
        <v>10019</v>
      </c>
      <c r="E8631">
        <f>+_xlfn.XLOOKUP(TablaVentas[[#This Row],[PRODUCTOS]],TablaPrecios[PRODUCTOS],TablaPrecios[PRECIOS UNITARIOS],"No encontado")</f>
        <v>1200</v>
      </c>
      <c r="F8631">
        <v>19</v>
      </c>
      <c r="G8631" t="s">
        <v>10027</v>
      </c>
      <c r="H8631" s="2">
        <v>305</v>
      </c>
      <c r="I8631" s="3">
        <v>0.2</v>
      </c>
      <c r="J8631" s="2">
        <f t="shared" si="402"/>
        <v>244</v>
      </c>
      <c r="K8631" s="2">
        <f t="shared" si="403"/>
        <v>43.92</v>
      </c>
      <c r="L8631" s="2">
        <f t="shared" si="404"/>
        <v>287.92</v>
      </c>
    </row>
    <row r="8632" spans="1:12" x14ac:dyDescent="0.25">
      <c r="A8632" t="s">
        <v>8637</v>
      </c>
      <c r="B8632" s="1">
        <v>46240</v>
      </c>
      <c r="C8632" t="s">
        <v>10011</v>
      </c>
      <c r="D8632" t="s">
        <v>10018</v>
      </c>
      <c r="E8632">
        <f>+_xlfn.XLOOKUP(TablaVentas[[#This Row],[PRODUCTOS]],TablaPrecios[PRODUCTOS],TablaPrecios[PRECIOS UNITARIOS],"No encontado")</f>
        <v>850</v>
      </c>
      <c r="F8632">
        <v>8</v>
      </c>
      <c r="G8632" t="s">
        <v>10027</v>
      </c>
      <c r="H8632" s="2">
        <v>165</v>
      </c>
      <c r="I8632" s="3">
        <v>0.14000000000000001</v>
      </c>
      <c r="J8632" s="2">
        <f t="shared" si="402"/>
        <v>141.9</v>
      </c>
      <c r="K8632" s="2">
        <f t="shared" si="403"/>
        <v>25.542000000000002</v>
      </c>
      <c r="L8632" s="2">
        <f t="shared" si="404"/>
        <v>167.44200000000001</v>
      </c>
    </row>
    <row r="8633" spans="1:12" x14ac:dyDescent="0.25">
      <c r="A8633" t="s">
        <v>8638</v>
      </c>
      <c r="B8633" s="1">
        <v>46349</v>
      </c>
      <c r="C8633" t="s">
        <v>10007</v>
      </c>
      <c r="D8633" t="s">
        <v>10018</v>
      </c>
      <c r="E8633">
        <f>+_xlfn.XLOOKUP(TablaVentas[[#This Row],[PRODUCTOS]],TablaPrecios[PRODUCTOS],TablaPrecios[PRECIOS UNITARIOS],"No encontado")</f>
        <v>850</v>
      </c>
      <c r="F8633">
        <v>19</v>
      </c>
      <c r="G8633" t="s">
        <v>10024</v>
      </c>
      <c r="H8633" s="2">
        <v>358</v>
      </c>
      <c r="I8633" s="3">
        <v>0.13</v>
      </c>
      <c r="J8633" s="2">
        <f t="shared" si="402"/>
        <v>311.45999999999998</v>
      </c>
      <c r="K8633" s="2">
        <f t="shared" si="403"/>
        <v>56.062799999999996</v>
      </c>
      <c r="L8633" s="2">
        <f t="shared" si="404"/>
        <v>367.52279999999996</v>
      </c>
    </row>
    <row r="8634" spans="1:12" x14ac:dyDescent="0.25">
      <c r="A8634" t="s">
        <v>8639</v>
      </c>
      <c r="B8634" s="1">
        <v>46265</v>
      </c>
      <c r="C8634" t="s">
        <v>10012</v>
      </c>
      <c r="D8634" t="s">
        <v>10020</v>
      </c>
      <c r="E8634">
        <f>+_xlfn.XLOOKUP(TablaVentas[[#This Row],[PRODUCTOS]],TablaPrecios[PRODUCTOS],TablaPrecios[PRECIOS UNITARIOS],"No encontado")</f>
        <v>150</v>
      </c>
      <c r="F8634">
        <v>18</v>
      </c>
      <c r="G8634" t="s">
        <v>10023</v>
      </c>
      <c r="H8634" s="2">
        <v>432</v>
      </c>
      <c r="I8634" s="3">
        <v>0.2</v>
      </c>
      <c r="J8634" s="2">
        <f t="shared" si="402"/>
        <v>345.6</v>
      </c>
      <c r="K8634" s="2">
        <f t="shared" si="403"/>
        <v>62.207999999999998</v>
      </c>
      <c r="L8634" s="2">
        <f t="shared" si="404"/>
        <v>407.80799999999999</v>
      </c>
    </row>
    <row r="8635" spans="1:12" x14ac:dyDescent="0.25">
      <c r="A8635" t="s">
        <v>8640</v>
      </c>
      <c r="B8635" s="1">
        <v>46172</v>
      </c>
      <c r="C8635" t="s">
        <v>10007</v>
      </c>
      <c r="D8635" t="s">
        <v>10021</v>
      </c>
      <c r="E8635">
        <f>+_xlfn.XLOOKUP(TablaVentas[[#This Row],[PRODUCTOS]],TablaPrecios[PRODUCTOS],TablaPrecios[PRECIOS UNITARIOS],"No encontado")</f>
        <v>200</v>
      </c>
      <c r="F8635">
        <v>18</v>
      </c>
      <c r="G8635" t="s">
        <v>10026</v>
      </c>
      <c r="H8635" s="2">
        <v>362</v>
      </c>
      <c r="I8635" s="3">
        <v>0.18</v>
      </c>
      <c r="J8635" s="2">
        <f t="shared" si="402"/>
        <v>296.84000000000003</v>
      </c>
      <c r="K8635" s="2">
        <f t="shared" si="403"/>
        <v>53.431200000000004</v>
      </c>
      <c r="L8635" s="2">
        <f t="shared" si="404"/>
        <v>350.27120000000002</v>
      </c>
    </row>
    <row r="8636" spans="1:12" x14ac:dyDescent="0.25">
      <c r="A8636" t="s">
        <v>8641</v>
      </c>
      <c r="B8636" s="1">
        <v>46023</v>
      </c>
      <c r="C8636" t="s">
        <v>10007</v>
      </c>
      <c r="D8636" t="s">
        <v>10021</v>
      </c>
      <c r="E8636">
        <f>+_xlfn.XLOOKUP(TablaVentas[[#This Row],[PRODUCTOS]],TablaPrecios[PRODUCTOS],TablaPrecios[PRECIOS UNITARIOS],"No encontado")</f>
        <v>200</v>
      </c>
      <c r="F8636">
        <v>11</v>
      </c>
      <c r="G8636" t="s">
        <v>10025</v>
      </c>
      <c r="H8636" s="2">
        <v>499</v>
      </c>
      <c r="I8636" s="3">
        <v>0.2</v>
      </c>
      <c r="J8636" s="2">
        <f t="shared" si="402"/>
        <v>399.2</v>
      </c>
      <c r="K8636" s="2">
        <f t="shared" si="403"/>
        <v>71.855999999999995</v>
      </c>
      <c r="L8636" s="2">
        <f t="shared" si="404"/>
        <v>471.05599999999998</v>
      </c>
    </row>
    <row r="8637" spans="1:12" x14ac:dyDescent="0.25">
      <c r="A8637" t="s">
        <v>8642</v>
      </c>
      <c r="B8637" s="1">
        <v>46024</v>
      </c>
      <c r="C8637" t="s">
        <v>10008</v>
      </c>
      <c r="D8637" t="s">
        <v>10020</v>
      </c>
      <c r="E8637">
        <f>+_xlfn.XLOOKUP(TablaVentas[[#This Row],[PRODUCTOS]],TablaPrecios[PRODUCTOS],TablaPrecios[PRECIOS UNITARIOS],"No encontado")</f>
        <v>150</v>
      </c>
      <c r="F8637">
        <v>11</v>
      </c>
      <c r="G8637" t="s">
        <v>10023</v>
      </c>
      <c r="H8637" s="2">
        <v>234</v>
      </c>
      <c r="I8637" s="3">
        <v>0.13</v>
      </c>
      <c r="J8637" s="2">
        <f t="shared" si="402"/>
        <v>203.57999999999998</v>
      </c>
      <c r="K8637" s="2">
        <f t="shared" si="403"/>
        <v>36.644399999999997</v>
      </c>
      <c r="L8637" s="2">
        <f t="shared" si="404"/>
        <v>240.22439999999997</v>
      </c>
    </row>
    <row r="8638" spans="1:12" x14ac:dyDescent="0.25">
      <c r="A8638" t="s">
        <v>8643</v>
      </c>
      <c r="B8638" s="1">
        <v>46280</v>
      </c>
      <c r="C8638" t="s">
        <v>10009</v>
      </c>
      <c r="D8638" t="s">
        <v>10021</v>
      </c>
      <c r="E8638">
        <f>+_xlfn.XLOOKUP(TablaVentas[[#This Row],[PRODUCTOS]],TablaPrecios[PRODUCTOS],TablaPrecios[PRECIOS UNITARIOS],"No encontado")</f>
        <v>200</v>
      </c>
      <c r="F8638">
        <v>12</v>
      </c>
      <c r="G8638" t="s">
        <v>10026</v>
      </c>
      <c r="H8638" s="2">
        <v>231</v>
      </c>
      <c r="I8638" s="3">
        <v>0.15</v>
      </c>
      <c r="J8638" s="2">
        <f t="shared" si="402"/>
        <v>196.35</v>
      </c>
      <c r="K8638" s="2">
        <f t="shared" si="403"/>
        <v>35.342999999999996</v>
      </c>
      <c r="L8638" s="2">
        <f t="shared" si="404"/>
        <v>231.69299999999998</v>
      </c>
    </row>
    <row r="8639" spans="1:12" x14ac:dyDescent="0.25">
      <c r="A8639" t="s">
        <v>8644</v>
      </c>
      <c r="B8639" s="1">
        <v>46025</v>
      </c>
      <c r="C8639" t="s">
        <v>10010</v>
      </c>
      <c r="D8639" t="s">
        <v>10017</v>
      </c>
      <c r="E8639">
        <f>+_xlfn.XLOOKUP(TablaVentas[[#This Row],[PRODUCTOS]],TablaPrecios[PRODUCTOS],TablaPrecios[PRECIOS UNITARIOS],"No encontado")</f>
        <v>50</v>
      </c>
      <c r="F8639">
        <v>20</v>
      </c>
      <c r="G8639" t="s">
        <v>10026</v>
      </c>
      <c r="H8639" s="2">
        <v>260</v>
      </c>
      <c r="I8639" s="3">
        <v>0.16</v>
      </c>
      <c r="J8639" s="2">
        <f t="shared" si="402"/>
        <v>218.4</v>
      </c>
      <c r="K8639" s="2">
        <f t="shared" si="403"/>
        <v>39.311999999999998</v>
      </c>
      <c r="L8639" s="2">
        <f t="shared" si="404"/>
        <v>257.71199999999999</v>
      </c>
    </row>
    <row r="8640" spans="1:12" x14ac:dyDescent="0.25">
      <c r="A8640" t="s">
        <v>8645</v>
      </c>
      <c r="B8640" s="1">
        <v>46080</v>
      </c>
      <c r="C8640" t="s">
        <v>10009</v>
      </c>
      <c r="D8640" t="s">
        <v>10017</v>
      </c>
      <c r="E8640">
        <f>+_xlfn.XLOOKUP(TablaVentas[[#This Row],[PRODUCTOS]],TablaPrecios[PRODUCTOS],TablaPrecios[PRECIOS UNITARIOS],"No encontado")</f>
        <v>50</v>
      </c>
      <c r="F8640">
        <v>8</v>
      </c>
      <c r="G8640" t="s">
        <v>10024</v>
      </c>
      <c r="H8640" s="2">
        <v>296</v>
      </c>
      <c r="I8640" s="3">
        <v>0.2</v>
      </c>
      <c r="J8640" s="2">
        <f t="shared" si="402"/>
        <v>236.8</v>
      </c>
      <c r="K8640" s="2">
        <f t="shared" si="403"/>
        <v>42.624000000000002</v>
      </c>
      <c r="L8640" s="2">
        <f t="shared" si="404"/>
        <v>279.42400000000004</v>
      </c>
    </row>
    <row r="8641" spans="1:12" x14ac:dyDescent="0.25">
      <c r="A8641" t="s">
        <v>8646</v>
      </c>
      <c r="B8641" s="1">
        <v>46136</v>
      </c>
      <c r="C8641" t="s">
        <v>10007</v>
      </c>
      <c r="D8641" t="s">
        <v>10017</v>
      </c>
      <c r="E8641">
        <f>+_xlfn.XLOOKUP(TablaVentas[[#This Row],[PRODUCTOS]],TablaPrecios[PRODUCTOS],TablaPrecios[PRECIOS UNITARIOS],"No encontado")</f>
        <v>50</v>
      </c>
      <c r="F8641">
        <v>13</v>
      </c>
      <c r="G8641" t="s">
        <v>10023</v>
      </c>
      <c r="H8641" s="2">
        <v>59</v>
      </c>
      <c r="I8641" s="3">
        <v>0.1</v>
      </c>
      <c r="J8641" s="2">
        <f t="shared" si="402"/>
        <v>53.1</v>
      </c>
      <c r="K8641" s="2">
        <f t="shared" si="403"/>
        <v>9.5579999999999998</v>
      </c>
      <c r="L8641" s="2">
        <f t="shared" si="404"/>
        <v>62.658000000000001</v>
      </c>
    </row>
    <row r="8642" spans="1:12" x14ac:dyDescent="0.25">
      <c r="A8642" t="s">
        <v>8647</v>
      </c>
      <c r="B8642" s="1">
        <v>46249</v>
      </c>
      <c r="C8642" t="s">
        <v>10010</v>
      </c>
      <c r="D8642" t="s">
        <v>10021</v>
      </c>
      <c r="E8642">
        <f>+_xlfn.XLOOKUP(TablaVentas[[#This Row],[PRODUCTOS]],TablaPrecios[PRODUCTOS],TablaPrecios[PRECIOS UNITARIOS],"No encontado")</f>
        <v>200</v>
      </c>
      <c r="F8642">
        <v>12</v>
      </c>
      <c r="G8642" t="s">
        <v>10026</v>
      </c>
      <c r="H8642" s="2">
        <v>493</v>
      </c>
      <c r="I8642" s="3">
        <v>0.19</v>
      </c>
      <c r="J8642" s="2">
        <f t="shared" si="402"/>
        <v>399.33</v>
      </c>
      <c r="K8642" s="2">
        <f t="shared" si="403"/>
        <v>71.87939999999999</v>
      </c>
      <c r="L8642" s="2">
        <f t="shared" si="404"/>
        <v>471.20939999999996</v>
      </c>
    </row>
    <row r="8643" spans="1:12" x14ac:dyDescent="0.25">
      <c r="A8643" t="s">
        <v>8648</v>
      </c>
      <c r="B8643" s="1">
        <v>46189</v>
      </c>
      <c r="C8643" t="s">
        <v>10008</v>
      </c>
      <c r="D8643" t="s">
        <v>10018</v>
      </c>
      <c r="E8643">
        <f>+_xlfn.XLOOKUP(TablaVentas[[#This Row],[PRODUCTOS]],TablaPrecios[PRODUCTOS],TablaPrecios[PRECIOS UNITARIOS],"No encontado")</f>
        <v>850</v>
      </c>
      <c r="F8643">
        <v>11</v>
      </c>
      <c r="G8643" t="s">
        <v>10025</v>
      </c>
      <c r="H8643" s="2">
        <v>189</v>
      </c>
      <c r="I8643" s="3">
        <v>0.18</v>
      </c>
      <c r="J8643" s="2">
        <f t="shared" ref="J8643:J8706" si="405">+H8643-H8643*I8643</f>
        <v>154.98000000000002</v>
      </c>
      <c r="K8643" s="2">
        <f t="shared" ref="K8643:K8706" si="406">+J8643*0.18</f>
        <v>27.896400000000003</v>
      </c>
      <c r="L8643" s="2">
        <f t="shared" ref="L8643:L8706" si="407">+J8643+K8643</f>
        <v>182.87640000000002</v>
      </c>
    </row>
    <row r="8644" spans="1:12" x14ac:dyDescent="0.25">
      <c r="A8644" t="s">
        <v>8649</v>
      </c>
      <c r="B8644" s="1">
        <v>46138</v>
      </c>
      <c r="C8644" t="s">
        <v>10012</v>
      </c>
      <c r="D8644" t="s">
        <v>10020</v>
      </c>
      <c r="E8644">
        <f>+_xlfn.XLOOKUP(TablaVentas[[#This Row],[PRODUCTOS]],TablaPrecios[PRODUCTOS],TablaPrecios[PRECIOS UNITARIOS],"No encontado")</f>
        <v>150</v>
      </c>
      <c r="F8644">
        <v>8</v>
      </c>
      <c r="G8644" t="s">
        <v>10025</v>
      </c>
      <c r="H8644" s="2">
        <v>247</v>
      </c>
      <c r="I8644" s="3">
        <v>0.16</v>
      </c>
      <c r="J8644" s="2">
        <f t="shared" si="405"/>
        <v>207.48</v>
      </c>
      <c r="K8644" s="2">
        <f t="shared" si="406"/>
        <v>37.346399999999996</v>
      </c>
      <c r="L8644" s="2">
        <f t="shared" si="407"/>
        <v>244.82639999999998</v>
      </c>
    </row>
    <row r="8645" spans="1:12" x14ac:dyDescent="0.25">
      <c r="A8645" t="s">
        <v>8650</v>
      </c>
      <c r="B8645" s="1">
        <v>46198</v>
      </c>
      <c r="C8645" t="s">
        <v>10012</v>
      </c>
      <c r="D8645" t="s">
        <v>10019</v>
      </c>
      <c r="E8645">
        <f>+_xlfn.XLOOKUP(TablaVentas[[#This Row],[PRODUCTOS]],TablaPrecios[PRODUCTOS],TablaPrecios[PRECIOS UNITARIOS],"No encontado")</f>
        <v>1200</v>
      </c>
      <c r="F8645">
        <v>17</v>
      </c>
      <c r="G8645" t="s">
        <v>10024</v>
      </c>
      <c r="H8645" s="2">
        <v>222</v>
      </c>
      <c r="I8645" s="3">
        <v>0.17</v>
      </c>
      <c r="J8645" s="2">
        <f t="shared" si="405"/>
        <v>184.26</v>
      </c>
      <c r="K8645" s="2">
        <f t="shared" si="406"/>
        <v>33.166799999999995</v>
      </c>
      <c r="L8645" s="2">
        <f t="shared" si="407"/>
        <v>217.42679999999999</v>
      </c>
    </row>
    <row r="8646" spans="1:12" x14ac:dyDescent="0.25">
      <c r="A8646" t="s">
        <v>8651</v>
      </c>
      <c r="B8646" s="1">
        <v>46199</v>
      </c>
      <c r="C8646" t="s">
        <v>10009</v>
      </c>
      <c r="D8646" t="s">
        <v>10021</v>
      </c>
      <c r="E8646">
        <f>+_xlfn.XLOOKUP(TablaVentas[[#This Row],[PRODUCTOS]],TablaPrecios[PRODUCTOS],TablaPrecios[PRECIOS UNITARIOS],"No encontado")</f>
        <v>200</v>
      </c>
      <c r="F8646">
        <v>19</v>
      </c>
      <c r="G8646" t="s">
        <v>10026</v>
      </c>
      <c r="H8646" s="2">
        <v>360</v>
      </c>
      <c r="I8646" s="3">
        <v>0.11</v>
      </c>
      <c r="J8646" s="2">
        <f t="shared" si="405"/>
        <v>320.39999999999998</v>
      </c>
      <c r="K8646" s="2">
        <f t="shared" si="406"/>
        <v>57.671999999999997</v>
      </c>
      <c r="L8646" s="2">
        <f t="shared" si="407"/>
        <v>378.072</v>
      </c>
    </row>
    <row r="8647" spans="1:12" x14ac:dyDescent="0.25">
      <c r="A8647" t="s">
        <v>8652</v>
      </c>
      <c r="B8647" s="1">
        <v>46140</v>
      </c>
      <c r="C8647" t="s">
        <v>10010</v>
      </c>
      <c r="D8647" t="s">
        <v>10020</v>
      </c>
      <c r="E8647">
        <f>+_xlfn.XLOOKUP(TablaVentas[[#This Row],[PRODUCTOS]],TablaPrecios[PRODUCTOS],TablaPrecios[PRECIOS UNITARIOS],"No encontado")</f>
        <v>150</v>
      </c>
      <c r="F8647">
        <v>5</v>
      </c>
      <c r="G8647" t="s">
        <v>10025</v>
      </c>
      <c r="H8647" s="2">
        <v>225</v>
      </c>
      <c r="I8647" s="3">
        <v>0.18</v>
      </c>
      <c r="J8647" s="2">
        <f t="shared" si="405"/>
        <v>184.5</v>
      </c>
      <c r="K8647" s="2">
        <f t="shared" si="406"/>
        <v>33.21</v>
      </c>
      <c r="L8647" s="2">
        <f t="shared" si="407"/>
        <v>217.71</v>
      </c>
    </row>
    <row r="8648" spans="1:12" x14ac:dyDescent="0.25">
      <c r="A8648" t="s">
        <v>8653</v>
      </c>
      <c r="B8648" s="1">
        <v>46239</v>
      </c>
      <c r="C8648" t="s">
        <v>10008</v>
      </c>
      <c r="D8648" t="s">
        <v>10020</v>
      </c>
      <c r="E8648">
        <f>+_xlfn.XLOOKUP(TablaVentas[[#This Row],[PRODUCTOS]],TablaPrecios[PRODUCTOS],TablaPrecios[PRECIOS UNITARIOS],"No encontado")</f>
        <v>150</v>
      </c>
      <c r="F8648">
        <v>17</v>
      </c>
      <c r="G8648" t="s">
        <v>10023</v>
      </c>
      <c r="H8648" s="2">
        <v>63</v>
      </c>
      <c r="I8648" s="3">
        <v>0.19</v>
      </c>
      <c r="J8648" s="2">
        <f t="shared" si="405"/>
        <v>51.03</v>
      </c>
      <c r="K8648" s="2">
        <f t="shared" si="406"/>
        <v>9.1853999999999996</v>
      </c>
      <c r="L8648" s="2">
        <f t="shared" si="407"/>
        <v>60.215400000000002</v>
      </c>
    </row>
    <row r="8649" spans="1:12" x14ac:dyDescent="0.25">
      <c r="A8649" t="s">
        <v>8654</v>
      </c>
      <c r="B8649" s="1">
        <v>46093</v>
      </c>
      <c r="C8649" t="s">
        <v>10012</v>
      </c>
      <c r="D8649" t="s">
        <v>10019</v>
      </c>
      <c r="E8649">
        <f>+_xlfn.XLOOKUP(TablaVentas[[#This Row],[PRODUCTOS]],TablaPrecios[PRODUCTOS],TablaPrecios[PRECIOS UNITARIOS],"No encontado")</f>
        <v>1200</v>
      </c>
      <c r="F8649">
        <v>10</v>
      </c>
      <c r="G8649" t="s">
        <v>10026</v>
      </c>
      <c r="H8649" s="2">
        <v>390</v>
      </c>
      <c r="I8649" s="3">
        <v>0.12</v>
      </c>
      <c r="J8649" s="2">
        <f t="shared" si="405"/>
        <v>343.2</v>
      </c>
      <c r="K8649" s="2">
        <f t="shared" si="406"/>
        <v>61.775999999999996</v>
      </c>
      <c r="L8649" s="2">
        <f t="shared" si="407"/>
        <v>404.976</v>
      </c>
    </row>
    <row r="8650" spans="1:12" x14ac:dyDescent="0.25">
      <c r="A8650" t="s">
        <v>8655</v>
      </c>
      <c r="B8650" s="1">
        <v>46362</v>
      </c>
      <c r="C8650" t="s">
        <v>10012</v>
      </c>
      <c r="D8650" t="s">
        <v>10017</v>
      </c>
      <c r="E8650">
        <f>+_xlfn.XLOOKUP(TablaVentas[[#This Row],[PRODUCTOS]],TablaPrecios[PRODUCTOS],TablaPrecios[PRECIOS UNITARIOS],"No encontado")</f>
        <v>50</v>
      </c>
      <c r="F8650">
        <v>16</v>
      </c>
      <c r="G8650" t="s">
        <v>10025</v>
      </c>
      <c r="H8650" s="2">
        <v>303</v>
      </c>
      <c r="I8650" s="3">
        <v>0.19</v>
      </c>
      <c r="J8650" s="2">
        <f t="shared" si="405"/>
        <v>245.43</v>
      </c>
      <c r="K8650" s="2">
        <f t="shared" si="406"/>
        <v>44.177399999999999</v>
      </c>
      <c r="L8650" s="2">
        <f t="shared" si="407"/>
        <v>289.60739999999998</v>
      </c>
    </row>
    <row r="8651" spans="1:12" x14ac:dyDescent="0.25">
      <c r="A8651" t="s">
        <v>8656</v>
      </c>
      <c r="B8651" s="1">
        <v>46146</v>
      </c>
      <c r="C8651" t="s">
        <v>10012</v>
      </c>
      <c r="D8651" t="s">
        <v>10019</v>
      </c>
      <c r="E8651">
        <f>+_xlfn.XLOOKUP(TablaVentas[[#This Row],[PRODUCTOS]],TablaPrecios[PRODUCTOS],TablaPrecios[PRECIOS UNITARIOS],"No encontado")</f>
        <v>1200</v>
      </c>
      <c r="F8651">
        <v>12</v>
      </c>
      <c r="G8651" t="s">
        <v>10026</v>
      </c>
      <c r="H8651" s="2">
        <v>124</v>
      </c>
      <c r="I8651" s="3">
        <v>0.14000000000000001</v>
      </c>
      <c r="J8651" s="2">
        <f t="shared" si="405"/>
        <v>106.64</v>
      </c>
      <c r="K8651" s="2">
        <f t="shared" si="406"/>
        <v>19.1952</v>
      </c>
      <c r="L8651" s="2">
        <f t="shared" si="407"/>
        <v>125.8352</v>
      </c>
    </row>
    <row r="8652" spans="1:12" x14ac:dyDescent="0.25">
      <c r="A8652" t="s">
        <v>8657</v>
      </c>
      <c r="B8652" s="1">
        <v>46147</v>
      </c>
      <c r="C8652" t="s">
        <v>10010</v>
      </c>
      <c r="D8652" t="s">
        <v>10017</v>
      </c>
      <c r="E8652">
        <f>+_xlfn.XLOOKUP(TablaVentas[[#This Row],[PRODUCTOS]],TablaPrecios[PRODUCTOS],TablaPrecios[PRECIOS UNITARIOS],"No encontado")</f>
        <v>50</v>
      </c>
      <c r="F8652">
        <v>5</v>
      </c>
      <c r="G8652" t="s">
        <v>10026</v>
      </c>
      <c r="H8652" s="2">
        <v>473</v>
      </c>
      <c r="I8652" s="3">
        <v>0.15</v>
      </c>
      <c r="J8652" s="2">
        <f t="shared" si="405"/>
        <v>402.05</v>
      </c>
      <c r="K8652" s="2">
        <f t="shared" si="406"/>
        <v>72.369</v>
      </c>
      <c r="L8652" s="2">
        <f t="shared" si="407"/>
        <v>474.41899999999998</v>
      </c>
    </row>
    <row r="8653" spans="1:12" x14ac:dyDescent="0.25">
      <c r="A8653" t="s">
        <v>8658</v>
      </c>
      <c r="B8653" s="1">
        <v>46154</v>
      </c>
      <c r="C8653" t="s">
        <v>10012</v>
      </c>
      <c r="D8653" t="s">
        <v>10018</v>
      </c>
      <c r="E8653">
        <f>+_xlfn.XLOOKUP(TablaVentas[[#This Row],[PRODUCTOS]],TablaPrecios[PRODUCTOS],TablaPrecios[PRECIOS UNITARIOS],"No encontado")</f>
        <v>850</v>
      </c>
      <c r="F8653">
        <v>8</v>
      </c>
      <c r="G8653" t="s">
        <v>10025</v>
      </c>
      <c r="H8653" s="2">
        <v>417</v>
      </c>
      <c r="I8653" s="3">
        <v>0.13</v>
      </c>
      <c r="J8653" s="2">
        <f t="shared" si="405"/>
        <v>362.79</v>
      </c>
      <c r="K8653" s="2">
        <f t="shared" si="406"/>
        <v>65.302199999999999</v>
      </c>
      <c r="L8653" s="2">
        <f t="shared" si="407"/>
        <v>428.09220000000005</v>
      </c>
    </row>
    <row r="8654" spans="1:12" x14ac:dyDescent="0.25">
      <c r="A8654" t="s">
        <v>8659</v>
      </c>
      <c r="B8654" s="1">
        <v>46067</v>
      </c>
      <c r="C8654" t="s">
        <v>10012</v>
      </c>
      <c r="D8654" t="s">
        <v>10020</v>
      </c>
      <c r="E8654">
        <f>+_xlfn.XLOOKUP(TablaVentas[[#This Row],[PRODUCTOS]],TablaPrecios[PRODUCTOS],TablaPrecios[PRECIOS UNITARIOS],"No encontado")</f>
        <v>150</v>
      </c>
      <c r="F8654">
        <v>13</v>
      </c>
      <c r="G8654" t="s">
        <v>10027</v>
      </c>
      <c r="H8654" s="2">
        <v>98</v>
      </c>
      <c r="I8654" s="3">
        <v>0.18</v>
      </c>
      <c r="J8654" s="2">
        <f t="shared" si="405"/>
        <v>80.36</v>
      </c>
      <c r="K8654" s="2">
        <f t="shared" si="406"/>
        <v>14.464799999999999</v>
      </c>
      <c r="L8654" s="2">
        <f t="shared" si="407"/>
        <v>94.824799999999996</v>
      </c>
    </row>
    <row r="8655" spans="1:12" x14ac:dyDescent="0.25">
      <c r="A8655" t="s">
        <v>8660</v>
      </c>
      <c r="B8655" s="1">
        <v>46110</v>
      </c>
      <c r="C8655" t="s">
        <v>10009</v>
      </c>
      <c r="D8655" t="s">
        <v>10018</v>
      </c>
      <c r="E8655">
        <f>+_xlfn.XLOOKUP(TablaVentas[[#This Row],[PRODUCTOS]],TablaPrecios[PRODUCTOS],TablaPrecios[PRECIOS UNITARIOS],"No encontado")</f>
        <v>850</v>
      </c>
      <c r="F8655">
        <v>9</v>
      </c>
      <c r="G8655" t="s">
        <v>10023</v>
      </c>
      <c r="H8655" s="2">
        <v>215</v>
      </c>
      <c r="I8655" s="3">
        <v>0.14000000000000001</v>
      </c>
      <c r="J8655" s="2">
        <f t="shared" si="405"/>
        <v>184.9</v>
      </c>
      <c r="K8655" s="2">
        <f t="shared" si="406"/>
        <v>33.281999999999996</v>
      </c>
      <c r="L8655" s="2">
        <f t="shared" si="407"/>
        <v>218.18200000000002</v>
      </c>
    </row>
    <row r="8656" spans="1:12" x14ac:dyDescent="0.25">
      <c r="A8656" t="s">
        <v>8661</v>
      </c>
      <c r="B8656" s="1">
        <v>46154</v>
      </c>
      <c r="C8656" t="s">
        <v>10007</v>
      </c>
      <c r="D8656" t="s">
        <v>10021</v>
      </c>
      <c r="E8656">
        <f>+_xlfn.XLOOKUP(TablaVentas[[#This Row],[PRODUCTOS]],TablaPrecios[PRODUCTOS],TablaPrecios[PRECIOS UNITARIOS],"No encontado")</f>
        <v>200</v>
      </c>
      <c r="F8656">
        <v>8</v>
      </c>
      <c r="G8656" t="s">
        <v>10025</v>
      </c>
      <c r="H8656" s="2">
        <v>230</v>
      </c>
      <c r="I8656" s="3">
        <v>0.14000000000000001</v>
      </c>
      <c r="J8656" s="2">
        <f t="shared" si="405"/>
        <v>197.8</v>
      </c>
      <c r="K8656" s="2">
        <f t="shared" si="406"/>
        <v>35.603999999999999</v>
      </c>
      <c r="L8656" s="2">
        <f t="shared" si="407"/>
        <v>233.404</v>
      </c>
    </row>
    <row r="8657" spans="1:12" x14ac:dyDescent="0.25">
      <c r="A8657" t="s">
        <v>8662</v>
      </c>
      <c r="B8657" s="1">
        <v>46364</v>
      </c>
      <c r="C8657" t="s">
        <v>10009</v>
      </c>
      <c r="D8657" t="s">
        <v>10020</v>
      </c>
      <c r="E8657">
        <f>+_xlfn.XLOOKUP(TablaVentas[[#This Row],[PRODUCTOS]],TablaPrecios[PRODUCTOS],TablaPrecios[PRECIOS UNITARIOS],"No encontado")</f>
        <v>150</v>
      </c>
      <c r="F8657">
        <v>17</v>
      </c>
      <c r="G8657" t="s">
        <v>10026</v>
      </c>
      <c r="H8657" s="2">
        <v>353</v>
      </c>
      <c r="I8657" s="3">
        <v>0.15</v>
      </c>
      <c r="J8657" s="2">
        <f t="shared" si="405"/>
        <v>300.05</v>
      </c>
      <c r="K8657" s="2">
        <f t="shared" si="406"/>
        <v>54.009</v>
      </c>
      <c r="L8657" s="2">
        <f t="shared" si="407"/>
        <v>354.05900000000003</v>
      </c>
    </row>
    <row r="8658" spans="1:12" x14ac:dyDescent="0.25">
      <c r="A8658" t="s">
        <v>8663</v>
      </c>
      <c r="B8658" s="1">
        <v>46072</v>
      </c>
      <c r="C8658" t="s">
        <v>10012</v>
      </c>
      <c r="D8658" t="s">
        <v>10017</v>
      </c>
      <c r="E8658">
        <f>+_xlfn.XLOOKUP(TablaVentas[[#This Row],[PRODUCTOS]],TablaPrecios[PRODUCTOS],TablaPrecios[PRECIOS UNITARIOS],"No encontado")</f>
        <v>50</v>
      </c>
      <c r="F8658">
        <v>9</v>
      </c>
      <c r="G8658" t="s">
        <v>10024</v>
      </c>
      <c r="H8658" s="2">
        <v>108</v>
      </c>
      <c r="I8658" s="3">
        <v>0.12</v>
      </c>
      <c r="J8658" s="2">
        <f t="shared" si="405"/>
        <v>95.04</v>
      </c>
      <c r="K8658" s="2">
        <f t="shared" si="406"/>
        <v>17.107199999999999</v>
      </c>
      <c r="L8658" s="2">
        <f t="shared" si="407"/>
        <v>112.1472</v>
      </c>
    </row>
    <row r="8659" spans="1:12" x14ac:dyDescent="0.25">
      <c r="A8659" t="s">
        <v>8664</v>
      </c>
      <c r="B8659" s="1">
        <v>46135</v>
      </c>
      <c r="C8659" t="s">
        <v>10012</v>
      </c>
      <c r="D8659" t="s">
        <v>10020</v>
      </c>
      <c r="E8659">
        <f>+_xlfn.XLOOKUP(TablaVentas[[#This Row],[PRODUCTOS]],TablaPrecios[PRODUCTOS],TablaPrecios[PRECIOS UNITARIOS],"No encontado")</f>
        <v>150</v>
      </c>
      <c r="F8659">
        <v>8</v>
      </c>
      <c r="G8659" t="s">
        <v>10025</v>
      </c>
      <c r="H8659" s="2">
        <v>62</v>
      </c>
      <c r="I8659" s="3">
        <v>0.19</v>
      </c>
      <c r="J8659" s="2">
        <f t="shared" si="405"/>
        <v>50.22</v>
      </c>
      <c r="K8659" s="2">
        <f t="shared" si="406"/>
        <v>9.0396000000000001</v>
      </c>
      <c r="L8659" s="2">
        <f t="shared" si="407"/>
        <v>59.259599999999999</v>
      </c>
    </row>
    <row r="8660" spans="1:12" x14ac:dyDescent="0.25">
      <c r="A8660" t="s">
        <v>8665</v>
      </c>
      <c r="B8660" s="1">
        <v>46098</v>
      </c>
      <c r="C8660" t="s">
        <v>10009</v>
      </c>
      <c r="D8660" t="s">
        <v>10019</v>
      </c>
      <c r="E8660">
        <f>+_xlfn.XLOOKUP(TablaVentas[[#This Row],[PRODUCTOS]],TablaPrecios[PRODUCTOS],TablaPrecios[PRECIOS UNITARIOS],"No encontado")</f>
        <v>1200</v>
      </c>
      <c r="F8660">
        <v>12</v>
      </c>
      <c r="G8660" t="s">
        <v>10023</v>
      </c>
      <c r="H8660" s="2">
        <v>165</v>
      </c>
      <c r="I8660" s="3">
        <v>0.15</v>
      </c>
      <c r="J8660" s="2">
        <f t="shared" si="405"/>
        <v>140.25</v>
      </c>
      <c r="K8660" s="2">
        <f t="shared" si="406"/>
        <v>25.244999999999997</v>
      </c>
      <c r="L8660" s="2">
        <f t="shared" si="407"/>
        <v>165.495</v>
      </c>
    </row>
    <row r="8661" spans="1:12" x14ac:dyDescent="0.25">
      <c r="A8661" t="s">
        <v>8666</v>
      </c>
      <c r="B8661" s="1">
        <v>46380</v>
      </c>
      <c r="C8661" t="s">
        <v>10009</v>
      </c>
      <c r="D8661" t="s">
        <v>10017</v>
      </c>
      <c r="E8661">
        <f>+_xlfn.XLOOKUP(TablaVentas[[#This Row],[PRODUCTOS]],TablaPrecios[PRODUCTOS],TablaPrecios[PRECIOS UNITARIOS],"No encontado")</f>
        <v>50</v>
      </c>
      <c r="F8661">
        <v>18</v>
      </c>
      <c r="G8661" t="s">
        <v>10026</v>
      </c>
      <c r="H8661" s="2">
        <v>186</v>
      </c>
      <c r="I8661" s="3">
        <v>0.12</v>
      </c>
      <c r="J8661" s="2">
        <f t="shared" si="405"/>
        <v>163.68</v>
      </c>
      <c r="K8661" s="2">
        <f t="shared" si="406"/>
        <v>29.462399999999999</v>
      </c>
      <c r="L8661" s="2">
        <f t="shared" si="407"/>
        <v>193.14240000000001</v>
      </c>
    </row>
    <row r="8662" spans="1:12" x14ac:dyDescent="0.25">
      <c r="A8662" t="s">
        <v>8667</v>
      </c>
      <c r="B8662" s="1">
        <v>46246</v>
      </c>
      <c r="C8662" t="s">
        <v>10011</v>
      </c>
      <c r="D8662" t="s">
        <v>10019</v>
      </c>
      <c r="E8662">
        <f>+_xlfn.XLOOKUP(TablaVentas[[#This Row],[PRODUCTOS]],TablaPrecios[PRODUCTOS],TablaPrecios[PRECIOS UNITARIOS],"No encontado")</f>
        <v>1200</v>
      </c>
      <c r="F8662">
        <v>14</v>
      </c>
      <c r="G8662" t="s">
        <v>10024</v>
      </c>
      <c r="H8662" s="2">
        <v>311</v>
      </c>
      <c r="I8662" s="3">
        <v>0.18</v>
      </c>
      <c r="J8662" s="2">
        <f t="shared" si="405"/>
        <v>255.02</v>
      </c>
      <c r="K8662" s="2">
        <f t="shared" si="406"/>
        <v>45.903599999999997</v>
      </c>
      <c r="L8662" s="2">
        <f t="shared" si="407"/>
        <v>300.92360000000002</v>
      </c>
    </row>
    <row r="8663" spans="1:12" x14ac:dyDescent="0.25">
      <c r="A8663" t="s">
        <v>8668</v>
      </c>
      <c r="B8663" s="1">
        <v>46099</v>
      </c>
      <c r="C8663" t="s">
        <v>10007</v>
      </c>
      <c r="D8663" t="s">
        <v>10021</v>
      </c>
      <c r="E8663">
        <f>+_xlfn.XLOOKUP(TablaVentas[[#This Row],[PRODUCTOS]],TablaPrecios[PRODUCTOS],TablaPrecios[PRECIOS UNITARIOS],"No encontado")</f>
        <v>200</v>
      </c>
      <c r="F8663">
        <v>18</v>
      </c>
      <c r="G8663" t="s">
        <v>10025</v>
      </c>
      <c r="H8663" s="2">
        <v>281</v>
      </c>
      <c r="I8663" s="3">
        <v>0.2</v>
      </c>
      <c r="J8663" s="2">
        <f t="shared" si="405"/>
        <v>224.8</v>
      </c>
      <c r="K8663" s="2">
        <f t="shared" si="406"/>
        <v>40.463999999999999</v>
      </c>
      <c r="L8663" s="2">
        <f t="shared" si="407"/>
        <v>265.26400000000001</v>
      </c>
    </row>
    <row r="8664" spans="1:12" x14ac:dyDescent="0.25">
      <c r="A8664" t="s">
        <v>8669</v>
      </c>
      <c r="B8664" s="1">
        <v>46222</v>
      </c>
      <c r="C8664" t="s">
        <v>10012</v>
      </c>
      <c r="D8664" t="s">
        <v>10017</v>
      </c>
      <c r="E8664">
        <f>+_xlfn.XLOOKUP(TablaVentas[[#This Row],[PRODUCTOS]],TablaPrecios[PRODUCTOS],TablaPrecios[PRECIOS UNITARIOS],"No encontado")</f>
        <v>50</v>
      </c>
      <c r="F8664">
        <v>16</v>
      </c>
      <c r="G8664" t="s">
        <v>10024</v>
      </c>
      <c r="H8664" s="2">
        <v>354</v>
      </c>
      <c r="I8664" s="3">
        <v>0.17</v>
      </c>
      <c r="J8664" s="2">
        <f t="shared" si="405"/>
        <v>293.82</v>
      </c>
      <c r="K8664" s="2">
        <f t="shared" si="406"/>
        <v>52.887599999999999</v>
      </c>
      <c r="L8664" s="2">
        <f t="shared" si="407"/>
        <v>346.70760000000001</v>
      </c>
    </row>
    <row r="8665" spans="1:12" x14ac:dyDescent="0.25">
      <c r="A8665" t="s">
        <v>8670</v>
      </c>
      <c r="B8665" s="1">
        <v>46221</v>
      </c>
      <c r="C8665" t="s">
        <v>10007</v>
      </c>
      <c r="D8665" t="s">
        <v>10018</v>
      </c>
      <c r="E8665">
        <f>+_xlfn.XLOOKUP(TablaVentas[[#This Row],[PRODUCTOS]],TablaPrecios[PRODUCTOS],TablaPrecios[PRECIOS UNITARIOS],"No encontado")</f>
        <v>850</v>
      </c>
      <c r="F8665">
        <v>7</v>
      </c>
      <c r="G8665" t="s">
        <v>10024</v>
      </c>
      <c r="H8665" s="2">
        <v>269</v>
      </c>
      <c r="I8665" s="3">
        <v>0.16</v>
      </c>
      <c r="J8665" s="2">
        <f t="shared" si="405"/>
        <v>225.96</v>
      </c>
      <c r="K8665" s="2">
        <f t="shared" si="406"/>
        <v>40.672800000000002</v>
      </c>
      <c r="L8665" s="2">
        <f t="shared" si="407"/>
        <v>266.63280000000003</v>
      </c>
    </row>
    <row r="8666" spans="1:12" x14ac:dyDescent="0.25">
      <c r="A8666" t="s">
        <v>8671</v>
      </c>
      <c r="B8666" s="1">
        <v>46145</v>
      </c>
      <c r="C8666" t="s">
        <v>10008</v>
      </c>
      <c r="D8666" t="s">
        <v>10017</v>
      </c>
      <c r="E8666">
        <f>+_xlfn.XLOOKUP(TablaVentas[[#This Row],[PRODUCTOS]],TablaPrecios[PRODUCTOS],TablaPrecios[PRECIOS UNITARIOS],"No encontado")</f>
        <v>50</v>
      </c>
      <c r="F8666">
        <v>8</v>
      </c>
      <c r="G8666" t="s">
        <v>10025</v>
      </c>
      <c r="H8666" s="2">
        <v>107</v>
      </c>
      <c r="I8666" s="3">
        <v>0.13</v>
      </c>
      <c r="J8666" s="2">
        <f t="shared" si="405"/>
        <v>93.09</v>
      </c>
      <c r="K8666" s="2">
        <f t="shared" si="406"/>
        <v>16.7562</v>
      </c>
      <c r="L8666" s="2">
        <f t="shared" si="407"/>
        <v>109.84620000000001</v>
      </c>
    </row>
    <row r="8667" spans="1:12" x14ac:dyDescent="0.25">
      <c r="A8667" t="s">
        <v>8672</v>
      </c>
      <c r="B8667" s="1">
        <v>46033</v>
      </c>
      <c r="C8667" t="s">
        <v>10008</v>
      </c>
      <c r="D8667" t="s">
        <v>10021</v>
      </c>
      <c r="E8667">
        <f>+_xlfn.XLOOKUP(TablaVentas[[#This Row],[PRODUCTOS]],TablaPrecios[PRODUCTOS],TablaPrecios[PRECIOS UNITARIOS],"No encontado")</f>
        <v>200</v>
      </c>
      <c r="F8667">
        <v>12</v>
      </c>
      <c r="G8667" t="s">
        <v>10027</v>
      </c>
      <c r="H8667" s="2">
        <v>435</v>
      </c>
      <c r="I8667" s="3">
        <v>0.11</v>
      </c>
      <c r="J8667" s="2">
        <f t="shared" si="405"/>
        <v>387.15</v>
      </c>
      <c r="K8667" s="2">
        <f t="shared" si="406"/>
        <v>69.686999999999998</v>
      </c>
      <c r="L8667" s="2">
        <f t="shared" si="407"/>
        <v>456.83699999999999</v>
      </c>
    </row>
    <row r="8668" spans="1:12" x14ac:dyDescent="0.25">
      <c r="A8668" t="s">
        <v>8673</v>
      </c>
      <c r="B8668" s="1">
        <v>46040</v>
      </c>
      <c r="C8668" t="s">
        <v>10012</v>
      </c>
      <c r="D8668" t="s">
        <v>10018</v>
      </c>
      <c r="E8668">
        <f>+_xlfn.XLOOKUP(TablaVentas[[#This Row],[PRODUCTOS]],TablaPrecios[PRODUCTOS],TablaPrecios[PRECIOS UNITARIOS],"No encontado")</f>
        <v>850</v>
      </c>
      <c r="F8668">
        <v>6</v>
      </c>
      <c r="G8668" t="s">
        <v>10027</v>
      </c>
      <c r="H8668" s="2">
        <v>211</v>
      </c>
      <c r="I8668" s="3">
        <v>0.12</v>
      </c>
      <c r="J8668" s="2">
        <f t="shared" si="405"/>
        <v>185.68</v>
      </c>
      <c r="K8668" s="2">
        <f t="shared" si="406"/>
        <v>33.422400000000003</v>
      </c>
      <c r="L8668" s="2">
        <f t="shared" si="407"/>
        <v>219.10240000000002</v>
      </c>
    </row>
    <row r="8669" spans="1:12" x14ac:dyDescent="0.25">
      <c r="A8669" t="s">
        <v>8674</v>
      </c>
      <c r="B8669" s="1">
        <v>46259</v>
      </c>
      <c r="C8669" t="s">
        <v>10008</v>
      </c>
      <c r="D8669" t="s">
        <v>10019</v>
      </c>
      <c r="E8669">
        <f>+_xlfn.XLOOKUP(TablaVentas[[#This Row],[PRODUCTOS]],TablaPrecios[PRODUCTOS],TablaPrecios[PRECIOS UNITARIOS],"No encontado")</f>
        <v>1200</v>
      </c>
      <c r="F8669">
        <v>8</v>
      </c>
      <c r="G8669" t="s">
        <v>10027</v>
      </c>
      <c r="H8669" s="2">
        <v>207</v>
      </c>
      <c r="I8669" s="3">
        <v>0.13</v>
      </c>
      <c r="J8669" s="2">
        <f t="shared" si="405"/>
        <v>180.09</v>
      </c>
      <c r="K8669" s="2">
        <f t="shared" si="406"/>
        <v>32.416199999999996</v>
      </c>
      <c r="L8669" s="2">
        <f t="shared" si="407"/>
        <v>212.50620000000001</v>
      </c>
    </row>
    <row r="8670" spans="1:12" x14ac:dyDescent="0.25">
      <c r="A8670" t="s">
        <v>8675</v>
      </c>
      <c r="B8670" s="1">
        <v>46363</v>
      </c>
      <c r="C8670" t="s">
        <v>10010</v>
      </c>
      <c r="D8670" t="s">
        <v>10017</v>
      </c>
      <c r="E8670">
        <f>+_xlfn.XLOOKUP(TablaVentas[[#This Row],[PRODUCTOS]],TablaPrecios[PRODUCTOS],TablaPrecios[PRECIOS UNITARIOS],"No encontado")</f>
        <v>50</v>
      </c>
      <c r="F8670">
        <v>18</v>
      </c>
      <c r="G8670" t="s">
        <v>10025</v>
      </c>
      <c r="H8670" s="2">
        <v>61</v>
      </c>
      <c r="I8670" s="3">
        <v>0.14000000000000001</v>
      </c>
      <c r="J8670" s="2">
        <f t="shared" si="405"/>
        <v>52.46</v>
      </c>
      <c r="K8670" s="2">
        <f t="shared" si="406"/>
        <v>9.4428000000000001</v>
      </c>
      <c r="L8670" s="2">
        <f t="shared" si="407"/>
        <v>61.902799999999999</v>
      </c>
    </row>
    <row r="8671" spans="1:12" x14ac:dyDescent="0.25">
      <c r="A8671" t="s">
        <v>8676</v>
      </c>
      <c r="B8671" s="1">
        <v>46060</v>
      </c>
      <c r="C8671" t="s">
        <v>10011</v>
      </c>
      <c r="D8671" t="s">
        <v>10017</v>
      </c>
      <c r="E8671">
        <f>+_xlfn.XLOOKUP(TablaVentas[[#This Row],[PRODUCTOS]],TablaPrecios[PRODUCTOS],TablaPrecios[PRECIOS UNITARIOS],"No encontado")</f>
        <v>50</v>
      </c>
      <c r="F8671">
        <v>11</v>
      </c>
      <c r="G8671" t="s">
        <v>10023</v>
      </c>
      <c r="H8671" s="2">
        <v>257</v>
      </c>
      <c r="I8671" s="3">
        <v>0.16</v>
      </c>
      <c r="J8671" s="2">
        <f t="shared" si="405"/>
        <v>215.88</v>
      </c>
      <c r="K8671" s="2">
        <f t="shared" si="406"/>
        <v>38.858399999999996</v>
      </c>
      <c r="L8671" s="2">
        <f t="shared" si="407"/>
        <v>254.73839999999998</v>
      </c>
    </row>
    <row r="8672" spans="1:12" x14ac:dyDescent="0.25">
      <c r="A8672" t="s">
        <v>8677</v>
      </c>
      <c r="B8672" s="1">
        <v>46318</v>
      </c>
      <c r="C8672" t="s">
        <v>10009</v>
      </c>
      <c r="D8672" t="s">
        <v>10020</v>
      </c>
      <c r="E8672">
        <f>+_xlfn.XLOOKUP(TablaVentas[[#This Row],[PRODUCTOS]],TablaPrecios[PRODUCTOS],TablaPrecios[PRECIOS UNITARIOS],"No encontado")</f>
        <v>150</v>
      </c>
      <c r="F8672">
        <v>18</v>
      </c>
      <c r="G8672" t="s">
        <v>10027</v>
      </c>
      <c r="H8672" s="2">
        <v>317</v>
      </c>
      <c r="I8672" s="3">
        <v>0.17</v>
      </c>
      <c r="J8672" s="2">
        <f t="shared" si="405"/>
        <v>263.11</v>
      </c>
      <c r="K8672" s="2">
        <f t="shared" si="406"/>
        <v>47.3598</v>
      </c>
      <c r="L8672" s="2">
        <f t="shared" si="407"/>
        <v>310.46980000000002</v>
      </c>
    </row>
    <row r="8673" spans="1:12" x14ac:dyDescent="0.25">
      <c r="A8673" t="s">
        <v>8678</v>
      </c>
      <c r="B8673" s="1">
        <v>46182</v>
      </c>
      <c r="C8673" t="s">
        <v>10008</v>
      </c>
      <c r="D8673" t="s">
        <v>10021</v>
      </c>
      <c r="E8673">
        <f>+_xlfn.XLOOKUP(TablaVentas[[#This Row],[PRODUCTOS]],TablaPrecios[PRODUCTOS],TablaPrecios[PRECIOS UNITARIOS],"No encontado")</f>
        <v>200</v>
      </c>
      <c r="F8673">
        <v>20</v>
      </c>
      <c r="G8673" t="s">
        <v>10026</v>
      </c>
      <c r="H8673" s="2">
        <v>141</v>
      </c>
      <c r="I8673" s="3">
        <v>0.11</v>
      </c>
      <c r="J8673" s="2">
        <f t="shared" si="405"/>
        <v>125.49</v>
      </c>
      <c r="K8673" s="2">
        <f t="shared" si="406"/>
        <v>22.588199999999997</v>
      </c>
      <c r="L8673" s="2">
        <f t="shared" si="407"/>
        <v>148.07819999999998</v>
      </c>
    </row>
    <row r="8674" spans="1:12" x14ac:dyDescent="0.25">
      <c r="A8674" t="s">
        <v>8679</v>
      </c>
      <c r="B8674" s="1">
        <v>46025</v>
      </c>
      <c r="C8674" t="s">
        <v>10008</v>
      </c>
      <c r="D8674" t="s">
        <v>10019</v>
      </c>
      <c r="E8674">
        <f>+_xlfn.XLOOKUP(TablaVentas[[#This Row],[PRODUCTOS]],TablaPrecios[PRODUCTOS],TablaPrecios[PRECIOS UNITARIOS],"No encontado")</f>
        <v>1200</v>
      </c>
      <c r="F8674">
        <v>19</v>
      </c>
      <c r="G8674" t="s">
        <v>10024</v>
      </c>
      <c r="H8674" s="2">
        <v>404</v>
      </c>
      <c r="I8674" s="3">
        <v>0.16</v>
      </c>
      <c r="J8674" s="2">
        <f t="shared" si="405"/>
        <v>339.36</v>
      </c>
      <c r="K8674" s="2">
        <f t="shared" si="406"/>
        <v>61.084800000000001</v>
      </c>
      <c r="L8674" s="2">
        <f t="shared" si="407"/>
        <v>400.44479999999999</v>
      </c>
    </row>
    <row r="8675" spans="1:12" x14ac:dyDescent="0.25">
      <c r="A8675" t="s">
        <v>8680</v>
      </c>
      <c r="B8675" s="1">
        <v>46360</v>
      </c>
      <c r="C8675" t="s">
        <v>10009</v>
      </c>
      <c r="D8675" t="s">
        <v>10017</v>
      </c>
      <c r="E8675">
        <f>+_xlfn.XLOOKUP(TablaVentas[[#This Row],[PRODUCTOS]],TablaPrecios[PRODUCTOS],TablaPrecios[PRECIOS UNITARIOS],"No encontado")</f>
        <v>50</v>
      </c>
      <c r="F8675">
        <v>15</v>
      </c>
      <c r="G8675" t="s">
        <v>10023</v>
      </c>
      <c r="H8675" s="2">
        <v>397</v>
      </c>
      <c r="I8675" s="3">
        <v>0.2</v>
      </c>
      <c r="J8675" s="2">
        <f t="shared" si="405"/>
        <v>317.60000000000002</v>
      </c>
      <c r="K8675" s="2">
        <f t="shared" si="406"/>
        <v>57.167999999999999</v>
      </c>
      <c r="L8675" s="2">
        <f t="shared" si="407"/>
        <v>374.76800000000003</v>
      </c>
    </row>
    <row r="8676" spans="1:12" x14ac:dyDescent="0.25">
      <c r="A8676" t="s">
        <v>8681</v>
      </c>
      <c r="B8676" s="1">
        <v>46201</v>
      </c>
      <c r="C8676" t="s">
        <v>10011</v>
      </c>
      <c r="D8676" t="s">
        <v>10020</v>
      </c>
      <c r="E8676">
        <f>+_xlfn.XLOOKUP(TablaVentas[[#This Row],[PRODUCTOS]],TablaPrecios[PRODUCTOS],TablaPrecios[PRECIOS UNITARIOS],"No encontado")</f>
        <v>150</v>
      </c>
      <c r="F8676">
        <v>13</v>
      </c>
      <c r="G8676" t="s">
        <v>10026</v>
      </c>
      <c r="H8676" s="2">
        <v>145</v>
      </c>
      <c r="I8676" s="3">
        <v>0.18</v>
      </c>
      <c r="J8676" s="2">
        <f t="shared" si="405"/>
        <v>118.9</v>
      </c>
      <c r="K8676" s="2">
        <f t="shared" si="406"/>
        <v>21.402000000000001</v>
      </c>
      <c r="L8676" s="2">
        <f t="shared" si="407"/>
        <v>140.30200000000002</v>
      </c>
    </row>
    <row r="8677" spans="1:12" x14ac:dyDescent="0.25">
      <c r="A8677" t="s">
        <v>8682</v>
      </c>
      <c r="B8677" s="1">
        <v>46110</v>
      </c>
      <c r="C8677" t="s">
        <v>10010</v>
      </c>
      <c r="D8677" t="s">
        <v>10017</v>
      </c>
      <c r="E8677">
        <f>+_xlfn.XLOOKUP(TablaVentas[[#This Row],[PRODUCTOS]],TablaPrecios[PRODUCTOS],TablaPrecios[PRECIOS UNITARIOS],"No encontado")</f>
        <v>50</v>
      </c>
      <c r="F8677">
        <v>11</v>
      </c>
      <c r="G8677" t="s">
        <v>10026</v>
      </c>
      <c r="H8677" s="2">
        <v>158</v>
      </c>
      <c r="I8677" s="3">
        <v>0.2</v>
      </c>
      <c r="J8677" s="2">
        <f t="shared" si="405"/>
        <v>126.4</v>
      </c>
      <c r="K8677" s="2">
        <f t="shared" si="406"/>
        <v>22.751999999999999</v>
      </c>
      <c r="L8677" s="2">
        <f t="shared" si="407"/>
        <v>149.15200000000002</v>
      </c>
    </row>
    <row r="8678" spans="1:12" x14ac:dyDescent="0.25">
      <c r="A8678" t="s">
        <v>8683</v>
      </c>
      <c r="B8678" s="1">
        <v>46332</v>
      </c>
      <c r="C8678" t="s">
        <v>10008</v>
      </c>
      <c r="D8678" t="s">
        <v>10017</v>
      </c>
      <c r="E8678">
        <f>+_xlfn.XLOOKUP(TablaVentas[[#This Row],[PRODUCTOS]],TablaPrecios[PRODUCTOS],TablaPrecios[PRECIOS UNITARIOS],"No encontado")</f>
        <v>50</v>
      </c>
      <c r="F8678">
        <v>17</v>
      </c>
      <c r="G8678" t="s">
        <v>10024</v>
      </c>
      <c r="H8678" s="2">
        <v>361</v>
      </c>
      <c r="I8678" s="3">
        <v>0.1</v>
      </c>
      <c r="J8678" s="2">
        <f t="shared" si="405"/>
        <v>324.89999999999998</v>
      </c>
      <c r="K8678" s="2">
        <f t="shared" si="406"/>
        <v>58.481999999999992</v>
      </c>
      <c r="L8678" s="2">
        <f t="shared" si="407"/>
        <v>383.38199999999995</v>
      </c>
    </row>
    <row r="8679" spans="1:12" x14ac:dyDescent="0.25">
      <c r="A8679" t="s">
        <v>8684</v>
      </c>
      <c r="B8679" s="1">
        <v>46284</v>
      </c>
      <c r="C8679" t="s">
        <v>10010</v>
      </c>
      <c r="D8679" t="s">
        <v>10017</v>
      </c>
      <c r="E8679">
        <f>+_xlfn.XLOOKUP(TablaVentas[[#This Row],[PRODUCTOS]],TablaPrecios[PRODUCTOS],TablaPrecios[PRECIOS UNITARIOS],"No encontado")</f>
        <v>50</v>
      </c>
      <c r="F8679">
        <v>10</v>
      </c>
      <c r="G8679" t="s">
        <v>10025</v>
      </c>
      <c r="H8679" s="2">
        <v>300</v>
      </c>
      <c r="I8679" s="3">
        <v>0.17</v>
      </c>
      <c r="J8679" s="2">
        <f t="shared" si="405"/>
        <v>249</v>
      </c>
      <c r="K8679" s="2">
        <f t="shared" si="406"/>
        <v>44.82</v>
      </c>
      <c r="L8679" s="2">
        <f t="shared" si="407"/>
        <v>293.82</v>
      </c>
    </row>
    <row r="8680" spans="1:12" x14ac:dyDescent="0.25">
      <c r="A8680" t="s">
        <v>8685</v>
      </c>
      <c r="B8680" s="1">
        <v>46184</v>
      </c>
      <c r="C8680" t="s">
        <v>10009</v>
      </c>
      <c r="D8680" t="s">
        <v>10017</v>
      </c>
      <c r="E8680">
        <f>+_xlfn.XLOOKUP(TablaVentas[[#This Row],[PRODUCTOS]],TablaPrecios[PRODUCTOS],TablaPrecios[PRECIOS UNITARIOS],"No encontado")</f>
        <v>50</v>
      </c>
      <c r="F8680">
        <v>13</v>
      </c>
      <c r="G8680" t="s">
        <v>10024</v>
      </c>
      <c r="H8680" s="2">
        <v>410</v>
      </c>
      <c r="I8680" s="3">
        <v>0.17</v>
      </c>
      <c r="J8680" s="2">
        <f t="shared" si="405"/>
        <v>340.3</v>
      </c>
      <c r="K8680" s="2">
        <f t="shared" si="406"/>
        <v>61.253999999999998</v>
      </c>
      <c r="L8680" s="2">
        <f t="shared" si="407"/>
        <v>401.55400000000003</v>
      </c>
    </row>
    <row r="8681" spans="1:12" x14ac:dyDescent="0.25">
      <c r="A8681" t="s">
        <v>8686</v>
      </c>
      <c r="B8681" s="1">
        <v>46375</v>
      </c>
      <c r="C8681" t="s">
        <v>10012</v>
      </c>
      <c r="D8681" t="s">
        <v>10017</v>
      </c>
      <c r="E8681">
        <f>+_xlfn.XLOOKUP(TablaVentas[[#This Row],[PRODUCTOS]],TablaPrecios[PRODUCTOS],TablaPrecios[PRECIOS UNITARIOS],"No encontado")</f>
        <v>50</v>
      </c>
      <c r="F8681">
        <v>13</v>
      </c>
      <c r="G8681" t="s">
        <v>10025</v>
      </c>
      <c r="H8681" s="2">
        <v>363</v>
      </c>
      <c r="I8681" s="3">
        <v>0.2</v>
      </c>
      <c r="J8681" s="2">
        <f t="shared" si="405"/>
        <v>290.39999999999998</v>
      </c>
      <c r="K8681" s="2">
        <f t="shared" si="406"/>
        <v>52.271999999999991</v>
      </c>
      <c r="L8681" s="2">
        <f t="shared" si="407"/>
        <v>342.67199999999997</v>
      </c>
    </row>
    <row r="8682" spans="1:12" x14ac:dyDescent="0.25">
      <c r="A8682" t="s">
        <v>8687</v>
      </c>
      <c r="B8682" s="1">
        <v>46165</v>
      </c>
      <c r="C8682" t="s">
        <v>10009</v>
      </c>
      <c r="D8682" t="s">
        <v>10020</v>
      </c>
      <c r="E8682">
        <f>+_xlfn.XLOOKUP(TablaVentas[[#This Row],[PRODUCTOS]],TablaPrecios[PRODUCTOS],TablaPrecios[PRECIOS UNITARIOS],"No encontado")</f>
        <v>150</v>
      </c>
      <c r="F8682">
        <v>8</v>
      </c>
      <c r="G8682" t="s">
        <v>10026</v>
      </c>
      <c r="H8682" s="2">
        <v>285</v>
      </c>
      <c r="I8682" s="3">
        <v>0.15</v>
      </c>
      <c r="J8682" s="2">
        <f t="shared" si="405"/>
        <v>242.25</v>
      </c>
      <c r="K8682" s="2">
        <f t="shared" si="406"/>
        <v>43.604999999999997</v>
      </c>
      <c r="L8682" s="2">
        <f t="shared" si="407"/>
        <v>285.85500000000002</v>
      </c>
    </row>
    <row r="8683" spans="1:12" x14ac:dyDescent="0.25">
      <c r="A8683" t="s">
        <v>8688</v>
      </c>
      <c r="B8683" s="1">
        <v>46059</v>
      </c>
      <c r="C8683" t="s">
        <v>10008</v>
      </c>
      <c r="D8683" t="s">
        <v>10020</v>
      </c>
      <c r="E8683">
        <f>+_xlfn.XLOOKUP(TablaVentas[[#This Row],[PRODUCTOS]],TablaPrecios[PRODUCTOS],TablaPrecios[PRECIOS UNITARIOS],"No encontado")</f>
        <v>150</v>
      </c>
      <c r="F8683">
        <v>17</v>
      </c>
      <c r="G8683" t="s">
        <v>10024</v>
      </c>
      <c r="H8683" s="2">
        <v>63</v>
      </c>
      <c r="I8683" s="3">
        <v>0.1</v>
      </c>
      <c r="J8683" s="2">
        <f t="shared" si="405"/>
        <v>56.7</v>
      </c>
      <c r="K8683" s="2">
        <f t="shared" si="406"/>
        <v>10.206</v>
      </c>
      <c r="L8683" s="2">
        <f t="shared" si="407"/>
        <v>66.906000000000006</v>
      </c>
    </row>
    <row r="8684" spans="1:12" x14ac:dyDescent="0.25">
      <c r="A8684" t="s">
        <v>8689</v>
      </c>
      <c r="B8684" s="1">
        <v>46306</v>
      </c>
      <c r="C8684" t="s">
        <v>10012</v>
      </c>
      <c r="D8684" t="s">
        <v>10019</v>
      </c>
      <c r="E8684">
        <f>+_xlfn.XLOOKUP(TablaVentas[[#This Row],[PRODUCTOS]],TablaPrecios[PRODUCTOS],TablaPrecios[PRECIOS UNITARIOS],"No encontado")</f>
        <v>1200</v>
      </c>
      <c r="F8684">
        <v>9</v>
      </c>
      <c r="G8684" t="s">
        <v>10025</v>
      </c>
      <c r="H8684" s="2">
        <v>154</v>
      </c>
      <c r="I8684" s="3">
        <v>0.19</v>
      </c>
      <c r="J8684" s="2">
        <f t="shared" si="405"/>
        <v>124.74</v>
      </c>
      <c r="K8684" s="2">
        <f t="shared" si="406"/>
        <v>22.453199999999999</v>
      </c>
      <c r="L8684" s="2">
        <f t="shared" si="407"/>
        <v>147.19319999999999</v>
      </c>
    </row>
    <row r="8685" spans="1:12" x14ac:dyDescent="0.25">
      <c r="A8685" t="s">
        <v>8690</v>
      </c>
      <c r="B8685" s="1">
        <v>46093</v>
      </c>
      <c r="C8685" t="s">
        <v>10010</v>
      </c>
      <c r="D8685" t="s">
        <v>10017</v>
      </c>
      <c r="E8685">
        <f>+_xlfn.XLOOKUP(TablaVentas[[#This Row],[PRODUCTOS]],TablaPrecios[PRODUCTOS],TablaPrecios[PRECIOS UNITARIOS],"No encontado")</f>
        <v>50</v>
      </c>
      <c r="F8685">
        <v>16</v>
      </c>
      <c r="G8685" t="s">
        <v>10023</v>
      </c>
      <c r="H8685" s="2">
        <v>244</v>
      </c>
      <c r="I8685" s="3">
        <v>0.15</v>
      </c>
      <c r="J8685" s="2">
        <f t="shared" si="405"/>
        <v>207.4</v>
      </c>
      <c r="K8685" s="2">
        <f t="shared" si="406"/>
        <v>37.332000000000001</v>
      </c>
      <c r="L8685" s="2">
        <f t="shared" si="407"/>
        <v>244.732</v>
      </c>
    </row>
    <row r="8686" spans="1:12" x14ac:dyDescent="0.25">
      <c r="A8686" t="s">
        <v>8691</v>
      </c>
      <c r="B8686" s="1">
        <v>46271</v>
      </c>
      <c r="C8686" t="s">
        <v>10007</v>
      </c>
      <c r="D8686" t="s">
        <v>10017</v>
      </c>
      <c r="E8686">
        <f>+_xlfn.XLOOKUP(TablaVentas[[#This Row],[PRODUCTOS]],TablaPrecios[PRODUCTOS],TablaPrecios[PRECIOS UNITARIOS],"No encontado")</f>
        <v>50</v>
      </c>
      <c r="F8686">
        <v>16</v>
      </c>
      <c r="G8686" t="s">
        <v>10024</v>
      </c>
      <c r="H8686" s="2">
        <v>349</v>
      </c>
      <c r="I8686" s="3">
        <v>0.12</v>
      </c>
      <c r="J8686" s="2">
        <f t="shared" si="405"/>
        <v>307.12</v>
      </c>
      <c r="K8686" s="2">
        <f t="shared" si="406"/>
        <v>55.281599999999997</v>
      </c>
      <c r="L8686" s="2">
        <f t="shared" si="407"/>
        <v>362.40160000000003</v>
      </c>
    </row>
    <row r="8687" spans="1:12" x14ac:dyDescent="0.25">
      <c r="A8687" t="s">
        <v>8692</v>
      </c>
      <c r="B8687" s="1">
        <v>46096</v>
      </c>
      <c r="C8687" t="s">
        <v>10009</v>
      </c>
      <c r="D8687" t="s">
        <v>10021</v>
      </c>
      <c r="E8687">
        <f>+_xlfn.XLOOKUP(TablaVentas[[#This Row],[PRODUCTOS]],TablaPrecios[PRODUCTOS],TablaPrecios[PRECIOS UNITARIOS],"No encontado")</f>
        <v>200</v>
      </c>
      <c r="F8687">
        <v>19</v>
      </c>
      <c r="G8687" t="s">
        <v>10023</v>
      </c>
      <c r="H8687" s="2">
        <v>322</v>
      </c>
      <c r="I8687" s="3">
        <v>0.11</v>
      </c>
      <c r="J8687" s="2">
        <f t="shared" si="405"/>
        <v>286.58</v>
      </c>
      <c r="K8687" s="2">
        <f t="shared" si="406"/>
        <v>51.584399999999995</v>
      </c>
      <c r="L8687" s="2">
        <f t="shared" si="407"/>
        <v>338.1644</v>
      </c>
    </row>
    <row r="8688" spans="1:12" x14ac:dyDescent="0.25">
      <c r="A8688" t="s">
        <v>8693</v>
      </c>
      <c r="B8688" s="1">
        <v>46231</v>
      </c>
      <c r="C8688" t="s">
        <v>10010</v>
      </c>
      <c r="D8688" t="s">
        <v>10021</v>
      </c>
      <c r="E8688">
        <f>+_xlfn.XLOOKUP(TablaVentas[[#This Row],[PRODUCTOS]],TablaPrecios[PRODUCTOS],TablaPrecios[PRECIOS UNITARIOS],"No encontado")</f>
        <v>200</v>
      </c>
      <c r="F8688">
        <v>19</v>
      </c>
      <c r="G8688" t="s">
        <v>10023</v>
      </c>
      <c r="H8688" s="2">
        <v>466</v>
      </c>
      <c r="I8688" s="3">
        <v>0.12</v>
      </c>
      <c r="J8688" s="2">
        <f t="shared" si="405"/>
        <v>410.08</v>
      </c>
      <c r="K8688" s="2">
        <f t="shared" si="406"/>
        <v>73.814399999999992</v>
      </c>
      <c r="L8688" s="2">
        <f t="shared" si="407"/>
        <v>483.89439999999996</v>
      </c>
    </row>
    <row r="8689" spans="1:12" x14ac:dyDescent="0.25">
      <c r="A8689" t="s">
        <v>8694</v>
      </c>
      <c r="B8689" s="1">
        <v>46378</v>
      </c>
      <c r="C8689" t="s">
        <v>10011</v>
      </c>
      <c r="D8689" t="s">
        <v>10020</v>
      </c>
      <c r="E8689">
        <f>+_xlfn.XLOOKUP(TablaVentas[[#This Row],[PRODUCTOS]],TablaPrecios[PRODUCTOS],TablaPrecios[PRECIOS UNITARIOS],"No encontado")</f>
        <v>150</v>
      </c>
      <c r="F8689">
        <v>13</v>
      </c>
      <c r="G8689" t="s">
        <v>10024</v>
      </c>
      <c r="H8689" s="2">
        <v>158</v>
      </c>
      <c r="I8689" s="3">
        <v>0.12</v>
      </c>
      <c r="J8689" s="2">
        <f t="shared" si="405"/>
        <v>139.04</v>
      </c>
      <c r="K8689" s="2">
        <f t="shared" si="406"/>
        <v>25.027199999999997</v>
      </c>
      <c r="L8689" s="2">
        <f t="shared" si="407"/>
        <v>164.06719999999999</v>
      </c>
    </row>
    <row r="8690" spans="1:12" x14ac:dyDescent="0.25">
      <c r="A8690" t="s">
        <v>8695</v>
      </c>
      <c r="B8690" s="1">
        <v>46282</v>
      </c>
      <c r="C8690" t="s">
        <v>10007</v>
      </c>
      <c r="D8690" t="s">
        <v>10017</v>
      </c>
      <c r="E8690">
        <f>+_xlfn.XLOOKUP(TablaVentas[[#This Row],[PRODUCTOS]],TablaPrecios[PRODUCTOS],TablaPrecios[PRECIOS UNITARIOS],"No encontado")</f>
        <v>50</v>
      </c>
      <c r="F8690">
        <v>10</v>
      </c>
      <c r="G8690" t="s">
        <v>10024</v>
      </c>
      <c r="H8690" s="2">
        <v>190</v>
      </c>
      <c r="I8690" s="3">
        <v>0.17</v>
      </c>
      <c r="J8690" s="2">
        <f t="shared" si="405"/>
        <v>157.69999999999999</v>
      </c>
      <c r="K8690" s="2">
        <f t="shared" si="406"/>
        <v>28.385999999999996</v>
      </c>
      <c r="L8690" s="2">
        <f t="shared" si="407"/>
        <v>186.08599999999998</v>
      </c>
    </row>
    <row r="8691" spans="1:12" x14ac:dyDescent="0.25">
      <c r="A8691" t="s">
        <v>8696</v>
      </c>
      <c r="B8691" s="1">
        <v>46100</v>
      </c>
      <c r="C8691" t="s">
        <v>10007</v>
      </c>
      <c r="D8691" t="s">
        <v>10021</v>
      </c>
      <c r="E8691">
        <f>+_xlfn.XLOOKUP(TablaVentas[[#This Row],[PRODUCTOS]],TablaPrecios[PRODUCTOS],TablaPrecios[PRECIOS UNITARIOS],"No encontado")</f>
        <v>200</v>
      </c>
      <c r="F8691">
        <v>10</v>
      </c>
      <c r="G8691" t="s">
        <v>10023</v>
      </c>
      <c r="H8691" s="2">
        <v>67</v>
      </c>
      <c r="I8691" s="3">
        <v>0.12</v>
      </c>
      <c r="J8691" s="2">
        <f t="shared" si="405"/>
        <v>58.96</v>
      </c>
      <c r="K8691" s="2">
        <f t="shared" si="406"/>
        <v>10.6128</v>
      </c>
      <c r="L8691" s="2">
        <f t="shared" si="407"/>
        <v>69.572800000000001</v>
      </c>
    </row>
    <row r="8692" spans="1:12" x14ac:dyDescent="0.25">
      <c r="A8692" t="s">
        <v>8697</v>
      </c>
      <c r="B8692" s="1">
        <v>46203</v>
      </c>
      <c r="C8692" t="s">
        <v>10008</v>
      </c>
      <c r="D8692" t="s">
        <v>10020</v>
      </c>
      <c r="E8692">
        <f>+_xlfn.XLOOKUP(TablaVentas[[#This Row],[PRODUCTOS]],TablaPrecios[PRODUCTOS],TablaPrecios[PRECIOS UNITARIOS],"No encontado")</f>
        <v>150</v>
      </c>
      <c r="F8692">
        <v>16</v>
      </c>
      <c r="G8692" t="s">
        <v>10024</v>
      </c>
      <c r="H8692" s="2">
        <v>457</v>
      </c>
      <c r="I8692" s="3">
        <v>0.18</v>
      </c>
      <c r="J8692" s="2">
        <f t="shared" si="405"/>
        <v>374.74</v>
      </c>
      <c r="K8692" s="2">
        <f t="shared" si="406"/>
        <v>67.453199999999995</v>
      </c>
      <c r="L8692" s="2">
        <f t="shared" si="407"/>
        <v>442.19319999999999</v>
      </c>
    </row>
    <row r="8693" spans="1:12" x14ac:dyDescent="0.25">
      <c r="A8693" t="s">
        <v>8698</v>
      </c>
      <c r="B8693" s="1">
        <v>46336</v>
      </c>
      <c r="C8693" t="s">
        <v>10008</v>
      </c>
      <c r="D8693" t="s">
        <v>10021</v>
      </c>
      <c r="E8693">
        <f>+_xlfn.XLOOKUP(TablaVentas[[#This Row],[PRODUCTOS]],TablaPrecios[PRODUCTOS],TablaPrecios[PRECIOS UNITARIOS],"No encontado")</f>
        <v>200</v>
      </c>
      <c r="F8693">
        <v>8</v>
      </c>
      <c r="G8693" t="s">
        <v>10025</v>
      </c>
      <c r="H8693" s="2">
        <v>235</v>
      </c>
      <c r="I8693" s="3">
        <v>0.19</v>
      </c>
      <c r="J8693" s="2">
        <f t="shared" si="405"/>
        <v>190.35</v>
      </c>
      <c r="K8693" s="2">
        <f t="shared" si="406"/>
        <v>34.262999999999998</v>
      </c>
      <c r="L8693" s="2">
        <f t="shared" si="407"/>
        <v>224.613</v>
      </c>
    </row>
    <row r="8694" spans="1:12" x14ac:dyDescent="0.25">
      <c r="A8694" t="s">
        <v>8699</v>
      </c>
      <c r="B8694" s="1">
        <v>46097</v>
      </c>
      <c r="C8694" t="s">
        <v>10011</v>
      </c>
      <c r="D8694" t="s">
        <v>10019</v>
      </c>
      <c r="E8694">
        <f>+_xlfn.XLOOKUP(TablaVentas[[#This Row],[PRODUCTOS]],TablaPrecios[PRODUCTOS],TablaPrecios[PRECIOS UNITARIOS],"No encontado")</f>
        <v>1200</v>
      </c>
      <c r="F8694">
        <v>16</v>
      </c>
      <c r="G8694" t="s">
        <v>10025</v>
      </c>
      <c r="H8694" s="2">
        <v>353</v>
      </c>
      <c r="I8694" s="3">
        <v>0.13</v>
      </c>
      <c r="J8694" s="2">
        <f t="shared" si="405"/>
        <v>307.11</v>
      </c>
      <c r="K8694" s="2">
        <f t="shared" si="406"/>
        <v>55.279800000000002</v>
      </c>
      <c r="L8694" s="2">
        <f t="shared" si="407"/>
        <v>362.38980000000004</v>
      </c>
    </row>
    <row r="8695" spans="1:12" x14ac:dyDescent="0.25">
      <c r="A8695" t="s">
        <v>8700</v>
      </c>
      <c r="B8695" s="1">
        <v>46101</v>
      </c>
      <c r="C8695" t="s">
        <v>10010</v>
      </c>
      <c r="D8695" t="s">
        <v>10018</v>
      </c>
      <c r="E8695">
        <f>+_xlfn.XLOOKUP(TablaVentas[[#This Row],[PRODUCTOS]],TablaPrecios[PRODUCTOS],TablaPrecios[PRECIOS UNITARIOS],"No encontado")</f>
        <v>850</v>
      </c>
      <c r="F8695">
        <v>14</v>
      </c>
      <c r="G8695" t="s">
        <v>10026</v>
      </c>
      <c r="H8695" s="2">
        <v>449</v>
      </c>
      <c r="I8695" s="3">
        <v>0.14000000000000001</v>
      </c>
      <c r="J8695" s="2">
        <f t="shared" si="405"/>
        <v>386.14</v>
      </c>
      <c r="K8695" s="2">
        <f t="shared" si="406"/>
        <v>69.505199999999988</v>
      </c>
      <c r="L8695" s="2">
        <f t="shared" si="407"/>
        <v>455.64519999999999</v>
      </c>
    </row>
    <row r="8696" spans="1:12" x14ac:dyDescent="0.25">
      <c r="A8696" t="s">
        <v>8701</v>
      </c>
      <c r="B8696" s="1">
        <v>46241</v>
      </c>
      <c r="C8696" t="s">
        <v>10010</v>
      </c>
      <c r="D8696" t="s">
        <v>10021</v>
      </c>
      <c r="E8696">
        <f>+_xlfn.XLOOKUP(TablaVentas[[#This Row],[PRODUCTOS]],TablaPrecios[PRODUCTOS],TablaPrecios[PRECIOS UNITARIOS],"No encontado")</f>
        <v>200</v>
      </c>
      <c r="F8696">
        <v>10</v>
      </c>
      <c r="G8696" t="s">
        <v>10027</v>
      </c>
      <c r="H8696" s="2">
        <v>163</v>
      </c>
      <c r="I8696" s="3">
        <v>0.15</v>
      </c>
      <c r="J8696" s="2">
        <f t="shared" si="405"/>
        <v>138.55000000000001</v>
      </c>
      <c r="K8696" s="2">
        <f t="shared" si="406"/>
        <v>24.939</v>
      </c>
      <c r="L8696" s="2">
        <f t="shared" si="407"/>
        <v>163.489</v>
      </c>
    </row>
    <row r="8697" spans="1:12" x14ac:dyDescent="0.25">
      <c r="A8697" t="s">
        <v>8702</v>
      </c>
      <c r="B8697" s="1">
        <v>46301</v>
      </c>
      <c r="C8697" t="s">
        <v>10008</v>
      </c>
      <c r="D8697" t="s">
        <v>10018</v>
      </c>
      <c r="E8697">
        <f>+_xlfn.XLOOKUP(TablaVentas[[#This Row],[PRODUCTOS]],TablaPrecios[PRODUCTOS],TablaPrecios[PRECIOS UNITARIOS],"No encontado")</f>
        <v>850</v>
      </c>
      <c r="F8697">
        <v>16</v>
      </c>
      <c r="G8697" t="s">
        <v>10024</v>
      </c>
      <c r="H8697" s="2">
        <v>66</v>
      </c>
      <c r="I8697" s="3">
        <v>0.13</v>
      </c>
      <c r="J8697" s="2">
        <f t="shared" si="405"/>
        <v>57.42</v>
      </c>
      <c r="K8697" s="2">
        <f t="shared" si="406"/>
        <v>10.335599999999999</v>
      </c>
      <c r="L8697" s="2">
        <f t="shared" si="407"/>
        <v>67.755600000000001</v>
      </c>
    </row>
    <row r="8698" spans="1:12" x14ac:dyDescent="0.25">
      <c r="A8698" t="s">
        <v>8703</v>
      </c>
      <c r="B8698" s="1">
        <v>46281</v>
      </c>
      <c r="C8698" t="s">
        <v>10007</v>
      </c>
      <c r="D8698" t="s">
        <v>10019</v>
      </c>
      <c r="E8698">
        <f>+_xlfn.XLOOKUP(TablaVentas[[#This Row],[PRODUCTOS]],TablaPrecios[PRODUCTOS],TablaPrecios[PRECIOS UNITARIOS],"No encontado")</f>
        <v>1200</v>
      </c>
      <c r="F8698">
        <v>9</v>
      </c>
      <c r="G8698" t="s">
        <v>10024</v>
      </c>
      <c r="H8698" s="2">
        <v>450</v>
      </c>
      <c r="I8698" s="3">
        <v>0.16</v>
      </c>
      <c r="J8698" s="2">
        <f t="shared" si="405"/>
        <v>378</v>
      </c>
      <c r="K8698" s="2">
        <f t="shared" si="406"/>
        <v>68.039999999999992</v>
      </c>
      <c r="L8698" s="2">
        <f t="shared" si="407"/>
        <v>446.03999999999996</v>
      </c>
    </row>
    <row r="8699" spans="1:12" x14ac:dyDescent="0.25">
      <c r="A8699" t="s">
        <v>8704</v>
      </c>
      <c r="B8699" s="1">
        <v>46159</v>
      </c>
      <c r="C8699" t="s">
        <v>10008</v>
      </c>
      <c r="D8699" t="s">
        <v>10017</v>
      </c>
      <c r="E8699">
        <f>+_xlfn.XLOOKUP(TablaVentas[[#This Row],[PRODUCTOS]],TablaPrecios[PRODUCTOS],TablaPrecios[PRECIOS UNITARIOS],"No encontado")</f>
        <v>50</v>
      </c>
      <c r="F8699">
        <v>11</v>
      </c>
      <c r="G8699" t="s">
        <v>10026</v>
      </c>
      <c r="H8699" s="2">
        <v>311</v>
      </c>
      <c r="I8699" s="3">
        <v>0.12</v>
      </c>
      <c r="J8699" s="2">
        <f t="shared" si="405"/>
        <v>273.68</v>
      </c>
      <c r="K8699" s="2">
        <f t="shared" si="406"/>
        <v>49.2624</v>
      </c>
      <c r="L8699" s="2">
        <f t="shared" si="407"/>
        <v>322.94240000000002</v>
      </c>
    </row>
    <row r="8700" spans="1:12" x14ac:dyDescent="0.25">
      <c r="A8700" t="s">
        <v>8705</v>
      </c>
      <c r="B8700" s="1">
        <v>46144</v>
      </c>
      <c r="C8700" t="s">
        <v>10008</v>
      </c>
      <c r="D8700" t="s">
        <v>10020</v>
      </c>
      <c r="E8700">
        <f>+_xlfn.XLOOKUP(TablaVentas[[#This Row],[PRODUCTOS]],TablaPrecios[PRODUCTOS],TablaPrecios[PRECIOS UNITARIOS],"No encontado")</f>
        <v>150</v>
      </c>
      <c r="F8700">
        <v>6</v>
      </c>
      <c r="G8700" t="s">
        <v>10023</v>
      </c>
      <c r="H8700" s="2">
        <v>192</v>
      </c>
      <c r="I8700" s="3">
        <v>0.1</v>
      </c>
      <c r="J8700" s="2">
        <f t="shared" si="405"/>
        <v>172.8</v>
      </c>
      <c r="K8700" s="2">
        <f t="shared" si="406"/>
        <v>31.103999999999999</v>
      </c>
      <c r="L8700" s="2">
        <f t="shared" si="407"/>
        <v>203.904</v>
      </c>
    </row>
    <row r="8701" spans="1:12" x14ac:dyDescent="0.25">
      <c r="A8701" t="s">
        <v>8706</v>
      </c>
      <c r="B8701" s="1">
        <v>46050</v>
      </c>
      <c r="C8701" t="s">
        <v>10009</v>
      </c>
      <c r="D8701" t="s">
        <v>10017</v>
      </c>
      <c r="E8701">
        <f>+_xlfn.XLOOKUP(TablaVentas[[#This Row],[PRODUCTOS]],TablaPrecios[PRODUCTOS],TablaPrecios[PRECIOS UNITARIOS],"No encontado")</f>
        <v>50</v>
      </c>
      <c r="F8701">
        <v>13</v>
      </c>
      <c r="G8701" t="s">
        <v>10026</v>
      </c>
      <c r="H8701" s="2">
        <v>142</v>
      </c>
      <c r="I8701" s="3">
        <v>0.16</v>
      </c>
      <c r="J8701" s="2">
        <f t="shared" si="405"/>
        <v>119.28</v>
      </c>
      <c r="K8701" s="2">
        <f t="shared" si="406"/>
        <v>21.470399999999998</v>
      </c>
      <c r="L8701" s="2">
        <f t="shared" si="407"/>
        <v>140.75040000000001</v>
      </c>
    </row>
    <row r="8702" spans="1:12" x14ac:dyDescent="0.25">
      <c r="A8702" t="s">
        <v>8707</v>
      </c>
      <c r="B8702" s="1">
        <v>46381</v>
      </c>
      <c r="C8702" t="s">
        <v>10010</v>
      </c>
      <c r="D8702" t="s">
        <v>10021</v>
      </c>
      <c r="E8702">
        <f>+_xlfn.XLOOKUP(TablaVentas[[#This Row],[PRODUCTOS]],TablaPrecios[PRODUCTOS],TablaPrecios[PRECIOS UNITARIOS],"No encontado")</f>
        <v>200</v>
      </c>
      <c r="F8702">
        <v>17</v>
      </c>
      <c r="G8702" t="s">
        <v>10026</v>
      </c>
      <c r="H8702" s="2">
        <v>467</v>
      </c>
      <c r="I8702" s="3">
        <v>0.16</v>
      </c>
      <c r="J8702" s="2">
        <f t="shared" si="405"/>
        <v>392.28</v>
      </c>
      <c r="K8702" s="2">
        <f t="shared" si="406"/>
        <v>70.610399999999998</v>
      </c>
      <c r="L8702" s="2">
        <f t="shared" si="407"/>
        <v>462.8904</v>
      </c>
    </row>
    <row r="8703" spans="1:12" x14ac:dyDescent="0.25">
      <c r="A8703" t="s">
        <v>8708</v>
      </c>
      <c r="B8703" s="1">
        <v>46345</v>
      </c>
      <c r="C8703" t="s">
        <v>10011</v>
      </c>
      <c r="D8703" t="s">
        <v>10020</v>
      </c>
      <c r="E8703">
        <f>+_xlfn.XLOOKUP(TablaVentas[[#This Row],[PRODUCTOS]],TablaPrecios[PRODUCTOS],TablaPrecios[PRECIOS UNITARIOS],"No encontado")</f>
        <v>150</v>
      </c>
      <c r="F8703">
        <v>18</v>
      </c>
      <c r="G8703" t="s">
        <v>10023</v>
      </c>
      <c r="H8703" s="2">
        <v>134</v>
      </c>
      <c r="I8703" s="3">
        <v>0.18</v>
      </c>
      <c r="J8703" s="2">
        <f t="shared" si="405"/>
        <v>109.88</v>
      </c>
      <c r="K8703" s="2">
        <f t="shared" si="406"/>
        <v>19.778399999999998</v>
      </c>
      <c r="L8703" s="2">
        <f t="shared" si="407"/>
        <v>129.6584</v>
      </c>
    </row>
    <row r="8704" spans="1:12" x14ac:dyDescent="0.25">
      <c r="A8704" t="s">
        <v>8709</v>
      </c>
      <c r="B8704" s="1">
        <v>46282</v>
      </c>
      <c r="C8704" t="s">
        <v>10010</v>
      </c>
      <c r="D8704" t="s">
        <v>10020</v>
      </c>
      <c r="E8704">
        <f>+_xlfn.XLOOKUP(TablaVentas[[#This Row],[PRODUCTOS]],TablaPrecios[PRODUCTOS],TablaPrecios[PRECIOS UNITARIOS],"No encontado")</f>
        <v>150</v>
      </c>
      <c r="F8704">
        <v>6</v>
      </c>
      <c r="G8704" t="s">
        <v>10026</v>
      </c>
      <c r="H8704" s="2">
        <v>401</v>
      </c>
      <c r="I8704" s="3">
        <v>0.15</v>
      </c>
      <c r="J8704" s="2">
        <f t="shared" si="405"/>
        <v>340.85</v>
      </c>
      <c r="K8704" s="2">
        <f t="shared" si="406"/>
        <v>61.353000000000002</v>
      </c>
      <c r="L8704" s="2">
        <f t="shared" si="407"/>
        <v>402.20300000000003</v>
      </c>
    </row>
    <row r="8705" spans="1:12" x14ac:dyDescent="0.25">
      <c r="A8705" t="s">
        <v>8710</v>
      </c>
      <c r="B8705" s="1">
        <v>46158</v>
      </c>
      <c r="C8705" t="s">
        <v>10007</v>
      </c>
      <c r="D8705" t="s">
        <v>10019</v>
      </c>
      <c r="E8705">
        <f>+_xlfn.XLOOKUP(TablaVentas[[#This Row],[PRODUCTOS]],TablaPrecios[PRODUCTOS],TablaPrecios[PRECIOS UNITARIOS],"No encontado")</f>
        <v>1200</v>
      </c>
      <c r="F8705">
        <v>12</v>
      </c>
      <c r="G8705" t="s">
        <v>10027</v>
      </c>
      <c r="H8705" s="2">
        <v>391</v>
      </c>
      <c r="I8705" s="3">
        <v>0.11</v>
      </c>
      <c r="J8705" s="2">
        <f t="shared" si="405"/>
        <v>347.99</v>
      </c>
      <c r="K8705" s="2">
        <f t="shared" si="406"/>
        <v>62.638199999999998</v>
      </c>
      <c r="L8705" s="2">
        <f t="shared" si="407"/>
        <v>410.62819999999999</v>
      </c>
    </row>
    <row r="8706" spans="1:12" x14ac:dyDescent="0.25">
      <c r="A8706" t="s">
        <v>8711</v>
      </c>
      <c r="B8706" s="1">
        <v>46266</v>
      </c>
      <c r="C8706" t="s">
        <v>10009</v>
      </c>
      <c r="D8706" t="s">
        <v>10021</v>
      </c>
      <c r="E8706">
        <f>+_xlfn.XLOOKUP(TablaVentas[[#This Row],[PRODUCTOS]],TablaPrecios[PRODUCTOS],TablaPrecios[PRECIOS UNITARIOS],"No encontado")</f>
        <v>200</v>
      </c>
      <c r="F8706">
        <v>14</v>
      </c>
      <c r="G8706" t="s">
        <v>10024</v>
      </c>
      <c r="H8706" s="2">
        <v>455</v>
      </c>
      <c r="I8706" s="3">
        <v>0.17</v>
      </c>
      <c r="J8706" s="2">
        <f t="shared" si="405"/>
        <v>377.65</v>
      </c>
      <c r="K8706" s="2">
        <f t="shared" si="406"/>
        <v>67.97699999999999</v>
      </c>
      <c r="L8706" s="2">
        <f t="shared" si="407"/>
        <v>445.62699999999995</v>
      </c>
    </row>
    <row r="8707" spans="1:12" x14ac:dyDescent="0.25">
      <c r="A8707" t="s">
        <v>8712</v>
      </c>
      <c r="B8707" s="1">
        <v>46024</v>
      </c>
      <c r="C8707" t="s">
        <v>10008</v>
      </c>
      <c r="D8707" t="s">
        <v>10020</v>
      </c>
      <c r="E8707">
        <f>+_xlfn.XLOOKUP(TablaVentas[[#This Row],[PRODUCTOS]],TablaPrecios[PRODUCTOS],TablaPrecios[PRECIOS UNITARIOS],"No encontado")</f>
        <v>150</v>
      </c>
      <c r="F8707">
        <v>7</v>
      </c>
      <c r="G8707" t="s">
        <v>10026</v>
      </c>
      <c r="H8707" s="2">
        <v>491</v>
      </c>
      <c r="I8707" s="3">
        <v>0.12</v>
      </c>
      <c r="J8707" s="2">
        <f t="shared" ref="J8707:J8770" si="408">+H8707-H8707*I8707</f>
        <v>432.08</v>
      </c>
      <c r="K8707" s="2">
        <f t="shared" ref="K8707:K8770" si="409">+J8707*0.18</f>
        <v>77.7744</v>
      </c>
      <c r="L8707" s="2">
        <f t="shared" ref="L8707:L8770" si="410">+J8707+K8707</f>
        <v>509.8544</v>
      </c>
    </row>
    <row r="8708" spans="1:12" x14ac:dyDescent="0.25">
      <c r="A8708" t="s">
        <v>8713</v>
      </c>
      <c r="B8708" s="1">
        <v>46366</v>
      </c>
      <c r="C8708" t="s">
        <v>10008</v>
      </c>
      <c r="D8708" t="s">
        <v>10017</v>
      </c>
      <c r="E8708">
        <f>+_xlfn.XLOOKUP(TablaVentas[[#This Row],[PRODUCTOS]],TablaPrecios[PRODUCTOS],TablaPrecios[PRECIOS UNITARIOS],"No encontado")</f>
        <v>50</v>
      </c>
      <c r="F8708">
        <v>15</v>
      </c>
      <c r="G8708" t="s">
        <v>10027</v>
      </c>
      <c r="H8708" s="2">
        <v>149</v>
      </c>
      <c r="I8708" s="3">
        <v>0.14000000000000001</v>
      </c>
      <c r="J8708" s="2">
        <f t="shared" si="408"/>
        <v>128.13999999999999</v>
      </c>
      <c r="K8708" s="2">
        <f t="shared" si="409"/>
        <v>23.065199999999997</v>
      </c>
      <c r="L8708" s="2">
        <f t="shared" si="410"/>
        <v>151.20519999999999</v>
      </c>
    </row>
    <row r="8709" spans="1:12" x14ac:dyDescent="0.25">
      <c r="A8709" t="s">
        <v>8714</v>
      </c>
      <c r="B8709" s="1">
        <v>46305</v>
      </c>
      <c r="C8709" t="s">
        <v>10010</v>
      </c>
      <c r="D8709" t="s">
        <v>10019</v>
      </c>
      <c r="E8709">
        <f>+_xlfn.XLOOKUP(TablaVentas[[#This Row],[PRODUCTOS]],TablaPrecios[PRODUCTOS],TablaPrecios[PRECIOS UNITARIOS],"No encontado")</f>
        <v>1200</v>
      </c>
      <c r="F8709">
        <v>15</v>
      </c>
      <c r="G8709" t="s">
        <v>10027</v>
      </c>
      <c r="H8709" s="2">
        <v>491</v>
      </c>
      <c r="I8709" s="3">
        <v>0.12</v>
      </c>
      <c r="J8709" s="2">
        <f t="shared" si="408"/>
        <v>432.08</v>
      </c>
      <c r="K8709" s="2">
        <f t="shared" si="409"/>
        <v>77.7744</v>
      </c>
      <c r="L8709" s="2">
        <f t="shared" si="410"/>
        <v>509.8544</v>
      </c>
    </row>
    <row r="8710" spans="1:12" x14ac:dyDescent="0.25">
      <c r="A8710" t="s">
        <v>8715</v>
      </c>
      <c r="B8710" s="1">
        <v>46277</v>
      </c>
      <c r="C8710" t="s">
        <v>10011</v>
      </c>
      <c r="D8710" t="s">
        <v>10020</v>
      </c>
      <c r="E8710">
        <f>+_xlfn.XLOOKUP(TablaVentas[[#This Row],[PRODUCTOS]],TablaPrecios[PRODUCTOS],TablaPrecios[PRECIOS UNITARIOS],"No encontado")</f>
        <v>150</v>
      </c>
      <c r="F8710">
        <v>7</v>
      </c>
      <c r="G8710" t="s">
        <v>10025</v>
      </c>
      <c r="H8710" s="2">
        <v>352</v>
      </c>
      <c r="I8710" s="3">
        <v>0.12</v>
      </c>
      <c r="J8710" s="2">
        <f t="shared" si="408"/>
        <v>309.76</v>
      </c>
      <c r="K8710" s="2">
        <f t="shared" si="409"/>
        <v>55.756799999999998</v>
      </c>
      <c r="L8710" s="2">
        <f t="shared" si="410"/>
        <v>365.51679999999999</v>
      </c>
    </row>
    <row r="8711" spans="1:12" x14ac:dyDescent="0.25">
      <c r="A8711" t="s">
        <v>8716</v>
      </c>
      <c r="B8711" s="1">
        <v>46204</v>
      </c>
      <c r="C8711" t="s">
        <v>10012</v>
      </c>
      <c r="D8711" t="s">
        <v>10017</v>
      </c>
      <c r="E8711">
        <f>+_xlfn.XLOOKUP(TablaVentas[[#This Row],[PRODUCTOS]],TablaPrecios[PRODUCTOS],TablaPrecios[PRECIOS UNITARIOS],"No encontado")</f>
        <v>50</v>
      </c>
      <c r="F8711">
        <v>18</v>
      </c>
      <c r="G8711" t="s">
        <v>10027</v>
      </c>
      <c r="H8711" s="2">
        <v>287</v>
      </c>
      <c r="I8711" s="3">
        <v>0.18</v>
      </c>
      <c r="J8711" s="2">
        <f t="shared" si="408"/>
        <v>235.34</v>
      </c>
      <c r="K8711" s="2">
        <f t="shared" si="409"/>
        <v>42.361199999999997</v>
      </c>
      <c r="L8711" s="2">
        <f t="shared" si="410"/>
        <v>277.70119999999997</v>
      </c>
    </row>
    <row r="8712" spans="1:12" x14ac:dyDescent="0.25">
      <c r="A8712" t="s">
        <v>8717</v>
      </c>
      <c r="B8712" s="1">
        <v>46278</v>
      </c>
      <c r="C8712" t="s">
        <v>10008</v>
      </c>
      <c r="D8712" t="s">
        <v>10018</v>
      </c>
      <c r="E8712">
        <f>+_xlfn.XLOOKUP(TablaVentas[[#This Row],[PRODUCTOS]],TablaPrecios[PRODUCTOS],TablaPrecios[PRECIOS UNITARIOS],"No encontado")</f>
        <v>850</v>
      </c>
      <c r="F8712">
        <v>7</v>
      </c>
      <c r="G8712" t="s">
        <v>10027</v>
      </c>
      <c r="H8712" s="2">
        <v>243</v>
      </c>
      <c r="I8712" s="3">
        <v>0.11</v>
      </c>
      <c r="J8712" s="2">
        <f t="shared" si="408"/>
        <v>216.27</v>
      </c>
      <c r="K8712" s="2">
        <f t="shared" si="409"/>
        <v>38.928600000000003</v>
      </c>
      <c r="L8712" s="2">
        <f t="shared" si="410"/>
        <v>255.1986</v>
      </c>
    </row>
    <row r="8713" spans="1:12" x14ac:dyDescent="0.25">
      <c r="A8713" t="s">
        <v>8718</v>
      </c>
      <c r="B8713" s="1">
        <v>46035</v>
      </c>
      <c r="C8713" t="s">
        <v>10007</v>
      </c>
      <c r="D8713" t="s">
        <v>10021</v>
      </c>
      <c r="E8713">
        <f>+_xlfn.XLOOKUP(TablaVentas[[#This Row],[PRODUCTOS]],TablaPrecios[PRODUCTOS],TablaPrecios[PRECIOS UNITARIOS],"No encontado")</f>
        <v>200</v>
      </c>
      <c r="F8713">
        <v>18</v>
      </c>
      <c r="G8713" t="s">
        <v>10026</v>
      </c>
      <c r="H8713" s="2">
        <v>415</v>
      </c>
      <c r="I8713" s="3">
        <v>0.17</v>
      </c>
      <c r="J8713" s="2">
        <f t="shared" si="408"/>
        <v>344.45</v>
      </c>
      <c r="K8713" s="2">
        <f t="shared" si="409"/>
        <v>62.000999999999998</v>
      </c>
      <c r="L8713" s="2">
        <f t="shared" si="410"/>
        <v>406.45099999999996</v>
      </c>
    </row>
    <row r="8714" spans="1:12" x14ac:dyDescent="0.25">
      <c r="A8714" t="s">
        <v>8719</v>
      </c>
      <c r="B8714" s="1">
        <v>46239</v>
      </c>
      <c r="C8714" t="s">
        <v>10012</v>
      </c>
      <c r="D8714" t="s">
        <v>10019</v>
      </c>
      <c r="E8714">
        <f>+_xlfn.XLOOKUP(TablaVentas[[#This Row],[PRODUCTOS]],TablaPrecios[PRODUCTOS],TablaPrecios[PRECIOS UNITARIOS],"No encontado")</f>
        <v>1200</v>
      </c>
      <c r="F8714">
        <v>12</v>
      </c>
      <c r="G8714" t="s">
        <v>10023</v>
      </c>
      <c r="H8714" s="2">
        <v>261</v>
      </c>
      <c r="I8714" s="3">
        <v>0.12</v>
      </c>
      <c r="J8714" s="2">
        <f t="shared" si="408"/>
        <v>229.68</v>
      </c>
      <c r="K8714" s="2">
        <f t="shared" si="409"/>
        <v>41.342399999999998</v>
      </c>
      <c r="L8714" s="2">
        <f t="shared" si="410"/>
        <v>271.0224</v>
      </c>
    </row>
    <row r="8715" spans="1:12" x14ac:dyDescent="0.25">
      <c r="A8715" t="s">
        <v>8720</v>
      </c>
      <c r="B8715" s="1">
        <v>46174</v>
      </c>
      <c r="C8715" t="s">
        <v>10010</v>
      </c>
      <c r="D8715" t="s">
        <v>10019</v>
      </c>
      <c r="E8715">
        <f>+_xlfn.XLOOKUP(TablaVentas[[#This Row],[PRODUCTOS]],TablaPrecios[PRODUCTOS],TablaPrecios[PRECIOS UNITARIOS],"No encontado")</f>
        <v>1200</v>
      </c>
      <c r="F8715">
        <v>19</v>
      </c>
      <c r="G8715" t="s">
        <v>10027</v>
      </c>
      <c r="H8715" s="2">
        <v>235</v>
      </c>
      <c r="I8715" s="3">
        <v>0.17</v>
      </c>
      <c r="J8715" s="2">
        <f t="shared" si="408"/>
        <v>195.05</v>
      </c>
      <c r="K8715" s="2">
        <f t="shared" si="409"/>
        <v>35.109000000000002</v>
      </c>
      <c r="L8715" s="2">
        <f t="shared" si="410"/>
        <v>230.15900000000002</v>
      </c>
    </row>
    <row r="8716" spans="1:12" x14ac:dyDescent="0.25">
      <c r="A8716" t="s">
        <v>8721</v>
      </c>
      <c r="B8716" s="1">
        <v>46166</v>
      </c>
      <c r="C8716" t="s">
        <v>10009</v>
      </c>
      <c r="D8716" t="s">
        <v>10018</v>
      </c>
      <c r="E8716">
        <f>+_xlfn.XLOOKUP(TablaVentas[[#This Row],[PRODUCTOS]],TablaPrecios[PRODUCTOS],TablaPrecios[PRECIOS UNITARIOS],"No encontado")</f>
        <v>850</v>
      </c>
      <c r="F8716">
        <v>13</v>
      </c>
      <c r="G8716" t="s">
        <v>10026</v>
      </c>
      <c r="H8716" s="2">
        <v>94</v>
      </c>
      <c r="I8716" s="3">
        <v>0.15</v>
      </c>
      <c r="J8716" s="2">
        <f t="shared" si="408"/>
        <v>79.900000000000006</v>
      </c>
      <c r="K8716" s="2">
        <f t="shared" si="409"/>
        <v>14.382</v>
      </c>
      <c r="L8716" s="2">
        <f t="shared" si="410"/>
        <v>94.282000000000011</v>
      </c>
    </row>
    <row r="8717" spans="1:12" x14ac:dyDescent="0.25">
      <c r="A8717" t="s">
        <v>8722</v>
      </c>
      <c r="B8717" s="1">
        <v>46211</v>
      </c>
      <c r="C8717" t="s">
        <v>10011</v>
      </c>
      <c r="D8717" t="s">
        <v>10021</v>
      </c>
      <c r="E8717">
        <f>+_xlfn.XLOOKUP(TablaVentas[[#This Row],[PRODUCTOS]],TablaPrecios[PRODUCTOS],TablaPrecios[PRECIOS UNITARIOS],"No encontado")</f>
        <v>200</v>
      </c>
      <c r="F8717">
        <v>12</v>
      </c>
      <c r="G8717" t="s">
        <v>10027</v>
      </c>
      <c r="H8717" s="2">
        <v>127</v>
      </c>
      <c r="I8717" s="3">
        <v>0.16</v>
      </c>
      <c r="J8717" s="2">
        <f t="shared" si="408"/>
        <v>106.68</v>
      </c>
      <c r="K8717" s="2">
        <f t="shared" si="409"/>
        <v>19.202400000000001</v>
      </c>
      <c r="L8717" s="2">
        <f t="shared" si="410"/>
        <v>125.8824</v>
      </c>
    </row>
    <row r="8718" spans="1:12" x14ac:dyDescent="0.25">
      <c r="A8718" t="s">
        <v>8723</v>
      </c>
      <c r="B8718" s="1">
        <v>46193</v>
      </c>
      <c r="C8718" t="s">
        <v>10010</v>
      </c>
      <c r="D8718" t="s">
        <v>10019</v>
      </c>
      <c r="E8718">
        <f>+_xlfn.XLOOKUP(TablaVentas[[#This Row],[PRODUCTOS]],TablaPrecios[PRODUCTOS],TablaPrecios[PRECIOS UNITARIOS],"No encontado")</f>
        <v>1200</v>
      </c>
      <c r="F8718">
        <v>12</v>
      </c>
      <c r="G8718" t="s">
        <v>10025</v>
      </c>
      <c r="H8718" s="2">
        <v>250</v>
      </c>
      <c r="I8718" s="3">
        <v>0.17</v>
      </c>
      <c r="J8718" s="2">
        <f t="shared" si="408"/>
        <v>207.5</v>
      </c>
      <c r="K8718" s="2">
        <f t="shared" si="409"/>
        <v>37.35</v>
      </c>
      <c r="L8718" s="2">
        <f t="shared" si="410"/>
        <v>244.85</v>
      </c>
    </row>
    <row r="8719" spans="1:12" x14ac:dyDescent="0.25">
      <c r="A8719" t="s">
        <v>8724</v>
      </c>
      <c r="B8719" s="1">
        <v>46140</v>
      </c>
      <c r="C8719" t="s">
        <v>10012</v>
      </c>
      <c r="D8719" t="s">
        <v>10021</v>
      </c>
      <c r="E8719">
        <f>+_xlfn.XLOOKUP(TablaVentas[[#This Row],[PRODUCTOS]],TablaPrecios[PRODUCTOS],TablaPrecios[PRECIOS UNITARIOS],"No encontado")</f>
        <v>200</v>
      </c>
      <c r="F8719">
        <v>17</v>
      </c>
      <c r="G8719" t="s">
        <v>10024</v>
      </c>
      <c r="H8719" s="2">
        <v>204</v>
      </c>
      <c r="I8719" s="3">
        <v>0.16</v>
      </c>
      <c r="J8719" s="2">
        <f t="shared" si="408"/>
        <v>171.36</v>
      </c>
      <c r="K8719" s="2">
        <f t="shared" si="409"/>
        <v>30.844800000000003</v>
      </c>
      <c r="L8719" s="2">
        <f t="shared" si="410"/>
        <v>202.20480000000001</v>
      </c>
    </row>
    <row r="8720" spans="1:12" x14ac:dyDescent="0.25">
      <c r="A8720" t="s">
        <v>8725</v>
      </c>
      <c r="B8720" s="1">
        <v>46384</v>
      </c>
      <c r="C8720" t="s">
        <v>10007</v>
      </c>
      <c r="D8720" t="s">
        <v>10018</v>
      </c>
      <c r="E8720">
        <f>+_xlfn.XLOOKUP(TablaVentas[[#This Row],[PRODUCTOS]],TablaPrecios[PRODUCTOS],TablaPrecios[PRECIOS UNITARIOS],"No encontado")</f>
        <v>850</v>
      </c>
      <c r="F8720">
        <v>6</v>
      </c>
      <c r="G8720" t="s">
        <v>10025</v>
      </c>
      <c r="H8720" s="2">
        <v>228</v>
      </c>
      <c r="I8720" s="3">
        <v>0.18</v>
      </c>
      <c r="J8720" s="2">
        <f t="shared" si="408"/>
        <v>186.96</v>
      </c>
      <c r="K8720" s="2">
        <f t="shared" si="409"/>
        <v>33.652799999999999</v>
      </c>
      <c r="L8720" s="2">
        <f t="shared" si="410"/>
        <v>220.61279999999999</v>
      </c>
    </row>
    <row r="8721" spans="1:12" x14ac:dyDescent="0.25">
      <c r="A8721" t="s">
        <v>8726</v>
      </c>
      <c r="B8721" s="1">
        <v>46224</v>
      </c>
      <c r="C8721" t="s">
        <v>10011</v>
      </c>
      <c r="D8721" t="s">
        <v>10020</v>
      </c>
      <c r="E8721">
        <f>+_xlfn.XLOOKUP(TablaVentas[[#This Row],[PRODUCTOS]],TablaPrecios[PRODUCTOS],TablaPrecios[PRECIOS UNITARIOS],"No encontado")</f>
        <v>150</v>
      </c>
      <c r="F8721">
        <v>6</v>
      </c>
      <c r="G8721" t="s">
        <v>10027</v>
      </c>
      <c r="H8721" s="2">
        <v>429</v>
      </c>
      <c r="I8721" s="3">
        <v>0.1</v>
      </c>
      <c r="J8721" s="2">
        <f t="shared" si="408"/>
        <v>386.1</v>
      </c>
      <c r="K8721" s="2">
        <f t="shared" si="409"/>
        <v>69.498000000000005</v>
      </c>
      <c r="L8721" s="2">
        <f t="shared" si="410"/>
        <v>455.59800000000001</v>
      </c>
    </row>
    <row r="8722" spans="1:12" x14ac:dyDescent="0.25">
      <c r="A8722" t="s">
        <v>8727</v>
      </c>
      <c r="B8722" s="1">
        <v>46291</v>
      </c>
      <c r="C8722" t="s">
        <v>10012</v>
      </c>
      <c r="D8722" t="s">
        <v>10017</v>
      </c>
      <c r="E8722">
        <f>+_xlfn.XLOOKUP(TablaVentas[[#This Row],[PRODUCTOS]],TablaPrecios[PRODUCTOS],TablaPrecios[PRECIOS UNITARIOS],"No encontado")</f>
        <v>50</v>
      </c>
      <c r="F8722">
        <v>15</v>
      </c>
      <c r="G8722" t="s">
        <v>10025</v>
      </c>
      <c r="H8722" s="2">
        <v>386</v>
      </c>
      <c r="I8722" s="3">
        <v>0.18</v>
      </c>
      <c r="J8722" s="2">
        <f t="shared" si="408"/>
        <v>316.52</v>
      </c>
      <c r="K8722" s="2">
        <f t="shared" si="409"/>
        <v>56.973599999999998</v>
      </c>
      <c r="L8722" s="2">
        <f t="shared" si="410"/>
        <v>373.49359999999996</v>
      </c>
    </row>
    <row r="8723" spans="1:12" x14ac:dyDescent="0.25">
      <c r="A8723" t="s">
        <v>8728</v>
      </c>
      <c r="B8723" s="1">
        <v>46221</v>
      </c>
      <c r="C8723" t="s">
        <v>10008</v>
      </c>
      <c r="D8723" t="s">
        <v>10018</v>
      </c>
      <c r="E8723">
        <f>+_xlfn.XLOOKUP(TablaVentas[[#This Row],[PRODUCTOS]],TablaPrecios[PRODUCTOS],TablaPrecios[PRECIOS UNITARIOS],"No encontado")</f>
        <v>850</v>
      </c>
      <c r="F8723">
        <v>20</v>
      </c>
      <c r="G8723" t="s">
        <v>10024</v>
      </c>
      <c r="H8723" s="2">
        <v>475</v>
      </c>
      <c r="I8723" s="3">
        <v>0.14000000000000001</v>
      </c>
      <c r="J8723" s="2">
        <f t="shared" si="408"/>
        <v>408.5</v>
      </c>
      <c r="K8723" s="2">
        <f t="shared" si="409"/>
        <v>73.53</v>
      </c>
      <c r="L8723" s="2">
        <f t="shared" si="410"/>
        <v>482.03</v>
      </c>
    </row>
    <row r="8724" spans="1:12" x14ac:dyDescent="0.25">
      <c r="A8724" t="s">
        <v>8729</v>
      </c>
      <c r="B8724" s="1">
        <v>46148</v>
      </c>
      <c r="C8724" t="s">
        <v>10007</v>
      </c>
      <c r="D8724" t="s">
        <v>10017</v>
      </c>
      <c r="E8724">
        <f>+_xlfn.XLOOKUP(TablaVentas[[#This Row],[PRODUCTOS]],TablaPrecios[PRODUCTOS],TablaPrecios[PRECIOS UNITARIOS],"No encontado")</f>
        <v>50</v>
      </c>
      <c r="F8724">
        <v>11</v>
      </c>
      <c r="G8724" t="s">
        <v>10025</v>
      </c>
      <c r="H8724" s="2">
        <v>311</v>
      </c>
      <c r="I8724" s="3">
        <v>0.18</v>
      </c>
      <c r="J8724" s="2">
        <f t="shared" si="408"/>
        <v>255.02</v>
      </c>
      <c r="K8724" s="2">
        <f t="shared" si="409"/>
        <v>45.903599999999997</v>
      </c>
      <c r="L8724" s="2">
        <f t="shared" si="410"/>
        <v>300.92360000000002</v>
      </c>
    </row>
    <row r="8725" spans="1:12" x14ac:dyDescent="0.25">
      <c r="A8725" t="s">
        <v>8730</v>
      </c>
      <c r="B8725" s="1">
        <v>46145</v>
      </c>
      <c r="C8725" t="s">
        <v>10007</v>
      </c>
      <c r="D8725" t="s">
        <v>10021</v>
      </c>
      <c r="E8725">
        <f>+_xlfn.XLOOKUP(TablaVentas[[#This Row],[PRODUCTOS]],TablaPrecios[PRODUCTOS],TablaPrecios[PRECIOS UNITARIOS],"No encontado")</f>
        <v>200</v>
      </c>
      <c r="F8725">
        <v>15</v>
      </c>
      <c r="G8725" t="s">
        <v>10024</v>
      </c>
      <c r="H8725" s="2">
        <v>434</v>
      </c>
      <c r="I8725" s="3">
        <v>0.18</v>
      </c>
      <c r="J8725" s="2">
        <f t="shared" si="408"/>
        <v>355.88</v>
      </c>
      <c r="K8725" s="2">
        <f t="shared" si="409"/>
        <v>64.058399999999992</v>
      </c>
      <c r="L8725" s="2">
        <f t="shared" si="410"/>
        <v>419.9384</v>
      </c>
    </row>
    <row r="8726" spans="1:12" x14ac:dyDescent="0.25">
      <c r="A8726" t="s">
        <v>8731</v>
      </c>
      <c r="B8726" s="1">
        <v>46240</v>
      </c>
      <c r="C8726" t="s">
        <v>10012</v>
      </c>
      <c r="D8726" t="s">
        <v>10020</v>
      </c>
      <c r="E8726">
        <f>+_xlfn.XLOOKUP(TablaVentas[[#This Row],[PRODUCTOS]],TablaPrecios[PRODUCTOS],TablaPrecios[PRECIOS UNITARIOS],"No encontado")</f>
        <v>150</v>
      </c>
      <c r="F8726">
        <v>9</v>
      </c>
      <c r="G8726" t="s">
        <v>10024</v>
      </c>
      <c r="H8726" s="2">
        <v>451</v>
      </c>
      <c r="I8726" s="3">
        <v>0.18</v>
      </c>
      <c r="J8726" s="2">
        <f t="shared" si="408"/>
        <v>369.82</v>
      </c>
      <c r="K8726" s="2">
        <f t="shared" si="409"/>
        <v>66.567599999999999</v>
      </c>
      <c r="L8726" s="2">
        <f t="shared" si="410"/>
        <v>436.38760000000002</v>
      </c>
    </row>
    <row r="8727" spans="1:12" x14ac:dyDescent="0.25">
      <c r="A8727" t="s">
        <v>8732</v>
      </c>
      <c r="B8727" s="1">
        <v>46349</v>
      </c>
      <c r="C8727" t="s">
        <v>10011</v>
      </c>
      <c r="D8727" t="s">
        <v>10020</v>
      </c>
      <c r="E8727">
        <f>+_xlfn.XLOOKUP(TablaVentas[[#This Row],[PRODUCTOS]],TablaPrecios[PRODUCTOS],TablaPrecios[PRECIOS UNITARIOS],"No encontado")</f>
        <v>150</v>
      </c>
      <c r="F8727">
        <v>13</v>
      </c>
      <c r="G8727" t="s">
        <v>10026</v>
      </c>
      <c r="H8727" s="2">
        <v>205</v>
      </c>
      <c r="I8727" s="3">
        <v>0.2</v>
      </c>
      <c r="J8727" s="2">
        <f t="shared" si="408"/>
        <v>164</v>
      </c>
      <c r="K8727" s="2">
        <f t="shared" si="409"/>
        <v>29.52</v>
      </c>
      <c r="L8727" s="2">
        <f t="shared" si="410"/>
        <v>193.52</v>
      </c>
    </row>
    <row r="8728" spans="1:12" x14ac:dyDescent="0.25">
      <c r="A8728" t="s">
        <v>8733</v>
      </c>
      <c r="B8728" s="1">
        <v>46387</v>
      </c>
      <c r="C8728" t="s">
        <v>10009</v>
      </c>
      <c r="D8728" t="s">
        <v>10017</v>
      </c>
      <c r="E8728">
        <f>+_xlfn.XLOOKUP(TablaVentas[[#This Row],[PRODUCTOS]],TablaPrecios[PRODUCTOS],TablaPrecios[PRECIOS UNITARIOS],"No encontado")</f>
        <v>50</v>
      </c>
      <c r="F8728">
        <v>9</v>
      </c>
      <c r="G8728" t="s">
        <v>10026</v>
      </c>
      <c r="H8728" s="2">
        <v>490</v>
      </c>
      <c r="I8728" s="3">
        <v>0.16</v>
      </c>
      <c r="J8728" s="2">
        <f t="shared" si="408"/>
        <v>411.6</v>
      </c>
      <c r="K8728" s="2">
        <f t="shared" si="409"/>
        <v>74.088000000000008</v>
      </c>
      <c r="L8728" s="2">
        <f t="shared" si="410"/>
        <v>485.68800000000005</v>
      </c>
    </row>
    <row r="8729" spans="1:12" x14ac:dyDescent="0.25">
      <c r="A8729" t="s">
        <v>8734</v>
      </c>
      <c r="B8729" s="1">
        <v>46160</v>
      </c>
      <c r="C8729" t="s">
        <v>10009</v>
      </c>
      <c r="D8729" t="s">
        <v>10021</v>
      </c>
      <c r="E8729">
        <f>+_xlfn.XLOOKUP(TablaVentas[[#This Row],[PRODUCTOS]],TablaPrecios[PRODUCTOS],TablaPrecios[PRECIOS UNITARIOS],"No encontado")</f>
        <v>200</v>
      </c>
      <c r="F8729">
        <v>19</v>
      </c>
      <c r="G8729" t="s">
        <v>10026</v>
      </c>
      <c r="H8729" s="2">
        <v>120</v>
      </c>
      <c r="I8729" s="3">
        <v>0.19</v>
      </c>
      <c r="J8729" s="2">
        <f t="shared" si="408"/>
        <v>97.2</v>
      </c>
      <c r="K8729" s="2">
        <f t="shared" si="409"/>
        <v>17.495999999999999</v>
      </c>
      <c r="L8729" s="2">
        <f t="shared" si="410"/>
        <v>114.696</v>
      </c>
    </row>
    <row r="8730" spans="1:12" x14ac:dyDescent="0.25">
      <c r="A8730" t="s">
        <v>8735</v>
      </c>
      <c r="B8730" s="1">
        <v>46093</v>
      </c>
      <c r="C8730" t="s">
        <v>10009</v>
      </c>
      <c r="D8730" t="s">
        <v>10020</v>
      </c>
      <c r="E8730">
        <f>+_xlfn.XLOOKUP(TablaVentas[[#This Row],[PRODUCTOS]],TablaPrecios[PRODUCTOS],TablaPrecios[PRECIOS UNITARIOS],"No encontado")</f>
        <v>150</v>
      </c>
      <c r="F8730">
        <v>8</v>
      </c>
      <c r="G8730" t="s">
        <v>10023</v>
      </c>
      <c r="H8730" s="2">
        <v>120</v>
      </c>
      <c r="I8730" s="3">
        <v>0.19</v>
      </c>
      <c r="J8730" s="2">
        <f t="shared" si="408"/>
        <v>97.2</v>
      </c>
      <c r="K8730" s="2">
        <f t="shared" si="409"/>
        <v>17.495999999999999</v>
      </c>
      <c r="L8730" s="2">
        <f t="shared" si="410"/>
        <v>114.696</v>
      </c>
    </row>
    <row r="8731" spans="1:12" x14ac:dyDescent="0.25">
      <c r="A8731" t="s">
        <v>8736</v>
      </c>
      <c r="B8731" s="1">
        <v>46379</v>
      </c>
      <c r="C8731" t="s">
        <v>10012</v>
      </c>
      <c r="D8731" t="s">
        <v>10021</v>
      </c>
      <c r="E8731">
        <f>+_xlfn.XLOOKUP(TablaVentas[[#This Row],[PRODUCTOS]],TablaPrecios[PRODUCTOS],TablaPrecios[PRECIOS UNITARIOS],"No encontado")</f>
        <v>200</v>
      </c>
      <c r="F8731">
        <v>15</v>
      </c>
      <c r="G8731" t="s">
        <v>10025</v>
      </c>
      <c r="H8731" s="2">
        <v>87</v>
      </c>
      <c r="I8731" s="3">
        <v>0.12</v>
      </c>
      <c r="J8731" s="2">
        <f t="shared" si="408"/>
        <v>76.56</v>
      </c>
      <c r="K8731" s="2">
        <f t="shared" si="409"/>
        <v>13.780799999999999</v>
      </c>
      <c r="L8731" s="2">
        <f t="shared" si="410"/>
        <v>90.340800000000002</v>
      </c>
    </row>
    <row r="8732" spans="1:12" x14ac:dyDescent="0.25">
      <c r="A8732" t="s">
        <v>8737</v>
      </c>
      <c r="B8732" s="1">
        <v>46290</v>
      </c>
      <c r="C8732" t="s">
        <v>10007</v>
      </c>
      <c r="D8732" t="s">
        <v>10020</v>
      </c>
      <c r="E8732">
        <f>+_xlfn.XLOOKUP(TablaVentas[[#This Row],[PRODUCTOS]],TablaPrecios[PRODUCTOS],TablaPrecios[PRECIOS UNITARIOS],"No encontado")</f>
        <v>150</v>
      </c>
      <c r="F8732">
        <v>5</v>
      </c>
      <c r="G8732" t="s">
        <v>10024</v>
      </c>
      <c r="H8732" s="2">
        <v>163</v>
      </c>
      <c r="I8732" s="3">
        <v>0.14000000000000001</v>
      </c>
      <c r="J8732" s="2">
        <f t="shared" si="408"/>
        <v>140.18</v>
      </c>
      <c r="K8732" s="2">
        <f t="shared" si="409"/>
        <v>25.232400000000002</v>
      </c>
      <c r="L8732" s="2">
        <f t="shared" si="410"/>
        <v>165.41240000000002</v>
      </c>
    </row>
    <row r="8733" spans="1:12" x14ac:dyDescent="0.25">
      <c r="A8733" t="s">
        <v>8738</v>
      </c>
      <c r="B8733" s="1">
        <v>46294</v>
      </c>
      <c r="C8733" t="s">
        <v>10011</v>
      </c>
      <c r="D8733" t="s">
        <v>10019</v>
      </c>
      <c r="E8733">
        <f>+_xlfn.XLOOKUP(TablaVentas[[#This Row],[PRODUCTOS]],TablaPrecios[PRODUCTOS],TablaPrecios[PRECIOS UNITARIOS],"No encontado")</f>
        <v>1200</v>
      </c>
      <c r="F8733">
        <v>6</v>
      </c>
      <c r="G8733" t="s">
        <v>10027</v>
      </c>
      <c r="H8733" s="2">
        <v>288</v>
      </c>
      <c r="I8733" s="3">
        <v>0.13</v>
      </c>
      <c r="J8733" s="2">
        <f t="shared" si="408"/>
        <v>250.56</v>
      </c>
      <c r="K8733" s="2">
        <f t="shared" si="409"/>
        <v>45.1008</v>
      </c>
      <c r="L8733" s="2">
        <f t="shared" si="410"/>
        <v>295.66079999999999</v>
      </c>
    </row>
    <row r="8734" spans="1:12" x14ac:dyDescent="0.25">
      <c r="A8734" t="s">
        <v>8739</v>
      </c>
      <c r="B8734" s="1">
        <v>46339</v>
      </c>
      <c r="C8734" t="s">
        <v>10011</v>
      </c>
      <c r="D8734" t="s">
        <v>10021</v>
      </c>
      <c r="E8734">
        <f>+_xlfn.XLOOKUP(TablaVentas[[#This Row],[PRODUCTOS]],TablaPrecios[PRODUCTOS],TablaPrecios[PRECIOS UNITARIOS],"No encontado")</f>
        <v>200</v>
      </c>
      <c r="F8734">
        <v>6</v>
      </c>
      <c r="G8734" t="s">
        <v>10024</v>
      </c>
      <c r="H8734" s="2">
        <v>261</v>
      </c>
      <c r="I8734" s="3">
        <v>0.13</v>
      </c>
      <c r="J8734" s="2">
        <f t="shared" si="408"/>
        <v>227.07</v>
      </c>
      <c r="K8734" s="2">
        <f t="shared" si="409"/>
        <v>40.872599999999998</v>
      </c>
      <c r="L8734" s="2">
        <f t="shared" si="410"/>
        <v>267.94259999999997</v>
      </c>
    </row>
    <row r="8735" spans="1:12" x14ac:dyDescent="0.25">
      <c r="A8735" t="s">
        <v>8740</v>
      </c>
      <c r="B8735" s="1">
        <v>46094</v>
      </c>
      <c r="C8735" t="s">
        <v>10010</v>
      </c>
      <c r="D8735" t="s">
        <v>10019</v>
      </c>
      <c r="E8735">
        <f>+_xlfn.XLOOKUP(TablaVentas[[#This Row],[PRODUCTOS]],TablaPrecios[PRODUCTOS],TablaPrecios[PRECIOS UNITARIOS],"No encontado")</f>
        <v>1200</v>
      </c>
      <c r="F8735">
        <v>10</v>
      </c>
      <c r="G8735" t="s">
        <v>10024</v>
      </c>
      <c r="H8735" s="2">
        <v>479</v>
      </c>
      <c r="I8735" s="3">
        <v>0.17</v>
      </c>
      <c r="J8735" s="2">
        <f t="shared" si="408"/>
        <v>397.57</v>
      </c>
      <c r="K8735" s="2">
        <f t="shared" si="409"/>
        <v>71.562599999999989</v>
      </c>
      <c r="L8735" s="2">
        <f t="shared" si="410"/>
        <v>469.13259999999997</v>
      </c>
    </row>
    <row r="8736" spans="1:12" x14ac:dyDescent="0.25">
      <c r="A8736" t="s">
        <v>8741</v>
      </c>
      <c r="B8736" s="1">
        <v>46313</v>
      </c>
      <c r="C8736" t="s">
        <v>10011</v>
      </c>
      <c r="D8736" t="s">
        <v>10019</v>
      </c>
      <c r="E8736">
        <f>+_xlfn.XLOOKUP(TablaVentas[[#This Row],[PRODUCTOS]],TablaPrecios[PRODUCTOS],TablaPrecios[PRECIOS UNITARIOS],"No encontado")</f>
        <v>1200</v>
      </c>
      <c r="F8736">
        <v>9</v>
      </c>
      <c r="G8736" t="s">
        <v>10027</v>
      </c>
      <c r="H8736" s="2">
        <v>187</v>
      </c>
      <c r="I8736" s="3">
        <v>0.16</v>
      </c>
      <c r="J8736" s="2">
        <f t="shared" si="408"/>
        <v>157.07999999999998</v>
      </c>
      <c r="K8736" s="2">
        <f t="shared" si="409"/>
        <v>28.274399999999996</v>
      </c>
      <c r="L8736" s="2">
        <f t="shared" si="410"/>
        <v>185.35439999999997</v>
      </c>
    </row>
    <row r="8737" spans="1:12" x14ac:dyDescent="0.25">
      <c r="A8737" t="s">
        <v>8742</v>
      </c>
      <c r="B8737" s="1">
        <v>46040</v>
      </c>
      <c r="C8737" t="s">
        <v>10008</v>
      </c>
      <c r="D8737" t="s">
        <v>10018</v>
      </c>
      <c r="E8737">
        <f>+_xlfn.XLOOKUP(TablaVentas[[#This Row],[PRODUCTOS]],TablaPrecios[PRODUCTOS],TablaPrecios[PRECIOS UNITARIOS],"No encontado")</f>
        <v>850</v>
      </c>
      <c r="F8737">
        <v>12</v>
      </c>
      <c r="G8737" t="s">
        <v>10023</v>
      </c>
      <c r="H8737" s="2">
        <v>264</v>
      </c>
      <c r="I8737" s="3">
        <v>0.15</v>
      </c>
      <c r="J8737" s="2">
        <f t="shared" si="408"/>
        <v>224.4</v>
      </c>
      <c r="K8737" s="2">
        <f t="shared" si="409"/>
        <v>40.392000000000003</v>
      </c>
      <c r="L8737" s="2">
        <f t="shared" si="410"/>
        <v>264.79200000000003</v>
      </c>
    </row>
    <row r="8738" spans="1:12" x14ac:dyDescent="0.25">
      <c r="A8738" t="s">
        <v>8743</v>
      </c>
      <c r="B8738" s="1">
        <v>46206</v>
      </c>
      <c r="C8738" t="s">
        <v>10011</v>
      </c>
      <c r="D8738" t="s">
        <v>10017</v>
      </c>
      <c r="E8738">
        <f>+_xlfn.XLOOKUP(TablaVentas[[#This Row],[PRODUCTOS]],TablaPrecios[PRODUCTOS],TablaPrecios[PRECIOS UNITARIOS],"No encontado")</f>
        <v>50</v>
      </c>
      <c r="F8738">
        <v>20</v>
      </c>
      <c r="G8738" t="s">
        <v>10024</v>
      </c>
      <c r="H8738" s="2">
        <v>327</v>
      </c>
      <c r="I8738" s="3">
        <v>0.19</v>
      </c>
      <c r="J8738" s="2">
        <f t="shared" si="408"/>
        <v>264.87</v>
      </c>
      <c r="K8738" s="2">
        <f t="shared" si="409"/>
        <v>47.676600000000001</v>
      </c>
      <c r="L8738" s="2">
        <f t="shared" si="410"/>
        <v>312.54660000000001</v>
      </c>
    </row>
    <row r="8739" spans="1:12" x14ac:dyDescent="0.25">
      <c r="A8739" t="s">
        <v>8744</v>
      </c>
      <c r="B8739" s="1">
        <v>46339</v>
      </c>
      <c r="C8739" t="s">
        <v>10012</v>
      </c>
      <c r="D8739" t="s">
        <v>10018</v>
      </c>
      <c r="E8739">
        <f>+_xlfn.XLOOKUP(TablaVentas[[#This Row],[PRODUCTOS]],TablaPrecios[PRODUCTOS],TablaPrecios[PRECIOS UNITARIOS],"No encontado")</f>
        <v>850</v>
      </c>
      <c r="F8739">
        <v>6</v>
      </c>
      <c r="G8739" t="s">
        <v>10026</v>
      </c>
      <c r="H8739" s="2">
        <v>402</v>
      </c>
      <c r="I8739" s="3">
        <v>0.17</v>
      </c>
      <c r="J8739" s="2">
        <f t="shared" si="408"/>
        <v>333.65999999999997</v>
      </c>
      <c r="K8739" s="2">
        <f t="shared" si="409"/>
        <v>60.058799999999991</v>
      </c>
      <c r="L8739" s="2">
        <f t="shared" si="410"/>
        <v>393.71879999999999</v>
      </c>
    </row>
    <row r="8740" spans="1:12" x14ac:dyDescent="0.25">
      <c r="A8740" t="s">
        <v>8745</v>
      </c>
      <c r="B8740" s="1">
        <v>46126</v>
      </c>
      <c r="C8740" t="s">
        <v>10012</v>
      </c>
      <c r="D8740" t="s">
        <v>10019</v>
      </c>
      <c r="E8740">
        <f>+_xlfn.XLOOKUP(TablaVentas[[#This Row],[PRODUCTOS]],TablaPrecios[PRODUCTOS],TablaPrecios[PRECIOS UNITARIOS],"No encontado")</f>
        <v>1200</v>
      </c>
      <c r="F8740">
        <v>7</v>
      </c>
      <c r="G8740" t="s">
        <v>10024</v>
      </c>
      <c r="H8740" s="2">
        <v>322</v>
      </c>
      <c r="I8740" s="3">
        <v>0.16</v>
      </c>
      <c r="J8740" s="2">
        <f t="shared" si="408"/>
        <v>270.48</v>
      </c>
      <c r="K8740" s="2">
        <f t="shared" si="409"/>
        <v>48.686399999999999</v>
      </c>
      <c r="L8740" s="2">
        <f t="shared" si="410"/>
        <v>319.16640000000001</v>
      </c>
    </row>
    <row r="8741" spans="1:12" x14ac:dyDescent="0.25">
      <c r="A8741" t="s">
        <v>8746</v>
      </c>
      <c r="B8741" s="1">
        <v>46298</v>
      </c>
      <c r="C8741" t="s">
        <v>10010</v>
      </c>
      <c r="D8741" t="s">
        <v>10019</v>
      </c>
      <c r="E8741">
        <f>+_xlfn.XLOOKUP(TablaVentas[[#This Row],[PRODUCTOS]],TablaPrecios[PRODUCTOS],TablaPrecios[PRECIOS UNITARIOS],"No encontado")</f>
        <v>1200</v>
      </c>
      <c r="F8741">
        <v>16</v>
      </c>
      <c r="G8741" t="s">
        <v>10026</v>
      </c>
      <c r="H8741" s="2">
        <v>393</v>
      </c>
      <c r="I8741" s="3">
        <v>0.11</v>
      </c>
      <c r="J8741" s="2">
        <f t="shared" si="408"/>
        <v>349.77</v>
      </c>
      <c r="K8741" s="2">
        <f t="shared" si="409"/>
        <v>62.958599999999997</v>
      </c>
      <c r="L8741" s="2">
        <f t="shared" si="410"/>
        <v>412.72859999999997</v>
      </c>
    </row>
    <row r="8742" spans="1:12" x14ac:dyDescent="0.25">
      <c r="A8742" t="s">
        <v>8747</v>
      </c>
      <c r="B8742" s="1">
        <v>46209</v>
      </c>
      <c r="C8742" t="s">
        <v>10012</v>
      </c>
      <c r="D8742" t="s">
        <v>10019</v>
      </c>
      <c r="E8742">
        <f>+_xlfn.XLOOKUP(TablaVentas[[#This Row],[PRODUCTOS]],TablaPrecios[PRODUCTOS],TablaPrecios[PRECIOS UNITARIOS],"No encontado")</f>
        <v>1200</v>
      </c>
      <c r="F8742">
        <v>7</v>
      </c>
      <c r="G8742" t="s">
        <v>10024</v>
      </c>
      <c r="H8742" s="2">
        <v>197</v>
      </c>
      <c r="I8742" s="3">
        <v>0.17</v>
      </c>
      <c r="J8742" s="2">
        <f t="shared" si="408"/>
        <v>163.51</v>
      </c>
      <c r="K8742" s="2">
        <f t="shared" si="409"/>
        <v>29.431799999999996</v>
      </c>
      <c r="L8742" s="2">
        <f t="shared" si="410"/>
        <v>192.9418</v>
      </c>
    </row>
    <row r="8743" spans="1:12" x14ac:dyDescent="0.25">
      <c r="A8743" t="s">
        <v>8748</v>
      </c>
      <c r="B8743" s="1">
        <v>46281</v>
      </c>
      <c r="C8743" t="s">
        <v>10007</v>
      </c>
      <c r="D8743" t="s">
        <v>10017</v>
      </c>
      <c r="E8743">
        <f>+_xlfn.XLOOKUP(TablaVentas[[#This Row],[PRODUCTOS]],TablaPrecios[PRODUCTOS],TablaPrecios[PRECIOS UNITARIOS],"No encontado")</f>
        <v>50</v>
      </c>
      <c r="F8743">
        <v>16</v>
      </c>
      <c r="G8743" t="s">
        <v>10025</v>
      </c>
      <c r="H8743" s="2">
        <v>260</v>
      </c>
      <c r="I8743" s="3">
        <v>0.16</v>
      </c>
      <c r="J8743" s="2">
        <f t="shared" si="408"/>
        <v>218.4</v>
      </c>
      <c r="K8743" s="2">
        <f t="shared" si="409"/>
        <v>39.311999999999998</v>
      </c>
      <c r="L8743" s="2">
        <f t="shared" si="410"/>
        <v>257.71199999999999</v>
      </c>
    </row>
    <row r="8744" spans="1:12" x14ac:dyDescent="0.25">
      <c r="A8744" t="s">
        <v>8749</v>
      </c>
      <c r="B8744" s="1">
        <v>46206</v>
      </c>
      <c r="C8744" t="s">
        <v>10010</v>
      </c>
      <c r="D8744" t="s">
        <v>10017</v>
      </c>
      <c r="E8744">
        <f>+_xlfn.XLOOKUP(TablaVentas[[#This Row],[PRODUCTOS]],TablaPrecios[PRODUCTOS],TablaPrecios[PRECIOS UNITARIOS],"No encontado")</f>
        <v>50</v>
      </c>
      <c r="F8744">
        <v>16</v>
      </c>
      <c r="G8744" t="s">
        <v>10027</v>
      </c>
      <c r="H8744" s="2">
        <v>224</v>
      </c>
      <c r="I8744" s="3">
        <v>0.17</v>
      </c>
      <c r="J8744" s="2">
        <f t="shared" si="408"/>
        <v>185.92</v>
      </c>
      <c r="K8744" s="2">
        <f t="shared" si="409"/>
        <v>33.465599999999995</v>
      </c>
      <c r="L8744" s="2">
        <f t="shared" si="410"/>
        <v>219.38559999999998</v>
      </c>
    </row>
    <row r="8745" spans="1:12" x14ac:dyDescent="0.25">
      <c r="A8745" t="s">
        <v>8750</v>
      </c>
      <c r="B8745" s="1">
        <v>46360</v>
      </c>
      <c r="C8745" t="s">
        <v>10007</v>
      </c>
      <c r="D8745" t="s">
        <v>10019</v>
      </c>
      <c r="E8745">
        <f>+_xlfn.XLOOKUP(TablaVentas[[#This Row],[PRODUCTOS]],TablaPrecios[PRODUCTOS],TablaPrecios[PRECIOS UNITARIOS],"No encontado")</f>
        <v>1200</v>
      </c>
      <c r="F8745">
        <v>12</v>
      </c>
      <c r="G8745" t="s">
        <v>10025</v>
      </c>
      <c r="H8745" s="2">
        <v>204</v>
      </c>
      <c r="I8745" s="3">
        <v>0.11</v>
      </c>
      <c r="J8745" s="2">
        <f t="shared" si="408"/>
        <v>181.56</v>
      </c>
      <c r="K8745" s="2">
        <f t="shared" si="409"/>
        <v>32.680799999999998</v>
      </c>
      <c r="L8745" s="2">
        <f t="shared" si="410"/>
        <v>214.24080000000001</v>
      </c>
    </row>
    <row r="8746" spans="1:12" x14ac:dyDescent="0.25">
      <c r="A8746" t="s">
        <v>8751</v>
      </c>
      <c r="B8746" s="1">
        <v>46296</v>
      </c>
      <c r="C8746" t="s">
        <v>10012</v>
      </c>
      <c r="D8746" t="s">
        <v>10020</v>
      </c>
      <c r="E8746">
        <f>+_xlfn.XLOOKUP(TablaVentas[[#This Row],[PRODUCTOS]],TablaPrecios[PRODUCTOS],TablaPrecios[PRECIOS UNITARIOS],"No encontado")</f>
        <v>150</v>
      </c>
      <c r="F8746">
        <v>19</v>
      </c>
      <c r="G8746" t="s">
        <v>10023</v>
      </c>
      <c r="H8746" s="2">
        <v>438</v>
      </c>
      <c r="I8746" s="3">
        <v>0.19</v>
      </c>
      <c r="J8746" s="2">
        <f t="shared" si="408"/>
        <v>354.78</v>
      </c>
      <c r="K8746" s="2">
        <f t="shared" si="409"/>
        <v>63.860399999999991</v>
      </c>
      <c r="L8746" s="2">
        <f t="shared" si="410"/>
        <v>418.64039999999994</v>
      </c>
    </row>
    <row r="8747" spans="1:12" x14ac:dyDescent="0.25">
      <c r="A8747" t="s">
        <v>8752</v>
      </c>
      <c r="B8747" s="1">
        <v>46308</v>
      </c>
      <c r="C8747" t="s">
        <v>10009</v>
      </c>
      <c r="D8747" t="s">
        <v>10017</v>
      </c>
      <c r="E8747">
        <f>+_xlfn.XLOOKUP(TablaVentas[[#This Row],[PRODUCTOS]],TablaPrecios[PRODUCTOS],TablaPrecios[PRECIOS UNITARIOS],"No encontado")</f>
        <v>50</v>
      </c>
      <c r="F8747">
        <v>18</v>
      </c>
      <c r="G8747" t="s">
        <v>10027</v>
      </c>
      <c r="H8747" s="2">
        <v>181</v>
      </c>
      <c r="I8747" s="3">
        <v>0.18</v>
      </c>
      <c r="J8747" s="2">
        <f t="shared" si="408"/>
        <v>148.42000000000002</v>
      </c>
      <c r="K8747" s="2">
        <f t="shared" si="409"/>
        <v>26.715600000000002</v>
      </c>
      <c r="L8747" s="2">
        <f t="shared" si="410"/>
        <v>175.13560000000001</v>
      </c>
    </row>
    <row r="8748" spans="1:12" x14ac:dyDescent="0.25">
      <c r="A8748" t="s">
        <v>8753</v>
      </c>
      <c r="B8748" s="1">
        <v>46216</v>
      </c>
      <c r="C8748" t="s">
        <v>10011</v>
      </c>
      <c r="D8748" t="s">
        <v>10020</v>
      </c>
      <c r="E8748">
        <f>+_xlfn.XLOOKUP(TablaVentas[[#This Row],[PRODUCTOS]],TablaPrecios[PRODUCTOS],TablaPrecios[PRECIOS UNITARIOS],"No encontado")</f>
        <v>150</v>
      </c>
      <c r="F8748">
        <v>12</v>
      </c>
      <c r="G8748" t="s">
        <v>10025</v>
      </c>
      <c r="H8748" s="2">
        <v>394</v>
      </c>
      <c r="I8748" s="3">
        <v>0.16</v>
      </c>
      <c r="J8748" s="2">
        <f t="shared" si="408"/>
        <v>330.96</v>
      </c>
      <c r="K8748" s="2">
        <f t="shared" si="409"/>
        <v>59.572799999999994</v>
      </c>
      <c r="L8748" s="2">
        <f t="shared" si="410"/>
        <v>390.53279999999995</v>
      </c>
    </row>
    <row r="8749" spans="1:12" x14ac:dyDescent="0.25">
      <c r="A8749" t="s">
        <v>8754</v>
      </c>
      <c r="B8749" s="1">
        <v>46078</v>
      </c>
      <c r="C8749" t="s">
        <v>10012</v>
      </c>
      <c r="D8749" t="s">
        <v>10019</v>
      </c>
      <c r="E8749">
        <f>+_xlfn.XLOOKUP(TablaVentas[[#This Row],[PRODUCTOS]],TablaPrecios[PRODUCTOS],TablaPrecios[PRECIOS UNITARIOS],"No encontado")</f>
        <v>1200</v>
      </c>
      <c r="F8749">
        <v>9</v>
      </c>
      <c r="G8749" t="s">
        <v>10026</v>
      </c>
      <c r="H8749" s="2">
        <v>356</v>
      </c>
      <c r="I8749" s="3">
        <v>0.12</v>
      </c>
      <c r="J8749" s="2">
        <f t="shared" si="408"/>
        <v>313.27999999999997</v>
      </c>
      <c r="K8749" s="2">
        <f t="shared" si="409"/>
        <v>56.390399999999993</v>
      </c>
      <c r="L8749" s="2">
        <f t="shared" si="410"/>
        <v>369.67039999999997</v>
      </c>
    </row>
    <row r="8750" spans="1:12" x14ac:dyDescent="0.25">
      <c r="A8750" t="s">
        <v>8755</v>
      </c>
      <c r="B8750" s="1">
        <v>46124</v>
      </c>
      <c r="C8750" t="s">
        <v>10011</v>
      </c>
      <c r="D8750" t="s">
        <v>10018</v>
      </c>
      <c r="E8750">
        <f>+_xlfn.XLOOKUP(TablaVentas[[#This Row],[PRODUCTOS]],TablaPrecios[PRODUCTOS],TablaPrecios[PRECIOS UNITARIOS],"No encontado")</f>
        <v>850</v>
      </c>
      <c r="F8750">
        <v>10</v>
      </c>
      <c r="G8750" t="s">
        <v>10023</v>
      </c>
      <c r="H8750" s="2">
        <v>110</v>
      </c>
      <c r="I8750" s="3">
        <v>0.13</v>
      </c>
      <c r="J8750" s="2">
        <f t="shared" si="408"/>
        <v>95.7</v>
      </c>
      <c r="K8750" s="2">
        <f t="shared" si="409"/>
        <v>17.225999999999999</v>
      </c>
      <c r="L8750" s="2">
        <f t="shared" si="410"/>
        <v>112.926</v>
      </c>
    </row>
    <row r="8751" spans="1:12" x14ac:dyDescent="0.25">
      <c r="A8751" t="s">
        <v>8756</v>
      </c>
      <c r="B8751" s="1">
        <v>46131</v>
      </c>
      <c r="C8751" t="s">
        <v>10010</v>
      </c>
      <c r="D8751" t="s">
        <v>10019</v>
      </c>
      <c r="E8751">
        <f>+_xlfn.XLOOKUP(TablaVentas[[#This Row],[PRODUCTOS]],TablaPrecios[PRODUCTOS],TablaPrecios[PRECIOS UNITARIOS],"No encontado")</f>
        <v>1200</v>
      </c>
      <c r="F8751">
        <v>9</v>
      </c>
      <c r="G8751" t="s">
        <v>10023</v>
      </c>
      <c r="H8751" s="2">
        <v>316</v>
      </c>
      <c r="I8751" s="3">
        <v>0.14000000000000001</v>
      </c>
      <c r="J8751" s="2">
        <f t="shared" si="408"/>
        <v>271.76</v>
      </c>
      <c r="K8751" s="2">
        <f t="shared" si="409"/>
        <v>48.916799999999995</v>
      </c>
      <c r="L8751" s="2">
        <f t="shared" si="410"/>
        <v>320.67679999999996</v>
      </c>
    </row>
    <row r="8752" spans="1:12" x14ac:dyDescent="0.25">
      <c r="A8752" t="s">
        <v>8757</v>
      </c>
      <c r="B8752" s="1">
        <v>46031</v>
      </c>
      <c r="C8752" t="s">
        <v>10010</v>
      </c>
      <c r="D8752" t="s">
        <v>10019</v>
      </c>
      <c r="E8752">
        <f>+_xlfn.XLOOKUP(TablaVentas[[#This Row],[PRODUCTOS]],TablaPrecios[PRODUCTOS],TablaPrecios[PRECIOS UNITARIOS],"No encontado")</f>
        <v>1200</v>
      </c>
      <c r="F8752">
        <v>13</v>
      </c>
      <c r="G8752" t="s">
        <v>10024</v>
      </c>
      <c r="H8752" s="2">
        <v>172</v>
      </c>
      <c r="I8752" s="3">
        <v>0.19</v>
      </c>
      <c r="J8752" s="2">
        <f t="shared" si="408"/>
        <v>139.32</v>
      </c>
      <c r="K8752" s="2">
        <f t="shared" si="409"/>
        <v>25.077599999999997</v>
      </c>
      <c r="L8752" s="2">
        <f t="shared" si="410"/>
        <v>164.39759999999998</v>
      </c>
    </row>
    <row r="8753" spans="1:12" x14ac:dyDescent="0.25">
      <c r="A8753" t="s">
        <v>8758</v>
      </c>
      <c r="B8753" s="1">
        <v>46268</v>
      </c>
      <c r="C8753" t="s">
        <v>10012</v>
      </c>
      <c r="D8753" t="s">
        <v>10017</v>
      </c>
      <c r="E8753">
        <f>+_xlfn.XLOOKUP(TablaVentas[[#This Row],[PRODUCTOS]],TablaPrecios[PRODUCTOS],TablaPrecios[PRECIOS UNITARIOS],"No encontado")</f>
        <v>50</v>
      </c>
      <c r="F8753">
        <v>17</v>
      </c>
      <c r="G8753" t="s">
        <v>10024</v>
      </c>
      <c r="H8753" s="2">
        <v>279</v>
      </c>
      <c r="I8753" s="3">
        <v>0.14000000000000001</v>
      </c>
      <c r="J8753" s="2">
        <f t="shared" si="408"/>
        <v>239.94</v>
      </c>
      <c r="K8753" s="2">
        <f t="shared" si="409"/>
        <v>43.1892</v>
      </c>
      <c r="L8753" s="2">
        <f t="shared" si="410"/>
        <v>283.12919999999997</v>
      </c>
    </row>
    <row r="8754" spans="1:12" x14ac:dyDescent="0.25">
      <c r="A8754" t="s">
        <v>8759</v>
      </c>
      <c r="B8754" s="1">
        <v>46032</v>
      </c>
      <c r="C8754" t="s">
        <v>10010</v>
      </c>
      <c r="D8754" t="s">
        <v>10017</v>
      </c>
      <c r="E8754">
        <f>+_xlfn.XLOOKUP(TablaVentas[[#This Row],[PRODUCTOS]],TablaPrecios[PRODUCTOS],TablaPrecios[PRECIOS UNITARIOS],"No encontado")</f>
        <v>50</v>
      </c>
      <c r="F8754">
        <v>8</v>
      </c>
      <c r="G8754" t="s">
        <v>10025</v>
      </c>
      <c r="H8754" s="2">
        <v>322</v>
      </c>
      <c r="I8754" s="3">
        <v>0.17</v>
      </c>
      <c r="J8754" s="2">
        <f t="shared" si="408"/>
        <v>267.26</v>
      </c>
      <c r="K8754" s="2">
        <f t="shared" si="409"/>
        <v>48.1068</v>
      </c>
      <c r="L8754" s="2">
        <f t="shared" si="410"/>
        <v>315.36680000000001</v>
      </c>
    </row>
    <row r="8755" spans="1:12" x14ac:dyDescent="0.25">
      <c r="A8755" t="s">
        <v>8760</v>
      </c>
      <c r="B8755" s="1">
        <v>46226</v>
      </c>
      <c r="C8755" t="s">
        <v>10007</v>
      </c>
      <c r="D8755" t="s">
        <v>10021</v>
      </c>
      <c r="E8755">
        <f>+_xlfn.XLOOKUP(TablaVentas[[#This Row],[PRODUCTOS]],TablaPrecios[PRODUCTOS],TablaPrecios[PRECIOS UNITARIOS],"No encontado")</f>
        <v>200</v>
      </c>
      <c r="F8755">
        <v>12</v>
      </c>
      <c r="G8755" t="s">
        <v>10027</v>
      </c>
      <c r="H8755" s="2">
        <v>407</v>
      </c>
      <c r="I8755" s="3">
        <v>0.19</v>
      </c>
      <c r="J8755" s="2">
        <f t="shared" si="408"/>
        <v>329.67</v>
      </c>
      <c r="K8755" s="2">
        <f t="shared" si="409"/>
        <v>59.340600000000002</v>
      </c>
      <c r="L8755" s="2">
        <f t="shared" si="410"/>
        <v>389.01060000000001</v>
      </c>
    </row>
    <row r="8756" spans="1:12" x14ac:dyDescent="0.25">
      <c r="A8756" t="s">
        <v>8761</v>
      </c>
      <c r="B8756" s="1">
        <v>46326</v>
      </c>
      <c r="C8756" t="s">
        <v>10011</v>
      </c>
      <c r="D8756" t="s">
        <v>10018</v>
      </c>
      <c r="E8756">
        <f>+_xlfn.XLOOKUP(TablaVentas[[#This Row],[PRODUCTOS]],TablaPrecios[PRODUCTOS],TablaPrecios[PRECIOS UNITARIOS],"No encontado")</f>
        <v>850</v>
      </c>
      <c r="F8756">
        <v>18</v>
      </c>
      <c r="G8756" t="s">
        <v>10023</v>
      </c>
      <c r="H8756" s="2">
        <v>178</v>
      </c>
      <c r="I8756" s="3">
        <v>0.11</v>
      </c>
      <c r="J8756" s="2">
        <f t="shared" si="408"/>
        <v>158.41999999999999</v>
      </c>
      <c r="K8756" s="2">
        <f t="shared" si="409"/>
        <v>28.515599999999996</v>
      </c>
      <c r="L8756" s="2">
        <f t="shared" si="410"/>
        <v>186.93559999999999</v>
      </c>
    </row>
    <row r="8757" spans="1:12" x14ac:dyDescent="0.25">
      <c r="A8757" t="s">
        <v>8762</v>
      </c>
      <c r="B8757" s="1">
        <v>46160</v>
      </c>
      <c r="C8757" t="s">
        <v>10007</v>
      </c>
      <c r="D8757" t="s">
        <v>10019</v>
      </c>
      <c r="E8757">
        <f>+_xlfn.XLOOKUP(TablaVentas[[#This Row],[PRODUCTOS]],TablaPrecios[PRODUCTOS],TablaPrecios[PRECIOS UNITARIOS],"No encontado")</f>
        <v>1200</v>
      </c>
      <c r="F8757">
        <v>19</v>
      </c>
      <c r="G8757" t="s">
        <v>10023</v>
      </c>
      <c r="H8757" s="2">
        <v>361</v>
      </c>
      <c r="I8757" s="3">
        <v>0.13</v>
      </c>
      <c r="J8757" s="2">
        <f t="shared" si="408"/>
        <v>314.07</v>
      </c>
      <c r="K8757" s="2">
        <f t="shared" si="409"/>
        <v>56.532599999999995</v>
      </c>
      <c r="L8757" s="2">
        <f t="shared" si="410"/>
        <v>370.6026</v>
      </c>
    </row>
    <row r="8758" spans="1:12" x14ac:dyDescent="0.25">
      <c r="A8758" t="s">
        <v>8763</v>
      </c>
      <c r="B8758" s="1">
        <v>46058</v>
      </c>
      <c r="C8758" t="s">
        <v>10007</v>
      </c>
      <c r="D8758" t="s">
        <v>10021</v>
      </c>
      <c r="E8758">
        <f>+_xlfn.XLOOKUP(TablaVentas[[#This Row],[PRODUCTOS]],TablaPrecios[PRODUCTOS],TablaPrecios[PRECIOS UNITARIOS],"No encontado")</f>
        <v>200</v>
      </c>
      <c r="F8758">
        <v>17</v>
      </c>
      <c r="G8758" t="s">
        <v>10023</v>
      </c>
      <c r="H8758" s="2">
        <v>433</v>
      </c>
      <c r="I8758" s="3">
        <v>0.13</v>
      </c>
      <c r="J8758" s="2">
        <f t="shared" si="408"/>
        <v>376.71</v>
      </c>
      <c r="K8758" s="2">
        <f t="shared" si="409"/>
        <v>67.8078</v>
      </c>
      <c r="L8758" s="2">
        <f t="shared" si="410"/>
        <v>444.51779999999997</v>
      </c>
    </row>
    <row r="8759" spans="1:12" x14ac:dyDescent="0.25">
      <c r="A8759" t="s">
        <v>8764</v>
      </c>
      <c r="B8759" s="1">
        <v>46371</v>
      </c>
      <c r="C8759" t="s">
        <v>10007</v>
      </c>
      <c r="D8759" t="s">
        <v>10019</v>
      </c>
      <c r="E8759">
        <f>+_xlfn.XLOOKUP(TablaVentas[[#This Row],[PRODUCTOS]],TablaPrecios[PRODUCTOS],TablaPrecios[PRECIOS UNITARIOS],"No encontado")</f>
        <v>1200</v>
      </c>
      <c r="F8759">
        <v>14</v>
      </c>
      <c r="G8759" t="s">
        <v>10026</v>
      </c>
      <c r="H8759" s="2">
        <v>336</v>
      </c>
      <c r="I8759" s="3">
        <v>0.19</v>
      </c>
      <c r="J8759" s="2">
        <f t="shared" si="408"/>
        <v>272.15999999999997</v>
      </c>
      <c r="K8759" s="2">
        <f t="shared" si="409"/>
        <v>48.988799999999991</v>
      </c>
      <c r="L8759" s="2">
        <f t="shared" si="410"/>
        <v>321.14879999999994</v>
      </c>
    </row>
    <row r="8760" spans="1:12" x14ac:dyDescent="0.25">
      <c r="A8760" t="s">
        <v>8765</v>
      </c>
      <c r="B8760" s="1">
        <v>46283</v>
      </c>
      <c r="C8760" t="s">
        <v>10009</v>
      </c>
      <c r="D8760" t="s">
        <v>10017</v>
      </c>
      <c r="E8760">
        <f>+_xlfn.XLOOKUP(TablaVentas[[#This Row],[PRODUCTOS]],TablaPrecios[PRODUCTOS],TablaPrecios[PRECIOS UNITARIOS],"No encontado")</f>
        <v>50</v>
      </c>
      <c r="F8760">
        <v>6</v>
      </c>
      <c r="G8760" t="s">
        <v>10027</v>
      </c>
      <c r="H8760" s="2">
        <v>478</v>
      </c>
      <c r="I8760" s="3">
        <v>0.14000000000000001</v>
      </c>
      <c r="J8760" s="2">
        <f t="shared" si="408"/>
        <v>411.08</v>
      </c>
      <c r="K8760" s="2">
        <f t="shared" si="409"/>
        <v>73.994399999999999</v>
      </c>
      <c r="L8760" s="2">
        <f t="shared" si="410"/>
        <v>485.07439999999997</v>
      </c>
    </row>
    <row r="8761" spans="1:12" x14ac:dyDescent="0.25">
      <c r="A8761" t="s">
        <v>8766</v>
      </c>
      <c r="B8761" s="1">
        <v>46084</v>
      </c>
      <c r="C8761" t="s">
        <v>10010</v>
      </c>
      <c r="D8761" t="s">
        <v>10020</v>
      </c>
      <c r="E8761">
        <f>+_xlfn.XLOOKUP(TablaVentas[[#This Row],[PRODUCTOS]],TablaPrecios[PRODUCTOS],TablaPrecios[PRECIOS UNITARIOS],"No encontado")</f>
        <v>150</v>
      </c>
      <c r="F8761">
        <v>6</v>
      </c>
      <c r="G8761" t="s">
        <v>10026</v>
      </c>
      <c r="H8761" s="2">
        <v>314</v>
      </c>
      <c r="I8761" s="3">
        <v>0.19</v>
      </c>
      <c r="J8761" s="2">
        <f t="shared" si="408"/>
        <v>254.34</v>
      </c>
      <c r="K8761" s="2">
        <f t="shared" si="409"/>
        <v>45.781199999999998</v>
      </c>
      <c r="L8761" s="2">
        <f t="shared" si="410"/>
        <v>300.12119999999999</v>
      </c>
    </row>
    <row r="8762" spans="1:12" x14ac:dyDescent="0.25">
      <c r="A8762" t="s">
        <v>8767</v>
      </c>
      <c r="B8762" s="1">
        <v>46062</v>
      </c>
      <c r="C8762" t="s">
        <v>10012</v>
      </c>
      <c r="D8762" t="s">
        <v>10020</v>
      </c>
      <c r="E8762">
        <f>+_xlfn.XLOOKUP(TablaVentas[[#This Row],[PRODUCTOS]],TablaPrecios[PRODUCTOS],TablaPrecios[PRECIOS UNITARIOS],"No encontado")</f>
        <v>150</v>
      </c>
      <c r="F8762">
        <v>10</v>
      </c>
      <c r="G8762" t="s">
        <v>10024</v>
      </c>
      <c r="H8762" s="2">
        <v>112</v>
      </c>
      <c r="I8762" s="3">
        <v>0.18</v>
      </c>
      <c r="J8762" s="2">
        <f t="shared" si="408"/>
        <v>91.84</v>
      </c>
      <c r="K8762" s="2">
        <f t="shared" si="409"/>
        <v>16.531199999999998</v>
      </c>
      <c r="L8762" s="2">
        <f t="shared" si="410"/>
        <v>108.3712</v>
      </c>
    </row>
    <row r="8763" spans="1:12" x14ac:dyDescent="0.25">
      <c r="A8763" t="s">
        <v>8768</v>
      </c>
      <c r="B8763" s="1">
        <v>46164</v>
      </c>
      <c r="C8763" t="s">
        <v>10012</v>
      </c>
      <c r="D8763" t="s">
        <v>10017</v>
      </c>
      <c r="E8763">
        <f>+_xlfn.XLOOKUP(TablaVentas[[#This Row],[PRODUCTOS]],TablaPrecios[PRODUCTOS],TablaPrecios[PRECIOS UNITARIOS],"No encontado")</f>
        <v>50</v>
      </c>
      <c r="F8763">
        <v>14</v>
      </c>
      <c r="G8763" t="s">
        <v>10023</v>
      </c>
      <c r="H8763" s="2">
        <v>372</v>
      </c>
      <c r="I8763" s="3">
        <v>0.13</v>
      </c>
      <c r="J8763" s="2">
        <f t="shared" si="408"/>
        <v>323.64</v>
      </c>
      <c r="K8763" s="2">
        <f t="shared" si="409"/>
        <v>58.255199999999995</v>
      </c>
      <c r="L8763" s="2">
        <f t="shared" si="410"/>
        <v>381.89519999999999</v>
      </c>
    </row>
    <row r="8764" spans="1:12" x14ac:dyDescent="0.25">
      <c r="A8764" t="s">
        <v>8769</v>
      </c>
      <c r="B8764" s="1">
        <v>46188</v>
      </c>
      <c r="C8764" t="s">
        <v>10008</v>
      </c>
      <c r="D8764" t="s">
        <v>10021</v>
      </c>
      <c r="E8764">
        <f>+_xlfn.XLOOKUP(TablaVentas[[#This Row],[PRODUCTOS]],TablaPrecios[PRODUCTOS],TablaPrecios[PRECIOS UNITARIOS],"No encontado")</f>
        <v>200</v>
      </c>
      <c r="F8764">
        <v>10</v>
      </c>
      <c r="G8764" t="s">
        <v>10027</v>
      </c>
      <c r="H8764" s="2">
        <v>82</v>
      </c>
      <c r="I8764" s="3">
        <v>0.2</v>
      </c>
      <c r="J8764" s="2">
        <f t="shared" si="408"/>
        <v>65.599999999999994</v>
      </c>
      <c r="K8764" s="2">
        <f t="shared" si="409"/>
        <v>11.807999999999998</v>
      </c>
      <c r="L8764" s="2">
        <f t="shared" si="410"/>
        <v>77.407999999999987</v>
      </c>
    </row>
    <row r="8765" spans="1:12" x14ac:dyDescent="0.25">
      <c r="A8765" t="s">
        <v>8770</v>
      </c>
      <c r="B8765" s="1">
        <v>46374</v>
      </c>
      <c r="C8765" t="s">
        <v>10012</v>
      </c>
      <c r="D8765" t="s">
        <v>10020</v>
      </c>
      <c r="E8765">
        <f>+_xlfn.XLOOKUP(TablaVentas[[#This Row],[PRODUCTOS]],TablaPrecios[PRODUCTOS],TablaPrecios[PRECIOS UNITARIOS],"No encontado")</f>
        <v>150</v>
      </c>
      <c r="F8765">
        <v>13</v>
      </c>
      <c r="G8765" t="s">
        <v>10024</v>
      </c>
      <c r="H8765" s="2">
        <v>92</v>
      </c>
      <c r="I8765" s="3">
        <v>0.17</v>
      </c>
      <c r="J8765" s="2">
        <f t="shared" si="408"/>
        <v>76.36</v>
      </c>
      <c r="K8765" s="2">
        <f t="shared" si="409"/>
        <v>13.7448</v>
      </c>
      <c r="L8765" s="2">
        <f t="shared" si="410"/>
        <v>90.104799999999997</v>
      </c>
    </row>
    <row r="8766" spans="1:12" x14ac:dyDescent="0.25">
      <c r="A8766" t="s">
        <v>8771</v>
      </c>
      <c r="B8766" s="1">
        <v>46238</v>
      </c>
      <c r="C8766" t="s">
        <v>10011</v>
      </c>
      <c r="D8766" t="s">
        <v>10018</v>
      </c>
      <c r="E8766">
        <f>+_xlfn.XLOOKUP(TablaVentas[[#This Row],[PRODUCTOS]],TablaPrecios[PRODUCTOS],TablaPrecios[PRECIOS UNITARIOS],"No encontado")</f>
        <v>850</v>
      </c>
      <c r="F8766">
        <v>17</v>
      </c>
      <c r="G8766" t="s">
        <v>10026</v>
      </c>
      <c r="H8766" s="2">
        <v>424</v>
      </c>
      <c r="I8766" s="3">
        <v>0.14000000000000001</v>
      </c>
      <c r="J8766" s="2">
        <f t="shared" si="408"/>
        <v>364.64</v>
      </c>
      <c r="K8766" s="2">
        <f t="shared" si="409"/>
        <v>65.635199999999998</v>
      </c>
      <c r="L8766" s="2">
        <f t="shared" si="410"/>
        <v>430.27519999999998</v>
      </c>
    </row>
    <row r="8767" spans="1:12" x14ac:dyDescent="0.25">
      <c r="A8767" t="s">
        <v>8772</v>
      </c>
      <c r="B8767" s="1">
        <v>46166</v>
      </c>
      <c r="C8767" t="s">
        <v>10012</v>
      </c>
      <c r="D8767" t="s">
        <v>10018</v>
      </c>
      <c r="E8767">
        <f>+_xlfn.XLOOKUP(TablaVentas[[#This Row],[PRODUCTOS]],TablaPrecios[PRODUCTOS],TablaPrecios[PRECIOS UNITARIOS],"No encontado")</f>
        <v>850</v>
      </c>
      <c r="F8767">
        <v>17</v>
      </c>
      <c r="G8767" t="s">
        <v>10027</v>
      </c>
      <c r="H8767" s="2">
        <v>107</v>
      </c>
      <c r="I8767" s="3">
        <v>0.14000000000000001</v>
      </c>
      <c r="J8767" s="2">
        <f t="shared" si="408"/>
        <v>92.02</v>
      </c>
      <c r="K8767" s="2">
        <f t="shared" si="409"/>
        <v>16.563599999999997</v>
      </c>
      <c r="L8767" s="2">
        <f t="shared" si="410"/>
        <v>108.58359999999999</v>
      </c>
    </row>
    <row r="8768" spans="1:12" x14ac:dyDescent="0.25">
      <c r="A8768" t="s">
        <v>8773</v>
      </c>
      <c r="B8768" s="1">
        <v>46376</v>
      </c>
      <c r="C8768" t="s">
        <v>10010</v>
      </c>
      <c r="D8768" t="s">
        <v>10017</v>
      </c>
      <c r="E8768">
        <f>+_xlfn.XLOOKUP(TablaVentas[[#This Row],[PRODUCTOS]],TablaPrecios[PRODUCTOS],TablaPrecios[PRECIOS UNITARIOS],"No encontado")</f>
        <v>50</v>
      </c>
      <c r="F8768">
        <v>15</v>
      </c>
      <c r="G8768" t="s">
        <v>10024</v>
      </c>
      <c r="H8768" s="2">
        <v>296</v>
      </c>
      <c r="I8768" s="3">
        <v>0.13</v>
      </c>
      <c r="J8768" s="2">
        <f t="shared" si="408"/>
        <v>257.52</v>
      </c>
      <c r="K8768" s="2">
        <f t="shared" si="409"/>
        <v>46.353599999999993</v>
      </c>
      <c r="L8768" s="2">
        <f t="shared" si="410"/>
        <v>303.87359999999995</v>
      </c>
    </row>
    <row r="8769" spans="1:12" x14ac:dyDescent="0.25">
      <c r="A8769" t="s">
        <v>8774</v>
      </c>
      <c r="B8769" s="1">
        <v>46056</v>
      </c>
      <c r="C8769" t="s">
        <v>10010</v>
      </c>
      <c r="D8769" t="s">
        <v>10017</v>
      </c>
      <c r="E8769">
        <f>+_xlfn.XLOOKUP(TablaVentas[[#This Row],[PRODUCTOS]],TablaPrecios[PRODUCTOS],TablaPrecios[PRECIOS UNITARIOS],"No encontado")</f>
        <v>50</v>
      </c>
      <c r="F8769">
        <v>20</v>
      </c>
      <c r="G8769" t="s">
        <v>10026</v>
      </c>
      <c r="H8769" s="2">
        <v>352</v>
      </c>
      <c r="I8769" s="3">
        <v>0.14000000000000001</v>
      </c>
      <c r="J8769" s="2">
        <f t="shared" si="408"/>
        <v>302.72000000000003</v>
      </c>
      <c r="K8769" s="2">
        <f t="shared" si="409"/>
        <v>54.489600000000003</v>
      </c>
      <c r="L8769" s="2">
        <f t="shared" si="410"/>
        <v>357.20960000000002</v>
      </c>
    </row>
    <row r="8770" spans="1:12" x14ac:dyDescent="0.25">
      <c r="A8770" t="s">
        <v>8775</v>
      </c>
      <c r="B8770" s="1">
        <v>46046</v>
      </c>
      <c r="C8770" t="s">
        <v>10008</v>
      </c>
      <c r="D8770" t="s">
        <v>10021</v>
      </c>
      <c r="E8770">
        <f>+_xlfn.XLOOKUP(TablaVentas[[#This Row],[PRODUCTOS]],TablaPrecios[PRODUCTOS],TablaPrecios[PRECIOS UNITARIOS],"No encontado")</f>
        <v>200</v>
      </c>
      <c r="F8770">
        <v>9</v>
      </c>
      <c r="G8770" t="s">
        <v>10024</v>
      </c>
      <c r="H8770" s="2">
        <v>201</v>
      </c>
      <c r="I8770" s="3">
        <v>0.17</v>
      </c>
      <c r="J8770" s="2">
        <f t="shared" si="408"/>
        <v>166.82999999999998</v>
      </c>
      <c r="K8770" s="2">
        <f t="shared" si="409"/>
        <v>30.029399999999995</v>
      </c>
      <c r="L8770" s="2">
        <f t="shared" si="410"/>
        <v>196.85939999999999</v>
      </c>
    </row>
    <row r="8771" spans="1:12" x14ac:dyDescent="0.25">
      <c r="A8771" t="s">
        <v>8776</v>
      </c>
      <c r="B8771" s="1">
        <v>46073</v>
      </c>
      <c r="C8771" t="s">
        <v>10011</v>
      </c>
      <c r="D8771" t="s">
        <v>10020</v>
      </c>
      <c r="E8771">
        <f>+_xlfn.XLOOKUP(TablaVentas[[#This Row],[PRODUCTOS]],TablaPrecios[PRODUCTOS],TablaPrecios[PRECIOS UNITARIOS],"No encontado")</f>
        <v>150</v>
      </c>
      <c r="F8771">
        <v>14</v>
      </c>
      <c r="G8771" t="s">
        <v>10024</v>
      </c>
      <c r="H8771" s="2">
        <v>80</v>
      </c>
      <c r="I8771" s="3">
        <v>0.17</v>
      </c>
      <c r="J8771" s="2">
        <f t="shared" ref="J8771:J8834" si="411">+H8771-H8771*I8771</f>
        <v>66.400000000000006</v>
      </c>
      <c r="K8771" s="2">
        <f t="shared" ref="K8771:K8834" si="412">+J8771*0.18</f>
        <v>11.952</v>
      </c>
      <c r="L8771" s="2">
        <f t="shared" ref="L8771:L8834" si="413">+J8771+K8771</f>
        <v>78.352000000000004</v>
      </c>
    </row>
    <row r="8772" spans="1:12" x14ac:dyDescent="0.25">
      <c r="A8772" t="s">
        <v>8777</v>
      </c>
      <c r="B8772" s="1">
        <v>46340</v>
      </c>
      <c r="C8772" t="s">
        <v>10009</v>
      </c>
      <c r="D8772" t="s">
        <v>10017</v>
      </c>
      <c r="E8772">
        <f>+_xlfn.XLOOKUP(TablaVentas[[#This Row],[PRODUCTOS]],TablaPrecios[PRODUCTOS],TablaPrecios[PRECIOS UNITARIOS],"No encontado")</f>
        <v>50</v>
      </c>
      <c r="F8772">
        <v>18</v>
      </c>
      <c r="G8772" t="s">
        <v>10023</v>
      </c>
      <c r="H8772" s="2">
        <v>111</v>
      </c>
      <c r="I8772" s="3">
        <v>0.1</v>
      </c>
      <c r="J8772" s="2">
        <f t="shared" si="411"/>
        <v>99.9</v>
      </c>
      <c r="K8772" s="2">
        <f t="shared" si="412"/>
        <v>17.981999999999999</v>
      </c>
      <c r="L8772" s="2">
        <f t="shared" si="413"/>
        <v>117.88200000000001</v>
      </c>
    </row>
    <row r="8773" spans="1:12" x14ac:dyDescent="0.25">
      <c r="A8773" t="s">
        <v>8778</v>
      </c>
      <c r="B8773" s="1">
        <v>46307</v>
      </c>
      <c r="C8773" t="s">
        <v>10010</v>
      </c>
      <c r="D8773" t="s">
        <v>10021</v>
      </c>
      <c r="E8773">
        <f>+_xlfn.XLOOKUP(TablaVentas[[#This Row],[PRODUCTOS]],TablaPrecios[PRODUCTOS],TablaPrecios[PRECIOS UNITARIOS],"No encontado")</f>
        <v>200</v>
      </c>
      <c r="F8773">
        <v>5</v>
      </c>
      <c r="G8773" t="s">
        <v>10024</v>
      </c>
      <c r="H8773" s="2">
        <v>182</v>
      </c>
      <c r="I8773" s="3">
        <v>0.18</v>
      </c>
      <c r="J8773" s="2">
        <f t="shared" si="411"/>
        <v>149.24</v>
      </c>
      <c r="K8773" s="2">
        <f t="shared" si="412"/>
        <v>26.863199999999999</v>
      </c>
      <c r="L8773" s="2">
        <f t="shared" si="413"/>
        <v>176.10320000000002</v>
      </c>
    </row>
    <row r="8774" spans="1:12" x14ac:dyDescent="0.25">
      <c r="A8774" t="s">
        <v>8779</v>
      </c>
      <c r="B8774" s="1">
        <v>46076</v>
      </c>
      <c r="C8774" t="s">
        <v>10008</v>
      </c>
      <c r="D8774" t="s">
        <v>10020</v>
      </c>
      <c r="E8774">
        <f>+_xlfn.XLOOKUP(TablaVentas[[#This Row],[PRODUCTOS]],TablaPrecios[PRODUCTOS],TablaPrecios[PRECIOS UNITARIOS],"No encontado")</f>
        <v>150</v>
      </c>
      <c r="F8774">
        <v>12</v>
      </c>
      <c r="G8774" t="s">
        <v>10026</v>
      </c>
      <c r="H8774" s="2">
        <v>133</v>
      </c>
      <c r="I8774" s="3">
        <v>0.17</v>
      </c>
      <c r="J8774" s="2">
        <f t="shared" si="411"/>
        <v>110.39</v>
      </c>
      <c r="K8774" s="2">
        <f t="shared" si="412"/>
        <v>19.870200000000001</v>
      </c>
      <c r="L8774" s="2">
        <f t="shared" si="413"/>
        <v>130.2602</v>
      </c>
    </row>
    <row r="8775" spans="1:12" x14ac:dyDescent="0.25">
      <c r="A8775" t="s">
        <v>8780</v>
      </c>
      <c r="B8775" s="1">
        <v>46257</v>
      </c>
      <c r="C8775" t="s">
        <v>10008</v>
      </c>
      <c r="D8775" t="s">
        <v>10019</v>
      </c>
      <c r="E8775">
        <f>+_xlfn.XLOOKUP(TablaVentas[[#This Row],[PRODUCTOS]],TablaPrecios[PRODUCTOS],TablaPrecios[PRECIOS UNITARIOS],"No encontado")</f>
        <v>1200</v>
      </c>
      <c r="F8775">
        <v>18</v>
      </c>
      <c r="G8775" t="s">
        <v>10026</v>
      </c>
      <c r="H8775" s="2">
        <v>83</v>
      </c>
      <c r="I8775" s="3">
        <v>0.11</v>
      </c>
      <c r="J8775" s="2">
        <f t="shared" si="411"/>
        <v>73.87</v>
      </c>
      <c r="K8775" s="2">
        <f t="shared" si="412"/>
        <v>13.2966</v>
      </c>
      <c r="L8775" s="2">
        <f t="shared" si="413"/>
        <v>87.166600000000003</v>
      </c>
    </row>
    <row r="8776" spans="1:12" x14ac:dyDescent="0.25">
      <c r="A8776" t="s">
        <v>8781</v>
      </c>
      <c r="B8776" s="1">
        <v>46118</v>
      </c>
      <c r="C8776" t="s">
        <v>10009</v>
      </c>
      <c r="D8776" t="s">
        <v>10020</v>
      </c>
      <c r="E8776">
        <f>+_xlfn.XLOOKUP(TablaVentas[[#This Row],[PRODUCTOS]],TablaPrecios[PRODUCTOS],TablaPrecios[PRECIOS UNITARIOS],"No encontado")</f>
        <v>150</v>
      </c>
      <c r="F8776">
        <v>17</v>
      </c>
      <c r="G8776" t="s">
        <v>10027</v>
      </c>
      <c r="H8776" s="2">
        <v>77</v>
      </c>
      <c r="I8776" s="3">
        <v>0.17</v>
      </c>
      <c r="J8776" s="2">
        <f t="shared" si="411"/>
        <v>63.91</v>
      </c>
      <c r="K8776" s="2">
        <f t="shared" si="412"/>
        <v>11.503799999999998</v>
      </c>
      <c r="L8776" s="2">
        <f t="shared" si="413"/>
        <v>75.413799999999995</v>
      </c>
    </row>
    <row r="8777" spans="1:12" x14ac:dyDescent="0.25">
      <c r="A8777" t="s">
        <v>8782</v>
      </c>
      <c r="B8777" s="1">
        <v>46385</v>
      </c>
      <c r="C8777" t="s">
        <v>10012</v>
      </c>
      <c r="D8777" t="s">
        <v>10020</v>
      </c>
      <c r="E8777">
        <f>+_xlfn.XLOOKUP(TablaVentas[[#This Row],[PRODUCTOS]],TablaPrecios[PRODUCTOS],TablaPrecios[PRECIOS UNITARIOS],"No encontado")</f>
        <v>150</v>
      </c>
      <c r="F8777">
        <v>19</v>
      </c>
      <c r="G8777" t="s">
        <v>10024</v>
      </c>
      <c r="H8777" s="2">
        <v>142</v>
      </c>
      <c r="I8777" s="3">
        <v>0.14000000000000001</v>
      </c>
      <c r="J8777" s="2">
        <f t="shared" si="411"/>
        <v>122.12</v>
      </c>
      <c r="K8777" s="2">
        <f t="shared" si="412"/>
        <v>21.9816</v>
      </c>
      <c r="L8777" s="2">
        <f t="shared" si="413"/>
        <v>144.10160000000002</v>
      </c>
    </row>
    <row r="8778" spans="1:12" x14ac:dyDescent="0.25">
      <c r="A8778" t="s">
        <v>8783</v>
      </c>
      <c r="B8778" s="1">
        <v>46085</v>
      </c>
      <c r="C8778" t="s">
        <v>10011</v>
      </c>
      <c r="D8778" t="s">
        <v>10021</v>
      </c>
      <c r="E8778">
        <f>+_xlfn.XLOOKUP(TablaVentas[[#This Row],[PRODUCTOS]],TablaPrecios[PRODUCTOS],TablaPrecios[PRECIOS UNITARIOS],"No encontado")</f>
        <v>200</v>
      </c>
      <c r="F8778">
        <v>15</v>
      </c>
      <c r="G8778" t="s">
        <v>10025</v>
      </c>
      <c r="H8778" s="2">
        <v>326</v>
      </c>
      <c r="I8778" s="3">
        <v>0.14000000000000001</v>
      </c>
      <c r="J8778" s="2">
        <f t="shared" si="411"/>
        <v>280.36</v>
      </c>
      <c r="K8778" s="2">
        <f t="shared" si="412"/>
        <v>50.464800000000004</v>
      </c>
      <c r="L8778" s="2">
        <f t="shared" si="413"/>
        <v>330.82480000000004</v>
      </c>
    </row>
    <row r="8779" spans="1:12" x14ac:dyDescent="0.25">
      <c r="A8779" t="s">
        <v>8784</v>
      </c>
      <c r="B8779" s="1">
        <v>46365</v>
      </c>
      <c r="C8779" t="s">
        <v>10007</v>
      </c>
      <c r="D8779" t="s">
        <v>10019</v>
      </c>
      <c r="E8779">
        <f>+_xlfn.XLOOKUP(TablaVentas[[#This Row],[PRODUCTOS]],TablaPrecios[PRODUCTOS],TablaPrecios[PRECIOS UNITARIOS],"No encontado")</f>
        <v>1200</v>
      </c>
      <c r="F8779">
        <v>8</v>
      </c>
      <c r="G8779" t="s">
        <v>10024</v>
      </c>
      <c r="H8779" s="2">
        <v>244</v>
      </c>
      <c r="I8779" s="3">
        <v>0.12</v>
      </c>
      <c r="J8779" s="2">
        <f t="shared" si="411"/>
        <v>214.72</v>
      </c>
      <c r="K8779" s="2">
        <f t="shared" si="412"/>
        <v>38.6496</v>
      </c>
      <c r="L8779" s="2">
        <f t="shared" si="413"/>
        <v>253.36959999999999</v>
      </c>
    </row>
    <row r="8780" spans="1:12" x14ac:dyDescent="0.25">
      <c r="A8780" t="s">
        <v>8785</v>
      </c>
      <c r="B8780" s="1">
        <v>46312</v>
      </c>
      <c r="C8780" t="s">
        <v>10010</v>
      </c>
      <c r="D8780" t="s">
        <v>10018</v>
      </c>
      <c r="E8780">
        <f>+_xlfn.XLOOKUP(TablaVentas[[#This Row],[PRODUCTOS]],TablaPrecios[PRODUCTOS],TablaPrecios[PRECIOS UNITARIOS],"No encontado")</f>
        <v>850</v>
      </c>
      <c r="F8780">
        <v>11</v>
      </c>
      <c r="G8780" t="s">
        <v>10026</v>
      </c>
      <c r="H8780" s="2">
        <v>230</v>
      </c>
      <c r="I8780" s="3">
        <v>0.1</v>
      </c>
      <c r="J8780" s="2">
        <f t="shared" si="411"/>
        <v>207</v>
      </c>
      <c r="K8780" s="2">
        <f t="shared" si="412"/>
        <v>37.26</v>
      </c>
      <c r="L8780" s="2">
        <f t="shared" si="413"/>
        <v>244.26</v>
      </c>
    </row>
    <row r="8781" spans="1:12" x14ac:dyDescent="0.25">
      <c r="A8781" t="s">
        <v>8786</v>
      </c>
      <c r="B8781" s="1">
        <v>46189</v>
      </c>
      <c r="C8781" t="s">
        <v>10011</v>
      </c>
      <c r="D8781" t="s">
        <v>10020</v>
      </c>
      <c r="E8781">
        <f>+_xlfn.XLOOKUP(TablaVentas[[#This Row],[PRODUCTOS]],TablaPrecios[PRODUCTOS],TablaPrecios[PRECIOS UNITARIOS],"No encontado")</f>
        <v>150</v>
      </c>
      <c r="F8781">
        <v>18</v>
      </c>
      <c r="G8781" t="s">
        <v>10027</v>
      </c>
      <c r="H8781" s="2">
        <v>222</v>
      </c>
      <c r="I8781" s="3">
        <v>0.1</v>
      </c>
      <c r="J8781" s="2">
        <f t="shared" si="411"/>
        <v>199.8</v>
      </c>
      <c r="K8781" s="2">
        <f t="shared" si="412"/>
        <v>35.963999999999999</v>
      </c>
      <c r="L8781" s="2">
        <f t="shared" si="413"/>
        <v>235.76400000000001</v>
      </c>
    </row>
    <row r="8782" spans="1:12" x14ac:dyDescent="0.25">
      <c r="A8782" t="s">
        <v>8787</v>
      </c>
      <c r="B8782" s="1">
        <v>46284</v>
      </c>
      <c r="C8782" t="s">
        <v>10008</v>
      </c>
      <c r="D8782" t="s">
        <v>10017</v>
      </c>
      <c r="E8782">
        <f>+_xlfn.XLOOKUP(TablaVentas[[#This Row],[PRODUCTOS]],TablaPrecios[PRODUCTOS],TablaPrecios[PRECIOS UNITARIOS],"No encontado")</f>
        <v>50</v>
      </c>
      <c r="F8782">
        <v>14</v>
      </c>
      <c r="G8782" t="s">
        <v>10025</v>
      </c>
      <c r="H8782" s="2">
        <v>74</v>
      </c>
      <c r="I8782" s="3">
        <v>0.16</v>
      </c>
      <c r="J8782" s="2">
        <f t="shared" si="411"/>
        <v>62.16</v>
      </c>
      <c r="K8782" s="2">
        <f t="shared" si="412"/>
        <v>11.188799999999999</v>
      </c>
      <c r="L8782" s="2">
        <f t="shared" si="413"/>
        <v>73.348799999999997</v>
      </c>
    </row>
    <row r="8783" spans="1:12" x14ac:dyDescent="0.25">
      <c r="A8783" t="s">
        <v>8788</v>
      </c>
      <c r="B8783" s="1">
        <v>46243</v>
      </c>
      <c r="C8783" t="s">
        <v>10008</v>
      </c>
      <c r="D8783" t="s">
        <v>10021</v>
      </c>
      <c r="E8783">
        <f>+_xlfn.XLOOKUP(TablaVentas[[#This Row],[PRODUCTOS]],TablaPrecios[PRODUCTOS],TablaPrecios[PRECIOS UNITARIOS],"No encontado")</f>
        <v>200</v>
      </c>
      <c r="F8783">
        <v>20</v>
      </c>
      <c r="G8783" t="s">
        <v>10027</v>
      </c>
      <c r="H8783" s="2">
        <v>209</v>
      </c>
      <c r="I8783" s="3">
        <v>0.19</v>
      </c>
      <c r="J8783" s="2">
        <f t="shared" si="411"/>
        <v>169.29</v>
      </c>
      <c r="K8783" s="2">
        <f t="shared" si="412"/>
        <v>30.472199999999997</v>
      </c>
      <c r="L8783" s="2">
        <f t="shared" si="413"/>
        <v>199.76219999999998</v>
      </c>
    </row>
    <row r="8784" spans="1:12" x14ac:dyDescent="0.25">
      <c r="A8784" t="s">
        <v>8789</v>
      </c>
      <c r="B8784" s="1">
        <v>46294</v>
      </c>
      <c r="C8784" t="s">
        <v>10010</v>
      </c>
      <c r="D8784" t="s">
        <v>10020</v>
      </c>
      <c r="E8784">
        <f>+_xlfn.XLOOKUP(TablaVentas[[#This Row],[PRODUCTOS]],TablaPrecios[PRODUCTOS],TablaPrecios[PRECIOS UNITARIOS],"No encontado")</f>
        <v>150</v>
      </c>
      <c r="F8784">
        <v>5</v>
      </c>
      <c r="G8784" t="s">
        <v>10024</v>
      </c>
      <c r="H8784" s="2">
        <v>433</v>
      </c>
      <c r="I8784" s="3">
        <v>0.11</v>
      </c>
      <c r="J8784" s="2">
        <f t="shared" si="411"/>
        <v>385.37</v>
      </c>
      <c r="K8784" s="2">
        <f t="shared" si="412"/>
        <v>69.366599999999991</v>
      </c>
      <c r="L8784" s="2">
        <f t="shared" si="413"/>
        <v>454.73660000000001</v>
      </c>
    </row>
    <row r="8785" spans="1:12" x14ac:dyDescent="0.25">
      <c r="A8785" t="s">
        <v>8790</v>
      </c>
      <c r="B8785" s="1">
        <v>46096</v>
      </c>
      <c r="C8785" t="s">
        <v>10009</v>
      </c>
      <c r="D8785" t="s">
        <v>10019</v>
      </c>
      <c r="E8785">
        <f>+_xlfn.XLOOKUP(TablaVentas[[#This Row],[PRODUCTOS]],TablaPrecios[PRODUCTOS],TablaPrecios[PRECIOS UNITARIOS],"No encontado")</f>
        <v>1200</v>
      </c>
      <c r="F8785">
        <v>14</v>
      </c>
      <c r="G8785" t="s">
        <v>10023</v>
      </c>
      <c r="H8785" s="2">
        <v>349</v>
      </c>
      <c r="I8785" s="3">
        <v>0.11</v>
      </c>
      <c r="J8785" s="2">
        <f t="shared" si="411"/>
        <v>310.61</v>
      </c>
      <c r="K8785" s="2">
        <f t="shared" si="412"/>
        <v>55.909799999999997</v>
      </c>
      <c r="L8785" s="2">
        <f t="shared" si="413"/>
        <v>366.51980000000003</v>
      </c>
    </row>
    <row r="8786" spans="1:12" x14ac:dyDescent="0.25">
      <c r="A8786" t="s">
        <v>8791</v>
      </c>
      <c r="B8786" s="1">
        <v>46047</v>
      </c>
      <c r="C8786" t="s">
        <v>10011</v>
      </c>
      <c r="D8786" t="s">
        <v>10020</v>
      </c>
      <c r="E8786">
        <f>+_xlfn.XLOOKUP(TablaVentas[[#This Row],[PRODUCTOS]],TablaPrecios[PRODUCTOS],TablaPrecios[PRECIOS UNITARIOS],"No encontado")</f>
        <v>150</v>
      </c>
      <c r="F8786">
        <v>6</v>
      </c>
      <c r="G8786" t="s">
        <v>10025</v>
      </c>
      <c r="H8786" s="2">
        <v>253</v>
      </c>
      <c r="I8786" s="3">
        <v>0.1</v>
      </c>
      <c r="J8786" s="2">
        <f t="shared" si="411"/>
        <v>227.7</v>
      </c>
      <c r="K8786" s="2">
        <f t="shared" si="412"/>
        <v>40.985999999999997</v>
      </c>
      <c r="L8786" s="2">
        <f t="shared" si="413"/>
        <v>268.68599999999998</v>
      </c>
    </row>
    <row r="8787" spans="1:12" x14ac:dyDescent="0.25">
      <c r="A8787" t="s">
        <v>8792</v>
      </c>
      <c r="B8787" s="1">
        <v>46350</v>
      </c>
      <c r="C8787" t="s">
        <v>10010</v>
      </c>
      <c r="D8787" t="s">
        <v>10017</v>
      </c>
      <c r="E8787">
        <f>+_xlfn.XLOOKUP(TablaVentas[[#This Row],[PRODUCTOS]],TablaPrecios[PRODUCTOS],TablaPrecios[PRECIOS UNITARIOS],"No encontado")</f>
        <v>50</v>
      </c>
      <c r="F8787">
        <v>17</v>
      </c>
      <c r="G8787" t="s">
        <v>10025</v>
      </c>
      <c r="H8787" s="2">
        <v>459</v>
      </c>
      <c r="I8787" s="3">
        <v>0.17</v>
      </c>
      <c r="J8787" s="2">
        <f t="shared" si="411"/>
        <v>380.97</v>
      </c>
      <c r="K8787" s="2">
        <f t="shared" si="412"/>
        <v>68.574600000000004</v>
      </c>
      <c r="L8787" s="2">
        <f t="shared" si="413"/>
        <v>449.54460000000006</v>
      </c>
    </row>
    <row r="8788" spans="1:12" x14ac:dyDescent="0.25">
      <c r="A8788" t="s">
        <v>8793</v>
      </c>
      <c r="B8788" s="1">
        <v>46185</v>
      </c>
      <c r="C8788" t="s">
        <v>10010</v>
      </c>
      <c r="D8788" t="s">
        <v>10019</v>
      </c>
      <c r="E8788">
        <f>+_xlfn.XLOOKUP(TablaVentas[[#This Row],[PRODUCTOS]],TablaPrecios[PRODUCTOS],TablaPrecios[PRECIOS UNITARIOS],"No encontado")</f>
        <v>1200</v>
      </c>
      <c r="F8788">
        <v>5</v>
      </c>
      <c r="G8788" t="s">
        <v>10023</v>
      </c>
      <c r="H8788" s="2">
        <v>475</v>
      </c>
      <c r="I8788" s="3">
        <v>0.17</v>
      </c>
      <c r="J8788" s="2">
        <f t="shared" si="411"/>
        <v>394.25</v>
      </c>
      <c r="K8788" s="2">
        <f t="shared" si="412"/>
        <v>70.965000000000003</v>
      </c>
      <c r="L8788" s="2">
        <f t="shared" si="413"/>
        <v>465.21500000000003</v>
      </c>
    </row>
    <row r="8789" spans="1:12" x14ac:dyDescent="0.25">
      <c r="A8789" t="s">
        <v>8794</v>
      </c>
      <c r="B8789" s="1">
        <v>46318</v>
      </c>
      <c r="C8789" t="s">
        <v>10010</v>
      </c>
      <c r="D8789" t="s">
        <v>10020</v>
      </c>
      <c r="E8789">
        <f>+_xlfn.XLOOKUP(TablaVentas[[#This Row],[PRODUCTOS]],TablaPrecios[PRODUCTOS],TablaPrecios[PRECIOS UNITARIOS],"No encontado")</f>
        <v>150</v>
      </c>
      <c r="F8789">
        <v>14</v>
      </c>
      <c r="G8789" t="s">
        <v>10024</v>
      </c>
      <c r="H8789" s="2">
        <v>295</v>
      </c>
      <c r="I8789" s="3">
        <v>0.13</v>
      </c>
      <c r="J8789" s="2">
        <f t="shared" si="411"/>
        <v>256.64999999999998</v>
      </c>
      <c r="K8789" s="2">
        <f t="shared" si="412"/>
        <v>46.196999999999996</v>
      </c>
      <c r="L8789" s="2">
        <f t="shared" si="413"/>
        <v>302.84699999999998</v>
      </c>
    </row>
    <row r="8790" spans="1:12" x14ac:dyDescent="0.25">
      <c r="A8790" t="s">
        <v>8795</v>
      </c>
      <c r="B8790" s="1">
        <v>46329</v>
      </c>
      <c r="C8790" t="s">
        <v>10011</v>
      </c>
      <c r="D8790" t="s">
        <v>10019</v>
      </c>
      <c r="E8790">
        <f>+_xlfn.XLOOKUP(TablaVentas[[#This Row],[PRODUCTOS]],TablaPrecios[PRODUCTOS],TablaPrecios[PRECIOS UNITARIOS],"No encontado")</f>
        <v>1200</v>
      </c>
      <c r="F8790">
        <v>12</v>
      </c>
      <c r="G8790" t="s">
        <v>10025</v>
      </c>
      <c r="H8790" s="2">
        <v>224</v>
      </c>
      <c r="I8790" s="3">
        <v>0.19</v>
      </c>
      <c r="J8790" s="2">
        <f t="shared" si="411"/>
        <v>181.44</v>
      </c>
      <c r="K8790" s="2">
        <f t="shared" si="412"/>
        <v>32.659199999999998</v>
      </c>
      <c r="L8790" s="2">
        <f t="shared" si="413"/>
        <v>214.0992</v>
      </c>
    </row>
    <row r="8791" spans="1:12" x14ac:dyDescent="0.25">
      <c r="A8791" t="s">
        <v>8796</v>
      </c>
      <c r="B8791" s="1">
        <v>46235</v>
      </c>
      <c r="C8791" t="s">
        <v>10007</v>
      </c>
      <c r="D8791" t="s">
        <v>10020</v>
      </c>
      <c r="E8791">
        <f>+_xlfn.XLOOKUP(TablaVentas[[#This Row],[PRODUCTOS]],TablaPrecios[PRODUCTOS],TablaPrecios[PRECIOS UNITARIOS],"No encontado")</f>
        <v>150</v>
      </c>
      <c r="F8791">
        <v>15</v>
      </c>
      <c r="G8791" t="s">
        <v>10023</v>
      </c>
      <c r="H8791" s="2">
        <v>261</v>
      </c>
      <c r="I8791" s="3">
        <v>0.17</v>
      </c>
      <c r="J8791" s="2">
        <f t="shared" si="411"/>
        <v>216.63</v>
      </c>
      <c r="K8791" s="2">
        <f t="shared" si="412"/>
        <v>38.993400000000001</v>
      </c>
      <c r="L8791" s="2">
        <f t="shared" si="413"/>
        <v>255.6234</v>
      </c>
    </row>
    <row r="8792" spans="1:12" x14ac:dyDescent="0.25">
      <c r="A8792" t="s">
        <v>8797</v>
      </c>
      <c r="B8792" s="1">
        <v>46235</v>
      </c>
      <c r="C8792" t="s">
        <v>10008</v>
      </c>
      <c r="D8792" t="s">
        <v>10019</v>
      </c>
      <c r="E8792">
        <f>+_xlfn.XLOOKUP(TablaVentas[[#This Row],[PRODUCTOS]],TablaPrecios[PRODUCTOS],TablaPrecios[PRECIOS UNITARIOS],"No encontado")</f>
        <v>1200</v>
      </c>
      <c r="F8792">
        <v>9</v>
      </c>
      <c r="G8792" t="s">
        <v>10024</v>
      </c>
      <c r="H8792" s="2">
        <v>415</v>
      </c>
      <c r="I8792" s="3">
        <v>0.11</v>
      </c>
      <c r="J8792" s="2">
        <f t="shared" si="411"/>
        <v>369.35</v>
      </c>
      <c r="K8792" s="2">
        <f t="shared" si="412"/>
        <v>66.483000000000004</v>
      </c>
      <c r="L8792" s="2">
        <f t="shared" si="413"/>
        <v>435.83300000000003</v>
      </c>
    </row>
    <row r="8793" spans="1:12" x14ac:dyDescent="0.25">
      <c r="A8793" t="s">
        <v>8798</v>
      </c>
      <c r="B8793" s="1">
        <v>46111</v>
      </c>
      <c r="C8793" t="s">
        <v>10012</v>
      </c>
      <c r="D8793" t="s">
        <v>10019</v>
      </c>
      <c r="E8793">
        <f>+_xlfn.XLOOKUP(TablaVentas[[#This Row],[PRODUCTOS]],TablaPrecios[PRODUCTOS],TablaPrecios[PRECIOS UNITARIOS],"No encontado")</f>
        <v>1200</v>
      </c>
      <c r="F8793">
        <v>17</v>
      </c>
      <c r="G8793" t="s">
        <v>10025</v>
      </c>
      <c r="H8793" s="2">
        <v>459</v>
      </c>
      <c r="I8793" s="3">
        <v>0.12</v>
      </c>
      <c r="J8793" s="2">
        <f t="shared" si="411"/>
        <v>403.92</v>
      </c>
      <c r="K8793" s="2">
        <f t="shared" si="412"/>
        <v>72.705600000000004</v>
      </c>
      <c r="L8793" s="2">
        <f t="shared" si="413"/>
        <v>476.62560000000002</v>
      </c>
    </row>
    <row r="8794" spans="1:12" x14ac:dyDescent="0.25">
      <c r="A8794" t="s">
        <v>8799</v>
      </c>
      <c r="B8794" s="1">
        <v>46034</v>
      </c>
      <c r="C8794" t="s">
        <v>10012</v>
      </c>
      <c r="D8794" t="s">
        <v>10021</v>
      </c>
      <c r="E8794">
        <f>+_xlfn.XLOOKUP(TablaVentas[[#This Row],[PRODUCTOS]],TablaPrecios[PRODUCTOS],TablaPrecios[PRECIOS UNITARIOS],"No encontado")</f>
        <v>200</v>
      </c>
      <c r="F8794">
        <v>14</v>
      </c>
      <c r="G8794" t="s">
        <v>10027</v>
      </c>
      <c r="H8794" s="2">
        <v>297</v>
      </c>
      <c r="I8794" s="3">
        <v>0.17</v>
      </c>
      <c r="J8794" s="2">
        <f t="shared" si="411"/>
        <v>246.51</v>
      </c>
      <c r="K8794" s="2">
        <f t="shared" si="412"/>
        <v>44.371799999999993</v>
      </c>
      <c r="L8794" s="2">
        <f t="shared" si="413"/>
        <v>290.8818</v>
      </c>
    </row>
    <row r="8795" spans="1:12" x14ac:dyDescent="0.25">
      <c r="A8795" t="s">
        <v>8800</v>
      </c>
      <c r="B8795" s="1">
        <v>46318</v>
      </c>
      <c r="C8795" t="s">
        <v>10011</v>
      </c>
      <c r="D8795" t="s">
        <v>10018</v>
      </c>
      <c r="E8795">
        <f>+_xlfn.XLOOKUP(TablaVentas[[#This Row],[PRODUCTOS]],TablaPrecios[PRODUCTOS],TablaPrecios[PRECIOS UNITARIOS],"No encontado")</f>
        <v>850</v>
      </c>
      <c r="F8795">
        <v>19</v>
      </c>
      <c r="G8795" t="s">
        <v>10026</v>
      </c>
      <c r="H8795" s="2">
        <v>130</v>
      </c>
      <c r="I8795" s="3">
        <v>0.13</v>
      </c>
      <c r="J8795" s="2">
        <f t="shared" si="411"/>
        <v>113.1</v>
      </c>
      <c r="K8795" s="2">
        <f t="shared" si="412"/>
        <v>20.357999999999997</v>
      </c>
      <c r="L8795" s="2">
        <f t="shared" si="413"/>
        <v>133.458</v>
      </c>
    </row>
    <row r="8796" spans="1:12" x14ac:dyDescent="0.25">
      <c r="A8796" t="s">
        <v>8801</v>
      </c>
      <c r="B8796" s="1">
        <v>46280</v>
      </c>
      <c r="C8796" t="s">
        <v>10008</v>
      </c>
      <c r="D8796" t="s">
        <v>10019</v>
      </c>
      <c r="E8796">
        <f>+_xlfn.XLOOKUP(TablaVentas[[#This Row],[PRODUCTOS]],TablaPrecios[PRODUCTOS],TablaPrecios[PRECIOS UNITARIOS],"No encontado")</f>
        <v>1200</v>
      </c>
      <c r="F8796">
        <v>16</v>
      </c>
      <c r="G8796" t="s">
        <v>10025</v>
      </c>
      <c r="H8796" s="2">
        <v>478</v>
      </c>
      <c r="I8796" s="3">
        <v>0.11</v>
      </c>
      <c r="J8796" s="2">
        <f t="shared" si="411"/>
        <v>425.42</v>
      </c>
      <c r="K8796" s="2">
        <f t="shared" si="412"/>
        <v>76.575599999999994</v>
      </c>
      <c r="L8796" s="2">
        <f t="shared" si="413"/>
        <v>501.99560000000002</v>
      </c>
    </row>
    <row r="8797" spans="1:12" x14ac:dyDescent="0.25">
      <c r="A8797" t="s">
        <v>8802</v>
      </c>
      <c r="B8797" s="1">
        <v>46071</v>
      </c>
      <c r="C8797" t="s">
        <v>10007</v>
      </c>
      <c r="D8797" t="s">
        <v>10020</v>
      </c>
      <c r="E8797">
        <f>+_xlfn.XLOOKUP(TablaVentas[[#This Row],[PRODUCTOS]],TablaPrecios[PRODUCTOS],TablaPrecios[PRECIOS UNITARIOS],"No encontado")</f>
        <v>150</v>
      </c>
      <c r="F8797">
        <v>7</v>
      </c>
      <c r="G8797" t="s">
        <v>10023</v>
      </c>
      <c r="H8797" s="2">
        <v>430</v>
      </c>
      <c r="I8797" s="3">
        <v>0.16</v>
      </c>
      <c r="J8797" s="2">
        <f t="shared" si="411"/>
        <v>361.2</v>
      </c>
      <c r="K8797" s="2">
        <f t="shared" si="412"/>
        <v>65.015999999999991</v>
      </c>
      <c r="L8797" s="2">
        <f t="shared" si="413"/>
        <v>426.21600000000001</v>
      </c>
    </row>
    <row r="8798" spans="1:12" x14ac:dyDescent="0.25">
      <c r="A8798" t="s">
        <v>8803</v>
      </c>
      <c r="B8798" s="1">
        <v>46039</v>
      </c>
      <c r="C8798" t="s">
        <v>10012</v>
      </c>
      <c r="D8798" t="s">
        <v>10019</v>
      </c>
      <c r="E8798">
        <f>+_xlfn.XLOOKUP(TablaVentas[[#This Row],[PRODUCTOS]],TablaPrecios[PRODUCTOS],TablaPrecios[PRECIOS UNITARIOS],"No encontado")</f>
        <v>1200</v>
      </c>
      <c r="F8798">
        <v>7</v>
      </c>
      <c r="G8798" t="s">
        <v>10023</v>
      </c>
      <c r="H8798" s="2">
        <v>374</v>
      </c>
      <c r="I8798" s="3">
        <v>0.17</v>
      </c>
      <c r="J8798" s="2">
        <f t="shared" si="411"/>
        <v>310.42</v>
      </c>
      <c r="K8798" s="2">
        <f t="shared" si="412"/>
        <v>55.875599999999999</v>
      </c>
      <c r="L8798" s="2">
        <f t="shared" si="413"/>
        <v>366.29560000000004</v>
      </c>
    </row>
    <row r="8799" spans="1:12" x14ac:dyDescent="0.25">
      <c r="A8799" t="s">
        <v>8804</v>
      </c>
      <c r="B8799" s="1">
        <v>46360</v>
      </c>
      <c r="C8799" t="s">
        <v>10009</v>
      </c>
      <c r="D8799" t="s">
        <v>10018</v>
      </c>
      <c r="E8799">
        <f>+_xlfn.XLOOKUP(TablaVentas[[#This Row],[PRODUCTOS]],TablaPrecios[PRODUCTOS],TablaPrecios[PRECIOS UNITARIOS],"No encontado")</f>
        <v>850</v>
      </c>
      <c r="F8799">
        <v>20</v>
      </c>
      <c r="G8799" t="s">
        <v>10027</v>
      </c>
      <c r="H8799" s="2">
        <v>385</v>
      </c>
      <c r="I8799" s="3">
        <v>0.17</v>
      </c>
      <c r="J8799" s="2">
        <f t="shared" si="411"/>
        <v>319.55</v>
      </c>
      <c r="K8799" s="2">
        <f t="shared" si="412"/>
        <v>57.518999999999998</v>
      </c>
      <c r="L8799" s="2">
        <f t="shared" si="413"/>
        <v>377.06900000000002</v>
      </c>
    </row>
    <row r="8800" spans="1:12" x14ac:dyDescent="0.25">
      <c r="A8800" t="s">
        <v>8805</v>
      </c>
      <c r="B8800" s="1">
        <v>46342</v>
      </c>
      <c r="C8800" t="s">
        <v>10008</v>
      </c>
      <c r="D8800" t="s">
        <v>10018</v>
      </c>
      <c r="E8800">
        <f>+_xlfn.XLOOKUP(TablaVentas[[#This Row],[PRODUCTOS]],TablaPrecios[PRODUCTOS],TablaPrecios[PRECIOS UNITARIOS],"No encontado")</f>
        <v>850</v>
      </c>
      <c r="F8800">
        <v>19</v>
      </c>
      <c r="G8800" t="s">
        <v>10024</v>
      </c>
      <c r="H8800" s="2">
        <v>105</v>
      </c>
      <c r="I8800" s="3">
        <v>0.13</v>
      </c>
      <c r="J8800" s="2">
        <f t="shared" si="411"/>
        <v>91.35</v>
      </c>
      <c r="K8800" s="2">
        <f t="shared" si="412"/>
        <v>16.442999999999998</v>
      </c>
      <c r="L8800" s="2">
        <f t="shared" si="413"/>
        <v>107.79299999999999</v>
      </c>
    </row>
    <row r="8801" spans="1:12" x14ac:dyDescent="0.25">
      <c r="A8801" t="s">
        <v>8806</v>
      </c>
      <c r="B8801" s="1">
        <v>46373</v>
      </c>
      <c r="C8801" t="s">
        <v>10012</v>
      </c>
      <c r="D8801" t="s">
        <v>10019</v>
      </c>
      <c r="E8801">
        <f>+_xlfn.XLOOKUP(TablaVentas[[#This Row],[PRODUCTOS]],TablaPrecios[PRODUCTOS],TablaPrecios[PRECIOS UNITARIOS],"No encontado")</f>
        <v>1200</v>
      </c>
      <c r="F8801">
        <v>6</v>
      </c>
      <c r="G8801" t="s">
        <v>10026</v>
      </c>
      <c r="H8801" s="2">
        <v>212</v>
      </c>
      <c r="I8801" s="3">
        <v>0.12</v>
      </c>
      <c r="J8801" s="2">
        <f t="shared" si="411"/>
        <v>186.56</v>
      </c>
      <c r="K8801" s="2">
        <f t="shared" si="412"/>
        <v>33.580799999999996</v>
      </c>
      <c r="L8801" s="2">
        <f t="shared" si="413"/>
        <v>220.14080000000001</v>
      </c>
    </row>
    <row r="8802" spans="1:12" x14ac:dyDescent="0.25">
      <c r="A8802" t="s">
        <v>8807</v>
      </c>
      <c r="B8802" s="1">
        <v>46336</v>
      </c>
      <c r="C8802" t="s">
        <v>10012</v>
      </c>
      <c r="D8802" t="s">
        <v>10017</v>
      </c>
      <c r="E8802">
        <f>+_xlfn.XLOOKUP(TablaVentas[[#This Row],[PRODUCTOS]],TablaPrecios[PRODUCTOS],TablaPrecios[PRECIOS UNITARIOS],"No encontado")</f>
        <v>50</v>
      </c>
      <c r="F8802">
        <v>18</v>
      </c>
      <c r="G8802" t="s">
        <v>10025</v>
      </c>
      <c r="H8802" s="2">
        <v>172</v>
      </c>
      <c r="I8802" s="3">
        <v>0.16</v>
      </c>
      <c r="J8802" s="2">
        <f t="shared" si="411"/>
        <v>144.47999999999999</v>
      </c>
      <c r="K8802" s="2">
        <f t="shared" si="412"/>
        <v>26.006399999999996</v>
      </c>
      <c r="L8802" s="2">
        <f t="shared" si="413"/>
        <v>170.48639999999997</v>
      </c>
    </row>
    <row r="8803" spans="1:12" x14ac:dyDescent="0.25">
      <c r="A8803" t="s">
        <v>8808</v>
      </c>
      <c r="B8803" s="1">
        <v>46275</v>
      </c>
      <c r="C8803" t="s">
        <v>10012</v>
      </c>
      <c r="D8803" t="s">
        <v>10018</v>
      </c>
      <c r="E8803">
        <f>+_xlfn.XLOOKUP(TablaVentas[[#This Row],[PRODUCTOS]],TablaPrecios[PRODUCTOS],TablaPrecios[PRECIOS UNITARIOS],"No encontado")</f>
        <v>850</v>
      </c>
      <c r="F8803">
        <v>5</v>
      </c>
      <c r="G8803" t="s">
        <v>10026</v>
      </c>
      <c r="H8803" s="2">
        <v>455</v>
      </c>
      <c r="I8803" s="3">
        <v>0.19</v>
      </c>
      <c r="J8803" s="2">
        <f t="shared" si="411"/>
        <v>368.55</v>
      </c>
      <c r="K8803" s="2">
        <f t="shared" si="412"/>
        <v>66.338999999999999</v>
      </c>
      <c r="L8803" s="2">
        <f t="shared" si="413"/>
        <v>434.88900000000001</v>
      </c>
    </row>
    <row r="8804" spans="1:12" x14ac:dyDescent="0.25">
      <c r="A8804" t="s">
        <v>8809</v>
      </c>
      <c r="B8804" s="1">
        <v>46037</v>
      </c>
      <c r="C8804" t="s">
        <v>10007</v>
      </c>
      <c r="D8804" t="s">
        <v>10017</v>
      </c>
      <c r="E8804">
        <f>+_xlfn.XLOOKUP(TablaVentas[[#This Row],[PRODUCTOS]],TablaPrecios[PRODUCTOS],TablaPrecios[PRECIOS UNITARIOS],"No encontado")</f>
        <v>50</v>
      </c>
      <c r="F8804">
        <v>8</v>
      </c>
      <c r="G8804" t="s">
        <v>10023</v>
      </c>
      <c r="H8804" s="2">
        <v>481</v>
      </c>
      <c r="I8804" s="3">
        <v>0.17</v>
      </c>
      <c r="J8804" s="2">
        <f t="shared" si="411"/>
        <v>399.23</v>
      </c>
      <c r="K8804" s="2">
        <f t="shared" si="412"/>
        <v>71.861400000000003</v>
      </c>
      <c r="L8804" s="2">
        <f t="shared" si="413"/>
        <v>471.09140000000002</v>
      </c>
    </row>
    <row r="8805" spans="1:12" x14ac:dyDescent="0.25">
      <c r="A8805" t="s">
        <v>8810</v>
      </c>
      <c r="B8805" s="1">
        <v>46208</v>
      </c>
      <c r="C8805" t="s">
        <v>10010</v>
      </c>
      <c r="D8805" t="s">
        <v>10019</v>
      </c>
      <c r="E8805">
        <f>+_xlfn.XLOOKUP(TablaVentas[[#This Row],[PRODUCTOS]],TablaPrecios[PRODUCTOS],TablaPrecios[PRECIOS UNITARIOS],"No encontado")</f>
        <v>1200</v>
      </c>
      <c r="F8805">
        <v>12</v>
      </c>
      <c r="G8805" t="s">
        <v>10024</v>
      </c>
      <c r="H8805" s="2">
        <v>210</v>
      </c>
      <c r="I8805" s="3">
        <v>0.13</v>
      </c>
      <c r="J8805" s="2">
        <f t="shared" si="411"/>
        <v>182.7</v>
      </c>
      <c r="K8805" s="2">
        <f t="shared" si="412"/>
        <v>32.885999999999996</v>
      </c>
      <c r="L8805" s="2">
        <f t="shared" si="413"/>
        <v>215.58599999999998</v>
      </c>
    </row>
    <row r="8806" spans="1:12" x14ac:dyDescent="0.25">
      <c r="A8806" t="s">
        <v>8811</v>
      </c>
      <c r="B8806" s="1">
        <v>46184</v>
      </c>
      <c r="C8806" t="s">
        <v>10007</v>
      </c>
      <c r="D8806" t="s">
        <v>10020</v>
      </c>
      <c r="E8806">
        <f>+_xlfn.XLOOKUP(TablaVentas[[#This Row],[PRODUCTOS]],TablaPrecios[PRODUCTOS],TablaPrecios[PRECIOS UNITARIOS],"No encontado")</f>
        <v>150</v>
      </c>
      <c r="F8806">
        <v>8</v>
      </c>
      <c r="G8806" t="s">
        <v>10027</v>
      </c>
      <c r="H8806" s="2">
        <v>245</v>
      </c>
      <c r="I8806" s="3">
        <v>0.15</v>
      </c>
      <c r="J8806" s="2">
        <f t="shared" si="411"/>
        <v>208.25</v>
      </c>
      <c r="K8806" s="2">
        <f t="shared" si="412"/>
        <v>37.484999999999999</v>
      </c>
      <c r="L8806" s="2">
        <f t="shared" si="413"/>
        <v>245.73500000000001</v>
      </c>
    </row>
    <row r="8807" spans="1:12" x14ac:dyDescent="0.25">
      <c r="A8807" t="s">
        <v>8812</v>
      </c>
      <c r="B8807" s="1">
        <v>46120</v>
      </c>
      <c r="C8807" t="s">
        <v>10011</v>
      </c>
      <c r="D8807" t="s">
        <v>10019</v>
      </c>
      <c r="E8807">
        <f>+_xlfn.XLOOKUP(TablaVentas[[#This Row],[PRODUCTOS]],TablaPrecios[PRODUCTOS],TablaPrecios[PRECIOS UNITARIOS],"No encontado")</f>
        <v>1200</v>
      </c>
      <c r="F8807">
        <v>10</v>
      </c>
      <c r="G8807" t="s">
        <v>10024</v>
      </c>
      <c r="H8807" s="2">
        <v>285</v>
      </c>
      <c r="I8807" s="3">
        <v>0.13</v>
      </c>
      <c r="J8807" s="2">
        <f t="shared" si="411"/>
        <v>247.95</v>
      </c>
      <c r="K8807" s="2">
        <f t="shared" si="412"/>
        <v>44.630999999999993</v>
      </c>
      <c r="L8807" s="2">
        <f t="shared" si="413"/>
        <v>292.58099999999996</v>
      </c>
    </row>
    <row r="8808" spans="1:12" x14ac:dyDescent="0.25">
      <c r="A8808" t="s">
        <v>8813</v>
      </c>
      <c r="B8808" s="1">
        <v>46136</v>
      </c>
      <c r="C8808" t="s">
        <v>10011</v>
      </c>
      <c r="D8808" t="s">
        <v>10020</v>
      </c>
      <c r="E8808">
        <f>+_xlfn.XLOOKUP(TablaVentas[[#This Row],[PRODUCTOS]],TablaPrecios[PRODUCTOS],TablaPrecios[PRECIOS UNITARIOS],"No encontado")</f>
        <v>150</v>
      </c>
      <c r="F8808">
        <v>6</v>
      </c>
      <c r="G8808" t="s">
        <v>10024</v>
      </c>
      <c r="H8808" s="2">
        <v>59</v>
      </c>
      <c r="I8808" s="3">
        <v>0.15</v>
      </c>
      <c r="J8808" s="2">
        <f t="shared" si="411"/>
        <v>50.15</v>
      </c>
      <c r="K8808" s="2">
        <f t="shared" si="412"/>
        <v>9.0269999999999992</v>
      </c>
      <c r="L8808" s="2">
        <f t="shared" si="413"/>
        <v>59.177</v>
      </c>
    </row>
    <row r="8809" spans="1:12" x14ac:dyDescent="0.25">
      <c r="A8809" t="s">
        <v>8814</v>
      </c>
      <c r="B8809" s="1">
        <v>46092</v>
      </c>
      <c r="C8809" t="s">
        <v>10012</v>
      </c>
      <c r="D8809" t="s">
        <v>10021</v>
      </c>
      <c r="E8809">
        <f>+_xlfn.XLOOKUP(TablaVentas[[#This Row],[PRODUCTOS]],TablaPrecios[PRODUCTOS],TablaPrecios[PRECIOS UNITARIOS],"No encontado")</f>
        <v>200</v>
      </c>
      <c r="F8809">
        <v>9</v>
      </c>
      <c r="G8809" t="s">
        <v>10023</v>
      </c>
      <c r="H8809" s="2">
        <v>340</v>
      </c>
      <c r="I8809" s="3">
        <v>0.18</v>
      </c>
      <c r="J8809" s="2">
        <f t="shared" si="411"/>
        <v>278.8</v>
      </c>
      <c r="K8809" s="2">
        <f t="shared" si="412"/>
        <v>50.183999999999997</v>
      </c>
      <c r="L8809" s="2">
        <f t="shared" si="413"/>
        <v>328.98400000000004</v>
      </c>
    </row>
    <row r="8810" spans="1:12" x14ac:dyDescent="0.25">
      <c r="A8810" t="s">
        <v>8815</v>
      </c>
      <c r="B8810" s="1">
        <v>46057</v>
      </c>
      <c r="C8810" t="s">
        <v>10007</v>
      </c>
      <c r="D8810" t="s">
        <v>10019</v>
      </c>
      <c r="E8810">
        <f>+_xlfn.XLOOKUP(TablaVentas[[#This Row],[PRODUCTOS]],TablaPrecios[PRODUCTOS],TablaPrecios[PRECIOS UNITARIOS],"No encontado")</f>
        <v>1200</v>
      </c>
      <c r="F8810">
        <v>7</v>
      </c>
      <c r="G8810" t="s">
        <v>10024</v>
      </c>
      <c r="H8810" s="2">
        <v>193</v>
      </c>
      <c r="I8810" s="3">
        <v>0.11</v>
      </c>
      <c r="J8810" s="2">
        <f t="shared" si="411"/>
        <v>171.77</v>
      </c>
      <c r="K8810" s="2">
        <f t="shared" si="412"/>
        <v>30.918600000000001</v>
      </c>
      <c r="L8810" s="2">
        <f t="shared" si="413"/>
        <v>202.68860000000001</v>
      </c>
    </row>
    <row r="8811" spans="1:12" x14ac:dyDescent="0.25">
      <c r="A8811" t="s">
        <v>8816</v>
      </c>
      <c r="B8811" s="1">
        <v>46308</v>
      </c>
      <c r="C8811" t="s">
        <v>10007</v>
      </c>
      <c r="D8811" t="s">
        <v>10020</v>
      </c>
      <c r="E8811">
        <f>+_xlfn.XLOOKUP(TablaVentas[[#This Row],[PRODUCTOS]],TablaPrecios[PRODUCTOS],TablaPrecios[PRECIOS UNITARIOS],"No encontado")</f>
        <v>150</v>
      </c>
      <c r="F8811">
        <v>15</v>
      </c>
      <c r="G8811" t="s">
        <v>10027</v>
      </c>
      <c r="H8811" s="2">
        <v>75</v>
      </c>
      <c r="I8811" s="3">
        <v>0.19</v>
      </c>
      <c r="J8811" s="2">
        <f t="shared" si="411"/>
        <v>60.75</v>
      </c>
      <c r="K8811" s="2">
        <f t="shared" si="412"/>
        <v>10.934999999999999</v>
      </c>
      <c r="L8811" s="2">
        <f t="shared" si="413"/>
        <v>71.685000000000002</v>
      </c>
    </row>
    <row r="8812" spans="1:12" x14ac:dyDescent="0.25">
      <c r="A8812" t="s">
        <v>8817</v>
      </c>
      <c r="B8812" s="1">
        <v>46198</v>
      </c>
      <c r="C8812" t="s">
        <v>10012</v>
      </c>
      <c r="D8812" t="s">
        <v>10021</v>
      </c>
      <c r="E8812">
        <f>+_xlfn.XLOOKUP(TablaVentas[[#This Row],[PRODUCTOS]],TablaPrecios[PRODUCTOS],TablaPrecios[PRECIOS UNITARIOS],"No encontado")</f>
        <v>200</v>
      </c>
      <c r="F8812">
        <v>6</v>
      </c>
      <c r="G8812" t="s">
        <v>10024</v>
      </c>
      <c r="H8812" s="2">
        <v>407</v>
      </c>
      <c r="I8812" s="3">
        <v>0.12</v>
      </c>
      <c r="J8812" s="2">
        <f t="shared" si="411"/>
        <v>358.16</v>
      </c>
      <c r="K8812" s="2">
        <f t="shared" si="412"/>
        <v>64.468800000000002</v>
      </c>
      <c r="L8812" s="2">
        <f t="shared" si="413"/>
        <v>422.62880000000001</v>
      </c>
    </row>
    <row r="8813" spans="1:12" x14ac:dyDescent="0.25">
      <c r="A8813" t="s">
        <v>8818</v>
      </c>
      <c r="B8813" s="1">
        <v>46077</v>
      </c>
      <c r="C8813" t="s">
        <v>10007</v>
      </c>
      <c r="D8813" t="s">
        <v>10020</v>
      </c>
      <c r="E8813">
        <f>+_xlfn.XLOOKUP(TablaVentas[[#This Row],[PRODUCTOS]],TablaPrecios[PRODUCTOS],TablaPrecios[PRECIOS UNITARIOS],"No encontado")</f>
        <v>150</v>
      </c>
      <c r="F8813">
        <v>5</v>
      </c>
      <c r="G8813" t="s">
        <v>10024</v>
      </c>
      <c r="H8813" s="2">
        <v>422</v>
      </c>
      <c r="I8813" s="3">
        <v>0.14000000000000001</v>
      </c>
      <c r="J8813" s="2">
        <f t="shared" si="411"/>
        <v>362.92</v>
      </c>
      <c r="K8813" s="2">
        <f t="shared" si="412"/>
        <v>65.325599999999994</v>
      </c>
      <c r="L8813" s="2">
        <f t="shared" si="413"/>
        <v>428.24560000000002</v>
      </c>
    </row>
    <row r="8814" spans="1:12" x14ac:dyDescent="0.25">
      <c r="A8814" t="s">
        <v>8819</v>
      </c>
      <c r="B8814" s="1">
        <v>46274</v>
      </c>
      <c r="C8814" t="s">
        <v>10011</v>
      </c>
      <c r="D8814" t="s">
        <v>10021</v>
      </c>
      <c r="E8814">
        <f>+_xlfn.XLOOKUP(TablaVentas[[#This Row],[PRODUCTOS]],TablaPrecios[PRODUCTOS],TablaPrecios[PRECIOS UNITARIOS],"No encontado")</f>
        <v>200</v>
      </c>
      <c r="F8814">
        <v>7</v>
      </c>
      <c r="G8814" t="s">
        <v>10026</v>
      </c>
      <c r="H8814" s="2">
        <v>361</v>
      </c>
      <c r="I8814" s="3">
        <v>0.2</v>
      </c>
      <c r="J8814" s="2">
        <f t="shared" si="411"/>
        <v>288.8</v>
      </c>
      <c r="K8814" s="2">
        <f t="shared" si="412"/>
        <v>51.984000000000002</v>
      </c>
      <c r="L8814" s="2">
        <f t="shared" si="413"/>
        <v>340.78399999999999</v>
      </c>
    </row>
    <row r="8815" spans="1:12" x14ac:dyDescent="0.25">
      <c r="A8815" t="s">
        <v>8820</v>
      </c>
      <c r="B8815" s="1">
        <v>46085</v>
      </c>
      <c r="C8815" t="s">
        <v>10008</v>
      </c>
      <c r="D8815" t="s">
        <v>10018</v>
      </c>
      <c r="E8815">
        <f>+_xlfn.XLOOKUP(TablaVentas[[#This Row],[PRODUCTOS]],TablaPrecios[PRODUCTOS],TablaPrecios[PRECIOS UNITARIOS],"No encontado")</f>
        <v>850</v>
      </c>
      <c r="F8815">
        <v>17</v>
      </c>
      <c r="G8815" t="s">
        <v>10023</v>
      </c>
      <c r="H8815" s="2">
        <v>303</v>
      </c>
      <c r="I8815" s="3">
        <v>0.16</v>
      </c>
      <c r="J8815" s="2">
        <f t="shared" si="411"/>
        <v>254.51999999999998</v>
      </c>
      <c r="K8815" s="2">
        <f t="shared" si="412"/>
        <v>45.813599999999994</v>
      </c>
      <c r="L8815" s="2">
        <f t="shared" si="413"/>
        <v>300.33359999999999</v>
      </c>
    </row>
    <row r="8816" spans="1:12" x14ac:dyDescent="0.25">
      <c r="A8816" t="s">
        <v>8821</v>
      </c>
      <c r="B8816" s="1">
        <v>46130</v>
      </c>
      <c r="C8816" t="s">
        <v>10012</v>
      </c>
      <c r="D8816" t="s">
        <v>10020</v>
      </c>
      <c r="E8816">
        <f>+_xlfn.XLOOKUP(TablaVentas[[#This Row],[PRODUCTOS]],TablaPrecios[PRODUCTOS],TablaPrecios[PRECIOS UNITARIOS],"No encontado")</f>
        <v>150</v>
      </c>
      <c r="F8816">
        <v>14</v>
      </c>
      <c r="G8816" t="s">
        <v>10024</v>
      </c>
      <c r="H8816" s="2">
        <v>226</v>
      </c>
      <c r="I8816" s="3">
        <v>0.15</v>
      </c>
      <c r="J8816" s="2">
        <f t="shared" si="411"/>
        <v>192.1</v>
      </c>
      <c r="K8816" s="2">
        <f t="shared" si="412"/>
        <v>34.577999999999996</v>
      </c>
      <c r="L8816" s="2">
        <f t="shared" si="413"/>
        <v>226.678</v>
      </c>
    </row>
    <row r="8817" spans="1:12" x14ac:dyDescent="0.25">
      <c r="A8817" t="s">
        <v>8822</v>
      </c>
      <c r="B8817" s="1">
        <v>46357</v>
      </c>
      <c r="C8817" t="s">
        <v>10011</v>
      </c>
      <c r="D8817" t="s">
        <v>10021</v>
      </c>
      <c r="E8817">
        <f>+_xlfn.XLOOKUP(TablaVentas[[#This Row],[PRODUCTOS]],TablaPrecios[PRODUCTOS],TablaPrecios[PRECIOS UNITARIOS],"No encontado")</f>
        <v>200</v>
      </c>
      <c r="F8817">
        <v>5</v>
      </c>
      <c r="G8817" t="s">
        <v>10027</v>
      </c>
      <c r="H8817" s="2">
        <v>245</v>
      </c>
      <c r="I8817" s="3">
        <v>0.13</v>
      </c>
      <c r="J8817" s="2">
        <f t="shared" si="411"/>
        <v>213.15</v>
      </c>
      <c r="K8817" s="2">
        <f t="shared" si="412"/>
        <v>38.366999999999997</v>
      </c>
      <c r="L8817" s="2">
        <f t="shared" si="413"/>
        <v>251.517</v>
      </c>
    </row>
    <row r="8818" spans="1:12" x14ac:dyDescent="0.25">
      <c r="A8818" t="s">
        <v>8823</v>
      </c>
      <c r="B8818" s="1">
        <v>46100</v>
      </c>
      <c r="C8818" t="s">
        <v>10008</v>
      </c>
      <c r="D8818" t="s">
        <v>10020</v>
      </c>
      <c r="E8818">
        <f>+_xlfn.XLOOKUP(TablaVentas[[#This Row],[PRODUCTOS]],TablaPrecios[PRODUCTOS],TablaPrecios[PRECIOS UNITARIOS],"No encontado")</f>
        <v>150</v>
      </c>
      <c r="F8818">
        <v>8</v>
      </c>
      <c r="G8818" t="s">
        <v>10025</v>
      </c>
      <c r="H8818" s="2">
        <v>351</v>
      </c>
      <c r="I8818" s="3">
        <v>0.2</v>
      </c>
      <c r="J8818" s="2">
        <f t="shared" si="411"/>
        <v>280.8</v>
      </c>
      <c r="K8818" s="2">
        <f t="shared" si="412"/>
        <v>50.543999999999997</v>
      </c>
      <c r="L8818" s="2">
        <f t="shared" si="413"/>
        <v>331.34399999999999</v>
      </c>
    </row>
    <row r="8819" spans="1:12" x14ac:dyDescent="0.25">
      <c r="A8819" t="s">
        <v>8824</v>
      </c>
      <c r="B8819" s="1">
        <v>46172</v>
      </c>
      <c r="C8819" t="s">
        <v>10012</v>
      </c>
      <c r="D8819" t="s">
        <v>10021</v>
      </c>
      <c r="E8819">
        <f>+_xlfn.XLOOKUP(TablaVentas[[#This Row],[PRODUCTOS]],TablaPrecios[PRODUCTOS],TablaPrecios[PRECIOS UNITARIOS],"No encontado")</f>
        <v>200</v>
      </c>
      <c r="F8819">
        <v>7</v>
      </c>
      <c r="G8819" t="s">
        <v>10024</v>
      </c>
      <c r="H8819" s="2">
        <v>217</v>
      </c>
      <c r="I8819" s="3">
        <v>0.17</v>
      </c>
      <c r="J8819" s="2">
        <f t="shared" si="411"/>
        <v>180.11</v>
      </c>
      <c r="K8819" s="2">
        <f t="shared" si="412"/>
        <v>32.419800000000002</v>
      </c>
      <c r="L8819" s="2">
        <f t="shared" si="413"/>
        <v>212.52980000000002</v>
      </c>
    </row>
    <row r="8820" spans="1:12" x14ac:dyDescent="0.25">
      <c r="A8820" t="s">
        <v>8825</v>
      </c>
      <c r="B8820" s="1">
        <v>46186</v>
      </c>
      <c r="C8820" t="s">
        <v>10010</v>
      </c>
      <c r="D8820" t="s">
        <v>10017</v>
      </c>
      <c r="E8820">
        <f>+_xlfn.XLOOKUP(TablaVentas[[#This Row],[PRODUCTOS]],TablaPrecios[PRODUCTOS],TablaPrecios[PRECIOS UNITARIOS],"No encontado")</f>
        <v>50</v>
      </c>
      <c r="F8820">
        <v>12</v>
      </c>
      <c r="G8820" t="s">
        <v>10027</v>
      </c>
      <c r="H8820" s="2">
        <v>233</v>
      </c>
      <c r="I8820" s="3">
        <v>0.12</v>
      </c>
      <c r="J8820" s="2">
        <f t="shared" si="411"/>
        <v>205.04</v>
      </c>
      <c r="K8820" s="2">
        <f t="shared" si="412"/>
        <v>36.907199999999996</v>
      </c>
      <c r="L8820" s="2">
        <f t="shared" si="413"/>
        <v>241.94719999999998</v>
      </c>
    </row>
    <row r="8821" spans="1:12" x14ac:dyDescent="0.25">
      <c r="A8821" t="s">
        <v>8826</v>
      </c>
      <c r="B8821" s="1">
        <v>46200</v>
      </c>
      <c r="C8821" t="s">
        <v>10012</v>
      </c>
      <c r="D8821" t="s">
        <v>10017</v>
      </c>
      <c r="E8821">
        <f>+_xlfn.XLOOKUP(TablaVentas[[#This Row],[PRODUCTOS]],TablaPrecios[PRODUCTOS],TablaPrecios[PRECIOS UNITARIOS],"No encontado")</f>
        <v>50</v>
      </c>
      <c r="F8821">
        <v>5</v>
      </c>
      <c r="G8821" t="s">
        <v>10026</v>
      </c>
      <c r="H8821" s="2">
        <v>269</v>
      </c>
      <c r="I8821" s="3">
        <v>0.17</v>
      </c>
      <c r="J8821" s="2">
        <f t="shared" si="411"/>
        <v>223.26999999999998</v>
      </c>
      <c r="K8821" s="2">
        <f t="shared" si="412"/>
        <v>40.188599999999994</v>
      </c>
      <c r="L8821" s="2">
        <f t="shared" si="413"/>
        <v>263.45859999999999</v>
      </c>
    </row>
    <row r="8822" spans="1:12" x14ac:dyDescent="0.25">
      <c r="A8822" t="s">
        <v>8827</v>
      </c>
      <c r="B8822" s="1">
        <v>46209</v>
      </c>
      <c r="C8822" t="s">
        <v>10012</v>
      </c>
      <c r="D8822" t="s">
        <v>10017</v>
      </c>
      <c r="E8822">
        <f>+_xlfn.XLOOKUP(TablaVentas[[#This Row],[PRODUCTOS]],TablaPrecios[PRODUCTOS],TablaPrecios[PRECIOS UNITARIOS],"No encontado")</f>
        <v>50</v>
      </c>
      <c r="F8822">
        <v>18</v>
      </c>
      <c r="G8822" t="s">
        <v>10023</v>
      </c>
      <c r="H8822" s="2">
        <v>425</v>
      </c>
      <c r="I8822" s="3">
        <v>0.15</v>
      </c>
      <c r="J8822" s="2">
        <f t="shared" si="411"/>
        <v>361.25</v>
      </c>
      <c r="K8822" s="2">
        <f t="shared" si="412"/>
        <v>65.024999999999991</v>
      </c>
      <c r="L8822" s="2">
        <f t="shared" si="413"/>
        <v>426.27499999999998</v>
      </c>
    </row>
    <row r="8823" spans="1:12" x14ac:dyDescent="0.25">
      <c r="A8823" t="s">
        <v>8828</v>
      </c>
      <c r="B8823" s="1">
        <v>46364</v>
      </c>
      <c r="C8823" t="s">
        <v>10009</v>
      </c>
      <c r="D8823" t="s">
        <v>10018</v>
      </c>
      <c r="E8823">
        <f>+_xlfn.XLOOKUP(TablaVentas[[#This Row],[PRODUCTOS]],TablaPrecios[PRODUCTOS],TablaPrecios[PRECIOS UNITARIOS],"No encontado")</f>
        <v>850</v>
      </c>
      <c r="F8823">
        <v>16</v>
      </c>
      <c r="G8823" t="s">
        <v>10025</v>
      </c>
      <c r="H8823" s="2">
        <v>203</v>
      </c>
      <c r="I8823" s="3">
        <v>0.15</v>
      </c>
      <c r="J8823" s="2">
        <f t="shared" si="411"/>
        <v>172.55</v>
      </c>
      <c r="K8823" s="2">
        <f t="shared" si="412"/>
        <v>31.059000000000001</v>
      </c>
      <c r="L8823" s="2">
        <f t="shared" si="413"/>
        <v>203.60900000000001</v>
      </c>
    </row>
    <row r="8824" spans="1:12" x14ac:dyDescent="0.25">
      <c r="A8824" t="s">
        <v>8829</v>
      </c>
      <c r="B8824" s="1">
        <v>46196</v>
      </c>
      <c r="C8824" t="s">
        <v>10007</v>
      </c>
      <c r="D8824" t="s">
        <v>10020</v>
      </c>
      <c r="E8824">
        <f>+_xlfn.XLOOKUP(TablaVentas[[#This Row],[PRODUCTOS]],TablaPrecios[PRODUCTOS],TablaPrecios[PRECIOS UNITARIOS],"No encontado")</f>
        <v>150</v>
      </c>
      <c r="F8824">
        <v>16</v>
      </c>
      <c r="G8824" t="s">
        <v>10025</v>
      </c>
      <c r="H8824" s="2">
        <v>115</v>
      </c>
      <c r="I8824" s="3">
        <v>0.14000000000000001</v>
      </c>
      <c r="J8824" s="2">
        <f t="shared" si="411"/>
        <v>98.9</v>
      </c>
      <c r="K8824" s="2">
        <f t="shared" si="412"/>
        <v>17.802</v>
      </c>
      <c r="L8824" s="2">
        <f t="shared" si="413"/>
        <v>116.702</v>
      </c>
    </row>
    <row r="8825" spans="1:12" x14ac:dyDescent="0.25">
      <c r="A8825" t="s">
        <v>8830</v>
      </c>
      <c r="B8825" s="1">
        <v>46259</v>
      </c>
      <c r="C8825" t="s">
        <v>10011</v>
      </c>
      <c r="D8825" t="s">
        <v>10020</v>
      </c>
      <c r="E8825">
        <f>+_xlfn.XLOOKUP(TablaVentas[[#This Row],[PRODUCTOS]],TablaPrecios[PRODUCTOS],TablaPrecios[PRECIOS UNITARIOS],"No encontado")</f>
        <v>150</v>
      </c>
      <c r="F8825">
        <v>12</v>
      </c>
      <c r="G8825" t="s">
        <v>10025</v>
      </c>
      <c r="H8825" s="2">
        <v>150</v>
      </c>
      <c r="I8825" s="3">
        <v>0.17</v>
      </c>
      <c r="J8825" s="2">
        <f t="shared" si="411"/>
        <v>124.5</v>
      </c>
      <c r="K8825" s="2">
        <f t="shared" si="412"/>
        <v>22.41</v>
      </c>
      <c r="L8825" s="2">
        <f t="shared" si="413"/>
        <v>146.91</v>
      </c>
    </row>
    <row r="8826" spans="1:12" x14ac:dyDescent="0.25">
      <c r="A8826" t="s">
        <v>8831</v>
      </c>
      <c r="B8826" s="1">
        <v>46343</v>
      </c>
      <c r="C8826" t="s">
        <v>10007</v>
      </c>
      <c r="D8826" t="s">
        <v>10018</v>
      </c>
      <c r="E8826">
        <f>+_xlfn.XLOOKUP(TablaVentas[[#This Row],[PRODUCTOS]],TablaPrecios[PRODUCTOS],TablaPrecios[PRECIOS UNITARIOS],"No encontado")</f>
        <v>850</v>
      </c>
      <c r="F8826">
        <v>14</v>
      </c>
      <c r="G8826" t="s">
        <v>10026</v>
      </c>
      <c r="H8826" s="2">
        <v>134</v>
      </c>
      <c r="I8826" s="3">
        <v>0.17</v>
      </c>
      <c r="J8826" s="2">
        <f t="shared" si="411"/>
        <v>111.22</v>
      </c>
      <c r="K8826" s="2">
        <f t="shared" si="412"/>
        <v>20.019600000000001</v>
      </c>
      <c r="L8826" s="2">
        <f t="shared" si="413"/>
        <v>131.2396</v>
      </c>
    </row>
    <row r="8827" spans="1:12" x14ac:dyDescent="0.25">
      <c r="A8827" t="s">
        <v>8832</v>
      </c>
      <c r="B8827" s="1">
        <v>46238</v>
      </c>
      <c r="C8827" t="s">
        <v>10009</v>
      </c>
      <c r="D8827" t="s">
        <v>10017</v>
      </c>
      <c r="E8827">
        <f>+_xlfn.XLOOKUP(TablaVentas[[#This Row],[PRODUCTOS]],TablaPrecios[PRODUCTOS],TablaPrecios[PRECIOS UNITARIOS],"No encontado")</f>
        <v>50</v>
      </c>
      <c r="F8827">
        <v>14</v>
      </c>
      <c r="G8827" t="s">
        <v>10023</v>
      </c>
      <c r="H8827" s="2">
        <v>499</v>
      </c>
      <c r="I8827" s="3">
        <v>0.14000000000000001</v>
      </c>
      <c r="J8827" s="2">
        <f t="shared" si="411"/>
        <v>429.14</v>
      </c>
      <c r="K8827" s="2">
        <f t="shared" si="412"/>
        <v>77.245199999999997</v>
      </c>
      <c r="L8827" s="2">
        <f t="shared" si="413"/>
        <v>506.3852</v>
      </c>
    </row>
    <row r="8828" spans="1:12" x14ac:dyDescent="0.25">
      <c r="A8828" t="s">
        <v>8833</v>
      </c>
      <c r="B8828" s="1">
        <v>46249</v>
      </c>
      <c r="C8828" t="s">
        <v>10009</v>
      </c>
      <c r="D8828" t="s">
        <v>10017</v>
      </c>
      <c r="E8828">
        <f>+_xlfn.XLOOKUP(TablaVentas[[#This Row],[PRODUCTOS]],TablaPrecios[PRODUCTOS],TablaPrecios[PRECIOS UNITARIOS],"No encontado")</f>
        <v>50</v>
      </c>
      <c r="F8828">
        <v>20</v>
      </c>
      <c r="G8828" t="s">
        <v>10026</v>
      </c>
      <c r="H8828" s="2">
        <v>304</v>
      </c>
      <c r="I8828" s="3">
        <v>0.2</v>
      </c>
      <c r="J8828" s="2">
        <f t="shared" si="411"/>
        <v>243.2</v>
      </c>
      <c r="K8828" s="2">
        <f t="shared" si="412"/>
        <v>43.775999999999996</v>
      </c>
      <c r="L8828" s="2">
        <f t="shared" si="413"/>
        <v>286.976</v>
      </c>
    </row>
    <row r="8829" spans="1:12" x14ac:dyDescent="0.25">
      <c r="A8829" t="s">
        <v>8834</v>
      </c>
      <c r="B8829" s="1">
        <v>46353</v>
      </c>
      <c r="C8829" t="s">
        <v>10012</v>
      </c>
      <c r="D8829" t="s">
        <v>10020</v>
      </c>
      <c r="E8829">
        <f>+_xlfn.XLOOKUP(TablaVentas[[#This Row],[PRODUCTOS]],TablaPrecios[PRODUCTOS],TablaPrecios[PRECIOS UNITARIOS],"No encontado")</f>
        <v>150</v>
      </c>
      <c r="F8829">
        <v>6</v>
      </c>
      <c r="G8829" t="s">
        <v>10026</v>
      </c>
      <c r="H8829" s="2">
        <v>130</v>
      </c>
      <c r="I8829" s="3">
        <v>0.15</v>
      </c>
      <c r="J8829" s="2">
        <f t="shared" si="411"/>
        <v>110.5</v>
      </c>
      <c r="K8829" s="2">
        <f t="shared" si="412"/>
        <v>19.89</v>
      </c>
      <c r="L8829" s="2">
        <f t="shared" si="413"/>
        <v>130.38999999999999</v>
      </c>
    </row>
    <row r="8830" spans="1:12" x14ac:dyDescent="0.25">
      <c r="A8830" t="s">
        <v>8835</v>
      </c>
      <c r="B8830" s="1">
        <v>46241</v>
      </c>
      <c r="C8830" t="s">
        <v>10012</v>
      </c>
      <c r="D8830" t="s">
        <v>10020</v>
      </c>
      <c r="E8830">
        <f>+_xlfn.XLOOKUP(TablaVentas[[#This Row],[PRODUCTOS]],TablaPrecios[PRODUCTOS],TablaPrecios[PRECIOS UNITARIOS],"No encontado")</f>
        <v>150</v>
      </c>
      <c r="F8830">
        <v>14</v>
      </c>
      <c r="G8830" t="s">
        <v>10024</v>
      </c>
      <c r="H8830" s="2">
        <v>484</v>
      </c>
      <c r="I8830" s="3">
        <v>0.1</v>
      </c>
      <c r="J8830" s="2">
        <f t="shared" si="411"/>
        <v>435.6</v>
      </c>
      <c r="K8830" s="2">
        <f t="shared" si="412"/>
        <v>78.408000000000001</v>
      </c>
      <c r="L8830" s="2">
        <f t="shared" si="413"/>
        <v>514.00800000000004</v>
      </c>
    </row>
    <row r="8831" spans="1:12" x14ac:dyDescent="0.25">
      <c r="A8831" t="s">
        <v>8836</v>
      </c>
      <c r="B8831" s="1">
        <v>46265</v>
      </c>
      <c r="C8831" t="s">
        <v>10010</v>
      </c>
      <c r="D8831" t="s">
        <v>10018</v>
      </c>
      <c r="E8831">
        <f>+_xlfn.XLOOKUP(TablaVentas[[#This Row],[PRODUCTOS]],TablaPrecios[PRODUCTOS],TablaPrecios[PRECIOS UNITARIOS],"No encontado")</f>
        <v>850</v>
      </c>
      <c r="F8831">
        <v>19</v>
      </c>
      <c r="G8831" t="s">
        <v>10023</v>
      </c>
      <c r="H8831" s="2">
        <v>489</v>
      </c>
      <c r="I8831" s="3">
        <v>0.13</v>
      </c>
      <c r="J8831" s="2">
        <f t="shared" si="411"/>
        <v>425.43</v>
      </c>
      <c r="K8831" s="2">
        <f t="shared" si="412"/>
        <v>76.577399999999997</v>
      </c>
      <c r="L8831" s="2">
        <f t="shared" si="413"/>
        <v>502.00740000000002</v>
      </c>
    </row>
    <row r="8832" spans="1:12" x14ac:dyDescent="0.25">
      <c r="A8832" t="s">
        <v>8837</v>
      </c>
      <c r="B8832" s="1">
        <v>46266</v>
      </c>
      <c r="C8832" t="s">
        <v>10007</v>
      </c>
      <c r="D8832" t="s">
        <v>10018</v>
      </c>
      <c r="E8832">
        <f>+_xlfn.XLOOKUP(TablaVentas[[#This Row],[PRODUCTOS]],TablaPrecios[PRODUCTOS],TablaPrecios[PRECIOS UNITARIOS],"No encontado")</f>
        <v>850</v>
      </c>
      <c r="F8832">
        <v>10</v>
      </c>
      <c r="G8832" t="s">
        <v>10026</v>
      </c>
      <c r="H8832" s="2">
        <v>215</v>
      </c>
      <c r="I8832" s="3">
        <v>0.11</v>
      </c>
      <c r="J8832" s="2">
        <f t="shared" si="411"/>
        <v>191.35</v>
      </c>
      <c r="K8832" s="2">
        <f t="shared" si="412"/>
        <v>34.442999999999998</v>
      </c>
      <c r="L8832" s="2">
        <f t="shared" si="413"/>
        <v>225.79300000000001</v>
      </c>
    </row>
    <row r="8833" spans="1:12" x14ac:dyDescent="0.25">
      <c r="A8833" t="s">
        <v>8838</v>
      </c>
      <c r="B8833" s="1">
        <v>46308</v>
      </c>
      <c r="C8833" t="s">
        <v>10007</v>
      </c>
      <c r="D8833" t="s">
        <v>10021</v>
      </c>
      <c r="E8833">
        <f>+_xlfn.XLOOKUP(TablaVentas[[#This Row],[PRODUCTOS]],TablaPrecios[PRODUCTOS],TablaPrecios[PRECIOS UNITARIOS],"No encontado")</f>
        <v>200</v>
      </c>
      <c r="F8833">
        <v>14</v>
      </c>
      <c r="G8833" t="s">
        <v>10027</v>
      </c>
      <c r="H8833" s="2">
        <v>211</v>
      </c>
      <c r="I8833" s="3">
        <v>0.14000000000000001</v>
      </c>
      <c r="J8833" s="2">
        <f t="shared" si="411"/>
        <v>181.46</v>
      </c>
      <c r="K8833" s="2">
        <f t="shared" si="412"/>
        <v>32.662799999999997</v>
      </c>
      <c r="L8833" s="2">
        <f t="shared" si="413"/>
        <v>214.12280000000001</v>
      </c>
    </row>
    <row r="8834" spans="1:12" x14ac:dyDescent="0.25">
      <c r="A8834" t="s">
        <v>8839</v>
      </c>
      <c r="B8834" s="1">
        <v>46238</v>
      </c>
      <c r="C8834" t="s">
        <v>10007</v>
      </c>
      <c r="D8834" t="s">
        <v>10020</v>
      </c>
      <c r="E8834">
        <f>+_xlfn.XLOOKUP(TablaVentas[[#This Row],[PRODUCTOS]],TablaPrecios[PRODUCTOS],TablaPrecios[PRECIOS UNITARIOS],"No encontado")</f>
        <v>150</v>
      </c>
      <c r="F8834">
        <v>12</v>
      </c>
      <c r="G8834" t="s">
        <v>10024</v>
      </c>
      <c r="H8834" s="2">
        <v>378</v>
      </c>
      <c r="I8834" s="3">
        <v>0.12</v>
      </c>
      <c r="J8834" s="2">
        <f t="shared" si="411"/>
        <v>332.64</v>
      </c>
      <c r="K8834" s="2">
        <f t="shared" si="412"/>
        <v>59.875199999999992</v>
      </c>
      <c r="L8834" s="2">
        <f t="shared" si="413"/>
        <v>392.51519999999999</v>
      </c>
    </row>
    <row r="8835" spans="1:12" x14ac:dyDescent="0.25">
      <c r="A8835" t="s">
        <v>8840</v>
      </c>
      <c r="B8835" s="1">
        <v>46059</v>
      </c>
      <c r="C8835" t="s">
        <v>10011</v>
      </c>
      <c r="D8835" t="s">
        <v>10018</v>
      </c>
      <c r="E8835">
        <f>+_xlfn.XLOOKUP(TablaVentas[[#This Row],[PRODUCTOS]],TablaPrecios[PRODUCTOS],TablaPrecios[PRECIOS UNITARIOS],"No encontado")</f>
        <v>850</v>
      </c>
      <c r="F8835">
        <v>17</v>
      </c>
      <c r="G8835" t="s">
        <v>10026</v>
      </c>
      <c r="H8835" s="2">
        <v>364</v>
      </c>
      <c r="I8835" s="3">
        <v>0.11</v>
      </c>
      <c r="J8835" s="2">
        <f t="shared" ref="J8835:J8898" si="414">+H8835-H8835*I8835</f>
        <v>323.95999999999998</v>
      </c>
      <c r="K8835" s="2">
        <f t="shared" ref="K8835:K8898" si="415">+J8835*0.18</f>
        <v>58.312799999999996</v>
      </c>
      <c r="L8835" s="2">
        <f t="shared" ref="L8835:L8898" si="416">+J8835+K8835</f>
        <v>382.27279999999996</v>
      </c>
    </row>
    <row r="8836" spans="1:12" x14ac:dyDescent="0.25">
      <c r="A8836" t="s">
        <v>8841</v>
      </c>
      <c r="B8836" s="1">
        <v>46338</v>
      </c>
      <c r="C8836" t="s">
        <v>10012</v>
      </c>
      <c r="D8836" t="s">
        <v>10020</v>
      </c>
      <c r="E8836">
        <f>+_xlfn.XLOOKUP(TablaVentas[[#This Row],[PRODUCTOS]],TablaPrecios[PRODUCTOS],TablaPrecios[PRECIOS UNITARIOS],"No encontado")</f>
        <v>150</v>
      </c>
      <c r="F8836">
        <v>20</v>
      </c>
      <c r="G8836" t="s">
        <v>10025</v>
      </c>
      <c r="H8836" s="2">
        <v>471</v>
      </c>
      <c r="I8836" s="3">
        <v>0.15</v>
      </c>
      <c r="J8836" s="2">
        <f t="shared" si="414"/>
        <v>400.35</v>
      </c>
      <c r="K8836" s="2">
        <f t="shared" si="415"/>
        <v>72.063000000000002</v>
      </c>
      <c r="L8836" s="2">
        <f t="shared" si="416"/>
        <v>472.41300000000001</v>
      </c>
    </row>
    <row r="8837" spans="1:12" x14ac:dyDescent="0.25">
      <c r="A8837" t="s">
        <v>8842</v>
      </c>
      <c r="B8837" s="1">
        <v>46074</v>
      </c>
      <c r="C8837" t="s">
        <v>10010</v>
      </c>
      <c r="D8837" t="s">
        <v>10018</v>
      </c>
      <c r="E8837">
        <f>+_xlfn.XLOOKUP(TablaVentas[[#This Row],[PRODUCTOS]],TablaPrecios[PRODUCTOS],TablaPrecios[PRECIOS UNITARIOS],"No encontado")</f>
        <v>850</v>
      </c>
      <c r="F8837">
        <v>16</v>
      </c>
      <c r="G8837" t="s">
        <v>10026</v>
      </c>
      <c r="H8837" s="2">
        <v>174</v>
      </c>
      <c r="I8837" s="3">
        <v>0.18</v>
      </c>
      <c r="J8837" s="2">
        <f t="shared" si="414"/>
        <v>142.68</v>
      </c>
      <c r="K8837" s="2">
        <f t="shared" si="415"/>
        <v>25.682400000000001</v>
      </c>
      <c r="L8837" s="2">
        <f t="shared" si="416"/>
        <v>168.36240000000001</v>
      </c>
    </row>
    <row r="8838" spans="1:12" x14ac:dyDescent="0.25">
      <c r="A8838" t="s">
        <v>8843</v>
      </c>
      <c r="B8838" s="1">
        <v>46264</v>
      </c>
      <c r="C8838" t="s">
        <v>10007</v>
      </c>
      <c r="D8838" t="s">
        <v>10021</v>
      </c>
      <c r="E8838">
        <f>+_xlfn.XLOOKUP(TablaVentas[[#This Row],[PRODUCTOS]],TablaPrecios[PRODUCTOS],TablaPrecios[PRECIOS UNITARIOS],"No encontado")</f>
        <v>200</v>
      </c>
      <c r="F8838">
        <v>9</v>
      </c>
      <c r="G8838" t="s">
        <v>10023</v>
      </c>
      <c r="H8838" s="2">
        <v>298</v>
      </c>
      <c r="I8838" s="3">
        <v>0.17</v>
      </c>
      <c r="J8838" s="2">
        <f t="shared" si="414"/>
        <v>247.34</v>
      </c>
      <c r="K8838" s="2">
        <f t="shared" si="415"/>
        <v>44.5212</v>
      </c>
      <c r="L8838" s="2">
        <f t="shared" si="416"/>
        <v>291.8612</v>
      </c>
    </row>
    <row r="8839" spans="1:12" x14ac:dyDescent="0.25">
      <c r="A8839" t="s">
        <v>8844</v>
      </c>
      <c r="B8839" s="1">
        <v>46299</v>
      </c>
      <c r="C8839" t="s">
        <v>10011</v>
      </c>
      <c r="D8839" t="s">
        <v>10017</v>
      </c>
      <c r="E8839">
        <f>+_xlfn.XLOOKUP(TablaVentas[[#This Row],[PRODUCTOS]],TablaPrecios[PRODUCTOS],TablaPrecios[PRECIOS UNITARIOS],"No encontado")</f>
        <v>50</v>
      </c>
      <c r="F8839">
        <v>16</v>
      </c>
      <c r="G8839" t="s">
        <v>10024</v>
      </c>
      <c r="H8839" s="2">
        <v>453</v>
      </c>
      <c r="I8839" s="3">
        <v>0.2</v>
      </c>
      <c r="J8839" s="2">
        <f t="shared" si="414"/>
        <v>362.4</v>
      </c>
      <c r="K8839" s="2">
        <f t="shared" si="415"/>
        <v>65.231999999999999</v>
      </c>
      <c r="L8839" s="2">
        <f t="shared" si="416"/>
        <v>427.63199999999995</v>
      </c>
    </row>
    <row r="8840" spans="1:12" x14ac:dyDescent="0.25">
      <c r="A8840" t="s">
        <v>8845</v>
      </c>
      <c r="B8840" s="1">
        <v>46258</v>
      </c>
      <c r="C8840" t="s">
        <v>10009</v>
      </c>
      <c r="D8840" t="s">
        <v>10019</v>
      </c>
      <c r="E8840">
        <f>+_xlfn.XLOOKUP(TablaVentas[[#This Row],[PRODUCTOS]],TablaPrecios[PRODUCTOS],TablaPrecios[PRECIOS UNITARIOS],"No encontado")</f>
        <v>1200</v>
      </c>
      <c r="F8840">
        <v>17</v>
      </c>
      <c r="G8840" t="s">
        <v>10024</v>
      </c>
      <c r="H8840" s="2">
        <v>145</v>
      </c>
      <c r="I8840" s="3">
        <v>0.15</v>
      </c>
      <c r="J8840" s="2">
        <f t="shared" si="414"/>
        <v>123.25</v>
      </c>
      <c r="K8840" s="2">
        <f t="shared" si="415"/>
        <v>22.184999999999999</v>
      </c>
      <c r="L8840" s="2">
        <f t="shared" si="416"/>
        <v>145.435</v>
      </c>
    </row>
    <row r="8841" spans="1:12" x14ac:dyDescent="0.25">
      <c r="A8841" t="s">
        <v>8846</v>
      </c>
      <c r="B8841" s="1">
        <v>46219</v>
      </c>
      <c r="C8841" t="s">
        <v>10008</v>
      </c>
      <c r="D8841" t="s">
        <v>10019</v>
      </c>
      <c r="E8841">
        <f>+_xlfn.XLOOKUP(TablaVentas[[#This Row],[PRODUCTOS]],TablaPrecios[PRODUCTOS],TablaPrecios[PRECIOS UNITARIOS],"No encontado")</f>
        <v>1200</v>
      </c>
      <c r="F8841">
        <v>6</v>
      </c>
      <c r="G8841" t="s">
        <v>10024</v>
      </c>
      <c r="H8841" s="2">
        <v>277</v>
      </c>
      <c r="I8841" s="3">
        <v>0.19</v>
      </c>
      <c r="J8841" s="2">
        <f t="shared" si="414"/>
        <v>224.37</v>
      </c>
      <c r="K8841" s="2">
        <f t="shared" si="415"/>
        <v>40.386600000000001</v>
      </c>
      <c r="L8841" s="2">
        <f t="shared" si="416"/>
        <v>264.75659999999999</v>
      </c>
    </row>
    <row r="8842" spans="1:12" x14ac:dyDescent="0.25">
      <c r="A8842" t="s">
        <v>8847</v>
      </c>
      <c r="B8842" s="1">
        <v>46357</v>
      </c>
      <c r="C8842" t="s">
        <v>10010</v>
      </c>
      <c r="D8842" t="s">
        <v>10018</v>
      </c>
      <c r="E8842">
        <f>+_xlfn.XLOOKUP(TablaVentas[[#This Row],[PRODUCTOS]],TablaPrecios[PRODUCTOS],TablaPrecios[PRECIOS UNITARIOS],"No encontado")</f>
        <v>850</v>
      </c>
      <c r="F8842">
        <v>9</v>
      </c>
      <c r="G8842" t="s">
        <v>10024</v>
      </c>
      <c r="H8842" s="2">
        <v>85</v>
      </c>
      <c r="I8842" s="3">
        <v>0.16</v>
      </c>
      <c r="J8842" s="2">
        <f t="shared" si="414"/>
        <v>71.400000000000006</v>
      </c>
      <c r="K8842" s="2">
        <f t="shared" si="415"/>
        <v>12.852</v>
      </c>
      <c r="L8842" s="2">
        <f t="shared" si="416"/>
        <v>84.25200000000001</v>
      </c>
    </row>
    <row r="8843" spans="1:12" x14ac:dyDescent="0.25">
      <c r="A8843" t="s">
        <v>8848</v>
      </c>
      <c r="B8843" s="1">
        <v>46108</v>
      </c>
      <c r="C8843" t="s">
        <v>10011</v>
      </c>
      <c r="D8843" t="s">
        <v>10020</v>
      </c>
      <c r="E8843">
        <f>+_xlfn.XLOOKUP(TablaVentas[[#This Row],[PRODUCTOS]],TablaPrecios[PRODUCTOS],TablaPrecios[PRECIOS UNITARIOS],"No encontado")</f>
        <v>150</v>
      </c>
      <c r="F8843">
        <v>10</v>
      </c>
      <c r="G8843" t="s">
        <v>10027</v>
      </c>
      <c r="H8843" s="2">
        <v>90</v>
      </c>
      <c r="I8843" s="3">
        <v>0.11</v>
      </c>
      <c r="J8843" s="2">
        <f t="shared" si="414"/>
        <v>80.099999999999994</v>
      </c>
      <c r="K8843" s="2">
        <f t="shared" si="415"/>
        <v>14.417999999999999</v>
      </c>
      <c r="L8843" s="2">
        <f t="shared" si="416"/>
        <v>94.518000000000001</v>
      </c>
    </row>
    <row r="8844" spans="1:12" x14ac:dyDescent="0.25">
      <c r="A8844" t="s">
        <v>8849</v>
      </c>
      <c r="B8844" s="1">
        <v>46171</v>
      </c>
      <c r="C8844" t="s">
        <v>10009</v>
      </c>
      <c r="D8844" t="s">
        <v>10019</v>
      </c>
      <c r="E8844">
        <f>+_xlfn.XLOOKUP(TablaVentas[[#This Row],[PRODUCTOS]],TablaPrecios[PRODUCTOS],TablaPrecios[PRECIOS UNITARIOS],"No encontado")</f>
        <v>1200</v>
      </c>
      <c r="F8844">
        <v>8</v>
      </c>
      <c r="G8844" t="s">
        <v>10024</v>
      </c>
      <c r="H8844" s="2">
        <v>236</v>
      </c>
      <c r="I8844" s="3">
        <v>0.2</v>
      </c>
      <c r="J8844" s="2">
        <f t="shared" si="414"/>
        <v>188.8</v>
      </c>
      <c r="K8844" s="2">
        <f t="shared" si="415"/>
        <v>33.984000000000002</v>
      </c>
      <c r="L8844" s="2">
        <f t="shared" si="416"/>
        <v>222.78400000000002</v>
      </c>
    </row>
    <row r="8845" spans="1:12" x14ac:dyDescent="0.25">
      <c r="A8845" t="s">
        <v>8850</v>
      </c>
      <c r="B8845" s="1">
        <v>46224</v>
      </c>
      <c r="C8845" t="s">
        <v>10010</v>
      </c>
      <c r="D8845" t="s">
        <v>10019</v>
      </c>
      <c r="E8845">
        <f>+_xlfn.XLOOKUP(TablaVentas[[#This Row],[PRODUCTOS]],TablaPrecios[PRODUCTOS],TablaPrecios[PRECIOS UNITARIOS],"No encontado")</f>
        <v>1200</v>
      </c>
      <c r="F8845">
        <v>12</v>
      </c>
      <c r="G8845" t="s">
        <v>10025</v>
      </c>
      <c r="H8845" s="2">
        <v>102</v>
      </c>
      <c r="I8845" s="3">
        <v>0.16</v>
      </c>
      <c r="J8845" s="2">
        <f t="shared" si="414"/>
        <v>85.68</v>
      </c>
      <c r="K8845" s="2">
        <f t="shared" si="415"/>
        <v>15.422400000000001</v>
      </c>
      <c r="L8845" s="2">
        <f t="shared" si="416"/>
        <v>101.1024</v>
      </c>
    </row>
    <row r="8846" spans="1:12" x14ac:dyDescent="0.25">
      <c r="A8846" t="s">
        <v>8851</v>
      </c>
      <c r="B8846" s="1">
        <v>46183</v>
      </c>
      <c r="C8846" t="s">
        <v>10008</v>
      </c>
      <c r="D8846" t="s">
        <v>10020</v>
      </c>
      <c r="E8846">
        <f>+_xlfn.XLOOKUP(TablaVentas[[#This Row],[PRODUCTOS]],TablaPrecios[PRODUCTOS],TablaPrecios[PRECIOS UNITARIOS],"No encontado")</f>
        <v>150</v>
      </c>
      <c r="F8846">
        <v>16</v>
      </c>
      <c r="G8846" t="s">
        <v>10024</v>
      </c>
      <c r="H8846" s="2">
        <v>481</v>
      </c>
      <c r="I8846" s="3">
        <v>0.17</v>
      </c>
      <c r="J8846" s="2">
        <f t="shared" si="414"/>
        <v>399.23</v>
      </c>
      <c r="K8846" s="2">
        <f t="shared" si="415"/>
        <v>71.861400000000003</v>
      </c>
      <c r="L8846" s="2">
        <f t="shared" si="416"/>
        <v>471.09140000000002</v>
      </c>
    </row>
    <row r="8847" spans="1:12" x14ac:dyDescent="0.25">
      <c r="A8847" t="s">
        <v>8852</v>
      </c>
      <c r="B8847" s="1">
        <v>46190</v>
      </c>
      <c r="C8847" t="s">
        <v>10009</v>
      </c>
      <c r="D8847" t="s">
        <v>10020</v>
      </c>
      <c r="E8847">
        <f>+_xlfn.XLOOKUP(TablaVentas[[#This Row],[PRODUCTOS]],TablaPrecios[PRODUCTOS],TablaPrecios[PRECIOS UNITARIOS],"No encontado")</f>
        <v>150</v>
      </c>
      <c r="F8847">
        <v>12</v>
      </c>
      <c r="G8847" t="s">
        <v>10026</v>
      </c>
      <c r="H8847" s="2">
        <v>157</v>
      </c>
      <c r="I8847" s="3">
        <v>0.14000000000000001</v>
      </c>
      <c r="J8847" s="2">
        <f t="shared" si="414"/>
        <v>135.02000000000001</v>
      </c>
      <c r="K8847" s="2">
        <f t="shared" si="415"/>
        <v>24.303599999999999</v>
      </c>
      <c r="L8847" s="2">
        <f t="shared" si="416"/>
        <v>159.3236</v>
      </c>
    </row>
    <row r="8848" spans="1:12" x14ac:dyDescent="0.25">
      <c r="A8848" t="s">
        <v>8853</v>
      </c>
      <c r="B8848" s="1">
        <v>46262</v>
      </c>
      <c r="C8848" t="s">
        <v>10007</v>
      </c>
      <c r="D8848" t="s">
        <v>10020</v>
      </c>
      <c r="E8848">
        <f>+_xlfn.XLOOKUP(TablaVentas[[#This Row],[PRODUCTOS]],TablaPrecios[PRODUCTOS],TablaPrecios[PRECIOS UNITARIOS],"No encontado")</f>
        <v>150</v>
      </c>
      <c r="F8848">
        <v>8</v>
      </c>
      <c r="G8848" t="s">
        <v>10026</v>
      </c>
      <c r="H8848" s="2">
        <v>385</v>
      </c>
      <c r="I8848" s="3">
        <v>0.18</v>
      </c>
      <c r="J8848" s="2">
        <f t="shared" si="414"/>
        <v>315.7</v>
      </c>
      <c r="K8848" s="2">
        <f t="shared" si="415"/>
        <v>56.825999999999993</v>
      </c>
      <c r="L8848" s="2">
        <f t="shared" si="416"/>
        <v>372.52599999999995</v>
      </c>
    </row>
    <row r="8849" spans="1:12" x14ac:dyDescent="0.25">
      <c r="A8849" t="s">
        <v>8854</v>
      </c>
      <c r="B8849" s="1">
        <v>46141</v>
      </c>
      <c r="C8849" t="s">
        <v>10012</v>
      </c>
      <c r="D8849" t="s">
        <v>10019</v>
      </c>
      <c r="E8849">
        <f>+_xlfn.XLOOKUP(TablaVentas[[#This Row],[PRODUCTOS]],TablaPrecios[PRODUCTOS],TablaPrecios[PRECIOS UNITARIOS],"No encontado")</f>
        <v>1200</v>
      </c>
      <c r="F8849">
        <v>10</v>
      </c>
      <c r="G8849" t="s">
        <v>10026</v>
      </c>
      <c r="H8849" s="2">
        <v>275</v>
      </c>
      <c r="I8849" s="3">
        <v>0.12</v>
      </c>
      <c r="J8849" s="2">
        <f t="shared" si="414"/>
        <v>242</v>
      </c>
      <c r="K8849" s="2">
        <f t="shared" si="415"/>
        <v>43.559999999999995</v>
      </c>
      <c r="L8849" s="2">
        <f t="shared" si="416"/>
        <v>285.56</v>
      </c>
    </row>
    <row r="8850" spans="1:12" x14ac:dyDescent="0.25">
      <c r="A8850" t="s">
        <v>8855</v>
      </c>
      <c r="B8850" s="1">
        <v>46069</v>
      </c>
      <c r="C8850" t="s">
        <v>10009</v>
      </c>
      <c r="D8850" t="s">
        <v>10018</v>
      </c>
      <c r="E8850">
        <f>+_xlfn.XLOOKUP(TablaVentas[[#This Row],[PRODUCTOS]],TablaPrecios[PRODUCTOS],TablaPrecios[PRECIOS UNITARIOS],"No encontado")</f>
        <v>850</v>
      </c>
      <c r="F8850">
        <v>11</v>
      </c>
      <c r="G8850" t="s">
        <v>10025</v>
      </c>
      <c r="H8850" s="2">
        <v>307</v>
      </c>
      <c r="I8850" s="3">
        <v>0.13</v>
      </c>
      <c r="J8850" s="2">
        <f t="shared" si="414"/>
        <v>267.08999999999997</v>
      </c>
      <c r="K8850" s="2">
        <f t="shared" si="415"/>
        <v>48.076199999999993</v>
      </c>
      <c r="L8850" s="2">
        <f t="shared" si="416"/>
        <v>315.16619999999995</v>
      </c>
    </row>
    <row r="8851" spans="1:12" x14ac:dyDescent="0.25">
      <c r="A8851" t="s">
        <v>8856</v>
      </c>
      <c r="B8851" s="1">
        <v>46032</v>
      </c>
      <c r="C8851" t="s">
        <v>10012</v>
      </c>
      <c r="D8851" t="s">
        <v>10020</v>
      </c>
      <c r="E8851">
        <f>+_xlfn.XLOOKUP(TablaVentas[[#This Row],[PRODUCTOS]],TablaPrecios[PRODUCTOS],TablaPrecios[PRECIOS UNITARIOS],"No encontado")</f>
        <v>150</v>
      </c>
      <c r="F8851">
        <v>15</v>
      </c>
      <c r="G8851" t="s">
        <v>10024</v>
      </c>
      <c r="H8851" s="2">
        <v>427</v>
      </c>
      <c r="I8851" s="3">
        <v>0.17</v>
      </c>
      <c r="J8851" s="2">
        <f t="shared" si="414"/>
        <v>354.40999999999997</v>
      </c>
      <c r="K8851" s="2">
        <f t="shared" si="415"/>
        <v>63.79379999999999</v>
      </c>
      <c r="L8851" s="2">
        <f t="shared" si="416"/>
        <v>418.20379999999994</v>
      </c>
    </row>
    <row r="8852" spans="1:12" x14ac:dyDescent="0.25">
      <c r="A8852" t="s">
        <v>8857</v>
      </c>
      <c r="B8852" s="1">
        <v>46061</v>
      </c>
      <c r="C8852" t="s">
        <v>10010</v>
      </c>
      <c r="D8852" t="s">
        <v>10018</v>
      </c>
      <c r="E8852">
        <f>+_xlfn.XLOOKUP(TablaVentas[[#This Row],[PRODUCTOS]],TablaPrecios[PRODUCTOS],TablaPrecios[PRECIOS UNITARIOS],"No encontado")</f>
        <v>850</v>
      </c>
      <c r="F8852">
        <v>14</v>
      </c>
      <c r="G8852" t="s">
        <v>10027</v>
      </c>
      <c r="H8852" s="2">
        <v>301</v>
      </c>
      <c r="I8852" s="3">
        <v>0.17</v>
      </c>
      <c r="J8852" s="2">
        <f t="shared" si="414"/>
        <v>249.82999999999998</v>
      </c>
      <c r="K8852" s="2">
        <f t="shared" si="415"/>
        <v>44.969399999999993</v>
      </c>
      <c r="L8852" s="2">
        <f t="shared" si="416"/>
        <v>294.79939999999999</v>
      </c>
    </row>
    <row r="8853" spans="1:12" x14ac:dyDescent="0.25">
      <c r="A8853" t="s">
        <v>8858</v>
      </c>
      <c r="B8853" s="1">
        <v>46177</v>
      </c>
      <c r="C8853" t="s">
        <v>10010</v>
      </c>
      <c r="D8853" t="s">
        <v>10017</v>
      </c>
      <c r="E8853">
        <f>+_xlfn.XLOOKUP(TablaVentas[[#This Row],[PRODUCTOS]],TablaPrecios[PRODUCTOS],TablaPrecios[PRECIOS UNITARIOS],"No encontado")</f>
        <v>50</v>
      </c>
      <c r="F8853">
        <v>20</v>
      </c>
      <c r="G8853" t="s">
        <v>10026</v>
      </c>
      <c r="H8853" s="2">
        <v>182</v>
      </c>
      <c r="I8853" s="3">
        <v>0.18</v>
      </c>
      <c r="J8853" s="2">
        <f t="shared" si="414"/>
        <v>149.24</v>
      </c>
      <c r="K8853" s="2">
        <f t="shared" si="415"/>
        <v>26.863199999999999</v>
      </c>
      <c r="L8853" s="2">
        <f t="shared" si="416"/>
        <v>176.10320000000002</v>
      </c>
    </row>
    <row r="8854" spans="1:12" x14ac:dyDescent="0.25">
      <c r="A8854" t="s">
        <v>8859</v>
      </c>
      <c r="B8854" s="1">
        <v>46378</v>
      </c>
      <c r="C8854" t="s">
        <v>10012</v>
      </c>
      <c r="D8854" t="s">
        <v>10018</v>
      </c>
      <c r="E8854">
        <f>+_xlfn.XLOOKUP(TablaVentas[[#This Row],[PRODUCTOS]],TablaPrecios[PRODUCTOS],TablaPrecios[PRECIOS UNITARIOS],"No encontado")</f>
        <v>850</v>
      </c>
      <c r="F8854">
        <v>13</v>
      </c>
      <c r="G8854" t="s">
        <v>10023</v>
      </c>
      <c r="H8854" s="2">
        <v>455</v>
      </c>
      <c r="I8854" s="3">
        <v>0.19</v>
      </c>
      <c r="J8854" s="2">
        <f t="shared" si="414"/>
        <v>368.55</v>
      </c>
      <c r="K8854" s="2">
        <f t="shared" si="415"/>
        <v>66.338999999999999</v>
      </c>
      <c r="L8854" s="2">
        <f t="shared" si="416"/>
        <v>434.88900000000001</v>
      </c>
    </row>
    <row r="8855" spans="1:12" x14ac:dyDescent="0.25">
      <c r="A8855" t="s">
        <v>8860</v>
      </c>
      <c r="B8855" s="1">
        <v>46323</v>
      </c>
      <c r="C8855" t="s">
        <v>10008</v>
      </c>
      <c r="D8855" t="s">
        <v>10019</v>
      </c>
      <c r="E8855">
        <f>+_xlfn.XLOOKUP(TablaVentas[[#This Row],[PRODUCTOS]],TablaPrecios[PRODUCTOS],TablaPrecios[PRECIOS UNITARIOS],"No encontado")</f>
        <v>1200</v>
      </c>
      <c r="F8855">
        <v>5</v>
      </c>
      <c r="G8855" t="s">
        <v>10024</v>
      </c>
      <c r="H8855" s="2">
        <v>354</v>
      </c>
      <c r="I8855" s="3">
        <v>0.11</v>
      </c>
      <c r="J8855" s="2">
        <f t="shared" si="414"/>
        <v>315.06</v>
      </c>
      <c r="K8855" s="2">
        <f t="shared" si="415"/>
        <v>56.710799999999999</v>
      </c>
      <c r="L8855" s="2">
        <f t="shared" si="416"/>
        <v>371.77080000000001</v>
      </c>
    </row>
    <row r="8856" spans="1:12" x14ac:dyDescent="0.25">
      <c r="A8856" t="s">
        <v>8861</v>
      </c>
      <c r="B8856" s="1">
        <v>46234</v>
      </c>
      <c r="C8856" t="s">
        <v>10010</v>
      </c>
      <c r="D8856" t="s">
        <v>10021</v>
      </c>
      <c r="E8856">
        <f>+_xlfn.XLOOKUP(TablaVentas[[#This Row],[PRODUCTOS]],TablaPrecios[PRODUCTOS],TablaPrecios[PRECIOS UNITARIOS],"No encontado")</f>
        <v>200</v>
      </c>
      <c r="F8856">
        <v>6</v>
      </c>
      <c r="G8856" t="s">
        <v>10025</v>
      </c>
      <c r="H8856" s="2">
        <v>77</v>
      </c>
      <c r="I8856" s="3">
        <v>0.11</v>
      </c>
      <c r="J8856" s="2">
        <f t="shared" si="414"/>
        <v>68.53</v>
      </c>
      <c r="K8856" s="2">
        <f t="shared" si="415"/>
        <v>12.3354</v>
      </c>
      <c r="L8856" s="2">
        <f t="shared" si="416"/>
        <v>80.865399999999994</v>
      </c>
    </row>
    <row r="8857" spans="1:12" x14ac:dyDescent="0.25">
      <c r="A8857" t="s">
        <v>8862</v>
      </c>
      <c r="B8857" s="1">
        <v>46097</v>
      </c>
      <c r="C8857" t="s">
        <v>10012</v>
      </c>
      <c r="D8857" t="s">
        <v>10019</v>
      </c>
      <c r="E8857">
        <f>+_xlfn.XLOOKUP(TablaVentas[[#This Row],[PRODUCTOS]],TablaPrecios[PRODUCTOS],TablaPrecios[PRECIOS UNITARIOS],"No encontado")</f>
        <v>1200</v>
      </c>
      <c r="F8857">
        <v>8</v>
      </c>
      <c r="G8857" t="s">
        <v>10025</v>
      </c>
      <c r="H8857" s="2">
        <v>427</v>
      </c>
      <c r="I8857" s="3">
        <v>0.17</v>
      </c>
      <c r="J8857" s="2">
        <f t="shared" si="414"/>
        <v>354.40999999999997</v>
      </c>
      <c r="K8857" s="2">
        <f t="shared" si="415"/>
        <v>63.79379999999999</v>
      </c>
      <c r="L8857" s="2">
        <f t="shared" si="416"/>
        <v>418.20379999999994</v>
      </c>
    </row>
    <row r="8858" spans="1:12" x14ac:dyDescent="0.25">
      <c r="A8858" t="s">
        <v>8863</v>
      </c>
      <c r="B8858" s="1">
        <v>46278</v>
      </c>
      <c r="C8858" t="s">
        <v>10011</v>
      </c>
      <c r="D8858" t="s">
        <v>10017</v>
      </c>
      <c r="E8858">
        <f>+_xlfn.XLOOKUP(TablaVentas[[#This Row],[PRODUCTOS]],TablaPrecios[PRODUCTOS],TablaPrecios[PRECIOS UNITARIOS],"No encontado")</f>
        <v>50</v>
      </c>
      <c r="F8858">
        <v>19</v>
      </c>
      <c r="G8858" t="s">
        <v>10025</v>
      </c>
      <c r="H8858" s="2">
        <v>190</v>
      </c>
      <c r="I8858" s="3">
        <v>0.12</v>
      </c>
      <c r="J8858" s="2">
        <f t="shared" si="414"/>
        <v>167.2</v>
      </c>
      <c r="K8858" s="2">
        <f t="shared" si="415"/>
        <v>30.095999999999997</v>
      </c>
      <c r="L8858" s="2">
        <f t="shared" si="416"/>
        <v>197.29599999999999</v>
      </c>
    </row>
    <row r="8859" spans="1:12" x14ac:dyDescent="0.25">
      <c r="A8859" t="s">
        <v>8864</v>
      </c>
      <c r="B8859" s="1">
        <v>46118</v>
      </c>
      <c r="C8859" t="s">
        <v>10009</v>
      </c>
      <c r="D8859" t="s">
        <v>10019</v>
      </c>
      <c r="E8859">
        <f>+_xlfn.XLOOKUP(TablaVentas[[#This Row],[PRODUCTOS]],TablaPrecios[PRODUCTOS],TablaPrecios[PRECIOS UNITARIOS],"No encontado")</f>
        <v>1200</v>
      </c>
      <c r="F8859">
        <v>5</v>
      </c>
      <c r="G8859" t="s">
        <v>10024</v>
      </c>
      <c r="H8859" s="2">
        <v>238</v>
      </c>
      <c r="I8859" s="3">
        <v>0.11</v>
      </c>
      <c r="J8859" s="2">
        <f t="shared" si="414"/>
        <v>211.82</v>
      </c>
      <c r="K8859" s="2">
        <f t="shared" si="415"/>
        <v>38.127599999999994</v>
      </c>
      <c r="L8859" s="2">
        <f t="shared" si="416"/>
        <v>249.94759999999999</v>
      </c>
    </row>
    <row r="8860" spans="1:12" x14ac:dyDescent="0.25">
      <c r="A8860" t="s">
        <v>8865</v>
      </c>
      <c r="B8860" s="1">
        <v>46117</v>
      </c>
      <c r="C8860" t="s">
        <v>10012</v>
      </c>
      <c r="D8860" t="s">
        <v>10020</v>
      </c>
      <c r="E8860">
        <f>+_xlfn.XLOOKUP(TablaVentas[[#This Row],[PRODUCTOS]],TablaPrecios[PRODUCTOS],TablaPrecios[PRECIOS UNITARIOS],"No encontado")</f>
        <v>150</v>
      </c>
      <c r="F8860">
        <v>18</v>
      </c>
      <c r="G8860" t="s">
        <v>10023</v>
      </c>
      <c r="H8860" s="2">
        <v>353</v>
      </c>
      <c r="I8860" s="3">
        <v>0.18</v>
      </c>
      <c r="J8860" s="2">
        <f t="shared" si="414"/>
        <v>289.45999999999998</v>
      </c>
      <c r="K8860" s="2">
        <f t="shared" si="415"/>
        <v>52.102799999999995</v>
      </c>
      <c r="L8860" s="2">
        <f t="shared" si="416"/>
        <v>341.56279999999998</v>
      </c>
    </row>
    <row r="8861" spans="1:12" x14ac:dyDescent="0.25">
      <c r="A8861" t="s">
        <v>8866</v>
      </c>
      <c r="B8861" s="1">
        <v>46192</v>
      </c>
      <c r="C8861" t="s">
        <v>10012</v>
      </c>
      <c r="D8861" t="s">
        <v>10021</v>
      </c>
      <c r="E8861">
        <f>+_xlfn.XLOOKUP(TablaVentas[[#This Row],[PRODUCTOS]],TablaPrecios[PRODUCTOS],TablaPrecios[PRECIOS UNITARIOS],"No encontado")</f>
        <v>200</v>
      </c>
      <c r="F8861">
        <v>7</v>
      </c>
      <c r="G8861" t="s">
        <v>10026</v>
      </c>
      <c r="H8861" s="2">
        <v>95</v>
      </c>
      <c r="I8861" s="3">
        <v>0.13</v>
      </c>
      <c r="J8861" s="2">
        <f t="shared" si="414"/>
        <v>82.65</v>
      </c>
      <c r="K8861" s="2">
        <f t="shared" si="415"/>
        <v>14.877000000000001</v>
      </c>
      <c r="L8861" s="2">
        <f t="shared" si="416"/>
        <v>97.527000000000001</v>
      </c>
    </row>
    <row r="8862" spans="1:12" x14ac:dyDescent="0.25">
      <c r="A8862" t="s">
        <v>8867</v>
      </c>
      <c r="B8862" s="1">
        <v>46235</v>
      </c>
      <c r="C8862" t="s">
        <v>10008</v>
      </c>
      <c r="D8862" t="s">
        <v>10021</v>
      </c>
      <c r="E8862">
        <f>+_xlfn.XLOOKUP(TablaVentas[[#This Row],[PRODUCTOS]],TablaPrecios[PRODUCTOS],TablaPrecios[PRECIOS UNITARIOS],"No encontado")</f>
        <v>200</v>
      </c>
      <c r="F8862">
        <v>9</v>
      </c>
      <c r="G8862" t="s">
        <v>10027</v>
      </c>
      <c r="H8862" s="2">
        <v>429</v>
      </c>
      <c r="I8862" s="3">
        <v>0.14000000000000001</v>
      </c>
      <c r="J8862" s="2">
        <f t="shared" si="414"/>
        <v>368.94</v>
      </c>
      <c r="K8862" s="2">
        <f t="shared" si="415"/>
        <v>66.409199999999998</v>
      </c>
      <c r="L8862" s="2">
        <f t="shared" si="416"/>
        <v>435.3492</v>
      </c>
    </row>
    <row r="8863" spans="1:12" x14ac:dyDescent="0.25">
      <c r="A8863" t="s">
        <v>8868</v>
      </c>
      <c r="B8863" s="1">
        <v>46059</v>
      </c>
      <c r="C8863" t="s">
        <v>10007</v>
      </c>
      <c r="D8863" t="s">
        <v>10018</v>
      </c>
      <c r="E8863">
        <f>+_xlfn.XLOOKUP(TablaVentas[[#This Row],[PRODUCTOS]],TablaPrecios[PRODUCTOS],TablaPrecios[PRECIOS UNITARIOS],"No encontado")</f>
        <v>850</v>
      </c>
      <c r="F8863">
        <v>10</v>
      </c>
      <c r="G8863" t="s">
        <v>10025</v>
      </c>
      <c r="H8863" s="2">
        <v>277</v>
      </c>
      <c r="I8863" s="3">
        <v>0.19</v>
      </c>
      <c r="J8863" s="2">
        <f t="shared" si="414"/>
        <v>224.37</v>
      </c>
      <c r="K8863" s="2">
        <f t="shared" si="415"/>
        <v>40.386600000000001</v>
      </c>
      <c r="L8863" s="2">
        <f t="shared" si="416"/>
        <v>264.75659999999999</v>
      </c>
    </row>
    <row r="8864" spans="1:12" x14ac:dyDescent="0.25">
      <c r="A8864" t="s">
        <v>8869</v>
      </c>
      <c r="B8864" s="1">
        <v>46028</v>
      </c>
      <c r="C8864" t="s">
        <v>10010</v>
      </c>
      <c r="D8864" t="s">
        <v>10019</v>
      </c>
      <c r="E8864">
        <f>+_xlfn.XLOOKUP(TablaVentas[[#This Row],[PRODUCTOS]],TablaPrecios[PRODUCTOS],TablaPrecios[PRECIOS UNITARIOS],"No encontado")</f>
        <v>1200</v>
      </c>
      <c r="F8864">
        <v>10</v>
      </c>
      <c r="G8864" t="s">
        <v>10024</v>
      </c>
      <c r="H8864" s="2">
        <v>394</v>
      </c>
      <c r="I8864" s="3">
        <v>0.17</v>
      </c>
      <c r="J8864" s="2">
        <f t="shared" si="414"/>
        <v>327.02</v>
      </c>
      <c r="K8864" s="2">
        <f t="shared" si="415"/>
        <v>58.863599999999991</v>
      </c>
      <c r="L8864" s="2">
        <f t="shared" si="416"/>
        <v>385.8836</v>
      </c>
    </row>
    <row r="8865" spans="1:12" x14ac:dyDescent="0.25">
      <c r="A8865" t="s">
        <v>8870</v>
      </c>
      <c r="B8865" s="1">
        <v>46332</v>
      </c>
      <c r="C8865" t="s">
        <v>10008</v>
      </c>
      <c r="D8865" t="s">
        <v>10021</v>
      </c>
      <c r="E8865">
        <f>+_xlfn.XLOOKUP(TablaVentas[[#This Row],[PRODUCTOS]],TablaPrecios[PRODUCTOS],TablaPrecios[PRECIOS UNITARIOS],"No encontado")</f>
        <v>200</v>
      </c>
      <c r="F8865">
        <v>8</v>
      </c>
      <c r="G8865" t="s">
        <v>10026</v>
      </c>
      <c r="H8865" s="2">
        <v>146</v>
      </c>
      <c r="I8865" s="3">
        <v>0.17</v>
      </c>
      <c r="J8865" s="2">
        <f t="shared" si="414"/>
        <v>121.18</v>
      </c>
      <c r="K8865" s="2">
        <f t="shared" si="415"/>
        <v>21.8124</v>
      </c>
      <c r="L8865" s="2">
        <f t="shared" si="416"/>
        <v>142.9924</v>
      </c>
    </row>
    <row r="8866" spans="1:12" x14ac:dyDescent="0.25">
      <c r="A8866" t="s">
        <v>8871</v>
      </c>
      <c r="B8866" s="1">
        <v>46290</v>
      </c>
      <c r="C8866" t="s">
        <v>10011</v>
      </c>
      <c r="D8866" t="s">
        <v>10018</v>
      </c>
      <c r="E8866">
        <f>+_xlfn.XLOOKUP(TablaVentas[[#This Row],[PRODUCTOS]],TablaPrecios[PRODUCTOS],TablaPrecios[PRECIOS UNITARIOS],"No encontado")</f>
        <v>850</v>
      </c>
      <c r="F8866">
        <v>11</v>
      </c>
      <c r="G8866" t="s">
        <v>10026</v>
      </c>
      <c r="H8866" s="2">
        <v>404</v>
      </c>
      <c r="I8866" s="3">
        <v>0.15</v>
      </c>
      <c r="J8866" s="2">
        <f t="shared" si="414"/>
        <v>343.4</v>
      </c>
      <c r="K8866" s="2">
        <f t="shared" si="415"/>
        <v>61.811999999999991</v>
      </c>
      <c r="L8866" s="2">
        <f t="shared" si="416"/>
        <v>405.21199999999999</v>
      </c>
    </row>
    <row r="8867" spans="1:12" x14ac:dyDescent="0.25">
      <c r="A8867" t="s">
        <v>8872</v>
      </c>
      <c r="B8867" s="1">
        <v>46241</v>
      </c>
      <c r="C8867" t="s">
        <v>10012</v>
      </c>
      <c r="D8867" t="s">
        <v>10021</v>
      </c>
      <c r="E8867">
        <f>+_xlfn.XLOOKUP(TablaVentas[[#This Row],[PRODUCTOS]],TablaPrecios[PRODUCTOS],TablaPrecios[PRECIOS UNITARIOS],"No encontado")</f>
        <v>200</v>
      </c>
      <c r="F8867">
        <v>16</v>
      </c>
      <c r="G8867" t="s">
        <v>10025</v>
      </c>
      <c r="H8867" s="2">
        <v>333</v>
      </c>
      <c r="I8867" s="3">
        <v>0.13</v>
      </c>
      <c r="J8867" s="2">
        <f t="shared" si="414"/>
        <v>289.70999999999998</v>
      </c>
      <c r="K8867" s="2">
        <f t="shared" si="415"/>
        <v>52.147799999999997</v>
      </c>
      <c r="L8867" s="2">
        <f t="shared" si="416"/>
        <v>341.8578</v>
      </c>
    </row>
    <row r="8868" spans="1:12" x14ac:dyDescent="0.25">
      <c r="A8868" t="s">
        <v>8873</v>
      </c>
      <c r="B8868" s="1">
        <v>46146</v>
      </c>
      <c r="C8868" t="s">
        <v>10011</v>
      </c>
      <c r="D8868" t="s">
        <v>10020</v>
      </c>
      <c r="E8868">
        <f>+_xlfn.XLOOKUP(TablaVentas[[#This Row],[PRODUCTOS]],TablaPrecios[PRODUCTOS],TablaPrecios[PRECIOS UNITARIOS],"No encontado")</f>
        <v>150</v>
      </c>
      <c r="F8868">
        <v>5</v>
      </c>
      <c r="G8868" t="s">
        <v>10024</v>
      </c>
      <c r="H8868" s="2">
        <v>61</v>
      </c>
      <c r="I8868" s="3">
        <v>0.14000000000000001</v>
      </c>
      <c r="J8868" s="2">
        <f t="shared" si="414"/>
        <v>52.46</v>
      </c>
      <c r="K8868" s="2">
        <f t="shared" si="415"/>
        <v>9.4428000000000001</v>
      </c>
      <c r="L8868" s="2">
        <f t="shared" si="416"/>
        <v>61.902799999999999</v>
      </c>
    </row>
    <row r="8869" spans="1:12" x14ac:dyDescent="0.25">
      <c r="A8869" t="s">
        <v>8874</v>
      </c>
      <c r="B8869" s="1">
        <v>46205</v>
      </c>
      <c r="C8869" t="s">
        <v>10009</v>
      </c>
      <c r="D8869" t="s">
        <v>10017</v>
      </c>
      <c r="E8869">
        <f>+_xlfn.XLOOKUP(TablaVentas[[#This Row],[PRODUCTOS]],TablaPrecios[PRODUCTOS],TablaPrecios[PRECIOS UNITARIOS],"No encontado")</f>
        <v>50</v>
      </c>
      <c r="F8869">
        <v>9</v>
      </c>
      <c r="G8869" t="s">
        <v>10026</v>
      </c>
      <c r="H8869" s="2">
        <v>73</v>
      </c>
      <c r="I8869" s="3">
        <v>0.17</v>
      </c>
      <c r="J8869" s="2">
        <f t="shared" si="414"/>
        <v>60.59</v>
      </c>
      <c r="K8869" s="2">
        <f t="shared" si="415"/>
        <v>10.9062</v>
      </c>
      <c r="L8869" s="2">
        <f t="shared" si="416"/>
        <v>71.496200000000002</v>
      </c>
    </row>
    <row r="8870" spans="1:12" x14ac:dyDescent="0.25">
      <c r="A8870" t="s">
        <v>8875</v>
      </c>
      <c r="B8870" s="1">
        <v>46062</v>
      </c>
      <c r="C8870" t="s">
        <v>10008</v>
      </c>
      <c r="D8870" t="s">
        <v>10019</v>
      </c>
      <c r="E8870">
        <f>+_xlfn.XLOOKUP(TablaVentas[[#This Row],[PRODUCTOS]],TablaPrecios[PRODUCTOS],TablaPrecios[PRECIOS UNITARIOS],"No encontado")</f>
        <v>1200</v>
      </c>
      <c r="F8870">
        <v>16</v>
      </c>
      <c r="G8870" t="s">
        <v>10026</v>
      </c>
      <c r="H8870" s="2">
        <v>65</v>
      </c>
      <c r="I8870" s="3">
        <v>0.17</v>
      </c>
      <c r="J8870" s="2">
        <f t="shared" si="414"/>
        <v>53.95</v>
      </c>
      <c r="K8870" s="2">
        <f t="shared" si="415"/>
        <v>9.7110000000000003</v>
      </c>
      <c r="L8870" s="2">
        <f t="shared" si="416"/>
        <v>63.661000000000001</v>
      </c>
    </row>
    <row r="8871" spans="1:12" x14ac:dyDescent="0.25">
      <c r="A8871" t="s">
        <v>8876</v>
      </c>
      <c r="B8871" s="1">
        <v>46302</v>
      </c>
      <c r="C8871" t="s">
        <v>10008</v>
      </c>
      <c r="D8871" t="s">
        <v>10019</v>
      </c>
      <c r="E8871">
        <f>+_xlfn.XLOOKUP(TablaVentas[[#This Row],[PRODUCTOS]],TablaPrecios[PRODUCTOS],TablaPrecios[PRECIOS UNITARIOS],"No encontado")</f>
        <v>1200</v>
      </c>
      <c r="F8871">
        <v>14</v>
      </c>
      <c r="G8871" t="s">
        <v>10026</v>
      </c>
      <c r="H8871" s="2">
        <v>466</v>
      </c>
      <c r="I8871" s="3">
        <v>0.19</v>
      </c>
      <c r="J8871" s="2">
        <f t="shared" si="414"/>
        <v>377.46</v>
      </c>
      <c r="K8871" s="2">
        <f t="shared" si="415"/>
        <v>67.942799999999991</v>
      </c>
      <c r="L8871" s="2">
        <f t="shared" si="416"/>
        <v>445.40279999999996</v>
      </c>
    </row>
    <row r="8872" spans="1:12" x14ac:dyDescent="0.25">
      <c r="A8872" t="s">
        <v>8877</v>
      </c>
      <c r="B8872" s="1">
        <v>46083</v>
      </c>
      <c r="C8872" t="s">
        <v>10008</v>
      </c>
      <c r="D8872" t="s">
        <v>10019</v>
      </c>
      <c r="E8872">
        <f>+_xlfn.XLOOKUP(TablaVentas[[#This Row],[PRODUCTOS]],TablaPrecios[PRODUCTOS],TablaPrecios[PRECIOS UNITARIOS],"No encontado")</f>
        <v>1200</v>
      </c>
      <c r="F8872">
        <v>10</v>
      </c>
      <c r="G8872" t="s">
        <v>10026</v>
      </c>
      <c r="H8872" s="2">
        <v>327</v>
      </c>
      <c r="I8872" s="3">
        <v>0.12</v>
      </c>
      <c r="J8872" s="2">
        <f t="shared" si="414"/>
        <v>287.76</v>
      </c>
      <c r="K8872" s="2">
        <f t="shared" si="415"/>
        <v>51.796799999999998</v>
      </c>
      <c r="L8872" s="2">
        <f t="shared" si="416"/>
        <v>339.55680000000001</v>
      </c>
    </row>
    <row r="8873" spans="1:12" x14ac:dyDescent="0.25">
      <c r="A8873" t="s">
        <v>8878</v>
      </c>
      <c r="B8873" s="1">
        <v>46031</v>
      </c>
      <c r="C8873" t="s">
        <v>10007</v>
      </c>
      <c r="D8873" t="s">
        <v>10020</v>
      </c>
      <c r="E8873">
        <f>+_xlfn.XLOOKUP(TablaVentas[[#This Row],[PRODUCTOS]],TablaPrecios[PRODUCTOS],TablaPrecios[PRECIOS UNITARIOS],"No encontado")</f>
        <v>150</v>
      </c>
      <c r="F8873">
        <v>18</v>
      </c>
      <c r="G8873" t="s">
        <v>10025</v>
      </c>
      <c r="H8873" s="2">
        <v>245</v>
      </c>
      <c r="I8873" s="3">
        <v>0.12</v>
      </c>
      <c r="J8873" s="2">
        <f t="shared" si="414"/>
        <v>215.6</v>
      </c>
      <c r="K8873" s="2">
        <f t="shared" si="415"/>
        <v>38.808</v>
      </c>
      <c r="L8873" s="2">
        <f t="shared" si="416"/>
        <v>254.40799999999999</v>
      </c>
    </row>
    <row r="8874" spans="1:12" x14ac:dyDescent="0.25">
      <c r="A8874" t="s">
        <v>8879</v>
      </c>
      <c r="B8874" s="1">
        <v>46300</v>
      </c>
      <c r="C8874" t="s">
        <v>10008</v>
      </c>
      <c r="D8874" t="s">
        <v>10017</v>
      </c>
      <c r="E8874">
        <f>+_xlfn.XLOOKUP(TablaVentas[[#This Row],[PRODUCTOS]],TablaPrecios[PRODUCTOS],TablaPrecios[PRECIOS UNITARIOS],"No encontado")</f>
        <v>50</v>
      </c>
      <c r="F8874">
        <v>7</v>
      </c>
      <c r="G8874" t="s">
        <v>10023</v>
      </c>
      <c r="H8874" s="2">
        <v>407</v>
      </c>
      <c r="I8874" s="3">
        <v>0.15</v>
      </c>
      <c r="J8874" s="2">
        <f t="shared" si="414"/>
        <v>345.95</v>
      </c>
      <c r="K8874" s="2">
        <f t="shared" si="415"/>
        <v>62.270999999999994</v>
      </c>
      <c r="L8874" s="2">
        <f t="shared" si="416"/>
        <v>408.221</v>
      </c>
    </row>
    <row r="8875" spans="1:12" x14ac:dyDescent="0.25">
      <c r="A8875" t="s">
        <v>8880</v>
      </c>
      <c r="B8875" s="1">
        <v>46385</v>
      </c>
      <c r="C8875" t="s">
        <v>10011</v>
      </c>
      <c r="D8875" t="s">
        <v>10018</v>
      </c>
      <c r="E8875">
        <f>+_xlfn.XLOOKUP(TablaVentas[[#This Row],[PRODUCTOS]],TablaPrecios[PRODUCTOS],TablaPrecios[PRECIOS UNITARIOS],"No encontado")</f>
        <v>850</v>
      </c>
      <c r="F8875">
        <v>13</v>
      </c>
      <c r="G8875" t="s">
        <v>10024</v>
      </c>
      <c r="H8875" s="2">
        <v>206</v>
      </c>
      <c r="I8875" s="3">
        <v>0.19</v>
      </c>
      <c r="J8875" s="2">
        <f t="shared" si="414"/>
        <v>166.86</v>
      </c>
      <c r="K8875" s="2">
        <f t="shared" si="415"/>
        <v>30.034800000000001</v>
      </c>
      <c r="L8875" s="2">
        <f t="shared" si="416"/>
        <v>196.8948</v>
      </c>
    </row>
    <row r="8876" spans="1:12" x14ac:dyDescent="0.25">
      <c r="A8876" t="s">
        <v>8881</v>
      </c>
      <c r="B8876" s="1">
        <v>46239</v>
      </c>
      <c r="C8876" t="s">
        <v>10011</v>
      </c>
      <c r="D8876" t="s">
        <v>10019</v>
      </c>
      <c r="E8876">
        <f>+_xlfn.XLOOKUP(TablaVentas[[#This Row],[PRODUCTOS]],TablaPrecios[PRODUCTOS],TablaPrecios[PRECIOS UNITARIOS],"No encontado")</f>
        <v>1200</v>
      </c>
      <c r="F8876">
        <v>16</v>
      </c>
      <c r="G8876" t="s">
        <v>10026</v>
      </c>
      <c r="H8876" s="2">
        <v>150</v>
      </c>
      <c r="I8876" s="3">
        <v>0.18</v>
      </c>
      <c r="J8876" s="2">
        <f t="shared" si="414"/>
        <v>123</v>
      </c>
      <c r="K8876" s="2">
        <f t="shared" si="415"/>
        <v>22.14</v>
      </c>
      <c r="L8876" s="2">
        <f t="shared" si="416"/>
        <v>145.13999999999999</v>
      </c>
    </row>
    <row r="8877" spans="1:12" x14ac:dyDescent="0.25">
      <c r="A8877" t="s">
        <v>8882</v>
      </c>
      <c r="B8877" s="1">
        <v>46362</v>
      </c>
      <c r="C8877" t="s">
        <v>10011</v>
      </c>
      <c r="D8877" t="s">
        <v>10021</v>
      </c>
      <c r="E8877">
        <f>+_xlfn.XLOOKUP(TablaVentas[[#This Row],[PRODUCTOS]],TablaPrecios[PRODUCTOS],TablaPrecios[PRECIOS UNITARIOS],"No encontado")</f>
        <v>200</v>
      </c>
      <c r="F8877">
        <v>9</v>
      </c>
      <c r="G8877" t="s">
        <v>10025</v>
      </c>
      <c r="H8877" s="2">
        <v>357</v>
      </c>
      <c r="I8877" s="3">
        <v>0.11</v>
      </c>
      <c r="J8877" s="2">
        <f t="shared" si="414"/>
        <v>317.73</v>
      </c>
      <c r="K8877" s="2">
        <f t="shared" si="415"/>
        <v>57.191400000000002</v>
      </c>
      <c r="L8877" s="2">
        <f t="shared" si="416"/>
        <v>374.92140000000001</v>
      </c>
    </row>
    <row r="8878" spans="1:12" x14ac:dyDescent="0.25">
      <c r="A8878" t="s">
        <v>8883</v>
      </c>
      <c r="B8878" s="1">
        <v>46192</v>
      </c>
      <c r="C8878" t="s">
        <v>10010</v>
      </c>
      <c r="D8878" t="s">
        <v>10018</v>
      </c>
      <c r="E8878">
        <f>+_xlfn.XLOOKUP(TablaVentas[[#This Row],[PRODUCTOS]],TablaPrecios[PRODUCTOS],TablaPrecios[PRECIOS UNITARIOS],"No encontado")</f>
        <v>850</v>
      </c>
      <c r="F8878">
        <v>16</v>
      </c>
      <c r="G8878" t="s">
        <v>10025</v>
      </c>
      <c r="H8878" s="2">
        <v>71</v>
      </c>
      <c r="I8878" s="3">
        <v>0.12</v>
      </c>
      <c r="J8878" s="2">
        <f t="shared" si="414"/>
        <v>62.480000000000004</v>
      </c>
      <c r="K8878" s="2">
        <f t="shared" si="415"/>
        <v>11.2464</v>
      </c>
      <c r="L8878" s="2">
        <f t="shared" si="416"/>
        <v>73.726399999999998</v>
      </c>
    </row>
    <row r="8879" spans="1:12" x14ac:dyDescent="0.25">
      <c r="A8879" t="s">
        <v>8884</v>
      </c>
      <c r="B8879" s="1">
        <v>46137</v>
      </c>
      <c r="C8879" t="s">
        <v>10007</v>
      </c>
      <c r="D8879" t="s">
        <v>10017</v>
      </c>
      <c r="E8879">
        <f>+_xlfn.XLOOKUP(TablaVentas[[#This Row],[PRODUCTOS]],TablaPrecios[PRODUCTOS],TablaPrecios[PRECIOS UNITARIOS],"No encontado")</f>
        <v>50</v>
      </c>
      <c r="F8879">
        <v>15</v>
      </c>
      <c r="G8879" t="s">
        <v>10025</v>
      </c>
      <c r="H8879" s="2">
        <v>496</v>
      </c>
      <c r="I8879" s="3">
        <v>0.16</v>
      </c>
      <c r="J8879" s="2">
        <f t="shared" si="414"/>
        <v>416.64</v>
      </c>
      <c r="K8879" s="2">
        <f t="shared" si="415"/>
        <v>74.995199999999997</v>
      </c>
      <c r="L8879" s="2">
        <f t="shared" si="416"/>
        <v>491.6352</v>
      </c>
    </row>
    <row r="8880" spans="1:12" x14ac:dyDescent="0.25">
      <c r="A8880" t="s">
        <v>8885</v>
      </c>
      <c r="B8880" s="1">
        <v>46103</v>
      </c>
      <c r="C8880" t="s">
        <v>10007</v>
      </c>
      <c r="D8880" t="s">
        <v>10018</v>
      </c>
      <c r="E8880">
        <f>+_xlfn.XLOOKUP(TablaVentas[[#This Row],[PRODUCTOS]],TablaPrecios[PRODUCTOS],TablaPrecios[PRECIOS UNITARIOS],"No encontado")</f>
        <v>850</v>
      </c>
      <c r="F8880">
        <v>8</v>
      </c>
      <c r="G8880" t="s">
        <v>10026</v>
      </c>
      <c r="H8880" s="2">
        <v>94</v>
      </c>
      <c r="I8880" s="3">
        <v>0.16</v>
      </c>
      <c r="J8880" s="2">
        <f t="shared" si="414"/>
        <v>78.959999999999994</v>
      </c>
      <c r="K8880" s="2">
        <f t="shared" si="415"/>
        <v>14.212799999999998</v>
      </c>
      <c r="L8880" s="2">
        <f t="shared" si="416"/>
        <v>93.172799999999995</v>
      </c>
    </row>
    <row r="8881" spans="1:12" x14ac:dyDescent="0.25">
      <c r="A8881" t="s">
        <v>8886</v>
      </c>
      <c r="B8881" s="1">
        <v>46313</v>
      </c>
      <c r="C8881" t="s">
        <v>10010</v>
      </c>
      <c r="D8881" t="s">
        <v>10017</v>
      </c>
      <c r="E8881">
        <f>+_xlfn.XLOOKUP(TablaVentas[[#This Row],[PRODUCTOS]],TablaPrecios[PRODUCTOS],TablaPrecios[PRECIOS UNITARIOS],"No encontado")</f>
        <v>50</v>
      </c>
      <c r="F8881">
        <v>12</v>
      </c>
      <c r="G8881" t="s">
        <v>10024</v>
      </c>
      <c r="H8881" s="2">
        <v>196</v>
      </c>
      <c r="I8881" s="3">
        <v>0.11</v>
      </c>
      <c r="J8881" s="2">
        <f t="shared" si="414"/>
        <v>174.44</v>
      </c>
      <c r="K8881" s="2">
        <f t="shared" si="415"/>
        <v>31.399199999999997</v>
      </c>
      <c r="L8881" s="2">
        <f t="shared" si="416"/>
        <v>205.83920000000001</v>
      </c>
    </row>
    <row r="8882" spans="1:12" x14ac:dyDescent="0.25">
      <c r="A8882" t="s">
        <v>8887</v>
      </c>
      <c r="B8882" s="1">
        <v>46226</v>
      </c>
      <c r="C8882" t="s">
        <v>10009</v>
      </c>
      <c r="D8882" t="s">
        <v>10017</v>
      </c>
      <c r="E8882">
        <f>+_xlfn.XLOOKUP(TablaVentas[[#This Row],[PRODUCTOS]],TablaPrecios[PRODUCTOS],TablaPrecios[PRECIOS UNITARIOS],"No encontado")</f>
        <v>50</v>
      </c>
      <c r="F8882">
        <v>6</v>
      </c>
      <c r="G8882" t="s">
        <v>10025</v>
      </c>
      <c r="H8882" s="2">
        <v>108</v>
      </c>
      <c r="I8882" s="3">
        <v>0.11</v>
      </c>
      <c r="J8882" s="2">
        <f t="shared" si="414"/>
        <v>96.12</v>
      </c>
      <c r="K8882" s="2">
        <f t="shared" si="415"/>
        <v>17.301600000000001</v>
      </c>
      <c r="L8882" s="2">
        <f t="shared" si="416"/>
        <v>113.42160000000001</v>
      </c>
    </row>
    <row r="8883" spans="1:12" x14ac:dyDescent="0.25">
      <c r="A8883" t="s">
        <v>8888</v>
      </c>
      <c r="B8883" s="1">
        <v>46172</v>
      </c>
      <c r="C8883" t="s">
        <v>10012</v>
      </c>
      <c r="D8883" t="s">
        <v>10020</v>
      </c>
      <c r="E8883">
        <f>+_xlfn.XLOOKUP(TablaVentas[[#This Row],[PRODUCTOS]],TablaPrecios[PRODUCTOS],TablaPrecios[PRECIOS UNITARIOS],"No encontado")</f>
        <v>150</v>
      </c>
      <c r="F8883">
        <v>17</v>
      </c>
      <c r="G8883" t="s">
        <v>10025</v>
      </c>
      <c r="H8883" s="2">
        <v>236</v>
      </c>
      <c r="I8883" s="3">
        <v>0.2</v>
      </c>
      <c r="J8883" s="2">
        <f t="shared" si="414"/>
        <v>188.8</v>
      </c>
      <c r="K8883" s="2">
        <f t="shared" si="415"/>
        <v>33.984000000000002</v>
      </c>
      <c r="L8883" s="2">
        <f t="shared" si="416"/>
        <v>222.78400000000002</v>
      </c>
    </row>
    <row r="8884" spans="1:12" x14ac:dyDescent="0.25">
      <c r="A8884" t="s">
        <v>8889</v>
      </c>
      <c r="B8884" s="1">
        <v>46221</v>
      </c>
      <c r="C8884" t="s">
        <v>10008</v>
      </c>
      <c r="D8884" t="s">
        <v>10018</v>
      </c>
      <c r="E8884">
        <f>+_xlfn.XLOOKUP(TablaVentas[[#This Row],[PRODUCTOS]],TablaPrecios[PRODUCTOS],TablaPrecios[PRECIOS UNITARIOS],"No encontado")</f>
        <v>850</v>
      </c>
      <c r="F8884">
        <v>9</v>
      </c>
      <c r="G8884" t="s">
        <v>10025</v>
      </c>
      <c r="H8884" s="2">
        <v>444</v>
      </c>
      <c r="I8884" s="3">
        <v>0.13</v>
      </c>
      <c r="J8884" s="2">
        <f t="shared" si="414"/>
        <v>386.28</v>
      </c>
      <c r="K8884" s="2">
        <f t="shared" si="415"/>
        <v>69.530399999999986</v>
      </c>
      <c r="L8884" s="2">
        <f t="shared" si="416"/>
        <v>455.81039999999996</v>
      </c>
    </row>
    <row r="8885" spans="1:12" x14ac:dyDescent="0.25">
      <c r="A8885" t="s">
        <v>8890</v>
      </c>
      <c r="B8885" s="1">
        <v>46232</v>
      </c>
      <c r="C8885" t="s">
        <v>10009</v>
      </c>
      <c r="D8885" t="s">
        <v>10017</v>
      </c>
      <c r="E8885">
        <f>+_xlfn.XLOOKUP(TablaVentas[[#This Row],[PRODUCTOS]],TablaPrecios[PRODUCTOS],TablaPrecios[PRECIOS UNITARIOS],"No encontado")</f>
        <v>50</v>
      </c>
      <c r="F8885">
        <v>5</v>
      </c>
      <c r="G8885" t="s">
        <v>10024</v>
      </c>
      <c r="H8885" s="2">
        <v>82</v>
      </c>
      <c r="I8885" s="3">
        <v>0.13</v>
      </c>
      <c r="J8885" s="2">
        <f t="shared" si="414"/>
        <v>71.34</v>
      </c>
      <c r="K8885" s="2">
        <f t="shared" si="415"/>
        <v>12.841200000000001</v>
      </c>
      <c r="L8885" s="2">
        <f t="shared" si="416"/>
        <v>84.181200000000004</v>
      </c>
    </row>
    <row r="8886" spans="1:12" x14ac:dyDescent="0.25">
      <c r="A8886" t="s">
        <v>8891</v>
      </c>
      <c r="B8886" s="1">
        <v>46140</v>
      </c>
      <c r="C8886" t="s">
        <v>10009</v>
      </c>
      <c r="D8886" t="s">
        <v>10020</v>
      </c>
      <c r="E8886">
        <f>+_xlfn.XLOOKUP(TablaVentas[[#This Row],[PRODUCTOS]],TablaPrecios[PRODUCTOS],TablaPrecios[PRECIOS UNITARIOS],"No encontado")</f>
        <v>150</v>
      </c>
      <c r="F8886">
        <v>14</v>
      </c>
      <c r="G8886" t="s">
        <v>10024</v>
      </c>
      <c r="H8886" s="2">
        <v>238</v>
      </c>
      <c r="I8886" s="3">
        <v>0.16</v>
      </c>
      <c r="J8886" s="2">
        <f t="shared" si="414"/>
        <v>199.92000000000002</v>
      </c>
      <c r="K8886" s="2">
        <f t="shared" si="415"/>
        <v>35.985599999999998</v>
      </c>
      <c r="L8886" s="2">
        <f t="shared" si="416"/>
        <v>235.90560000000002</v>
      </c>
    </row>
    <row r="8887" spans="1:12" x14ac:dyDescent="0.25">
      <c r="A8887" t="s">
        <v>8892</v>
      </c>
      <c r="B8887" s="1">
        <v>46386</v>
      </c>
      <c r="C8887" t="s">
        <v>10009</v>
      </c>
      <c r="D8887" t="s">
        <v>10017</v>
      </c>
      <c r="E8887">
        <f>+_xlfn.XLOOKUP(TablaVentas[[#This Row],[PRODUCTOS]],TablaPrecios[PRODUCTOS],TablaPrecios[PRECIOS UNITARIOS],"No encontado")</f>
        <v>50</v>
      </c>
      <c r="F8887">
        <v>17</v>
      </c>
      <c r="G8887" t="s">
        <v>10025</v>
      </c>
      <c r="H8887" s="2">
        <v>425</v>
      </c>
      <c r="I8887" s="3">
        <v>0.12</v>
      </c>
      <c r="J8887" s="2">
        <f t="shared" si="414"/>
        <v>374</v>
      </c>
      <c r="K8887" s="2">
        <f t="shared" si="415"/>
        <v>67.319999999999993</v>
      </c>
      <c r="L8887" s="2">
        <f t="shared" si="416"/>
        <v>441.32</v>
      </c>
    </row>
    <row r="8888" spans="1:12" x14ac:dyDescent="0.25">
      <c r="A8888" t="s">
        <v>8893</v>
      </c>
      <c r="B8888" s="1">
        <v>46315</v>
      </c>
      <c r="C8888" t="s">
        <v>10012</v>
      </c>
      <c r="D8888" t="s">
        <v>10020</v>
      </c>
      <c r="E8888">
        <f>+_xlfn.XLOOKUP(TablaVentas[[#This Row],[PRODUCTOS]],TablaPrecios[PRODUCTOS],TablaPrecios[PRECIOS UNITARIOS],"No encontado")</f>
        <v>150</v>
      </c>
      <c r="F8888">
        <v>9</v>
      </c>
      <c r="G8888" t="s">
        <v>10025</v>
      </c>
      <c r="H8888" s="2">
        <v>480</v>
      </c>
      <c r="I8888" s="3">
        <v>0.15</v>
      </c>
      <c r="J8888" s="2">
        <f t="shared" si="414"/>
        <v>408</v>
      </c>
      <c r="K8888" s="2">
        <f t="shared" si="415"/>
        <v>73.44</v>
      </c>
      <c r="L8888" s="2">
        <f t="shared" si="416"/>
        <v>481.44</v>
      </c>
    </row>
    <row r="8889" spans="1:12" x14ac:dyDescent="0.25">
      <c r="A8889" t="s">
        <v>8894</v>
      </c>
      <c r="B8889" s="1">
        <v>46166</v>
      </c>
      <c r="C8889" t="s">
        <v>10012</v>
      </c>
      <c r="D8889" t="s">
        <v>10021</v>
      </c>
      <c r="E8889">
        <f>+_xlfn.XLOOKUP(TablaVentas[[#This Row],[PRODUCTOS]],TablaPrecios[PRODUCTOS],TablaPrecios[PRECIOS UNITARIOS],"No encontado")</f>
        <v>200</v>
      </c>
      <c r="F8889">
        <v>19</v>
      </c>
      <c r="G8889" t="s">
        <v>10024</v>
      </c>
      <c r="H8889" s="2">
        <v>457</v>
      </c>
      <c r="I8889" s="3">
        <v>0.2</v>
      </c>
      <c r="J8889" s="2">
        <f t="shared" si="414"/>
        <v>365.6</v>
      </c>
      <c r="K8889" s="2">
        <f t="shared" si="415"/>
        <v>65.808000000000007</v>
      </c>
      <c r="L8889" s="2">
        <f t="shared" si="416"/>
        <v>431.40800000000002</v>
      </c>
    </row>
    <row r="8890" spans="1:12" x14ac:dyDescent="0.25">
      <c r="A8890" t="s">
        <v>8895</v>
      </c>
      <c r="B8890" s="1">
        <v>46117</v>
      </c>
      <c r="C8890" t="s">
        <v>10007</v>
      </c>
      <c r="D8890" t="s">
        <v>10019</v>
      </c>
      <c r="E8890">
        <f>+_xlfn.XLOOKUP(TablaVentas[[#This Row],[PRODUCTOS]],TablaPrecios[PRODUCTOS],TablaPrecios[PRECIOS UNITARIOS],"No encontado")</f>
        <v>1200</v>
      </c>
      <c r="F8890">
        <v>15</v>
      </c>
      <c r="G8890" t="s">
        <v>10026</v>
      </c>
      <c r="H8890" s="2">
        <v>293</v>
      </c>
      <c r="I8890" s="3">
        <v>0.18</v>
      </c>
      <c r="J8890" s="2">
        <f t="shared" si="414"/>
        <v>240.26</v>
      </c>
      <c r="K8890" s="2">
        <f t="shared" si="415"/>
        <v>43.246799999999993</v>
      </c>
      <c r="L8890" s="2">
        <f t="shared" si="416"/>
        <v>283.5068</v>
      </c>
    </row>
    <row r="8891" spans="1:12" x14ac:dyDescent="0.25">
      <c r="A8891" t="s">
        <v>8896</v>
      </c>
      <c r="B8891" s="1">
        <v>46284</v>
      </c>
      <c r="C8891" t="s">
        <v>10007</v>
      </c>
      <c r="D8891" t="s">
        <v>10019</v>
      </c>
      <c r="E8891">
        <f>+_xlfn.XLOOKUP(TablaVentas[[#This Row],[PRODUCTOS]],TablaPrecios[PRODUCTOS],TablaPrecios[PRECIOS UNITARIOS],"No encontado")</f>
        <v>1200</v>
      </c>
      <c r="F8891">
        <v>10</v>
      </c>
      <c r="G8891" t="s">
        <v>10024</v>
      </c>
      <c r="H8891" s="2">
        <v>415</v>
      </c>
      <c r="I8891" s="3">
        <v>0.14000000000000001</v>
      </c>
      <c r="J8891" s="2">
        <f t="shared" si="414"/>
        <v>356.9</v>
      </c>
      <c r="K8891" s="2">
        <f t="shared" si="415"/>
        <v>64.24199999999999</v>
      </c>
      <c r="L8891" s="2">
        <f t="shared" si="416"/>
        <v>421.14199999999994</v>
      </c>
    </row>
    <row r="8892" spans="1:12" x14ac:dyDescent="0.25">
      <c r="A8892" t="s">
        <v>8897</v>
      </c>
      <c r="B8892" s="1">
        <v>46144</v>
      </c>
      <c r="C8892" t="s">
        <v>10010</v>
      </c>
      <c r="D8892" t="s">
        <v>10019</v>
      </c>
      <c r="E8892">
        <f>+_xlfn.XLOOKUP(TablaVentas[[#This Row],[PRODUCTOS]],TablaPrecios[PRODUCTOS],TablaPrecios[PRECIOS UNITARIOS],"No encontado")</f>
        <v>1200</v>
      </c>
      <c r="F8892">
        <v>9</v>
      </c>
      <c r="G8892" t="s">
        <v>10026</v>
      </c>
      <c r="H8892" s="2">
        <v>109</v>
      </c>
      <c r="I8892" s="3">
        <v>0.15</v>
      </c>
      <c r="J8892" s="2">
        <f t="shared" si="414"/>
        <v>92.65</v>
      </c>
      <c r="K8892" s="2">
        <f t="shared" si="415"/>
        <v>16.677</v>
      </c>
      <c r="L8892" s="2">
        <f t="shared" si="416"/>
        <v>109.327</v>
      </c>
    </row>
    <row r="8893" spans="1:12" x14ac:dyDescent="0.25">
      <c r="A8893" t="s">
        <v>8898</v>
      </c>
      <c r="B8893" s="1">
        <v>46260</v>
      </c>
      <c r="C8893" t="s">
        <v>10009</v>
      </c>
      <c r="D8893" t="s">
        <v>10021</v>
      </c>
      <c r="E8893">
        <f>+_xlfn.XLOOKUP(TablaVentas[[#This Row],[PRODUCTOS]],TablaPrecios[PRODUCTOS],TablaPrecios[PRECIOS UNITARIOS],"No encontado")</f>
        <v>200</v>
      </c>
      <c r="F8893">
        <v>15</v>
      </c>
      <c r="G8893" t="s">
        <v>10023</v>
      </c>
      <c r="H8893" s="2">
        <v>53</v>
      </c>
      <c r="I8893" s="3">
        <v>0.19</v>
      </c>
      <c r="J8893" s="2">
        <f t="shared" si="414"/>
        <v>42.93</v>
      </c>
      <c r="K8893" s="2">
        <f t="shared" si="415"/>
        <v>7.7273999999999994</v>
      </c>
      <c r="L8893" s="2">
        <f t="shared" si="416"/>
        <v>50.657399999999996</v>
      </c>
    </row>
    <row r="8894" spans="1:12" x14ac:dyDescent="0.25">
      <c r="A8894" t="s">
        <v>8899</v>
      </c>
      <c r="B8894" s="1">
        <v>46337</v>
      </c>
      <c r="C8894" t="s">
        <v>10007</v>
      </c>
      <c r="D8894" t="s">
        <v>10020</v>
      </c>
      <c r="E8894">
        <f>+_xlfn.XLOOKUP(TablaVentas[[#This Row],[PRODUCTOS]],TablaPrecios[PRODUCTOS],TablaPrecios[PRECIOS UNITARIOS],"No encontado")</f>
        <v>150</v>
      </c>
      <c r="F8894">
        <v>11</v>
      </c>
      <c r="G8894" t="s">
        <v>10026</v>
      </c>
      <c r="H8894" s="2">
        <v>472</v>
      </c>
      <c r="I8894" s="3">
        <v>0.17</v>
      </c>
      <c r="J8894" s="2">
        <f t="shared" si="414"/>
        <v>391.76</v>
      </c>
      <c r="K8894" s="2">
        <f t="shared" si="415"/>
        <v>70.516799999999989</v>
      </c>
      <c r="L8894" s="2">
        <f t="shared" si="416"/>
        <v>462.27679999999998</v>
      </c>
    </row>
    <row r="8895" spans="1:12" x14ac:dyDescent="0.25">
      <c r="A8895" t="s">
        <v>8900</v>
      </c>
      <c r="B8895" s="1">
        <v>46306</v>
      </c>
      <c r="C8895" t="s">
        <v>10010</v>
      </c>
      <c r="D8895" t="s">
        <v>10017</v>
      </c>
      <c r="E8895">
        <f>+_xlfn.XLOOKUP(TablaVentas[[#This Row],[PRODUCTOS]],TablaPrecios[PRODUCTOS],TablaPrecios[PRECIOS UNITARIOS],"No encontado")</f>
        <v>50</v>
      </c>
      <c r="F8895">
        <v>19</v>
      </c>
      <c r="G8895" t="s">
        <v>10026</v>
      </c>
      <c r="H8895" s="2">
        <v>90</v>
      </c>
      <c r="I8895" s="3">
        <v>0.11</v>
      </c>
      <c r="J8895" s="2">
        <f t="shared" si="414"/>
        <v>80.099999999999994</v>
      </c>
      <c r="K8895" s="2">
        <f t="shared" si="415"/>
        <v>14.417999999999999</v>
      </c>
      <c r="L8895" s="2">
        <f t="shared" si="416"/>
        <v>94.518000000000001</v>
      </c>
    </row>
    <row r="8896" spans="1:12" x14ac:dyDescent="0.25">
      <c r="A8896" t="s">
        <v>8901</v>
      </c>
      <c r="B8896" s="1">
        <v>46159</v>
      </c>
      <c r="C8896" t="s">
        <v>10007</v>
      </c>
      <c r="D8896" t="s">
        <v>10021</v>
      </c>
      <c r="E8896">
        <f>+_xlfn.XLOOKUP(TablaVentas[[#This Row],[PRODUCTOS]],TablaPrecios[PRODUCTOS],TablaPrecios[PRECIOS UNITARIOS],"No encontado")</f>
        <v>200</v>
      </c>
      <c r="F8896">
        <v>11</v>
      </c>
      <c r="G8896" t="s">
        <v>10026</v>
      </c>
      <c r="H8896" s="2">
        <v>425</v>
      </c>
      <c r="I8896" s="3">
        <v>0.1</v>
      </c>
      <c r="J8896" s="2">
        <f t="shared" si="414"/>
        <v>382.5</v>
      </c>
      <c r="K8896" s="2">
        <f t="shared" si="415"/>
        <v>68.849999999999994</v>
      </c>
      <c r="L8896" s="2">
        <f t="shared" si="416"/>
        <v>451.35</v>
      </c>
    </row>
    <row r="8897" spans="1:12" x14ac:dyDescent="0.25">
      <c r="A8897" t="s">
        <v>8902</v>
      </c>
      <c r="B8897" s="1">
        <v>46192</v>
      </c>
      <c r="C8897" t="s">
        <v>10012</v>
      </c>
      <c r="D8897" t="s">
        <v>10020</v>
      </c>
      <c r="E8897">
        <f>+_xlfn.XLOOKUP(TablaVentas[[#This Row],[PRODUCTOS]],TablaPrecios[PRODUCTOS],TablaPrecios[PRECIOS UNITARIOS],"No encontado")</f>
        <v>150</v>
      </c>
      <c r="F8897">
        <v>9</v>
      </c>
      <c r="G8897" t="s">
        <v>10026</v>
      </c>
      <c r="H8897" s="2">
        <v>193</v>
      </c>
      <c r="I8897" s="3">
        <v>0.13</v>
      </c>
      <c r="J8897" s="2">
        <f t="shared" si="414"/>
        <v>167.91</v>
      </c>
      <c r="K8897" s="2">
        <f t="shared" si="415"/>
        <v>30.223799999999997</v>
      </c>
      <c r="L8897" s="2">
        <f t="shared" si="416"/>
        <v>198.13380000000001</v>
      </c>
    </row>
    <row r="8898" spans="1:12" x14ac:dyDescent="0.25">
      <c r="A8898" t="s">
        <v>8903</v>
      </c>
      <c r="B8898" s="1">
        <v>46058</v>
      </c>
      <c r="C8898" t="s">
        <v>10011</v>
      </c>
      <c r="D8898" t="s">
        <v>10017</v>
      </c>
      <c r="E8898">
        <f>+_xlfn.XLOOKUP(TablaVentas[[#This Row],[PRODUCTOS]],TablaPrecios[PRODUCTOS],TablaPrecios[PRECIOS UNITARIOS],"No encontado")</f>
        <v>50</v>
      </c>
      <c r="F8898">
        <v>13</v>
      </c>
      <c r="G8898" t="s">
        <v>10023</v>
      </c>
      <c r="H8898" s="2">
        <v>155</v>
      </c>
      <c r="I8898" s="3">
        <v>0.12</v>
      </c>
      <c r="J8898" s="2">
        <f t="shared" si="414"/>
        <v>136.4</v>
      </c>
      <c r="K8898" s="2">
        <f t="shared" si="415"/>
        <v>24.552</v>
      </c>
      <c r="L8898" s="2">
        <f t="shared" si="416"/>
        <v>160.952</v>
      </c>
    </row>
    <row r="8899" spans="1:12" x14ac:dyDescent="0.25">
      <c r="A8899" t="s">
        <v>8904</v>
      </c>
      <c r="B8899" s="1">
        <v>46315</v>
      </c>
      <c r="C8899" t="s">
        <v>10011</v>
      </c>
      <c r="D8899" t="s">
        <v>10019</v>
      </c>
      <c r="E8899">
        <f>+_xlfn.XLOOKUP(TablaVentas[[#This Row],[PRODUCTOS]],TablaPrecios[PRODUCTOS],TablaPrecios[PRECIOS UNITARIOS],"No encontado")</f>
        <v>1200</v>
      </c>
      <c r="F8899">
        <v>19</v>
      </c>
      <c r="G8899" t="s">
        <v>10026</v>
      </c>
      <c r="H8899" s="2">
        <v>310</v>
      </c>
      <c r="I8899" s="3">
        <v>0.13</v>
      </c>
      <c r="J8899" s="2">
        <f t="shared" ref="J8899:J8962" si="417">+H8899-H8899*I8899</f>
        <v>269.7</v>
      </c>
      <c r="K8899" s="2">
        <f t="shared" ref="K8899:K8962" si="418">+J8899*0.18</f>
        <v>48.545999999999999</v>
      </c>
      <c r="L8899" s="2">
        <f t="shared" ref="L8899:L8962" si="419">+J8899+K8899</f>
        <v>318.24599999999998</v>
      </c>
    </row>
    <row r="8900" spans="1:12" x14ac:dyDescent="0.25">
      <c r="A8900" t="s">
        <v>8905</v>
      </c>
      <c r="B8900" s="1">
        <v>46254</v>
      </c>
      <c r="C8900" t="s">
        <v>10012</v>
      </c>
      <c r="D8900" t="s">
        <v>10020</v>
      </c>
      <c r="E8900">
        <f>+_xlfn.XLOOKUP(TablaVentas[[#This Row],[PRODUCTOS]],TablaPrecios[PRODUCTOS],TablaPrecios[PRECIOS UNITARIOS],"No encontado")</f>
        <v>150</v>
      </c>
      <c r="F8900">
        <v>13</v>
      </c>
      <c r="G8900" t="s">
        <v>10026</v>
      </c>
      <c r="H8900" s="2">
        <v>298</v>
      </c>
      <c r="I8900" s="3">
        <v>0.16</v>
      </c>
      <c r="J8900" s="2">
        <f t="shared" si="417"/>
        <v>250.32</v>
      </c>
      <c r="K8900" s="2">
        <f t="shared" si="418"/>
        <v>45.057599999999994</v>
      </c>
      <c r="L8900" s="2">
        <f t="shared" si="419"/>
        <v>295.37759999999997</v>
      </c>
    </row>
    <row r="8901" spans="1:12" x14ac:dyDescent="0.25">
      <c r="A8901" t="s">
        <v>8906</v>
      </c>
      <c r="B8901" s="1">
        <v>46191</v>
      </c>
      <c r="C8901" t="s">
        <v>10009</v>
      </c>
      <c r="D8901" t="s">
        <v>10017</v>
      </c>
      <c r="E8901">
        <f>+_xlfn.XLOOKUP(TablaVentas[[#This Row],[PRODUCTOS]],TablaPrecios[PRODUCTOS],TablaPrecios[PRECIOS UNITARIOS],"No encontado")</f>
        <v>50</v>
      </c>
      <c r="F8901">
        <v>18</v>
      </c>
      <c r="G8901" t="s">
        <v>10026</v>
      </c>
      <c r="H8901" s="2">
        <v>404</v>
      </c>
      <c r="I8901" s="3">
        <v>0.13</v>
      </c>
      <c r="J8901" s="2">
        <f t="shared" si="417"/>
        <v>351.48</v>
      </c>
      <c r="K8901" s="2">
        <f t="shared" si="418"/>
        <v>63.266400000000004</v>
      </c>
      <c r="L8901" s="2">
        <f t="shared" si="419"/>
        <v>414.74639999999999</v>
      </c>
    </row>
    <row r="8902" spans="1:12" x14ac:dyDescent="0.25">
      <c r="A8902" t="s">
        <v>8907</v>
      </c>
      <c r="B8902" s="1">
        <v>46266</v>
      </c>
      <c r="C8902" t="s">
        <v>10011</v>
      </c>
      <c r="D8902" t="s">
        <v>10018</v>
      </c>
      <c r="E8902">
        <f>+_xlfn.XLOOKUP(TablaVentas[[#This Row],[PRODUCTOS]],TablaPrecios[PRODUCTOS],TablaPrecios[PRECIOS UNITARIOS],"No encontado")</f>
        <v>850</v>
      </c>
      <c r="F8902">
        <v>14</v>
      </c>
      <c r="G8902" t="s">
        <v>10023</v>
      </c>
      <c r="H8902" s="2">
        <v>191</v>
      </c>
      <c r="I8902" s="3">
        <v>0.12</v>
      </c>
      <c r="J8902" s="2">
        <f t="shared" si="417"/>
        <v>168.08</v>
      </c>
      <c r="K8902" s="2">
        <f t="shared" si="418"/>
        <v>30.2544</v>
      </c>
      <c r="L8902" s="2">
        <f t="shared" si="419"/>
        <v>198.33440000000002</v>
      </c>
    </row>
    <row r="8903" spans="1:12" x14ac:dyDescent="0.25">
      <c r="A8903" t="s">
        <v>8908</v>
      </c>
      <c r="B8903" s="1">
        <v>46301</v>
      </c>
      <c r="C8903" t="s">
        <v>10007</v>
      </c>
      <c r="D8903" t="s">
        <v>10021</v>
      </c>
      <c r="E8903">
        <f>+_xlfn.XLOOKUP(TablaVentas[[#This Row],[PRODUCTOS]],TablaPrecios[PRODUCTOS],TablaPrecios[PRECIOS UNITARIOS],"No encontado")</f>
        <v>200</v>
      </c>
      <c r="F8903">
        <v>10</v>
      </c>
      <c r="G8903" t="s">
        <v>10024</v>
      </c>
      <c r="H8903" s="2">
        <v>492</v>
      </c>
      <c r="I8903" s="3">
        <v>0.16</v>
      </c>
      <c r="J8903" s="2">
        <f t="shared" si="417"/>
        <v>413.28</v>
      </c>
      <c r="K8903" s="2">
        <f t="shared" si="418"/>
        <v>74.390399999999985</v>
      </c>
      <c r="L8903" s="2">
        <f t="shared" si="419"/>
        <v>487.67039999999997</v>
      </c>
    </row>
    <row r="8904" spans="1:12" x14ac:dyDescent="0.25">
      <c r="A8904" t="s">
        <v>8909</v>
      </c>
      <c r="B8904" s="1">
        <v>46240</v>
      </c>
      <c r="C8904" t="s">
        <v>10009</v>
      </c>
      <c r="D8904" t="s">
        <v>10019</v>
      </c>
      <c r="E8904">
        <f>+_xlfn.XLOOKUP(TablaVentas[[#This Row],[PRODUCTOS]],TablaPrecios[PRODUCTOS],TablaPrecios[PRECIOS UNITARIOS],"No encontado")</f>
        <v>1200</v>
      </c>
      <c r="F8904">
        <v>15</v>
      </c>
      <c r="G8904" t="s">
        <v>10024</v>
      </c>
      <c r="H8904" s="2">
        <v>108</v>
      </c>
      <c r="I8904" s="3">
        <v>0.11</v>
      </c>
      <c r="J8904" s="2">
        <f t="shared" si="417"/>
        <v>96.12</v>
      </c>
      <c r="K8904" s="2">
        <f t="shared" si="418"/>
        <v>17.301600000000001</v>
      </c>
      <c r="L8904" s="2">
        <f t="shared" si="419"/>
        <v>113.42160000000001</v>
      </c>
    </row>
    <row r="8905" spans="1:12" x14ac:dyDescent="0.25">
      <c r="A8905" t="s">
        <v>8910</v>
      </c>
      <c r="B8905" s="1">
        <v>46084</v>
      </c>
      <c r="C8905" t="s">
        <v>10012</v>
      </c>
      <c r="D8905" t="s">
        <v>10021</v>
      </c>
      <c r="E8905">
        <f>+_xlfn.XLOOKUP(TablaVentas[[#This Row],[PRODUCTOS]],TablaPrecios[PRODUCTOS],TablaPrecios[PRECIOS UNITARIOS],"No encontado")</f>
        <v>200</v>
      </c>
      <c r="F8905">
        <v>14</v>
      </c>
      <c r="G8905" t="s">
        <v>10027</v>
      </c>
      <c r="H8905" s="2">
        <v>153</v>
      </c>
      <c r="I8905" s="3">
        <v>0.13</v>
      </c>
      <c r="J8905" s="2">
        <f t="shared" si="417"/>
        <v>133.11000000000001</v>
      </c>
      <c r="K8905" s="2">
        <f t="shared" si="418"/>
        <v>23.959800000000001</v>
      </c>
      <c r="L8905" s="2">
        <f t="shared" si="419"/>
        <v>157.06980000000001</v>
      </c>
    </row>
    <row r="8906" spans="1:12" x14ac:dyDescent="0.25">
      <c r="A8906" t="s">
        <v>8911</v>
      </c>
      <c r="B8906" s="1">
        <v>46271</v>
      </c>
      <c r="C8906" t="s">
        <v>10009</v>
      </c>
      <c r="D8906" t="s">
        <v>10020</v>
      </c>
      <c r="E8906">
        <f>+_xlfn.XLOOKUP(TablaVentas[[#This Row],[PRODUCTOS]],TablaPrecios[PRODUCTOS],TablaPrecios[PRECIOS UNITARIOS],"No encontado")</f>
        <v>150</v>
      </c>
      <c r="F8906">
        <v>18</v>
      </c>
      <c r="G8906" t="s">
        <v>10024</v>
      </c>
      <c r="H8906" s="2">
        <v>305</v>
      </c>
      <c r="I8906" s="3">
        <v>0.14000000000000001</v>
      </c>
      <c r="J8906" s="2">
        <f t="shared" si="417"/>
        <v>262.3</v>
      </c>
      <c r="K8906" s="2">
        <f t="shared" si="418"/>
        <v>47.213999999999999</v>
      </c>
      <c r="L8906" s="2">
        <f t="shared" si="419"/>
        <v>309.51400000000001</v>
      </c>
    </row>
    <row r="8907" spans="1:12" x14ac:dyDescent="0.25">
      <c r="A8907" t="s">
        <v>8912</v>
      </c>
      <c r="B8907" s="1">
        <v>46357</v>
      </c>
      <c r="C8907" t="s">
        <v>10012</v>
      </c>
      <c r="D8907" t="s">
        <v>10019</v>
      </c>
      <c r="E8907">
        <f>+_xlfn.XLOOKUP(TablaVentas[[#This Row],[PRODUCTOS]],TablaPrecios[PRODUCTOS],TablaPrecios[PRECIOS UNITARIOS],"No encontado")</f>
        <v>1200</v>
      </c>
      <c r="F8907">
        <v>18</v>
      </c>
      <c r="G8907" t="s">
        <v>10023</v>
      </c>
      <c r="H8907" s="2">
        <v>331</v>
      </c>
      <c r="I8907" s="3">
        <v>0.15</v>
      </c>
      <c r="J8907" s="2">
        <f t="shared" si="417"/>
        <v>281.35000000000002</v>
      </c>
      <c r="K8907" s="2">
        <f t="shared" si="418"/>
        <v>50.643000000000001</v>
      </c>
      <c r="L8907" s="2">
        <f t="shared" si="419"/>
        <v>331.99300000000005</v>
      </c>
    </row>
    <row r="8908" spans="1:12" x14ac:dyDescent="0.25">
      <c r="A8908" t="s">
        <v>8913</v>
      </c>
      <c r="B8908" s="1">
        <v>46031</v>
      </c>
      <c r="C8908" t="s">
        <v>10010</v>
      </c>
      <c r="D8908" t="s">
        <v>10018</v>
      </c>
      <c r="E8908">
        <f>+_xlfn.XLOOKUP(TablaVentas[[#This Row],[PRODUCTOS]],TablaPrecios[PRODUCTOS],TablaPrecios[PRECIOS UNITARIOS],"No encontado")</f>
        <v>850</v>
      </c>
      <c r="F8908">
        <v>7</v>
      </c>
      <c r="G8908" t="s">
        <v>10026</v>
      </c>
      <c r="H8908" s="2">
        <v>361</v>
      </c>
      <c r="I8908" s="3">
        <v>0.12</v>
      </c>
      <c r="J8908" s="2">
        <f t="shared" si="417"/>
        <v>317.68</v>
      </c>
      <c r="K8908" s="2">
        <f t="shared" si="418"/>
        <v>57.182400000000001</v>
      </c>
      <c r="L8908" s="2">
        <f t="shared" si="419"/>
        <v>374.86239999999998</v>
      </c>
    </row>
    <row r="8909" spans="1:12" x14ac:dyDescent="0.25">
      <c r="A8909" t="s">
        <v>8914</v>
      </c>
      <c r="B8909" s="1">
        <v>46120</v>
      </c>
      <c r="C8909" t="s">
        <v>10007</v>
      </c>
      <c r="D8909" t="s">
        <v>10018</v>
      </c>
      <c r="E8909">
        <f>+_xlfn.XLOOKUP(TablaVentas[[#This Row],[PRODUCTOS]],TablaPrecios[PRODUCTOS],TablaPrecios[PRECIOS UNITARIOS],"No encontado")</f>
        <v>850</v>
      </c>
      <c r="F8909">
        <v>12</v>
      </c>
      <c r="G8909" t="s">
        <v>10026</v>
      </c>
      <c r="H8909" s="2">
        <v>471</v>
      </c>
      <c r="I8909" s="3">
        <v>0.2</v>
      </c>
      <c r="J8909" s="2">
        <f t="shared" si="417"/>
        <v>376.8</v>
      </c>
      <c r="K8909" s="2">
        <f t="shared" si="418"/>
        <v>67.823999999999998</v>
      </c>
      <c r="L8909" s="2">
        <f t="shared" si="419"/>
        <v>444.62400000000002</v>
      </c>
    </row>
    <row r="8910" spans="1:12" x14ac:dyDescent="0.25">
      <c r="A8910" t="s">
        <v>8915</v>
      </c>
      <c r="B8910" s="1">
        <v>46223</v>
      </c>
      <c r="C8910" t="s">
        <v>10010</v>
      </c>
      <c r="D8910" t="s">
        <v>10020</v>
      </c>
      <c r="E8910">
        <f>+_xlfn.XLOOKUP(TablaVentas[[#This Row],[PRODUCTOS]],TablaPrecios[PRODUCTOS],TablaPrecios[PRECIOS UNITARIOS],"No encontado")</f>
        <v>150</v>
      </c>
      <c r="F8910">
        <v>8</v>
      </c>
      <c r="G8910" t="s">
        <v>10027</v>
      </c>
      <c r="H8910" s="2">
        <v>476</v>
      </c>
      <c r="I8910" s="3">
        <v>0.18</v>
      </c>
      <c r="J8910" s="2">
        <f t="shared" si="417"/>
        <v>390.32</v>
      </c>
      <c r="K8910" s="2">
        <f t="shared" si="418"/>
        <v>70.257599999999996</v>
      </c>
      <c r="L8910" s="2">
        <f t="shared" si="419"/>
        <v>460.57759999999996</v>
      </c>
    </row>
    <row r="8911" spans="1:12" x14ac:dyDescent="0.25">
      <c r="A8911" t="s">
        <v>8916</v>
      </c>
      <c r="B8911" s="1">
        <v>46028</v>
      </c>
      <c r="C8911" t="s">
        <v>10012</v>
      </c>
      <c r="D8911" t="s">
        <v>10021</v>
      </c>
      <c r="E8911">
        <f>+_xlfn.XLOOKUP(TablaVentas[[#This Row],[PRODUCTOS]],TablaPrecios[PRODUCTOS],TablaPrecios[PRECIOS UNITARIOS],"No encontado")</f>
        <v>200</v>
      </c>
      <c r="F8911">
        <v>20</v>
      </c>
      <c r="G8911" t="s">
        <v>10024</v>
      </c>
      <c r="H8911" s="2">
        <v>490</v>
      </c>
      <c r="I8911" s="3">
        <v>0.11</v>
      </c>
      <c r="J8911" s="2">
        <f t="shared" si="417"/>
        <v>436.1</v>
      </c>
      <c r="K8911" s="2">
        <f t="shared" si="418"/>
        <v>78.498000000000005</v>
      </c>
      <c r="L8911" s="2">
        <f t="shared" si="419"/>
        <v>514.59800000000007</v>
      </c>
    </row>
    <row r="8912" spans="1:12" x14ac:dyDescent="0.25">
      <c r="A8912" t="s">
        <v>8917</v>
      </c>
      <c r="B8912" s="1">
        <v>46382</v>
      </c>
      <c r="C8912" t="s">
        <v>10012</v>
      </c>
      <c r="D8912" t="s">
        <v>10018</v>
      </c>
      <c r="E8912">
        <f>+_xlfn.XLOOKUP(TablaVentas[[#This Row],[PRODUCTOS]],TablaPrecios[PRODUCTOS],TablaPrecios[PRECIOS UNITARIOS],"No encontado")</f>
        <v>850</v>
      </c>
      <c r="F8912">
        <v>7</v>
      </c>
      <c r="G8912" t="s">
        <v>10026</v>
      </c>
      <c r="H8912" s="2">
        <v>366</v>
      </c>
      <c r="I8912" s="3">
        <v>0.12</v>
      </c>
      <c r="J8912" s="2">
        <f t="shared" si="417"/>
        <v>322.08</v>
      </c>
      <c r="K8912" s="2">
        <f t="shared" si="418"/>
        <v>57.974399999999996</v>
      </c>
      <c r="L8912" s="2">
        <f t="shared" si="419"/>
        <v>380.05439999999999</v>
      </c>
    </row>
    <row r="8913" spans="1:12" x14ac:dyDescent="0.25">
      <c r="A8913" t="s">
        <v>8918</v>
      </c>
      <c r="B8913" s="1">
        <v>46076</v>
      </c>
      <c r="C8913" t="s">
        <v>10010</v>
      </c>
      <c r="D8913" t="s">
        <v>10020</v>
      </c>
      <c r="E8913">
        <f>+_xlfn.XLOOKUP(TablaVentas[[#This Row],[PRODUCTOS]],TablaPrecios[PRODUCTOS],TablaPrecios[PRECIOS UNITARIOS],"No encontado")</f>
        <v>150</v>
      </c>
      <c r="F8913">
        <v>5</v>
      </c>
      <c r="G8913" t="s">
        <v>10026</v>
      </c>
      <c r="H8913" s="2">
        <v>261</v>
      </c>
      <c r="I8913" s="3">
        <v>0.11</v>
      </c>
      <c r="J8913" s="2">
        <f t="shared" si="417"/>
        <v>232.29</v>
      </c>
      <c r="K8913" s="2">
        <f t="shared" si="418"/>
        <v>41.812199999999997</v>
      </c>
      <c r="L8913" s="2">
        <f t="shared" si="419"/>
        <v>274.10219999999998</v>
      </c>
    </row>
    <row r="8914" spans="1:12" x14ac:dyDescent="0.25">
      <c r="A8914" t="s">
        <v>8919</v>
      </c>
      <c r="B8914" s="1">
        <v>46209</v>
      </c>
      <c r="C8914" t="s">
        <v>10010</v>
      </c>
      <c r="D8914" t="s">
        <v>10021</v>
      </c>
      <c r="E8914">
        <f>+_xlfn.XLOOKUP(TablaVentas[[#This Row],[PRODUCTOS]],TablaPrecios[PRODUCTOS],TablaPrecios[PRECIOS UNITARIOS],"No encontado")</f>
        <v>200</v>
      </c>
      <c r="F8914">
        <v>15</v>
      </c>
      <c r="G8914" t="s">
        <v>10024</v>
      </c>
      <c r="H8914" s="2">
        <v>294</v>
      </c>
      <c r="I8914" s="3">
        <v>0.16</v>
      </c>
      <c r="J8914" s="2">
        <f t="shared" si="417"/>
        <v>246.96</v>
      </c>
      <c r="K8914" s="2">
        <f t="shared" si="418"/>
        <v>44.452799999999996</v>
      </c>
      <c r="L8914" s="2">
        <f t="shared" si="419"/>
        <v>291.4128</v>
      </c>
    </row>
    <row r="8915" spans="1:12" x14ac:dyDescent="0.25">
      <c r="A8915" t="s">
        <v>8920</v>
      </c>
      <c r="B8915" s="1">
        <v>46215</v>
      </c>
      <c r="C8915" t="s">
        <v>10008</v>
      </c>
      <c r="D8915" t="s">
        <v>10019</v>
      </c>
      <c r="E8915">
        <f>+_xlfn.XLOOKUP(TablaVentas[[#This Row],[PRODUCTOS]],TablaPrecios[PRODUCTOS],TablaPrecios[PRECIOS UNITARIOS],"No encontado")</f>
        <v>1200</v>
      </c>
      <c r="F8915">
        <v>8</v>
      </c>
      <c r="G8915" t="s">
        <v>10023</v>
      </c>
      <c r="H8915" s="2">
        <v>79</v>
      </c>
      <c r="I8915" s="3">
        <v>0.15</v>
      </c>
      <c r="J8915" s="2">
        <f t="shared" si="417"/>
        <v>67.150000000000006</v>
      </c>
      <c r="K8915" s="2">
        <f t="shared" si="418"/>
        <v>12.087</v>
      </c>
      <c r="L8915" s="2">
        <f t="shared" si="419"/>
        <v>79.237000000000009</v>
      </c>
    </row>
    <row r="8916" spans="1:12" x14ac:dyDescent="0.25">
      <c r="A8916" t="s">
        <v>8921</v>
      </c>
      <c r="B8916" s="1">
        <v>46095</v>
      </c>
      <c r="C8916" t="s">
        <v>10009</v>
      </c>
      <c r="D8916" t="s">
        <v>10021</v>
      </c>
      <c r="E8916">
        <f>+_xlfn.XLOOKUP(TablaVentas[[#This Row],[PRODUCTOS]],TablaPrecios[PRODUCTOS],TablaPrecios[PRECIOS UNITARIOS],"No encontado")</f>
        <v>200</v>
      </c>
      <c r="F8916">
        <v>19</v>
      </c>
      <c r="G8916" t="s">
        <v>10025</v>
      </c>
      <c r="H8916" s="2">
        <v>68</v>
      </c>
      <c r="I8916" s="3">
        <v>0.16</v>
      </c>
      <c r="J8916" s="2">
        <f t="shared" si="417"/>
        <v>57.12</v>
      </c>
      <c r="K8916" s="2">
        <f t="shared" si="418"/>
        <v>10.281599999999999</v>
      </c>
      <c r="L8916" s="2">
        <f t="shared" si="419"/>
        <v>67.401600000000002</v>
      </c>
    </row>
    <row r="8917" spans="1:12" x14ac:dyDescent="0.25">
      <c r="A8917" t="s">
        <v>8922</v>
      </c>
      <c r="B8917" s="1">
        <v>46114</v>
      </c>
      <c r="C8917" t="s">
        <v>10012</v>
      </c>
      <c r="D8917" t="s">
        <v>10021</v>
      </c>
      <c r="E8917">
        <f>+_xlfn.XLOOKUP(TablaVentas[[#This Row],[PRODUCTOS]],TablaPrecios[PRODUCTOS],TablaPrecios[PRECIOS UNITARIOS],"No encontado")</f>
        <v>200</v>
      </c>
      <c r="F8917">
        <v>18</v>
      </c>
      <c r="G8917" t="s">
        <v>10023</v>
      </c>
      <c r="H8917" s="2">
        <v>167</v>
      </c>
      <c r="I8917" s="3">
        <v>0.11</v>
      </c>
      <c r="J8917" s="2">
        <f t="shared" si="417"/>
        <v>148.63</v>
      </c>
      <c r="K8917" s="2">
        <f t="shared" si="418"/>
        <v>26.753399999999999</v>
      </c>
      <c r="L8917" s="2">
        <f t="shared" si="419"/>
        <v>175.38339999999999</v>
      </c>
    </row>
    <row r="8918" spans="1:12" x14ac:dyDescent="0.25">
      <c r="A8918" t="s">
        <v>8923</v>
      </c>
      <c r="B8918" s="1">
        <v>46237</v>
      </c>
      <c r="C8918" t="s">
        <v>10007</v>
      </c>
      <c r="D8918" t="s">
        <v>10021</v>
      </c>
      <c r="E8918">
        <f>+_xlfn.XLOOKUP(TablaVentas[[#This Row],[PRODUCTOS]],TablaPrecios[PRODUCTOS],TablaPrecios[PRECIOS UNITARIOS],"No encontado")</f>
        <v>200</v>
      </c>
      <c r="F8918">
        <v>20</v>
      </c>
      <c r="G8918" t="s">
        <v>10023</v>
      </c>
      <c r="H8918" s="2">
        <v>339</v>
      </c>
      <c r="I8918" s="3">
        <v>0.18</v>
      </c>
      <c r="J8918" s="2">
        <f t="shared" si="417"/>
        <v>277.98</v>
      </c>
      <c r="K8918" s="2">
        <f t="shared" si="418"/>
        <v>50.0364</v>
      </c>
      <c r="L8918" s="2">
        <f t="shared" si="419"/>
        <v>328.01640000000003</v>
      </c>
    </row>
    <row r="8919" spans="1:12" x14ac:dyDescent="0.25">
      <c r="A8919" t="s">
        <v>8924</v>
      </c>
      <c r="B8919" s="1">
        <v>46273</v>
      </c>
      <c r="C8919" t="s">
        <v>10010</v>
      </c>
      <c r="D8919" t="s">
        <v>10017</v>
      </c>
      <c r="E8919">
        <f>+_xlfn.XLOOKUP(TablaVentas[[#This Row],[PRODUCTOS]],TablaPrecios[PRODUCTOS],TablaPrecios[PRECIOS UNITARIOS],"No encontado")</f>
        <v>50</v>
      </c>
      <c r="F8919">
        <v>17</v>
      </c>
      <c r="G8919" t="s">
        <v>10027</v>
      </c>
      <c r="H8919" s="2">
        <v>466</v>
      </c>
      <c r="I8919" s="3">
        <v>0.19</v>
      </c>
      <c r="J8919" s="2">
        <f t="shared" si="417"/>
        <v>377.46</v>
      </c>
      <c r="K8919" s="2">
        <f t="shared" si="418"/>
        <v>67.942799999999991</v>
      </c>
      <c r="L8919" s="2">
        <f t="shared" si="419"/>
        <v>445.40279999999996</v>
      </c>
    </row>
    <row r="8920" spans="1:12" x14ac:dyDescent="0.25">
      <c r="A8920" t="s">
        <v>8925</v>
      </c>
      <c r="B8920" s="1">
        <v>46270</v>
      </c>
      <c r="C8920" t="s">
        <v>10011</v>
      </c>
      <c r="D8920" t="s">
        <v>10019</v>
      </c>
      <c r="E8920">
        <f>+_xlfn.XLOOKUP(TablaVentas[[#This Row],[PRODUCTOS]],TablaPrecios[PRODUCTOS],TablaPrecios[PRECIOS UNITARIOS],"No encontado")</f>
        <v>1200</v>
      </c>
      <c r="F8920">
        <v>10</v>
      </c>
      <c r="G8920" t="s">
        <v>10023</v>
      </c>
      <c r="H8920" s="2">
        <v>474</v>
      </c>
      <c r="I8920" s="3">
        <v>0.13</v>
      </c>
      <c r="J8920" s="2">
        <f t="shared" si="417"/>
        <v>412.38</v>
      </c>
      <c r="K8920" s="2">
        <f t="shared" si="418"/>
        <v>74.228399999999993</v>
      </c>
      <c r="L8920" s="2">
        <f t="shared" si="419"/>
        <v>486.60839999999996</v>
      </c>
    </row>
    <row r="8921" spans="1:12" x14ac:dyDescent="0.25">
      <c r="A8921" t="s">
        <v>8926</v>
      </c>
      <c r="B8921" s="1">
        <v>46291</v>
      </c>
      <c r="C8921" t="s">
        <v>10007</v>
      </c>
      <c r="D8921" t="s">
        <v>10020</v>
      </c>
      <c r="E8921">
        <f>+_xlfn.XLOOKUP(TablaVentas[[#This Row],[PRODUCTOS]],TablaPrecios[PRODUCTOS],TablaPrecios[PRECIOS UNITARIOS],"No encontado")</f>
        <v>150</v>
      </c>
      <c r="F8921">
        <v>20</v>
      </c>
      <c r="G8921" t="s">
        <v>10024</v>
      </c>
      <c r="H8921" s="2">
        <v>468</v>
      </c>
      <c r="I8921" s="3">
        <v>0.15</v>
      </c>
      <c r="J8921" s="2">
        <f t="shared" si="417"/>
        <v>397.8</v>
      </c>
      <c r="K8921" s="2">
        <f t="shared" si="418"/>
        <v>71.603999999999999</v>
      </c>
      <c r="L8921" s="2">
        <f t="shared" si="419"/>
        <v>469.404</v>
      </c>
    </row>
    <row r="8922" spans="1:12" x14ac:dyDescent="0.25">
      <c r="A8922" t="s">
        <v>8927</v>
      </c>
      <c r="B8922" s="1">
        <v>46384</v>
      </c>
      <c r="C8922" t="s">
        <v>10007</v>
      </c>
      <c r="D8922" t="s">
        <v>10020</v>
      </c>
      <c r="E8922">
        <f>+_xlfn.XLOOKUP(TablaVentas[[#This Row],[PRODUCTOS]],TablaPrecios[PRODUCTOS],TablaPrecios[PRECIOS UNITARIOS],"No encontado")</f>
        <v>150</v>
      </c>
      <c r="F8922">
        <v>5</v>
      </c>
      <c r="G8922" t="s">
        <v>10025</v>
      </c>
      <c r="H8922" s="2">
        <v>130</v>
      </c>
      <c r="I8922" s="3">
        <v>0.15</v>
      </c>
      <c r="J8922" s="2">
        <f t="shared" si="417"/>
        <v>110.5</v>
      </c>
      <c r="K8922" s="2">
        <f t="shared" si="418"/>
        <v>19.89</v>
      </c>
      <c r="L8922" s="2">
        <f t="shared" si="419"/>
        <v>130.38999999999999</v>
      </c>
    </row>
    <row r="8923" spans="1:12" x14ac:dyDescent="0.25">
      <c r="A8923" t="s">
        <v>8928</v>
      </c>
      <c r="B8923" s="1">
        <v>46046</v>
      </c>
      <c r="C8923" t="s">
        <v>10011</v>
      </c>
      <c r="D8923" t="s">
        <v>10017</v>
      </c>
      <c r="E8923">
        <f>+_xlfn.XLOOKUP(TablaVentas[[#This Row],[PRODUCTOS]],TablaPrecios[PRODUCTOS],TablaPrecios[PRECIOS UNITARIOS],"No encontado")</f>
        <v>50</v>
      </c>
      <c r="F8923">
        <v>5</v>
      </c>
      <c r="G8923" t="s">
        <v>10026</v>
      </c>
      <c r="H8923" s="2">
        <v>475</v>
      </c>
      <c r="I8923" s="3">
        <v>0.15</v>
      </c>
      <c r="J8923" s="2">
        <f t="shared" si="417"/>
        <v>403.75</v>
      </c>
      <c r="K8923" s="2">
        <f t="shared" si="418"/>
        <v>72.674999999999997</v>
      </c>
      <c r="L8923" s="2">
        <f t="shared" si="419"/>
        <v>476.42500000000001</v>
      </c>
    </row>
    <row r="8924" spans="1:12" x14ac:dyDescent="0.25">
      <c r="A8924" t="s">
        <v>8929</v>
      </c>
      <c r="B8924" s="1">
        <v>46099</v>
      </c>
      <c r="C8924" t="s">
        <v>10012</v>
      </c>
      <c r="D8924" t="s">
        <v>10019</v>
      </c>
      <c r="E8924">
        <f>+_xlfn.XLOOKUP(TablaVentas[[#This Row],[PRODUCTOS]],TablaPrecios[PRODUCTOS],TablaPrecios[PRECIOS UNITARIOS],"No encontado")</f>
        <v>1200</v>
      </c>
      <c r="F8924">
        <v>13</v>
      </c>
      <c r="G8924" t="s">
        <v>10026</v>
      </c>
      <c r="H8924" s="2">
        <v>265</v>
      </c>
      <c r="I8924" s="3">
        <v>0.18</v>
      </c>
      <c r="J8924" s="2">
        <f t="shared" si="417"/>
        <v>217.3</v>
      </c>
      <c r="K8924" s="2">
        <f t="shared" si="418"/>
        <v>39.113999999999997</v>
      </c>
      <c r="L8924" s="2">
        <f t="shared" si="419"/>
        <v>256.41399999999999</v>
      </c>
    </row>
    <row r="8925" spans="1:12" x14ac:dyDescent="0.25">
      <c r="A8925" t="s">
        <v>8930</v>
      </c>
      <c r="B8925" s="1">
        <v>46112</v>
      </c>
      <c r="C8925" t="s">
        <v>10011</v>
      </c>
      <c r="D8925" t="s">
        <v>10017</v>
      </c>
      <c r="E8925">
        <f>+_xlfn.XLOOKUP(TablaVentas[[#This Row],[PRODUCTOS]],TablaPrecios[PRODUCTOS],TablaPrecios[PRECIOS UNITARIOS],"No encontado")</f>
        <v>50</v>
      </c>
      <c r="F8925">
        <v>16</v>
      </c>
      <c r="G8925" t="s">
        <v>10024</v>
      </c>
      <c r="H8925" s="2">
        <v>88</v>
      </c>
      <c r="I8925" s="3">
        <v>0.1</v>
      </c>
      <c r="J8925" s="2">
        <f t="shared" si="417"/>
        <v>79.2</v>
      </c>
      <c r="K8925" s="2">
        <f t="shared" si="418"/>
        <v>14.256</v>
      </c>
      <c r="L8925" s="2">
        <f t="shared" si="419"/>
        <v>93.456000000000003</v>
      </c>
    </row>
    <row r="8926" spans="1:12" x14ac:dyDescent="0.25">
      <c r="A8926" t="s">
        <v>8931</v>
      </c>
      <c r="B8926" s="1">
        <v>46190</v>
      </c>
      <c r="C8926" t="s">
        <v>10007</v>
      </c>
      <c r="D8926" t="s">
        <v>10020</v>
      </c>
      <c r="E8926">
        <f>+_xlfn.XLOOKUP(TablaVentas[[#This Row],[PRODUCTOS]],TablaPrecios[PRODUCTOS],TablaPrecios[PRECIOS UNITARIOS],"No encontado")</f>
        <v>150</v>
      </c>
      <c r="F8926">
        <v>17</v>
      </c>
      <c r="G8926" t="s">
        <v>10023</v>
      </c>
      <c r="H8926" s="2">
        <v>91</v>
      </c>
      <c r="I8926" s="3">
        <v>0.12</v>
      </c>
      <c r="J8926" s="2">
        <f t="shared" si="417"/>
        <v>80.08</v>
      </c>
      <c r="K8926" s="2">
        <f t="shared" si="418"/>
        <v>14.414399999999999</v>
      </c>
      <c r="L8926" s="2">
        <f t="shared" si="419"/>
        <v>94.494399999999999</v>
      </c>
    </row>
    <row r="8927" spans="1:12" x14ac:dyDescent="0.25">
      <c r="A8927" t="s">
        <v>8932</v>
      </c>
      <c r="B8927" s="1">
        <v>46119</v>
      </c>
      <c r="C8927" t="s">
        <v>10011</v>
      </c>
      <c r="D8927" t="s">
        <v>10017</v>
      </c>
      <c r="E8927">
        <f>+_xlfn.XLOOKUP(TablaVentas[[#This Row],[PRODUCTOS]],TablaPrecios[PRODUCTOS],TablaPrecios[PRECIOS UNITARIOS],"No encontado")</f>
        <v>50</v>
      </c>
      <c r="F8927">
        <v>11</v>
      </c>
      <c r="G8927" t="s">
        <v>10027</v>
      </c>
      <c r="H8927" s="2">
        <v>134</v>
      </c>
      <c r="I8927" s="3">
        <v>0.14000000000000001</v>
      </c>
      <c r="J8927" s="2">
        <f t="shared" si="417"/>
        <v>115.24</v>
      </c>
      <c r="K8927" s="2">
        <f t="shared" si="418"/>
        <v>20.743199999999998</v>
      </c>
      <c r="L8927" s="2">
        <f t="shared" si="419"/>
        <v>135.98319999999998</v>
      </c>
    </row>
    <row r="8928" spans="1:12" x14ac:dyDescent="0.25">
      <c r="A8928" t="s">
        <v>8933</v>
      </c>
      <c r="B8928" s="1">
        <v>46213</v>
      </c>
      <c r="C8928" t="s">
        <v>10007</v>
      </c>
      <c r="D8928" t="s">
        <v>10021</v>
      </c>
      <c r="E8928">
        <f>+_xlfn.XLOOKUP(TablaVentas[[#This Row],[PRODUCTOS]],TablaPrecios[PRODUCTOS],TablaPrecios[PRECIOS UNITARIOS],"No encontado")</f>
        <v>200</v>
      </c>
      <c r="F8928">
        <v>10</v>
      </c>
      <c r="G8928" t="s">
        <v>10024</v>
      </c>
      <c r="H8928" s="2">
        <v>192</v>
      </c>
      <c r="I8928" s="3">
        <v>0.12</v>
      </c>
      <c r="J8928" s="2">
        <f t="shared" si="417"/>
        <v>168.96</v>
      </c>
      <c r="K8928" s="2">
        <f t="shared" si="418"/>
        <v>30.412800000000001</v>
      </c>
      <c r="L8928" s="2">
        <f t="shared" si="419"/>
        <v>199.37280000000001</v>
      </c>
    </row>
    <row r="8929" spans="1:12" x14ac:dyDescent="0.25">
      <c r="A8929" t="s">
        <v>8934</v>
      </c>
      <c r="B8929" s="1">
        <v>46093</v>
      </c>
      <c r="C8929" t="s">
        <v>10010</v>
      </c>
      <c r="D8929" t="s">
        <v>10017</v>
      </c>
      <c r="E8929">
        <f>+_xlfn.XLOOKUP(TablaVentas[[#This Row],[PRODUCTOS]],TablaPrecios[PRODUCTOS],TablaPrecios[PRECIOS UNITARIOS],"No encontado")</f>
        <v>50</v>
      </c>
      <c r="F8929">
        <v>9</v>
      </c>
      <c r="G8929" t="s">
        <v>10024</v>
      </c>
      <c r="H8929" s="2">
        <v>229</v>
      </c>
      <c r="I8929" s="3">
        <v>0.19</v>
      </c>
      <c r="J8929" s="2">
        <f t="shared" si="417"/>
        <v>185.49</v>
      </c>
      <c r="K8929" s="2">
        <f t="shared" si="418"/>
        <v>33.388199999999998</v>
      </c>
      <c r="L8929" s="2">
        <f t="shared" si="419"/>
        <v>218.87819999999999</v>
      </c>
    </row>
    <row r="8930" spans="1:12" x14ac:dyDescent="0.25">
      <c r="A8930" t="s">
        <v>8935</v>
      </c>
      <c r="B8930" s="1">
        <v>46113</v>
      </c>
      <c r="C8930" t="s">
        <v>10011</v>
      </c>
      <c r="D8930" t="s">
        <v>10017</v>
      </c>
      <c r="E8930">
        <f>+_xlfn.XLOOKUP(TablaVentas[[#This Row],[PRODUCTOS]],TablaPrecios[PRODUCTOS],TablaPrecios[PRECIOS UNITARIOS],"No encontado")</f>
        <v>50</v>
      </c>
      <c r="F8930">
        <v>16</v>
      </c>
      <c r="G8930" t="s">
        <v>10024</v>
      </c>
      <c r="H8930" s="2">
        <v>349</v>
      </c>
      <c r="I8930" s="3">
        <v>0.1</v>
      </c>
      <c r="J8930" s="2">
        <f t="shared" si="417"/>
        <v>314.10000000000002</v>
      </c>
      <c r="K8930" s="2">
        <f t="shared" si="418"/>
        <v>56.538000000000004</v>
      </c>
      <c r="L8930" s="2">
        <f t="shared" si="419"/>
        <v>370.63800000000003</v>
      </c>
    </row>
    <row r="8931" spans="1:12" x14ac:dyDescent="0.25">
      <c r="A8931" t="s">
        <v>8936</v>
      </c>
      <c r="B8931" s="1">
        <v>46261</v>
      </c>
      <c r="C8931" t="s">
        <v>10009</v>
      </c>
      <c r="D8931" t="s">
        <v>10018</v>
      </c>
      <c r="E8931">
        <f>+_xlfn.XLOOKUP(TablaVentas[[#This Row],[PRODUCTOS]],TablaPrecios[PRODUCTOS],TablaPrecios[PRECIOS UNITARIOS],"No encontado")</f>
        <v>850</v>
      </c>
      <c r="F8931">
        <v>18</v>
      </c>
      <c r="G8931" t="s">
        <v>10023</v>
      </c>
      <c r="H8931" s="2">
        <v>307</v>
      </c>
      <c r="I8931" s="3">
        <v>0.18</v>
      </c>
      <c r="J8931" s="2">
        <f t="shared" si="417"/>
        <v>251.74</v>
      </c>
      <c r="K8931" s="2">
        <f t="shared" si="418"/>
        <v>45.313200000000002</v>
      </c>
      <c r="L8931" s="2">
        <f t="shared" si="419"/>
        <v>297.0532</v>
      </c>
    </row>
    <row r="8932" spans="1:12" x14ac:dyDescent="0.25">
      <c r="A8932" t="s">
        <v>8937</v>
      </c>
      <c r="B8932" s="1">
        <v>46127</v>
      </c>
      <c r="C8932" t="s">
        <v>10010</v>
      </c>
      <c r="D8932" t="s">
        <v>10019</v>
      </c>
      <c r="E8932">
        <f>+_xlfn.XLOOKUP(TablaVentas[[#This Row],[PRODUCTOS]],TablaPrecios[PRODUCTOS],TablaPrecios[PRECIOS UNITARIOS],"No encontado")</f>
        <v>1200</v>
      </c>
      <c r="F8932">
        <v>10</v>
      </c>
      <c r="G8932" t="s">
        <v>10026</v>
      </c>
      <c r="H8932" s="2">
        <v>486</v>
      </c>
      <c r="I8932" s="3">
        <v>0.1</v>
      </c>
      <c r="J8932" s="2">
        <f t="shared" si="417"/>
        <v>437.4</v>
      </c>
      <c r="K8932" s="2">
        <f t="shared" si="418"/>
        <v>78.731999999999999</v>
      </c>
      <c r="L8932" s="2">
        <f t="shared" si="419"/>
        <v>516.13199999999995</v>
      </c>
    </row>
    <row r="8933" spans="1:12" x14ac:dyDescent="0.25">
      <c r="A8933" t="s">
        <v>8938</v>
      </c>
      <c r="B8933" s="1">
        <v>46354</v>
      </c>
      <c r="C8933" t="s">
        <v>10008</v>
      </c>
      <c r="D8933" t="s">
        <v>10017</v>
      </c>
      <c r="E8933">
        <f>+_xlfn.XLOOKUP(TablaVentas[[#This Row],[PRODUCTOS]],TablaPrecios[PRODUCTOS],TablaPrecios[PRECIOS UNITARIOS],"No encontado")</f>
        <v>50</v>
      </c>
      <c r="F8933">
        <v>15</v>
      </c>
      <c r="G8933" t="s">
        <v>10026</v>
      </c>
      <c r="H8933" s="2">
        <v>52</v>
      </c>
      <c r="I8933" s="3">
        <v>0.11</v>
      </c>
      <c r="J8933" s="2">
        <f t="shared" si="417"/>
        <v>46.28</v>
      </c>
      <c r="K8933" s="2">
        <f t="shared" si="418"/>
        <v>8.3303999999999991</v>
      </c>
      <c r="L8933" s="2">
        <f t="shared" si="419"/>
        <v>54.610399999999998</v>
      </c>
    </row>
    <row r="8934" spans="1:12" x14ac:dyDescent="0.25">
      <c r="A8934" t="s">
        <v>8939</v>
      </c>
      <c r="B8934" s="1">
        <v>46290</v>
      </c>
      <c r="C8934" t="s">
        <v>10012</v>
      </c>
      <c r="D8934" t="s">
        <v>10017</v>
      </c>
      <c r="E8934">
        <f>+_xlfn.XLOOKUP(TablaVentas[[#This Row],[PRODUCTOS]],TablaPrecios[PRODUCTOS],TablaPrecios[PRECIOS UNITARIOS],"No encontado")</f>
        <v>50</v>
      </c>
      <c r="F8934">
        <v>13</v>
      </c>
      <c r="G8934" t="s">
        <v>10027</v>
      </c>
      <c r="H8934" s="2">
        <v>234</v>
      </c>
      <c r="I8934" s="3">
        <v>0.13</v>
      </c>
      <c r="J8934" s="2">
        <f t="shared" si="417"/>
        <v>203.57999999999998</v>
      </c>
      <c r="K8934" s="2">
        <f t="shared" si="418"/>
        <v>36.644399999999997</v>
      </c>
      <c r="L8934" s="2">
        <f t="shared" si="419"/>
        <v>240.22439999999997</v>
      </c>
    </row>
    <row r="8935" spans="1:12" x14ac:dyDescent="0.25">
      <c r="A8935" t="s">
        <v>8940</v>
      </c>
      <c r="B8935" s="1">
        <v>46128</v>
      </c>
      <c r="C8935" t="s">
        <v>10010</v>
      </c>
      <c r="D8935" t="s">
        <v>10019</v>
      </c>
      <c r="E8935">
        <f>+_xlfn.XLOOKUP(TablaVentas[[#This Row],[PRODUCTOS]],TablaPrecios[PRODUCTOS],TablaPrecios[PRECIOS UNITARIOS],"No encontado")</f>
        <v>1200</v>
      </c>
      <c r="F8935">
        <v>18</v>
      </c>
      <c r="G8935" t="s">
        <v>10024</v>
      </c>
      <c r="H8935" s="2">
        <v>416</v>
      </c>
      <c r="I8935" s="3">
        <v>0.18</v>
      </c>
      <c r="J8935" s="2">
        <f t="shared" si="417"/>
        <v>341.12</v>
      </c>
      <c r="K8935" s="2">
        <f t="shared" si="418"/>
        <v>61.401600000000002</v>
      </c>
      <c r="L8935" s="2">
        <f t="shared" si="419"/>
        <v>402.52160000000003</v>
      </c>
    </row>
    <row r="8936" spans="1:12" x14ac:dyDescent="0.25">
      <c r="A8936" t="s">
        <v>8941</v>
      </c>
      <c r="B8936" s="1">
        <v>46347</v>
      </c>
      <c r="C8936" t="s">
        <v>10008</v>
      </c>
      <c r="D8936" t="s">
        <v>10017</v>
      </c>
      <c r="E8936">
        <f>+_xlfn.XLOOKUP(TablaVentas[[#This Row],[PRODUCTOS]],TablaPrecios[PRODUCTOS],TablaPrecios[PRECIOS UNITARIOS],"No encontado")</f>
        <v>50</v>
      </c>
      <c r="F8936">
        <v>16</v>
      </c>
      <c r="G8936" t="s">
        <v>10025</v>
      </c>
      <c r="H8936" s="2">
        <v>82</v>
      </c>
      <c r="I8936" s="3">
        <v>0.16</v>
      </c>
      <c r="J8936" s="2">
        <f t="shared" si="417"/>
        <v>68.88</v>
      </c>
      <c r="K8936" s="2">
        <f t="shared" si="418"/>
        <v>12.398399999999999</v>
      </c>
      <c r="L8936" s="2">
        <f t="shared" si="419"/>
        <v>81.278399999999991</v>
      </c>
    </row>
    <row r="8937" spans="1:12" x14ac:dyDescent="0.25">
      <c r="A8937" t="s">
        <v>8942</v>
      </c>
      <c r="B8937" s="1">
        <v>46133</v>
      </c>
      <c r="C8937" t="s">
        <v>10011</v>
      </c>
      <c r="D8937" t="s">
        <v>10021</v>
      </c>
      <c r="E8937">
        <f>+_xlfn.XLOOKUP(TablaVentas[[#This Row],[PRODUCTOS]],TablaPrecios[PRODUCTOS],TablaPrecios[PRECIOS UNITARIOS],"No encontado")</f>
        <v>200</v>
      </c>
      <c r="F8937">
        <v>19</v>
      </c>
      <c r="G8937" t="s">
        <v>10025</v>
      </c>
      <c r="H8937" s="2">
        <v>157</v>
      </c>
      <c r="I8937" s="3">
        <v>0.19</v>
      </c>
      <c r="J8937" s="2">
        <f t="shared" si="417"/>
        <v>127.17</v>
      </c>
      <c r="K8937" s="2">
        <f t="shared" si="418"/>
        <v>22.890599999999999</v>
      </c>
      <c r="L8937" s="2">
        <f t="shared" si="419"/>
        <v>150.06059999999999</v>
      </c>
    </row>
    <row r="8938" spans="1:12" x14ac:dyDescent="0.25">
      <c r="A8938" t="s">
        <v>8943</v>
      </c>
      <c r="B8938" s="1">
        <v>46324</v>
      </c>
      <c r="C8938" t="s">
        <v>10007</v>
      </c>
      <c r="D8938" t="s">
        <v>10018</v>
      </c>
      <c r="E8938">
        <f>+_xlfn.XLOOKUP(TablaVentas[[#This Row],[PRODUCTOS]],TablaPrecios[PRODUCTOS],TablaPrecios[PRECIOS UNITARIOS],"No encontado")</f>
        <v>850</v>
      </c>
      <c r="F8938">
        <v>18</v>
      </c>
      <c r="G8938" t="s">
        <v>10023</v>
      </c>
      <c r="H8938" s="2">
        <v>230</v>
      </c>
      <c r="I8938" s="3">
        <v>0.15</v>
      </c>
      <c r="J8938" s="2">
        <f t="shared" si="417"/>
        <v>195.5</v>
      </c>
      <c r="K8938" s="2">
        <f t="shared" si="418"/>
        <v>35.19</v>
      </c>
      <c r="L8938" s="2">
        <f t="shared" si="419"/>
        <v>230.69</v>
      </c>
    </row>
    <row r="8939" spans="1:12" x14ac:dyDescent="0.25">
      <c r="A8939" t="s">
        <v>8944</v>
      </c>
      <c r="B8939" s="1">
        <v>46354</v>
      </c>
      <c r="C8939" t="s">
        <v>10009</v>
      </c>
      <c r="D8939" t="s">
        <v>10019</v>
      </c>
      <c r="E8939">
        <f>+_xlfn.XLOOKUP(TablaVentas[[#This Row],[PRODUCTOS]],TablaPrecios[PRODUCTOS],TablaPrecios[PRECIOS UNITARIOS],"No encontado")</f>
        <v>1200</v>
      </c>
      <c r="F8939">
        <v>11</v>
      </c>
      <c r="G8939" t="s">
        <v>10023</v>
      </c>
      <c r="H8939" s="2">
        <v>470</v>
      </c>
      <c r="I8939" s="3">
        <v>0.11</v>
      </c>
      <c r="J8939" s="2">
        <f t="shared" si="417"/>
        <v>418.3</v>
      </c>
      <c r="K8939" s="2">
        <f t="shared" si="418"/>
        <v>75.293999999999997</v>
      </c>
      <c r="L8939" s="2">
        <f t="shared" si="419"/>
        <v>493.59399999999999</v>
      </c>
    </row>
    <row r="8940" spans="1:12" x14ac:dyDescent="0.25">
      <c r="A8940" t="s">
        <v>8945</v>
      </c>
      <c r="B8940" s="1">
        <v>46221</v>
      </c>
      <c r="C8940" t="s">
        <v>10008</v>
      </c>
      <c r="D8940" t="s">
        <v>10021</v>
      </c>
      <c r="E8940">
        <f>+_xlfn.XLOOKUP(TablaVentas[[#This Row],[PRODUCTOS]],TablaPrecios[PRODUCTOS],TablaPrecios[PRECIOS UNITARIOS],"No encontado")</f>
        <v>200</v>
      </c>
      <c r="F8940">
        <v>9</v>
      </c>
      <c r="G8940" t="s">
        <v>10023</v>
      </c>
      <c r="H8940" s="2">
        <v>411</v>
      </c>
      <c r="I8940" s="3">
        <v>0.18</v>
      </c>
      <c r="J8940" s="2">
        <f t="shared" si="417"/>
        <v>337.02</v>
      </c>
      <c r="K8940" s="2">
        <f t="shared" si="418"/>
        <v>60.663599999999995</v>
      </c>
      <c r="L8940" s="2">
        <f t="shared" si="419"/>
        <v>397.68359999999996</v>
      </c>
    </row>
    <row r="8941" spans="1:12" x14ac:dyDescent="0.25">
      <c r="A8941" t="s">
        <v>8946</v>
      </c>
      <c r="B8941" s="1">
        <v>46354</v>
      </c>
      <c r="C8941" t="s">
        <v>10008</v>
      </c>
      <c r="D8941" t="s">
        <v>10021</v>
      </c>
      <c r="E8941">
        <f>+_xlfn.XLOOKUP(TablaVentas[[#This Row],[PRODUCTOS]],TablaPrecios[PRODUCTOS],TablaPrecios[PRECIOS UNITARIOS],"No encontado")</f>
        <v>200</v>
      </c>
      <c r="F8941">
        <v>14</v>
      </c>
      <c r="G8941" t="s">
        <v>10025</v>
      </c>
      <c r="H8941" s="2">
        <v>455</v>
      </c>
      <c r="I8941" s="3">
        <v>0.19</v>
      </c>
      <c r="J8941" s="2">
        <f t="shared" si="417"/>
        <v>368.55</v>
      </c>
      <c r="K8941" s="2">
        <f t="shared" si="418"/>
        <v>66.338999999999999</v>
      </c>
      <c r="L8941" s="2">
        <f t="shared" si="419"/>
        <v>434.88900000000001</v>
      </c>
    </row>
    <row r="8942" spans="1:12" x14ac:dyDescent="0.25">
      <c r="A8942" t="s">
        <v>8947</v>
      </c>
      <c r="B8942" s="1">
        <v>46200</v>
      </c>
      <c r="C8942" t="s">
        <v>10009</v>
      </c>
      <c r="D8942" t="s">
        <v>10017</v>
      </c>
      <c r="E8942">
        <f>+_xlfn.XLOOKUP(TablaVentas[[#This Row],[PRODUCTOS]],TablaPrecios[PRODUCTOS],TablaPrecios[PRECIOS UNITARIOS],"No encontado")</f>
        <v>50</v>
      </c>
      <c r="F8942">
        <v>15</v>
      </c>
      <c r="G8942" t="s">
        <v>10026</v>
      </c>
      <c r="H8942" s="2">
        <v>182</v>
      </c>
      <c r="I8942" s="3">
        <v>0.2</v>
      </c>
      <c r="J8942" s="2">
        <f t="shared" si="417"/>
        <v>145.6</v>
      </c>
      <c r="K8942" s="2">
        <f t="shared" si="418"/>
        <v>26.207999999999998</v>
      </c>
      <c r="L8942" s="2">
        <f t="shared" si="419"/>
        <v>171.80799999999999</v>
      </c>
    </row>
    <row r="8943" spans="1:12" x14ac:dyDescent="0.25">
      <c r="A8943" t="s">
        <v>8948</v>
      </c>
      <c r="B8943" s="1">
        <v>46204</v>
      </c>
      <c r="C8943" t="s">
        <v>10010</v>
      </c>
      <c r="D8943" t="s">
        <v>10021</v>
      </c>
      <c r="E8943">
        <f>+_xlfn.XLOOKUP(TablaVentas[[#This Row],[PRODUCTOS]],TablaPrecios[PRODUCTOS],TablaPrecios[PRECIOS UNITARIOS],"No encontado")</f>
        <v>200</v>
      </c>
      <c r="F8943">
        <v>7</v>
      </c>
      <c r="G8943" t="s">
        <v>10024</v>
      </c>
      <c r="H8943" s="2">
        <v>484</v>
      </c>
      <c r="I8943" s="3">
        <v>0.12</v>
      </c>
      <c r="J8943" s="2">
        <f t="shared" si="417"/>
        <v>425.92</v>
      </c>
      <c r="K8943" s="2">
        <f t="shared" si="418"/>
        <v>76.665599999999998</v>
      </c>
      <c r="L8943" s="2">
        <f t="shared" si="419"/>
        <v>502.5856</v>
      </c>
    </row>
    <row r="8944" spans="1:12" x14ac:dyDescent="0.25">
      <c r="A8944" t="s">
        <v>8949</v>
      </c>
      <c r="B8944" s="1">
        <v>46231</v>
      </c>
      <c r="C8944" t="s">
        <v>10012</v>
      </c>
      <c r="D8944" t="s">
        <v>10017</v>
      </c>
      <c r="E8944">
        <f>+_xlfn.XLOOKUP(TablaVentas[[#This Row],[PRODUCTOS]],TablaPrecios[PRODUCTOS],TablaPrecios[PRECIOS UNITARIOS],"No encontado")</f>
        <v>50</v>
      </c>
      <c r="F8944">
        <v>14</v>
      </c>
      <c r="G8944" t="s">
        <v>10024</v>
      </c>
      <c r="H8944" s="2">
        <v>63</v>
      </c>
      <c r="I8944" s="3">
        <v>0.12</v>
      </c>
      <c r="J8944" s="2">
        <f t="shared" si="417"/>
        <v>55.44</v>
      </c>
      <c r="K8944" s="2">
        <f t="shared" si="418"/>
        <v>9.9791999999999987</v>
      </c>
      <c r="L8944" s="2">
        <f t="shared" si="419"/>
        <v>65.419199999999989</v>
      </c>
    </row>
    <row r="8945" spans="1:12" x14ac:dyDescent="0.25">
      <c r="A8945" t="s">
        <v>8950</v>
      </c>
      <c r="B8945" s="1">
        <v>46171</v>
      </c>
      <c r="C8945" t="s">
        <v>10009</v>
      </c>
      <c r="D8945" t="s">
        <v>10021</v>
      </c>
      <c r="E8945">
        <f>+_xlfn.XLOOKUP(TablaVentas[[#This Row],[PRODUCTOS]],TablaPrecios[PRODUCTOS],TablaPrecios[PRECIOS UNITARIOS],"No encontado")</f>
        <v>200</v>
      </c>
      <c r="F8945">
        <v>13</v>
      </c>
      <c r="G8945" t="s">
        <v>10023</v>
      </c>
      <c r="H8945" s="2">
        <v>491</v>
      </c>
      <c r="I8945" s="3">
        <v>0.16</v>
      </c>
      <c r="J8945" s="2">
        <f t="shared" si="417"/>
        <v>412.44</v>
      </c>
      <c r="K8945" s="2">
        <f t="shared" si="418"/>
        <v>74.239199999999997</v>
      </c>
      <c r="L8945" s="2">
        <f t="shared" si="419"/>
        <v>486.67919999999998</v>
      </c>
    </row>
    <row r="8946" spans="1:12" x14ac:dyDescent="0.25">
      <c r="A8946" t="s">
        <v>8951</v>
      </c>
      <c r="B8946" s="1">
        <v>46374</v>
      </c>
      <c r="C8946" t="s">
        <v>10007</v>
      </c>
      <c r="D8946" t="s">
        <v>10020</v>
      </c>
      <c r="E8946">
        <f>+_xlfn.XLOOKUP(TablaVentas[[#This Row],[PRODUCTOS]],TablaPrecios[PRODUCTOS],TablaPrecios[PRECIOS UNITARIOS],"No encontado")</f>
        <v>150</v>
      </c>
      <c r="F8946">
        <v>9</v>
      </c>
      <c r="G8946" t="s">
        <v>10027</v>
      </c>
      <c r="H8946" s="2">
        <v>266</v>
      </c>
      <c r="I8946" s="3">
        <v>0.14000000000000001</v>
      </c>
      <c r="J8946" s="2">
        <f t="shared" si="417"/>
        <v>228.76</v>
      </c>
      <c r="K8946" s="2">
        <f t="shared" si="418"/>
        <v>41.1768</v>
      </c>
      <c r="L8946" s="2">
        <f t="shared" si="419"/>
        <v>269.93680000000001</v>
      </c>
    </row>
    <row r="8947" spans="1:12" x14ac:dyDescent="0.25">
      <c r="A8947" t="s">
        <v>8952</v>
      </c>
      <c r="B8947" s="1">
        <v>46307</v>
      </c>
      <c r="C8947" t="s">
        <v>10007</v>
      </c>
      <c r="D8947" t="s">
        <v>10021</v>
      </c>
      <c r="E8947">
        <f>+_xlfn.XLOOKUP(TablaVentas[[#This Row],[PRODUCTOS]],TablaPrecios[PRODUCTOS],TablaPrecios[PRECIOS UNITARIOS],"No encontado")</f>
        <v>200</v>
      </c>
      <c r="F8947">
        <v>8</v>
      </c>
      <c r="G8947" t="s">
        <v>10023</v>
      </c>
      <c r="H8947" s="2">
        <v>108</v>
      </c>
      <c r="I8947" s="3">
        <v>0.2</v>
      </c>
      <c r="J8947" s="2">
        <f t="shared" si="417"/>
        <v>86.4</v>
      </c>
      <c r="K8947" s="2">
        <f t="shared" si="418"/>
        <v>15.552</v>
      </c>
      <c r="L8947" s="2">
        <f t="shared" si="419"/>
        <v>101.952</v>
      </c>
    </row>
    <row r="8948" spans="1:12" x14ac:dyDescent="0.25">
      <c r="A8948" t="s">
        <v>8953</v>
      </c>
      <c r="B8948" s="1">
        <v>46380</v>
      </c>
      <c r="C8948" t="s">
        <v>10010</v>
      </c>
      <c r="D8948" t="s">
        <v>10020</v>
      </c>
      <c r="E8948">
        <f>+_xlfn.XLOOKUP(TablaVentas[[#This Row],[PRODUCTOS]],TablaPrecios[PRODUCTOS],TablaPrecios[PRECIOS UNITARIOS],"No encontado")</f>
        <v>150</v>
      </c>
      <c r="F8948">
        <v>6</v>
      </c>
      <c r="G8948" t="s">
        <v>10023</v>
      </c>
      <c r="H8948" s="2">
        <v>496</v>
      </c>
      <c r="I8948" s="3">
        <v>0.15</v>
      </c>
      <c r="J8948" s="2">
        <f t="shared" si="417"/>
        <v>421.6</v>
      </c>
      <c r="K8948" s="2">
        <f t="shared" si="418"/>
        <v>75.888000000000005</v>
      </c>
      <c r="L8948" s="2">
        <f t="shared" si="419"/>
        <v>497.48800000000006</v>
      </c>
    </row>
    <row r="8949" spans="1:12" x14ac:dyDescent="0.25">
      <c r="A8949" t="s">
        <v>8954</v>
      </c>
      <c r="B8949" s="1">
        <v>46364</v>
      </c>
      <c r="C8949" t="s">
        <v>10012</v>
      </c>
      <c r="D8949" t="s">
        <v>10020</v>
      </c>
      <c r="E8949">
        <f>+_xlfn.XLOOKUP(TablaVentas[[#This Row],[PRODUCTOS]],TablaPrecios[PRODUCTOS],TablaPrecios[PRECIOS UNITARIOS],"No encontado")</f>
        <v>150</v>
      </c>
      <c r="F8949">
        <v>17</v>
      </c>
      <c r="G8949" t="s">
        <v>10023</v>
      </c>
      <c r="H8949" s="2">
        <v>424</v>
      </c>
      <c r="I8949" s="3">
        <v>0.17</v>
      </c>
      <c r="J8949" s="2">
        <f t="shared" si="417"/>
        <v>351.92</v>
      </c>
      <c r="K8949" s="2">
        <f t="shared" si="418"/>
        <v>63.345599999999997</v>
      </c>
      <c r="L8949" s="2">
        <f t="shared" si="419"/>
        <v>415.26560000000001</v>
      </c>
    </row>
    <row r="8950" spans="1:12" x14ac:dyDescent="0.25">
      <c r="A8950" t="s">
        <v>8955</v>
      </c>
      <c r="B8950" s="1">
        <v>46056</v>
      </c>
      <c r="C8950" t="s">
        <v>10012</v>
      </c>
      <c r="D8950" t="s">
        <v>10019</v>
      </c>
      <c r="E8950">
        <f>+_xlfn.XLOOKUP(TablaVentas[[#This Row],[PRODUCTOS]],TablaPrecios[PRODUCTOS],TablaPrecios[PRECIOS UNITARIOS],"No encontado")</f>
        <v>1200</v>
      </c>
      <c r="F8950">
        <v>10</v>
      </c>
      <c r="G8950" t="s">
        <v>10025</v>
      </c>
      <c r="H8950" s="2">
        <v>64</v>
      </c>
      <c r="I8950" s="3">
        <v>0.19</v>
      </c>
      <c r="J8950" s="2">
        <f t="shared" si="417"/>
        <v>51.84</v>
      </c>
      <c r="K8950" s="2">
        <f t="shared" si="418"/>
        <v>9.3312000000000008</v>
      </c>
      <c r="L8950" s="2">
        <f t="shared" si="419"/>
        <v>61.171200000000006</v>
      </c>
    </row>
    <row r="8951" spans="1:12" x14ac:dyDescent="0.25">
      <c r="A8951" t="s">
        <v>8956</v>
      </c>
      <c r="B8951" s="1">
        <v>46166</v>
      </c>
      <c r="C8951" t="s">
        <v>10011</v>
      </c>
      <c r="D8951" t="s">
        <v>10019</v>
      </c>
      <c r="E8951">
        <f>+_xlfn.XLOOKUP(TablaVentas[[#This Row],[PRODUCTOS]],TablaPrecios[PRODUCTOS],TablaPrecios[PRECIOS UNITARIOS],"No encontado")</f>
        <v>1200</v>
      </c>
      <c r="F8951">
        <v>5</v>
      </c>
      <c r="G8951" t="s">
        <v>10025</v>
      </c>
      <c r="H8951" s="2">
        <v>177</v>
      </c>
      <c r="I8951" s="3">
        <v>0.13</v>
      </c>
      <c r="J8951" s="2">
        <f t="shared" si="417"/>
        <v>153.99</v>
      </c>
      <c r="K8951" s="2">
        <f t="shared" si="418"/>
        <v>27.7182</v>
      </c>
      <c r="L8951" s="2">
        <f t="shared" si="419"/>
        <v>181.70820000000001</v>
      </c>
    </row>
    <row r="8952" spans="1:12" x14ac:dyDescent="0.25">
      <c r="A8952" t="s">
        <v>8957</v>
      </c>
      <c r="B8952" s="1">
        <v>46117</v>
      </c>
      <c r="C8952" t="s">
        <v>10008</v>
      </c>
      <c r="D8952" t="s">
        <v>10018</v>
      </c>
      <c r="E8952">
        <f>+_xlfn.XLOOKUP(TablaVentas[[#This Row],[PRODUCTOS]],TablaPrecios[PRODUCTOS],TablaPrecios[PRECIOS UNITARIOS],"No encontado")</f>
        <v>850</v>
      </c>
      <c r="F8952">
        <v>17</v>
      </c>
      <c r="G8952" t="s">
        <v>10024</v>
      </c>
      <c r="H8952" s="2">
        <v>118</v>
      </c>
      <c r="I8952" s="3">
        <v>0.13</v>
      </c>
      <c r="J8952" s="2">
        <f t="shared" si="417"/>
        <v>102.66</v>
      </c>
      <c r="K8952" s="2">
        <f t="shared" si="418"/>
        <v>18.4788</v>
      </c>
      <c r="L8952" s="2">
        <f t="shared" si="419"/>
        <v>121.1388</v>
      </c>
    </row>
    <row r="8953" spans="1:12" x14ac:dyDescent="0.25">
      <c r="A8953" t="s">
        <v>8958</v>
      </c>
      <c r="B8953" s="1">
        <v>46247</v>
      </c>
      <c r="C8953" t="s">
        <v>10008</v>
      </c>
      <c r="D8953" t="s">
        <v>10017</v>
      </c>
      <c r="E8953">
        <f>+_xlfn.XLOOKUP(TablaVentas[[#This Row],[PRODUCTOS]],TablaPrecios[PRODUCTOS],TablaPrecios[PRECIOS UNITARIOS],"No encontado")</f>
        <v>50</v>
      </c>
      <c r="F8953">
        <v>20</v>
      </c>
      <c r="G8953" t="s">
        <v>10027</v>
      </c>
      <c r="H8953" s="2">
        <v>214</v>
      </c>
      <c r="I8953" s="3">
        <v>0.14000000000000001</v>
      </c>
      <c r="J8953" s="2">
        <f t="shared" si="417"/>
        <v>184.04</v>
      </c>
      <c r="K8953" s="2">
        <f t="shared" si="418"/>
        <v>33.127199999999995</v>
      </c>
      <c r="L8953" s="2">
        <f t="shared" si="419"/>
        <v>217.16719999999998</v>
      </c>
    </row>
    <row r="8954" spans="1:12" x14ac:dyDescent="0.25">
      <c r="A8954" t="s">
        <v>8959</v>
      </c>
      <c r="B8954" s="1">
        <v>46191</v>
      </c>
      <c r="C8954" t="s">
        <v>10007</v>
      </c>
      <c r="D8954" t="s">
        <v>10017</v>
      </c>
      <c r="E8954">
        <f>+_xlfn.XLOOKUP(TablaVentas[[#This Row],[PRODUCTOS]],TablaPrecios[PRODUCTOS],TablaPrecios[PRECIOS UNITARIOS],"No encontado")</f>
        <v>50</v>
      </c>
      <c r="F8954">
        <v>12</v>
      </c>
      <c r="G8954" t="s">
        <v>10023</v>
      </c>
      <c r="H8954" s="2">
        <v>401</v>
      </c>
      <c r="I8954" s="3">
        <v>0.11</v>
      </c>
      <c r="J8954" s="2">
        <f t="shared" si="417"/>
        <v>356.89</v>
      </c>
      <c r="K8954" s="2">
        <f t="shared" si="418"/>
        <v>64.240200000000002</v>
      </c>
      <c r="L8954" s="2">
        <f t="shared" si="419"/>
        <v>421.1302</v>
      </c>
    </row>
    <row r="8955" spans="1:12" x14ac:dyDescent="0.25">
      <c r="A8955" t="s">
        <v>8960</v>
      </c>
      <c r="B8955" s="1">
        <v>46061</v>
      </c>
      <c r="C8955" t="s">
        <v>10011</v>
      </c>
      <c r="D8955" t="s">
        <v>10021</v>
      </c>
      <c r="E8955">
        <f>+_xlfn.XLOOKUP(TablaVentas[[#This Row],[PRODUCTOS]],TablaPrecios[PRODUCTOS],TablaPrecios[PRECIOS UNITARIOS],"No encontado")</f>
        <v>200</v>
      </c>
      <c r="F8955">
        <v>19</v>
      </c>
      <c r="G8955" t="s">
        <v>10025</v>
      </c>
      <c r="H8955" s="2">
        <v>115</v>
      </c>
      <c r="I8955" s="3">
        <v>0.16</v>
      </c>
      <c r="J8955" s="2">
        <f t="shared" si="417"/>
        <v>96.6</v>
      </c>
      <c r="K8955" s="2">
        <f t="shared" si="418"/>
        <v>17.387999999999998</v>
      </c>
      <c r="L8955" s="2">
        <f t="shared" si="419"/>
        <v>113.988</v>
      </c>
    </row>
    <row r="8956" spans="1:12" x14ac:dyDescent="0.25">
      <c r="A8956" t="s">
        <v>8961</v>
      </c>
      <c r="B8956" s="1">
        <v>46086</v>
      </c>
      <c r="C8956" t="s">
        <v>10008</v>
      </c>
      <c r="D8956" t="s">
        <v>10020</v>
      </c>
      <c r="E8956">
        <f>+_xlfn.XLOOKUP(TablaVentas[[#This Row],[PRODUCTOS]],TablaPrecios[PRODUCTOS],TablaPrecios[PRECIOS UNITARIOS],"No encontado")</f>
        <v>150</v>
      </c>
      <c r="F8956">
        <v>18</v>
      </c>
      <c r="G8956" t="s">
        <v>10025</v>
      </c>
      <c r="H8956" s="2">
        <v>152</v>
      </c>
      <c r="I8956" s="3">
        <v>0.19</v>
      </c>
      <c r="J8956" s="2">
        <f t="shared" si="417"/>
        <v>123.12</v>
      </c>
      <c r="K8956" s="2">
        <f t="shared" si="418"/>
        <v>22.1616</v>
      </c>
      <c r="L8956" s="2">
        <f t="shared" si="419"/>
        <v>145.2816</v>
      </c>
    </row>
    <row r="8957" spans="1:12" x14ac:dyDescent="0.25">
      <c r="A8957" t="s">
        <v>8962</v>
      </c>
      <c r="B8957" s="1">
        <v>46063</v>
      </c>
      <c r="C8957" t="s">
        <v>10009</v>
      </c>
      <c r="D8957" t="s">
        <v>10021</v>
      </c>
      <c r="E8957">
        <f>+_xlfn.XLOOKUP(TablaVentas[[#This Row],[PRODUCTOS]],TablaPrecios[PRODUCTOS],TablaPrecios[PRECIOS UNITARIOS],"No encontado")</f>
        <v>200</v>
      </c>
      <c r="F8957">
        <v>16</v>
      </c>
      <c r="G8957" t="s">
        <v>10023</v>
      </c>
      <c r="H8957" s="2">
        <v>295</v>
      </c>
      <c r="I8957" s="3">
        <v>0.16</v>
      </c>
      <c r="J8957" s="2">
        <f t="shared" si="417"/>
        <v>247.8</v>
      </c>
      <c r="K8957" s="2">
        <f t="shared" si="418"/>
        <v>44.603999999999999</v>
      </c>
      <c r="L8957" s="2">
        <f t="shared" si="419"/>
        <v>292.404</v>
      </c>
    </row>
    <row r="8958" spans="1:12" x14ac:dyDescent="0.25">
      <c r="A8958" t="s">
        <v>8963</v>
      </c>
      <c r="B8958" s="1">
        <v>46283</v>
      </c>
      <c r="C8958" t="s">
        <v>10012</v>
      </c>
      <c r="D8958" t="s">
        <v>10021</v>
      </c>
      <c r="E8958">
        <f>+_xlfn.XLOOKUP(TablaVentas[[#This Row],[PRODUCTOS]],TablaPrecios[PRODUCTOS],TablaPrecios[PRECIOS UNITARIOS],"No encontado")</f>
        <v>200</v>
      </c>
      <c r="F8958">
        <v>17</v>
      </c>
      <c r="G8958" t="s">
        <v>10023</v>
      </c>
      <c r="H8958" s="2">
        <v>166</v>
      </c>
      <c r="I8958" s="3">
        <v>0.1</v>
      </c>
      <c r="J8958" s="2">
        <f t="shared" si="417"/>
        <v>149.4</v>
      </c>
      <c r="K8958" s="2">
        <f t="shared" si="418"/>
        <v>26.891999999999999</v>
      </c>
      <c r="L8958" s="2">
        <f t="shared" si="419"/>
        <v>176.292</v>
      </c>
    </row>
    <row r="8959" spans="1:12" x14ac:dyDescent="0.25">
      <c r="A8959" t="s">
        <v>8964</v>
      </c>
      <c r="B8959" s="1">
        <v>46249</v>
      </c>
      <c r="C8959" t="s">
        <v>10011</v>
      </c>
      <c r="D8959" t="s">
        <v>10019</v>
      </c>
      <c r="E8959">
        <f>+_xlfn.XLOOKUP(TablaVentas[[#This Row],[PRODUCTOS]],TablaPrecios[PRODUCTOS],TablaPrecios[PRECIOS UNITARIOS],"No encontado")</f>
        <v>1200</v>
      </c>
      <c r="F8959">
        <v>13</v>
      </c>
      <c r="G8959" t="s">
        <v>10025</v>
      </c>
      <c r="H8959" s="2">
        <v>91</v>
      </c>
      <c r="I8959" s="3">
        <v>0.17</v>
      </c>
      <c r="J8959" s="2">
        <f t="shared" si="417"/>
        <v>75.53</v>
      </c>
      <c r="K8959" s="2">
        <f t="shared" si="418"/>
        <v>13.5954</v>
      </c>
      <c r="L8959" s="2">
        <f t="shared" si="419"/>
        <v>89.125399999999999</v>
      </c>
    </row>
    <row r="8960" spans="1:12" x14ac:dyDescent="0.25">
      <c r="A8960" t="s">
        <v>8965</v>
      </c>
      <c r="B8960" s="1">
        <v>46158</v>
      </c>
      <c r="C8960" t="s">
        <v>10009</v>
      </c>
      <c r="D8960" t="s">
        <v>10018</v>
      </c>
      <c r="E8960">
        <f>+_xlfn.XLOOKUP(TablaVentas[[#This Row],[PRODUCTOS]],TablaPrecios[PRODUCTOS],TablaPrecios[PRECIOS UNITARIOS],"No encontado")</f>
        <v>850</v>
      </c>
      <c r="F8960">
        <v>16</v>
      </c>
      <c r="G8960" t="s">
        <v>10024</v>
      </c>
      <c r="H8960" s="2">
        <v>482</v>
      </c>
      <c r="I8960" s="3">
        <v>0.14000000000000001</v>
      </c>
      <c r="J8960" s="2">
        <f t="shared" si="417"/>
        <v>414.52</v>
      </c>
      <c r="K8960" s="2">
        <f t="shared" si="418"/>
        <v>74.613599999999991</v>
      </c>
      <c r="L8960" s="2">
        <f t="shared" si="419"/>
        <v>489.1336</v>
      </c>
    </row>
    <row r="8961" spans="1:12" x14ac:dyDescent="0.25">
      <c r="A8961" t="s">
        <v>8966</v>
      </c>
      <c r="B8961" s="1">
        <v>46208</v>
      </c>
      <c r="C8961" t="s">
        <v>10010</v>
      </c>
      <c r="D8961" t="s">
        <v>10017</v>
      </c>
      <c r="E8961">
        <f>+_xlfn.XLOOKUP(TablaVentas[[#This Row],[PRODUCTOS]],TablaPrecios[PRODUCTOS],TablaPrecios[PRECIOS UNITARIOS],"No encontado")</f>
        <v>50</v>
      </c>
      <c r="F8961">
        <v>14</v>
      </c>
      <c r="G8961" t="s">
        <v>10023</v>
      </c>
      <c r="H8961" s="2">
        <v>497</v>
      </c>
      <c r="I8961" s="3">
        <v>0.16</v>
      </c>
      <c r="J8961" s="2">
        <f t="shared" si="417"/>
        <v>417.48</v>
      </c>
      <c r="K8961" s="2">
        <f t="shared" si="418"/>
        <v>75.1464</v>
      </c>
      <c r="L8961" s="2">
        <f t="shared" si="419"/>
        <v>492.62639999999999</v>
      </c>
    </row>
    <row r="8962" spans="1:12" x14ac:dyDescent="0.25">
      <c r="A8962" t="s">
        <v>8967</v>
      </c>
      <c r="B8962" s="1">
        <v>46151</v>
      </c>
      <c r="C8962" t="s">
        <v>10009</v>
      </c>
      <c r="D8962" t="s">
        <v>10021</v>
      </c>
      <c r="E8962">
        <f>+_xlfn.XLOOKUP(TablaVentas[[#This Row],[PRODUCTOS]],TablaPrecios[PRODUCTOS],TablaPrecios[PRECIOS UNITARIOS],"No encontado")</f>
        <v>200</v>
      </c>
      <c r="F8962">
        <v>17</v>
      </c>
      <c r="G8962" t="s">
        <v>10023</v>
      </c>
      <c r="H8962" s="2">
        <v>450</v>
      </c>
      <c r="I8962" s="3">
        <v>0.11</v>
      </c>
      <c r="J8962" s="2">
        <f t="shared" si="417"/>
        <v>400.5</v>
      </c>
      <c r="K8962" s="2">
        <f t="shared" si="418"/>
        <v>72.09</v>
      </c>
      <c r="L8962" s="2">
        <f t="shared" si="419"/>
        <v>472.59000000000003</v>
      </c>
    </row>
    <row r="8963" spans="1:12" x14ac:dyDescent="0.25">
      <c r="A8963" t="s">
        <v>8968</v>
      </c>
      <c r="B8963" s="1">
        <v>46236</v>
      </c>
      <c r="C8963" t="s">
        <v>10012</v>
      </c>
      <c r="D8963" t="s">
        <v>10019</v>
      </c>
      <c r="E8963">
        <f>+_xlfn.XLOOKUP(TablaVentas[[#This Row],[PRODUCTOS]],TablaPrecios[PRODUCTOS],TablaPrecios[PRECIOS UNITARIOS],"No encontado")</f>
        <v>1200</v>
      </c>
      <c r="F8963">
        <v>11</v>
      </c>
      <c r="G8963" t="s">
        <v>10023</v>
      </c>
      <c r="H8963" s="2">
        <v>307</v>
      </c>
      <c r="I8963" s="3">
        <v>0.1</v>
      </c>
      <c r="J8963" s="2">
        <f t="shared" ref="J8963:J9026" si="420">+H8963-H8963*I8963</f>
        <v>276.3</v>
      </c>
      <c r="K8963" s="2">
        <f t="shared" ref="K8963:K9026" si="421">+J8963*0.18</f>
        <v>49.734000000000002</v>
      </c>
      <c r="L8963" s="2">
        <f t="shared" ref="L8963:L9026" si="422">+J8963+K8963</f>
        <v>326.03399999999999</v>
      </c>
    </row>
    <row r="8964" spans="1:12" x14ac:dyDescent="0.25">
      <c r="A8964" t="s">
        <v>8969</v>
      </c>
      <c r="B8964" s="1">
        <v>46303</v>
      </c>
      <c r="C8964" t="s">
        <v>10011</v>
      </c>
      <c r="D8964" t="s">
        <v>10020</v>
      </c>
      <c r="E8964">
        <f>+_xlfn.XLOOKUP(TablaVentas[[#This Row],[PRODUCTOS]],TablaPrecios[PRODUCTOS],TablaPrecios[PRECIOS UNITARIOS],"No encontado")</f>
        <v>150</v>
      </c>
      <c r="F8964">
        <v>11</v>
      </c>
      <c r="G8964" t="s">
        <v>10027</v>
      </c>
      <c r="H8964" s="2">
        <v>386</v>
      </c>
      <c r="I8964" s="3">
        <v>0.13</v>
      </c>
      <c r="J8964" s="2">
        <f t="shared" si="420"/>
        <v>335.82</v>
      </c>
      <c r="K8964" s="2">
        <f t="shared" si="421"/>
        <v>60.447599999999994</v>
      </c>
      <c r="L8964" s="2">
        <f t="shared" si="422"/>
        <v>396.26760000000002</v>
      </c>
    </row>
    <row r="8965" spans="1:12" x14ac:dyDescent="0.25">
      <c r="A8965" t="s">
        <v>8970</v>
      </c>
      <c r="B8965" s="1">
        <v>46057</v>
      </c>
      <c r="C8965" t="s">
        <v>10012</v>
      </c>
      <c r="D8965" t="s">
        <v>10020</v>
      </c>
      <c r="E8965">
        <f>+_xlfn.XLOOKUP(TablaVentas[[#This Row],[PRODUCTOS]],TablaPrecios[PRODUCTOS],TablaPrecios[PRECIOS UNITARIOS],"No encontado")</f>
        <v>150</v>
      </c>
      <c r="F8965">
        <v>14</v>
      </c>
      <c r="G8965" t="s">
        <v>10027</v>
      </c>
      <c r="H8965" s="2">
        <v>119</v>
      </c>
      <c r="I8965" s="3">
        <v>0.11</v>
      </c>
      <c r="J8965" s="2">
        <f t="shared" si="420"/>
        <v>105.91</v>
      </c>
      <c r="K8965" s="2">
        <f t="shared" si="421"/>
        <v>19.063799999999997</v>
      </c>
      <c r="L8965" s="2">
        <f t="shared" si="422"/>
        <v>124.9738</v>
      </c>
    </row>
    <row r="8966" spans="1:12" x14ac:dyDescent="0.25">
      <c r="A8966" t="s">
        <v>8971</v>
      </c>
      <c r="B8966" s="1">
        <v>46024</v>
      </c>
      <c r="C8966" t="s">
        <v>10010</v>
      </c>
      <c r="D8966" t="s">
        <v>10017</v>
      </c>
      <c r="E8966">
        <f>+_xlfn.XLOOKUP(TablaVentas[[#This Row],[PRODUCTOS]],TablaPrecios[PRODUCTOS],TablaPrecios[PRECIOS UNITARIOS],"No encontado")</f>
        <v>50</v>
      </c>
      <c r="F8966">
        <v>17</v>
      </c>
      <c r="G8966" t="s">
        <v>10025</v>
      </c>
      <c r="H8966" s="2">
        <v>433</v>
      </c>
      <c r="I8966" s="3">
        <v>0.19</v>
      </c>
      <c r="J8966" s="2">
        <f t="shared" si="420"/>
        <v>350.73</v>
      </c>
      <c r="K8966" s="2">
        <f t="shared" si="421"/>
        <v>63.131399999999999</v>
      </c>
      <c r="L8966" s="2">
        <f t="shared" si="422"/>
        <v>413.8614</v>
      </c>
    </row>
    <row r="8967" spans="1:12" x14ac:dyDescent="0.25">
      <c r="A8967" t="s">
        <v>8972</v>
      </c>
      <c r="B8967" s="1">
        <v>46360</v>
      </c>
      <c r="C8967" t="s">
        <v>10008</v>
      </c>
      <c r="D8967" t="s">
        <v>10021</v>
      </c>
      <c r="E8967">
        <f>+_xlfn.XLOOKUP(TablaVentas[[#This Row],[PRODUCTOS]],TablaPrecios[PRODUCTOS],TablaPrecios[PRECIOS UNITARIOS],"No encontado")</f>
        <v>200</v>
      </c>
      <c r="F8967">
        <v>14</v>
      </c>
      <c r="G8967" t="s">
        <v>10027</v>
      </c>
      <c r="H8967" s="2">
        <v>53</v>
      </c>
      <c r="I8967" s="3">
        <v>0.12</v>
      </c>
      <c r="J8967" s="2">
        <f t="shared" si="420"/>
        <v>46.64</v>
      </c>
      <c r="K8967" s="2">
        <f t="shared" si="421"/>
        <v>8.3951999999999991</v>
      </c>
      <c r="L8967" s="2">
        <f t="shared" si="422"/>
        <v>55.035200000000003</v>
      </c>
    </row>
    <row r="8968" spans="1:12" x14ac:dyDescent="0.25">
      <c r="A8968" t="s">
        <v>8973</v>
      </c>
      <c r="B8968" s="1">
        <v>46121</v>
      </c>
      <c r="C8968" t="s">
        <v>10008</v>
      </c>
      <c r="D8968" t="s">
        <v>10018</v>
      </c>
      <c r="E8968">
        <f>+_xlfn.XLOOKUP(TablaVentas[[#This Row],[PRODUCTOS]],TablaPrecios[PRODUCTOS],TablaPrecios[PRECIOS UNITARIOS],"No encontado")</f>
        <v>850</v>
      </c>
      <c r="F8968">
        <v>16</v>
      </c>
      <c r="G8968" t="s">
        <v>10026</v>
      </c>
      <c r="H8968" s="2">
        <v>459</v>
      </c>
      <c r="I8968" s="3">
        <v>0.15</v>
      </c>
      <c r="J8968" s="2">
        <f t="shared" si="420"/>
        <v>390.15</v>
      </c>
      <c r="K8968" s="2">
        <f t="shared" si="421"/>
        <v>70.22699999999999</v>
      </c>
      <c r="L8968" s="2">
        <f t="shared" si="422"/>
        <v>460.37699999999995</v>
      </c>
    </row>
    <row r="8969" spans="1:12" x14ac:dyDescent="0.25">
      <c r="A8969" t="s">
        <v>8974</v>
      </c>
      <c r="B8969" s="1">
        <v>46341</v>
      </c>
      <c r="C8969" t="s">
        <v>10011</v>
      </c>
      <c r="D8969" t="s">
        <v>10020</v>
      </c>
      <c r="E8969">
        <f>+_xlfn.XLOOKUP(TablaVentas[[#This Row],[PRODUCTOS]],TablaPrecios[PRODUCTOS],TablaPrecios[PRECIOS UNITARIOS],"No encontado")</f>
        <v>150</v>
      </c>
      <c r="F8969">
        <v>11</v>
      </c>
      <c r="G8969" t="s">
        <v>10023</v>
      </c>
      <c r="H8969" s="2">
        <v>133</v>
      </c>
      <c r="I8969" s="3">
        <v>0.13</v>
      </c>
      <c r="J8969" s="2">
        <f t="shared" si="420"/>
        <v>115.71000000000001</v>
      </c>
      <c r="K8969" s="2">
        <f t="shared" si="421"/>
        <v>20.8278</v>
      </c>
      <c r="L8969" s="2">
        <f t="shared" si="422"/>
        <v>136.5378</v>
      </c>
    </row>
    <row r="8970" spans="1:12" x14ac:dyDescent="0.25">
      <c r="A8970" t="s">
        <v>8975</v>
      </c>
      <c r="B8970" s="1">
        <v>46194</v>
      </c>
      <c r="C8970" t="s">
        <v>10008</v>
      </c>
      <c r="D8970" t="s">
        <v>10021</v>
      </c>
      <c r="E8970">
        <f>+_xlfn.XLOOKUP(TablaVentas[[#This Row],[PRODUCTOS]],TablaPrecios[PRODUCTOS],TablaPrecios[PRECIOS UNITARIOS],"No encontado")</f>
        <v>200</v>
      </c>
      <c r="F8970">
        <v>7</v>
      </c>
      <c r="G8970" t="s">
        <v>10023</v>
      </c>
      <c r="H8970" s="2">
        <v>459</v>
      </c>
      <c r="I8970" s="3">
        <v>0.13</v>
      </c>
      <c r="J8970" s="2">
        <f t="shared" si="420"/>
        <v>399.33</v>
      </c>
      <c r="K8970" s="2">
        <f t="shared" si="421"/>
        <v>71.87939999999999</v>
      </c>
      <c r="L8970" s="2">
        <f t="shared" si="422"/>
        <v>471.20939999999996</v>
      </c>
    </row>
    <row r="8971" spans="1:12" x14ac:dyDescent="0.25">
      <c r="A8971" t="s">
        <v>8976</v>
      </c>
      <c r="B8971" s="1">
        <v>46202</v>
      </c>
      <c r="C8971" t="s">
        <v>10009</v>
      </c>
      <c r="D8971" t="s">
        <v>10021</v>
      </c>
      <c r="E8971">
        <f>+_xlfn.XLOOKUP(TablaVentas[[#This Row],[PRODUCTOS]],TablaPrecios[PRODUCTOS],TablaPrecios[PRECIOS UNITARIOS],"No encontado")</f>
        <v>200</v>
      </c>
      <c r="F8971">
        <v>12</v>
      </c>
      <c r="G8971" t="s">
        <v>10027</v>
      </c>
      <c r="H8971" s="2">
        <v>485</v>
      </c>
      <c r="I8971" s="3">
        <v>0.16</v>
      </c>
      <c r="J8971" s="2">
        <f t="shared" si="420"/>
        <v>407.4</v>
      </c>
      <c r="K8971" s="2">
        <f t="shared" si="421"/>
        <v>73.331999999999994</v>
      </c>
      <c r="L8971" s="2">
        <f t="shared" si="422"/>
        <v>480.73199999999997</v>
      </c>
    </row>
    <row r="8972" spans="1:12" x14ac:dyDescent="0.25">
      <c r="A8972" t="s">
        <v>8977</v>
      </c>
      <c r="B8972" s="1">
        <v>46365</v>
      </c>
      <c r="C8972" t="s">
        <v>10010</v>
      </c>
      <c r="D8972" t="s">
        <v>10018</v>
      </c>
      <c r="E8972">
        <f>+_xlfn.XLOOKUP(TablaVentas[[#This Row],[PRODUCTOS]],TablaPrecios[PRODUCTOS],TablaPrecios[PRECIOS UNITARIOS],"No encontado")</f>
        <v>850</v>
      </c>
      <c r="F8972">
        <v>13</v>
      </c>
      <c r="G8972" t="s">
        <v>10024</v>
      </c>
      <c r="H8972" s="2">
        <v>169</v>
      </c>
      <c r="I8972" s="3">
        <v>0.13</v>
      </c>
      <c r="J8972" s="2">
        <f t="shared" si="420"/>
        <v>147.03</v>
      </c>
      <c r="K8972" s="2">
        <f t="shared" si="421"/>
        <v>26.465399999999999</v>
      </c>
      <c r="L8972" s="2">
        <f t="shared" si="422"/>
        <v>173.49539999999999</v>
      </c>
    </row>
    <row r="8973" spans="1:12" x14ac:dyDescent="0.25">
      <c r="A8973" t="s">
        <v>8978</v>
      </c>
      <c r="B8973" s="1">
        <v>46079</v>
      </c>
      <c r="C8973" t="s">
        <v>10008</v>
      </c>
      <c r="D8973" t="s">
        <v>10021</v>
      </c>
      <c r="E8973">
        <f>+_xlfn.XLOOKUP(TablaVentas[[#This Row],[PRODUCTOS]],TablaPrecios[PRODUCTOS],TablaPrecios[PRECIOS UNITARIOS],"No encontado")</f>
        <v>200</v>
      </c>
      <c r="F8973">
        <v>9</v>
      </c>
      <c r="G8973" t="s">
        <v>10025</v>
      </c>
      <c r="H8973" s="2">
        <v>282</v>
      </c>
      <c r="I8973" s="3">
        <v>0.11</v>
      </c>
      <c r="J8973" s="2">
        <f t="shared" si="420"/>
        <v>250.98</v>
      </c>
      <c r="K8973" s="2">
        <f t="shared" si="421"/>
        <v>45.176399999999994</v>
      </c>
      <c r="L8973" s="2">
        <f t="shared" si="422"/>
        <v>296.15639999999996</v>
      </c>
    </row>
    <row r="8974" spans="1:12" x14ac:dyDescent="0.25">
      <c r="A8974" t="s">
        <v>8979</v>
      </c>
      <c r="B8974" s="1">
        <v>46221</v>
      </c>
      <c r="C8974" t="s">
        <v>10008</v>
      </c>
      <c r="D8974" t="s">
        <v>10017</v>
      </c>
      <c r="E8974">
        <f>+_xlfn.XLOOKUP(TablaVentas[[#This Row],[PRODUCTOS]],TablaPrecios[PRODUCTOS],TablaPrecios[PRECIOS UNITARIOS],"No encontado")</f>
        <v>50</v>
      </c>
      <c r="F8974">
        <v>11</v>
      </c>
      <c r="G8974" t="s">
        <v>10026</v>
      </c>
      <c r="H8974" s="2">
        <v>163</v>
      </c>
      <c r="I8974" s="3">
        <v>0.16</v>
      </c>
      <c r="J8974" s="2">
        <f t="shared" si="420"/>
        <v>136.91999999999999</v>
      </c>
      <c r="K8974" s="2">
        <f t="shared" si="421"/>
        <v>24.645599999999998</v>
      </c>
      <c r="L8974" s="2">
        <f t="shared" si="422"/>
        <v>161.56559999999999</v>
      </c>
    </row>
    <row r="8975" spans="1:12" x14ac:dyDescent="0.25">
      <c r="A8975" t="s">
        <v>8980</v>
      </c>
      <c r="B8975" s="1">
        <v>46204</v>
      </c>
      <c r="C8975" t="s">
        <v>10008</v>
      </c>
      <c r="D8975" t="s">
        <v>10017</v>
      </c>
      <c r="E8975">
        <f>+_xlfn.XLOOKUP(TablaVentas[[#This Row],[PRODUCTOS]],TablaPrecios[PRODUCTOS],TablaPrecios[PRECIOS UNITARIOS],"No encontado")</f>
        <v>50</v>
      </c>
      <c r="F8975">
        <v>17</v>
      </c>
      <c r="G8975" t="s">
        <v>10026</v>
      </c>
      <c r="H8975" s="2">
        <v>460</v>
      </c>
      <c r="I8975" s="3">
        <v>0.18</v>
      </c>
      <c r="J8975" s="2">
        <f t="shared" si="420"/>
        <v>377.2</v>
      </c>
      <c r="K8975" s="2">
        <f t="shared" si="421"/>
        <v>67.896000000000001</v>
      </c>
      <c r="L8975" s="2">
        <f t="shared" si="422"/>
        <v>445.096</v>
      </c>
    </row>
    <row r="8976" spans="1:12" x14ac:dyDescent="0.25">
      <c r="A8976" t="s">
        <v>8981</v>
      </c>
      <c r="B8976" s="1">
        <v>46069</v>
      </c>
      <c r="C8976" t="s">
        <v>10009</v>
      </c>
      <c r="D8976" t="s">
        <v>10017</v>
      </c>
      <c r="E8976">
        <f>+_xlfn.XLOOKUP(TablaVentas[[#This Row],[PRODUCTOS]],TablaPrecios[PRODUCTOS],TablaPrecios[PRECIOS UNITARIOS],"No encontado")</f>
        <v>50</v>
      </c>
      <c r="F8976">
        <v>18</v>
      </c>
      <c r="G8976" t="s">
        <v>10024</v>
      </c>
      <c r="H8976" s="2">
        <v>369</v>
      </c>
      <c r="I8976" s="3">
        <v>0.11</v>
      </c>
      <c r="J8976" s="2">
        <f t="shared" si="420"/>
        <v>328.40999999999997</v>
      </c>
      <c r="K8976" s="2">
        <f t="shared" si="421"/>
        <v>59.113799999999991</v>
      </c>
      <c r="L8976" s="2">
        <f t="shared" si="422"/>
        <v>387.52379999999994</v>
      </c>
    </row>
    <row r="8977" spans="1:12" x14ac:dyDescent="0.25">
      <c r="A8977" t="s">
        <v>8982</v>
      </c>
      <c r="B8977" s="1">
        <v>46285</v>
      </c>
      <c r="C8977" t="s">
        <v>10011</v>
      </c>
      <c r="D8977" t="s">
        <v>10021</v>
      </c>
      <c r="E8977">
        <f>+_xlfn.XLOOKUP(TablaVentas[[#This Row],[PRODUCTOS]],TablaPrecios[PRODUCTOS],TablaPrecios[PRECIOS UNITARIOS],"No encontado")</f>
        <v>200</v>
      </c>
      <c r="F8977">
        <v>14</v>
      </c>
      <c r="G8977" t="s">
        <v>10026</v>
      </c>
      <c r="H8977" s="2">
        <v>488</v>
      </c>
      <c r="I8977" s="3">
        <v>0.15</v>
      </c>
      <c r="J8977" s="2">
        <f t="shared" si="420"/>
        <v>414.8</v>
      </c>
      <c r="K8977" s="2">
        <f t="shared" si="421"/>
        <v>74.664000000000001</v>
      </c>
      <c r="L8977" s="2">
        <f t="shared" si="422"/>
        <v>489.464</v>
      </c>
    </row>
    <row r="8978" spans="1:12" x14ac:dyDescent="0.25">
      <c r="A8978" t="s">
        <v>8983</v>
      </c>
      <c r="B8978" s="1">
        <v>46273</v>
      </c>
      <c r="C8978" t="s">
        <v>10007</v>
      </c>
      <c r="D8978" t="s">
        <v>10021</v>
      </c>
      <c r="E8978">
        <f>+_xlfn.XLOOKUP(TablaVentas[[#This Row],[PRODUCTOS]],TablaPrecios[PRODUCTOS],TablaPrecios[PRECIOS UNITARIOS],"No encontado")</f>
        <v>200</v>
      </c>
      <c r="F8978">
        <v>5</v>
      </c>
      <c r="G8978" t="s">
        <v>10024</v>
      </c>
      <c r="H8978" s="2">
        <v>375</v>
      </c>
      <c r="I8978" s="3">
        <v>0.14000000000000001</v>
      </c>
      <c r="J8978" s="2">
        <f t="shared" si="420"/>
        <v>322.5</v>
      </c>
      <c r="K8978" s="2">
        <f t="shared" si="421"/>
        <v>58.05</v>
      </c>
      <c r="L8978" s="2">
        <f t="shared" si="422"/>
        <v>380.55</v>
      </c>
    </row>
    <row r="8979" spans="1:12" x14ac:dyDescent="0.25">
      <c r="A8979" t="s">
        <v>8984</v>
      </c>
      <c r="B8979" s="1">
        <v>46334</v>
      </c>
      <c r="C8979" t="s">
        <v>10010</v>
      </c>
      <c r="D8979" t="s">
        <v>10019</v>
      </c>
      <c r="E8979">
        <f>+_xlfn.XLOOKUP(TablaVentas[[#This Row],[PRODUCTOS]],TablaPrecios[PRODUCTOS],TablaPrecios[PRECIOS UNITARIOS],"No encontado")</f>
        <v>1200</v>
      </c>
      <c r="F8979">
        <v>17</v>
      </c>
      <c r="G8979" t="s">
        <v>10025</v>
      </c>
      <c r="H8979" s="2">
        <v>187</v>
      </c>
      <c r="I8979" s="3">
        <v>0.17</v>
      </c>
      <c r="J8979" s="2">
        <f t="shared" si="420"/>
        <v>155.21</v>
      </c>
      <c r="K8979" s="2">
        <f t="shared" si="421"/>
        <v>27.937799999999999</v>
      </c>
      <c r="L8979" s="2">
        <f t="shared" si="422"/>
        <v>183.14780000000002</v>
      </c>
    </row>
    <row r="8980" spans="1:12" x14ac:dyDescent="0.25">
      <c r="A8980" t="s">
        <v>8985</v>
      </c>
      <c r="B8980" s="1">
        <v>46359</v>
      </c>
      <c r="C8980" t="s">
        <v>10010</v>
      </c>
      <c r="D8980" t="s">
        <v>10017</v>
      </c>
      <c r="E8980">
        <f>+_xlfn.XLOOKUP(TablaVentas[[#This Row],[PRODUCTOS]],TablaPrecios[PRODUCTOS],TablaPrecios[PRECIOS UNITARIOS],"No encontado")</f>
        <v>50</v>
      </c>
      <c r="F8980">
        <v>5</v>
      </c>
      <c r="G8980" t="s">
        <v>10023</v>
      </c>
      <c r="H8980" s="2">
        <v>457</v>
      </c>
      <c r="I8980" s="3">
        <v>0.19</v>
      </c>
      <c r="J8980" s="2">
        <f t="shared" si="420"/>
        <v>370.17</v>
      </c>
      <c r="K8980" s="2">
        <f t="shared" si="421"/>
        <v>66.630600000000001</v>
      </c>
      <c r="L8980" s="2">
        <f t="shared" si="422"/>
        <v>436.80060000000003</v>
      </c>
    </row>
    <row r="8981" spans="1:12" x14ac:dyDescent="0.25">
      <c r="A8981" t="s">
        <v>8986</v>
      </c>
      <c r="B8981" s="1">
        <v>46298</v>
      </c>
      <c r="C8981" t="s">
        <v>10010</v>
      </c>
      <c r="D8981" t="s">
        <v>10020</v>
      </c>
      <c r="E8981">
        <f>+_xlfn.XLOOKUP(TablaVentas[[#This Row],[PRODUCTOS]],TablaPrecios[PRODUCTOS],TablaPrecios[PRECIOS UNITARIOS],"No encontado")</f>
        <v>150</v>
      </c>
      <c r="F8981">
        <v>15</v>
      </c>
      <c r="G8981" t="s">
        <v>10025</v>
      </c>
      <c r="H8981" s="2">
        <v>75</v>
      </c>
      <c r="I8981" s="3">
        <v>0.14000000000000001</v>
      </c>
      <c r="J8981" s="2">
        <f t="shared" si="420"/>
        <v>64.5</v>
      </c>
      <c r="K8981" s="2">
        <f t="shared" si="421"/>
        <v>11.61</v>
      </c>
      <c r="L8981" s="2">
        <f t="shared" si="422"/>
        <v>76.11</v>
      </c>
    </row>
    <row r="8982" spans="1:12" x14ac:dyDescent="0.25">
      <c r="A8982" t="s">
        <v>8987</v>
      </c>
      <c r="B8982" s="1">
        <v>46061</v>
      </c>
      <c r="C8982" t="s">
        <v>10011</v>
      </c>
      <c r="D8982" t="s">
        <v>10018</v>
      </c>
      <c r="E8982">
        <f>+_xlfn.XLOOKUP(TablaVentas[[#This Row],[PRODUCTOS]],TablaPrecios[PRODUCTOS],TablaPrecios[PRECIOS UNITARIOS],"No encontado")</f>
        <v>850</v>
      </c>
      <c r="F8982">
        <v>17</v>
      </c>
      <c r="G8982" t="s">
        <v>10023</v>
      </c>
      <c r="H8982" s="2">
        <v>112</v>
      </c>
      <c r="I8982" s="3">
        <v>0.2</v>
      </c>
      <c r="J8982" s="2">
        <f t="shared" si="420"/>
        <v>89.6</v>
      </c>
      <c r="K8982" s="2">
        <f t="shared" si="421"/>
        <v>16.128</v>
      </c>
      <c r="L8982" s="2">
        <f t="shared" si="422"/>
        <v>105.72799999999999</v>
      </c>
    </row>
    <row r="8983" spans="1:12" x14ac:dyDescent="0.25">
      <c r="A8983" t="s">
        <v>8988</v>
      </c>
      <c r="B8983" s="1">
        <v>46334</v>
      </c>
      <c r="C8983" t="s">
        <v>10008</v>
      </c>
      <c r="D8983" t="s">
        <v>10020</v>
      </c>
      <c r="E8983">
        <f>+_xlfn.XLOOKUP(TablaVentas[[#This Row],[PRODUCTOS]],TablaPrecios[PRODUCTOS],TablaPrecios[PRECIOS UNITARIOS],"No encontado")</f>
        <v>150</v>
      </c>
      <c r="F8983">
        <v>19</v>
      </c>
      <c r="G8983" t="s">
        <v>10023</v>
      </c>
      <c r="H8983" s="2">
        <v>371</v>
      </c>
      <c r="I8983" s="3">
        <v>0.13</v>
      </c>
      <c r="J8983" s="2">
        <f t="shared" si="420"/>
        <v>322.77</v>
      </c>
      <c r="K8983" s="2">
        <f t="shared" si="421"/>
        <v>58.098599999999998</v>
      </c>
      <c r="L8983" s="2">
        <f t="shared" si="422"/>
        <v>380.86859999999996</v>
      </c>
    </row>
    <row r="8984" spans="1:12" x14ac:dyDescent="0.25">
      <c r="A8984" t="s">
        <v>8989</v>
      </c>
      <c r="B8984" s="1">
        <v>46220</v>
      </c>
      <c r="C8984" t="s">
        <v>10011</v>
      </c>
      <c r="D8984" t="s">
        <v>10017</v>
      </c>
      <c r="E8984">
        <f>+_xlfn.XLOOKUP(TablaVentas[[#This Row],[PRODUCTOS]],TablaPrecios[PRODUCTOS],TablaPrecios[PRECIOS UNITARIOS],"No encontado")</f>
        <v>50</v>
      </c>
      <c r="F8984">
        <v>17</v>
      </c>
      <c r="G8984" t="s">
        <v>10023</v>
      </c>
      <c r="H8984" s="2">
        <v>303</v>
      </c>
      <c r="I8984" s="3">
        <v>0.15</v>
      </c>
      <c r="J8984" s="2">
        <f t="shared" si="420"/>
        <v>257.55</v>
      </c>
      <c r="K8984" s="2">
        <f t="shared" si="421"/>
        <v>46.359000000000002</v>
      </c>
      <c r="L8984" s="2">
        <f t="shared" si="422"/>
        <v>303.90899999999999</v>
      </c>
    </row>
    <row r="8985" spans="1:12" x14ac:dyDescent="0.25">
      <c r="A8985" t="s">
        <v>8990</v>
      </c>
      <c r="B8985" s="1">
        <v>46092</v>
      </c>
      <c r="C8985" t="s">
        <v>10009</v>
      </c>
      <c r="D8985" t="s">
        <v>10020</v>
      </c>
      <c r="E8985">
        <f>+_xlfn.XLOOKUP(TablaVentas[[#This Row],[PRODUCTOS]],TablaPrecios[PRODUCTOS],TablaPrecios[PRECIOS UNITARIOS],"No encontado")</f>
        <v>150</v>
      </c>
      <c r="F8985">
        <v>16</v>
      </c>
      <c r="G8985" t="s">
        <v>10025</v>
      </c>
      <c r="H8985" s="2">
        <v>455</v>
      </c>
      <c r="I8985" s="3">
        <v>0.17</v>
      </c>
      <c r="J8985" s="2">
        <f t="shared" si="420"/>
        <v>377.65</v>
      </c>
      <c r="K8985" s="2">
        <f t="shared" si="421"/>
        <v>67.97699999999999</v>
      </c>
      <c r="L8985" s="2">
        <f t="shared" si="422"/>
        <v>445.62699999999995</v>
      </c>
    </row>
    <row r="8986" spans="1:12" x14ac:dyDescent="0.25">
      <c r="A8986" t="s">
        <v>8991</v>
      </c>
      <c r="B8986" s="1">
        <v>46316</v>
      </c>
      <c r="C8986" t="s">
        <v>10010</v>
      </c>
      <c r="D8986" t="s">
        <v>10017</v>
      </c>
      <c r="E8986">
        <f>+_xlfn.XLOOKUP(TablaVentas[[#This Row],[PRODUCTOS]],TablaPrecios[PRODUCTOS],TablaPrecios[PRECIOS UNITARIOS],"No encontado")</f>
        <v>50</v>
      </c>
      <c r="F8986">
        <v>16</v>
      </c>
      <c r="G8986" t="s">
        <v>10024</v>
      </c>
      <c r="H8986" s="2">
        <v>338</v>
      </c>
      <c r="I8986" s="3">
        <v>0.11</v>
      </c>
      <c r="J8986" s="2">
        <f t="shared" si="420"/>
        <v>300.82</v>
      </c>
      <c r="K8986" s="2">
        <f t="shared" si="421"/>
        <v>54.147599999999997</v>
      </c>
      <c r="L8986" s="2">
        <f t="shared" si="422"/>
        <v>354.9676</v>
      </c>
    </row>
    <row r="8987" spans="1:12" x14ac:dyDescent="0.25">
      <c r="A8987" t="s">
        <v>8992</v>
      </c>
      <c r="B8987" s="1">
        <v>46377</v>
      </c>
      <c r="C8987" t="s">
        <v>10010</v>
      </c>
      <c r="D8987" t="s">
        <v>10017</v>
      </c>
      <c r="E8987">
        <f>+_xlfn.XLOOKUP(TablaVentas[[#This Row],[PRODUCTOS]],TablaPrecios[PRODUCTOS],TablaPrecios[PRECIOS UNITARIOS],"No encontado")</f>
        <v>50</v>
      </c>
      <c r="F8987">
        <v>20</v>
      </c>
      <c r="G8987" t="s">
        <v>10026</v>
      </c>
      <c r="H8987" s="2">
        <v>294</v>
      </c>
      <c r="I8987" s="3">
        <v>0.11</v>
      </c>
      <c r="J8987" s="2">
        <f t="shared" si="420"/>
        <v>261.65999999999997</v>
      </c>
      <c r="K8987" s="2">
        <f t="shared" si="421"/>
        <v>47.09879999999999</v>
      </c>
      <c r="L8987" s="2">
        <f t="shared" si="422"/>
        <v>308.75879999999995</v>
      </c>
    </row>
    <row r="8988" spans="1:12" x14ac:dyDescent="0.25">
      <c r="A8988" t="s">
        <v>8993</v>
      </c>
      <c r="B8988" s="1">
        <v>46296</v>
      </c>
      <c r="C8988" t="s">
        <v>10012</v>
      </c>
      <c r="D8988" t="s">
        <v>10019</v>
      </c>
      <c r="E8988">
        <f>+_xlfn.XLOOKUP(TablaVentas[[#This Row],[PRODUCTOS]],TablaPrecios[PRODUCTOS],TablaPrecios[PRECIOS UNITARIOS],"No encontado")</f>
        <v>1200</v>
      </c>
      <c r="F8988">
        <v>14</v>
      </c>
      <c r="G8988" t="s">
        <v>10027</v>
      </c>
      <c r="H8988" s="2">
        <v>109</v>
      </c>
      <c r="I8988" s="3">
        <v>0.2</v>
      </c>
      <c r="J8988" s="2">
        <f t="shared" si="420"/>
        <v>87.2</v>
      </c>
      <c r="K8988" s="2">
        <f t="shared" si="421"/>
        <v>15.696</v>
      </c>
      <c r="L8988" s="2">
        <f t="shared" si="422"/>
        <v>102.896</v>
      </c>
    </row>
    <row r="8989" spans="1:12" x14ac:dyDescent="0.25">
      <c r="A8989" t="s">
        <v>8994</v>
      </c>
      <c r="B8989" s="1">
        <v>46277</v>
      </c>
      <c r="C8989" t="s">
        <v>10012</v>
      </c>
      <c r="D8989" t="s">
        <v>10017</v>
      </c>
      <c r="E8989">
        <f>+_xlfn.XLOOKUP(TablaVentas[[#This Row],[PRODUCTOS]],TablaPrecios[PRODUCTOS],TablaPrecios[PRECIOS UNITARIOS],"No encontado")</f>
        <v>50</v>
      </c>
      <c r="F8989">
        <v>11</v>
      </c>
      <c r="G8989" t="s">
        <v>10024</v>
      </c>
      <c r="H8989" s="2">
        <v>440</v>
      </c>
      <c r="I8989" s="3">
        <v>0.16</v>
      </c>
      <c r="J8989" s="2">
        <f t="shared" si="420"/>
        <v>369.6</v>
      </c>
      <c r="K8989" s="2">
        <f t="shared" si="421"/>
        <v>66.528000000000006</v>
      </c>
      <c r="L8989" s="2">
        <f t="shared" si="422"/>
        <v>436.12800000000004</v>
      </c>
    </row>
    <row r="8990" spans="1:12" x14ac:dyDescent="0.25">
      <c r="A8990" t="s">
        <v>8995</v>
      </c>
      <c r="B8990" s="1">
        <v>46354</v>
      </c>
      <c r="C8990" t="s">
        <v>10007</v>
      </c>
      <c r="D8990" t="s">
        <v>10020</v>
      </c>
      <c r="E8990">
        <f>+_xlfn.XLOOKUP(TablaVentas[[#This Row],[PRODUCTOS]],TablaPrecios[PRODUCTOS],TablaPrecios[PRECIOS UNITARIOS],"No encontado")</f>
        <v>150</v>
      </c>
      <c r="F8990">
        <v>6</v>
      </c>
      <c r="G8990" t="s">
        <v>10024</v>
      </c>
      <c r="H8990" s="2">
        <v>91</v>
      </c>
      <c r="I8990" s="3">
        <v>0.19</v>
      </c>
      <c r="J8990" s="2">
        <f t="shared" si="420"/>
        <v>73.710000000000008</v>
      </c>
      <c r="K8990" s="2">
        <f t="shared" si="421"/>
        <v>13.267800000000001</v>
      </c>
      <c r="L8990" s="2">
        <f t="shared" si="422"/>
        <v>86.977800000000002</v>
      </c>
    </row>
    <row r="8991" spans="1:12" x14ac:dyDescent="0.25">
      <c r="A8991" t="s">
        <v>8996</v>
      </c>
      <c r="B8991" s="1">
        <v>46070</v>
      </c>
      <c r="C8991" t="s">
        <v>10007</v>
      </c>
      <c r="D8991" t="s">
        <v>10019</v>
      </c>
      <c r="E8991">
        <f>+_xlfn.XLOOKUP(TablaVentas[[#This Row],[PRODUCTOS]],TablaPrecios[PRODUCTOS],TablaPrecios[PRECIOS UNITARIOS],"No encontado")</f>
        <v>1200</v>
      </c>
      <c r="F8991">
        <v>12</v>
      </c>
      <c r="G8991" t="s">
        <v>10025</v>
      </c>
      <c r="H8991" s="2">
        <v>84</v>
      </c>
      <c r="I8991" s="3">
        <v>0.15</v>
      </c>
      <c r="J8991" s="2">
        <f t="shared" si="420"/>
        <v>71.400000000000006</v>
      </c>
      <c r="K8991" s="2">
        <f t="shared" si="421"/>
        <v>12.852</v>
      </c>
      <c r="L8991" s="2">
        <f t="shared" si="422"/>
        <v>84.25200000000001</v>
      </c>
    </row>
    <row r="8992" spans="1:12" x14ac:dyDescent="0.25">
      <c r="A8992" t="s">
        <v>8997</v>
      </c>
      <c r="B8992" s="1">
        <v>46228</v>
      </c>
      <c r="C8992" t="s">
        <v>10011</v>
      </c>
      <c r="D8992" t="s">
        <v>10019</v>
      </c>
      <c r="E8992">
        <f>+_xlfn.XLOOKUP(TablaVentas[[#This Row],[PRODUCTOS]],TablaPrecios[PRODUCTOS],TablaPrecios[PRECIOS UNITARIOS],"No encontado")</f>
        <v>1200</v>
      </c>
      <c r="F8992">
        <v>17</v>
      </c>
      <c r="G8992" t="s">
        <v>10027</v>
      </c>
      <c r="H8992" s="2">
        <v>377</v>
      </c>
      <c r="I8992" s="3">
        <v>0.19</v>
      </c>
      <c r="J8992" s="2">
        <f t="shared" si="420"/>
        <v>305.37</v>
      </c>
      <c r="K8992" s="2">
        <f t="shared" si="421"/>
        <v>54.9666</v>
      </c>
      <c r="L8992" s="2">
        <f t="shared" si="422"/>
        <v>360.33659999999998</v>
      </c>
    </row>
    <row r="8993" spans="1:12" x14ac:dyDescent="0.25">
      <c r="A8993" t="s">
        <v>8998</v>
      </c>
      <c r="B8993" s="1">
        <v>46111</v>
      </c>
      <c r="C8993" t="s">
        <v>10011</v>
      </c>
      <c r="D8993" t="s">
        <v>10017</v>
      </c>
      <c r="E8993">
        <f>+_xlfn.XLOOKUP(TablaVentas[[#This Row],[PRODUCTOS]],TablaPrecios[PRODUCTOS],TablaPrecios[PRECIOS UNITARIOS],"No encontado")</f>
        <v>50</v>
      </c>
      <c r="F8993">
        <v>7</v>
      </c>
      <c r="G8993" t="s">
        <v>10023</v>
      </c>
      <c r="H8993" s="2">
        <v>267</v>
      </c>
      <c r="I8993" s="3">
        <v>0.16</v>
      </c>
      <c r="J8993" s="2">
        <f t="shared" si="420"/>
        <v>224.28</v>
      </c>
      <c r="K8993" s="2">
        <f t="shared" si="421"/>
        <v>40.370399999999997</v>
      </c>
      <c r="L8993" s="2">
        <f t="shared" si="422"/>
        <v>264.65039999999999</v>
      </c>
    </row>
    <row r="8994" spans="1:12" x14ac:dyDescent="0.25">
      <c r="A8994" t="s">
        <v>8999</v>
      </c>
      <c r="B8994" s="1">
        <v>46245</v>
      </c>
      <c r="C8994" t="s">
        <v>10007</v>
      </c>
      <c r="D8994" t="s">
        <v>10020</v>
      </c>
      <c r="E8994">
        <f>+_xlfn.XLOOKUP(TablaVentas[[#This Row],[PRODUCTOS]],TablaPrecios[PRODUCTOS],TablaPrecios[PRECIOS UNITARIOS],"No encontado")</f>
        <v>150</v>
      </c>
      <c r="F8994">
        <v>18</v>
      </c>
      <c r="G8994" t="s">
        <v>10027</v>
      </c>
      <c r="H8994" s="2">
        <v>473</v>
      </c>
      <c r="I8994" s="3">
        <v>0.17</v>
      </c>
      <c r="J8994" s="2">
        <f t="shared" si="420"/>
        <v>392.59</v>
      </c>
      <c r="K8994" s="2">
        <f t="shared" si="421"/>
        <v>70.666199999999989</v>
      </c>
      <c r="L8994" s="2">
        <f t="shared" si="422"/>
        <v>463.25619999999998</v>
      </c>
    </row>
    <row r="8995" spans="1:12" x14ac:dyDescent="0.25">
      <c r="A8995" t="s">
        <v>9000</v>
      </c>
      <c r="B8995" s="1">
        <v>46174</v>
      </c>
      <c r="C8995" t="s">
        <v>10011</v>
      </c>
      <c r="D8995" t="s">
        <v>10017</v>
      </c>
      <c r="E8995">
        <f>+_xlfn.XLOOKUP(TablaVentas[[#This Row],[PRODUCTOS]],TablaPrecios[PRODUCTOS],TablaPrecios[PRECIOS UNITARIOS],"No encontado")</f>
        <v>50</v>
      </c>
      <c r="F8995">
        <v>13</v>
      </c>
      <c r="G8995" t="s">
        <v>10023</v>
      </c>
      <c r="H8995" s="2">
        <v>370</v>
      </c>
      <c r="I8995" s="3">
        <v>0.17</v>
      </c>
      <c r="J8995" s="2">
        <f t="shared" si="420"/>
        <v>307.10000000000002</v>
      </c>
      <c r="K8995" s="2">
        <f t="shared" si="421"/>
        <v>55.277999999999999</v>
      </c>
      <c r="L8995" s="2">
        <f t="shared" si="422"/>
        <v>362.37800000000004</v>
      </c>
    </row>
    <row r="8996" spans="1:12" x14ac:dyDescent="0.25">
      <c r="A8996" t="s">
        <v>9001</v>
      </c>
      <c r="B8996" s="1">
        <v>46260</v>
      </c>
      <c r="C8996" t="s">
        <v>10008</v>
      </c>
      <c r="D8996" t="s">
        <v>10019</v>
      </c>
      <c r="E8996">
        <f>+_xlfn.XLOOKUP(TablaVentas[[#This Row],[PRODUCTOS]],TablaPrecios[PRODUCTOS],TablaPrecios[PRECIOS UNITARIOS],"No encontado")</f>
        <v>1200</v>
      </c>
      <c r="F8996">
        <v>7</v>
      </c>
      <c r="G8996" t="s">
        <v>10024</v>
      </c>
      <c r="H8996" s="2">
        <v>417</v>
      </c>
      <c r="I8996" s="3">
        <v>0.17</v>
      </c>
      <c r="J8996" s="2">
        <f t="shared" si="420"/>
        <v>346.11</v>
      </c>
      <c r="K8996" s="2">
        <f t="shared" si="421"/>
        <v>62.299799999999998</v>
      </c>
      <c r="L8996" s="2">
        <f t="shared" si="422"/>
        <v>408.40980000000002</v>
      </c>
    </row>
    <row r="8997" spans="1:12" x14ac:dyDescent="0.25">
      <c r="A8997" t="s">
        <v>9002</v>
      </c>
      <c r="B8997" s="1">
        <v>46147</v>
      </c>
      <c r="C8997" t="s">
        <v>10009</v>
      </c>
      <c r="D8997" t="s">
        <v>10018</v>
      </c>
      <c r="E8997">
        <f>+_xlfn.XLOOKUP(TablaVentas[[#This Row],[PRODUCTOS]],TablaPrecios[PRODUCTOS],TablaPrecios[PRECIOS UNITARIOS],"No encontado")</f>
        <v>850</v>
      </c>
      <c r="F8997">
        <v>8</v>
      </c>
      <c r="G8997" t="s">
        <v>10024</v>
      </c>
      <c r="H8997" s="2">
        <v>262</v>
      </c>
      <c r="I8997" s="3">
        <v>0.12</v>
      </c>
      <c r="J8997" s="2">
        <f t="shared" si="420"/>
        <v>230.56</v>
      </c>
      <c r="K8997" s="2">
        <f t="shared" si="421"/>
        <v>41.500799999999998</v>
      </c>
      <c r="L8997" s="2">
        <f t="shared" si="422"/>
        <v>272.06079999999997</v>
      </c>
    </row>
    <row r="8998" spans="1:12" x14ac:dyDescent="0.25">
      <c r="A8998" t="s">
        <v>9003</v>
      </c>
      <c r="B8998" s="1">
        <v>46215</v>
      </c>
      <c r="C8998" t="s">
        <v>10011</v>
      </c>
      <c r="D8998" t="s">
        <v>10020</v>
      </c>
      <c r="E8998">
        <f>+_xlfn.XLOOKUP(TablaVentas[[#This Row],[PRODUCTOS]],TablaPrecios[PRODUCTOS],TablaPrecios[PRECIOS UNITARIOS],"No encontado")</f>
        <v>150</v>
      </c>
      <c r="F8998">
        <v>16</v>
      </c>
      <c r="G8998" t="s">
        <v>10025</v>
      </c>
      <c r="H8998" s="2">
        <v>407</v>
      </c>
      <c r="I8998" s="3">
        <v>0.16</v>
      </c>
      <c r="J8998" s="2">
        <f t="shared" si="420"/>
        <v>341.88</v>
      </c>
      <c r="K8998" s="2">
        <f t="shared" si="421"/>
        <v>61.538399999999996</v>
      </c>
      <c r="L8998" s="2">
        <f t="shared" si="422"/>
        <v>403.41840000000002</v>
      </c>
    </row>
    <row r="8999" spans="1:12" x14ac:dyDescent="0.25">
      <c r="A8999" t="s">
        <v>9004</v>
      </c>
      <c r="B8999" s="1">
        <v>46186</v>
      </c>
      <c r="C8999" t="s">
        <v>10012</v>
      </c>
      <c r="D8999" t="s">
        <v>10017</v>
      </c>
      <c r="E8999">
        <f>+_xlfn.XLOOKUP(TablaVentas[[#This Row],[PRODUCTOS]],TablaPrecios[PRODUCTOS],TablaPrecios[PRECIOS UNITARIOS],"No encontado")</f>
        <v>50</v>
      </c>
      <c r="F8999">
        <v>17</v>
      </c>
      <c r="G8999" t="s">
        <v>10027</v>
      </c>
      <c r="H8999" s="2">
        <v>450</v>
      </c>
      <c r="I8999" s="3">
        <v>0.2</v>
      </c>
      <c r="J8999" s="2">
        <f t="shared" si="420"/>
        <v>360</v>
      </c>
      <c r="K8999" s="2">
        <f t="shared" si="421"/>
        <v>64.8</v>
      </c>
      <c r="L8999" s="2">
        <f t="shared" si="422"/>
        <v>424.8</v>
      </c>
    </row>
    <row r="9000" spans="1:12" x14ac:dyDescent="0.25">
      <c r="A9000" t="s">
        <v>9005</v>
      </c>
      <c r="B9000" s="1">
        <v>46175</v>
      </c>
      <c r="C9000" t="s">
        <v>10012</v>
      </c>
      <c r="D9000" t="s">
        <v>10020</v>
      </c>
      <c r="E9000">
        <f>+_xlfn.XLOOKUP(TablaVentas[[#This Row],[PRODUCTOS]],TablaPrecios[PRODUCTOS],TablaPrecios[PRECIOS UNITARIOS],"No encontado")</f>
        <v>150</v>
      </c>
      <c r="F9000">
        <v>17</v>
      </c>
      <c r="G9000" t="s">
        <v>10026</v>
      </c>
      <c r="H9000" s="2">
        <v>208</v>
      </c>
      <c r="I9000" s="3">
        <v>0.17</v>
      </c>
      <c r="J9000" s="2">
        <f t="shared" si="420"/>
        <v>172.64</v>
      </c>
      <c r="K9000" s="2">
        <f t="shared" si="421"/>
        <v>31.075199999999995</v>
      </c>
      <c r="L9000" s="2">
        <f t="shared" si="422"/>
        <v>203.71519999999998</v>
      </c>
    </row>
    <row r="9001" spans="1:12" x14ac:dyDescent="0.25">
      <c r="A9001" t="s">
        <v>9006</v>
      </c>
      <c r="B9001" s="1">
        <v>46260</v>
      </c>
      <c r="C9001" t="s">
        <v>10007</v>
      </c>
      <c r="D9001" t="s">
        <v>10019</v>
      </c>
      <c r="E9001">
        <f>+_xlfn.XLOOKUP(TablaVentas[[#This Row],[PRODUCTOS]],TablaPrecios[PRODUCTOS],TablaPrecios[PRECIOS UNITARIOS],"No encontado")</f>
        <v>1200</v>
      </c>
      <c r="F9001">
        <v>9</v>
      </c>
      <c r="G9001" t="s">
        <v>10024</v>
      </c>
      <c r="H9001" s="2">
        <v>308</v>
      </c>
      <c r="I9001" s="3">
        <v>0.12</v>
      </c>
      <c r="J9001" s="2">
        <f t="shared" si="420"/>
        <v>271.04000000000002</v>
      </c>
      <c r="K9001" s="2">
        <f t="shared" si="421"/>
        <v>48.787199999999999</v>
      </c>
      <c r="L9001" s="2">
        <f t="shared" si="422"/>
        <v>319.8272</v>
      </c>
    </row>
    <row r="9002" spans="1:12" x14ac:dyDescent="0.25">
      <c r="A9002" t="s">
        <v>9007</v>
      </c>
      <c r="B9002" s="1">
        <v>46146</v>
      </c>
      <c r="C9002" t="s">
        <v>10008</v>
      </c>
      <c r="D9002" t="s">
        <v>10019</v>
      </c>
      <c r="E9002">
        <f>+_xlfn.XLOOKUP(TablaVentas[[#This Row],[PRODUCTOS]],TablaPrecios[PRODUCTOS],TablaPrecios[PRECIOS UNITARIOS],"No encontado")</f>
        <v>1200</v>
      </c>
      <c r="F9002">
        <v>19</v>
      </c>
      <c r="G9002" t="s">
        <v>10026</v>
      </c>
      <c r="H9002" s="2">
        <v>265</v>
      </c>
      <c r="I9002" s="3">
        <v>0.14000000000000001</v>
      </c>
      <c r="J9002" s="2">
        <f t="shared" si="420"/>
        <v>227.9</v>
      </c>
      <c r="K9002" s="2">
        <f t="shared" si="421"/>
        <v>41.021999999999998</v>
      </c>
      <c r="L9002" s="2">
        <f t="shared" si="422"/>
        <v>268.92200000000003</v>
      </c>
    </row>
    <row r="9003" spans="1:12" x14ac:dyDescent="0.25">
      <c r="A9003" t="s">
        <v>9008</v>
      </c>
      <c r="B9003" s="1">
        <v>46275</v>
      </c>
      <c r="C9003" t="s">
        <v>10011</v>
      </c>
      <c r="D9003" t="s">
        <v>10018</v>
      </c>
      <c r="E9003">
        <f>+_xlfn.XLOOKUP(TablaVentas[[#This Row],[PRODUCTOS]],TablaPrecios[PRODUCTOS],TablaPrecios[PRECIOS UNITARIOS],"No encontado")</f>
        <v>850</v>
      </c>
      <c r="F9003">
        <v>19</v>
      </c>
      <c r="G9003" t="s">
        <v>10023</v>
      </c>
      <c r="H9003" s="2">
        <v>206</v>
      </c>
      <c r="I9003" s="3">
        <v>0.14000000000000001</v>
      </c>
      <c r="J9003" s="2">
        <f t="shared" si="420"/>
        <v>177.16</v>
      </c>
      <c r="K9003" s="2">
        <f t="shared" si="421"/>
        <v>31.8888</v>
      </c>
      <c r="L9003" s="2">
        <f t="shared" si="422"/>
        <v>209.0488</v>
      </c>
    </row>
    <row r="9004" spans="1:12" x14ac:dyDescent="0.25">
      <c r="A9004" t="s">
        <v>9009</v>
      </c>
      <c r="B9004" s="1">
        <v>46191</v>
      </c>
      <c r="C9004" t="s">
        <v>10009</v>
      </c>
      <c r="D9004" t="s">
        <v>10018</v>
      </c>
      <c r="E9004">
        <f>+_xlfn.XLOOKUP(TablaVentas[[#This Row],[PRODUCTOS]],TablaPrecios[PRODUCTOS],TablaPrecios[PRECIOS UNITARIOS],"No encontado")</f>
        <v>850</v>
      </c>
      <c r="F9004">
        <v>14</v>
      </c>
      <c r="G9004" t="s">
        <v>10024</v>
      </c>
      <c r="H9004" s="2">
        <v>302</v>
      </c>
      <c r="I9004" s="3">
        <v>0.13</v>
      </c>
      <c r="J9004" s="2">
        <f t="shared" si="420"/>
        <v>262.74</v>
      </c>
      <c r="K9004" s="2">
        <f t="shared" si="421"/>
        <v>47.293199999999999</v>
      </c>
      <c r="L9004" s="2">
        <f t="shared" si="422"/>
        <v>310.03320000000002</v>
      </c>
    </row>
    <row r="9005" spans="1:12" x14ac:dyDescent="0.25">
      <c r="A9005" t="s">
        <v>9010</v>
      </c>
      <c r="B9005" s="1">
        <v>46352</v>
      </c>
      <c r="C9005" t="s">
        <v>10009</v>
      </c>
      <c r="D9005" t="s">
        <v>10018</v>
      </c>
      <c r="E9005">
        <f>+_xlfn.XLOOKUP(TablaVentas[[#This Row],[PRODUCTOS]],TablaPrecios[PRODUCTOS],TablaPrecios[PRECIOS UNITARIOS],"No encontado")</f>
        <v>850</v>
      </c>
      <c r="F9005">
        <v>11</v>
      </c>
      <c r="G9005" t="s">
        <v>10027</v>
      </c>
      <c r="H9005" s="2">
        <v>386</v>
      </c>
      <c r="I9005" s="3">
        <v>0.12</v>
      </c>
      <c r="J9005" s="2">
        <f t="shared" si="420"/>
        <v>339.68</v>
      </c>
      <c r="K9005" s="2">
        <f t="shared" si="421"/>
        <v>61.142400000000002</v>
      </c>
      <c r="L9005" s="2">
        <f t="shared" si="422"/>
        <v>400.82240000000002</v>
      </c>
    </row>
    <row r="9006" spans="1:12" x14ac:dyDescent="0.25">
      <c r="A9006" t="s">
        <v>9011</v>
      </c>
      <c r="B9006" s="1">
        <v>46036</v>
      </c>
      <c r="C9006" t="s">
        <v>10011</v>
      </c>
      <c r="D9006" t="s">
        <v>10018</v>
      </c>
      <c r="E9006">
        <f>+_xlfn.XLOOKUP(TablaVentas[[#This Row],[PRODUCTOS]],TablaPrecios[PRODUCTOS],TablaPrecios[PRECIOS UNITARIOS],"No encontado")</f>
        <v>850</v>
      </c>
      <c r="F9006">
        <v>14</v>
      </c>
      <c r="G9006" t="s">
        <v>10025</v>
      </c>
      <c r="H9006" s="2">
        <v>350</v>
      </c>
      <c r="I9006" s="3">
        <v>0.13</v>
      </c>
      <c r="J9006" s="2">
        <f t="shared" si="420"/>
        <v>304.5</v>
      </c>
      <c r="K9006" s="2">
        <f t="shared" si="421"/>
        <v>54.809999999999995</v>
      </c>
      <c r="L9006" s="2">
        <f t="shared" si="422"/>
        <v>359.31</v>
      </c>
    </row>
    <row r="9007" spans="1:12" x14ac:dyDescent="0.25">
      <c r="A9007" t="s">
        <v>9012</v>
      </c>
      <c r="B9007" s="1">
        <v>46254</v>
      </c>
      <c r="C9007" t="s">
        <v>10011</v>
      </c>
      <c r="D9007" t="s">
        <v>10020</v>
      </c>
      <c r="E9007">
        <f>+_xlfn.XLOOKUP(TablaVentas[[#This Row],[PRODUCTOS]],TablaPrecios[PRODUCTOS],TablaPrecios[PRECIOS UNITARIOS],"No encontado")</f>
        <v>150</v>
      </c>
      <c r="F9007">
        <v>12</v>
      </c>
      <c r="G9007" t="s">
        <v>10025</v>
      </c>
      <c r="H9007" s="2">
        <v>294</v>
      </c>
      <c r="I9007" s="3">
        <v>0.11</v>
      </c>
      <c r="J9007" s="2">
        <f t="shared" si="420"/>
        <v>261.65999999999997</v>
      </c>
      <c r="K9007" s="2">
        <f t="shared" si="421"/>
        <v>47.09879999999999</v>
      </c>
      <c r="L9007" s="2">
        <f t="shared" si="422"/>
        <v>308.75879999999995</v>
      </c>
    </row>
    <row r="9008" spans="1:12" x14ac:dyDescent="0.25">
      <c r="A9008" t="s">
        <v>9013</v>
      </c>
      <c r="B9008" s="1">
        <v>46214</v>
      </c>
      <c r="C9008" t="s">
        <v>10008</v>
      </c>
      <c r="D9008" t="s">
        <v>10019</v>
      </c>
      <c r="E9008">
        <f>+_xlfn.XLOOKUP(TablaVentas[[#This Row],[PRODUCTOS]],TablaPrecios[PRODUCTOS],TablaPrecios[PRECIOS UNITARIOS],"No encontado")</f>
        <v>1200</v>
      </c>
      <c r="F9008">
        <v>7</v>
      </c>
      <c r="G9008" t="s">
        <v>10026</v>
      </c>
      <c r="H9008" s="2">
        <v>366</v>
      </c>
      <c r="I9008" s="3">
        <v>0.18</v>
      </c>
      <c r="J9008" s="2">
        <f t="shared" si="420"/>
        <v>300.12</v>
      </c>
      <c r="K9008" s="2">
        <f t="shared" si="421"/>
        <v>54.021599999999999</v>
      </c>
      <c r="L9008" s="2">
        <f t="shared" si="422"/>
        <v>354.14159999999998</v>
      </c>
    </row>
    <row r="9009" spans="1:12" x14ac:dyDescent="0.25">
      <c r="A9009" t="s">
        <v>9014</v>
      </c>
      <c r="B9009" s="1">
        <v>46247</v>
      </c>
      <c r="C9009" t="s">
        <v>10011</v>
      </c>
      <c r="D9009" t="s">
        <v>10018</v>
      </c>
      <c r="E9009">
        <f>+_xlfn.XLOOKUP(TablaVentas[[#This Row],[PRODUCTOS]],TablaPrecios[PRODUCTOS],TablaPrecios[PRECIOS UNITARIOS],"No encontado")</f>
        <v>850</v>
      </c>
      <c r="F9009">
        <v>16</v>
      </c>
      <c r="G9009" t="s">
        <v>10024</v>
      </c>
      <c r="H9009" s="2">
        <v>279</v>
      </c>
      <c r="I9009" s="3">
        <v>0.11</v>
      </c>
      <c r="J9009" s="2">
        <f t="shared" si="420"/>
        <v>248.31</v>
      </c>
      <c r="K9009" s="2">
        <f t="shared" si="421"/>
        <v>44.695799999999998</v>
      </c>
      <c r="L9009" s="2">
        <f t="shared" si="422"/>
        <v>293.00580000000002</v>
      </c>
    </row>
    <row r="9010" spans="1:12" x14ac:dyDescent="0.25">
      <c r="A9010" t="s">
        <v>9015</v>
      </c>
      <c r="B9010" s="1">
        <v>46191</v>
      </c>
      <c r="C9010" t="s">
        <v>10012</v>
      </c>
      <c r="D9010" t="s">
        <v>10017</v>
      </c>
      <c r="E9010">
        <f>+_xlfn.XLOOKUP(TablaVentas[[#This Row],[PRODUCTOS]],TablaPrecios[PRODUCTOS],TablaPrecios[PRECIOS UNITARIOS],"No encontado")</f>
        <v>50</v>
      </c>
      <c r="F9010">
        <v>19</v>
      </c>
      <c r="G9010" t="s">
        <v>10023</v>
      </c>
      <c r="H9010" s="2">
        <v>234</v>
      </c>
      <c r="I9010" s="3">
        <v>0.15</v>
      </c>
      <c r="J9010" s="2">
        <f t="shared" si="420"/>
        <v>198.9</v>
      </c>
      <c r="K9010" s="2">
        <f t="shared" si="421"/>
        <v>35.802</v>
      </c>
      <c r="L9010" s="2">
        <f t="shared" si="422"/>
        <v>234.702</v>
      </c>
    </row>
    <row r="9011" spans="1:12" x14ac:dyDescent="0.25">
      <c r="A9011" t="s">
        <v>9016</v>
      </c>
      <c r="B9011" s="1">
        <v>46369</v>
      </c>
      <c r="C9011" t="s">
        <v>10009</v>
      </c>
      <c r="D9011" t="s">
        <v>10021</v>
      </c>
      <c r="E9011">
        <f>+_xlfn.XLOOKUP(TablaVentas[[#This Row],[PRODUCTOS]],TablaPrecios[PRODUCTOS],TablaPrecios[PRECIOS UNITARIOS],"No encontado")</f>
        <v>200</v>
      </c>
      <c r="F9011">
        <v>5</v>
      </c>
      <c r="G9011" t="s">
        <v>10027</v>
      </c>
      <c r="H9011" s="2">
        <v>396</v>
      </c>
      <c r="I9011" s="3">
        <v>0.17</v>
      </c>
      <c r="J9011" s="2">
        <f t="shared" si="420"/>
        <v>328.68</v>
      </c>
      <c r="K9011" s="2">
        <f t="shared" si="421"/>
        <v>59.162399999999998</v>
      </c>
      <c r="L9011" s="2">
        <f t="shared" si="422"/>
        <v>387.8424</v>
      </c>
    </row>
    <row r="9012" spans="1:12" x14ac:dyDescent="0.25">
      <c r="A9012" t="s">
        <v>9017</v>
      </c>
      <c r="B9012" s="1">
        <v>46199</v>
      </c>
      <c r="C9012" t="s">
        <v>10008</v>
      </c>
      <c r="D9012" t="s">
        <v>10020</v>
      </c>
      <c r="E9012">
        <f>+_xlfn.XLOOKUP(TablaVentas[[#This Row],[PRODUCTOS]],TablaPrecios[PRODUCTOS],TablaPrecios[PRECIOS UNITARIOS],"No encontado")</f>
        <v>150</v>
      </c>
      <c r="F9012">
        <v>14</v>
      </c>
      <c r="G9012" t="s">
        <v>10026</v>
      </c>
      <c r="H9012" s="2">
        <v>83</v>
      </c>
      <c r="I9012" s="3">
        <v>0.18</v>
      </c>
      <c r="J9012" s="2">
        <f t="shared" si="420"/>
        <v>68.06</v>
      </c>
      <c r="K9012" s="2">
        <f t="shared" si="421"/>
        <v>12.2508</v>
      </c>
      <c r="L9012" s="2">
        <f t="shared" si="422"/>
        <v>80.3108</v>
      </c>
    </row>
    <row r="9013" spans="1:12" x14ac:dyDescent="0.25">
      <c r="A9013" t="s">
        <v>9018</v>
      </c>
      <c r="B9013" s="1">
        <v>46376</v>
      </c>
      <c r="C9013" t="s">
        <v>10011</v>
      </c>
      <c r="D9013" t="s">
        <v>10018</v>
      </c>
      <c r="E9013">
        <f>+_xlfn.XLOOKUP(TablaVentas[[#This Row],[PRODUCTOS]],TablaPrecios[PRODUCTOS],TablaPrecios[PRECIOS UNITARIOS],"No encontado")</f>
        <v>850</v>
      </c>
      <c r="F9013">
        <v>7</v>
      </c>
      <c r="G9013" t="s">
        <v>10024</v>
      </c>
      <c r="H9013" s="2">
        <v>339</v>
      </c>
      <c r="I9013" s="3">
        <v>0.13</v>
      </c>
      <c r="J9013" s="2">
        <f t="shared" si="420"/>
        <v>294.93</v>
      </c>
      <c r="K9013" s="2">
        <f t="shared" si="421"/>
        <v>53.087400000000002</v>
      </c>
      <c r="L9013" s="2">
        <f t="shared" si="422"/>
        <v>348.01740000000001</v>
      </c>
    </row>
    <row r="9014" spans="1:12" x14ac:dyDescent="0.25">
      <c r="A9014" t="s">
        <v>9019</v>
      </c>
      <c r="B9014" s="1">
        <v>46292</v>
      </c>
      <c r="C9014" t="s">
        <v>10008</v>
      </c>
      <c r="D9014" t="s">
        <v>10020</v>
      </c>
      <c r="E9014">
        <f>+_xlfn.XLOOKUP(TablaVentas[[#This Row],[PRODUCTOS]],TablaPrecios[PRODUCTOS],TablaPrecios[PRECIOS UNITARIOS],"No encontado")</f>
        <v>150</v>
      </c>
      <c r="F9014">
        <v>16</v>
      </c>
      <c r="G9014" t="s">
        <v>10023</v>
      </c>
      <c r="H9014" s="2">
        <v>380</v>
      </c>
      <c r="I9014" s="3">
        <v>0.13</v>
      </c>
      <c r="J9014" s="2">
        <f t="shared" si="420"/>
        <v>330.6</v>
      </c>
      <c r="K9014" s="2">
        <f t="shared" si="421"/>
        <v>59.508000000000003</v>
      </c>
      <c r="L9014" s="2">
        <f t="shared" si="422"/>
        <v>390.108</v>
      </c>
    </row>
    <row r="9015" spans="1:12" x14ac:dyDescent="0.25">
      <c r="A9015" t="s">
        <v>9020</v>
      </c>
      <c r="B9015" s="1">
        <v>46124</v>
      </c>
      <c r="C9015" t="s">
        <v>10011</v>
      </c>
      <c r="D9015" t="s">
        <v>10017</v>
      </c>
      <c r="E9015">
        <f>+_xlfn.XLOOKUP(TablaVentas[[#This Row],[PRODUCTOS]],TablaPrecios[PRODUCTOS],TablaPrecios[PRECIOS UNITARIOS],"No encontado")</f>
        <v>50</v>
      </c>
      <c r="F9015">
        <v>18</v>
      </c>
      <c r="G9015" t="s">
        <v>10025</v>
      </c>
      <c r="H9015" s="2">
        <v>439</v>
      </c>
      <c r="I9015" s="3">
        <v>0.18</v>
      </c>
      <c r="J9015" s="2">
        <f t="shared" si="420"/>
        <v>359.98</v>
      </c>
      <c r="K9015" s="2">
        <f t="shared" si="421"/>
        <v>64.796400000000006</v>
      </c>
      <c r="L9015" s="2">
        <f t="shared" si="422"/>
        <v>424.77640000000002</v>
      </c>
    </row>
    <row r="9016" spans="1:12" x14ac:dyDescent="0.25">
      <c r="A9016" t="s">
        <v>9021</v>
      </c>
      <c r="B9016" s="1">
        <v>46290</v>
      </c>
      <c r="C9016" t="s">
        <v>10011</v>
      </c>
      <c r="D9016" t="s">
        <v>10019</v>
      </c>
      <c r="E9016">
        <f>+_xlfn.XLOOKUP(TablaVentas[[#This Row],[PRODUCTOS]],TablaPrecios[PRODUCTOS],TablaPrecios[PRECIOS UNITARIOS],"No encontado")</f>
        <v>1200</v>
      </c>
      <c r="F9016">
        <v>8</v>
      </c>
      <c r="G9016" t="s">
        <v>10026</v>
      </c>
      <c r="H9016" s="2">
        <v>387</v>
      </c>
      <c r="I9016" s="3">
        <v>0.13</v>
      </c>
      <c r="J9016" s="2">
        <f t="shared" si="420"/>
        <v>336.69</v>
      </c>
      <c r="K9016" s="2">
        <f t="shared" si="421"/>
        <v>60.604199999999999</v>
      </c>
      <c r="L9016" s="2">
        <f t="shared" si="422"/>
        <v>397.29419999999999</v>
      </c>
    </row>
    <row r="9017" spans="1:12" x14ac:dyDescent="0.25">
      <c r="A9017" t="s">
        <v>9022</v>
      </c>
      <c r="B9017" s="1">
        <v>46058</v>
      </c>
      <c r="C9017" t="s">
        <v>10008</v>
      </c>
      <c r="D9017" t="s">
        <v>10019</v>
      </c>
      <c r="E9017">
        <f>+_xlfn.XLOOKUP(TablaVentas[[#This Row],[PRODUCTOS]],TablaPrecios[PRODUCTOS],TablaPrecios[PRECIOS UNITARIOS],"No encontado")</f>
        <v>1200</v>
      </c>
      <c r="F9017">
        <v>6</v>
      </c>
      <c r="G9017" t="s">
        <v>10023</v>
      </c>
      <c r="H9017" s="2">
        <v>268</v>
      </c>
      <c r="I9017" s="3">
        <v>0.16</v>
      </c>
      <c r="J9017" s="2">
        <f t="shared" si="420"/>
        <v>225.12</v>
      </c>
      <c r="K9017" s="2">
        <f t="shared" si="421"/>
        <v>40.521599999999999</v>
      </c>
      <c r="L9017" s="2">
        <f t="shared" si="422"/>
        <v>265.64159999999998</v>
      </c>
    </row>
    <row r="9018" spans="1:12" x14ac:dyDescent="0.25">
      <c r="A9018" t="s">
        <v>9023</v>
      </c>
      <c r="B9018" s="1">
        <v>46183</v>
      </c>
      <c r="C9018" t="s">
        <v>10010</v>
      </c>
      <c r="D9018" t="s">
        <v>10019</v>
      </c>
      <c r="E9018">
        <f>+_xlfn.XLOOKUP(TablaVentas[[#This Row],[PRODUCTOS]],TablaPrecios[PRODUCTOS],TablaPrecios[PRECIOS UNITARIOS],"No encontado")</f>
        <v>1200</v>
      </c>
      <c r="F9018">
        <v>7</v>
      </c>
      <c r="G9018" t="s">
        <v>10025</v>
      </c>
      <c r="H9018" s="2">
        <v>384</v>
      </c>
      <c r="I9018" s="3">
        <v>0.12</v>
      </c>
      <c r="J9018" s="2">
        <f t="shared" si="420"/>
        <v>337.92</v>
      </c>
      <c r="K9018" s="2">
        <f t="shared" si="421"/>
        <v>60.825600000000001</v>
      </c>
      <c r="L9018" s="2">
        <f t="shared" si="422"/>
        <v>398.74560000000002</v>
      </c>
    </row>
    <row r="9019" spans="1:12" x14ac:dyDescent="0.25">
      <c r="A9019" t="s">
        <v>9024</v>
      </c>
      <c r="B9019" s="1">
        <v>46233</v>
      </c>
      <c r="C9019" t="s">
        <v>10008</v>
      </c>
      <c r="D9019" t="s">
        <v>10021</v>
      </c>
      <c r="E9019">
        <f>+_xlfn.XLOOKUP(TablaVentas[[#This Row],[PRODUCTOS]],TablaPrecios[PRODUCTOS],TablaPrecios[PRECIOS UNITARIOS],"No encontado")</f>
        <v>200</v>
      </c>
      <c r="F9019">
        <v>13</v>
      </c>
      <c r="G9019" t="s">
        <v>10023</v>
      </c>
      <c r="H9019" s="2">
        <v>194</v>
      </c>
      <c r="I9019" s="3">
        <v>0.18</v>
      </c>
      <c r="J9019" s="2">
        <f t="shared" si="420"/>
        <v>159.07999999999998</v>
      </c>
      <c r="K9019" s="2">
        <f t="shared" si="421"/>
        <v>28.634399999999996</v>
      </c>
      <c r="L9019" s="2">
        <f t="shared" si="422"/>
        <v>187.71439999999998</v>
      </c>
    </row>
    <row r="9020" spans="1:12" x14ac:dyDescent="0.25">
      <c r="A9020" t="s">
        <v>9025</v>
      </c>
      <c r="B9020" s="1">
        <v>46148</v>
      </c>
      <c r="C9020" t="s">
        <v>10010</v>
      </c>
      <c r="D9020" t="s">
        <v>10019</v>
      </c>
      <c r="E9020">
        <f>+_xlfn.XLOOKUP(TablaVentas[[#This Row],[PRODUCTOS]],TablaPrecios[PRODUCTOS],TablaPrecios[PRECIOS UNITARIOS],"No encontado")</f>
        <v>1200</v>
      </c>
      <c r="F9020">
        <v>7</v>
      </c>
      <c r="G9020" t="s">
        <v>10025</v>
      </c>
      <c r="H9020" s="2">
        <v>440</v>
      </c>
      <c r="I9020" s="3">
        <v>0.17</v>
      </c>
      <c r="J9020" s="2">
        <f t="shared" si="420"/>
        <v>365.2</v>
      </c>
      <c r="K9020" s="2">
        <f t="shared" si="421"/>
        <v>65.73599999999999</v>
      </c>
      <c r="L9020" s="2">
        <f t="shared" si="422"/>
        <v>430.93599999999998</v>
      </c>
    </row>
    <row r="9021" spans="1:12" x14ac:dyDescent="0.25">
      <c r="A9021" t="s">
        <v>9026</v>
      </c>
      <c r="B9021" s="1">
        <v>46087</v>
      </c>
      <c r="C9021" t="s">
        <v>10007</v>
      </c>
      <c r="D9021" t="s">
        <v>10021</v>
      </c>
      <c r="E9021">
        <f>+_xlfn.XLOOKUP(TablaVentas[[#This Row],[PRODUCTOS]],TablaPrecios[PRODUCTOS],TablaPrecios[PRECIOS UNITARIOS],"No encontado")</f>
        <v>200</v>
      </c>
      <c r="F9021">
        <v>7</v>
      </c>
      <c r="G9021" t="s">
        <v>10025</v>
      </c>
      <c r="H9021" s="2">
        <v>202</v>
      </c>
      <c r="I9021" s="3">
        <v>0.15</v>
      </c>
      <c r="J9021" s="2">
        <f t="shared" si="420"/>
        <v>171.7</v>
      </c>
      <c r="K9021" s="2">
        <f t="shared" si="421"/>
        <v>30.905999999999995</v>
      </c>
      <c r="L9021" s="2">
        <f t="shared" si="422"/>
        <v>202.60599999999999</v>
      </c>
    </row>
    <row r="9022" spans="1:12" x14ac:dyDescent="0.25">
      <c r="A9022" t="s">
        <v>9027</v>
      </c>
      <c r="B9022" s="1">
        <v>46102</v>
      </c>
      <c r="C9022" t="s">
        <v>10007</v>
      </c>
      <c r="D9022" t="s">
        <v>10021</v>
      </c>
      <c r="E9022">
        <f>+_xlfn.XLOOKUP(TablaVentas[[#This Row],[PRODUCTOS]],TablaPrecios[PRODUCTOS],TablaPrecios[PRECIOS UNITARIOS],"No encontado")</f>
        <v>200</v>
      </c>
      <c r="F9022">
        <v>9</v>
      </c>
      <c r="G9022" t="s">
        <v>10023</v>
      </c>
      <c r="H9022" s="2">
        <v>489</v>
      </c>
      <c r="I9022" s="3">
        <v>0.17</v>
      </c>
      <c r="J9022" s="2">
        <f t="shared" si="420"/>
        <v>405.87</v>
      </c>
      <c r="K9022" s="2">
        <f t="shared" si="421"/>
        <v>73.056600000000003</v>
      </c>
      <c r="L9022" s="2">
        <f t="shared" si="422"/>
        <v>478.92660000000001</v>
      </c>
    </row>
    <row r="9023" spans="1:12" x14ac:dyDescent="0.25">
      <c r="A9023" t="s">
        <v>9028</v>
      </c>
      <c r="B9023" s="1">
        <v>46023</v>
      </c>
      <c r="C9023" t="s">
        <v>10009</v>
      </c>
      <c r="D9023" t="s">
        <v>10018</v>
      </c>
      <c r="E9023">
        <f>+_xlfn.XLOOKUP(TablaVentas[[#This Row],[PRODUCTOS]],TablaPrecios[PRODUCTOS],TablaPrecios[PRECIOS UNITARIOS],"No encontado")</f>
        <v>850</v>
      </c>
      <c r="F9023">
        <v>8</v>
      </c>
      <c r="G9023" t="s">
        <v>10023</v>
      </c>
      <c r="H9023" s="2">
        <v>292</v>
      </c>
      <c r="I9023" s="3">
        <v>0.18</v>
      </c>
      <c r="J9023" s="2">
        <f t="shared" si="420"/>
        <v>239.44</v>
      </c>
      <c r="K9023" s="2">
        <f t="shared" si="421"/>
        <v>43.099199999999996</v>
      </c>
      <c r="L9023" s="2">
        <f t="shared" si="422"/>
        <v>282.53919999999999</v>
      </c>
    </row>
    <row r="9024" spans="1:12" x14ac:dyDescent="0.25">
      <c r="A9024" t="s">
        <v>9029</v>
      </c>
      <c r="B9024" s="1">
        <v>46084</v>
      </c>
      <c r="C9024" t="s">
        <v>10012</v>
      </c>
      <c r="D9024" t="s">
        <v>10020</v>
      </c>
      <c r="E9024">
        <f>+_xlfn.XLOOKUP(TablaVentas[[#This Row],[PRODUCTOS]],TablaPrecios[PRODUCTOS],TablaPrecios[PRECIOS UNITARIOS],"No encontado")</f>
        <v>150</v>
      </c>
      <c r="F9024">
        <v>17</v>
      </c>
      <c r="G9024" t="s">
        <v>10025</v>
      </c>
      <c r="H9024" s="2">
        <v>332</v>
      </c>
      <c r="I9024" s="3">
        <v>0.1</v>
      </c>
      <c r="J9024" s="2">
        <f t="shared" si="420"/>
        <v>298.8</v>
      </c>
      <c r="K9024" s="2">
        <f t="shared" si="421"/>
        <v>53.783999999999999</v>
      </c>
      <c r="L9024" s="2">
        <f t="shared" si="422"/>
        <v>352.584</v>
      </c>
    </row>
    <row r="9025" spans="1:12" x14ac:dyDescent="0.25">
      <c r="A9025" t="s">
        <v>9030</v>
      </c>
      <c r="B9025" s="1">
        <v>46053</v>
      </c>
      <c r="C9025" t="s">
        <v>10012</v>
      </c>
      <c r="D9025" t="s">
        <v>10019</v>
      </c>
      <c r="E9025">
        <f>+_xlfn.XLOOKUP(TablaVentas[[#This Row],[PRODUCTOS]],TablaPrecios[PRODUCTOS],TablaPrecios[PRECIOS UNITARIOS],"No encontado")</f>
        <v>1200</v>
      </c>
      <c r="F9025">
        <v>11</v>
      </c>
      <c r="G9025" t="s">
        <v>10024</v>
      </c>
      <c r="H9025" s="2">
        <v>414</v>
      </c>
      <c r="I9025" s="3">
        <v>0.14000000000000001</v>
      </c>
      <c r="J9025" s="2">
        <f t="shared" si="420"/>
        <v>356.03999999999996</v>
      </c>
      <c r="K9025" s="2">
        <f t="shared" si="421"/>
        <v>64.087199999999996</v>
      </c>
      <c r="L9025" s="2">
        <f t="shared" si="422"/>
        <v>420.12719999999996</v>
      </c>
    </row>
    <row r="9026" spans="1:12" x14ac:dyDescent="0.25">
      <c r="A9026" t="s">
        <v>9031</v>
      </c>
      <c r="B9026" s="1">
        <v>46042</v>
      </c>
      <c r="C9026" t="s">
        <v>10008</v>
      </c>
      <c r="D9026" t="s">
        <v>10017</v>
      </c>
      <c r="E9026">
        <f>+_xlfn.XLOOKUP(TablaVentas[[#This Row],[PRODUCTOS]],TablaPrecios[PRODUCTOS],TablaPrecios[PRECIOS UNITARIOS],"No encontado")</f>
        <v>50</v>
      </c>
      <c r="F9026">
        <v>10</v>
      </c>
      <c r="G9026" t="s">
        <v>10025</v>
      </c>
      <c r="H9026" s="2">
        <v>264</v>
      </c>
      <c r="I9026" s="3">
        <v>0.14000000000000001</v>
      </c>
      <c r="J9026" s="2">
        <f t="shared" si="420"/>
        <v>227.04</v>
      </c>
      <c r="K9026" s="2">
        <f t="shared" si="421"/>
        <v>40.867199999999997</v>
      </c>
      <c r="L9026" s="2">
        <f t="shared" si="422"/>
        <v>267.90719999999999</v>
      </c>
    </row>
    <row r="9027" spans="1:12" x14ac:dyDescent="0.25">
      <c r="A9027" t="s">
        <v>9032</v>
      </c>
      <c r="B9027" s="1">
        <v>46246</v>
      </c>
      <c r="C9027" t="s">
        <v>10011</v>
      </c>
      <c r="D9027" t="s">
        <v>10017</v>
      </c>
      <c r="E9027">
        <f>+_xlfn.XLOOKUP(TablaVentas[[#This Row],[PRODUCTOS]],TablaPrecios[PRODUCTOS],TablaPrecios[PRECIOS UNITARIOS],"No encontado")</f>
        <v>50</v>
      </c>
      <c r="F9027">
        <v>6</v>
      </c>
      <c r="G9027" t="s">
        <v>10027</v>
      </c>
      <c r="H9027" s="2">
        <v>139</v>
      </c>
      <c r="I9027" s="3">
        <v>0.15</v>
      </c>
      <c r="J9027" s="2">
        <f t="shared" ref="J9027:J9090" si="423">+H9027-H9027*I9027</f>
        <v>118.15</v>
      </c>
      <c r="K9027" s="2">
        <f t="shared" ref="K9027:K9090" si="424">+J9027*0.18</f>
        <v>21.266999999999999</v>
      </c>
      <c r="L9027" s="2">
        <f t="shared" ref="L9027:L9090" si="425">+J9027+K9027</f>
        <v>139.417</v>
      </c>
    </row>
    <row r="9028" spans="1:12" x14ac:dyDescent="0.25">
      <c r="A9028" t="s">
        <v>9033</v>
      </c>
      <c r="B9028" s="1">
        <v>46092</v>
      </c>
      <c r="C9028" t="s">
        <v>10010</v>
      </c>
      <c r="D9028" t="s">
        <v>10017</v>
      </c>
      <c r="E9028">
        <f>+_xlfn.XLOOKUP(TablaVentas[[#This Row],[PRODUCTOS]],TablaPrecios[PRODUCTOS],TablaPrecios[PRECIOS UNITARIOS],"No encontado")</f>
        <v>50</v>
      </c>
      <c r="F9028">
        <v>6</v>
      </c>
      <c r="G9028" t="s">
        <v>10023</v>
      </c>
      <c r="H9028" s="2">
        <v>452</v>
      </c>
      <c r="I9028" s="3">
        <v>0.15</v>
      </c>
      <c r="J9028" s="2">
        <f t="shared" si="423"/>
        <v>384.2</v>
      </c>
      <c r="K9028" s="2">
        <f t="shared" si="424"/>
        <v>69.155999999999992</v>
      </c>
      <c r="L9028" s="2">
        <f t="shared" si="425"/>
        <v>453.35599999999999</v>
      </c>
    </row>
    <row r="9029" spans="1:12" x14ac:dyDescent="0.25">
      <c r="A9029" t="s">
        <v>9034</v>
      </c>
      <c r="B9029" s="1">
        <v>46308</v>
      </c>
      <c r="C9029" t="s">
        <v>10010</v>
      </c>
      <c r="D9029" t="s">
        <v>10017</v>
      </c>
      <c r="E9029">
        <f>+_xlfn.XLOOKUP(TablaVentas[[#This Row],[PRODUCTOS]],TablaPrecios[PRODUCTOS],TablaPrecios[PRECIOS UNITARIOS],"No encontado")</f>
        <v>50</v>
      </c>
      <c r="F9029">
        <v>13</v>
      </c>
      <c r="G9029" t="s">
        <v>10023</v>
      </c>
      <c r="H9029" s="2">
        <v>162</v>
      </c>
      <c r="I9029" s="3">
        <v>0.14000000000000001</v>
      </c>
      <c r="J9029" s="2">
        <f t="shared" si="423"/>
        <v>139.32</v>
      </c>
      <c r="K9029" s="2">
        <f t="shared" si="424"/>
        <v>25.077599999999997</v>
      </c>
      <c r="L9029" s="2">
        <f t="shared" si="425"/>
        <v>164.39759999999998</v>
      </c>
    </row>
    <row r="9030" spans="1:12" x14ac:dyDescent="0.25">
      <c r="A9030" t="s">
        <v>9035</v>
      </c>
      <c r="B9030" s="1">
        <v>46167</v>
      </c>
      <c r="C9030" t="s">
        <v>10007</v>
      </c>
      <c r="D9030" t="s">
        <v>10021</v>
      </c>
      <c r="E9030">
        <f>+_xlfn.XLOOKUP(TablaVentas[[#This Row],[PRODUCTOS]],TablaPrecios[PRODUCTOS],TablaPrecios[PRECIOS UNITARIOS],"No encontado")</f>
        <v>200</v>
      </c>
      <c r="F9030">
        <v>11</v>
      </c>
      <c r="G9030" t="s">
        <v>10026</v>
      </c>
      <c r="H9030" s="2">
        <v>400</v>
      </c>
      <c r="I9030" s="3">
        <v>0.18</v>
      </c>
      <c r="J9030" s="2">
        <f t="shared" si="423"/>
        <v>328</v>
      </c>
      <c r="K9030" s="2">
        <f t="shared" si="424"/>
        <v>59.04</v>
      </c>
      <c r="L9030" s="2">
        <f t="shared" si="425"/>
        <v>387.04</v>
      </c>
    </row>
    <row r="9031" spans="1:12" x14ac:dyDescent="0.25">
      <c r="A9031" t="s">
        <v>9036</v>
      </c>
      <c r="B9031" s="1">
        <v>46280</v>
      </c>
      <c r="C9031" t="s">
        <v>10009</v>
      </c>
      <c r="D9031" t="s">
        <v>10019</v>
      </c>
      <c r="E9031">
        <f>+_xlfn.XLOOKUP(TablaVentas[[#This Row],[PRODUCTOS]],TablaPrecios[PRODUCTOS],TablaPrecios[PRECIOS UNITARIOS],"No encontado")</f>
        <v>1200</v>
      </c>
      <c r="F9031">
        <v>11</v>
      </c>
      <c r="G9031" t="s">
        <v>10026</v>
      </c>
      <c r="H9031" s="2">
        <v>74</v>
      </c>
      <c r="I9031" s="3">
        <v>0.19</v>
      </c>
      <c r="J9031" s="2">
        <f t="shared" si="423"/>
        <v>59.94</v>
      </c>
      <c r="K9031" s="2">
        <f t="shared" si="424"/>
        <v>10.789199999999999</v>
      </c>
      <c r="L9031" s="2">
        <f t="shared" si="425"/>
        <v>70.729199999999992</v>
      </c>
    </row>
    <row r="9032" spans="1:12" x14ac:dyDescent="0.25">
      <c r="A9032" t="s">
        <v>9037</v>
      </c>
      <c r="B9032" s="1">
        <v>46073</v>
      </c>
      <c r="C9032" t="s">
        <v>10011</v>
      </c>
      <c r="D9032" t="s">
        <v>10021</v>
      </c>
      <c r="E9032">
        <f>+_xlfn.XLOOKUP(TablaVentas[[#This Row],[PRODUCTOS]],TablaPrecios[PRODUCTOS],TablaPrecios[PRECIOS UNITARIOS],"No encontado")</f>
        <v>200</v>
      </c>
      <c r="F9032">
        <v>14</v>
      </c>
      <c r="G9032" t="s">
        <v>10023</v>
      </c>
      <c r="H9032" s="2">
        <v>108</v>
      </c>
      <c r="I9032" s="3">
        <v>0.16</v>
      </c>
      <c r="J9032" s="2">
        <f t="shared" si="423"/>
        <v>90.72</v>
      </c>
      <c r="K9032" s="2">
        <f t="shared" si="424"/>
        <v>16.329599999999999</v>
      </c>
      <c r="L9032" s="2">
        <f t="shared" si="425"/>
        <v>107.0496</v>
      </c>
    </row>
    <row r="9033" spans="1:12" x14ac:dyDescent="0.25">
      <c r="A9033" t="s">
        <v>9038</v>
      </c>
      <c r="B9033" s="1">
        <v>46165</v>
      </c>
      <c r="C9033" t="s">
        <v>10011</v>
      </c>
      <c r="D9033" t="s">
        <v>10020</v>
      </c>
      <c r="E9033">
        <f>+_xlfn.XLOOKUP(TablaVentas[[#This Row],[PRODUCTOS]],TablaPrecios[PRODUCTOS],TablaPrecios[PRECIOS UNITARIOS],"No encontado")</f>
        <v>150</v>
      </c>
      <c r="F9033">
        <v>12</v>
      </c>
      <c r="G9033" t="s">
        <v>10024</v>
      </c>
      <c r="H9033" s="2">
        <v>291</v>
      </c>
      <c r="I9033" s="3">
        <v>0.13</v>
      </c>
      <c r="J9033" s="2">
        <f t="shared" si="423"/>
        <v>253.17000000000002</v>
      </c>
      <c r="K9033" s="2">
        <f t="shared" si="424"/>
        <v>45.570599999999999</v>
      </c>
      <c r="L9033" s="2">
        <f t="shared" si="425"/>
        <v>298.74060000000003</v>
      </c>
    </row>
    <row r="9034" spans="1:12" x14ac:dyDescent="0.25">
      <c r="A9034" t="s">
        <v>9039</v>
      </c>
      <c r="B9034" s="1">
        <v>46185</v>
      </c>
      <c r="C9034" t="s">
        <v>10009</v>
      </c>
      <c r="D9034" t="s">
        <v>10019</v>
      </c>
      <c r="E9034">
        <f>+_xlfn.XLOOKUP(TablaVentas[[#This Row],[PRODUCTOS]],TablaPrecios[PRODUCTOS],TablaPrecios[PRECIOS UNITARIOS],"No encontado")</f>
        <v>1200</v>
      </c>
      <c r="F9034">
        <v>7</v>
      </c>
      <c r="G9034" t="s">
        <v>10025</v>
      </c>
      <c r="H9034" s="2">
        <v>298</v>
      </c>
      <c r="I9034" s="3">
        <v>0.17</v>
      </c>
      <c r="J9034" s="2">
        <f t="shared" si="423"/>
        <v>247.34</v>
      </c>
      <c r="K9034" s="2">
        <f t="shared" si="424"/>
        <v>44.5212</v>
      </c>
      <c r="L9034" s="2">
        <f t="shared" si="425"/>
        <v>291.8612</v>
      </c>
    </row>
    <row r="9035" spans="1:12" x14ac:dyDescent="0.25">
      <c r="A9035" t="s">
        <v>9040</v>
      </c>
      <c r="B9035" s="1">
        <v>46025</v>
      </c>
      <c r="C9035" t="s">
        <v>10009</v>
      </c>
      <c r="D9035" t="s">
        <v>10017</v>
      </c>
      <c r="E9035">
        <f>+_xlfn.XLOOKUP(TablaVentas[[#This Row],[PRODUCTOS]],TablaPrecios[PRODUCTOS],TablaPrecios[PRECIOS UNITARIOS],"No encontado")</f>
        <v>50</v>
      </c>
      <c r="F9035">
        <v>13</v>
      </c>
      <c r="G9035" t="s">
        <v>10024</v>
      </c>
      <c r="H9035" s="2">
        <v>277</v>
      </c>
      <c r="I9035" s="3">
        <v>0.17</v>
      </c>
      <c r="J9035" s="2">
        <f t="shared" si="423"/>
        <v>229.91</v>
      </c>
      <c r="K9035" s="2">
        <f t="shared" si="424"/>
        <v>41.383800000000001</v>
      </c>
      <c r="L9035" s="2">
        <f t="shared" si="425"/>
        <v>271.29379999999998</v>
      </c>
    </row>
    <row r="9036" spans="1:12" x14ac:dyDescent="0.25">
      <c r="A9036" t="s">
        <v>9041</v>
      </c>
      <c r="B9036" s="1">
        <v>46208</v>
      </c>
      <c r="C9036" t="s">
        <v>10009</v>
      </c>
      <c r="D9036" t="s">
        <v>10021</v>
      </c>
      <c r="E9036">
        <f>+_xlfn.XLOOKUP(TablaVentas[[#This Row],[PRODUCTOS]],TablaPrecios[PRODUCTOS],TablaPrecios[PRECIOS UNITARIOS],"No encontado")</f>
        <v>200</v>
      </c>
      <c r="F9036">
        <v>20</v>
      </c>
      <c r="G9036" t="s">
        <v>10025</v>
      </c>
      <c r="H9036" s="2">
        <v>451</v>
      </c>
      <c r="I9036" s="3">
        <v>0.16</v>
      </c>
      <c r="J9036" s="2">
        <f t="shared" si="423"/>
        <v>378.84000000000003</v>
      </c>
      <c r="K9036" s="2">
        <f t="shared" si="424"/>
        <v>68.191200000000009</v>
      </c>
      <c r="L9036" s="2">
        <f t="shared" si="425"/>
        <v>447.03120000000001</v>
      </c>
    </row>
    <row r="9037" spans="1:12" x14ac:dyDescent="0.25">
      <c r="A9037" t="s">
        <v>9042</v>
      </c>
      <c r="B9037" s="1">
        <v>46078</v>
      </c>
      <c r="C9037" t="s">
        <v>10008</v>
      </c>
      <c r="D9037" t="s">
        <v>10019</v>
      </c>
      <c r="E9037">
        <f>+_xlfn.XLOOKUP(TablaVentas[[#This Row],[PRODUCTOS]],TablaPrecios[PRODUCTOS],TablaPrecios[PRECIOS UNITARIOS],"No encontado")</f>
        <v>1200</v>
      </c>
      <c r="F9037">
        <v>18</v>
      </c>
      <c r="G9037" t="s">
        <v>10023</v>
      </c>
      <c r="H9037" s="2">
        <v>50</v>
      </c>
      <c r="I9037" s="3">
        <v>0.13</v>
      </c>
      <c r="J9037" s="2">
        <f t="shared" si="423"/>
        <v>43.5</v>
      </c>
      <c r="K9037" s="2">
        <f t="shared" si="424"/>
        <v>7.83</v>
      </c>
      <c r="L9037" s="2">
        <f t="shared" si="425"/>
        <v>51.33</v>
      </c>
    </row>
    <row r="9038" spans="1:12" x14ac:dyDescent="0.25">
      <c r="A9038" t="s">
        <v>9043</v>
      </c>
      <c r="B9038" s="1">
        <v>46306</v>
      </c>
      <c r="C9038" t="s">
        <v>10011</v>
      </c>
      <c r="D9038" t="s">
        <v>10018</v>
      </c>
      <c r="E9038">
        <f>+_xlfn.XLOOKUP(TablaVentas[[#This Row],[PRODUCTOS]],TablaPrecios[PRODUCTOS],TablaPrecios[PRECIOS UNITARIOS],"No encontado")</f>
        <v>850</v>
      </c>
      <c r="F9038">
        <v>6</v>
      </c>
      <c r="G9038" t="s">
        <v>10025</v>
      </c>
      <c r="H9038" s="2">
        <v>409</v>
      </c>
      <c r="I9038" s="3">
        <v>0.12</v>
      </c>
      <c r="J9038" s="2">
        <f t="shared" si="423"/>
        <v>359.92</v>
      </c>
      <c r="K9038" s="2">
        <f t="shared" si="424"/>
        <v>64.785600000000002</v>
      </c>
      <c r="L9038" s="2">
        <f t="shared" si="425"/>
        <v>424.7056</v>
      </c>
    </row>
    <row r="9039" spans="1:12" x14ac:dyDescent="0.25">
      <c r="A9039" t="s">
        <v>9044</v>
      </c>
      <c r="B9039" s="1">
        <v>46375</v>
      </c>
      <c r="C9039" t="s">
        <v>10009</v>
      </c>
      <c r="D9039" t="s">
        <v>10017</v>
      </c>
      <c r="E9039">
        <f>+_xlfn.XLOOKUP(TablaVentas[[#This Row],[PRODUCTOS]],TablaPrecios[PRODUCTOS],TablaPrecios[PRECIOS UNITARIOS],"No encontado")</f>
        <v>50</v>
      </c>
      <c r="F9039">
        <v>11</v>
      </c>
      <c r="G9039" t="s">
        <v>10023</v>
      </c>
      <c r="H9039" s="2">
        <v>375</v>
      </c>
      <c r="I9039" s="3">
        <v>0.14000000000000001</v>
      </c>
      <c r="J9039" s="2">
        <f t="shared" si="423"/>
        <v>322.5</v>
      </c>
      <c r="K9039" s="2">
        <f t="shared" si="424"/>
        <v>58.05</v>
      </c>
      <c r="L9039" s="2">
        <f t="shared" si="425"/>
        <v>380.55</v>
      </c>
    </row>
    <row r="9040" spans="1:12" x14ac:dyDescent="0.25">
      <c r="A9040" t="s">
        <v>9045</v>
      </c>
      <c r="B9040" s="1">
        <v>46093</v>
      </c>
      <c r="C9040" t="s">
        <v>10010</v>
      </c>
      <c r="D9040" t="s">
        <v>10017</v>
      </c>
      <c r="E9040">
        <f>+_xlfn.XLOOKUP(TablaVentas[[#This Row],[PRODUCTOS]],TablaPrecios[PRODUCTOS],TablaPrecios[PRECIOS UNITARIOS],"No encontado")</f>
        <v>50</v>
      </c>
      <c r="F9040">
        <v>19</v>
      </c>
      <c r="G9040" t="s">
        <v>10027</v>
      </c>
      <c r="H9040" s="2">
        <v>255</v>
      </c>
      <c r="I9040" s="3">
        <v>0.18</v>
      </c>
      <c r="J9040" s="2">
        <f t="shared" si="423"/>
        <v>209.1</v>
      </c>
      <c r="K9040" s="2">
        <f t="shared" si="424"/>
        <v>37.637999999999998</v>
      </c>
      <c r="L9040" s="2">
        <f t="shared" si="425"/>
        <v>246.738</v>
      </c>
    </row>
    <row r="9041" spans="1:12" x14ac:dyDescent="0.25">
      <c r="A9041" t="s">
        <v>9046</v>
      </c>
      <c r="B9041" s="1">
        <v>46344</v>
      </c>
      <c r="C9041" t="s">
        <v>10010</v>
      </c>
      <c r="D9041" t="s">
        <v>10018</v>
      </c>
      <c r="E9041">
        <f>+_xlfn.XLOOKUP(TablaVentas[[#This Row],[PRODUCTOS]],TablaPrecios[PRODUCTOS],TablaPrecios[PRECIOS UNITARIOS],"No encontado")</f>
        <v>850</v>
      </c>
      <c r="F9041">
        <v>7</v>
      </c>
      <c r="G9041" t="s">
        <v>10027</v>
      </c>
      <c r="H9041" s="2">
        <v>116</v>
      </c>
      <c r="I9041" s="3">
        <v>0.19</v>
      </c>
      <c r="J9041" s="2">
        <f t="shared" si="423"/>
        <v>93.960000000000008</v>
      </c>
      <c r="K9041" s="2">
        <f t="shared" si="424"/>
        <v>16.912800000000001</v>
      </c>
      <c r="L9041" s="2">
        <f t="shared" si="425"/>
        <v>110.87280000000001</v>
      </c>
    </row>
    <row r="9042" spans="1:12" x14ac:dyDescent="0.25">
      <c r="A9042" t="s">
        <v>9047</v>
      </c>
      <c r="B9042" s="1">
        <v>46159</v>
      </c>
      <c r="C9042" t="s">
        <v>10007</v>
      </c>
      <c r="D9042" t="s">
        <v>10018</v>
      </c>
      <c r="E9042">
        <f>+_xlfn.XLOOKUP(TablaVentas[[#This Row],[PRODUCTOS]],TablaPrecios[PRODUCTOS],TablaPrecios[PRECIOS UNITARIOS],"No encontado")</f>
        <v>850</v>
      </c>
      <c r="F9042">
        <v>15</v>
      </c>
      <c r="G9042" t="s">
        <v>10025</v>
      </c>
      <c r="H9042" s="2">
        <v>56</v>
      </c>
      <c r="I9042" s="3">
        <v>0.17</v>
      </c>
      <c r="J9042" s="2">
        <f t="shared" si="423"/>
        <v>46.48</v>
      </c>
      <c r="K9042" s="2">
        <f t="shared" si="424"/>
        <v>8.3663999999999987</v>
      </c>
      <c r="L9042" s="2">
        <f t="shared" si="425"/>
        <v>54.846399999999996</v>
      </c>
    </row>
    <row r="9043" spans="1:12" x14ac:dyDescent="0.25">
      <c r="A9043" t="s">
        <v>9048</v>
      </c>
      <c r="B9043" s="1">
        <v>46300</v>
      </c>
      <c r="C9043" t="s">
        <v>10008</v>
      </c>
      <c r="D9043" t="s">
        <v>10021</v>
      </c>
      <c r="E9043">
        <f>+_xlfn.XLOOKUP(TablaVentas[[#This Row],[PRODUCTOS]],TablaPrecios[PRODUCTOS],TablaPrecios[PRECIOS UNITARIOS],"No encontado")</f>
        <v>200</v>
      </c>
      <c r="F9043">
        <v>19</v>
      </c>
      <c r="G9043" t="s">
        <v>10026</v>
      </c>
      <c r="H9043" s="2">
        <v>391</v>
      </c>
      <c r="I9043" s="3">
        <v>0.1</v>
      </c>
      <c r="J9043" s="2">
        <f t="shared" si="423"/>
        <v>351.9</v>
      </c>
      <c r="K9043" s="2">
        <f t="shared" si="424"/>
        <v>63.341999999999992</v>
      </c>
      <c r="L9043" s="2">
        <f t="shared" si="425"/>
        <v>415.24199999999996</v>
      </c>
    </row>
    <row r="9044" spans="1:12" x14ac:dyDescent="0.25">
      <c r="A9044" t="s">
        <v>9049</v>
      </c>
      <c r="B9044" s="1">
        <v>46246</v>
      </c>
      <c r="C9044" t="s">
        <v>10007</v>
      </c>
      <c r="D9044" t="s">
        <v>10017</v>
      </c>
      <c r="E9044">
        <f>+_xlfn.XLOOKUP(TablaVentas[[#This Row],[PRODUCTOS]],TablaPrecios[PRODUCTOS],TablaPrecios[PRECIOS UNITARIOS],"No encontado")</f>
        <v>50</v>
      </c>
      <c r="F9044">
        <v>9</v>
      </c>
      <c r="G9044" t="s">
        <v>10023</v>
      </c>
      <c r="H9044" s="2">
        <v>381</v>
      </c>
      <c r="I9044" s="3">
        <v>0.17</v>
      </c>
      <c r="J9044" s="2">
        <f t="shared" si="423"/>
        <v>316.23</v>
      </c>
      <c r="K9044" s="2">
        <f t="shared" si="424"/>
        <v>56.921399999999998</v>
      </c>
      <c r="L9044" s="2">
        <f t="shared" si="425"/>
        <v>373.15140000000002</v>
      </c>
    </row>
    <row r="9045" spans="1:12" x14ac:dyDescent="0.25">
      <c r="A9045" t="s">
        <v>9050</v>
      </c>
      <c r="B9045" s="1">
        <v>46188</v>
      </c>
      <c r="C9045" t="s">
        <v>10011</v>
      </c>
      <c r="D9045" t="s">
        <v>10019</v>
      </c>
      <c r="E9045">
        <f>+_xlfn.XLOOKUP(TablaVentas[[#This Row],[PRODUCTOS]],TablaPrecios[PRODUCTOS],TablaPrecios[PRECIOS UNITARIOS],"No encontado")</f>
        <v>1200</v>
      </c>
      <c r="F9045">
        <v>15</v>
      </c>
      <c r="G9045" t="s">
        <v>10023</v>
      </c>
      <c r="H9045" s="2">
        <v>299</v>
      </c>
      <c r="I9045" s="3">
        <v>0.17</v>
      </c>
      <c r="J9045" s="2">
        <f t="shared" si="423"/>
        <v>248.17</v>
      </c>
      <c r="K9045" s="2">
        <f t="shared" si="424"/>
        <v>44.670599999999993</v>
      </c>
      <c r="L9045" s="2">
        <f t="shared" si="425"/>
        <v>292.84059999999999</v>
      </c>
    </row>
    <row r="9046" spans="1:12" x14ac:dyDescent="0.25">
      <c r="A9046" t="s">
        <v>9051</v>
      </c>
      <c r="B9046" s="1">
        <v>46038</v>
      </c>
      <c r="C9046" t="s">
        <v>10012</v>
      </c>
      <c r="D9046" t="s">
        <v>10020</v>
      </c>
      <c r="E9046">
        <f>+_xlfn.XLOOKUP(TablaVentas[[#This Row],[PRODUCTOS]],TablaPrecios[PRODUCTOS],TablaPrecios[PRECIOS UNITARIOS],"No encontado")</f>
        <v>150</v>
      </c>
      <c r="F9046">
        <v>20</v>
      </c>
      <c r="G9046" t="s">
        <v>10026</v>
      </c>
      <c r="H9046" s="2">
        <v>245</v>
      </c>
      <c r="I9046" s="3">
        <v>0.1</v>
      </c>
      <c r="J9046" s="2">
        <f t="shared" si="423"/>
        <v>220.5</v>
      </c>
      <c r="K9046" s="2">
        <f t="shared" si="424"/>
        <v>39.69</v>
      </c>
      <c r="L9046" s="2">
        <f t="shared" si="425"/>
        <v>260.19</v>
      </c>
    </row>
    <row r="9047" spans="1:12" x14ac:dyDescent="0.25">
      <c r="A9047" t="s">
        <v>9052</v>
      </c>
      <c r="B9047" s="1">
        <v>46092</v>
      </c>
      <c r="C9047" t="s">
        <v>10007</v>
      </c>
      <c r="D9047" t="s">
        <v>10018</v>
      </c>
      <c r="E9047">
        <f>+_xlfn.XLOOKUP(TablaVentas[[#This Row],[PRODUCTOS]],TablaPrecios[PRODUCTOS],TablaPrecios[PRECIOS UNITARIOS],"No encontado")</f>
        <v>850</v>
      </c>
      <c r="F9047">
        <v>9</v>
      </c>
      <c r="G9047" t="s">
        <v>10027</v>
      </c>
      <c r="H9047" s="2">
        <v>194</v>
      </c>
      <c r="I9047" s="3">
        <v>0.2</v>
      </c>
      <c r="J9047" s="2">
        <f t="shared" si="423"/>
        <v>155.19999999999999</v>
      </c>
      <c r="K9047" s="2">
        <f t="shared" si="424"/>
        <v>27.935999999999996</v>
      </c>
      <c r="L9047" s="2">
        <f t="shared" si="425"/>
        <v>183.136</v>
      </c>
    </row>
    <row r="9048" spans="1:12" x14ac:dyDescent="0.25">
      <c r="A9048" t="s">
        <v>9053</v>
      </c>
      <c r="B9048" s="1">
        <v>46062</v>
      </c>
      <c r="C9048" t="s">
        <v>10007</v>
      </c>
      <c r="D9048" t="s">
        <v>10019</v>
      </c>
      <c r="E9048">
        <f>+_xlfn.XLOOKUP(TablaVentas[[#This Row],[PRODUCTOS]],TablaPrecios[PRODUCTOS],TablaPrecios[PRECIOS UNITARIOS],"No encontado")</f>
        <v>1200</v>
      </c>
      <c r="F9048">
        <v>9</v>
      </c>
      <c r="G9048" t="s">
        <v>10024</v>
      </c>
      <c r="H9048" s="2">
        <v>149</v>
      </c>
      <c r="I9048" s="3">
        <v>0.14000000000000001</v>
      </c>
      <c r="J9048" s="2">
        <f t="shared" si="423"/>
        <v>128.13999999999999</v>
      </c>
      <c r="K9048" s="2">
        <f t="shared" si="424"/>
        <v>23.065199999999997</v>
      </c>
      <c r="L9048" s="2">
        <f t="shared" si="425"/>
        <v>151.20519999999999</v>
      </c>
    </row>
    <row r="9049" spans="1:12" x14ac:dyDescent="0.25">
      <c r="A9049" t="s">
        <v>9054</v>
      </c>
      <c r="B9049" s="1">
        <v>46329</v>
      </c>
      <c r="C9049" t="s">
        <v>10012</v>
      </c>
      <c r="D9049" t="s">
        <v>10017</v>
      </c>
      <c r="E9049">
        <f>+_xlfn.XLOOKUP(TablaVentas[[#This Row],[PRODUCTOS]],TablaPrecios[PRODUCTOS],TablaPrecios[PRECIOS UNITARIOS],"No encontado")</f>
        <v>50</v>
      </c>
      <c r="F9049">
        <v>6</v>
      </c>
      <c r="G9049" t="s">
        <v>10025</v>
      </c>
      <c r="H9049" s="2">
        <v>393</v>
      </c>
      <c r="I9049" s="3">
        <v>0.16</v>
      </c>
      <c r="J9049" s="2">
        <f t="shared" si="423"/>
        <v>330.12</v>
      </c>
      <c r="K9049" s="2">
        <f t="shared" si="424"/>
        <v>59.421599999999998</v>
      </c>
      <c r="L9049" s="2">
        <f t="shared" si="425"/>
        <v>389.54160000000002</v>
      </c>
    </row>
    <row r="9050" spans="1:12" x14ac:dyDescent="0.25">
      <c r="A9050" t="s">
        <v>9055</v>
      </c>
      <c r="B9050" s="1">
        <v>46092</v>
      </c>
      <c r="C9050" t="s">
        <v>10008</v>
      </c>
      <c r="D9050" t="s">
        <v>10017</v>
      </c>
      <c r="E9050">
        <f>+_xlfn.XLOOKUP(TablaVentas[[#This Row],[PRODUCTOS]],TablaPrecios[PRODUCTOS],TablaPrecios[PRECIOS UNITARIOS],"No encontado")</f>
        <v>50</v>
      </c>
      <c r="F9050">
        <v>6</v>
      </c>
      <c r="G9050" t="s">
        <v>10023</v>
      </c>
      <c r="H9050" s="2">
        <v>201</v>
      </c>
      <c r="I9050" s="3">
        <v>0.11</v>
      </c>
      <c r="J9050" s="2">
        <f t="shared" si="423"/>
        <v>178.89</v>
      </c>
      <c r="K9050" s="2">
        <f t="shared" si="424"/>
        <v>32.200199999999995</v>
      </c>
      <c r="L9050" s="2">
        <f t="shared" si="425"/>
        <v>211.09019999999998</v>
      </c>
    </row>
    <row r="9051" spans="1:12" x14ac:dyDescent="0.25">
      <c r="A9051" t="s">
        <v>9056</v>
      </c>
      <c r="B9051" s="1">
        <v>46362</v>
      </c>
      <c r="C9051" t="s">
        <v>10012</v>
      </c>
      <c r="D9051" t="s">
        <v>10018</v>
      </c>
      <c r="E9051">
        <f>+_xlfn.XLOOKUP(TablaVentas[[#This Row],[PRODUCTOS]],TablaPrecios[PRODUCTOS],TablaPrecios[PRECIOS UNITARIOS],"No encontado")</f>
        <v>850</v>
      </c>
      <c r="F9051">
        <v>19</v>
      </c>
      <c r="G9051" t="s">
        <v>10023</v>
      </c>
      <c r="H9051" s="2">
        <v>336</v>
      </c>
      <c r="I9051" s="3">
        <v>0.15</v>
      </c>
      <c r="J9051" s="2">
        <f t="shared" si="423"/>
        <v>285.60000000000002</v>
      </c>
      <c r="K9051" s="2">
        <f t="shared" si="424"/>
        <v>51.408000000000001</v>
      </c>
      <c r="L9051" s="2">
        <f t="shared" si="425"/>
        <v>337.00800000000004</v>
      </c>
    </row>
    <row r="9052" spans="1:12" x14ac:dyDescent="0.25">
      <c r="A9052" t="s">
        <v>9057</v>
      </c>
      <c r="B9052" s="1">
        <v>46333</v>
      </c>
      <c r="C9052" t="s">
        <v>10007</v>
      </c>
      <c r="D9052" t="s">
        <v>10018</v>
      </c>
      <c r="E9052">
        <f>+_xlfn.XLOOKUP(TablaVentas[[#This Row],[PRODUCTOS]],TablaPrecios[PRODUCTOS],TablaPrecios[PRECIOS UNITARIOS],"No encontado")</f>
        <v>850</v>
      </c>
      <c r="F9052">
        <v>18</v>
      </c>
      <c r="G9052" t="s">
        <v>10023</v>
      </c>
      <c r="H9052" s="2">
        <v>69</v>
      </c>
      <c r="I9052" s="3">
        <v>0.2</v>
      </c>
      <c r="J9052" s="2">
        <f t="shared" si="423"/>
        <v>55.2</v>
      </c>
      <c r="K9052" s="2">
        <f t="shared" si="424"/>
        <v>9.9359999999999999</v>
      </c>
      <c r="L9052" s="2">
        <f t="shared" si="425"/>
        <v>65.135999999999996</v>
      </c>
    </row>
    <row r="9053" spans="1:12" x14ac:dyDescent="0.25">
      <c r="A9053" t="s">
        <v>9058</v>
      </c>
      <c r="B9053" s="1">
        <v>46048</v>
      </c>
      <c r="C9053" t="s">
        <v>10011</v>
      </c>
      <c r="D9053" t="s">
        <v>10018</v>
      </c>
      <c r="E9053">
        <f>+_xlfn.XLOOKUP(TablaVentas[[#This Row],[PRODUCTOS]],TablaPrecios[PRODUCTOS],TablaPrecios[PRECIOS UNITARIOS],"No encontado")</f>
        <v>850</v>
      </c>
      <c r="F9053">
        <v>17</v>
      </c>
      <c r="G9053" t="s">
        <v>10026</v>
      </c>
      <c r="H9053" s="2">
        <v>429</v>
      </c>
      <c r="I9053" s="3">
        <v>0.17</v>
      </c>
      <c r="J9053" s="2">
        <f t="shared" si="423"/>
        <v>356.07</v>
      </c>
      <c r="K9053" s="2">
        <f t="shared" si="424"/>
        <v>64.09259999999999</v>
      </c>
      <c r="L9053" s="2">
        <f t="shared" si="425"/>
        <v>420.1626</v>
      </c>
    </row>
    <row r="9054" spans="1:12" x14ac:dyDescent="0.25">
      <c r="A9054" t="s">
        <v>9059</v>
      </c>
      <c r="B9054" s="1">
        <v>46075</v>
      </c>
      <c r="C9054" t="s">
        <v>10011</v>
      </c>
      <c r="D9054" t="s">
        <v>10020</v>
      </c>
      <c r="E9054">
        <f>+_xlfn.XLOOKUP(TablaVentas[[#This Row],[PRODUCTOS]],TablaPrecios[PRODUCTOS],TablaPrecios[PRECIOS UNITARIOS],"No encontado")</f>
        <v>150</v>
      </c>
      <c r="F9054">
        <v>14</v>
      </c>
      <c r="G9054" t="s">
        <v>10027</v>
      </c>
      <c r="H9054" s="2">
        <v>215</v>
      </c>
      <c r="I9054" s="3">
        <v>0.13</v>
      </c>
      <c r="J9054" s="2">
        <f t="shared" si="423"/>
        <v>187.05</v>
      </c>
      <c r="K9054" s="2">
        <f t="shared" si="424"/>
        <v>33.669000000000004</v>
      </c>
      <c r="L9054" s="2">
        <f t="shared" si="425"/>
        <v>220.71900000000002</v>
      </c>
    </row>
    <row r="9055" spans="1:12" x14ac:dyDescent="0.25">
      <c r="A9055" t="s">
        <v>9060</v>
      </c>
      <c r="B9055" s="1">
        <v>46334</v>
      </c>
      <c r="C9055" t="s">
        <v>10011</v>
      </c>
      <c r="D9055" t="s">
        <v>10017</v>
      </c>
      <c r="E9055">
        <f>+_xlfn.XLOOKUP(TablaVentas[[#This Row],[PRODUCTOS]],TablaPrecios[PRODUCTOS],TablaPrecios[PRECIOS UNITARIOS],"No encontado")</f>
        <v>50</v>
      </c>
      <c r="F9055">
        <v>6</v>
      </c>
      <c r="G9055" t="s">
        <v>10027</v>
      </c>
      <c r="H9055" s="2">
        <v>325</v>
      </c>
      <c r="I9055" s="3">
        <v>0.11</v>
      </c>
      <c r="J9055" s="2">
        <f t="shared" si="423"/>
        <v>289.25</v>
      </c>
      <c r="K9055" s="2">
        <f t="shared" si="424"/>
        <v>52.064999999999998</v>
      </c>
      <c r="L9055" s="2">
        <f t="shared" si="425"/>
        <v>341.315</v>
      </c>
    </row>
    <row r="9056" spans="1:12" x14ac:dyDescent="0.25">
      <c r="A9056" t="s">
        <v>9061</v>
      </c>
      <c r="B9056" s="1">
        <v>46319</v>
      </c>
      <c r="C9056" t="s">
        <v>10010</v>
      </c>
      <c r="D9056" t="s">
        <v>10019</v>
      </c>
      <c r="E9056">
        <f>+_xlfn.XLOOKUP(TablaVentas[[#This Row],[PRODUCTOS]],TablaPrecios[PRODUCTOS],TablaPrecios[PRECIOS UNITARIOS],"No encontado")</f>
        <v>1200</v>
      </c>
      <c r="F9056">
        <v>17</v>
      </c>
      <c r="G9056" t="s">
        <v>10024</v>
      </c>
      <c r="H9056" s="2">
        <v>120</v>
      </c>
      <c r="I9056" s="3">
        <v>0.13</v>
      </c>
      <c r="J9056" s="2">
        <f t="shared" si="423"/>
        <v>104.4</v>
      </c>
      <c r="K9056" s="2">
        <f t="shared" si="424"/>
        <v>18.792000000000002</v>
      </c>
      <c r="L9056" s="2">
        <f t="shared" si="425"/>
        <v>123.19200000000001</v>
      </c>
    </row>
    <row r="9057" spans="1:12" x14ac:dyDescent="0.25">
      <c r="A9057" t="s">
        <v>9062</v>
      </c>
      <c r="B9057" s="1">
        <v>46095</v>
      </c>
      <c r="C9057" t="s">
        <v>10011</v>
      </c>
      <c r="D9057" t="s">
        <v>10021</v>
      </c>
      <c r="E9057">
        <f>+_xlfn.XLOOKUP(TablaVentas[[#This Row],[PRODUCTOS]],TablaPrecios[PRODUCTOS],TablaPrecios[PRECIOS UNITARIOS],"No encontado")</f>
        <v>200</v>
      </c>
      <c r="F9057">
        <v>13</v>
      </c>
      <c r="G9057" t="s">
        <v>10026</v>
      </c>
      <c r="H9057" s="2">
        <v>439</v>
      </c>
      <c r="I9057" s="3">
        <v>0.16</v>
      </c>
      <c r="J9057" s="2">
        <f t="shared" si="423"/>
        <v>368.76</v>
      </c>
      <c r="K9057" s="2">
        <f t="shared" si="424"/>
        <v>66.376800000000003</v>
      </c>
      <c r="L9057" s="2">
        <f t="shared" si="425"/>
        <v>435.13679999999999</v>
      </c>
    </row>
    <row r="9058" spans="1:12" x14ac:dyDescent="0.25">
      <c r="A9058" t="s">
        <v>9063</v>
      </c>
      <c r="B9058" s="1">
        <v>46274</v>
      </c>
      <c r="C9058" t="s">
        <v>10009</v>
      </c>
      <c r="D9058" t="s">
        <v>10017</v>
      </c>
      <c r="E9058">
        <f>+_xlfn.XLOOKUP(TablaVentas[[#This Row],[PRODUCTOS]],TablaPrecios[PRODUCTOS],TablaPrecios[PRECIOS UNITARIOS],"No encontado")</f>
        <v>50</v>
      </c>
      <c r="F9058">
        <v>16</v>
      </c>
      <c r="G9058" t="s">
        <v>10025</v>
      </c>
      <c r="H9058" s="2">
        <v>121</v>
      </c>
      <c r="I9058" s="3">
        <v>0.1</v>
      </c>
      <c r="J9058" s="2">
        <f t="shared" si="423"/>
        <v>108.9</v>
      </c>
      <c r="K9058" s="2">
        <f t="shared" si="424"/>
        <v>19.602</v>
      </c>
      <c r="L9058" s="2">
        <f t="shared" si="425"/>
        <v>128.50200000000001</v>
      </c>
    </row>
    <row r="9059" spans="1:12" x14ac:dyDescent="0.25">
      <c r="A9059" t="s">
        <v>9064</v>
      </c>
      <c r="B9059" s="1">
        <v>46277</v>
      </c>
      <c r="C9059" t="s">
        <v>10007</v>
      </c>
      <c r="D9059" t="s">
        <v>10018</v>
      </c>
      <c r="E9059">
        <f>+_xlfn.XLOOKUP(TablaVentas[[#This Row],[PRODUCTOS]],TablaPrecios[PRODUCTOS],TablaPrecios[PRECIOS UNITARIOS],"No encontado")</f>
        <v>850</v>
      </c>
      <c r="F9059">
        <v>20</v>
      </c>
      <c r="G9059" t="s">
        <v>10025</v>
      </c>
      <c r="H9059" s="2">
        <v>132</v>
      </c>
      <c r="I9059" s="3">
        <v>0.14000000000000001</v>
      </c>
      <c r="J9059" s="2">
        <f t="shared" si="423"/>
        <v>113.52</v>
      </c>
      <c r="K9059" s="2">
        <f t="shared" si="424"/>
        <v>20.433599999999998</v>
      </c>
      <c r="L9059" s="2">
        <f t="shared" si="425"/>
        <v>133.95359999999999</v>
      </c>
    </row>
    <row r="9060" spans="1:12" x14ac:dyDescent="0.25">
      <c r="A9060" t="s">
        <v>9065</v>
      </c>
      <c r="B9060" s="1">
        <v>46208</v>
      </c>
      <c r="C9060" t="s">
        <v>10009</v>
      </c>
      <c r="D9060" t="s">
        <v>10018</v>
      </c>
      <c r="E9060">
        <f>+_xlfn.XLOOKUP(TablaVentas[[#This Row],[PRODUCTOS]],TablaPrecios[PRODUCTOS],TablaPrecios[PRECIOS UNITARIOS],"No encontado")</f>
        <v>850</v>
      </c>
      <c r="F9060">
        <v>15</v>
      </c>
      <c r="G9060" t="s">
        <v>10027</v>
      </c>
      <c r="H9060" s="2">
        <v>188</v>
      </c>
      <c r="I9060" s="3">
        <v>0.13</v>
      </c>
      <c r="J9060" s="2">
        <f t="shared" si="423"/>
        <v>163.56</v>
      </c>
      <c r="K9060" s="2">
        <f t="shared" si="424"/>
        <v>29.440799999999999</v>
      </c>
      <c r="L9060" s="2">
        <f t="shared" si="425"/>
        <v>193.0008</v>
      </c>
    </row>
    <row r="9061" spans="1:12" x14ac:dyDescent="0.25">
      <c r="A9061" t="s">
        <v>9066</v>
      </c>
      <c r="B9061" s="1">
        <v>46206</v>
      </c>
      <c r="C9061" t="s">
        <v>10009</v>
      </c>
      <c r="D9061" t="s">
        <v>10020</v>
      </c>
      <c r="E9061">
        <f>+_xlfn.XLOOKUP(TablaVentas[[#This Row],[PRODUCTOS]],TablaPrecios[PRODUCTOS],TablaPrecios[PRECIOS UNITARIOS],"No encontado")</f>
        <v>150</v>
      </c>
      <c r="F9061">
        <v>6</v>
      </c>
      <c r="G9061" t="s">
        <v>10026</v>
      </c>
      <c r="H9061" s="2">
        <v>338</v>
      </c>
      <c r="I9061" s="3">
        <v>0.13</v>
      </c>
      <c r="J9061" s="2">
        <f t="shared" si="423"/>
        <v>294.06</v>
      </c>
      <c r="K9061" s="2">
        <f t="shared" si="424"/>
        <v>52.930799999999998</v>
      </c>
      <c r="L9061" s="2">
        <f t="shared" si="425"/>
        <v>346.99079999999998</v>
      </c>
    </row>
    <row r="9062" spans="1:12" x14ac:dyDescent="0.25">
      <c r="A9062" t="s">
        <v>9067</v>
      </c>
      <c r="B9062" s="1">
        <v>46216</v>
      </c>
      <c r="C9062" t="s">
        <v>10012</v>
      </c>
      <c r="D9062" t="s">
        <v>10017</v>
      </c>
      <c r="E9062">
        <f>+_xlfn.XLOOKUP(TablaVentas[[#This Row],[PRODUCTOS]],TablaPrecios[PRODUCTOS],TablaPrecios[PRECIOS UNITARIOS],"No encontado")</f>
        <v>50</v>
      </c>
      <c r="F9062">
        <v>11</v>
      </c>
      <c r="G9062" t="s">
        <v>10023</v>
      </c>
      <c r="H9062" s="2">
        <v>131</v>
      </c>
      <c r="I9062" s="3">
        <v>0.15</v>
      </c>
      <c r="J9062" s="2">
        <f t="shared" si="423"/>
        <v>111.35</v>
      </c>
      <c r="K9062" s="2">
        <f t="shared" si="424"/>
        <v>20.042999999999999</v>
      </c>
      <c r="L9062" s="2">
        <f t="shared" si="425"/>
        <v>131.393</v>
      </c>
    </row>
    <row r="9063" spans="1:12" x14ac:dyDescent="0.25">
      <c r="A9063" t="s">
        <v>9068</v>
      </c>
      <c r="B9063" s="1">
        <v>46291</v>
      </c>
      <c r="C9063" t="s">
        <v>10010</v>
      </c>
      <c r="D9063" t="s">
        <v>10020</v>
      </c>
      <c r="E9063">
        <f>+_xlfn.XLOOKUP(TablaVentas[[#This Row],[PRODUCTOS]],TablaPrecios[PRODUCTOS],TablaPrecios[PRECIOS UNITARIOS],"No encontado")</f>
        <v>150</v>
      </c>
      <c r="F9063">
        <v>15</v>
      </c>
      <c r="G9063" t="s">
        <v>10027</v>
      </c>
      <c r="H9063" s="2">
        <v>359</v>
      </c>
      <c r="I9063" s="3">
        <v>0.14000000000000001</v>
      </c>
      <c r="J9063" s="2">
        <f t="shared" si="423"/>
        <v>308.74</v>
      </c>
      <c r="K9063" s="2">
        <f t="shared" si="424"/>
        <v>55.5732</v>
      </c>
      <c r="L9063" s="2">
        <f t="shared" si="425"/>
        <v>364.31319999999999</v>
      </c>
    </row>
    <row r="9064" spans="1:12" x14ac:dyDescent="0.25">
      <c r="A9064" t="s">
        <v>9069</v>
      </c>
      <c r="B9064" s="1">
        <v>46250</v>
      </c>
      <c r="C9064" t="s">
        <v>10007</v>
      </c>
      <c r="D9064" t="s">
        <v>10021</v>
      </c>
      <c r="E9064">
        <f>+_xlfn.XLOOKUP(TablaVentas[[#This Row],[PRODUCTOS]],TablaPrecios[PRODUCTOS],TablaPrecios[PRECIOS UNITARIOS],"No encontado")</f>
        <v>200</v>
      </c>
      <c r="F9064">
        <v>17</v>
      </c>
      <c r="G9064" t="s">
        <v>10027</v>
      </c>
      <c r="H9064" s="2">
        <v>173</v>
      </c>
      <c r="I9064" s="3">
        <v>0.11</v>
      </c>
      <c r="J9064" s="2">
        <f t="shared" si="423"/>
        <v>153.97</v>
      </c>
      <c r="K9064" s="2">
        <f t="shared" si="424"/>
        <v>27.714599999999997</v>
      </c>
      <c r="L9064" s="2">
        <f t="shared" si="425"/>
        <v>181.68459999999999</v>
      </c>
    </row>
    <row r="9065" spans="1:12" x14ac:dyDescent="0.25">
      <c r="A9065" t="s">
        <v>9070</v>
      </c>
      <c r="B9065" s="1">
        <v>46369</v>
      </c>
      <c r="C9065" t="s">
        <v>10011</v>
      </c>
      <c r="D9065" t="s">
        <v>10018</v>
      </c>
      <c r="E9065">
        <f>+_xlfn.XLOOKUP(TablaVentas[[#This Row],[PRODUCTOS]],TablaPrecios[PRODUCTOS],TablaPrecios[PRECIOS UNITARIOS],"No encontado")</f>
        <v>850</v>
      </c>
      <c r="F9065">
        <v>17</v>
      </c>
      <c r="G9065" t="s">
        <v>10023</v>
      </c>
      <c r="H9065" s="2">
        <v>350</v>
      </c>
      <c r="I9065" s="3">
        <v>0.18</v>
      </c>
      <c r="J9065" s="2">
        <f t="shared" si="423"/>
        <v>287</v>
      </c>
      <c r="K9065" s="2">
        <f t="shared" si="424"/>
        <v>51.66</v>
      </c>
      <c r="L9065" s="2">
        <f t="shared" si="425"/>
        <v>338.65999999999997</v>
      </c>
    </row>
    <row r="9066" spans="1:12" x14ac:dyDescent="0.25">
      <c r="A9066" t="s">
        <v>9071</v>
      </c>
      <c r="B9066" s="1">
        <v>46264</v>
      </c>
      <c r="C9066" t="s">
        <v>10007</v>
      </c>
      <c r="D9066" t="s">
        <v>10017</v>
      </c>
      <c r="E9066">
        <f>+_xlfn.XLOOKUP(TablaVentas[[#This Row],[PRODUCTOS]],TablaPrecios[PRODUCTOS],TablaPrecios[PRECIOS UNITARIOS],"No encontado")</f>
        <v>50</v>
      </c>
      <c r="F9066">
        <v>8</v>
      </c>
      <c r="G9066" t="s">
        <v>10024</v>
      </c>
      <c r="H9066" s="2">
        <v>232</v>
      </c>
      <c r="I9066" s="3">
        <v>0.14000000000000001</v>
      </c>
      <c r="J9066" s="2">
        <f t="shared" si="423"/>
        <v>199.51999999999998</v>
      </c>
      <c r="K9066" s="2">
        <f t="shared" si="424"/>
        <v>35.913599999999995</v>
      </c>
      <c r="L9066" s="2">
        <f t="shared" si="425"/>
        <v>235.43359999999998</v>
      </c>
    </row>
    <row r="9067" spans="1:12" x14ac:dyDescent="0.25">
      <c r="A9067" t="s">
        <v>9072</v>
      </c>
      <c r="B9067" s="1">
        <v>46066</v>
      </c>
      <c r="C9067" t="s">
        <v>10012</v>
      </c>
      <c r="D9067" t="s">
        <v>10019</v>
      </c>
      <c r="E9067">
        <f>+_xlfn.XLOOKUP(TablaVentas[[#This Row],[PRODUCTOS]],TablaPrecios[PRODUCTOS],TablaPrecios[PRECIOS UNITARIOS],"No encontado")</f>
        <v>1200</v>
      </c>
      <c r="F9067">
        <v>19</v>
      </c>
      <c r="G9067" t="s">
        <v>10023</v>
      </c>
      <c r="H9067" s="2">
        <v>222</v>
      </c>
      <c r="I9067" s="3">
        <v>0.15</v>
      </c>
      <c r="J9067" s="2">
        <f t="shared" si="423"/>
        <v>188.7</v>
      </c>
      <c r="K9067" s="2">
        <f t="shared" si="424"/>
        <v>33.965999999999994</v>
      </c>
      <c r="L9067" s="2">
        <f t="shared" si="425"/>
        <v>222.666</v>
      </c>
    </row>
    <row r="9068" spans="1:12" x14ac:dyDescent="0.25">
      <c r="A9068" t="s">
        <v>9073</v>
      </c>
      <c r="B9068" s="1">
        <v>46125</v>
      </c>
      <c r="C9068" t="s">
        <v>10012</v>
      </c>
      <c r="D9068" t="s">
        <v>10019</v>
      </c>
      <c r="E9068">
        <f>+_xlfn.XLOOKUP(TablaVentas[[#This Row],[PRODUCTOS]],TablaPrecios[PRODUCTOS],TablaPrecios[PRECIOS UNITARIOS],"No encontado")</f>
        <v>1200</v>
      </c>
      <c r="F9068">
        <v>7</v>
      </c>
      <c r="G9068" t="s">
        <v>10026</v>
      </c>
      <c r="H9068" s="2">
        <v>225</v>
      </c>
      <c r="I9068" s="3">
        <v>0.11</v>
      </c>
      <c r="J9068" s="2">
        <f t="shared" si="423"/>
        <v>200.25</v>
      </c>
      <c r="K9068" s="2">
        <f t="shared" si="424"/>
        <v>36.045000000000002</v>
      </c>
      <c r="L9068" s="2">
        <f t="shared" si="425"/>
        <v>236.29500000000002</v>
      </c>
    </row>
    <row r="9069" spans="1:12" x14ac:dyDescent="0.25">
      <c r="A9069" t="s">
        <v>9074</v>
      </c>
      <c r="B9069" s="1">
        <v>46057</v>
      </c>
      <c r="C9069" t="s">
        <v>10010</v>
      </c>
      <c r="D9069" t="s">
        <v>10020</v>
      </c>
      <c r="E9069">
        <f>+_xlfn.XLOOKUP(TablaVentas[[#This Row],[PRODUCTOS]],TablaPrecios[PRODUCTOS],TablaPrecios[PRECIOS UNITARIOS],"No encontado")</f>
        <v>150</v>
      </c>
      <c r="F9069">
        <v>10</v>
      </c>
      <c r="G9069" t="s">
        <v>10027</v>
      </c>
      <c r="H9069" s="2">
        <v>89</v>
      </c>
      <c r="I9069" s="3">
        <v>0.12</v>
      </c>
      <c r="J9069" s="2">
        <f t="shared" si="423"/>
        <v>78.319999999999993</v>
      </c>
      <c r="K9069" s="2">
        <f t="shared" si="424"/>
        <v>14.097599999999998</v>
      </c>
      <c r="L9069" s="2">
        <f t="shared" si="425"/>
        <v>92.417599999999993</v>
      </c>
    </row>
    <row r="9070" spans="1:12" x14ac:dyDescent="0.25">
      <c r="A9070" t="s">
        <v>9075</v>
      </c>
      <c r="B9070" s="1">
        <v>46181</v>
      </c>
      <c r="C9070" t="s">
        <v>10008</v>
      </c>
      <c r="D9070" t="s">
        <v>10017</v>
      </c>
      <c r="E9070">
        <f>+_xlfn.XLOOKUP(TablaVentas[[#This Row],[PRODUCTOS]],TablaPrecios[PRODUCTOS],TablaPrecios[PRECIOS UNITARIOS],"No encontado")</f>
        <v>50</v>
      </c>
      <c r="F9070">
        <v>18</v>
      </c>
      <c r="G9070" t="s">
        <v>10024</v>
      </c>
      <c r="H9070" s="2">
        <v>152</v>
      </c>
      <c r="I9070" s="3">
        <v>0.16</v>
      </c>
      <c r="J9070" s="2">
        <f t="shared" si="423"/>
        <v>127.68</v>
      </c>
      <c r="K9070" s="2">
        <f t="shared" si="424"/>
        <v>22.982400000000002</v>
      </c>
      <c r="L9070" s="2">
        <f t="shared" si="425"/>
        <v>150.66240000000002</v>
      </c>
    </row>
    <row r="9071" spans="1:12" x14ac:dyDescent="0.25">
      <c r="A9071" t="s">
        <v>9076</v>
      </c>
      <c r="B9071" s="1">
        <v>46135</v>
      </c>
      <c r="C9071" t="s">
        <v>10010</v>
      </c>
      <c r="D9071" t="s">
        <v>10020</v>
      </c>
      <c r="E9071">
        <f>+_xlfn.XLOOKUP(TablaVentas[[#This Row],[PRODUCTOS]],TablaPrecios[PRODUCTOS],TablaPrecios[PRECIOS UNITARIOS],"No encontado")</f>
        <v>150</v>
      </c>
      <c r="F9071">
        <v>7</v>
      </c>
      <c r="G9071" t="s">
        <v>10027</v>
      </c>
      <c r="H9071" s="2">
        <v>290</v>
      </c>
      <c r="I9071" s="3">
        <v>0.14000000000000001</v>
      </c>
      <c r="J9071" s="2">
        <f t="shared" si="423"/>
        <v>249.4</v>
      </c>
      <c r="K9071" s="2">
        <f t="shared" si="424"/>
        <v>44.891999999999996</v>
      </c>
      <c r="L9071" s="2">
        <f t="shared" si="425"/>
        <v>294.29200000000003</v>
      </c>
    </row>
    <row r="9072" spans="1:12" x14ac:dyDescent="0.25">
      <c r="A9072" t="s">
        <v>9077</v>
      </c>
      <c r="B9072" s="1">
        <v>46295</v>
      </c>
      <c r="C9072" t="s">
        <v>10008</v>
      </c>
      <c r="D9072" t="s">
        <v>10018</v>
      </c>
      <c r="E9072">
        <f>+_xlfn.XLOOKUP(TablaVentas[[#This Row],[PRODUCTOS]],TablaPrecios[PRODUCTOS],TablaPrecios[PRECIOS UNITARIOS],"No encontado")</f>
        <v>850</v>
      </c>
      <c r="F9072">
        <v>11</v>
      </c>
      <c r="G9072" t="s">
        <v>10023</v>
      </c>
      <c r="H9072" s="2">
        <v>181</v>
      </c>
      <c r="I9072" s="3">
        <v>0.2</v>
      </c>
      <c r="J9072" s="2">
        <f t="shared" si="423"/>
        <v>144.80000000000001</v>
      </c>
      <c r="K9072" s="2">
        <f t="shared" si="424"/>
        <v>26.064</v>
      </c>
      <c r="L9072" s="2">
        <f t="shared" si="425"/>
        <v>170.864</v>
      </c>
    </row>
    <row r="9073" spans="1:12" x14ac:dyDescent="0.25">
      <c r="A9073" t="s">
        <v>9078</v>
      </c>
      <c r="B9073" s="1">
        <v>46175</v>
      </c>
      <c r="C9073" t="s">
        <v>10009</v>
      </c>
      <c r="D9073" t="s">
        <v>10021</v>
      </c>
      <c r="E9073">
        <f>+_xlfn.XLOOKUP(TablaVentas[[#This Row],[PRODUCTOS]],TablaPrecios[PRODUCTOS],TablaPrecios[PRECIOS UNITARIOS],"No encontado")</f>
        <v>200</v>
      </c>
      <c r="F9073">
        <v>13</v>
      </c>
      <c r="G9073" t="s">
        <v>10026</v>
      </c>
      <c r="H9073" s="2">
        <v>480</v>
      </c>
      <c r="I9073" s="3">
        <v>0.2</v>
      </c>
      <c r="J9073" s="2">
        <f t="shared" si="423"/>
        <v>384</v>
      </c>
      <c r="K9073" s="2">
        <f t="shared" si="424"/>
        <v>69.12</v>
      </c>
      <c r="L9073" s="2">
        <f t="shared" si="425"/>
        <v>453.12</v>
      </c>
    </row>
    <row r="9074" spans="1:12" x14ac:dyDescent="0.25">
      <c r="A9074" t="s">
        <v>9079</v>
      </c>
      <c r="B9074" s="1">
        <v>46272</v>
      </c>
      <c r="C9074" t="s">
        <v>10012</v>
      </c>
      <c r="D9074" t="s">
        <v>10021</v>
      </c>
      <c r="E9074">
        <f>+_xlfn.XLOOKUP(TablaVentas[[#This Row],[PRODUCTOS]],TablaPrecios[PRODUCTOS],TablaPrecios[PRECIOS UNITARIOS],"No encontado")</f>
        <v>200</v>
      </c>
      <c r="F9074">
        <v>12</v>
      </c>
      <c r="G9074" t="s">
        <v>10025</v>
      </c>
      <c r="H9074" s="2">
        <v>500</v>
      </c>
      <c r="I9074" s="3">
        <v>0.13</v>
      </c>
      <c r="J9074" s="2">
        <f t="shared" si="423"/>
        <v>435</v>
      </c>
      <c r="K9074" s="2">
        <f t="shared" si="424"/>
        <v>78.3</v>
      </c>
      <c r="L9074" s="2">
        <f t="shared" si="425"/>
        <v>513.29999999999995</v>
      </c>
    </row>
    <row r="9075" spans="1:12" x14ac:dyDescent="0.25">
      <c r="A9075" t="s">
        <v>9080</v>
      </c>
      <c r="B9075" s="1">
        <v>46025</v>
      </c>
      <c r="C9075" t="s">
        <v>10008</v>
      </c>
      <c r="D9075" t="s">
        <v>10018</v>
      </c>
      <c r="E9075">
        <f>+_xlfn.XLOOKUP(TablaVentas[[#This Row],[PRODUCTOS]],TablaPrecios[PRODUCTOS],TablaPrecios[PRECIOS UNITARIOS],"No encontado")</f>
        <v>850</v>
      </c>
      <c r="F9075">
        <v>12</v>
      </c>
      <c r="G9075" t="s">
        <v>10024</v>
      </c>
      <c r="H9075" s="2">
        <v>458</v>
      </c>
      <c r="I9075" s="3">
        <v>0.15</v>
      </c>
      <c r="J9075" s="2">
        <f t="shared" si="423"/>
        <v>389.3</v>
      </c>
      <c r="K9075" s="2">
        <f t="shared" si="424"/>
        <v>70.073999999999998</v>
      </c>
      <c r="L9075" s="2">
        <f t="shared" si="425"/>
        <v>459.37400000000002</v>
      </c>
    </row>
    <row r="9076" spans="1:12" x14ac:dyDescent="0.25">
      <c r="A9076" t="s">
        <v>9081</v>
      </c>
      <c r="B9076" s="1">
        <v>46084</v>
      </c>
      <c r="C9076" t="s">
        <v>10009</v>
      </c>
      <c r="D9076" t="s">
        <v>10017</v>
      </c>
      <c r="E9076">
        <f>+_xlfn.XLOOKUP(TablaVentas[[#This Row],[PRODUCTOS]],TablaPrecios[PRODUCTOS],TablaPrecios[PRECIOS UNITARIOS],"No encontado")</f>
        <v>50</v>
      </c>
      <c r="F9076">
        <v>8</v>
      </c>
      <c r="G9076" t="s">
        <v>10026</v>
      </c>
      <c r="H9076" s="2">
        <v>159</v>
      </c>
      <c r="I9076" s="3">
        <v>0.13</v>
      </c>
      <c r="J9076" s="2">
        <f t="shared" si="423"/>
        <v>138.32999999999998</v>
      </c>
      <c r="K9076" s="2">
        <f t="shared" si="424"/>
        <v>24.899399999999996</v>
      </c>
      <c r="L9076" s="2">
        <f t="shared" si="425"/>
        <v>163.22939999999997</v>
      </c>
    </row>
    <row r="9077" spans="1:12" x14ac:dyDescent="0.25">
      <c r="A9077" t="s">
        <v>9082</v>
      </c>
      <c r="B9077" s="1">
        <v>46128</v>
      </c>
      <c r="C9077" t="s">
        <v>10009</v>
      </c>
      <c r="D9077" t="s">
        <v>10020</v>
      </c>
      <c r="E9077">
        <f>+_xlfn.XLOOKUP(TablaVentas[[#This Row],[PRODUCTOS]],TablaPrecios[PRODUCTOS],TablaPrecios[PRECIOS UNITARIOS],"No encontado")</f>
        <v>150</v>
      </c>
      <c r="F9077">
        <v>5</v>
      </c>
      <c r="G9077" t="s">
        <v>10024</v>
      </c>
      <c r="H9077" s="2">
        <v>258</v>
      </c>
      <c r="I9077" s="3">
        <v>0.15</v>
      </c>
      <c r="J9077" s="2">
        <f t="shared" si="423"/>
        <v>219.3</v>
      </c>
      <c r="K9077" s="2">
        <f t="shared" si="424"/>
        <v>39.474000000000004</v>
      </c>
      <c r="L9077" s="2">
        <f t="shared" si="425"/>
        <v>258.774</v>
      </c>
    </row>
    <row r="9078" spans="1:12" x14ac:dyDescent="0.25">
      <c r="A9078" t="s">
        <v>9083</v>
      </c>
      <c r="B9078" s="1">
        <v>46270</v>
      </c>
      <c r="C9078" t="s">
        <v>10009</v>
      </c>
      <c r="D9078" t="s">
        <v>10019</v>
      </c>
      <c r="E9078">
        <f>+_xlfn.XLOOKUP(TablaVentas[[#This Row],[PRODUCTOS]],TablaPrecios[PRODUCTOS],TablaPrecios[PRECIOS UNITARIOS],"No encontado")</f>
        <v>1200</v>
      </c>
      <c r="F9078">
        <v>5</v>
      </c>
      <c r="G9078" t="s">
        <v>10025</v>
      </c>
      <c r="H9078" s="2">
        <v>170</v>
      </c>
      <c r="I9078" s="3">
        <v>0.15</v>
      </c>
      <c r="J9078" s="2">
        <f t="shared" si="423"/>
        <v>144.5</v>
      </c>
      <c r="K9078" s="2">
        <f t="shared" si="424"/>
        <v>26.009999999999998</v>
      </c>
      <c r="L9078" s="2">
        <f t="shared" si="425"/>
        <v>170.51</v>
      </c>
    </row>
    <row r="9079" spans="1:12" x14ac:dyDescent="0.25">
      <c r="A9079" t="s">
        <v>9084</v>
      </c>
      <c r="B9079" s="1">
        <v>46086</v>
      </c>
      <c r="C9079" t="s">
        <v>10010</v>
      </c>
      <c r="D9079" t="s">
        <v>10020</v>
      </c>
      <c r="E9079">
        <f>+_xlfn.XLOOKUP(TablaVentas[[#This Row],[PRODUCTOS]],TablaPrecios[PRODUCTOS],TablaPrecios[PRECIOS UNITARIOS],"No encontado")</f>
        <v>150</v>
      </c>
      <c r="F9079">
        <v>9</v>
      </c>
      <c r="G9079" t="s">
        <v>10026</v>
      </c>
      <c r="H9079" s="2">
        <v>317</v>
      </c>
      <c r="I9079" s="3">
        <v>0.13</v>
      </c>
      <c r="J9079" s="2">
        <f t="shared" si="423"/>
        <v>275.79000000000002</v>
      </c>
      <c r="K9079" s="2">
        <f t="shared" si="424"/>
        <v>49.642200000000003</v>
      </c>
      <c r="L9079" s="2">
        <f t="shared" si="425"/>
        <v>325.43220000000002</v>
      </c>
    </row>
    <row r="9080" spans="1:12" x14ac:dyDescent="0.25">
      <c r="A9080" t="s">
        <v>9085</v>
      </c>
      <c r="B9080" s="1">
        <v>46216</v>
      </c>
      <c r="C9080" t="s">
        <v>10011</v>
      </c>
      <c r="D9080" t="s">
        <v>10019</v>
      </c>
      <c r="E9080">
        <f>+_xlfn.XLOOKUP(TablaVentas[[#This Row],[PRODUCTOS]],TablaPrecios[PRODUCTOS],TablaPrecios[PRECIOS UNITARIOS],"No encontado")</f>
        <v>1200</v>
      </c>
      <c r="F9080">
        <v>14</v>
      </c>
      <c r="G9080" t="s">
        <v>10024</v>
      </c>
      <c r="H9080" s="2">
        <v>420</v>
      </c>
      <c r="I9080" s="3">
        <v>0.19</v>
      </c>
      <c r="J9080" s="2">
        <f t="shared" si="423"/>
        <v>340.2</v>
      </c>
      <c r="K9080" s="2">
        <f t="shared" si="424"/>
        <v>61.235999999999997</v>
      </c>
      <c r="L9080" s="2">
        <f t="shared" si="425"/>
        <v>401.43599999999998</v>
      </c>
    </row>
    <row r="9081" spans="1:12" x14ac:dyDescent="0.25">
      <c r="A9081" t="s">
        <v>9086</v>
      </c>
      <c r="B9081" s="1">
        <v>46254</v>
      </c>
      <c r="C9081" t="s">
        <v>10009</v>
      </c>
      <c r="D9081" t="s">
        <v>10017</v>
      </c>
      <c r="E9081">
        <f>+_xlfn.XLOOKUP(TablaVentas[[#This Row],[PRODUCTOS]],TablaPrecios[PRODUCTOS],TablaPrecios[PRECIOS UNITARIOS],"No encontado")</f>
        <v>50</v>
      </c>
      <c r="F9081">
        <v>11</v>
      </c>
      <c r="G9081" t="s">
        <v>10026</v>
      </c>
      <c r="H9081" s="2">
        <v>142</v>
      </c>
      <c r="I9081" s="3">
        <v>0.11</v>
      </c>
      <c r="J9081" s="2">
        <f t="shared" si="423"/>
        <v>126.38</v>
      </c>
      <c r="K9081" s="2">
        <f t="shared" si="424"/>
        <v>22.748399999999997</v>
      </c>
      <c r="L9081" s="2">
        <f t="shared" si="425"/>
        <v>149.1284</v>
      </c>
    </row>
    <row r="9082" spans="1:12" x14ac:dyDescent="0.25">
      <c r="A9082" t="s">
        <v>9087</v>
      </c>
      <c r="B9082" s="1">
        <v>46139</v>
      </c>
      <c r="C9082" t="s">
        <v>10008</v>
      </c>
      <c r="D9082" t="s">
        <v>10020</v>
      </c>
      <c r="E9082">
        <f>+_xlfn.XLOOKUP(TablaVentas[[#This Row],[PRODUCTOS]],TablaPrecios[PRODUCTOS],TablaPrecios[PRECIOS UNITARIOS],"No encontado")</f>
        <v>150</v>
      </c>
      <c r="F9082">
        <v>20</v>
      </c>
      <c r="G9082" t="s">
        <v>10023</v>
      </c>
      <c r="H9082" s="2">
        <v>206</v>
      </c>
      <c r="I9082" s="3">
        <v>0.19</v>
      </c>
      <c r="J9082" s="2">
        <f t="shared" si="423"/>
        <v>166.86</v>
      </c>
      <c r="K9082" s="2">
        <f t="shared" si="424"/>
        <v>30.034800000000001</v>
      </c>
      <c r="L9082" s="2">
        <f t="shared" si="425"/>
        <v>196.8948</v>
      </c>
    </row>
    <row r="9083" spans="1:12" x14ac:dyDescent="0.25">
      <c r="A9083" t="s">
        <v>9088</v>
      </c>
      <c r="B9083" s="1">
        <v>46266</v>
      </c>
      <c r="C9083" t="s">
        <v>10010</v>
      </c>
      <c r="D9083" t="s">
        <v>10017</v>
      </c>
      <c r="E9083">
        <f>+_xlfn.XLOOKUP(TablaVentas[[#This Row],[PRODUCTOS]],TablaPrecios[PRODUCTOS],TablaPrecios[PRECIOS UNITARIOS],"No encontado")</f>
        <v>50</v>
      </c>
      <c r="F9083">
        <v>5</v>
      </c>
      <c r="G9083" t="s">
        <v>10027</v>
      </c>
      <c r="H9083" s="2">
        <v>411</v>
      </c>
      <c r="I9083" s="3">
        <v>0.17</v>
      </c>
      <c r="J9083" s="2">
        <f t="shared" si="423"/>
        <v>341.13</v>
      </c>
      <c r="K9083" s="2">
        <f t="shared" si="424"/>
        <v>61.403399999999998</v>
      </c>
      <c r="L9083" s="2">
        <f t="shared" si="425"/>
        <v>402.53339999999997</v>
      </c>
    </row>
    <row r="9084" spans="1:12" x14ac:dyDescent="0.25">
      <c r="A9084" t="s">
        <v>9089</v>
      </c>
      <c r="B9084" s="1">
        <v>46350</v>
      </c>
      <c r="C9084" t="s">
        <v>10011</v>
      </c>
      <c r="D9084" t="s">
        <v>10017</v>
      </c>
      <c r="E9084">
        <f>+_xlfn.XLOOKUP(TablaVentas[[#This Row],[PRODUCTOS]],TablaPrecios[PRODUCTOS],TablaPrecios[PRECIOS UNITARIOS],"No encontado")</f>
        <v>50</v>
      </c>
      <c r="F9084">
        <v>11</v>
      </c>
      <c r="G9084" t="s">
        <v>10026</v>
      </c>
      <c r="H9084" s="2">
        <v>148</v>
      </c>
      <c r="I9084" s="3">
        <v>0.15</v>
      </c>
      <c r="J9084" s="2">
        <f t="shared" si="423"/>
        <v>125.8</v>
      </c>
      <c r="K9084" s="2">
        <f t="shared" si="424"/>
        <v>22.643999999999998</v>
      </c>
      <c r="L9084" s="2">
        <f t="shared" si="425"/>
        <v>148.44399999999999</v>
      </c>
    </row>
    <row r="9085" spans="1:12" x14ac:dyDescent="0.25">
      <c r="A9085" t="s">
        <v>9090</v>
      </c>
      <c r="B9085" s="1">
        <v>46262</v>
      </c>
      <c r="C9085" t="s">
        <v>10009</v>
      </c>
      <c r="D9085" t="s">
        <v>10017</v>
      </c>
      <c r="E9085">
        <f>+_xlfn.XLOOKUP(TablaVentas[[#This Row],[PRODUCTOS]],TablaPrecios[PRODUCTOS],TablaPrecios[PRECIOS UNITARIOS],"No encontado")</f>
        <v>50</v>
      </c>
      <c r="F9085">
        <v>8</v>
      </c>
      <c r="G9085" t="s">
        <v>10025</v>
      </c>
      <c r="H9085" s="2">
        <v>321</v>
      </c>
      <c r="I9085" s="3">
        <v>0.2</v>
      </c>
      <c r="J9085" s="2">
        <f t="shared" si="423"/>
        <v>256.8</v>
      </c>
      <c r="K9085" s="2">
        <f t="shared" si="424"/>
        <v>46.224000000000004</v>
      </c>
      <c r="L9085" s="2">
        <f t="shared" si="425"/>
        <v>303.024</v>
      </c>
    </row>
    <row r="9086" spans="1:12" x14ac:dyDescent="0.25">
      <c r="A9086" t="s">
        <v>9091</v>
      </c>
      <c r="B9086" s="1">
        <v>46375</v>
      </c>
      <c r="C9086" t="s">
        <v>10007</v>
      </c>
      <c r="D9086" t="s">
        <v>10018</v>
      </c>
      <c r="E9086">
        <f>+_xlfn.XLOOKUP(TablaVentas[[#This Row],[PRODUCTOS]],TablaPrecios[PRODUCTOS],TablaPrecios[PRECIOS UNITARIOS],"No encontado")</f>
        <v>850</v>
      </c>
      <c r="F9086">
        <v>15</v>
      </c>
      <c r="G9086" t="s">
        <v>10024</v>
      </c>
      <c r="H9086" s="2">
        <v>292</v>
      </c>
      <c r="I9086" s="3">
        <v>0.13</v>
      </c>
      <c r="J9086" s="2">
        <f t="shared" si="423"/>
        <v>254.04</v>
      </c>
      <c r="K9086" s="2">
        <f t="shared" si="424"/>
        <v>45.727199999999996</v>
      </c>
      <c r="L9086" s="2">
        <f t="shared" si="425"/>
        <v>299.7672</v>
      </c>
    </row>
    <row r="9087" spans="1:12" x14ac:dyDescent="0.25">
      <c r="A9087" t="s">
        <v>9092</v>
      </c>
      <c r="B9087" s="1">
        <v>46218</v>
      </c>
      <c r="C9087" t="s">
        <v>10011</v>
      </c>
      <c r="D9087" t="s">
        <v>10017</v>
      </c>
      <c r="E9087">
        <f>+_xlfn.XLOOKUP(TablaVentas[[#This Row],[PRODUCTOS]],TablaPrecios[PRODUCTOS],TablaPrecios[PRECIOS UNITARIOS],"No encontado")</f>
        <v>50</v>
      </c>
      <c r="F9087">
        <v>17</v>
      </c>
      <c r="G9087" t="s">
        <v>10023</v>
      </c>
      <c r="H9087" s="2">
        <v>433</v>
      </c>
      <c r="I9087" s="3">
        <v>0.12</v>
      </c>
      <c r="J9087" s="2">
        <f t="shared" si="423"/>
        <v>381.04</v>
      </c>
      <c r="K9087" s="2">
        <f t="shared" si="424"/>
        <v>68.587199999999996</v>
      </c>
      <c r="L9087" s="2">
        <f t="shared" si="425"/>
        <v>449.62720000000002</v>
      </c>
    </row>
    <row r="9088" spans="1:12" x14ac:dyDescent="0.25">
      <c r="A9088" t="s">
        <v>9093</v>
      </c>
      <c r="B9088" s="1">
        <v>46093</v>
      </c>
      <c r="C9088" t="s">
        <v>10008</v>
      </c>
      <c r="D9088" t="s">
        <v>10017</v>
      </c>
      <c r="E9088">
        <f>+_xlfn.XLOOKUP(TablaVentas[[#This Row],[PRODUCTOS]],TablaPrecios[PRODUCTOS],TablaPrecios[PRECIOS UNITARIOS],"No encontado")</f>
        <v>50</v>
      </c>
      <c r="F9088">
        <v>9</v>
      </c>
      <c r="G9088" t="s">
        <v>10027</v>
      </c>
      <c r="H9088" s="2">
        <v>129</v>
      </c>
      <c r="I9088" s="3">
        <v>0.11</v>
      </c>
      <c r="J9088" s="2">
        <f t="shared" si="423"/>
        <v>114.81</v>
      </c>
      <c r="K9088" s="2">
        <f t="shared" si="424"/>
        <v>20.665800000000001</v>
      </c>
      <c r="L9088" s="2">
        <f t="shared" si="425"/>
        <v>135.47579999999999</v>
      </c>
    </row>
    <row r="9089" spans="1:12" x14ac:dyDescent="0.25">
      <c r="A9089" t="s">
        <v>9094</v>
      </c>
      <c r="B9089" s="1">
        <v>46154</v>
      </c>
      <c r="C9089" t="s">
        <v>10007</v>
      </c>
      <c r="D9089" t="s">
        <v>10019</v>
      </c>
      <c r="E9089">
        <f>+_xlfn.XLOOKUP(TablaVentas[[#This Row],[PRODUCTOS]],TablaPrecios[PRODUCTOS],TablaPrecios[PRECIOS UNITARIOS],"No encontado")</f>
        <v>1200</v>
      </c>
      <c r="F9089">
        <v>16</v>
      </c>
      <c r="G9089" t="s">
        <v>10027</v>
      </c>
      <c r="H9089" s="2">
        <v>402</v>
      </c>
      <c r="I9089" s="3">
        <v>0.17</v>
      </c>
      <c r="J9089" s="2">
        <f t="shared" si="423"/>
        <v>333.65999999999997</v>
      </c>
      <c r="K9089" s="2">
        <f t="shared" si="424"/>
        <v>60.058799999999991</v>
      </c>
      <c r="L9089" s="2">
        <f t="shared" si="425"/>
        <v>393.71879999999999</v>
      </c>
    </row>
    <row r="9090" spans="1:12" x14ac:dyDescent="0.25">
      <c r="A9090" t="s">
        <v>9095</v>
      </c>
      <c r="B9090" s="1">
        <v>46249</v>
      </c>
      <c r="C9090" t="s">
        <v>10011</v>
      </c>
      <c r="D9090" t="s">
        <v>10019</v>
      </c>
      <c r="E9090">
        <f>+_xlfn.XLOOKUP(TablaVentas[[#This Row],[PRODUCTOS]],TablaPrecios[PRODUCTOS],TablaPrecios[PRECIOS UNITARIOS],"No encontado")</f>
        <v>1200</v>
      </c>
      <c r="F9090">
        <v>16</v>
      </c>
      <c r="G9090" t="s">
        <v>10023</v>
      </c>
      <c r="H9090" s="2">
        <v>130</v>
      </c>
      <c r="I9090" s="3">
        <v>0.18</v>
      </c>
      <c r="J9090" s="2">
        <f t="shared" si="423"/>
        <v>106.6</v>
      </c>
      <c r="K9090" s="2">
        <f t="shared" si="424"/>
        <v>19.187999999999999</v>
      </c>
      <c r="L9090" s="2">
        <f t="shared" si="425"/>
        <v>125.788</v>
      </c>
    </row>
    <row r="9091" spans="1:12" x14ac:dyDescent="0.25">
      <c r="A9091" t="s">
        <v>9096</v>
      </c>
      <c r="B9091" s="1">
        <v>46278</v>
      </c>
      <c r="C9091" t="s">
        <v>10007</v>
      </c>
      <c r="D9091" t="s">
        <v>10020</v>
      </c>
      <c r="E9091">
        <f>+_xlfn.XLOOKUP(TablaVentas[[#This Row],[PRODUCTOS]],TablaPrecios[PRODUCTOS],TablaPrecios[PRECIOS UNITARIOS],"No encontado")</f>
        <v>150</v>
      </c>
      <c r="F9091">
        <v>16</v>
      </c>
      <c r="G9091" t="s">
        <v>10023</v>
      </c>
      <c r="H9091" s="2">
        <v>319</v>
      </c>
      <c r="I9091" s="3">
        <v>0.16</v>
      </c>
      <c r="J9091" s="2">
        <f t="shared" ref="J9091:J9154" si="426">+H9091-H9091*I9091</f>
        <v>267.95999999999998</v>
      </c>
      <c r="K9091" s="2">
        <f t="shared" ref="K9091:K9154" si="427">+J9091*0.18</f>
        <v>48.232799999999997</v>
      </c>
      <c r="L9091" s="2">
        <f t="shared" ref="L9091:L9154" si="428">+J9091+K9091</f>
        <v>316.19279999999998</v>
      </c>
    </row>
    <row r="9092" spans="1:12" x14ac:dyDescent="0.25">
      <c r="A9092" t="s">
        <v>9097</v>
      </c>
      <c r="B9092" s="1">
        <v>46193</v>
      </c>
      <c r="C9092" t="s">
        <v>10008</v>
      </c>
      <c r="D9092" t="s">
        <v>10018</v>
      </c>
      <c r="E9092">
        <f>+_xlfn.XLOOKUP(TablaVentas[[#This Row],[PRODUCTOS]],TablaPrecios[PRODUCTOS],TablaPrecios[PRECIOS UNITARIOS],"No encontado")</f>
        <v>850</v>
      </c>
      <c r="F9092">
        <v>19</v>
      </c>
      <c r="G9092" t="s">
        <v>10027</v>
      </c>
      <c r="H9092" s="2">
        <v>93</v>
      </c>
      <c r="I9092" s="3">
        <v>0.13</v>
      </c>
      <c r="J9092" s="2">
        <f t="shared" si="426"/>
        <v>80.91</v>
      </c>
      <c r="K9092" s="2">
        <f t="shared" si="427"/>
        <v>14.563799999999999</v>
      </c>
      <c r="L9092" s="2">
        <f t="shared" si="428"/>
        <v>95.473799999999997</v>
      </c>
    </row>
    <row r="9093" spans="1:12" x14ac:dyDescent="0.25">
      <c r="A9093" t="s">
        <v>9098</v>
      </c>
      <c r="B9093" s="1">
        <v>46188</v>
      </c>
      <c r="C9093" t="s">
        <v>10009</v>
      </c>
      <c r="D9093" t="s">
        <v>10019</v>
      </c>
      <c r="E9093">
        <f>+_xlfn.XLOOKUP(TablaVentas[[#This Row],[PRODUCTOS]],TablaPrecios[PRODUCTOS],TablaPrecios[PRECIOS UNITARIOS],"No encontado")</f>
        <v>1200</v>
      </c>
      <c r="F9093">
        <v>5</v>
      </c>
      <c r="G9093" t="s">
        <v>10025</v>
      </c>
      <c r="H9093" s="2">
        <v>262</v>
      </c>
      <c r="I9093" s="3">
        <v>0.13</v>
      </c>
      <c r="J9093" s="2">
        <f t="shared" si="426"/>
        <v>227.94</v>
      </c>
      <c r="K9093" s="2">
        <f t="shared" si="427"/>
        <v>41.029199999999996</v>
      </c>
      <c r="L9093" s="2">
        <f t="shared" si="428"/>
        <v>268.9692</v>
      </c>
    </row>
    <row r="9094" spans="1:12" x14ac:dyDescent="0.25">
      <c r="A9094" t="s">
        <v>9099</v>
      </c>
      <c r="B9094" s="1">
        <v>46147</v>
      </c>
      <c r="C9094" t="s">
        <v>10009</v>
      </c>
      <c r="D9094" t="s">
        <v>10019</v>
      </c>
      <c r="E9094">
        <f>+_xlfn.XLOOKUP(TablaVentas[[#This Row],[PRODUCTOS]],TablaPrecios[PRODUCTOS],TablaPrecios[PRECIOS UNITARIOS],"No encontado")</f>
        <v>1200</v>
      </c>
      <c r="F9094">
        <v>17</v>
      </c>
      <c r="G9094" t="s">
        <v>10027</v>
      </c>
      <c r="H9094" s="2">
        <v>165</v>
      </c>
      <c r="I9094" s="3">
        <v>0.17</v>
      </c>
      <c r="J9094" s="2">
        <f t="shared" si="426"/>
        <v>136.94999999999999</v>
      </c>
      <c r="K9094" s="2">
        <f t="shared" si="427"/>
        <v>24.650999999999996</v>
      </c>
      <c r="L9094" s="2">
        <f t="shared" si="428"/>
        <v>161.601</v>
      </c>
    </row>
    <row r="9095" spans="1:12" x14ac:dyDescent="0.25">
      <c r="A9095" t="s">
        <v>9100</v>
      </c>
      <c r="B9095" s="1">
        <v>46200</v>
      </c>
      <c r="C9095" t="s">
        <v>10011</v>
      </c>
      <c r="D9095" t="s">
        <v>10017</v>
      </c>
      <c r="E9095">
        <f>+_xlfn.XLOOKUP(TablaVentas[[#This Row],[PRODUCTOS]],TablaPrecios[PRODUCTOS],TablaPrecios[PRECIOS UNITARIOS],"No encontado")</f>
        <v>50</v>
      </c>
      <c r="F9095">
        <v>5</v>
      </c>
      <c r="G9095" t="s">
        <v>10026</v>
      </c>
      <c r="H9095" s="2">
        <v>456</v>
      </c>
      <c r="I9095" s="3">
        <v>0.14000000000000001</v>
      </c>
      <c r="J9095" s="2">
        <f t="shared" si="426"/>
        <v>392.15999999999997</v>
      </c>
      <c r="K9095" s="2">
        <f t="shared" si="427"/>
        <v>70.588799999999992</v>
      </c>
      <c r="L9095" s="2">
        <f t="shared" si="428"/>
        <v>462.74879999999996</v>
      </c>
    </row>
    <row r="9096" spans="1:12" x14ac:dyDescent="0.25">
      <c r="A9096" t="s">
        <v>9101</v>
      </c>
      <c r="B9096" s="1">
        <v>46057</v>
      </c>
      <c r="C9096" t="s">
        <v>10010</v>
      </c>
      <c r="D9096" t="s">
        <v>10020</v>
      </c>
      <c r="E9096">
        <f>+_xlfn.XLOOKUP(TablaVentas[[#This Row],[PRODUCTOS]],TablaPrecios[PRODUCTOS],TablaPrecios[PRECIOS UNITARIOS],"No encontado")</f>
        <v>150</v>
      </c>
      <c r="F9096">
        <v>8</v>
      </c>
      <c r="G9096" t="s">
        <v>10026</v>
      </c>
      <c r="H9096" s="2">
        <v>420</v>
      </c>
      <c r="I9096" s="3">
        <v>0.18</v>
      </c>
      <c r="J9096" s="2">
        <f t="shared" si="426"/>
        <v>344.4</v>
      </c>
      <c r="K9096" s="2">
        <f t="shared" si="427"/>
        <v>61.99199999999999</v>
      </c>
      <c r="L9096" s="2">
        <f t="shared" si="428"/>
        <v>406.39199999999994</v>
      </c>
    </row>
    <row r="9097" spans="1:12" x14ac:dyDescent="0.25">
      <c r="A9097" t="s">
        <v>9102</v>
      </c>
      <c r="B9097" s="1">
        <v>46070</v>
      </c>
      <c r="C9097" t="s">
        <v>10008</v>
      </c>
      <c r="D9097" t="s">
        <v>10019</v>
      </c>
      <c r="E9097">
        <f>+_xlfn.XLOOKUP(TablaVentas[[#This Row],[PRODUCTOS]],TablaPrecios[PRODUCTOS],TablaPrecios[PRECIOS UNITARIOS],"No encontado")</f>
        <v>1200</v>
      </c>
      <c r="F9097">
        <v>20</v>
      </c>
      <c r="G9097" t="s">
        <v>10027</v>
      </c>
      <c r="H9097" s="2">
        <v>320</v>
      </c>
      <c r="I9097" s="3">
        <v>0.13</v>
      </c>
      <c r="J9097" s="2">
        <f t="shared" si="426"/>
        <v>278.39999999999998</v>
      </c>
      <c r="K9097" s="2">
        <f t="shared" si="427"/>
        <v>50.111999999999995</v>
      </c>
      <c r="L9097" s="2">
        <f t="shared" si="428"/>
        <v>328.51199999999994</v>
      </c>
    </row>
    <row r="9098" spans="1:12" x14ac:dyDescent="0.25">
      <c r="A9098" t="s">
        <v>9103</v>
      </c>
      <c r="B9098" s="1">
        <v>46289</v>
      </c>
      <c r="C9098" t="s">
        <v>10010</v>
      </c>
      <c r="D9098" t="s">
        <v>10019</v>
      </c>
      <c r="E9098">
        <f>+_xlfn.XLOOKUP(TablaVentas[[#This Row],[PRODUCTOS]],TablaPrecios[PRODUCTOS],TablaPrecios[PRECIOS UNITARIOS],"No encontado")</f>
        <v>1200</v>
      </c>
      <c r="F9098">
        <v>8</v>
      </c>
      <c r="G9098" t="s">
        <v>10027</v>
      </c>
      <c r="H9098" s="2">
        <v>424</v>
      </c>
      <c r="I9098" s="3">
        <v>0.15</v>
      </c>
      <c r="J9098" s="2">
        <f t="shared" si="426"/>
        <v>360.4</v>
      </c>
      <c r="K9098" s="2">
        <f t="shared" si="427"/>
        <v>64.872</v>
      </c>
      <c r="L9098" s="2">
        <f t="shared" si="428"/>
        <v>425.27199999999999</v>
      </c>
    </row>
    <row r="9099" spans="1:12" x14ac:dyDescent="0.25">
      <c r="A9099" t="s">
        <v>9104</v>
      </c>
      <c r="B9099" s="1">
        <v>46208</v>
      </c>
      <c r="C9099" t="s">
        <v>10011</v>
      </c>
      <c r="D9099" t="s">
        <v>10018</v>
      </c>
      <c r="E9099">
        <f>+_xlfn.XLOOKUP(TablaVentas[[#This Row],[PRODUCTOS]],TablaPrecios[PRODUCTOS],TablaPrecios[PRECIOS UNITARIOS],"No encontado")</f>
        <v>850</v>
      </c>
      <c r="F9099">
        <v>9</v>
      </c>
      <c r="G9099" t="s">
        <v>10027</v>
      </c>
      <c r="H9099" s="2">
        <v>227</v>
      </c>
      <c r="I9099" s="3">
        <v>0.18</v>
      </c>
      <c r="J9099" s="2">
        <f t="shared" si="426"/>
        <v>186.14</v>
      </c>
      <c r="K9099" s="2">
        <f t="shared" si="427"/>
        <v>33.505199999999995</v>
      </c>
      <c r="L9099" s="2">
        <f t="shared" si="428"/>
        <v>219.64519999999999</v>
      </c>
    </row>
    <row r="9100" spans="1:12" x14ac:dyDescent="0.25">
      <c r="A9100" t="s">
        <v>9105</v>
      </c>
      <c r="B9100" s="1">
        <v>46377</v>
      </c>
      <c r="C9100" t="s">
        <v>10012</v>
      </c>
      <c r="D9100" t="s">
        <v>10021</v>
      </c>
      <c r="E9100">
        <f>+_xlfn.XLOOKUP(TablaVentas[[#This Row],[PRODUCTOS]],TablaPrecios[PRODUCTOS],TablaPrecios[PRECIOS UNITARIOS],"No encontado")</f>
        <v>200</v>
      </c>
      <c r="F9100">
        <v>12</v>
      </c>
      <c r="G9100" t="s">
        <v>10023</v>
      </c>
      <c r="H9100" s="2">
        <v>411</v>
      </c>
      <c r="I9100" s="3">
        <v>0.13</v>
      </c>
      <c r="J9100" s="2">
        <f t="shared" si="426"/>
        <v>357.57</v>
      </c>
      <c r="K9100" s="2">
        <f t="shared" si="427"/>
        <v>64.3626</v>
      </c>
      <c r="L9100" s="2">
        <f t="shared" si="428"/>
        <v>421.93259999999998</v>
      </c>
    </row>
    <row r="9101" spans="1:12" x14ac:dyDescent="0.25">
      <c r="A9101" t="s">
        <v>9106</v>
      </c>
      <c r="B9101" s="1">
        <v>46178</v>
      </c>
      <c r="C9101" t="s">
        <v>10010</v>
      </c>
      <c r="D9101" t="s">
        <v>10019</v>
      </c>
      <c r="E9101">
        <f>+_xlfn.XLOOKUP(TablaVentas[[#This Row],[PRODUCTOS]],TablaPrecios[PRODUCTOS],TablaPrecios[PRECIOS UNITARIOS],"No encontado")</f>
        <v>1200</v>
      </c>
      <c r="F9101">
        <v>12</v>
      </c>
      <c r="G9101" t="s">
        <v>10027</v>
      </c>
      <c r="H9101" s="2">
        <v>310</v>
      </c>
      <c r="I9101" s="3">
        <v>0.19</v>
      </c>
      <c r="J9101" s="2">
        <f t="shared" si="426"/>
        <v>251.1</v>
      </c>
      <c r="K9101" s="2">
        <f t="shared" si="427"/>
        <v>45.198</v>
      </c>
      <c r="L9101" s="2">
        <f t="shared" si="428"/>
        <v>296.298</v>
      </c>
    </row>
    <row r="9102" spans="1:12" x14ac:dyDescent="0.25">
      <c r="A9102" t="s">
        <v>9107</v>
      </c>
      <c r="B9102" s="1">
        <v>46215</v>
      </c>
      <c r="C9102" t="s">
        <v>10008</v>
      </c>
      <c r="D9102" t="s">
        <v>10017</v>
      </c>
      <c r="E9102">
        <f>+_xlfn.XLOOKUP(TablaVentas[[#This Row],[PRODUCTOS]],TablaPrecios[PRODUCTOS],TablaPrecios[PRECIOS UNITARIOS],"No encontado")</f>
        <v>50</v>
      </c>
      <c r="F9102">
        <v>10</v>
      </c>
      <c r="G9102" t="s">
        <v>10023</v>
      </c>
      <c r="H9102" s="2">
        <v>465</v>
      </c>
      <c r="I9102" s="3">
        <v>0.14000000000000001</v>
      </c>
      <c r="J9102" s="2">
        <f t="shared" si="426"/>
        <v>399.9</v>
      </c>
      <c r="K9102" s="2">
        <f t="shared" si="427"/>
        <v>71.981999999999999</v>
      </c>
      <c r="L9102" s="2">
        <f t="shared" si="428"/>
        <v>471.88199999999995</v>
      </c>
    </row>
    <row r="9103" spans="1:12" x14ac:dyDescent="0.25">
      <c r="A9103" t="s">
        <v>9108</v>
      </c>
      <c r="B9103" s="1">
        <v>46281</v>
      </c>
      <c r="C9103" t="s">
        <v>10008</v>
      </c>
      <c r="D9103" t="s">
        <v>10020</v>
      </c>
      <c r="E9103">
        <f>+_xlfn.XLOOKUP(TablaVentas[[#This Row],[PRODUCTOS]],TablaPrecios[PRODUCTOS],TablaPrecios[PRECIOS UNITARIOS],"No encontado")</f>
        <v>150</v>
      </c>
      <c r="F9103">
        <v>20</v>
      </c>
      <c r="G9103" t="s">
        <v>10023</v>
      </c>
      <c r="H9103" s="2">
        <v>316</v>
      </c>
      <c r="I9103" s="3">
        <v>0.19</v>
      </c>
      <c r="J9103" s="2">
        <f t="shared" si="426"/>
        <v>255.96</v>
      </c>
      <c r="K9103" s="2">
        <f t="shared" si="427"/>
        <v>46.072800000000001</v>
      </c>
      <c r="L9103" s="2">
        <f t="shared" si="428"/>
        <v>302.03280000000001</v>
      </c>
    </row>
    <row r="9104" spans="1:12" x14ac:dyDescent="0.25">
      <c r="A9104" t="s">
        <v>9109</v>
      </c>
      <c r="B9104" s="1">
        <v>46230</v>
      </c>
      <c r="C9104" t="s">
        <v>10007</v>
      </c>
      <c r="D9104" t="s">
        <v>10021</v>
      </c>
      <c r="E9104">
        <f>+_xlfn.XLOOKUP(TablaVentas[[#This Row],[PRODUCTOS]],TablaPrecios[PRODUCTOS],TablaPrecios[PRECIOS UNITARIOS],"No encontado")</f>
        <v>200</v>
      </c>
      <c r="F9104">
        <v>16</v>
      </c>
      <c r="G9104" t="s">
        <v>10027</v>
      </c>
      <c r="H9104" s="2">
        <v>174</v>
      </c>
      <c r="I9104" s="3">
        <v>0.19</v>
      </c>
      <c r="J9104" s="2">
        <f t="shared" si="426"/>
        <v>140.94</v>
      </c>
      <c r="K9104" s="2">
        <f t="shared" si="427"/>
        <v>25.369199999999999</v>
      </c>
      <c r="L9104" s="2">
        <f t="shared" si="428"/>
        <v>166.3092</v>
      </c>
    </row>
    <row r="9105" spans="1:12" x14ac:dyDescent="0.25">
      <c r="A9105" t="s">
        <v>9110</v>
      </c>
      <c r="B9105" s="1">
        <v>46384</v>
      </c>
      <c r="C9105" t="s">
        <v>10010</v>
      </c>
      <c r="D9105" t="s">
        <v>10020</v>
      </c>
      <c r="E9105">
        <f>+_xlfn.XLOOKUP(TablaVentas[[#This Row],[PRODUCTOS]],TablaPrecios[PRODUCTOS],TablaPrecios[PRECIOS UNITARIOS],"No encontado")</f>
        <v>150</v>
      </c>
      <c r="F9105">
        <v>11</v>
      </c>
      <c r="G9105" t="s">
        <v>10026</v>
      </c>
      <c r="H9105" s="2">
        <v>57</v>
      </c>
      <c r="I9105" s="3">
        <v>0.19</v>
      </c>
      <c r="J9105" s="2">
        <f t="shared" si="426"/>
        <v>46.17</v>
      </c>
      <c r="K9105" s="2">
        <f t="shared" si="427"/>
        <v>8.3106000000000009</v>
      </c>
      <c r="L9105" s="2">
        <f t="shared" si="428"/>
        <v>54.480600000000003</v>
      </c>
    </row>
    <row r="9106" spans="1:12" x14ac:dyDescent="0.25">
      <c r="A9106" t="s">
        <v>9111</v>
      </c>
      <c r="B9106" s="1">
        <v>46240</v>
      </c>
      <c r="C9106" t="s">
        <v>10012</v>
      </c>
      <c r="D9106" t="s">
        <v>10020</v>
      </c>
      <c r="E9106">
        <f>+_xlfn.XLOOKUP(TablaVentas[[#This Row],[PRODUCTOS]],TablaPrecios[PRODUCTOS],TablaPrecios[PRECIOS UNITARIOS],"No encontado")</f>
        <v>150</v>
      </c>
      <c r="F9106">
        <v>16</v>
      </c>
      <c r="G9106" t="s">
        <v>10024</v>
      </c>
      <c r="H9106" s="2">
        <v>160</v>
      </c>
      <c r="I9106" s="3">
        <v>0.18</v>
      </c>
      <c r="J9106" s="2">
        <f t="shared" si="426"/>
        <v>131.19999999999999</v>
      </c>
      <c r="K9106" s="2">
        <f t="shared" si="427"/>
        <v>23.615999999999996</v>
      </c>
      <c r="L9106" s="2">
        <f t="shared" si="428"/>
        <v>154.81599999999997</v>
      </c>
    </row>
    <row r="9107" spans="1:12" x14ac:dyDescent="0.25">
      <c r="A9107" t="s">
        <v>9112</v>
      </c>
      <c r="B9107" s="1">
        <v>46157</v>
      </c>
      <c r="C9107" t="s">
        <v>10008</v>
      </c>
      <c r="D9107" t="s">
        <v>10018</v>
      </c>
      <c r="E9107">
        <f>+_xlfn.XLOOKUP(TablaVentas[[#This Row],[PRODUCTOS]],TablaPrecios[PRODUCTOS],TablaPrecios[PRECIOS UNITARIOS],"No encontado")</f>
        <v>850</v>
      </c>
      <c r="F9107">
        <v>11</v>
      </c>
      <c r="G9107" t="s">
        <v>10023</v>
      </c>
      <c r="H9107" s="2">
        <v>440</v>
      </c>
      <c r="I9107" s="3">
        <v>0.2</v>
      </c>
      <c r="J9107" s="2">
        <f t="shared" si="426"/>
        <v>352</v>
      </c>
      <c r="K9107" s="2">
        <f t="shared" si="427"/>
        <v>63.36</v>
      </c>
      <c r="L9107" s="2">
        <f t="shared" si="428"/>
        <v>415.36</v>
      </c>
    </row>
    <row r="9108" spans="1:12" x14ac:dyDescent="0.25">
      <c r="A9108" t="s">
        <v>9113</v>
      </c>
      <c r="B9108" s="1">
        <v>46348</v>
      </c>
      <c r="C9108" t="s">
        <v>10010</v>
      </c>
      <c r="D9108" t="s">
        <v>10020</v>
      </c>
      <c r="E9108">
        <f>+_xlfn.XLOOKUP(TablaVentas[[#This Row],[PRODUCTOS]],TablaPrecios[PRODUCTOS],TablaPrecios[PRECIOS UNITARIOS],"No encontado")</f>
        <v>150</v>
      </c>
      <c r="F9108">
        <v>20</v>
      </c>
      <c r="G9108" t="s">
        <v>10024</v>
      </c>
      <c r="H9108" s="2">
        <v>162</v>
      </c>
      <c r="I9108" s="3">
        <v>0.17</v>
      </c>
      <c r="J9108" s="2">
        <f t="shared" si="426"/>
        <v>134.46</v>
      </c>
      <c r="K9108" s="2">
        <f t="shared" si="427"/>
        <v>24.2028</v>
      </c>
      <c r="L9108" s="2">
        <f t="shared" si="428"/>
        <v>158.6628</v>
      </c>
    </row>
    <row r="9109" spans="1:12" x14ac:dyDescent="0.25">
      <c r="A9109" t="s">
        <v>9114</v>
      </c>
      <c r="B9109" s="1">
        <v>46285</v>
      </c>
      <c r="C9109" t="s">
        <v>10012</v>
      </c>
      <c r="D9109" t="s">
        <v>10017</v>
      </c>
      <c r="E9109">
        <f>+_xlfn.XLOOKUP(TablaVentas[[#This Row],[PRODUCTOS]],TablaPrecios[PRODUCTOS],TablaPrecios[PRECIOS UNITARIOS],"No encontado")</f>
        <v>50</v>
      </c>
      <c r="F9109">
        <v>14</v>
      </c>
      <c r="G9109" t="s">
        <v>10025</v>
      </c>
      <c r="H9109" s="2">
        <v>268</v>
      </c>
      <c r="I9109" s="3">
        <v>0.12</v>
      </c>
      <c r="J9109" s="2">
        <f t="shared" si="426"/>
        <v>235.84</v>
      </c>
      <c r="K9109" s="2">
        <f t="shared" si="427"/>
        <v>42.4512</v>
      </c>
      <c r="L9109" s="2">
        <f t="shared" si="428"/>
        <v>278.2912</v>
      </c>
    </row>
    <row r="9110" spans="1:12" x14ac:dyDescent="0.25">
      <c r="A9110" t="s">
        <v>9115</v>
      </c>
      <c r="B9110" s="1">
        <v>46214</v>
      </c>
      <c r="C9110" t="s">
        <v>10007</v>
      </c>
      <c r="D9110" t="s">
        <v>10018</v>
      </c>
      <c r="E9110">
        <f>+_xlfn.XLOOKUP(TablaVentas[[#This Row],[PRODUCTOS]],TablaPrecios[PRODUCTOS],TablaPrecios[PRECIOS UNITARIOS],"No encontado")</f>
        <v>850</v>
      </c>
      <c r="F9110">
        <v>10</v>
      </c>
      <c r="G9110" t="s">
        <v>10026</v>
      </c>
      <c r="H9110" s="2">
        <v>131</v>
      </c>
      <c r="I9110" s="3">
        <v>0.12</v>
      </c>
      <c r="J9110" s="2">
        <f t="shared" si="426"/>
        <v>115.28</v>
      </c>
      <c r="K9110" s="2">
        <f t="shared" si="427"/>
        <v>20.750399999999999</v>
      </c>
      <c r="L9110" s="2">
        <f t="shared" si="428"/>
        <v>136.03039999999999</v>
      </c>
    </row>
    <row r="9111" spans="1:12" x14ac:dyDescent="0.25">
      <c r="A9111" t="s">
        <v>9116</v>
      </c>
      <c r="B9111" s="1">
        <v>46194</v>
      </c>
      <c r="C9111" t="s">
        <v>10007</v>
      </c>
      <c r="D9111" t="s">
        <v>10019</v>
      </c>
      <c r="E9111">
        <f>+_xlfn.XLOOKUP(TablaVentas[[#This Row],[PRODUCTOS]],TablaPrecios[PRODUCTOS],TablaPrecios[PRECIOS UNITARIOS],"No encontado")</f>
        <v>1200</v>
      </c>
      <c r="F9111">
        <v>20</v>
      </c>
      <c r="G9111" t="s">
        <v>10027</v>
      </c>
      <c r="H9111" s="2">
        <v>229</v>
      </c>
      <c r="I9111" s="3">
        <v>0.19</v>
      </c>
      <c r="J9111" s="2">
        <f t="shared" si="426"/>
        <v>185.49</v>
      </c>
      <c r="K9111" s="2">
        <f t="shared" si="427"/>
        <v>33.388199999999998</v>
      </c>
      <c r="L9111" s="2">
        <f t="shared" si="428"/>
        <v>218.87819999999999</v>
      </c>
    </row>
    <row r="9112" spans="1:12" x14ac:dyDescent="0.25">
      <c r="A9112" t="s">
        <v>9117</v>
      </c>
      <c r="B9112" s="1">
        <v>46365</v>
      </c>
      <c r="C9112" t="s">
        <v>10007</v>
      </c>
      <c r="D9112" t="s">
        <v>10017</v>
      </c>
      <c r="E9112">
        <f>+_xlfn.XLOOKUP(TablaVentas[[#This Row],[PRODUCTOS]],TablaPrecios[PRODUCTOS],TablaPrecios[PRECIOS UNITARIOS],"No encontado")</f>
        <v>50</v>
      </c>
      <c r="F9112">
        <v>6</v>
      </c>
      <c r="G9112" t="s">
        <v>10027</v>
      </c>
      <c r="H9112" s="2">
        <v>57</v>
      </c>
      <c r="I9112" s="3">
        <v>0.12</v>
      </c>
      <c r="J9112" s="2">
        <f t="shared" si="426"/>
        <v>50.16</v>
      </c>
      <c r="K9112" s="2">
        <f t="shared" si="427"/>
        <v>9.0287999999999986</v>
      </c>
      <c r="L9112" s="2">
        <f t="shared" si="428"/>
        <v>59.188799999999993</v>
      </c>
    </row>
    <row r="9113" spans="1:12" x14ac:dyDescent="0.25">
      <c r="A9113" t="s">
        <v>9118</v>
      </c>
      <c r="B9113" s="1">
        <v>46229</v>
      </c>
      <c r="C9113" t="s">
        <v>10007</v>
      </c>
      <c r="D9113" t="s">
        <v>10018</v>
      </c>
      <c r="E9113">
        <f>+_xlfn.XLOOKUP(TablaVentas[[#This Row],[PRODUCTOS]],TablaPrecios[PRODUCTOS],TablaPrecios[PRECIOS UNITARIOS],"No encontado")</f>
        <v>850</v>
      </c>
      <c r="F9113">
        <v>5</v>
      </c>
      <c r="G9113" t="s">
        <v>10026</v>
      </c>
      <c r="H9113" s="2">
        <v>94</v>
      </c>
      <c r="I9113" s="3">
        <v>0.18</v>
      </c>
      <c r="J9113" s="2">
        <f t="shared" si="426"/>
        <v>77.08</v>
      </c>
      <c r="K9113" s="2">
        <f t="shared" si="427"/>
        <v>13.8744</v>
      </c>
      <c r="L9113" s="2">
        <f t="shared" si="428"/>
        <v>90.954399999999993</v>
      </c>
    </row>
    <row r="9114" spans="1:12" x14ac:dyDescent="0.25">
      <c r="A9114" t="s">
        <v>9119</v>
      </c>
      <c r="B9114" s="1">
        <v>46317</v>
      </c>
      <c r="C9114" t="s">
        <v>10012</v>
      </c>
      <c r="D9114" t="s">
        <v>10017</v>
      </c>
      <c r="E9114">
        <f>+_xlfn.XLOOKUP(TablaVentas[[#This Row],[PRODUCTOS]],TablaPrecios[PRODUCTOS],TablaPrecios[PRECIOS UNITARIOS],"No encontado")</f>
        <v>50</v>
      </c>
      <c r="F9114">
        <v>5</v>
      </c>
      <c r="G9114" t="s">
        <v>10023</v>
      </c>
      <c r="H9114" s="2">
        <v>219</v>
      </c>
      <c r="I9114" s="3">
        <v>0.13</v>
      </c>
      <c r="J9114" s="2">
        <f t="shared" si="426"/>
        <v>190.53</v>
      </c>
      <c r="K9114" s="2">
        <f t="shared" si="427"/>
        <v>34.295400000000001</v>
      </c>
      <c r="L9114" s="2">
        <f t="shared" si="428"/>
        <v>224.8254</v>
      </c>
    </row>
    <row r="9115" spans="1:12" x14ac:dyDescent="0.25">
      <c r="A9115" t="s">
        <v>9120</v>
      </c>
      <c r="B9115" s="1">
        <v>46089</v>
      </c>
      <c r="C9115" t="s">
        <v>10010</v>
      </c>
      <c r="D9115" t="s">
        <v>10018</v>
      </c>
      <c r="E9115">
        <f>+_xlfn.XLOOKUP(TablaVentas[[#This Row],[PRODUCTOS]],TablaPrecios[PRODUCTOS],TablaPrecios[PRECIOS UNITARIOS],"No encontado")</f>
        <v>850</v>
      </c>
      <c r="F9115">
        <v>19</v>
      </c>
      <c r="G9115" t="s">
        <v>10024</v>
      </c>
      <c r="H9115" s="2">
        <v>81</v>
      </c>
      <c r="I9115" s="3">
        <v>0.13</v>
      </c>
      <c r="J9115" s="2">
        <f t="shared" si="426"/>
        <v>70.47</v>
      </c>
      <c r="K9115" s="2">
        <f t="shared" si="427"/>
        <v>12.6846</v>
      </c>
      <c r="L9115" s="2">
        <f t="shared" si="428"/>
        <v>83.154600000000002</v>
      </c>
    </row>
    <row r="9116" spans="1:12" x14ac:dyDescent="0.25">
      <c r="A9116" t="s">
        <v>9121</v>
      </c>
      <c r="B9116" s="1">
        <v>46191</v>
      </c>
      <c r="C9116" t="s">
        <v>10008</v>
      </c>
      <c r="D9116" t="s">
        <v>10019</v>
      </c>
      <c r="E9116">
        <f>+_xlfn.XLOOKUP(TablaVentas[[#This Row],[PRODUCTOS]],TablaPrecios[PRODUCTOS],TablaPrecios[PRECIOS UNITARIOS],"No encontado")</f>
        <v>1200</v>
      </c>
      <c r="F9116">
        <v>12</v>
      </c>
      <c r="G9116" t="s">
        <v>10027</v>
      </c>
      <c r="H9116" s="2">
        <v>154</v>
      </c>
      <c r="I9116" s="3">
        <v>0.19</v>
      </c>
      <c r="J9116" s="2">
        <f t="shared" si="426"/>
        <v>124.74</v>
      </c>
      <c r="K9116" s="2">
        <f t="shared" si="427"/>
        <v>22.453199999999999</v>
      </c>
      <c r="L9116" s="2">
        <f t="shared" si="428"/>
        <v>147.19319999999999</v>
      </c>
    </row>
    <row r="9117" spans="1:12" x14ac:dyDescent="0.25">
      <c r="A9117" t="s">
        <v>9122</v>
      </c>
      <c r="B9117" s="1">
        <v>46035</v>
      </c>
      <c r="C9117" t="s">
        <v>10009</v>
      </c>
      <c r="D9117" t="s">
        <v>10021</v>
      </c>
      <c r="E9117">
        <f>+_xlfn.XLOOKUP(TablaVentas[[#This Row],[PRODUCTOS]],TablaPrecios[PRODUCTOS],TablaPrecios[PRECIOS UNITARIOS],"No encontado")</f>
        <v>200</v>
      </c>
      <c r="F9117">
        <v>13</v>
      </c>
      <c r="G9117" t="s">
        <v>10025</v>
      </c>
      <c r="H9117" s="2">
        <v>246</v>
      </c>
      <c r="I9117" s="3">
        <v>0.11</v>
      </c>
      <c r="J9117" s="2">
        <f t="shared" si="426"/>
        <v>218.94</v>
      </c>
      <c r="K9117" s="2">
        <f t="shared" si="427"/>
        <v>39.409199999999998</v>
      </c>
      <c r="L9117" s="2">
        <f t="shared" si="428"/>
        <v>258.3492</v>
      </c>
    </row>
    <row r="9118" spans="1:12" x14ac:dyDescent="0.25">
      <c r="A9118" t="s">
        <v>9123</v>
      </c>
      <c r="B9118" s="1">
        <v>46326</v>
      </c>
      <c r="C9118" t="s">
        <v>10007</v>
      </c>
      <c r="D9118" t="s">
        <v>10019</v>
      </c>
      <c r="E9118">
        <f>+_xlfn.XLOOKUP(TablaVentas[[#This Row],[PRODUCTOS]],TablaPrecios[PRODUCTOS],TablaPrecios[PRECIOS UNITARIOS],"No encontado")</f>
        <v>1200</v>
      </c>
      <c r="F9118">
        <v>11</v>
      </c>
      <c r="G9118" t="s">
        <v>10025</v>
      </c>
      <c r="H9118" s="2">
        <v>340</v>
      </c>
      <c r="I9118" s="3">
        <v>0.12</v>
      </c>
      <c r="J9118" s="2">
        <f t="shared" si="426"/>
        <v>299.2</v>
      </c>
      <c r="K9118" s="2">
        <f t="shared" si="427"/>
        <v>53.855999999999995</v>
      </c>
      <c r="L9118" s="2">
        <f t="shared" si="428"/>
        <v>353.05599999999998</v>
      </c>
    </row>
    <row r="9119" spans="1:12" x14ac:dyDescent="0.25">
      <c r="A9119" t="s">
        <v>9124</v>
      </c>
      <c r="B9119" s="1">
        <v>46220</v>
      </c>
      <c r="C9119" t="s">
        <v>10010</v>
      </c>
      <c r="D9119" t="s">
        <v>10018</v>
      </c>
      <c r="E9119">
        <f>+_xlfn.XLOOKUP(TablaVentas[[#This Row],[PRODUCTOS]],TablaPrecios[PRODUCTOS],TablaPrecios[PRECIOS UNITARIOS],"No encontado")</f>
        <v>850</v>
      </c>
      <c r="F9119">
        <v>20</v>
      </c>
      <c r="G9119" t="s">
        <v>10023</v>
      </c>
      <c r="H9119" s="2">
        <v>322</v>
      </c>
      <c r="I9119" s="3">
        <v>0.15</v>
      </c>
      <c r="J9119" s="2">
        <f t="shared" si="426"/>
        <v>273.7</v>
      </c>
      <c r="K9119" s="2">
        <f t="shared" si="427"/>
        <v>49.265999999999998</v>
      </c>
      <c r="L9119" s="2">
        <f t="shared" si="428"/>
        <v>322.96600000000001</v>
      </c>
    </row>
    <row r="9120" spans="1:12" x14ac:dyDescent="0.25">
      <c r="A9120" t="s">
        <v>9125</v>
      </c>
      <c r="B9120" s="1">
        <v>46320</v>
      </c>
      <c r="C9120" t="s">
        <v>10009</v>
      </c>
      <c r="D9120" t="s">
        <v>10017</v>
      </c>
      <c r="E9120">
        <f>+_xlfn.XLOOKUP(TablaVentas[[#This Row],[PRODUCTOS]],TablaPrecios[PRODUCTOS],TablaPrecios[PRECIOS UNITARIOS],"No encontado")</f>
        <v>50</v>
      </c>
      <c r="F9120">
        <v>16</v>
      </c>
      <c r="G9120" t="s">
        <v>10023</v>
      </c>
      <c r="H9120" s="2">
        <v>275</v>
      </c>
      <c r="I9120" s="3">
        <v>0.16</v>
      </c>
      <c r="J9120" s="2">
        <f t="shared" si="426"/>
        <v>231</v>
      </c>
      <c r="K9120" s="2">
        <f t="shared" si="427"/>
        <v>41.58</v>
      </c>
      <c r="L9120" s="2">
        <f t="shared" si="428"/>
        <v>272.58</v>
      </c>
    </row>
    <row r="9121" spans="1:12" x14ac:dyDescent="0.25">
      <c r="A9121" t="s">
        <v>9126</v>
      </c>
      <c r="B9121" s="1">
        <v>46072</v>
      </c>
      <c r="C9121" t="s">
        <v>10012</v>
      </c>
      <c r="D9121" t="s">
        <v>10021</v>
      </c>
      <c r="E9121">
        <f>+_xlfn.XLOOKUP(TablaVentas[[#This Row],[PRODUCTOS]],TablaPrecios[PRODUCTOS],TablaPrecios[PRECIOS UNITARIOS],"No encontado")</f>
        <v>200</v>
      </c>
      <c r="F9121">
        <v>18</v>
      </c>
      <c r="G9121" t="s">
        <v>10023</v>
      </c>
      <c r="H9121" s="2">
        <v>90</v>
      </c>
      <c r="I9121" s="3">
        <v>0.13</v>
      </c>
      <c r="J9121" s="2">
        <f t="shared" si="426"/>
        <v>78.3</v>
      </c>
      <c r="K9121" s="2">
        <f t="shared" si="427"/>
        <v>14.093999999999999</v>
      </c>
      <c r="L9121" s="2">
        <f t="shared" si="428"/>
        <v>92.393999999999991</v>
      </c>
    </row>
    <row r="9122" spans="1:12" x14ac:dyDescent="0.25">
      <c r="A9122" t="s">
        <v>9127</v>
      </c>
      <c r="B9122" s="1">
        <v>46130</v>
      </c>
      <c r="C9122" t="s">
        <v>10010</v>
      </c>
      <c r="D9122" t="s">
        <v>10019</v>
      </c>
      <c r="E9122">
        <f>+_xlfn.XLOOKUP(TablaVentas[[#This Row],[PRODUCTOS]],TablaPrecios[PRODUCTOS],TablaPrecios[PRECIOS UNITARIOS],"No encontado")</f>
        <v>1200</v>
      </c>
      <c r="F9122">
        <v>6</v>
      </c>
      <c r="G9122" t="s">
        <v>10024</v>
      </c>
      <c r="H9122" s="2">
        <v>460</v>
      </c>
      <c r="I9122" s="3">
        <v>0.12</v>
      </c>
      <c r="J9122" s="2">
        <f t="shared" si="426"/>
        <v>404.8</v>
      </c>
      <c r="K9122" s="2">
        <f t="shared" si="427"/>
        <v>72.864000000000004</v>
      </c>
      <c r="L9122" s="2">
        <f t="shared" si="428"/>
        <v>477.66399999999999</v>
      </c>
    </row>
    <row r="9123" spans="1:12" x14ac:dyDescent="0.25">
      <c r="A9123" t="s">
        <v>9128</v>
      </c>
      <c r="B9123" s="1">
        <v>46189</v>
      </c>
      <c r="C9123" t="s">
        <v>10009</v>
      </c>
      <c r="D9123" t="s">
        <v>10020</v>
      </c>
      <c r="E9123">
        <f>+_xlfn.XLOOKUP(TablaVentas[[#This Row],[PRODUCTOS]],TablaPrecios[PRODUCTOS],TablaPrecios[PRECIOS UNITARIOS],"No encontado")</f>
        <v>150</v>
      </c>
      <c r="F9123">
        <v>8</v>
      </c>
      <c r="G9123" t="s">
        <v>10023</v>
      </c>
      <c r="H9123" s="2">
        <v>110</v>
      </c>
      <c r="I9123" s="3">
        <v>0.19</v>
      </c>
      <c r="J9123" s="2">
        <f t="shared" si="426"/>
        <v>89.1</v>
      </c>
      <c r="K9123" s="2">
        <f t="shared" si="427"/>
        <v>16.037999999999997</v>
      </c>
      <c r="L9123" s="2">
        <f t="shared" si="428"/>
        <v>105.13799999999999</v>
      </c>
    </row>
    <row r="9124" spans="1:12" x14ac:dyDescent="0.25">
      <c r="A9124" t="s">
        <v>9129</v>
      </c>
      <c r="B9124" s="1">
        <v>46317</v>
      </c>
      <c r="C9124" t="s">
        <v>10010</v>
      </c>
      <c r="D9124" t="s">
        <v>10019</v>
      </c>
      <c r="E9124">
        <f>+_xlfn.XLOOKUP(TablaVentas[[#This Row],[PRODUCTOS]],TablaPrecios[PRODUCTOS],TablaPrecios[PRECIOS UNITARIOS],"No encontado")</f>
        <v>1200</v>
      </c>
      <c r="F9124">
        <v>19</v>
      </c>
      <c r="G9124" t="s">
        <v>10027</v>
      </c>
      <c r="H9124" s="2">
        <v>405</v>
      </c>
      <c r="I9124" s="3">
        <v>0.18</v>
      </c>
      <c r="J9124" s="2">
        <f t="shared" si="426"/>
        <v>332.1</v>
      </c>
      <c r="K9124" s="2">
        <f t="shared" si="427"/>
        <v>59.777999999999999</v>
      </c>
      <c r="L9124" s="2">
        <f t="shared" si="428"/>
        <v>391.87800000000004</v>
      </c>
    </row>
    <row r="9125" spans="1:12" x14ac:dyDescent="0.25">
      <c r="A9125" t="s">
        <v>9130</v>
      </c>
      <c r="B9125" s="1">
        <v>46306</v>
      </c>
      <c r="C9125" t="s">
        <v>10008</v>
      </c>
      <c r="D9125" t="s">
        <v>10017</v>
      </c>
      <c r="E9125">
        <f>+_xlfn.XLOOKUP(TablaVentas[[#This Row],[PRODUCTOS]],TablaPrecios[PRODUCTOS],TablaPrecios[PRECIOS UNITARIOS],"No encontado")</f>
        <v>50</v>
      </c>
      <c r="F9125">
        <v>14</v>
      </c>
      <c r="G9125" t="s">
        <v>10025</v>
      </c>
      <c r="H9125" s="2">
        <v>361</v>
      </c>
      <c r="I9125" s="3">
        <v>0.13</v>
      </c>
      <c r="J9125" s="2">
        <f t="shared" si="426"/>
        <v>314.07</v>
      </c>
      <c r="K9125" s="2">
        <f t="shared" si="427"/>
        <v>56.532599999999995</v>
      </c>
      <c r="L9125" s="2">
        <f t="shared" si="428"/>
        <v>370.6026</v>
      </c>
    </row>
    <row r="9126" spans="1:12" x14ac:dyDescent="0.25">
      <c r="A9126" t="s">
        <v>9131</v>
      </c>
      <c r="B9126" s="1">
        <v>46171</v>
      </c>
      <c r="C9126" t="s">
        <v>10012</v>
      </c>
      <c r="D9126" t="s">
        <v>10019</v>
      </c>
      <c r="E9126">
        <f>+_xlfn.XLOOKUP(TablaVentas[[#This Row],[PRODUCTOS]],TablaPrecios[PRODUCTOS],TablaPrecios[PRECIOS UNITARIOS],"No encontado")</f>
        <v>1200</v>
      </c>
      <c r="F9126">
        <v>13</v>
      </c>
      <c r="G9126" t="s">
        <v>10026</v>
      </c>
      <c r="H9126" s="2">
        <v>435</v>
      </c>
      <c r="I9126" s="3">
        <v>0.19</v>
      </c>
      <c r="J9126" s="2">
        <f t="shared" si="426"/>
        <v>352.35</v>
      </c>
      <c r="K9126" s="2">
        <f t="shared" si="427"/>
        <v>63.423000000000002</v>
      </c>
      <c r="L9126" s="2">
        <f t="shared" si="428"/>
        <v>415.77300000000002</v>
      </c>
    </row>
    <row r="9127" spans="1:12" x14ac:dyDescent="0.25">
      <c r="A9127" t="s">
        <v>9132</v>
      </c>
      <c r="B9127" s="1">
        <v>46206</v>
      </c>
      <c r="C9127" t="s">
        <v>10008</v>
      </c>
      <c r="D9127" t="s">
        <v>10017</v>
      </c>
      <c r="E9127">
        <f>+_xlfn.XLOOKUP(TablaVentas[[#This Row],[PRODUCTOS]],TablaPrecios[PRODUCTOS],TablaPrecios[PRECIOS UNITARIOS],"No encontado")</f>
        <v>50</v>
      </c>
      <c r="F9127">
        <v>20</v>
      </c>
      <c r="G9127" t="s">
        <v>10024</v>
      </c>
      <c r="H9127" s="2">
        <v>298</v>
      </c>
      <c r="I9127" s="3">
        <v>0.15</v>
      </c>
      <c r="J9127" s="2">
        <f t="shared" si="426"/>
        <v>253.3</v>
      </c>
      <c r="K9127" s="2">
        <f t="shared" si="427"/>
        <v>45.594000000000001</v>
      </c>
      <c r="L9127" s="2">
        <f t="shared" si="428"/>
        <v>298.89400000000001</v>
      </c>
    </row>
    <row r="9128" spans="1:12" x14ac:dyDescent="0.25">
      <c r="A9128" t="s">
        <v>9133</v>
      </c>
      <c r="B9128" s="1">
        <v>46094</v>
      </c>
      <c r="C9128" t="s">
        <v>10007</v>
      </c>
      <c r="D9128" t="s">
        <v>10017</v>
      </c>
      <c r="E9128">
        <f>+_xlfn.XLOOKUP(TablaVentas[[#This Row],[PRODUCTOS]],TablaPrecios[PRODUCTOS],TablaPrecios[PRECIOS UNITARIOS],"No encontado")</f>
        <v>50</v>
      </c>
      <c r="F9128">
        <v>15</v>
      </c>
      <c r="G9128" t="s">
        <v>10023</v>
      </c>
      <c r="H9128" s="2">
        <v>413</v>
      </c>
      <c r="I9128" s="3">
        <v>0.14000000000000001</v>
      </c>
      <c r="J9128" s="2">
        <f t="shared" si="426"/>
        <v>355.18</v>
      </c>
      <c r="K9128" s="2">
        <f t="shared" si="427"/>
        <v>63.932400000000001</v>
      </c>
      <c r="L9128" s="2">
        <f t="shared" si="428"/>
        <v>419.11239999999998</v>
      </c>
    </row>
    <row r="9129" spans="1:12" x14ac:dyDescent="0.25">
      <c r="A9129" t="s">
        <v>9134</v>
      </c>
      <c r="B9129" s="1">
        <v>46167</v>
      </c>
      <c r="C9129" t="s">
        <v>10008</v>
      </c>
      <c r="D9129" t="s">
        <v>10019</v>
      </c>
      <c r="E9129">
        <f>+_xlfn.XLOOKUP(TablaVentas[[#This Row],[PRODUCTOS]],TablaPrecios[PRODUCTOS],TablaPrecios[PRECIOS UNITARIOS],"No encontado")</f>
        <v>1200</v>
      </c>
      <c r="F9129">
        <v>18</v>
      </c>
      <c r="G9129" t="s">
        <v>10027</v>
      </c>
      <c r="H9129" s="2">
        <v>340</v>
      </c>
      <c r="I9129" s="3">
        <v>0.11</v>
      </c>
      <c r="J9129" s="2">
        <f t="shared" si="426"/>
        <v>302.60000000000002</v>
      </c>
      <c r="K9129" s="2">
        <f t="shared" si="427"/>
        <v>54.468000000000004</v>
      </c>
      <c r="L9129" s="2">
        <f t="shared" si="428"/>
        <v>357.06800000000004</v>
      </c>
    </row>
    <row r="9130" spans="1:12" x14ac:dyDescent="0.25">
      <c r="A9130" t="s">
        <v>9135</v>
      </c>
      <c r="B9130" s="1">
        <v>46188</v>
      </c>
      <c r="C9130" t="s">
        <v>10012</v>
      </c>
      <c r="D9130" t="s">
        <v>10017</v>
      </c>
      <c r="E9130">
        <f>+_xlfn.XLOOKUP(TablaVentas[[#This Row],[PRODUCTOS]],TablaPrecios[PRODUCTOS],TablaPrecios[PRECIOS UNITARIOS],"No encontado")</f>
        <v>50</v>
      </c>
      <c r="F9130">
        <v>8</v>
      </c>
      <c r="G9130" t="s">
        <v>10025</v>
      </c>
      <c r="H9130" s="2">
        <v>384</v>
      </c>
      <c r="I9130" s="3">
        <v>0.19</v>
      </c>
      <c r="J9130" s="2">
        <f t="shared" si="426"/>
        <v>311.03999999999996</v>
      </c>
      <c r="K9130" s="2">
        <f t="shared" si="427"/>
        <v>55.987199999999994</v>
      </c>
      <c r="L9130" s="2">
        <f t="shared" si="428"/>
        <v>367.02719999999994</v>
      </c>
    </row>
    <row r="9131" spans="1:12" x14ac:dyDescent="0.25">
      <c r="A9131" t="s">
        <v>9136</v>
      </c>
      <c r="B9131" s="1">
        <v>46027</v>
      </c>
      <c r="C9131" t="s">
        <v>10010</v>
      </c>
      <c r="D9131" t="s">
        <v>10020</v>
      </c>
      <c r="E9131">
        <f>+_xlfn.XLOOKUP(TablaVentas[[#This Row],[PRODUCTOS]],TablaPrecios[PRODUCTOS],TablaPrecios[PRECIOS UNITARIOS],"No encontado")</f>
        <v>150</v>
      </c>
      <c r="F9131">
        <v>19</v>
      </c>
      <c r="G9131" t="s">
        <v>10025</v>
      </c>
      <c r="H9131" s="2">
        <v>111</v>
      </c>
      <c r="I9131" s="3">
        <v>0.17</v>
      </c>
      <c r="J9131" s="2">
        <f t="shared" si="426"/>
        <v>92.13</v>
      </c>
      <c r="K9131" s="2">
        <f t="shared" si="427"/>
        <v>16.583399999999997</v>
      </c>
      <c r="L9131" s="2">
        <f t="shared" si="428"/>
        <v>108.71339999999999</v>
      </c>
    </row>
    <row r="9132" spans="1:12" x14ac:dyDescent="0.25">
      <c r="A9132" t="s">
        <v>9137</v>
      </c>
      <c r="B9132" s="1">
        <v>46223</v>
      </c>
      <c r="C9132" t="s">
        <v>10009</v>
      </c>
      <c r="D9132" t="s">
        <v>10018</v>
      </c>
      <c r="E9132">
        <f>+_xlfn.XLOOKUP(TablaVentas[[#This Row],[PRODUCTOS]],TablaPrecios[PRODUCTOS],TablaPrecios[PRECIOS UNITARIOS],"No encontado")</f>
        <v>850</v>
      </c>
      <c r="F9132">
        <v>9</v>
      </c>
      <c r="G9132" t="s">
        <v>10024</v>
      </c>
      <c r="H9132" s="2">
        <v>92</v>
      </c>
      <c r="I9132" s="3">
        <v>0.12</v>
      </c>
      <c r="J9132" s="2">
        <f t="shared" si="426"/>
        <v>80.960000000000008</v>
      </c>
      <c r="K9132" s="2">
        <f t="shared" si="427"/>
        <v>14.572800000000001</v>
      </c>
      <c r="L9132" s="2">
        <f t="shared" si="428"/>
        <v>95.532800000000009</v>
      </c>
    </row>
    <row r="9133" spans="1:12" x14ac:dyDescent="0.25">
      <c r="A9133" t="s">
        <v>9138</v>
      </c>
      <c r="B9133" s="1">
        <v>46100</v>
      </c>
      <c r="C9133" t="s">
        <v>10007</v>
      </c>
      <c r="D9133" t="s">
        <v>10021</v>
      </c>
      <c r="E9133">
        <f>+_xlfn.XLOOKUP(TablaVentas[[#This Row],[PRODUCTOS]],TablaPrecios[PRODUCTOS],TablaPrecios[PRECIOS UNITARIOS],"No encontado")</f>
        <v>200</v>
      </c>
      <c r="F9133">
        <v>12</v>
      </c>
      <c r="G9133" t="s">
        <v>10025</v>
      </c>
      <c r="H9133" s="2">
        <v>425</v>
      </c>
      <c r="I9133" s="3">
        <v>0.11</v>
      </c>
      <c r="J9133" s="2">
        <f t="shared" si="426"/>
        <v>378.25</v>
      </c>
      <c r="K9133" s="2">
        <f t="shared" si="427"/>
        <v>68.084999999999994</v>
      </c>
      <c r="L9133" s="2">
        <f t="shared" si="428"/>
        <v>446.33499999999998</v>
      </c>
    </row>
    <row r="9134" spans="1:12" x14ac:dyDescent="0.25">
      <c r="A9134" t="s">
        <v>9139</v>
      </c>
      <c r="B9134" s="1">
        <v>46116</v>
      </c>
      <c r="C9134" t="s">
        <v>10012</v>
      </c>
      <c r="D9134" t="s">
        <v>10021</v>
      </c>
      <c r="E9134">
        <f>+_xlfn.XLOOKUP(TablaVentas[[#This Row],[PRODUCTOS]],TablaPrecios[PRODUCTOS],TablaPrecios[PRECIOS UNITARIOS],"No encontado")</f>
        <v>200</v>
      </c>
      <c r="F9134">
        <v>8</v>
      </c>
      <c r="G9134" t="s">
        <v>10027</v>
      </c>
      <c r="H9134" s="2">
        <v>104</v>
      </c>
      <c r="I9134" s="3">
        <v>0.15</v>
      </c>
      <c r="J9134" s="2">
        <f t="shared" si="426"/>
        <v>88.4</v>
      </c>
      <c r="K9134" s="2">
        <f t="shared" si="427"/>
        <v>15.912000000000001</v>
      </c>
      <c r="L9134" s="2">
        <f t="shared" si="428"/>
        <v>104.31200000000001</v>
      </c>
    </row>
    <row r="9135" spans="1:12" x14ac:dyDescent="0.25">
      <c r="A9135" t="s">
        <v>9140</v>
      </c>
      <c r="B9135" s="1">
        <v>46035</v>
      </c>
      <c r="C9135" t="s">
        <v>10009</v>
      </c>
      <c r="D9135" t="s">
        <v>10021</v>
      </c>
      <c r="E9135">
        <f>+_xlfn.XLOOKUP(TablaVentas[[#This Row],[PRODUCTOS]],TablaPrecios[PRODUCTOS],TablaPrecios[PRECIOS UNITARIOS],"No encontado")</f>
        <v>200</v>
      </c>
      <c r="F9135">
        <v>12</v>
      </c>
      <c r="G9135" t="s">
        <v>10024</v>
      </c>
      <c r="H9135" s="2">
        <v>493</v>
      </c>
      <c r="I9135" s="3">
        <v>0.18</v>
      </c>
      <c r="J9135" s="2">
        <f t="shared" si="426"/>
        <v>404.26</v>
      </c>
      <c r="K9135" s="2">
        <f t="shared" si="427"/>
        <v>72.766799999999989</v>
      </c>
      <c r="L9135" s="2">
        <f t="shared" si="428"/>
        <v>477.02679999999998</v>
      </c>
    </row>
    <row r="9136" spans="1:12" x14ac:dyDescent="0.25">
      <c r="A9136" t="s">
        <v>9141</v>
      </c>
      <c r="B9136" s="1">
        <v>46047</v>
      </c>
      <c r="C9136" t="s">
        <v>10010</v>
      </c>
      <c r="D9136" t="s">
        <v>10021</v>
      </c>
      <c r="E9136">
        <f>+_xlfn.XLOOKUP(TablaVentas[[#This Row],[PRODUCTOS]],TablaPrecios[PRODUCTOS],TablaPrecios[PRECIOS UNITARIOS],"No encontado")</f>
        <v>200</v>
      </c>
      <c r="F9136">
        <v>12</v>
      </c>
      <c r="G9136" t="s">
        <v>10027</v>
      </c>
      <c r="H9136" s="2">
        <v>237</v>
      </c>
      <c r="I9136" s="3">
        <v>0.17</v>
      </c>
      <c r="J9136" s="2">
        <f t="shared" si="426"/>
        <v>196.70999999999998</v>
      </c>
      <c r="K9136" s="2">
        <f t="shared" si="427"/>
        <v>35.407799999999995</v>
      </c>
      <c r="L9136" s="2">
        <f t="shared" si="428"/>
        <v>232.11779999999999</v>
      </c>
    </row>
    <row r="9137" spans="1:12" x14ac:dyDescent="0.25">
      <c r="A9137" t="s">
        <v>9142</v>
      </c>
      <c r="B9137" s="1">
        <v>46248</v>
      </c>
      <c r="C9137" t="s">
        <v>10009</v>
      </c>
      <c r="D9137" t="s">
        <v>10021</v>
      </c>
      <c r="E9137">
        <f>+_xlfn.XLOOKUP(TablaVentas[[#This Row],[PRODUCTOS]],TablaPrecios[PRODUCTOS],TablaPrecios[PRECIOS UNITARIOS],"No encontado")</f>
        <v>200</v>
      </c>
      <c r="F9137">
        <v>6</v>
      </c>
      <c r="G9137" t="s">
        <v>10023</v>
      </c>
      <c r="H9137" s="2">
        <v>296</v>
      </c>
      <c r="I9137" s="3">
        <v>0.13</v>
      </c>
      <c r="J9137" s="2">
        <f t="shared" si="426"/>
        <v>257.52</v>
      </c>
      <c r="K9137" s="2">
        <f t="shared" si="427"/>
        <v>46.353599999999993</v>
      </c>
      <c r="L9137" s="2">
        <f t="shared" si="428"/>
        <v>303.87359999999995</v>
      </c>
    </row>
    <row r="9138" spans="1:12" x14ac:dyDescent="0.25">
      <c r="A9138" t="s">
        <v>9143</v>
      </c>
      <c r="B9138" s="1">
        <v>46293</v>
      </c>
      <c r="C9138" t="s">
        <v>10009</v>
      </c>
      <c r="D9138" t="s">
        <v>10021</v>
      </c>
      <c r="E9138">
        <f>+_xlfn.XLOOKUP(TablaVentas[[#This Row],[PRODUCTOS]],TablaPrecios[PRODUCTOS],TablaPrecios[PRECIOS UNITARIOS],"No encontado")</f>
        <v>200</v>
      </c>
      <c r="F9138">
        <v>15</v>
      </c>
      <c r="G9138" t="s">
        <v>10023</v>
      </c>
      <c r="H9138" s="2">
        <v>58</v>
      </c>
      <c r="I9138" s="3">
        <v>0.14000000000000001</v>
      </c>
      <c r="J9138" s="2">
        <f t="shared" si="426"/>
        <v>49.879999999999995</v>
      </c>
      <c r="K9138" s="2">
        <f t="shared" si="427"/>
        <v>8.9783999999999988</v>
      </c>
      <c r="L9138" s="2">
        <f t="shared" si="428"/>
        <v>58.858399999999996</v>
      </c>
    </row>
    <row r="9139" spans="1:12" x14ac:dyDescent="0.25">
      <c r="A9139" t="s">
        <v>9144</v>
      </c>
      <c r="B9139" s="1">
        <v>46128</v>
      </c>
      <c r="C9139" t="s">
        <v>10010</v>
      </c>
      <c r="D9139" t="s">
        <v>10018</v>
      </c>
      <c r="E9139">
        <f>+_xlfn.XLOOKUP(TablaVentas[[#This Row],[PRODUCTOS]],TablaPrecios[PRODUCTOS],TablaPrecios[PRECIOS UNITARIOS],"No encontado")</f>
        <v>850</v>
      </c>
      <c r="F9139">
        <v>10</v>
      </c>
      <c r="G9139" t="s">
        <v>10023</v>
      </c>
      <c r="H9139" s="2">
        <v>165</v>
      </c>
      <c r="I9139" s="3">
        <v>0.13</v>
      </c>
      <c r="J9139" s="2">
        <f t="shared" si="426"/>
        <v>143.55000000000001</v>
      </c>
      <c r="K9139" s="2">
        <f t="shared" si="427"/>
        <v>25.839000000000002</v>
      </c>
      <c r="L9139" s="2">
        <f t="shared" si="428"/>
        <v>169.38900000000001</v>
      </c>
    </row>
    <row r="9140" spans="1:12" x14ac:dyDescent="0.25">
      <c r="A9140" t="s">
        <v>9145</v>
      </c>
      <c r="B9140" s="1">
        <v>46168</v>
      </c>
      <c r="C9140" t="s">
        <v>10007</v>
      </c>
      <c r="D9140" t="s">
        <v>10018</v>
      </c>
      <c r="E9140">
        <f>+_xlfn.XLOOKUP(TablaVentas[[#This Row],[PRODUCTOS]],TablaPrecios[PRODUCTOS],TablaPrecios[PRECIOS UNITARIOS],"No encontado")</f>
        <v>850</v>
      </c>
      <c r="F9140">
        <v>11</v>
      </c>
      <c r="G9140" t="s">
        <v>10023</v>
      </c>
      <c r="H9140" s="2">
        <v>142</v>
      </c>
      <c r="I9140" s="3">
        <v>0.11</v>
      </c>
      <c r="J9140" s="2">
        <f t="shared" si="426"/>
        <v>126.38</v>
      </c>
      <c r="K9140" s="2">
        <f t="shared" si="427"/>
        <v>22.748399999999997</v>
      </c>
      <c r="L9140" s="2">
        <f t="shared" si="428"/>
        <v>149.1284</v>
      </c>
    </row>
    <row r="9141" spans="1:12" x14ac:dyDescent="0.25">
      <c r="A9141" t="s">
        <v>9146</v>
      </c>
      <c r="B9141" s="1">
        <v>46108</v>
      </c>
      <c r="C9141" t="s">
        <v>10012</v>
      </c>
      <c r="D9141" t="s">
        <v>10019</v>
      </c>
      <c r="E9141">
        <f>+_xlfn.XLOOKUP(TablaVentas[[#This Row],[PRODUCTOS]],TablaPrecios[PRODUCTOS],TablaPrecios[PRECIOS UNITARIOS],"No encontado")</f>
        <v>1200</v>
      </c>
      <c r="F9141">
        <v>16</v>
      </c>
      <c r="G9141" t="s">
        <v>10027</v>
      </c>
      <c r="H9141" s="2">
        <v>366</v>
      </c>
      <c r="I9141" s="3">
        <v>0.16</v>
      </c>
      <c r="J9141" s="2">
        <f t="shared" si="426"/>
        <v>307.44</v>
      </c>
      <c r="K9141" s="2">
        <f t="shared" si="427"/>
        <v>55.339199999999998</v>
      </c>
      <c r="L9141" s="2">
        <f t="shared" si="428"/>
        <v>362.7792</v>
      </c>
    </row>
    <row r="9142" spans="1:12" x14ac:dyDescent="0.25">
      <c r="A9142" t="s">
        <v>9147</v>
      </c>
      <c r="B9142" s="1">
        <v>46297</v>
      </c>
      <c r="C9142" t="s">
        <v>10012</v>
      </c>
      <c r="D9142" t="s">
        <v>10017</v>
      </c>
      <c r="E9142">
        <f>+_xlfn.XLOOKUP(TablaVentas[[#This Row],[PRODUCTOS]],TablaPrecios[PRODUCTOS],TablaPrecios[PRECIOS UNITARIOS],"No encontado")</f>
        <v>50</v>
      </c>
      <c r="F9142">
        <v>11</v>
      </c>
      <c r="G9142" t="s">
        <v>10027</v>
      </c>
      <c r="H9142" s="2">
        <v>130</v>
      </c>
      <c r="I9142" s="3">
        <v>0.11</v>
      </c>
      <c r="J9142" s="2">
        <f t="shared" si="426"/>
        <v>115.7</v>
      </c>
      <c r="K9142" s="2">
        <f t="shared" si="427"/>
        <v>20.826000000000001</v>
      </c>
      <c r="L9142" s="2">
        <f t="shared" si="428"/>
        <v>136.52600000000001</v>
      </c>
    </row>
    <row r="9143" spans="1:12" x14ac:dyDescent="0.25">
      <c r="A9143" t="s">
        <v>9148</v>
      </c>
      <c r="B9143" s="1">
        <v>46249</v>
      </c>
      <c r="C9143" t="s">
        <v>10007</v>
      </c>
      <c r="D9143" t="s">
        <v>10017</v>
      </c>
      <c r="E9143">
        <f>+_xlfn.XLOOKUP(TablaVentas[[#This Row],[PRODUCTOS]],TablaPrecios[PRODUCTOS],TablaPrecios[PRECIOS UNITARIOS],"No encontado")</f>
        <v>50</v>
      </c>
      <c r="F9143">
        <v>15</v>
      </c>
      <c r="G9143" t="s">
        <v>10024</v>
      </c>
      <c r="H9143" s="2">
        <v>324</v>
      </c>
      <c r="I9143" s="3">
        <v>0.13</v>
      </c>
      <c r="J9143" s="2">
        <f t="shared" si="426"/>
        <v>281.88</v>
      </c>
      <c r="K9143" s="2">
        <f t="shared" si="427"/>
        <v>50.738399999999999</v>
      </c>
      <c r="L9143" s="2">
        <f t="shared" si="428"/>
        <v>332.61840000000001</v>
      </c>
    </row>
    <row r="9144" spans="1:12" x14ac:dyDescent="0.25">
      <c r="A9144" t="s">
        <v>9149</v>
      </c>
      <c r="B9144" s="1">
        <v>46208</v>
      </c>
      <c r="C9144" t="s">
        <v>10012</v>
      </c>
      <c r="D9144" t="s">
        <v>10020</v>
      </c>
      <c r="E9144">
        <f>+_xlfn.XLOOKUP(TablaVentas[[#This Row],[PRODUCTOS]],TablaPrecios[PRODUCTOS],TablaPrecios[PRECIOS UNITARIOS],"No encontado")</f>
        <v>150</v>
      </c>
      <c r="F9144">
        <v>18</v>
      </c>
      <c r="G9144" t="s">
        <v>10026</v>
      </c>
      <c r="H9144" s="2">
        <v>398</v>
      </c>
      <c r="I9144" s="3">
        <v>0.14000000000000001</v>
      </c>
      <c r="J9144" s="2">
        <f t="shared" si="426"/>
        <v>342.28</v>
      </c>
      <c r="K9144" s="2">
        <f t="shared" si="427"/>
        <v>61.610399999999991</v>
      </c>
      <c r="L9144" s="2">
        <f t="shared" si="428"/>
        <v>403.89039999999994</v>
      </c>
    </row>
    <row r="9145" spans="1:12" x14ac:dyDescent="0.25">
      <c r="A9145" t="s">
        <v>9150</v>
      </c>
      <c r="B9145" s="1">
        <v>46270</v>
      </c>
      <c r="C9145" t="s">
        <v>10009</v>
      </c>
      <c r="D9145" t="s">
        <v>10019</v>
      </c>
      <c r="E9145">
        <f>+_xlfn.XLOOKUP(TablaVentas[[#This Row],[PRODUCTOS]],TablaPrecios[PRODUCTOS],TablaPrecios[PRECIOS UNITARIOS],"No encontado")</f>
        <v>1200</v>
      </c>
      <c r="F9145">
        <v>9</v>
      </c>
      <c r="G9145" t="s">
        <v>10025</v>
      </c>
      <c r="H9145" s="2">
        <v>319</v>
      </c>
      <c r="I9145" s="3">
        <v>0.17</v>
      </c>
      <c r="J9145" s="2">
        <f t="shared" si="426"/>
        <v>264.77</v>
      </c>
      <c r="K9145" s="2">
        <f t="shared" si="427"/>
        <v>47.658599999999993</v>
      </c>
      <c r="L9145" s="2">
        <f t="shared" si="428"/>
        <v>312.42859999999996</v>
      </c>
    </row>
    <row r="9146" spans="1:12" x14ac:dyDescent="0.25">
      <c r="A9146" t="s">
        <v>9151</v>
      </c>
      <c r="B9146" s="1">
        <v>46320</v>
      </c>
      <c r="C9146" t="s">
        <v>10008</v>
      </c>
      <c r="D9146" t="s">
        <v>10020</v>
      </c>
      <c r="E9146">
        <f>+_xlfn.XLOOKUP(TablaVentas[[#This Row],[PRODUCTOS]],TablaPrecios[PRODUCTOS],TablaPrecios[PRECIOS UNITARIOS],"No encontado")</f>
        <v>150</v>
      </c>
      <c r="F9146">
        <v>11</v>
      </c>
      <c r="G9146" t="s">
        <v>10027</v>
      </c>
      <c r="H9146" s="2">
        <v>146</v>
      </c>
      <c r="I9146" s="3">
        <v>0.18</v>
      </c>
      <c r="J9146" s="2">
        <f t="shared" si="426"/>
        <v>119.72</v>
      </c>
      <c r="K9146" s="2">
        <f t="shared" si="427"/>
        <v>21.549599999999998</v>
      </c>
      <c r="L9146" s="2">
        <f t="shared" si="428"/>
        <v>141.2696</v>
      </c>
    </row>
    <row r="9147" spans="1:12" x14ac:dyDescent="0.25">
      <c r="A9147" t="s">
        <v>9152</v>
      </c>
      <c r="B9147" s="1">
        <v>46310</v>
      </c>
      <c r="C9147" t="s">
        <v>10011</v>
      </c>
      <c r="D9147" t="s">
        <v>10017</v>
      </c>
      <c r="E9147">
        <f>+_xlfn.XLOOKUP(TablaVentas[[#This Row],[PRODUCTOS]],TablaPrecios[PRODUCTOS],TablaPrecios[PRECIOS UNITARIOS],"No encontado")</f>
        <v>50</v>
      </c>
      <c r="F9147">
        <v>14</v>
      </c>
      <c r="G9147" t="s">
        <v>10024</v>
      </c>
      <c r="H9147" s="2">
        <v>357</v>
      </c>
      <c r="I9147" s="3">
        <v>0.15</v>
      </c>
      <c r="J9147" s="2">
        <f t="shared" si="426"/>
        <v>303.45</v>
      </c>
      <c r="K9147" s="2">
        <f t="shared" si="427"/>
        <v>54.620999999999995</v>
      </c>
      <c r="L9147" s="2">
        <f t="shared" si="428"/>
        <v>358.07099999999997</v>
      </c>
    </row>
    <row r="9148" spans="1:12" x14ac:dyDescent="0.25">
      <c r="A9148" t="s">
        <v>9153</v>
      </c>
      <c r="B9148" s="1">
        <v>46171</v>
      </c>
      <c r="C9148" t="s">
        <v>10012</v>
      </c>
      <c r="D9148" t="s">
        <v>10020</v>
      </c>
      <c r="E9148">
        <f>+_xlfn.XLOOKUP(TablaVentas[[#This Row],[PRODUCTOS]],TablaPrecios[PRODUCTOS],TablaPrecios[PRECIOS UNITARIOS],"No encontado")</f>
        <v>150</v>
      </c>
      <c r="F9148">
        <v>12</v>
      </c>
      <c r="G9148" t="s">
        <v>10025</v>
      </c>
      <c r="H9148" s="2">
        <v>56</v>
      </c>
      <c r="I9148" s="3">
        <v>0.11</v>
      </c>
      <c r="J9148" s="2">
        <f t="shared" si="426"/>
        <v>49.84</v>
      </c>
      <c r="K9148" s="2">
        <f t="shared" si="427"/>
        <v>8.9711999999999996</v>
      </c>
      <c r="L9148" s="2">
        <f t="shared" si="428"/>
        <v>58.811199999999999</v>
      </c>
    </row>
    <row r="9149" spans="1:12" x14ac:dyDescent="0.25">
      <c r="A9149" t="s">
        <v>9154</v>
      </c>
      <c r="B9149" s="1">
        <v>46353</v>
      </c>
      <c r="C9149" t="s">
        <v>10009</v>
      </c>
      <c r="D9149" t="s">
        <v>10019</v>
      </c>
      <c r="E9149">
        <f>+_xlfn.XLOOKUP(TablaVentas[[#This Row],[PRODUCTOS]],TablaPrecios[PRODUCTOS],TablaPrecios[PRECIOS UNITARIOS],"No encontado")</f>
        <v>1200</v>
      </c>
      <c r="F9149">
        <v>8</v>
      </c>
      <c r="G9149" t="s">
        <v>10027</v>
      </c>
      <c r="H9149" s="2">
        <v>400</v>
      </c>
      <c r="I9149" s="3">
        <v>0.11</v>
      </c>
      <c r="J9149" s="2">
        <f t="shared" si="426"/>
        <v>356</v>
      </c>
      <c r="K9149" s="2">
        <f t="shared" si="427"/>
        <v>64.08</v>
      </c>
      <c r="L9149" s="2">
        <f t="shared" si="428"/>
        <v>420.08</v>
      </c>
    </row>
    <row r="9150" spans="1:12" x14ac:dyDescent="0.25">
      <c r="A9150" t="s">
        <v>9155</v>
      </c>
      <c r="B9150" s="1">
        <v>46027</v>
      </c>
      <c r="C9150" t="s">
        <v>10012</v>
      </c>
      <c r="D9150" t="s">
        <v>10019</v>
      </c>
      <c r="E9150">
        <f>+_xlfn.XLOOKUP(TablaVentas[[#This Row],[PRODUCTOS]],TablaPrecios[PRODUCTOS],TablaPrecios[PRECIOS UNITARIOS],"No encontado")</f>
        <v>1200</v>
      </c>
      <c r="F9150">
        <v>18</v>
      </c>
      <c r="G9150" t="s">
        <v>10023</v>
      </c>
      <c r="H9150" s="2">
        <v>468</v>
      </c>
      <c r="I9150" s="3">
        <v>0.15</v>
      </c>
      <c r="J9150" s="2">
        <f t="shared" si="426"/>
        <v>397.8</v>
      </c>
      <c r="K9150" s="2">
        <f t="shared" si="427"/>
        <v>71.603999999999999</v>
      </c>
      <c r="L9150" s="2">
        <f t="shared" si="428"/>
        <v>469.404</v>
      </c>
    </row>
    <row r="9151" spans="1:12" x14ac:dyDescent="0.25">
      <c r="A9151" t="s">
        <v>9156</v>
      </c>
      <c r="B9151" s="1">
        <v>46039</v>
      </c>
      <c r="C9151" t="s">
        <v>10010</v>
      </c>
      <c r="D9151" t="s">
        <v>10021</v>
      </c>
      <c r="E9151">
        <f>+_xlfn.XLOOKUP(TablaVentas[[#This Row],[PRODUCTOS]],TablaPrecios[PRODUCTOS],TablaPrecios[PRECIOS UNITARIOS],"No encontado")</f>
        <v>200</v>
      </c>
      <c r="F9151">
        <v>19</v>
      </c>
      <c r="G9151" t="s">
        <v>10025</v>
      </c>
      <c r="H9151" s="2">
        <v>197</v>
      </c>
      <c r="I9151" s="3">
        <v>0.11</v>
      </c>
      <c r="J9151" s="2">
        <f t="shared" si="426"/>
        <v>175.32999999999998</v>
      </c>
      <c r="K9151" s="2">
        <f t="shared" si="427"/>
        <v>31.559399999999997</v>
      </c>
      <c r="L9151" s="2">
        <f t="shared" si="428"/>
        <v>206.88939999999997</v>
      </c>
    </row>
    <row r="9152" spans="1:12" x14ac:dyDescent="0.25">
      <c r="A9152" t="s">
        <v>9157</v>
      </c>
      <c r="B9152" s="1">
        <v>46373</v>
      </c>
      <c r="C9152" t="s">
        <v>10010</v>
      </c>
      <c r="D9152" t="s">
        <v>10019</v>
      </c>
      <c r="E9152">
        <f>+_xlfn.XLOOKUP(TablaVentas[[#This Row],[PRODUCTOS]],TablaPrecios[PRODUCTOS],TablaPrecios[PRECIOS UNITARIOS],"No encontado")</f>
        <v>1200</v>
      </c>
      <c r="F9152">
        <v>16</v>
      </c>
      <c r="G9152" t="s">
        <v>10024</v>
      </c>
      <c r="H9152" s="2">
        <v>448</v>
      </c>
      <c r="I9152" s="3">
        <v>0.13</v>
      </c>
      <c r="J9152" s="2">
        <f t="shared" si="426"/>
        <v>389.76</v>
      </c>
      <c r="K9152" s="2">
        <f t="shared" si="427"/>
        <v>70.15679999999999</v>
      </c>
      <c r="L9152" s="2">
        <f t="shared" si="428"/>
        <v>459.91679999999997</v>
      </c>
    </row>
    <row r="9153" spans="1:12" x14ac:dyDescent="0.25">
      <c r="A9153" t="s">
        <v>9158</v>
      </c>
      <c r="B9153" s="1">
        <v>46089</v>
      </c>
      <c r="C9153" t="s">
        <v>10012</v>
      </c>
      <c r="D9153" t="s">
        <v>10019</v>
      </c>
      <c r="E9153">
        <f>+_xlfn.XLOOKUP(TablaVentas[[#This Row],[PRODUCTOS]],TablaPrecios[PRODUCTOS],TablaPrecios[PRECIOS UNITARIOS],"No encontado")</f>
        <v>1200</v>
      </c>
      <c r="F9153">
        <v>13</v>
      </c>
      <c r="G9153" t="s">
        <v>10025</v>
      </c>
      <c r="H9153" s="2">
        <v>97</v>
      </c>
      <c r="I9153" s="3">
        <v>0.11</v>
      </c>
      <c r="J9153" s="2">
        <f t="shared" si="426"/>
        <v>86.33</v>
      </c>
      <c r="K9153" s="2">
        <f t="shared" si="427"/>
        <v>15.539399999999999</v>
      </c>
      <c r="L9153" s="2">
        <f t="shared" si="428"/>
        <v>101.8694</v>
      </c>
    </row>
    <row r="9154" spans="1:12" x14ac:dyDescent="0.25">
      <c r="A9154" t="s">
        <v>9159</v>
      </c>
      <c r="B9154" s="1">
        <v>46068</v>
      </c>
      <c r="C9154" t="s">
        <v>10008</v>
      </c>
      <c r="D9154" t="s">
        <v>10018</v>
      </c>
      <c r="E9154">
        <f>+_xlfn.XLOOKUP(TablaVentas[[#This Row],[PRODUCTOS]],TablaPrecios[PRODUCTOS],TablaPrecios[PRECIOS UNITARIOS],"No encontado")</f>
        <v>850</v>
      </c>
      <c r="F9154">
        <v>16</v>
      </c>
      <c r="G9154" t="s">
        <v>10027</v>
      </c>
      <c r="H9154" s="2">
        <v>487</v>
      </c>
      <c r="I9154" s="3">
        <v>0.12</v>
      </c>
      <c r="J9154" s="2">
        <f t="shared" si="426"/>
        <v>428.56</v>
      </c>
      <c r="K9154" s="2">
        <f t="shared" si="427"/>
        <v>77.140799999999999</v>
      </c>
      <c r="L9154" s="2">
        <f t="shared" si="428"/>
        <v>505.70080000000002</v>
      </c>
    </row>
    <row r="9155" spans="1:12" x14ac:dyDescent="0.25">
      <c r="A9155" t="s">
        <v>9160</v>
      </c>
      <c r="B9155" s="1">
        <v>46299</v>
      </c>
      <c r="C9155" t="s">
        <v>10011</v>
      </c>
      <c r="D9155" t="s">
        <v>10020</v>
      </c>
      <c r="E9155">
        <f>+_xlfn.XLOOKUP(TablaVentas[[#This Row],[PRODUCTOS]],TablaPrecios[PRODUCTOS],TablaPrecios[PRECIOS UNITARIOS],"No encontado")</f>
        <v>150</v>
      </c>
      <c r="F9155">
        <v>14</v>
      </c>
      <c r="G9155" t="s">
        <v>10023</v>
      </c>
      <c r="H9155" s="2">
        <v>120</v>
      </c>
      <c r="I9155" s="3">
        <v>0.15</v>
      </c>
      <c r="J9155" s="2">
        <f t="shared" ref="J9155:J9218" si="429">+H9155-H9155*I9155</f>
        <v>102</v>
      </c>
      <c r="K9155" s="2">
        <f t="shared" ref="K9155:K9218" si="430">+J9155*0.18</f>
        <v>18.36</v>
      </c>
      <c r="L9155" s="2">
        <f t="shared" ref="L9155:L9218" si="431">+J9155+K9155</f>
        <v>120.36</v>
      </c>
    </row>
    <row r="9156" spans="1:12" x14ac:dyDescent="0.25">
      <c r="A9156" t="s">
        <v>9161</v>
      </c>
      <c r="B9156" s="1">
        <v>46137</v>
      </c>
      <c r="C9156" t="s">
        <v>10010</v>
      </c>
      <c r="D9156" t="s">
        <v>10017</v>
      </c>
      <c r="E9156">
        <f>+_xlfn.XLOOKUP(TablaVentas[[#This Row],[PRODUCTOS]],TablaPrecios[PRODUCTOS],TablaPrecios[PRECIOS UNITARIOS],"No encontado")</f>
        <v>50</v>
      </c>
      <c r="F9156">
        <v>18</v>
      </c>
      <c r="G9156" t="s">
        <v>10027</v>
      </c>
      <c r="H9156" s="2">
        <v>211</v>
      </c>
      <c r="I9156" s="3">
        <v>0.15</v>
      </c>
      <c r="J9156" s="2">
        <f t="shared" si="429"/>
        <v>179.35</v>
      </c>
      <c r="K9156" s="2">
        <f t="shared" si="430"/>
        <v>32.283000000000001</v>
      </c>
      <c r="L9156" s="2">
        <f t="shared" si="431"/>
        <v>211.63299999999998</v>
      </c>
    </row>
    <row r="9157" spans="1:12" x14ac:dyDescent="0.25">
      <c r="A9157" t="s">
        <v>9162</v>
      </c>
      <c r="B9157" s="1">
        <v>46056</v>
      </c>
      <c r="C9157" t="s">
        <v>10011</v>
      </c>
      <c r="D9157" t="s">
        <v>10018</v>
      </c>
      <c r="E9157">
        <f>+_xlfn.XLOOKUP(TablaVentas[[#This Row],[PRODUCTOS]],TablaPrecios[PRODUCTOS],TablaPrecios[PRECIOS UNITARIOS],"No encontado")</f>
        <v>850</v>
      </c>
      <c r="F9157">
        <v>15</v>
      </c>
      <c r="G9157" t="s">
        <v>10027</v>
      </c>
      <c r="H9157" s="2">
        <v>407</v>
      </c>
      <c r="I9157" s="3">
        <v>0.18</v>
      </c>
      <c r="J9157" s="2">
        <f t="shared" si="429"/>
        <v>333.74</v>
      </c>
      <c r="K9157" s="2">
        <f t="shared" si="430"/>
        <v>60.0732</v>
      </c>
      <c r="L9157" s="2">
        <f t="shared" si="431"/>
        <v>393.81319999999999</v>
      </c>
    </row>
    <row r="9158" spans="1:12" x14ac:dyDescent="0.25">
      <c r="A9158" t="s">
        <v>9163</v>
      </c>
      <c r="B9158" s="1">
        <v>46333</v>
      </c>
      <c r="C9158" t="s">
        <v>10011</v>
      </c>
      <c r="D9158" t="s">
        <v>10018</v>
      </c>
      <c r="E9158">
        <f>+_xlfn.XLOOKUP(TablaVentas[[#This Row],[PRODUCTOS]],TablaPrecios[PRODUCTOS],TablaPrecios[PRECIOS UNITARIOS],"No encontado")</f>
        <v>850</v>
      </c>
      <c r="F9158">
        <v>6</v>
      </c>
      <c r="G9158" t="s">
        <v>10024</v>
      </c>
      <c r="H9158" s="2">
        <v>76</v>
      </c>
      <c r="I9158" s="3">
        <v>0.15</v>
      </c>
      <c r="J9158" s="2">
        <f t="shared" si="429"/>
        <v>64.599999999999994</v>
      </c>
      <c r="K9158" s="2">
        <f t="shared" si="430"/>
        <v>11.627999999999998</v>
      </c>
      <c r="L9158" s="2">
        <f t="shared" si="431"/>
        <v>76.227999999999994</v>
      </c>
    </row>
    <row r="9159" spans="1:12" x14ac:dyDescent="0.25">
      <c r="A9159" t="s">
        <v>9164</v>
      </c>
      <c r="B9159" s="1">
        <v>46111</v>
      </c>
      <c r="C9159" t="s">
        <v>10011</v>
      </c>
      <c r="D9159" t="s">
        <v>10017</v>
      </c>
      <c r="E9159">
        <f>+_xlfn.XLOOKUP(TablaVentas[[#This Row],[PRODUCTOS]],TablaPrecios[PRODUCTOS],TablaPrecios[PRECIOS UNITARIOS],"No encontado")</f>
        <v>50</v>
      </c>
      <c r="F9159">
        <v>10</v>
      </c>
      <c r="G9159" t="s">
        <v>10024</v>
      </c>
      <c r="H9159" s="2">
        <v>338</v>
      </c>
      <c r="I9159" s="3">
        <v>0.1</v>
      </c>
      <c r="J9159" s="2">
        <f t="shared" si="429"/>
        <v>304.2</v>
      </c>
      <c r="K9159" s="2">
        <f t="shared" si="430"/>
        <v>54.755999999999993</v>
      </c>
      <c r="L9159" s="2">
        <f t="shared" si="431"/>
        <v>358.95599999999996</v>
      </c>
    </row>
    <row r="9160" spans="1:12" x14ac:dyDescent="0.25">
      <c r="A9160" t="s">
        <v>9165</v>
      </c>
      <c r="B9160" s="1">
        <v>46184</v>
      </c>
      <c r="C9160" t="s">
        <v>10007</v>
      </c>
      <c r="D9160" t="s">
        <v>10021</v>
      </c>
      <c r="E9160">
        <f>+_xlfn.XLOOKUP(TablaVentas[[#This Row],[PRODUCTOS]],TablaPrecios[PRODUCTOS],TablaPrecios[PRECIOS UNITARIOS],"No encontado")</f>
        <v>200</v>
      </c>
      <c r="F9160">
        <v>11</v>
      </c>
      <c r="G9160" t="s">
        <v>10023</v>
      </c>
      <c r="H9160" s="2">
        <v>448</v>
      </c>
      <c r="I9160" s="3">
        <v>0.14000000000000001</v>
      </c>
      <c r="J9160" s="2">
        <f t="shared" si="429"/>
        <v>385.28</v>
      </c>
      <c r="K9160" s="2">
        <f t="shared" si="430"/>
        <v>69.350399999999993</v>
      </c>
      <c r="L9160" s="2">
        <f t="shared" si="431"/>
        <v>454.63039999999995</v>
      </c>
    </row>
    <row r="9161" spans="1:12" x14ac:dyDescent="0.25">
      <c r="A9161" t="s">
        <v>9166</v>
      </c>
      <c r="B9161" s="1">
        <v>46304</v>
      </c>
      <c r="C9161" t="s">
        <v>10009</v>
      </c>
      <c r="D9161" t="s">
        <v>10021</v>
      </c>
      <c r="E9161">
        <f>+_xlfn.XLOOKUP(TablaVentas[[#This Row],[PRODUCTOS]],TablaPrecios[PRODUCTOS],TablaPrecios[PRECIOS UNITARIOS],"No encontado")</f>
        <v>200</v>
      </c>
      <c r="F9161">
        <v>13</v>
      </c>
      <c r="G9161" t="s">
        <v>10023</v>
      </c>
      <c r="H9161" s="2">
        <v>298</v>
      </c>
      <c r="I9161" s="3">
        <v>0.19</v>
      </c>
      <c r="J9161" s="2">
        <f t="shared" si="429"/>
        <v>241.38</v>
      </c>
      <c r="K9161" s="2">
        <f t="shared" si="430"/>
        <v>43.448399999999999</v>
      </c>
      <c r="L9161" s="2">
        <f t="shared" si="431"/>
        <v>284.82839999999999</v>
      </c>
    </row>
    <row r="9162" spans="1:12" x14ac:dyDescent="0.25">
      <c r="A9162" t="s">
        <v>9167</v>
      </c>
      <c r="B9162" s="1">
        <v>46254</v>
      </c>
      <c r="C9162" t="s">
        <v>10011</v>
      </c>
      <c r="D9162" t="s">
        <v>10021</v>
      </c>
      <c r="E9162">
        <f>+_xlfn.XLOOKUP(TablaVentas[[#This Row],[PRODUCTOS]],TablaPrecios[PRODUCTOS],TablaPrecios[PRECIOS UNITARIOS],"No encontado")</f>
        <v>200</v>
      </c>
      <c r="F9162">
        <v>15</v>
      </c>
      <c r="G9162" t="s">
        <v>10025</v>
      </c>
      <c r="H9162" s="2">
        <v>102</v>
      </c>
      <c r="I9162" s="3">
        <v>0.12</v>
      </c>
      <c r="J9162" s="2">
        <f t="shared" si="429"/>
        <v>89.76</v>
      </c>
      <c r="K9162" s="2">
        <f t="shared" si="430"/>
        <v>16.1568</v>
      </c>
      <c r="L9162" s="2">
        <f t="shared" si="431"/>
        <v>105.91680000000001</v>
      </c>
    </row>
    <row r="9163" spans="1:12" x14ac:dyDescent="0.25">
      <c r="A9163" t="s">
        <v>9168</v>
      </c>
      <c r="B9163" s="1">
        <v>46237</v>
      </c>
      <c r="C9163" t="s">
        <v>10007</v>
      </c>
      <c r="D9163" t="s">
        <v>10018</v>
      </c>
      <c r="E9163">
        <f>+_xlfn.XLOOKUP(TablaVentas[[#This Row],[PRODUCTOS]],TablaPrecios[PRODUCTOS],TablaPrecios[PRECIOS UNITARIOS],"No encontado")</f>
        <v>850</v>
      </c>
      <c r="F9163">
        <v>8</v>
      </c>
      <c r="G9163" t="s">
        <v>10024</v>
      </c>
      <c r="H9163" s="2">
        <v>276</v>
      </c>
      <c r="I9163" s="3">
        <v>0.17</v>
      </c>
      <c r="J9163" s="2">
        <f t="shared" si="429"/>
        <v>229.07999999999998</v>
      </c>
      <c r="K9163" s="2">
        <f t="shared" si="430"/>
        <v>41.234399999999994</v>
      </c>
      <c r="L9163" s="2">
        <f t="shared" si="431"/>
        <v>270.31439999999998</v>
      </c>
    </row>
    <row r="9164" spans="1:12" x14ac:dyDescent="0.25">
      <c r="A9164" t="s">
        <v>9169</v>
      </c>
      <c r="B9164" s="1">
        <v>46185</v>
      </c>
      <c r="C9164" t="s">
        <v>10012</v>
      </c>
      <c r="D9164" t="s">
        <v>10020</v>
      </c>
      <c r="E9164">
        <f>+_xlfn.XLOOKUP(TablaVentas[[#This Row],[PRODUCTOS]],TablaPrecios[PRODUCTOS],TablaPrecios[PRECIOS UNITARIOS],"No encontado")</f>
        <v>150</v>
      </c>
      <c r="F9164">
        <v>20</v>
      </c>
      <c r="G9164" t="s">
        <v>10025</v>
      </c>
      <c r="H9164" s="2">
        <v>417</v>
      </c>
      <c r="I9164" s="3">
        <v>0.18</v>
      </c>
      <c r="J9164" s="2">
        <f t="shared" si="429"/>
        <v>341.94</v>
      </c>
      <c r="K9164" s="2">
        <f t="shared" si="430"/>
        <v>61.549199999999999</v>
      </c>
      <c r="L9164" s="2">
        <f t="shared" si="431"/>
        <v>403.48919999999998</v>
      </c>
    </row>
    <row r="9165" spans="1:12" x14ac:dyDescent="0.25">
      <c r="A9165" t="s">
        <v>9170</v>
      </c>
      <c r="B9165" s="1">
        <v>46341</v>
      </c>
      <c r="C9165" t="s">
        <v>10007</v>
      </c>
      <c r="D9165" t="s">
        <v>10019</v>
      </c>
      <c r="E9165">
        <f>+_xlfn.XLOOKUP(TablaVentas[[#This Row],[PRODUCTOS]],TablaPrecios[PRODUCTOS],TablaPrecios[PRECIOS UNITARIOS],"No encontado")</f>
        <v>1200</v>
      </c>
      <c r="F9165">
        <v>8</v>
      </c>
      <c r="G9165" t="s">
        <v>10024</v>
      </c>
      <c r="H9165" s="2">
        <v>299</v>
      </c>
      <c r="I9165" s="3">
        <v>0.17</v>
      </c>
      <c r="J9165" s="2">
        <f t="shared" si="429"/>
        <v>248.17</v>
      </c>
      <c r="K9165" s="2">
        <f t="shared" si="430"/>
        <v>44.670599999999993</v>
      </c>
      <c r="L9165" s="2">
        <f t="shared" si="431"/>
        <v>292.84059999999999</v>
      </c>
    </row>
    <row r="9166" spans="1:12" x14ac:dyDescent="0.25">
      <c r="A9166" t="s">
        <v>9171</v>
      </c>
      <c r="B9166" s="1">
        <v>46292</v>
      </c>
      <c r="C9166" t="s">
        <v>10009</v>
      </c>
      <c r="D9166" t="s">
        <v>10018</v>
      </c>
      <c r="E9166">
        <f>+_xlfn.XLOOKUP(TablaVentas[[#This Row],[PRODUCTOS]],TablaPrecios[PRODUCTOS],TablaPrecios[PRECIOS UNITARIOS],"No encontado")</f>
        <v>850</v>
      </c>
      <c r="F9166">
        <v>17</v>
      </c>
      <c r="G9166" t="s">
        <v>10027</v>
      </c>
      <c r="H9166" s="2">
        <v>359</v>
      </c>
      <c r="I9166" s="3">
        <v>0.15</v>
      </c>
      <c r="J9166" s="2">
        <f t="shared" si="429"/>
        <v>305.14999999999998</v>
      </c>
      <c r="K9166" s="2">
        <f t="shared" si="430"/>
        <v>54.926999999999992</v>
      </c>
      <c r="L9166" s="2">
        <f t="shared" si="431"/>
        <v>360.077</v>
      </c>
    </row>
    <row r="9167" spans="1:12" x14ac:dyDescent="0.25">
      <c r="A9167" t="s">
        <v>9172</v>
      </c>
      <c r="B9167" s="1">
        <v>46137</v>
      </c>
      <c r="C9167" t="s">
        <v>10009</v>
      </c>
      <c r="D9167" t="s">
        <v>10017</v>
      </c>
      <c r="E9167">
        <f>+_xlfn.XLOOKUP(TablaVentas[[#This Row],[PRODUCTOS]],TablaPrecios[PRODUCTOS],TablaPrecios[PRECIOS UNITARIOS],"No encontado")</f>
        <v>50</v>
      </c>
      <c r="F9167">
        <v>6</v>
      </c>
      <c r="G9167" t="s">
        <v>10023</v>
      </c>
      <c r="H9167" s="2">
        <v>128</v>
      </c>
      <c r="I9167" s="3">
        <v>0.17</v>
      </c>
      <c r="J9167" s="2">
        <f t="shared" si="429"/>
        <v>106.24</v>
      </c>
      <c r="K9167" s="2">
        <f t="shared" si="430"/>
        <v>19.123199999999997</v>
      </c>
      <c r="L9167" s="2">
        <f t="shared" si="431"/>
        <v>125.36319999999999</v>
      </c>
    </row>
    <row r="9168" spans="1:12" x14ac:dyDescent="0.25">
      <c r="A9168" t="s">
        <v>9173</v>
      </c>
      <c r="B9168" s="1">
        <v>46359</v>
      </c>
      <c r="C9168" t="s">
        <v>10010</v>
      </c>
      <c r="D9168" t="s">
        <v>10017</v>
      </c>
      <c r="E9168">
        <f>+_xlfn.XLOOKUP(TablaVentas[[#This Row],[PRODUCTOS]],TablaPrecios[PRODUCTOS],TablaPrecios[PRECIOS UNITARIOS],"No encontado")</f>
        <v>50</v>
      </c>
      <c r="F9168">
        <v>19</v>
      </c>
      <c r="G9168" t="s">
        <v>10024</v>
      </c>
      <c r="H9168" s="2">
        <v>52</v>
      </c>
      <c r="I9168" s="3">
        <v>0.14000000000000001</v>
      </c>
      <c r="J9168" s="2">
        <f t="shared" si="429"/>
        <v>44.72</v>
      </c>
      <c r="K9168" s="2">
        <f t="shared" si="430"/>
        <v>8.0495999999999999</v>
      </c>
      <c r="L9168" s="2">
        <f t="shared" si="431"/>
        <v>52.769599999999997</v>
      </c>
    </row>
    <row r="9169" spans="1:12" x14ac:dyDescent="0.25">
      <c r="A9169" t="s">
        <v>9174</v>
      </c>
      <c r="B9169" s="1">
        <v>46330</v>
      </c>
      <c r="C9169" t="s">
        <v>10010</v>
      </c>
      <c r="D9169" t="s">
        <v>10018</v>
      </c>
      <c r="E9169">
        <f>+_xlfn.XLOOKUP(TablaVentas[[#This Row],[PRODUCTOS]],TablaPrecios[PRODUCTOS],TablaPrecios[PRECIOS UNITARIOS],"No encontado")</f>
        <v>850</v>
      </c>
      <c r="F9169">
        <v>12</v>
      </c>
      <c r="G9169" t="s">
        <v>10026</v>
      </c>
      <c r="H9169" s="2">
        <v>443</v>
      </c>
      <c r="I9169" s="3">
        <v>0.15</v>
      </c>
      <c r="J9169" s="2">
        <f t="shared" si="429"/>
        <v>376.55</v>
      </c>
      <c r="K9169" s="2">
        <f t="shared" si="430"/>
        <v>67.778999999999996</v>
      </c>
      <c r="L9169" s="2">
        <f t="shared" si="431"/>
        <v>444.32900000000001</v>
      </c>
    </row>
    <row r="9170" spans="1:12" x14ac:dyDescent="0.25">
      <c r="A9170" t="s">
        <v>9175</v>
      </c>
      <c r="B9170" s="1">
        <v>46059</v>
      </c>
      <c r="C9170" t="s">
        <v>10009</v>
      </c>
      <c r="D9170" t="s">
        <v>10017</v>
      </c>
      <c r="E9170">
        <f>+_xlfn.XLOOKUP(TablaVentas[[#This Row],[PRODUCTOS]],TablaPrecios[PRODUCTOS],TablaPrecios[PRECIOS UNITARIOS],"No encontado")</f>
        <v>50</v>
      </c>
      <c r="F9170">
        <v>13</v>
      </c>
      <c r="G9170" t="s">
        <v>10026</v>
      </c>
      <c r="H9170" s="2">
        <v>222</v>
      </c>
      <c r="I9170" s="3">
        <v>0.12</v>
      </c>
      <c r="J9170" s="2">
        <f t="shared" si="429"/>
        <v>195.36</v>
      </c>
      <c r="K9170" s="2">
        <f t="shared" si="430"/>
        <v>35.1648</v>
      </c>
      <c r="L9170" s="2">
        <f t="shared" si="431"/>
        <v>230.52480000000003</v>
      </c>
    </row>
    <row r="9171" spans="1:12" x14ac:dyDescent="0.25">
      <c r="A9171" t="s">
        <v>9176</v>
      </c>
      <c r="B9171" s="1">
        <v>46133</v>
      </c>
      <c r="C9171" t="s">
        <v>10010</v>
      </c>
      <c r="D9171" t="s">
        <v>10021</v>
      </c>
      <c r="E9171">
        <f>+_xlfn.XLOOKUP(TablaVentas[[#This Row],[PRODUCTOS]],TablaPrecios[PRODUCTOS],TablaPrecios[PRECIOS UNITARIOS],"No encontado")</f>
        <v>200</v>
      </c>
      <c r="F9171">
        <v>9</v>
      </c>
      <c r="G9171" t="s">
        <v>10024</v>
      </c>
      <c r="H9171" s="2">
        <v>260</v>
      </c>
      <c r="I9171" s="3">
        <v>0.14000000000000001</v>
      </c>
      <c r="J9171" s="2">
        <f t="shared" si="429"/>
        <v>223.6</v>
      </c>
      <c r="K9171" s="2">
        <f t="shared" si="430"/>
        <v>40.247999999999998</v>
      </c>
      <c r="L9171" s="2">
        <f t="shared" si="431"/>
        <v>263.84800000000001</v>
      </c>
    </row>
    <row r="9172" spans="1:12" x14ac:dyDescent="0.25">
      <c r="A9172" t="s">
        <v>9177</v>
      </c>
      <c r="B9172" s="1">
        <v>46158</v>
      </c>
      <c r="C9172" t="s">
        <v>10012</v>
      </c>
      <c r="D9172" t="s">
        <v>10020</v>
      </c>
      <c r="E9172">
        <f>+_xlfn.XLOOKUP(TablaVentas[[#This Row],[PRODUCTOS]],TablaPrecios[PRODUCTOS],TablaPrecios[PRECIOS UNITARIOS],"No encontado")</f>
        <v>150</v>
      </c>
      <c r="F9172">
        <v>15</v>
      </c>
      <c r="G9172" t="s">
        <v>10026</v>
      </c>
      <c r="H9172" s="2">
        <v>311</v>
      </c>
      <c r="I9172" s="3">
        <v>0.2</v>
      </c>
      <c r="J9172" s="2">
        <f t="shared" si="429"/>
        <v>248.8</v>
      </c>
      <c r="K9172" s="2">
        <f t="shared" si="430"/>
        <v>44.783999999999999</v>
      </c>
      <c r="L9172" s="2">
        <f t="shared" si="431"/>
        <v>293.584</v>
      </c>
    </row>
    <row r="9173" spans="1:12" x14ac:dyDescent="0.25">
      <c r="A9173" t="s">
        <v>9178</v>
      </c>
      <c r="B9173" s="1">
        <v>46171</v>
      </c>
      <c r="C9173" t="s">
        <v>10007</v>
      </c>
      <c r="D9173" t="s">
        <v>10017</v>
      </c>
      <c r="E9173">
        <f>+_xlfn.XLOOKUP(TablaVentas[[#This Row],[PRODUCTOS]],TablaPrecios[PRODUCTOS],TablaPrecios[PRECIOS UNITARIOS],"No encontado")</f>
        <v>50</v>
      </c>
      <c r="F9173">
        <v>13</v>
      </c>
      <c r="G9173" t="s">
        <v>10023</v>
      </c>
      <c r="H9173" s="2">
        <v>340</v>
      </c>
      <c r="I9173" s="3">
        <v>0.14000000000000001</v>
      </c>
      <c r="J9173" s="2">
        <f t="shared" si="429"/>
        <v>292.39999999999998</v>
      </c>
      <c r="K9173" s="2">
        <f t="shared" si="430"/>
        <v>52.631999999999991</v>
      </c>
      <c r="L9173" s="2">
        <f t="shared" si="431"/>
        <v>345.03199999999998</v>
      </c>
    </row>
    <row r="9174" spans="1:12" x14ac:dyDescent="0.25">
      <c r="A9174" t="s">
        <v>9179</v>
      </c>
      <c r="B9174" s="1">
        <v>46045</v>
      </c>
      <c r="C9174" t="s">
        <v>10010</v>
      </c>
      <c r="D9174" t="s">
        <v>10021</v>
      </c>
      <c r="E9174">
        <f>+_xlfn.XLOOKUP(TablaVentas[[#This Row],[PRODUCTOS]],TablaPrecios[PRODUCTOS],TablaPrecios[PRECIOS UNITARIOS],"No encontado")</f>
        <v>200</v>
      </c>
      <c r="F9174">
        <v>9</v>
      </c>
      <c r="G9174" t="s">
        <v>10023</v>
      </c>
      <c r="H9174" s="2">
        <v>434</v>
      </c>
      <c r="I9174" s="3">
        <v>0.19</v>
      </c>
      <c r="J9174" s="2">
        <f t="shared" si="429"/>
        <v>351.53999999999996</v>
      </c>
      <c r="K9174" s="2">
        <f t="shared" si="430"/>
        <v>63.277199999999993</v>
      </c>
      <c r="L9174" s="2">
        <f t="shared" si="431"/>
        <v>414.81719999999996</v>
      </c>
    </row>
    <row r="9175" spans="1:12" x14ac:dyDescent="0.25">
      <c r="A9175" t="s">
        <v>9180</v>
      </c>
      <c r="B9175" s="1">
        <v>46095</v>
      </c>
      <c r="C9175" t="s">
        <v>10008</v>
      </c>
      <c r="D9175" t="s">
        <v>10020</v>
      </c>
      <c r="E9175">
        <f>+_xlfn.XLOOKUP(TablaVentas[[#This Row],[PRODUCTOS]],TablaPrecios[PRODUCTOS],TablaPrecios[PRECIOS UNITARIOS],"No encontado")</f>
        <v>150</v>
      </c>
      <c r="F9175">
        <v>16</v>
      </c>
      <c r="G9175" t="s">
        <v>10024</v>
      </c>
      <c r="H9175" s="2">
        <v>295</v>
      </c>
      <c r="I9175" s="3">
        <v>0.17</v>
      </c>
      <c r="J9175" s="2">
        <f t="shared" si="429"/>
        <v>244.85</v>
      </c>
      <c r="K9175" s="2">
        <f t="shared" si="430"/>
        <v>44.073</v>
      </c>
      <c r="L9175" s="2">
        <f t="shared" si="431"/>
        <v>288.923</v>
      </c>
    </row>
    <row r="9176" spans="1:12" x14ac:dyDescent="0.25">
      <c r="A9176" t="s">
        <v>9181</v>
      </c>
      <c r="B9176" s="1">
        <v>46321</v>
      </c>
      <c r="C9176" t="s">
        <v>10009</v>
      </c>
      <c r="D9176" t="s">
        <v>10020</v>
      </c>
      <c r="E9176">
        <f>+_xlfn.XLOOKUP(TablaVentas[[#This Row],[PRODUCTOS]],TablaPrecios[PRODUCTOS],TablaPrecios[PRECIOS UNITARIOS],"No encontado")</f>
        <v>150</v>
      </c>
      <c r="F9176">
        <v>11</v>
      </c>
      <c r="G9176" t="s">
        <v>10023</v>
      </c>
      <c r="H9176" s="2">
        <v>280</v>
      </c>
      <c r="I9176" s="3">
        <v>0.19</v>
      </c>
      <c r="J9176" s="2">
        <f t="shared" si="429"/>
        <v>226.8</v>
      </c>
      <c r="K9176" s="2">
        <f t="shared" si="430"/>
        <v>40.823999999999998</v>
      </c>
      <c r="L9176" s="2">
        <f t="shared" si="431"/>
        <v>267.62400000000002</v>
      </c>
    </row>
    <row r="9177" spans="1:12" x14ac:dyDescent="0.25">
      <c r="A9177" t="s">
        <v>9182</v>
      </c>
      <c r="B9177" s="1">
        <v>46199</v>
      </c>
      <c r="C9177" t="s">
        <v>10011</v>
      </c>
      <c r="D9177" t="s">
        <v>10019</v>
      </c>
      <c r="E9177">
        <f>+_xlfn.XLOOKUP(TablaVentas[[#This Row],[PRODUCTOS]],TablaPrecios[PRODUCTOS],TablaPrecios[PRECIOS UNITARIOS],"No encontado")</f>
        <v>1200</v>
      </c>
      <c r="F9177">
        <v>16</v>
      </c>
      <c r="G9177" t="s">
        <v>10024</v>
      </c>
      <c r="H9177" s="2">
        <v>466</v>
      </c>
      <c r="I9177" s="3">
        <v>0.18</v>
      </c>
      <c r="J9177" s="2">
        <f t="shared" si="429"/>
        <v>382.12</v>
      </c>
      <c r="K9177" s="2">
        <f t="shared" si="430"/>
        <v>68.781599999999997</v>
      </c>
      <c r="L9177" s="2">
        <f t="shared" si="431"/>
        <v>450.90160000000003</v>
      </c>
    </row>
    <row r="9178" spans="1:12" x14ac:dyDescent="0.25">
      <c r="A9178" t="s">
        <v>9183</v>
      </c>
      <c r="B9178" s="1">
        <v>46077</v>
      </c>
      <c r="C9178" t="s">
        <v>10012</v>
      </c>
      <c r="D9178" t="s">
        <v>10017</v>
      </c>
      <c r="E9178">
        <f>+_xlfn.XLOOKUP(TablaVentas[[#This Row],[PRODUCTOS]],TablaPrecios[PRODUCTOS],TablaPrecios[PRECIOS UNITARIOS],"No encontado")</f>
        <v>50</v>
      </c>
      <c r="F9178">
        <v>9</v>
      </c>
      <c r="G9178" t="s">
        <v>10026</v>
      </c>
      <c r="H9178" s="2">
        <v>453</v>
      </c>
      <c r="I9178" s="3">
        <v>0.15</v>
      </c>
      <c r="J9178" s="2">
        <f t="shared" si="429"/>
        <v>385.05</v>
      </c>
      <c r="K9178" s="2">
        <f t="shared" si="430"/>
        <v>69.308999999999997</v>
      </c>
      <c r="L9178" s="2">
        <f t="shared" si="431"/>
        <v>454.35900000000004</v>
      </c>
    </row>
    <row r="9179" spans="1:12" x14ac:dyDescent="0.25">
      <c r="A9179" t="s">
        <v>9184</v>
      </c>
      <c r="B9179" s="1">
        <v>46366</v>
      </c>
      <c r="C9179" t="s">
        <v>10008</v>
      </c>
      <c r="D9179" t="s">
        <v>10020</v>
      </c>
      <c r="E9179">
        <f>+_xlfn.XLOOKUP(TablaVentas[[#This Row],[PRODUCTOS]],TablaPrecios[PRODUCTOS],TablaPrecios[PRECIOS UNITARIOS],"No encontado")</f>
        <v>150</v>
      </c>
      <c r="F9179">
        <v>8</v>
      </c>
      <c r="G9179" t="s">
        <v>10024</v>
      </c>
      <c r="H9179" s="2">
        <v>275</v>
      </c>
      <c r="I9179" s="3">
        <v>0.2</v>
      </c>
      <c r="J9179" s="2">
        <f t="shared" si="429"/>
        <v>220</v>
      </c>
      <c r="K9179" s="2">
        <f t="shared" si="430"/>
        <v>39.6</v>
      </c>
      <c r="L9179" s="2">
        <f t="shared" si="431"/>
        <v>259.60000000000002</v>
      </c>
    </row>
    <row r="9180" spans="1:12" x14ac:dyDescent="0.25">
      <c r="A9180" t="s">
        <v>9185</v>
      </c>
      <c r="B9180" s="1">
        <v>46082</v>
      </c>
      <c r="C9180" t="s">
        <v>10010</v>
      </c>
      <c r="D9180" t="s">
        <v>10021</v>
      </c>
      <c r="E9180">
        <f>+_xlfn.XLOOKUP(TablaVentas[[#This Row],[PRODUCTOS]],TablaPrecios[PRODUCTOS],TablaPrecios[PRECIOS UNITARIOS],"No encontado")</f>
        <v>200</v>
      </c>
      <c r="F9180">
        <v>12</v>
      </c>
      <c r="G9180" t="s">
        <v>10024</v>
      </c>
      <c r="H9180" s="2">
        <v>357</v>
      </c>
      <c r="I9180" s="3">
        <v>0.18</v>
      </c>
      <c r="J9180" s="2">
        <f t="shared" si="429"/>
        <v>292.74</v>
      </c>
      <c r="K9180" s="2">
        <f t="shared" si="430"/>
        <v>52.693199999999997</v>
      </c>
      <c r="L9180" s="2">
        <f t="shared" si="431"/>
        <v>345.4332</v>
      </c>
    </row>
    <row r="9181" spans="1:12" x14ac:dyDescent="0.25">
      <c r="A9181" t="s">
        <v>9186</v>
      </c>
      <c r="B9181" s="1">
        <v>46063</v>
      </c>
      <c r="C9181" t="s">
        <v>10011</v>
      </c>
      <c r="D9181" t="s">
        <v>10020</v>
      </c>
      <c r="E9181">
        <f>+_xlfn.XLOOKUP(TablaVentas[[#This Row],[PRODUCTOS]],TablaPrecios[PRODUCTOS],TablaPrecios[PRECIOS UNITARIOS],"No encontado")</f>
        <v>150</v>
      </c>
      <c r="F9181">
        <v>17</v>
      </c>
      <c r="G9181" t="s">
        <v>10025</v>
      </c>
      <c r="H9181" s="2">
        <v>170</v>
      </c>
      <c r="I9181" s="3">
        <v>0.17</v>
      </c>
      <c r="J9181" s="2">
        <f t="shared" si="429"/>
        <v>141.1</v>
      </c>
      <c r="K9181" s="2">
        <f t="shared" si="430"/>
        <v>25.398</v>
      </c>
      <c r="L9181" s="2">
        <f t="shared" si="431"/>
        <v>166.49799999999999</v>
      </c>
    </row>
    <row r="9182" spans="1:12" x14ac:dyDescent="0.25">
      <c r="A9182" t="s">
        <v>9187</v>
      </c>
      <c r="B9182" s="1">
        <v>46378</v>
      </c>
      <c r="C9182" t="s">
        <v>10012</v>
      </c>
      <c r="D9182" t="s">
        <v>10020</v>
      </c>
      <c r="E9182">
        <f>+_xlfn.XLOOKUP(TablaVentas[[#This Row],[PRODUCTOS]],TablaPrecios[PRODUCTOS],TablaPrecios[PRECIOS UNITARIOS],"No encontado")</f>
        <v>150</v>
      </c>
      <c r="F9182">
        <v>7</v>
      </c>
      <c r="G9182" t="s">
        <v>10023</v>
      </c>
      <c r="H9182" s="2">
        <v>63</v>
      </c>
      <c r="I9182" s="3">
        <v>0.18</v>
      </c>
      <c r="J9182" s="2">
        <f t="shared" si="429"/>
        <v>51.66</v>
      </c>
      <c r="K9182" s="2">
        <f t="shared" si="430"/>
        <v>9.2987999999999982</v>
      </c>
      <c r="L9182" s="2">
        <f t="shared" si="431"/>
        <v>60.958799999999997</v>
      </c>
    </row>
    <row r="9183" spans="1:12" x14ac:dyDescent="0.25">
      <c r="A9183" t="s">
        <v>9188</v>
      </c>
      <c r="B9183" s="1">
        <v>46320</v>
      </c>
      <c r="C9183" t="s">
        <v>10011</v>
      </c>
      <c r="D9183" t="s">
        <v>10018</v>
      </c>
      <c r="E9183">
        <f>+_xlfn.XLOOKUP(TablaVentas[[#This Row],[PRODUCTOS]],TablaPrecios[PRODUCTOS],TablaPrecios[PRECIOS UNITARIOS],"No encontado")</f>
        <v>850</v>
      </c>
      <c r="F9183">
        <v>16</v>
      </c>
      <c r="G9183" t="s">
        <v>10023</v>
      </c>
      <c r="H9183" s="2">
        <v>192</v>
      </c>
      <c r="I9183" s="3">
        <v>0.15</v>
      </c>
      <c r="J9183" s="2">
        <f t="shared" si="429"/>
        <v>163.19999999999999</v>
      </c>
      <c r="K9183" s="2">
        <f t="shared" si="430"/>
        <v>29.375999999999998</v>
      </c>
      <c r="L9183" s="2">
        <f t="shared" si="431"/>
        <v>192.57599999999999</v>
      </c>
    </row>
    <row r="9184" spans="1:12" x14ac:dyDescent="0.25">
      <c r="A9184" t="s">
        <v>9189</v>
      </c>
      <c r="B9184" s="1">
        <v>46368</v>
      </c>
      <c r="C9184" t="s">
        <v>10011</v>
      </c>
      <c r="D9184" t="s">
        <v>10020</v>
      </c>
      <c r="E9184">
        <f>+_xlfn.XLOOKUP(TablaVentas[[#This Row],[PRODUCTOS]],TablaPrecios[PRODUCTOS],TablaPrecios[PRECIOS UNITARIOS],"No encontado")</f>
        <v>150</v>
      </c>
      <c r="F9184">
        <v>20</v>
      </c>
      <c r="G9184" t="s">
        <v>10027</v>
      </c>
      <c r="H9184" s="2">
        <v>99</v>
      </c>
      <c r="I9184" s="3">
        <v>0.14000000000000001</v>
      </c>
      <c r="J9184" s="2">
        <f t="shared" si="429"/>
        <v>85.14</v>
      </c>
      <c r="K9184" s="2">
        <f t="shared" si="430"/>
        <v>15.325199999999999</v>
      </c>
      <c r="L9184" s="2">
        <f t="shared" si="431"/>
        <v>100.4652</v>
      </c>
    </row>
    <row r="9185" spans="1:12" x14ac:dyDescent="0.25">
      <c r="A9185" t="s">
        <v>9190</v>
      </c>
      <c r="B9185" s="1">
        <v>46337</v>
      </c>
      <c r="C9185" t="s">
        <v>10010</v>
      </c>
      <c r="D9185" t="s">
        <v>10021</v>
      </c>
      <c r="E9185">
        <f>+_xlfn.XLOOKUP(TablaVentas[[#This Row],[PRODUCTOS]],TablaPrecios[PRODUCTOS],TablaPrecios[PRECIOS UNITARIOS],"No encontado")</f>
        <v>200</v>
      </c>
      <c r="F9185">
        <v>12</v>
      </c>
      <c r="G9185" t="s">
        <v>10026</v>
      </c>
      <c r="H9185" s="2">
        <v>340</v>
      </c>
      <c r="I9185" s="3">
        <v>0.17</v>
      </c>
      <c r="J9185" s="2">
        <f t="shared" si="429"/>
        <v>282.2</v>
      </c>
      <c r="K9185" s="2">
        <f t="shared" si="430"/>
        <v>50.795999999999999</v>
      </c>
      <c r="L9185" s="2">
        <f t="shared" si="431"/>
        <v>332.99599999999998</v>
      </c>
    </row>
    <row r="9186" spans="1:12" x14ac:dyDescent="0.25">
      <c r="A9186" t="s">
        <v>9191</v>
      </c>
      <c r="B9186" s="1">
        <v>46279</v>
      </c>
      <c r="C9186" t="s">
        <v>10007</v>
      </c>
      <c r="D9186" t="s">
        <v>10019</v>
      </c>
      <c r="E9186">
        <f>+_xlfn.XLOOKUP(TablaVentas[[#This Row],[PRODUCTOS]],TablaPrecios[PRODUCTOS],TablaPrecios[PRECIOS UNITARIOS],"No encontado")</f>
        <v>1200</v>
      </c>
      <c r="F9186">
        <v>5</v>
      </c>
      <c r="G9186" t="s">
        <v>10025</v>
      </c>
      <c r="H9186" s="2">
        <v>250</v>
      </c>
      <c r="I9186" s="3">
        <v>0.13</v>
      </c>
      <c r="J9186" s="2">
        <f t="shared" si="429"/>
        <v>217.5</v>
      </c>
      <c r="K9186" s="2">
        <f t="shared" si="430"/>
        <v>39.15</v>
      </c>
      <c r="L9186" s="2">
        <f t="shared" si="431"/>
        <v>256.64999999999998</v>
      </c>
    </row>
    <row r="9187" spans="1:12" x14ac:dyDescent="0.25">
      <c r="A9187" t="s">
        <v>9192</v>
      </c>
      <c r="B9187" s="1">
        <v>46218</v>
      </c>
      <c r="C9187" t="s">
        <v>10007</v>
      </c>
      <c r="D9187" t="s">
        <v>10019</v>
      </c>
      <c r="E9187">
        <f>+_xlfn.XLOOKUP(TablaVentas[[#This Row],[PRODUCTOS]],TablaPrecios[PRODUCTOS],TablaPrecios[PRECIOS UNITARIOS],"No encontado")</f>
        <v>1200</v>
      </c>
      <c r="F9187">
        <v>19</v>
      </c>
      <c r="G9187" t="s">
        <v>10025</v>
      </c>
      <c r="H9187" s="2">
        <v>400</v>
      </c>
      <c r="I9187" s="3">
        <v>0.12</v>
      </c>
      <c r="J9187" s="2">
        <f t="shared" si="429"/>
        <v>352</v>
      </c>
      <c r="K9187" s="2">
        <f t="shared" si="430"/>
        <v>63.36</v>
      </c>
      <c r="L9187" s="2">
        <f t="shared" si="431"/>
        <v>415.36</v>
      </c>
    </row>
    <row r="9188" spans="1:12" x14ac:dyDescent="0.25">
      <c r="A9188" t="s">
        <v>9193</v>
      </c>
      <c r="B9188" s="1">
        <v>46191</v>
      </c>
      <c r="C9188" t="s">
        <v>10012</v>
      </c>
      <c r="D9188" t="s">
        <v>10018</v>
      </c>
      <c r="E9188">
        <f>+_xlfn.XLOOKUP(TablaVentas[[#This Row],[PRODUCTOS]],TablaPrecios[PRODUCTOS],TablaPrecios[PRECIOS UNITARIOS],"No encontado")</f>
        <v>850</v>
      </c>
      <c r="F9188">
        <v>9</v>
      </c>
      <c r="G9188" t="s">
        <v>10025</v>
      </c>
      <c r="H9188" s="2">
        <v>240</v>
      </c>
      <c r="I9188" s="3">
        <v>0.19</v>
      </c>
      <c r="J9188" s="2">
        <f t="shared" si="429"/>
        <v>194.4</v>
      </c>
      <c r="K9188" s="2">
        <f t="shared" si="430"/>
        <v>34.991999999999997</v>
      </c>
      <c r="L9188" s="2">
        <f t="shared" si="431"/>
        <v>229.392</v>
      </c>
    </row>
    <row r="9189" spans="1:12" x14ac:dyDescent="0.25">
      <c r="A9189" t="s">
        <v>9194</v>
      </c>
      <c r="B9189" s="1">
        <v>46375</v>
      </c>
      <c r="C9189" t="s">
        <v>10008</v>
      </c>
      <c r="D9189" t="s">
        <v>10018</v>
      </c>
      <c r="E9189">
        <f>+_xlfn.XLOOKUP(TablaVentas[[#This Row],[PRODUCTOS]],TablaPrecios[PRODUCTOS],TablaPrecios[PRECIOS UNITARIOS],"No encontado")</f>
        <v>850</v>
      </c>
      <c r="F9189">
        <v>7</v>
      </c>
      <c r="G9189" t="s">
        <v>10025</v>
      </c>
      <c r="H9189" s="2">
        <v>85</v>
      </c>
      <c r="I9189" s="3">
        <v>0.19</v>
      </c>
      <c r="J9189" s="2">
        <f t="shared" si="429"/>
        <v>68.849999999999994</v>
      </c>
      <c r="K9189" s="2">
        <f t="shared" si="430"/>
        <v>12.392999999999999</v>
      </c>
      <c r="L9189" s="2">
        <f t="shared" si="431"/>
        <v>81.242999999999995</v>
      </c>
    </row>
    <row r="9190" spans="1:12" x14ac:dyDescent="0.25">
      <c r="A9190" t="s">
        <v>9195</v>
      </c>
      <c r="B9190" s="1">
        <v>46381</v>
      </c>
      <c r="C9190" t="s">
        <v>10007</v>
      </c>
      <c r="D9190" t="s">
        <v>10018</v>
      </c>
      <c r="E9190">
        <f>+_xlfn.XLOOKUP(TablaVentas[[#This Row],[PRODUCTOS]],TablaPrecios[PRODUCTOS],TablaPrecios[PRECIOS UNITARIOS],"No encontado")</f>
        <v>850</v>
      </c>
      <c r="F9190">
        <v>18</v>
      </c>
      <c r="G9190" t="s">
        <v>10024</v>
      </c>
      <c r="H9190" s="2">
        <v>498</v>
      </c>
      <c r="I9190" s="3">
        <v>0.12</v>
      </c>
      <c r="J9190" s="2">
        <f t="shared" si="429"/>
        <v>438.24</v>
      </c>
      <c r="K9190" s="2">
        <f t="shared" si="430"/>
        <v>78.883200000000002</v>
      </c>
      <c r="L9190" s="2">
        <f t="shared" si="431"/>
        <v>517.1232</v>
      </c>
    </row>
    <row r="9191" spans="1:12" x14ac:dyDescent="0.25">
      <c r="A9191" t="s">
        <v>9196</v>
      </c>
      <c r="B9191" s="1">
        <v>46268</v>
      </c>
      <c r="C9191" t="s">
        <v>10011</v>
      </c>
      <c r="D9191" t="s">
        <v>10021</v>
      </c>
      <c r="E9191">
        <f>+_xlfn.XLOOKUP(TablaVentas[[#This Row],[PRODUCTOS]],TablaPrecios[PRODUCTOS],TablaPrecios[PRECIOS UNITARIOS],"No encontado")</f>
        <v>200</v>
      </c>
      <c r="F9191">
        <v>6</v>
      </c>
      <c r="G9191" t="s">
        <v>10025</v>
      </c>
      <c r="H9191" s="2">
        <v>191</v>
      </c>
      <c r="I9191" s="3">
        <v>0.19</v>
      </c>
      <c r="J9191" s="2">
        <f t="shared" si="429"/>
        <v>154.71</v>
      </c>
      <c r="K9191" s="2">
        <f t="shared" si="430"/>
        <v>27.847799999999999</v>
      </c>
      <c r="L9191" s="2">
        <f t="shared" si="431"/>
        <v>182.55780000000001</v>
      </c>
    </row>
    <row r="9192" spans="1:12" x14ac:dyDescent="0.25">
      <c r="A9192" t="s">
        <v>9197</v>
      </c>
      <c r="B9192" s="1">
        <v>46189</v>
      </c>
      <c r="C9192" t="s">
        <v>10007</v>
      </c>
      <c r="D9192" t="s">
        <v>10021</v>
      </c>
      <c r="E9192">
        <f>+_xlfn.XLOOKUP(TablaVentas[[#This Row],[PRODUCTOS]],TablaPrecios[PRODUCTOS],TablaPrecios[PRECIOS UNITARIOS],"No encontado")</f>
        <v>200</v>
      </c>
      <c r="F9192">
        <v>8</v>
      </c>
      <c r="G9192" t="s">
        <v>10023</v>
      </c>
      <c r="H9192" s="2">
        <v>91</v>
      </c>
      <c r="I9192" s="3">
        <v>0.15</v>
      </c>
      <c r="J9192" s="2">
        <f t="shared" si="429"/>
        <v>77.349999999999994</v>
      </c>
      <c r="K9192" s="2">
        <f t="shared" si="430"/>
        <v>13.922999999999998</v>
      </c>
      <c r="L9192" s="2">
        <f t="shared" si="431"/>
        <v>91.272999999999996</v>
      </c>
    </row>
    <row r="9193" spans="1:12" x14ac:dyDescent="0.25">
      <c r="A9193" t="s">
        <v>9198</v>
      </c>
      <c r="B9193" s="1">
        <v>46331</v>
      </c>
      <c r="C9193" t="s">
        <v>10007</v>
      </c>
      <c r="D9193" t="s">
        <v>10018</v>
      </c>
      <c r="E9193">
        <f>+_xlfn.XLOOKUP(TablaVentas[[#This Row],[PRODUCTOS]],TablaPrecios[PRODUCTOS],TablaPrecios[PRECIOS UNITARIOS],"No encontado")</f>
        <v>850</v>
      </c>
      <c r="F9193">
        <v>10</v>
      </c>
      <c r="G9193" t="s">
        <v>10024</v>
      </c>
      <c r="H9193" s="2">
        <v>368</v>
      </c>
      <c r="I9193" s="3">
        <v>0.1</v>
      </c>
      <c r="J9193" s="2">
        <f t="shared" si="429"/>
        <v>331.2</v>
      </c>
      <c r="K9193" s="2">
        <f t="shared" si="430"/>
        <v>59.615999999999993</v>
      </c>
      <c r="L9193" s="2">
        <f t="shared" si="431"/>
        <v>390.81599999999997</v>
      </c>
    </row>
    <row r="9194" spans="1:12" x14ac:dyDescent="0.25">
      <c r="A9194" t="s">
        <v>9199</v>
      </c>
      <c r="B9194" s="1">
        <v>46128</v>
      </c>
      <c r="C9194" t="s">
        <v>10012</v>
      </c>
      <c r="D9194" t="s">
        <v>10017</v>
      </c>
      <c r="E9194">
        <f>+_xlfn.XLOOKUP(TablaVentas[[#This Row],[PRODUCTOS]],TablaPrecios[PRODUCTOS],TablaPrecios[PRECIOS UNITARIOS],"No encontado")</f>
        <v>50</v>
      </c>
      <c r="F9194">
        <v>12</v>
      </c>
      <c r="G9194" t="s">
        <v>10027</v>
      </c>
      <c r="H9194" s="2">
        <v>255</v>
      </c>
      <c r="I9194" s="3">
        <v>0.14000000000000001</v>
      </c>
      <c r="J9194" s="2">
        <f t="shared" si="429"/>
        <v>219.3</v>
      </c>
      <c r="K9194" s="2">
        <f t="shared" si="430"/>
        <v>39.474000000000004</v>
      </c>
      <c r="L9194" s="2">
        <f t="shared" si="431"/>
        <v>258.774</v>
      </c>
    </row>
    <row r="9195" spans="1:12" x14ac:dyDescent="0.25">
      <c r="A9195" t="s">
        <v>9200</v>
      </c>
      <c r="B9195" s="1">
        <v>46373</v>
      </c>
      <c r="C9195" t="s">
        <v>10007</v>
      </c>
      <c r="D9195" t="s">
        <v>10021</v>
      </c>
      <c r="E9195">
        <f>+_xlfn.XLOOKUP(TablaVentas[[#This Row],[PRODUCTOS]],TablaPrecios[PRODUCTOS],TablaPrecios[PRECIOS UNITARIOS],"No encontado")</f>
        <v>200</v>
      </c>
      <c r="F9195">
        <v>9</v>
      </c>
      <c r="G9195" t="s">
        <v>10024</v>
      </c>
      <c r="H9195" s="2">
        <v>268</v>
      </c>
      <c r="I9195" s="3">
        <v>0.2</v>
      </c>
      <c r="J9195" s="2">
        <f t="shared" si="429"/>
        <v>214.4</v>
      </c>
      <c r="K9195" s="2">
        <f t="shared" si="430"/>
        <v>38.591999999999999</v>
      </c>
      <c r="L9195" s="2">
        <f t="shared" si="431"/>
        <v>252.99200000000002</v>
      </c>
    </row>
    <row r="9196" spans="1:12" x14ac:dyDescent="0.25">
      <c r="A9196" t="s">
        <v>9201</v>
      </c>
      <c r="B9196" s="1">
        <v>46191</v>
      </c>
      <c r="C9196" t="s">
        <v>10011</v>
      </c>
      <c r="D9196" t="s">
        <v>10017</v>
      </c>
      <c r="E9196">
        <f>+_xlfn.XLOOKUP(TablaVentas[[#This Row],[PRODUCTOS]],TablaPrecios[PRODUCTOS],TablaPrecios[PRECIOS UNITARIOS],"No encontado")</f>
        <v>50</v>
      </c>
      <c r="F9196">
        <v>9</v>
      </c>
      <c r="G9196" t="s">
        <v>10023</v>
      </c>
      <c r="H9196" s="2">
        <v>372</v>
      </c>
      <c r="I9196" s="3">
        <v>0.17</v>
      </c>
      <c r="J9196" s="2">
        <f t="shared" si="429"/>
        <v>308.76</v>
      </c>
      <c r="K9196" s="2">
        <f t="shared" si="430"/>
        <v>55.576799999999999</v>
      </c>
      <c r="L9196" s="2">
        <f t="shared" si="431"/>
        <v>364.33679999999998</v>
      </c>
    </row>
    <row r="9197" spans="1:12" x14ac:dyDescent="0.25">
      <c r="A9197" t="s">
        <v>9202</v>
      </c>
      <c r="B9197" s="1">
        <v>46102</v>
      </c>
      <c r="C9197" t="s">
        <v>10010</v>
      </c>
      <c r="D9197" t="s">
        <v>10018</v>
      </c>
      <c r="E9197">
        <f>+_xlfn.XLOOKUP(TablaVentas[[#This Row],[PRODUCTOS]],TablaPrecios[PRODUCTOS],TablaPrecios[PRECIOS UNITARIOS],"No encontado")</f>
        <v>850</v>
      </c>
      <c r="F9197">
        <v>18</v>
      </c>
      <c r="G9197" t="s">
        <v>10027</v>
      </c>
      <c r="H9197" s="2">
        <v>465</v>
      </c>
      <c r="I9197" s="3">
        <v>0.19</v>
      </c>
      <c r="J9197" s="2">
        <f t="shared" si="429"/>
        <v>376.65</v>
      </c>
      <c r="K9197" s="2">
        <f t="shared" si="430"/>
        <v>67.796999999999997</v>
      </c>
      <c r="L9197" s="2">
        <f t="shared" si="431"/>
        <v>444.447</v>
      </c>
    </row>
    <row r="9198" spans="1:12" x14ac:dyDescent="0.25">
      <c r="A9198" t="s">
        <v>9203</v>
      </c>
      <c r="B9198" s="1">
        <v>46251</v>
      </c>
      <c r="C9198" t="s">
        <v>10008</v>
      </c>
      <c r="D9198" t="s">
        <v>10021</v>
      </c>
      <c r="E9198">
        <f>+_xlfn.XLOOKUP(TablaVentas[[#This Row],[PRODUCTOS]],TablaPrecios[PRODUCTOS],TablaPrecios[PRECIOS UNITARIOS],"No encontado")</f>
        <v>200</v>
      </c>
      <c r="F9198">
        <v>19</v>
      </c>
      <c r="G9198" t="s">
        <v>10026</v>
      </c>
      <c r="H9198" s="2">
        <v>76</v>
      </c>
      <c r="I9198" s="3">
        <v>0.2</v>
      </c>
      <c r="J9198" s="2">
        <f t="shared" si="429"/>
        <v>60.8</v>
      </c>
      <c r="K9198" s="2">
        <f t="shared" si="430"/>
        <v>10.943999999999999</v>
      </c>
      <c r="L9198" s="2">
        <f t="shared" si="431"/>
        <v>71.744</v>
      </c>
    </row>
    <row r="9199" spans="1:12" x14ac:dyDescent="0.25">
      <c r="A9199" t="s">
        <v>9204</v>
      </c>
      <c r="B9199" s="1">
        <v>46186</v>
      </c>
      <c r="C9199" t="s">
        <v>10008</v>
      </c>
      <c r="D9199" t="s">
        <v>10019</v>
      </c>
      <c r="E9199">
        <f>+_xlfn.XLOOKUP(TablaVentas[[#This Row],[PRODUCTOS]],TablaPrecios[PRODUCTOS],TablaPrecios[PRECIOS UNITARIOS],"No encontado")</f>
        <v>1200</v>
      </c>
      <c r="F9199">
        <v>6</v>
      </c>
      <c r="G9199" t="s">
        <v>10024</v>
      </c>
      <c r="H9199" s="2">
        <v>56</v>
      </c>
      <c r="I9199" s="3">
        <v>0.13</v>
      </c>
      <c r="J9199" s="2">
        <f t="shared" si="429"/>
        <v>48.72</v>
      </c>
      <c r="K9199" s="2">
        <f t="shared" si="430"/>
        <v>8.7695999999999987</v>
      </c>
      <c r="L9199" s="2">
        <f t="shared" si="431"/>
        <v>57.489599999999996</v>
      </c>
    </row>
    <row r="9200" spans="1:12" x14ac:dyDescent="0.25">
      <c r="A9200" t="s">
        <v>9205</v>
      </c>
      <c r="B9200" s="1">
        <v>46202</v>
      </c>
      <c r="C9200" t="s">
        <v>10007</v>
      </c>
      <c r="D9200" t="s">
        <v>10018</v>
      </c>
      <c r="E9200">
        <f>+_xlfn.XLOOKUP(TablaVentas[[#This Row],[PRODUCTOS]],TablaPrecios[PRODUCTOS],TablaPrecios[PRECIOS UNITARIOS],"No encontado")</f>
        <v>850</v>
      </c>
      <c r="F9200">
        <v>16</v>
      </c>
      <c r="G9200" t="s">
        <v>10027</v>
      </c>
      <c r="H9200" s="2">
        <v>154</v>
      </c>
      <c r="I9200" s="3">
        <v>0.17</v>
      </c>
      <c r="J9200" s="2">
        <f t="shared" si="429"/>
        <v>127.82</v>
      </c>
      <c r="K9200" s="2">
        <f t="shared" si="430"/>
        <v>23.007599999999996</v>
      </c>
      <c r="L9200" s="2">
        <f t="shared" si="431"/>
        <v>150.82759999999999</v>
      </c>
    </row>
    <row r="9201" spans="1:12" x14ac:dyDescent="0.25">
      <c r="A9201" t="s">
        <v>9206</v>
      </c>
      <c r="B9201" s="1">
        <v>46041</v>
      </c>
      <c r="C9201" t="s">
        <v>10008</v>
      </c>
      <c r="D9201" t="s">
        <v>10018</v>
      </c>
      <c r="E9201">
        <f>+_xlfn.XLOOKUP(TablaVentas[[#This Row],[PRODUCTOS]],TablaPrecios[PRODUCTOS],TablaPrecios[PRECIOS UNITARIOS],"No encontado")</f>
        <v>850</v>
      </c>
      <c r="F9201">
        <v>10</v>
      </c>
      <c r="G9201" t="s">
        <v>10025</v>
      </c>
      <c r="H9201" s="2">
        <v>336</v>
      </c>
      <c r="I9201" s="3">
        <v>0.14000000000000001</v>
      </c>
      <c r="J9201" s="2">
        <f t="shared" si="429"/>
        <v>288.95999999999998</v>
      </c>
      <c r="K9201" s="2">
        <f t="shared" si="430"/>
        <v>52.012799999999991</v>
      </c>
      <c r="L9201" s="2">
        <f t="shared" si="431"/>
        <v>340.97279999999995</v>
      </c>
    </row>
    <row r="9202" spans="1:12" x14ac:dyDescent="0.25">
      <c r="A9202" t="s">
        <v>9207</v>
      </c>
      <c r="B9202" s="1">
        <v>46294</v>
      </c>
      <c r="C9202" t="s">
        <v>10008</v>
      </c>
      <c r="D9202" t="s">
        <v>10017</v>
      </c>
      <c r="E9202">
        <f>+_xlfn.XLOOKUP(TablaVentas[[#This Row],[PRODUCTOS]],TablaPrecios[PRODUCTOS],TablaPrecios[PRECIOS UNITARIOS],"No encontado")</f>
        <v>50</v>
      </c>
      <c r="F9202">
        <v>11</v>
      </c>
      <c r="G9202" t="s">
        <v>10027</v>
      </c>
      <c r="H9202" s="2">
        <v>185</v>
      </c>
      <c r="I9202" s="3">
        <v>0.17</v>
      </c>
      <c r="J9202" s="2">
        <f t="shared" si="429"/>
        <v>153.55000000000001</v>
      </c>
      <c r="K9202" s="2">
        <f t="shared" si="430"/>
        <v>27.638999999999999</v>
      </c>
      <c r="L9202" s="2">
        <f t="shared" si="431"/>
        <v>181.18900000000002</v>
      </c>
    </row>
    <row r="9203" spans="1:12" x14ac:dyDescent="0.25">
      <c r="A9203" t="s">
        <v>9208</v>
      </c>
      <c r="B9203" s="1">
        <v>46036</v>
      </c>
      <c r="C9203" t="s">
        <v>10011</v>
      </c>
      <c r="D9203" t="s">
        <v>10017</v>
      </c>
      <c r="E9203">
        <f>+_xlfn.XLOOKUP(TablaVentas[[#This Row],[PRODUCTOS]],TablaPrecios[PRODUCTOS],TablaPrecios[PRECIOS UNITARIOS],"No encontado")</f>
        <v>50</v>
      </c>
      <c r="F9203">
        <v>7</v>
      </c>
      <c r="G9203" t="s">
        <v>10027</v>
      </c>
      <c r="H9203" s="2">
        <v>289</v>
      </c>
      <c r="I9203" s="3">
        <v>0.17</v>
      </c>
      <c r="J9203" s="2">
        <f t="shared" si="429"/>
        <v>239.87</v>
      </c>
      <c r="K9203" s="2">
        <f t="shared" si="430"/>
        <v>43.176600000000001</v>
      </c>
      <c r="L9203" s="2">
        <f t="shared" si="431"/>
        <v>283.04660000000001</v>
      </c>
    </row>
    <row r="9204" spans="1:12" x14ac:dyDescent="0.25">
      <c r="A9204" t="s">
        <v>9209</v>
      </c>
      <c r="B9204" s="1">
        <v>46222</v>
      </c>
      <c r="C9204" t="s">
        <v>10008</v>
      </c>
      <c r="D9204" t="s">
        <v>10019</v>
      </c>
      <c r="E9204">
        <f>+_xlfn.XLOOKUP(TablaVentas[[#This Row],[PRODUCTOS]],TablaPrecios[PRODUCTOS],TablaPrecios[PRECIOS UNITARIOS],"No encontado")</f>
        <v>1200</v>
      </c>
      <c r="F9204">
        <v>11</v>
      </c>
      <c r="G9204" t="s">
        <v>10024</v>
      </c>
      <c r="H9204" s="2">
        <v>305</v>
      </c>
      <c r="I9204" s="3">
        <v>0.11</v>
      </c>
      <c r="J9204" s="2">
        <f t="shared" si="429"/>
        <v>271.45</v>
      </c>
      <c r="K9204" s="2">
        <f t="shared" si="430"/>
        <v>48.860999999999997</v>
      </c>
      <c r="L9204" s="2">
        <f t="shared" si="431"/>
        <v>320.31099999999998</v>
      </c>
    </row>
    <row r="9205" spans="1:12" x14ac:dyDescent="0.25">
      <c r="A9205" t="s">
        <v>9210</v>
      </c>
      <c r="B9205" s="1">
        <v>46250</v>
      </c>
      <c r="C9205" t="s">
        <v>10009</v>
      </c>
      <c r="D9205" t="s">
        <v>10018</v>
      </c>
      <c r="E9205">
        <f>+_xlfn.XLOOKUP(TablaVentas[[#This Row],[PRODUCTOS]],TablaPrecios[PRODUCTOS],TablaPrecios[PRECIOS UNITARIOS],"No encontado")</f>
        <v>850</v>
      </c>
      <c r="F9205">
        <v>13</v>
      </c>
      <c r="G9205" t="s">
        <v>10023</v>
      </c>
      <c r="H9205" s="2">
        <v>218</v>
      </c>
      <c r="I9205" s="3">
        <v>0.13</v>
      </c>
      <c r="J9205" s="2">
        <f t="shared" si="429"/>
        <v>189.66</v>
      </c>
      <c r="K9205" s="2">
        <f t="shared" si="430"/>
        <v>34.138799999999996</v>
      </c>
      <c r="L9205" s="2">
        <f t="shared" si="431"/>
        <v>223.7988</v>
      </c>
    </row>
    <row r="9206" spans="1:12" x14ac:dyDescent="0.25">
      <c r="A9206" t="s">
        <v>9211</v>
      </c>
      <c r="B9206" s="1">
        <v>46194</v>
      </c>
      <c r="C9206" t="s">
        <v>10011</v>
      </c>
      <c r="D9206" t="s">
        <v>10019</v>
      </c>
      <c r="E9206">
        <f>+_xlfn.XLOOKUP(TablaVentas[[#This Row],[PRODUCTOS]],TablaPrecios[PRODUCTOS],TablaPrecios[PRECIOS UNITARIOS],"No encontado")</f>
        <v>1200</v>
      </c>
      <c r="F9206">
        <v>15</v>
      </c>
      <c r="G9206" t="s">
        <v>10027</v>
      </c>
      <c r="H9206" s="2">
        <v>181</v>
      </c>
      <c r="I9206" s="3">
        <v>0.18</v>
      </c>
      <c r="J9206" s="2">
        <f t="shared" si="429"/>
        <v>148.42000000000002</v>
      </c>
      <c r="K9206" s="2">
        <f t="shared" si="430"/>
        <v>26.715600000000002</v>
      </c>
      <c r="L9206" s="2">
        <f t="shared" si="431"/>
        <v>175.13560000000001</v>
      </c>
    </row>
    <row r="9207" spans="1:12" x14ac:dyDescent="0.25">
      <c r="A9207" t="s">
        <v>9212</v>
      </c>
      <c r="B9207" s="1">
        <v>46314</v>
      </c>
      <c r="C9207" t="s">
        <v>10007</v>
      </c>
      <c r="D9207" t="s">
        <v>10021</v>
      </c>
      <c r="E9207">
        <f>+_xlfn.XLOOKUP(TablaVentas[[#This Row],[PRODUCTOS]],TablaPrecios[PRODUCTOS],TablaPrecios[PRECIOS UNITARIOS],"No encontado")</f>
        <v>200</v>
      </c>
      <c r="F9207">
        <v>7</v>
      </c>
      <c r="G9207" t="s">
        <v>10024</v>
      </c>
      <c r="H9207" s="2">
        <v>115</v>
      </c>
      <c r="I9207" s="3">
        <v>0.1</v>
      </c>
      <c r="J9207" s="2">
        <f t="shared" si="429"/>
        <v>103.5</v>
      </c>
      <c r="K9207" s="2">
        <f t="shared" si="430"/>
        <v>18.63</v>
      </c>
      <c r="L9207" s="2">
        <f t="shared" si="431"/>
        <v>122.13</v>
      </c>
    </row>
    <row r="9208" spans="1:12" x14ac:dyDescent="0.25">
      <c r="A9208" t="s">
        <v>9213</v>
      </c>
      <c r="B9208" s="1">
        <v>46048</v>
      </c>
      <c r="C9208" t="s">
        <v>10008</v>
      </c>
      <c r="D9208" t="s">
        <v>10018</v>
      </c>
      <c r="E9208">
        <f>+_xlfn.XLOOKUP(TablaVentas[[#This Row],[PRODUCTOS]],TablaPrecios[PRODUCTOS],TablaPrecios[PRECIOS UNITARIOS],"No encontado")</f>
        <v>850</v>
      </c>
      <c r="F9208">
        <v>20</v>
      </c>
      <c r="G9208" t="s">
        <v>10027</v>
      </c>
      <c r="H9208" s="2">
        <v>205</v>
      </c>
      <c r="I9208" s="3">
        <v>0.15</v>
      </c>
      <c r="J9208" s="2">
        <f t="shared" si="429"/>
        <v>174.25</v>
      </c>
      <c r="K9208" s="2">
        <f t="shared" si="430"/>
        <v>31.364999999999998</v>
      </c>
      <c r="L9208" s="2">
        <f t="shared" si="431"/>
        <v>205.61500000000001</v>
      </c>
    </row>
    <row r="9209" spans="1:12" x14ac:dyDescent="0.25">
      <c r="A9209" t="s">
        <v>9214</v>
      </c>
      <c r="B9209" s="1">
        <v>46117</v>
      </c>
      <c r="C9209" t="s">
        <v>10008</v>
      </c>
      <c r="D9209" t="s">
        <v>10018</v>
      </c>
      <c r="E9209">
        <f>+_xlfn.XLOOKUP(TablaVentas[[#This Row],[PRODUCTOS]],TablaPrecios[PRODUCTOS],TablaPrecios[PRECIOS UNITARIOS],"No encontado")</f>
        <v>850</v>
      </c>
      <c r="F9209">
        <v>7</v>
      </c>
      <c r="G9209" t="s">
        <v>10026</v>
      </c>
      <c r="H9209" s="2">
        <v>74</v>
      </c>
      <c r="I9209" s="3">
        <v>0.1</v>
      </c>
      <c r="J9209" s="2">
        <f t="shared" si="429"/>
        <v>66.599999999999994</v>
      </c>
      <c r="K9209" s="2">
        <f t="shared" si="430"/>
        <v>11.987999999999998</v>
      </c>
      <c r="L9209" s="2">
        <f t="shared" si="431"/>
        <v>78.587999999999994</v>
      </c>
    </row>
    <row r="9210" spans="1:12" x14ac:dyDescent="0.25">
      <c r="A9210" t="s">
        <v>9215</v>
      </c>
      <c r="B9210" s="1">
        <v>46322</v>
      </c>
      <c r="C9210" t="s">
        <v>10010</v>
      </c>
      <c r="D9210" t="s">
        <v>10019</v>
      </c>
      <c r="E9210">
        <f>+_xlfn.XLOOKUP(TablaVentas[[#This Row],[PRODUCTOS]],TablaPrecios[PRODUCTOS],TablaPrecios[PRECIOS UNITARIOS],"No encontado")</f>
        <v>1200</v>
      </c>
      <c r="F9210">
        <v>18</v>
      </c>
      <c r="G9210" t="s">
        <v>10026</v>
      </c>
      <c r="H9210" s="2">
        <v>106</v>
      </c>
      <c r="I9210" s="3">
        <v>0.16</v>
      </c>
      <c r="J9210" s="2">
        <f t="shared" si="429"/>
        <v>89.039999999999992</v>
      </c>
      <c r="K9210" s="2">
        <f t="shared" si="430"/>
        <v>16.027199999999997</v>
      </c>
      <c r="L9210" s="2">
        <f t="shared" si="431"/>
        <v>105.06719999999999</v>
      </c>
    </row>
    <row r="9211" spans="1:12" x14ac:dyDescent="0.25">
      <c r="A9211" t="s">
        <v>9216</v>
      </c>
      <c r="B9211" s="1">
        <v>46351</v>
      </c>
      <c r="C9211" t="s">
        <v>10009</v>
      </c>
      <c r="D9211" t="s">
        <v>10017</v>
      </c>
      <c r="E9211">
        <f>+_xlfn.XLOOKUP(TablaVentas[[#This Row],[PRODUCTOS]],TablaPrecios[PRODUCTOS],TablaPrecios[PRECIOS UNITARIOS],"No encontado")</f>
        <v>50</v>
      </c>
      <c r="F9211">
        <v>8</v>
      </c>
      <c r="G9211" t="s">
        <v>10026</v>
      </c>
      <c r="H9211" s="2">
        <v>116</v>
      </c>
      <c r="I9211" s="3">
        <v>0.13</v>
      </c>
      <c r="J9211" s="2">
        <f t="shared" si="429"/>
        <v>100.92</v>
      </c>
      <c r="K9211" s="2">
        <f t="shared" si="430"/>
        <v>18.165600000000001</v>
      </c>
      <c r="L9211" s="2">
        <f t="shared" si="431"/>
        <v>119.0856</v>
      </c>
    </row>
    <row r="9212" spans="1:12" x14ac:dyDescent="0.25">
      <c r="A9212" t="s">
        <v>9217</v>
      </c>
      <c r="B9212" s="1">
        <v>46059</v>
      </c>
      <c r="C9212" t="s">
        <v>10009</v>
      </c>
      <c r="D9212" t="s">
        <v>10020</v>
      </c>
      <c r="E9212">
        <f>+_xlfn.XLOOKUP(TablaVentas[[#This Row],[PRODUCTOS]],TablaPrecios[PRODUCTOS],TablaPrecios[PRECIOS UNITARIOS],"No encontado")</f>
        <v>150</v>
      </c>
      <c r="F9212">
        <v>7</v>
      </c>
      <c r="G9212" t="s">
        <v>10025</v>
      </c>
      <c r="H9212" s="2">
        <v>142</v>
      </c>
      <c r="I9212" s="3">
        <v>0.17</v>
      </c>
      <c r="J9212" s="2">
        <f t="shared" si="429"/>
        <v>117.86</v>
      </c>
      <c r="K9212" s="2">
        <f t="shared" si="430"/>
        <v>21.2148</v>
      </c>
      <c r="L9212" s="2">
        <f t="shared" si="431"/>
        <v>139.07480000000001</v>
      </c>
    </row>
    <row r="9213" spans="1:12" x14ac:dyDescent="0.25">
      <c r="A9213" t="s">
        <v>9218</v>
      </c>
      <c r="B9213" s="1">
        <v>46315</v>
      </c>
      <c r="C9213" t="s">
        <v>10008</v>
      </c>
      <c r="D9213" t="s">
        <v>10017</v>
      </c>
      <c r="E9213">
        <f>+_xlfn.XLOOKUP(TablaVentas[[#This Row],[PRODUCTOS]],TablaPrecios[PRODUCTOS],TablaPrecios[PRECIOS UNITARIOS],"No encontado")</f>
        <v>50</v>
      </c>
      <c r="F9213">
        <v>18</v>
      </c>
      <c r="G9213" t="s">
        <v>10025</v>
      </c>
      <c r="H9213" s="2">
        <v>446</v>
      </c>
      <c r="I9213" s="3">
        <v>0.12</v>
      </c>
      <c r="J9213" s="2">
        <f t="shared" si="429"/>
        <v>392.48</v>
      </c>
      <c r="K9213" s="2">
        <f t="shared" si="430"/>
        <v>70.6464</v>
      </c>
      <c r="L9213" s="2">
        <f t="shared" si="431"/>
        <v>463.12639999999999</v>
      </c>
    </row>
    <row r="9214" spans="1:12" x14ac:dyDescent="0.25">
      <c r="A9214" t="s">
        <v>9219</v>
      </c>
      <c r="B9214" s="1">
        <v>46364</v>
      </c>
      <c r="C9214" t="s">
        <v>10010</v>
      </c>
      <c r="D9214" t="s">
        <v>10020</v>
      </c>
      <c r="E9214">
        <f>+_xlfn.XLOOKUP(TablaVentas[[#This Row],[PRODUCTOS]],TablaPrecios[PRODUCTOS],TablaPrecios[PRECIOS UNITARIOS],"No encontado")</f>
        <v>150</v>
      </c>
      <c r="F9214">
        <v>7</v>
      </c>
      <c r="G9214" t="s">
        <v>10027</v>
      </c>
      <c r="H9214" s="2">
        <v>318</v>
      </c>
      <c r="I9214" s="3">
        <v>0.17</v>
      </c>
      <c r="J9214" s="2">
        <f t="shared" si="429"/>
        <v>263.94</v>
      </c>
      <c r="K9214" s="2">
        <f t="shared" si="430"/>
        <v>47.5092</v>
      </c>
      <c r="L9214" s="2">
        <f t="shared" si="431"/>
        <v>311.44920000000002</v>
      </c>
    </row>
    <row r="9215" spans="1:12" x14ac:dyDescent="0.25">
      <c r="A9215" t="s">
        <v>9220</v>
      </c>
      <c r="B9215" s="1">
        <v>46384</v>
      </c>
      <c r="C9215" t="s">
        <v>10011</v>
      </c>
      <c r="D9215" t="s">
        <v>10020</v>
      </c>
      <c r="E9215">
        <f>+_xlfn.XLOOKUP(TablaVentas[[#This Row],[PRODUCTOS]],TablaPrecios[PRODUCTOS],TablaPrecios[PRECIOS UNITARIOS],"No encontado")</f>
        <v>150</v>
      </c>
      <c r="F9215">
        <v>14</v>
      </c>
      <c r="G9215" t="s">
        <v>10023</v>
      </c>
      <c r="H9215" s="2">
        <v>63</v>
      </c>
      <c r="I9215" s="3">
        <v>0.11</v>
      </c>
      <c r="J9215" s="2">
        <f t="shared" si="429"/>
        <v>56.07</v>
      </c>
      <c r="K9215" s="2">
        <f t="shared" si="430"/>
        <v>10.092599999999999</v>
      </c>
      <c r="L9215" s="2">
        <f t="shared" si="431"/>
        <v>66.162599999999998</v>
      </c>
    </row>
    <row r="9216" spans="1:12" x14ac:dyDescent="0.25">
      <c r="A9216" t="s">
        <v>9221</v>
      </c>
      <c r="B9216" s="1">
        <v>46121</v>
      </c>
      <c r="C9216" t="s">
        <v>10010</v>
      </c>
      <c r="D9216" t="s">
        <v>10018</v>
      </c>
      <c r="E9216">
        <f>+_xlfn.XLOOKUP(TablaVentas[[#This Row],[PRODUCTOS]],TablaPrecios[PRODUCTOS],TablaPrecios[PRECIOS UNITARIOS],"No encontado")</f>
        <v>850</v>
      </c>
      <c r="F9216">
        <v>18</v>
      </c>
      <c r="G9216" t="s">
        <v>10026</v>
      </c>
      <c r="H9216" s="2">
        <v>240</v>
      </c>
      <c r="I9216" s="3">
        <v>0.17</v>
      </c>
      <c r="J9216" s="2">
        <f t="shared" si="429"/>
        <v>199.2</v>
      </c>
      <c r="K9216" s="2">
        <f t="shared" si="430"/>
        <v>35.855999999999995</v>
      </c>
      <c r="L9216" s="2">
        <f t="shared" si="431"/>
        <v>235.05599999999998</v>
      </c>
    </row>
    <row r="9217" spans="1:12" x14ac:dyDescent="0.25">
      <c r="A9217" t="s">
        <v>9222</v>
      </c>
      <c r="B9217" s="1">
        <v>46253</v>
      </c>
      <c r="C9217" t="s">
        <v>10007</v>
      </c>
      <c r="D9217" t="s">
        <v>10019</v>
      </c>
      <c r="E9217">
        <f>+_xlfn.XLOOKUP(TablaVentas[[#This Row],[PRODUCTOS]],TablaPrecios[PRODUCTOS],TablaPrecios[PRECIOS UNITARIOS],"No encontado")</f>
        <v>1200</v>
      </c>
      <c r="F9217">
        <v>5</v>
      </c>
      <c r="G9217" t="s">
        <v>10023</v>
      </c>
      <c r="H9217" s="2">
        <v>165</v>
      </c>
      <c r="I9217" s="3">
        <v>0.18</v>
      </c>
      <c r="J9217" s="2">
        <f t="shared" si="429"/>
        <v>135.30000000000001</v>
      </c>
      <c r="K9217" s="2">
        <f t="shared" si="430"/>
        <v>24.354000000000003</v>
      </c>
      <c r="L9217" s="2">
        <f t="shared" si="431"/>
        <v>159.65400000000002</v>
      </c>
    </row>
    <row r="9218" spans="1:12" x14ac:dyDescent="0.25">
      <c r="A9218" t="s">
        <v>9223</v>
      </c>
      <c r="B9218" s="1">
        <v>46138</v>
      </c>
      <c r="C9218" t="s">
        <v>10007</v>
      </c>
      <c r="D9218" t="s">
        <v>10021</v>
      </c>
      <c r="E9218">
        <f>+_xlfn.XLOOKUP(TablaVentas[[#This Row],[PRODUCTOS]],TablaPrecios[PRODUCTOS],TablaPrecios[PRECIOS UNITARIOS],"No encontado")</f>
        <v>200</v>
      </c>
      <c r="F9218">
        <v>7</v>
      </c>
      <c r="G9218" t="s">
        <v>10023</v>
      </c>
      <c r="H9218" s="2">
        <v>467</v>
      </c>
      <c r="I9218" s="3">
        <v>0.1</v>
      </c>
      <c r="J9218" s="2">
        <f t="shared" si="429"/>
        <v>420.3</v>
      </c>
      <c r="K9218" s="2">
        <f t="shared" si="430"/>
        <v>75.653999999999996</v>
      </c>
      <c r="L9218" s="2">
        <f t="shared" si="431"/>
        <v>495.95400000000001</v>
      </c>
    </row>
    <row r="9219" spans="1:12" x14ac:dyDescent="0.25">
      <c r="A9219" t="s">
        <v>9224</v>
      </c>
      <c r="B9219" s="1">
        <v>46120</v>
      </c>
      <c r="C9219" t="s">
        <v>10010</v>
      </c>
      <c r="D9219" t="s">
        <v>10020</v>
      </c>
      <c r="E9219">
        <f>+_xlfn.XLOOKUP(TablaVentas[[#This Row],[PRODUCTOS]],TablaPrecios[PRODUCTOS],TablaPrecios[PRECIOS UNITARIOS],"No encontado")</f>
        <v>150</v>
      </c>
      <c r="F9219">
        <v>8</v>
      </c>
      <c r="G9219" t="s">
        <v>10024</v>
      </c>
      <c r="H9219" s="2">
        <v>298</v>
      </c>
      <c r="I9219" s="3">
        <v>0.19</v>
      </c>
      <c r="J9219" s="2">
        <f t="shared" ref="J9219:J9282" si="432">+H9219-H9219*I9219</f>
        <v>241.38</v>
      </c>
      <c r="K9219" s="2">
        <f t="shared" ref="K9219:K9282" si="433">+J9219*0.18</f>
        <v>43.448399999999999</v>
      </c>
      <c r="L9219" s="2">
        <f t="shared" ref="L9219:L9282" si="434">+J9219+K9219</f>
        <v>284.82839999999999</v>
      </c>
    </row>
    <row r="9220" spans="1:12" x14ac:dyDescent="0.25">
      <c r="A9220" t="s">
        <v>9225</v>
      </c>
      <c r="B9220" s="1">
        <v>46334</v>
      </c>
      <c r="C9220" t="s">
        <v>10008</v>
      </c>
      <c r="D9220" t="s">
        <v>10021</v>
      </c>
      <c r="E9220">
        <f>+_xlfn.XLOOKUP(TablaVentas[[#This Row],[PRODUCTOS]],TablaPrecios[PRODUCTOS],TablaPrecios[PRECIOS UNITARIOS],"No encontado")</f>
        <v>200</v>
      </c>
      <c r="F9220">
        <v>6</v>
      </c>
      <c r="G9220" t="s">
        <v>10023</v>
      </c>
      <c r="H9220" s="2">
        <v>185</v>
      </c>
      <c r="I9220" s="3">
        <v>0.1</v>
      </c>
      <c r="J9220" s="2">
        <f t="shared" si="432"/>
        <v>166.5</v>
      </c>
      <c r="K9220" s="2">
        <f t="shared" si="433"/>
        <v>29.97</v>
      </c>
      <c r="L9220" s="2">
        <f t="shared" si="434"/>
        <v>196.47</v>
      </c>
    </row>
    <row r="9221" spans="1:12" x14ac:dyDescent="0.25">
      <c r="A9221" t="s">
        <v>9226</v>
      </c>
      <c r="B9221" s="1">
        <v>46149</v>
      </c>
      <c r="C9221" t="s">
        <v>10008</v>
      </c>
      <c r="D9221" t="s">
        <v>10021</v>
      </c>
      <c r="E9221">
        <f>+_xlfn.XLOOKUP(TablaVentas[[#This Row],[PRODUCTOS]],TablaPrecios[PRODUCTOS],TablaPrecios[PRECIOS UNITARIOS],"No encontado")</f>
        <v>200</v>
      </c>
      <c r="F9221">
        <v>12</v>
      </c>
      <c r="G9221" t="s">
        <v>10027</v>
      </c>
      <c r="H9221" s="2">
        <v>324</v>
      </c>
      <c r="I9221" s="3">
        <v>0.18</v>
      </c>
      <c r="J9221" s="2">
        <f t="shared" si="432"/>
        <v>265.68</v>
      </c>
      <c r="K9221" s="2">
        <f t="shared" si="433"/>
        <v>47.822400000000002</v>
      </c>
      <c r="L9221" s="2">
        <f t="shared" si="434"/>
        <v>313.50240000000002</v>
      </c>
    </row>
    <row r="9222" spans="1:12" x14ac:dyDescent="0.25">
      <c r="A9222" t="s">
        <v>9227</v>
      </c>
      <c r="B9222" s="1">
        <v>46291</v>
      </c>
      <c r="C9222" t="s">
        <v>10011</v>
      </c>
      <c r="D9222" t="s">
        <v>10018</v>
      </c>
      <c r="E9222">
        <f>+_xlfn.XLOOKUP(TablaVentas[[#This Row],[PRODUCTOS]],TablaPrecios[PRODUCTOS],TablaPrecios[PRECIOS UNITARIOS],"No encontado")</f>
        <v>850</v>
      </c>
      <c r="F9222">
        <v>9</v>
      </c>
      <c r="G9222" t="s">
        <v>10024</v>
      </c>
      <c r="H9222" s="2">
        <v>366</v>
      </c>
      <c r="I9222" s="3">
        <v>0.19</v>
      </c>
      <c r="J9222" s="2">
        <f t="shared" si="432"/>
        <v>296.45999999999998</v>
      </c>
      <c r="K9222" s="2">
        <f t="shared" si="433"/>
        <v>53.362799999999993</v>
      </c>
      <c r="L9222" s="2">
        <f t="shared" si="434"/>
        <v>349.82279999999997</v>
      </c>
    </row>
    <row r="9223" spans="1:12" x14ac:dyDescent="0.25">
      <c r="A9223" t="s">
        <v>9228</v>
      </c>
      <c r="B9223" s="1">
        <v>46301</v>
      </c>
      <c r="C9223" t="s">
        <v>10007</v>
      </c>
      <c r="D9223" t="s">
        <v>10018</v>
      </c>
      <c r="E9223">
        <f>+_xlfn.XLOOKUP(TablaVentas[[#This Row],[PRODUCTOS]],TablaPrecios[PRODUCTOS],TablaPrecios[PRECIOS UNITARIOS],"No encontado")</f>
        <v>850</v>
      </c>
      <c r="F9223">
        <v>8</v>
      </c>
      <c r="G9223" t="s">
        <v>10026</v>
      </c>
      <c r="H9223" s="2">
        <v>82</v>
      </c>
      <c r="I9223" s="3">
        <v>0.16</v>
      </c>
      <c r="J9223" s="2">
        <f t="shared" si="432"/>
        <v>68.88</v>
      </c>
      <c r="K9223" s="2">
        <f t="shared" si="433"/>
        <v>12.398399999999999</v>
      </c>
      <c r="L9223" s="2">
        <f t="shared" si="434"/>
        <v>81.278399999999991</v>
      </c>
    </row>
    <row r="9224" spans="1:12" x14ac:dyDescent="0.25">
      <c r="A9224" t="s">
        <v>9229</v>
      </c>
      <c r="B9224" s="1">
        <v>46382</v>
      </c>
      <c r="C9224" t="s">
        <v>10008</v>
      </c>
      <c r="D9224" t="s">
        <v>10020</v>
      </c>
      <c r="E9224">
        <f>+_xlfn.XLOOKUP(TablaVentas[[#This Row],[PRODUCTOS]],TablaPrecios[PRODUCTOS],TablaPrecios[PRECIOS UNITARIOS],"No encontado")</f>
        <v>150</v>
      </c>
      <c r="F9224">
        <v>18</v>
      </c>
      <c r="G9224" t="s">
        <v>10023</v>
      </c>
      <c r="H9224" s="2">
        <v>84</v>
      </c>
      <c r="I9224" s="3">
        <v>0.11</v>
      </c>
      <c r="J9224" s="2">
        <f t="shared" si="432"/>
        <v>74.760000000000005</v>
      </c>
      <c r="K9224" s="2">
        <f t="shared" si="433"/>
        <v>13.456800000000001</v>
      </c>
      <c r="L9224" s="2">
        <f t="shared" si="434"/>
        <v>88.216800000000006</v>
      </c>
    </row>
    <row r="9225" spans="1:12" x14ac:dyDescent="0.25">
      <c r="A9225" t="s">
        <v>9230</v>
      </c>
      <c r="B9225" s="1">
        <v>46327</v>
      </c>
      <c r="C9225" t="s">
        <v>10007</v>
      </c>
      <c r="D9225" t="s">
        <v>10018</v>
      </c>
      <c r="E9225">
        <f>+_xlfn.XLOOKUP(TablaVentas[[#This Row],[PRODUCTOS]],TablaPrecios[PRODUCTOS],TablaPrecios[PRECIOS UNITARIOS],"No encontado")</f>
        <v>850</v>
      </c>
      <c r="F9225">
        <v>13</v>
      </c>
      <c r="G9225" t="s">
        <v>10024</v>
      </c>
      <c r="H9225" s="2">
        <v>219</v>
      </c>
      <c r="I9225" s="3">
        <v>0.2</v>
      </c>
      <c r="J9225" s="2">
        <f t="shared" si="432"/>
        <v>175.2</v>
      </c>
      <c r="K9225" s="2">
        <f t="shared" si="433"/>
        <v>31.535999999999998</v>
      </c>
      <c r="L9225" s="2">
        <f t="shared" si="434"/>
        <v>206.73599999999999</v>
      </c>
    </row>
    <row r="9226" spans="1:12" x14ac:dyDescent="0.25">
      <c r="A9226" t="s">
        <v>9231</v>
      </c>
      <c r="B9226" s="1">
        <v>46225</v>
      </c>
      <c r="C9226" t="s">
        <v>10008</v>
      </c>
      <c r="D9226" t="s">
        <v>10019</v>
      </c>
      <c r="E9226">
        <f>+_xlfn.XLOOKUP(TablaVentas[[#This Row],[PRODUCTOS]],TablaPrecios[PRODUCTOS],TablaPrecios[PRECIOS UNITARIOS],"No encontado")</f>
        <v>1200</v>
      </c>
      <c r="F9226">
        <v>16</v>
      </c>
      <c r="G9226" t="s">
        <v>10023</v>
      </c>
      <c r="H9226" s="2">
        <v>136</v>
      </c>
      <c r="I9226" s="3">
        <v>0.14000000000000001</v>
      </c>
      <c r="J9226" s="2">
        <f t="shared" si="432"/>
        <v>116.96</v>
      </c>
      <c r="K9226" s="2">
        <f t="shared" si="433"/>
        <v>21.052799999999998</v>
      </c>
      <c r="L9226" s="2">
        <f t="shared" si="434"/>
        <v>138.0128</v>
      </c>
    </row>
    <row r="9227" spans="1:12" x14ac:dyDescent="0.25">
      <c r="A9227" t="s">
        <v>9232</v>
      </c>
      <c r="B9227" s="1">
        <v>46308</v>
      </c>
      <c r="C9227" t="s">
        <v>10008</v>
      </c>
      <c r="D9227" t="s">
        <v>10018</v>
      </c>
      <c r="E9227">
        <f>+_xlfn.XLOOKUP(TablaVentas[[#This Row],[PRODUCTOS]],TablaPrecios[PRODUCTOS],TablaPrecios[PRECIOS UNITARIOS],"No encontado")</f>
        <v>850</v>
      </c>
      <c r="F9227">
        <v>12</v>
      </c>
      <c r="G9227" t="s">
        <v>10027</v>
      </c>
      <c r="H9227" s="2">
        <v>418</v>
      </c>
      <c r="I9227" s="3">
        <v>0.11</v>
      </c>
      <c r="J9227" s="2">
        <f t="shared" si="432"/>
        <v>372.02</v>
      </c>
      <c r="K9227" s="2">
        <f t="shared" si="433"/>
        <v>66.9636</v>
      </c>
      <c r="L9227" s="2">
        <f t="shared" si="434"/>
        <v>438.98359999999997</v>
      </c>
    </row>
    <row r="9228" spans="1:12" x14ac:dyDescent="0.25">
      <c r="A9228" t="s">
        <v>9233</v>
      </c>
      <c r="B9228" s="1">
        <v>46245</v>
      </c>
      <c r="C9228" t="s">
        <v>10011</v>
      </c>
      <c r="D9228" t="s">
        <v>10018</v>
      </c>
      <c r="E9228">
        <f>+_xlfn.XLOOKUP(TablaVentas[[#This Row],[PRODUCTOS]],TablaPrecios[PRODUCTOS],TablaPrecios[PRECIOS UNITARIOS],"No encontado")</f>
        <v>850</v>
      </c>
      <c r="F9228">
        <v>20</v>
      </c>
      <c r="G9228" t="s">
        <v>10027</v>
      </c>
      <c r="H9228" s="2">
        <v>353</v>
      </c>
      <c r="I9228" s="3">
        <v>0.17</v>
      </c>
      <c r="J9228" s="2">
        <f t="shared" si="432"/>
        <v>292.99</v>
      </c>
      <c r="K9228" s="2">
        <f t="shared" si="433"/>
        <v>52.738199999999999</v>
      </c>
      <c r="L9228" s="2">
        <f t="shared" si="434"/>
        <v>345.72820000000002</v>
      </c>
    </row>
    <row r="9229" spans="1:12" x14ac:dyDescent="0.25">
      <c r="A9229" t="s">
        <v>9234</v>
      </c>
      <c r="B9229" s="1">
        <v>46195</v>
      </c>
      <c r="C9229" t="s">
        <v>10007</v>
      </c>
      <c r="D9229" t="s">
        <v>10020</v>
      </c>
      <c r="E9229">
        <f>+_xlfn.XLOOKUP(TablaVentas[[#This Row],[PRODUCTOS]],TablaPrecios[PRODUCTOS],TablaPrecios[PRECIOS UNITARIOS],"No encontado")</f>
        <v>150</v>
      </c>
      <c r="F9229">
        <v>11</v>
      </c>
      <c r="G9229" t="s">
        <v>10024</v>
      </c>
      <c r="H9229" s="2">
        <v>279</v>
      </c>
      <c r="I9229" s="3">
        <v>0.15</v>
      </c>
      <c r="J9229" s="2">
        <f t="shared" si="432"/>
        <v>237.15</v>
      </c>
      <c r="K9229" s="2">
        <f t="shared" si="433"/>
        <v>42.686999999999998</v>
      </c>
      <c r="L9229" s="2">
        <f t="shared" si="434"/>
        <v>279.83699999999999</v>
      </c>
    </row>
    <row r="9230" spans="1:12" x14ac:dyDescent="0.25">
      <c r="A9230" t="s">
        <v>9235</v>
      </c>
      <c r="B9230" s="1">
        <v>46029</v>
      </c>
      <c r="C9230" t="s">
        <v>10007</v>
      </c>
      <c r="D9230" t="s">
        <v>10019</v>
      </c>
      <c r="E9230">
        <f>+_xlfn.XLOOKUP(TablaVentas[[#This Row],[PRODUCTOS]],TablaPrecios[PRODUCTOS],TablaPrecios[PRECIOS UNITARIOS],"No encontado")</f>
        <v>1200</v>
      </c>
      <c r="F9230">
        <v>16</v>
      </c>
      <c r="G9230" t="s">
        <v>10024</v>
      </c>
      <c r="H9230" s="2">
        <v>70</v>
      </c>
      <c r="I9230" s="3">
        <v>0.13</v>
      </c>
      <c r="J9230" s="2">
        <f t="shared" si="432"/>
        <v>60.9</v>
      </c>
      <c r="K9230" s="2">
        <f t="shared" si="433"/>
        <v>10.962</v>
      </c>
      <c r="L9230" s="2">
        <f t="shared" si="434"/>
        <v>71.861999999999995</v>
      </c>
    </row>
    <row r="9231" spans="1:12" x14ac:dyDescent="0.25">
      <c r="A9231" t="s">
        <v>9236</v>
      </c>
      <c r="B9231" s="1">
        <v>46186</v>
      </c>
      <c r="C9231" t="s">
        <v>10007</v>
      </c>
      <c r="D9231" t="s">
        <v>10020</v>
      </c>
      <c r="E9231">
        <f>+_xlfn.XLOOKUP(TablaVentas[[#This Row],[PRODUCTOS]],TablaPrecios[PRODUCTOS],TablaPrecios[PRECIOS UNITARIOS],"No encontado")</f>
        <v>150</v>
      </c>
      <c r="F9231">
        <v>10</v>
      </c>
      <c r="G9231" t="s">
        <v>10027</v>
      </c>
      <c r="H9231" s="2">
        <v>272</v>
      </c>
      <c r="I9231" s="3">
        <v>0.16</v>
      </c>
      <c r="J9231" s="2">
        <f t="shared" si="432"/>
        <v>228.48</v>
      </c>
      <c r="K9231" s="2">
        <f t="shared" si="433"/>
        <v>41.126399999999997</v>
      </c>
      <c r="L9231" s="2">
        <f t="shared" si="434"/>
        <v>269.60640000000001</v>
      </c>
    </row>
    <row r="9232" spans="1:12" x14ac:dyDescent="0.25">
      <c r="A9232" t="s">
        <v>9237</v>
      </c>
      <c r="B9232" s="1">
        <v>46272</v>
      </c>
      <c r="C9232" t="s">
        <v>10007</v>
      </c>
      <c r="D9232" t="s">
        <v>10018</v>
      </c>
      <c r="E9232">
        <f>+_xlfn.XLOOKUP(TablaVentas[[#This Row],[PRODUCTOS]],TablaPrecios[PRODUCTOS],TablaPrecios[PRECIOS UNITARIOS],"No encontado")</f>
        <v>850</v>
      </c>
      <c r="F9232">
        <v>12</v>
      </c>
      <c r="G9232" t="s">
        <v>10024</v>
      </c>
      <c r="H9232" s="2">
        <v>450</v>
      </c>
      <c r="I9232" s="3">
        <v>0.13</v>
      </c>
      <c r="J9232" s="2">
        <f t="shared" si="432"/>
        <v>391.5</v>
      </c>
      <c r="K9232" s="2">
        <f t="shared" si="433"/>
        <v>70.47</v>
      </c>
      <c r="L9232" s="2">
        <f t="shared" si="434"/>
        <v>461.97</v>
      </c>
    </row>
    <row r="9233" spans="1:12" x14ac:dyDescent="0.25">
      <c r="A9233" t="s">
        <v>9238</v>
      </c>
      <c r="B9233" s="1">
        <v>46144</v>
      </c>
      <c r="C9233" t="s">
        <v>10010</v>
      </c>
      <c r="D9233" t="s">
        <v>10021</v>
      </c>
      <c r="E9233">
        <f>+_xlfn.XLOOKUP(TablaVentas[[#This Row],[PRODUCTOS]],TablaPrecios[PRODUCTOS],TablaPrecios[PRECIOS UNITARIOS],"No encontado")</f>
        <v>200</v>
      </c>
      <c r="F9233">
        <v>18</v>
      </c>
      <c r="G9233" t="s">
        <v>10025</v>
      </c>
      <c r="H9233" s="2">
        <v>373</v>
      </c>
      <c r="I9233" s="3">
        <v>0.14000000000000001</v>
      </c>
      <c r="J9233" s="2">
        <f t="shared" si="432"/>
        <v>320.77999999999997</v>
      </c>
      <c r="K9233" s="2">
        <f t="shared" si="433"/>
        <v>57.740399999999994</v>
      </c>
      <c r="L9233" s="2">
        <f t="shared" si="434"/>
        <v>378.5204</v>
      </c>
    </row>
    <row r="9234" spans="1:12" x14ac:dyDescent="0.25">
      <c r="A9234" t="s">
        <v>9239</v>
      </c>
      <c r="B9234" s="1">
        <v>46385</v>
      </c>
      <c r="C9234" t="s">
        <v>10010</v>
      </c>
      <c r="D9234" t="s">
        <v>10020</v>
      </c>
      <c r="E9234">
        <f>+_xlfn.XLOOKUP(TablaVentas[[#This Row],[PRODUCTOS]],TablaPrecios[PRODUCTOS],TablaPrecios[PRECIOS UNITARIOS],"No encontado")</f>
        <v>150</v>
      </c>
      <c r="F9234">
        <v>8</v>
      </c>
      <c r="G9234" t="s">
        <v>10023</v>
      </c>
      <c r="H9234" s="2">
        <v>398</v>
      </c>
      <c r="I9234" s="3">
        <v>0.17</v>
      </c>
      <c r="J9234" s="2">
        <f t="shared" si="432"/>
        <v>330.34</v>
      </c>
      <c r="K9234" s="2">
        <f t="shared" si="433"/>
        <v>59.461199999999991</v>
      </c>
      <c r="L9234" s="2">
        <f t="shared" si="434"/>
        <v>389.80119999999999</v>
      </c>
    </row>
    <row r="9235" spans="1:12" x14ac:dyDescent="0.25">
      <c r="A9235" t="s">
        <v>9240</v>
      </c>
      <c r="B9235" s="1">
        <v>46239</v>
      </c>
      <c r="C9235" t="s">
        <v>10008</v>
      </c>
      <c r="D9235" t="s">
        <v>10018</v>
      </c>
      <c r="E9235">
        <f>+_xlfn.XLOOKUP(TablaVentas[[#This Row],[PRODUCTOS]],TablaPrecios[PRODUCTOS],TablaPrecios[PRECIOS UNITARIOS],"No encontado")</f>
        <v>850</v>
      </c>
      <c r="F9235">
        <v>17</v>
      </c>
      <c r="G9235" t="s">
        <v>10026</v>
      </c>
      <c r="H9235" s="2">
        <v>252</v>
      </c>
      <c r="I9235" s="3">
        <v>0.1</v>
      </c>
      <c r="J9235" s="2">
        <f t="shared" si="432"/>
        <v>226.8</v>
      </c>
      <c r="K9235" s="2">
        <f t="shared" si="433"/>
        <v>40.823999999999998</v>
      </c>
      <c r="L9235" s="2">
        <f t="shared" si="434"/>
        <v>267.62400000000002</v>
      </c>
    </row>
    <row r="9236" spans="1:12" x14ac:dyDescent="0.25">
      <c r="A9236" t="s">
        <v>9241</v>
      </c>
      <c r="B9236" s="1">
        <v>46351</v>
      </c>
      <c r="C9236" t="s">
        <v>10009</v>
      </c>
      <c r="D9236" t="s">
        <v>10020</v>
      </c>
      <c r="E9236">
        <f>+_xlfn.XLOOKUP(TablaVentas[[#This Row],[PRODUCTOS]],TablaPrecios[PRODUCTOS],TablaPrecios[PRECIOS UNITARIOS],"No encontado")</f>
        <v>150</v>
      </c>
      <c r="F9236">
        <v>15</v>
      </c>
      <c r="G9236" t="s">
        <v>10025</v>
      </c>
      <c r="H9236" s="2">
        <v>180</v>
      </c>
      <c r="I9236" s="3">
        <v>0.19</v>
      </c>
      <c r="J9236" s="2">
        <f t="shared" si="432"/>
        <v>145.80000000000001</v>
      </c>
      <c r="K9236" s="2">
        <f t="shared" si="433"/>
        <v>26.244</v>
      </c>
      <c r="L9236" s="2">
        <f t="shared" si="434"/>
        <v>172.04400000000001</v>
      </c>
    </row>
    <row r="9237" spans="1:12" x14ac:dyDescent="0.25">
      <c r="A9237" t="s">
        <v>9242</v>
      </c>
      <c r="B9237" s="1">
        <v>46061</v>
      </c>
      <c r="C9237" t="s">
        <v>10011</v>
      </c>
      <c r="D9237" t="s">
        <v>10020</v>
      </c>
      <c r="E9237">
        <f>+_xlfn.XLOOKUP(TablaVentas[[#This Row],[PRODUCTOS]],TablaPrecios[PRODUCTOS],TablaPrecios[PRECIOS UNITARIOS],"No encontado")</f>
        <v>150</v>
      </c>
      <c r="F9237">
        <v>14</v>
      </c>
      <c r="G9237" t="s">
        <v>10027</v>
      </c>
      <c r="H9237" s="2">
        <v>300</v>
      </c>
      <c r="I9237" s="3">
        <v>0.2</v>
      </c>
      <c r="J9237" s="2">
        <f t="shared" si="432"/>
        <v>240</v>
      </c>
      <c r="K9237" s="2">
        <f t="shared" si="433"/>
        <v>43.199999999999996</v>
      </c>
      <c r="L9237" s="2">
        <f t="shared" si="434"/>
        <v>283.2</v>
      </c>
    </row>
    <row r="9238" spans="1:12" x14ac:dyDescent="0.25">
      <c r="A9238" t="s">
        <v>9243</v>
      </c>
      <c r="B9238" s="1">
        <v>46249</v>
      </c>
      <c r="C9238" t="s">
        <v>10010</v>
      </c>
      <c r="D9238" t="s">
        <v>10017</v>
      </c>
      <c r="E9238">
        <f>+_xlfn.XLOOKUP(TablaVentas[[#This Row],[PRODUCTOS]],TablaPrecios[PRODUCTOS],TablaPrecios[PRECIOS UNITARIOS],"No encontado")</f>
        <v>50</v>
      </c>
      <c r="F9238">
        <v>17</v>
      </c>
      <c r="G9238" t="s">
        <v>10027</v>
      </c>
      <c r="H9238" s="2">
        <v>289</v>
      </c>
      <c r="I9238" s="3">
        <v>0.15</v>
      </c>
      <c r="J9238" s="2">
        <f t="shared" si="432"/>
        <v>245.65</v>
      </c>
      <c r="K9238" s="2">
        <f t="shared" si="433"/>
        <v>44.216999999999999</v>
      </c>
      <c r="L9238" s="2">
        <f t="shared" si="434"/>
        <v>289.86700000000002</v>
      </c>
    </row>
    <row r="9239" spans="1:12" x14ac:dyDescent="0.25">
      <c r="A9239" t="s">
        <v>9244</v>
      </c>
      <c r="B9239" s="1">
        <v>46118</v>
      </c>
      <c r="C9239" t="s">
        <v>10010</v>
      </c>
      <c r="D9239" t="s">
        <v>10019</v>
      </c>
      <c r="E9239">
        <f>+_xlfn.XLOOKUP(TablaVentas[[#This Row],[PRODUCTOS]],TablaPrecios[PRODUCTOS],TablaPrecios[PRECIOS UNITARIOS],"No encontado")</f>
        <v>1200</v>
      </c>
      <c r="F9239">
        <v>12</v>
      </c>
      <c r="G9239" t="s">
        <v>10023</v>
      </c>
      <c r="H9239" s="2">
        <v>314</v>
      </c>
      <c r="I9239" s="3">
        <v>0.15</v>
      </c>
      <c r="J9239" s="2">
        <f t="shared" si="432"/>
        <v>266.89999999999998</v>
      </c>
      <c r="K9239" s="2">
        <f t="shared" si="433"/>
        <v>48.041999999999994</v>
      </c>
      <c r="L9239" s="2">
        <f t="shared" si="434"/>
        <v>314.94199999999995</v>
      </c>
    </row>
    <row r="9240" spans="1:12" x14ac:dyDescent="0.25">
      <c r="A9240" t="s">
        <v>9245</v>
      </c>
      <c r="B9240" s="1">
        <v>46220</v>
      </c>
      <c r="C9240" t="s">
        <v>10007</v>
      </c>
      <c r="D9240" t="s">
        <v>10021</v>
      </c>
      <c r="E9240">
        <f>+_xlfn.XLOOKUP(TablaVentas[[#This Row],[PRODUCTOS]],TablaPrecios[PRODUCTOS],TablaPrecios[PRECIOS UNITARIOS],"No encontado")</f>
        <v>200</v>
      </c>
      <c r="F9240">
        <v>7</v>
      </c>
      <c r="G9240" t="s">
        <v>10026</v>
      </c>
      <c r="H9240" s="2">
        <v>454</v>
      </c>
      <c r="I9240" s="3">
        <v>0.12</v>
      </c>
      <c r="J9240" s="2">
        <f t="shared" si="432"/>
        <v>399.52</v>
      </c>
      <c r="K9240" s="2">
        <f t="shared" si="433"/>
        <v>71.913599999999988</v>
      </c>
      <c r="L9240" s="2">
        <f t="shared" si="434"/>
        <v>471.43359999999996</v>
      </c>
    </row>
    <row r="9241" spans="1:12" x14ac:dyDescent="0.25">
      <c r="A9241" t="s">
        <v>9246</v>
      </c>
      <c r="B9241" s="1">
        <v>46234</v>
      </c>
      <c r="C9241" t="s">
        <v>10011</v>
      </c>
      <c r="D9241" t="s">
        <v>10017</v>
      </c>
      <c r="E9241">
        <f>+_xlfn.XLOOKUP(TablaVentas[[#This Row],[PRODUCTOS]],TablaPrecios[PRODUCTOS],TablaPrecios[PRECIOS UNITARIOS],"No encontado")</f>
        <v>50</v>
      </c>
      <c r="F9241">
        <v>7</v>
      </c>
      <c r="G9241" t="s">
        <v>10027</v>
      </c>
      <c r="H9241" s="2">
        <v>208</v>
      </c>
      <c r="I9241" s="3">
        <v>0.18</v>
      </c>
      <c r="J9241" s="2">
        <f t="shared" si="432"/>
        <v>170.56</v>
      </c>
      <c r="K9241" s="2">
        <f t="shared" si="433"/>
        <v>30.700800000000001</v>
      </c>
      <c r="L9241" s="2">
        <f t="shared" si="434"/>
        <v>201.26080000000002</v>
      </c>
    </row>
    <row r="9242" spans="1:12" x14ac:dyDescent="0.25">
      <c r="A9242" t="s">
        <v>9247</v>
      </c>
      <c r="B9242" s="1">
        <v>46070</v>
      </c>
      <c r="C9242" t="s">
        <v>10008</v>
      </c>
      <c r="D9242" t="s">
        <v>10017</v>
      </c>
      <c r="E9242">
        <f>+_xlfn.XLOOKUP(TablaVentas[[#This Row],[PRODUCTOS]],TablaPrecios[PRODUCTOS],TablaPrecios[PRECIOS UNITARIOS],"No encontado")</f>
        <v>50</v>
      </c>
      <c r="F9242">
        <v>9</v>
      </c>
      <c r="G9242" t="s">
        <v>10027</v>
      </c>
      <c r="H9242" s="2">
        <v>219</v>
      </c>
      <c r="I9242" s="3">
        <v>0.15</v>
      </c>
      <c r="J9242" s="2">
        <f t="shared" si="432"/>
        <v>186.15</v>
      </c>
      <c r="K9242" s="2">
        <f t="shared" si="433"/>
        <v>33.506999999999998</v>
      </c>
      <c r="L9242" s="2">
        <f t="shared" si="434"/>
        <v>219.65700000000001</v>
      </c>
    </row>
    <row r="9243" spans="1:12" x14ac:dyDescent="0.25">
      <c r="A9243" t="s">
        <v>9248</v>
      </c>
      <c r="B9243" s="1">
        <v>46278</v>
      </c>
      <c r="C9243" t="s">
        <v>10011</v>
      </c>
      <c r="D9243" t="s">
        <v>10017</v>
      </c>
      <c r="E9243">
        <f>+_xlfn.XLOOKUP(TablaVentas[[#This Row],[PRODUCTOS]],TablaPrecios[PRODUCTOS],TablaPrecios[PRECIOS UNITARIOS],"No encontado")</f>
        <v>50</v>
      </c>
      <c r="F9243">
        <v>15</v>
      </c>
      <c r="G9243" t="s">
        <v>10025</v>
      </c>
      <c r="H9243" s="2">
        <v>260</v>
      </c>
      <c r="I9243" s="3">
        <v>0.12</v>
      </c>
      <c r="J9243" s="2">
        <f t="shared" si="432"/>
        <v>228.8</v>
      </c>
      <c r="K9243" s="2">
        <f t="shared" si="433"/>
        <v>41.183999999999997</v>
      </c>
      <c r="L9243" s="2">
        <f t="shared" si="434"/>
        <v>269.98400000000004</v>
      </c>
    </row>
    <row r="9244" spans="1:12" x14ac:dyDescent="0.25">
      <c r="A9244" t="s">
        <v>9249</v>
      </c>
      <c r="B9244" s="1">
        <v>46208</v>
      </c>
      <c r="C9244" t="s">
        <v>10010</v>
      </c>
      <c r="D9244" t="s">
        <v>10017</v>
      </c>
      <c r="E9244">
        <f>+_xlfn.XLOOKUP(TablaVentas[[#This Row],[PRODUCTOS]],TablaPrecios[PRODUCTOS],TablaPrecios[PRECIOS UNITARIOS],"No encontado")</f>
        <v>50</v>
      </c>
      <c r="F9244">
        <v>10</v>
      </c>
      <c r="G9244" t="s">
        <v>10026</v>
      </c>
      <c r="H9244" s="2">
        <v>73</v>
      </c>
      <c r="I9244" s="3">
        <v>0.14000000000000001</v>
      </c>
      <c r="J9244" s="2">
        <f t="shared" si="432"/>
        <v>62.78</v>
      </c>
      <c r="K9244" s="2">
        <f t="shared" si="433"/>
        <v>11.3004</v>
      </c>
      <c r="L9244" s="2">
        <f t="shared" si="434"/>
        <v>74.080399999999997</v>
      </c>
    </row>
    <row r="9245" spans="1:12" x14ac:dyDescent="0.25">
      <c r="A9245" t="s">
        <v>9250</v>
      </c>
      <c r="B9245" s="1">
        <v>46373</v>
      </c>
      <c r="C9245" t="s">
        <v>10010</v>
      </c>
      <c r="D9245" t="s">
        <v>10020</v>
      </c>
      <c r="E9245">
        <f>+_xlfn.XLOOKUP(TablaVentas[[#This Row],[PRODUCTOS]],TablaPrecios[PRODUCTOS],TablaPrecios[PRECIOS UNITARIOS],"No encontado")</f>
        <v>150</v>
      </c>
      <c r="F9245">
        <v>10</v>
      </c>
      <c r="G9245" t="s">
        <v>10023</v>
      </c>
      <c r="H9245" s="2">
        <v>450</v>
      </c>
      <c r="I9245" s="3">
        <v>0.13</v>
      </c>
      <c r="J9245" s="2">
        <f t="shared" si="432"/>
        <v>391.5</v>
      </c>
      <c r="K9245" s="2">
        <f t="shared" si="433"/>
        <v>70.47</v>
      </c>
      <c r="L9245" s="2">
        <f t="shared" si="434"/>
        <v>461.97</v>
      </c>
    </row>
    <row r="9246" spans="1:12" x14ac:dyDescent="0.25">
      <c r="A9246" t="s">
        <v>9251</v>
      </c>
      <c r="B9246" s="1">
        <v>46211</v>
      </c>
      <c r="C9246" t="s">
        <v>10012</v>
      </c>
      <c r="D9246" t="s">
        <v>10020</v>
      </c>
      <c r="E9246">
        <f>+_xlfn.XLOOKUP(TablaVentas[[#This Row],[PRODUCTOS]],TablaPrecios[PRODUCTOS],TablaPrecios[PRECIOS UNITARIOS],"No encontado")</f>
        <v>150</v>
      </c>
      <c r="F9246">
        <v>10</v>
      </c>
      <c r="G9246" t="s">
        <v>10026</v>
      </c>
      <c r="H9246" s="2">
        <v>306</v>
      </c>
      <c r="I9246" s="3">
        <v>0.17</v>
      </c>
      <c r="J9246" s="2">
        <f t="shared" si="432"/>
        <v>253.98</v>
      </c>
      <c r="K9246" s="2">
        <f t="shared" si="433"/>
        <v>45.716399999999993</v>
      </c>
      <c r="L9246" s="2">
        <f t="shared" si="434"/>
        <v>299.69639999999998</v>
      </c>
    </row>
    <row r="9247" spans="1:12" x14ac:dyDescent="0.25">
      <c r="A9247" t="s">
        <v>9252</v>
      </c>
      <c r="B9247" s="1">
        <v>46070</v>
      </c>
      <c r="C9247" t="s">
        <v>10009</v>
      </c>
      <c r="D9247" t="s">
        <v>10019</v>
      </c>
      <c r="E9247">
        <f>+_xlfn.XLOOKUP(TablaVentas[[#This Row],[PRODUCTOS]],TablaPrecios[PRODUCTOS],TablaPrecios[PRECIOS UNITARIOS],"No encontado")</f>
        <v>1200</v>
      </c>
      <c r="F9247">
        <v>13</v>
      </c>
      <c r="G9247" t="s">
        <v>10025</v>
      </c>
      <c r="H9247" s="2">
        <v>436</v>
      </c>
      <c r="I9247" s="3">
        <v>0.17</v>
      </c>
      <c r="J9247" s="2">
        <f t="shared" si="432"/>
        <v>361.88</v>
      </c>
      <c r="K9247" s="2">
        <f t="shared" si="433"/>
        <v>65.13839999999999</v>
      </c>
      <c r="L9247" s="2">
        <f t="shared" si="434"/>
        <v>427.01839999999999</v>
      </c>
    </row>
    <row r="9248" spans="1:12" x14ac:dyDescent="0.25">
      <c r="A9248" t="s">
        <v>9253</v>
      </c>
      <c r="B9248" s="1">
        <v>46064</v>
      </c>
      <c r="C9248" t="s">
        <v>10009</v>
      </c>
      <c r="D9248" t="s">
        <v>10017</v>
      </c>
      <c r="E9248">
        <f>+_xlfn.XLOOKUP(TablaVentas[[#This Row],[PRODUCTOS]],TablaPrecios[PRODUCTOS],TablaPrecios[PRECIOS UNITARIOS],"No encontado")</f>
        <v>50</v>
      </c>
      <c r="F9248">
        <v>12</v>
      </c>
      <c r="G9248" t="s">
        <v>10023</v>
      </c>
      <c r="H9248" s="2">
        <v>80</v>
      </c>
      <c r="I9248" s="3">
        <v>0.12</v>
      </c>
      <c r="J9248" s="2">
        <f t="shared" si="432"/>
        <v>70.400000000000006</v>
      </c>
      <c r="K9248" s="2">
        <f t="shared" si="433"/>
        <v>12.672000000000001</v>
      </c>
      <c r="L9248" s="2">
        <f t="shared" si="434"/>
        <v>83.072000000000003</v>
      </c>
    </row>
    <row r="9249" spans="1:12" x14ac:dyDescent="0.25">
      <c r="A9249" t="s">
        <v>9254</v>
      </c>
      <c r="B9249" s="1">
        <v>46047</v>
      </c>
      <c r="C9249" t="s">
        <v>10012</v>
      </c>
      <c r="D9249" t="s">
        <v>10020</v>
      </c>
      <c r="E9249">
        <f>+_xlfn.XLOOKUP(TablaVentas[[#This Row],[PRODUCTOS]],TablaPrecios[PRODUCTOS],TablaPrecios[PRECIOS UNITARIOS],"No encontado")</f>
        <v>150</v>
      </c>
      <c r="F9249">
        <v>17</v>
      </c>
      <c r="G9249" t="s">
        <v>10027</v>
      </c>
      <c r="H9249" s="2">
        <v>121</v>
      </c>
      <c r="I9249" s="3">
        <v>0.19</v>
      </c>
      <c r="J9249" s="2">
        <f t="shared" si="432"/>
        <v>98.009999999999991</v>
      </c>
      <c r="K9249" s="2">
        <f t="shared" si="433"/>
        <v>17.641799999999996</v>
      </c>
      <c r="L9249" s="2">
        <f t="shared" si="434"/>
        <v>115.65179999999998</v>
      </c>
    </row>
    <row r="9250" spans="1:12" x14ac:dyDescent="0.25">
      <c r="A9250" t="s">
        <v>9255</v>
      </c>
      <c r="B9250" s="1">
        <v>46331</v>
      </c>
      <c r="C9250" t="s">
        <v>10012</v>
      </c>
      <c r="D9250" t="s">
        <v>10021</v>
      </c>
      <c r="E9250">
        <f>+_xlfn.XLOOKUP(TablaVentas[[#This Row],[PRODUCTOS]],TablaPrecios[PRODUCTOS],TablaPrecios[PRECIOS UNITARIOS],"No encontado")</f>
        <v>200</v>
      </c>
      <c r="F9250">
        <v>14</v>
      </c>
      <c r="G9250" t="s">
        <v>10027</v>
      </c>
      <c r="H9250" s="2">
        <v>407</v>
      </c>
      <c r="I9250" s="3">
        <v>0.19</v>
      </c>
      <c r="J9250" s="2">
        <f t="shared" si="432"/>
        <v>329.67</v>
      </c>
      <c r="K9250" s="2">
        <f t="shared" si="433"/>
        <v>59.340600000000002</v>
      </c>
      <c r="L9250" s="2">
        <f t="shared" si="434"/>
        <v>389.01060000000001</v>
      </c>
    </row>
    <row r="9251" spans="1:12" x14ac:dyDescent="0.25">
      <c r="A9251" t="s">
        <v>9256</v>
      </c>
      <c r="B9251" s="1">
        <v>46172</v>
      </c>
      <c r="C9251" t="s">
        <v>10012</v>
      </c>
      <c r="D9251" t="s">
        <v>10021</v>
      </c>
      <c r="E9251">
        <f>+_xlfn.XLOOKUP(TablaVentas[[#This Row],[PRODUCTOS]],TablaPrecios[PRODUCTOS],TablaPrecios[PRECIOS UNITARIOS],"No encontado")</f>
        <v>200</v>
      </c>
      <c r="F9251">
        <v>7</v>
      </c>
      <c r="G9251" t="s">
        <v>10027</v>
      </c>
      <c r="H9251" s="2">
        <v>82</v>
      </c>
      <c r="I9251" s="3">
        <v>0.16</v>
      </c>
      <c r="J9251" s="2">
        <f t="shared" si="432"/>
        <v>68.88</v>
      </c>
      <c r="K9251" s="2">
        <f t="shared" si="433"/>
        <v>12.398399999999999</v>
      </c>
      <c r="L9251" s="2">
        <f t="shared" si="434"/>
        <v>81.278399999999991</v>
      </c>
    </row>
    <row r="9252" spans="1:12" x14ac:dyDescent="0.25">
      <c r="A9252" t="s">
        <v>9257</v>
      </c>
      <c r="B9252" s="1">
        <v>46098</v>
      </c>
      <c r="C9252" t="s">
        <v>10010</v>
      </c>
      <c r="D9252" t="s">
        <v>10017</v>
      </c>
      <c r="E9252">
        <f>+_xlfn.XLOOKUP(TablaVentas[[#This Row],[PRODUCTOS]],TablaPrecios[PRODUCTOS],TablaPrecios[PRECIOS UNITARIOS],"No encontado")</f>
        <v>50</v>
      </c>
      <c r="F9252">
        <v>16</v>
      </c>
      <c r="G9252" t="s">
        <v>10024</v>
      </c>
      <c r="H9252" s="2">
        <v>189</v>
      </c>
      <c r="I9252" s="3">
        <v>0.12</v>
      </c>
      <c r="J9252" s="2">
        <f t="shared" si="432"/>
        <v>166.32</v>
      </c>
      <c r="K9252" s="2">
        <f t="shared" si="433"/>
        <v>29.937599999999996</v>
      </c>
      <c r="L9252" s="2">
        <f t="shared" si="434"/>
        <v>196.2576</v>
      </c>
    </row>
    <row r="9253" spans="1:12" x14ac:dyDescent="0.25">
      <c r="A9253" t="s">
        <v>9258</v>
      </c>
      <c r="B9253" s="1">
        <v>46370</v>
      </c>
      <c r="C9253" t="s">
        <v>10011</v>
      </c>
      <c r="D9253" t="s">
        <v>10019</v>
      </c>
      <c r="E9253">
        <f>+_xlfn.XLOOKUP(TablaVentas[[#This Row],[PRODUCTOS]],TablaPrecios[PRODUCTOS],TablaPrecios[PRECIOS UNITARIOS],"No encontado")</f>
        <v>1200</v>
      </c>
      <c r="F9253">
        <v>9</v>
      </c>
      <c r="G9253" t="s">
        <v>10027</v>
      </c>
      <c r="H9253" s="2">
        <v>242</v>
      </c>
      <c r="I9253" s="3">
        <v>0.12</v>
      </c>
      <c r="J9253" s="2">
        <f t="shared" si="432"/>
        <v>212.96</v>
      </c>
      <c r="K9253" s="2">
        <f t="shared" si="433"/>
        <v>38.332799999999999</v>
      </c>
      <c r="L9253" s="2">
        <f t="shared" si="434"/>
        <v>251.2928</v>
      </c>
    </row>
    <row r="9254" spans="1:12" x14ac:dyDescent="0.25">
      <c r="A9254" t="s">
        <v>9259</v>
      </c>
      <c r="B9254" s="1">
        <v>46230</v>
      </c>
      <c r="C9254" t="s">
        <v>10007</v>
      </c>
      <c r="D9254" t="s">
        <v>10018</v>
      </c>
      <c r="E9254">
        <f>+_xlfn.XLOOKUP(TablaVentas[[#This Row],[PRODUCTOS]],TablaPrecios[PRODUCTOS],TablaPrecios[PRECIOS UNITARIOS],"No encontado")</f>
        <v>850</v>
      </c>
      <c r="F9254">
        <v>5</v>
      </c>
      <c r="G9254" t="s">
        <v>10025</v>
      </c>
      <c r="H9254" s="2">
        <v>182</v>
      </c>
      <c r="I9254" s="3">
        <v>0.17</v>
      </c>
      <c r="J9254" s="2">
        <f t="shared" si="432"/>
        <v>151.06</v>
      </c>
      <c r="K9254" s="2">
        <f t="shared" si="433"/>
        <v>27.190799999999999</v>
      </c>
      <c r="L9254" s="2">
        <f t="shared" si="434"/>
        <v>178.2508</v>
      </c>
    </row>
    <row r="9255" spans="1:12" x14ac:dyDescent="0.25">
      <c r="A9255" t="s">
        <v>9260</v>
      </c>
      <c r="B9255" s="1">
        <v>46378</v>
      </c>
      <c r="C9255" t="s">
        <v>10009</v>
      </c>
      <c r="D9255" t="s">
        <v>10017</v>
      </c>
      <c r="E9255">
        <f>+_xlfn.XLOOKUP(TablaVentas[[#This Row],[PRODUCTOS]],TablaPrecios[PRODUCTOS],TablaPrecios[PRECIOS UNITARIOS],"No encontado")</f>
        <v>50</v>
      </c>
      <c r="F9255">
        <v>17</v>
      </c>
      <c r="G9255" t="s">
        <v>10023</v>
      </c>
      <c r="H9255" s="2">
        <v>198</v>
      </c>
      <c r="I9255" s="3">
        <v>0.13</v>
      </c>
      <c r="J9255" s="2">
        <f t="shared" si="432"/>
        <v>172.26</v>
      </c>
      <c r="K9255" s="2">
        <f t="shared" si="433"/>
        <v>31.006799999999998</v>
      </c>
      <c r="L9255" s="2">
        <f t="shared" si="434"/>
        <v>203.26679999999999</v>
      </c>
    </row>
    <row r="9256" spans="1:12" x14ac:dyDescent="0.25">
      <c r="A9256" t="s">
        <v>9261</v>
      </c>
      <c r="B9256" s="1">
        <v>46283</v>
      </c>
      <c r="C9256" t="s">
        <v>10007</v>
      </c>
      <c r="D9256" t="s">
        <v>10019</v>
      </c>
      <c r="E9256">
        <f>+_xlfn.XLOOKUP(TablaVentas[[#This Row],[PRODUCTOS]],TablaPrecios[PRODUCTOS],TablaPrecios[PRECIOS UNITARIOS],"No encontado")</f>
        <v>1200</v>
      </c>
      <c r="F9256">
        <v>13</v>
      </c>
      <c r="G9256" t="s">
        <v>10023</v>
      </c>
      <c r="H9256" s="2">
        <v>208</v>
      </c>
      <c r="I9256" s="3">
        <v>0.2</v>
      </c>
      <c r="J9256" s="2">
        <f t="shared" si="432"/>
        <v>166.4</v>
      </c>
      <c r="K9256" s="2">
        <f t="shared" si="433"/>
        <v>29.951999999999998</v>
      </c>
      <c r="L9256" s="2">
        <f t="shared" si="434"/>
        <v>196.352</v>
      </c>
    </row>
    <row r="9257" spans="1:12" x14ac:dyDescent="0.25">
      <c r="A9257" t="s">
        <v>9262</v>
      </c>
      <c r="B9257" s="1">
        <v>46260</v>
      </c>
      <c r="C9257" t="s">
        <v>10007</v>
      </c>
      <c r="D9257" t="s">
        <v>10021</v>
      </c>
      <c r="E9257">
        <f>+_xlfn.XLOOKUP(TablaVentas[[#This Row],[PRODUCTOS]],TablaPrecios[PRODUCTOS],TablaPrecios[PRECIOS UNITARIOS],"No encontado")</f>
        <v>200</v>
      </c>
      <c r="F9257">
        <v>5</v>
      </c>
      <c r="G9257" t="s">
        <v>10026</v>
      </c>
      <c r="H9257" s="2">
        <v>195</v>
      </c>
      <c r="I9257" s="3">
        <v>0.17</v>
      </c>
      <c r="J9257" s="2">
        <f t="shared" si="432"/>
        <v>161.85</v>
      </c>
      <c r="K9257" s="2">
        <f t="shared" si="433"/>
        <v>29.132999999999999</v>
      </c>
      <c r="L9257" s="2">
        <f t="shared" si="434"/>
        <v>190.983</v>
      </c>
    </row>
    <row r="9258" spans="1:12" x14ac:dyDescent="0.25">
      <c r="A9258" t="s">
        <v>9263</v>
      </c>
      <c r="B9258" s="1">
        <v>46251</v>
      </c>
      <c r="C9258" t="s">
        <v>10010</v>
      </c>
      <c r="D9258" t="s">
        <v>10020</v>
      </c>
      <c r="E9258">
        <f>+_xlfn.XLOOKUP(TablaVentas[[#This Row],[PRODUCTOS]],TablaPrecios[PRODUCTOS],TablaPrecios[PRECIOS UNITARIOS],"No encontado")</f>
        <v>150</v>
      </c>
      <c r="F9258">
        <v>12</v>
      </c>
      <c r="G9258" t="s">
        <v>10024</v>
      </c>
      <c r="H9258" s="2">
        <v>351</v>
      </c>
      <c r="I9258" s="3">
        <v>0.18</v>
      </c>
      <c r="J9258" s="2">
        <f t="shared" si="432"/>
        <v>287.82</v>
      </c>
      <c r="K9258" s="2">
        <f t="shared" si="433"/>
        <v>51.807599999999994</v>
      </c>
      <c r="L9258" s="2">
        <f t="shared" si="434"/>
        <v>339.62759999999997</v>
      </c>
    </row>
    <row r="9259" spans="1:12" x14ac:dyDescent="0.25">
      <c r="A9259" t="s">
        <v>9264</v>
      </c>
      <c r="B9259" s="1">
        <v>46120</v>
      </c>
      <c r="C9259" t="s">
        <v>10012</v>
      </c>
      <c r="D9259" t="s">
        <v>10021</v>
      </c>
      <c r="E9259">
        <f>+_xlfn.XLOOKUP(TablaVentas[[#This Row],[PRODUCTOS]],TablaPrecios[PRODUCTOS],TablaPrecios[PRECIOS UNITARIOS],"No encontado")</f>
        <v>200</v>
      </c>
      <c r="F9259">
        <v>9</v>
      </c>
      <c r="G9259" t="s">
        <v>10023</v>
      </c>
      <c r="H9259" s="2">
        <v>277</v>
      </c>
      <c r="I9259" s="3">
        <v>0.19</v>
      </c>
      <c r="J9259" s="2">
        <f t="shared" si="432"/>
        <v>224.37</v>
      </c>
      <c r="K9259" s="2">
        <f t="shared" si="433"/>
        <v>40.386600000000001</v>
      </c>
      <c r="L9259" s="2">
        <f t="shared" si="434"/>
        <v>264.75659999999999</v>
      </c>
    </row>
    <row r="9260" spans="1:12" x14ac:dyDescent="0.25">
      <c r="A9260" t="s">
        <v>9265</v>
      </c>
      <c r="B9260" s="1">
        <v>46174</v>
      </c>
      <c r="C9260" t="s">
        <v>10011</v>
      </c>
      <c r="D9260" t="s">
        <v>10019</v>
      </c>
      <c r="E9260">
        <f>+_xlfn.XLOOKUP(TablaVentas[[#This Row],[PRODUCTOS]],TablaPrecios[PRODUCTOS],TablaPrecios[PRECIOS UNITARIOS],"No encontado")</f>
        <v>1200</v>
      </c>
      <c r="F9260">
        <v>5</v>
      </c>
      <c r="G9260" t="s">
        <v>10026</v>
      </c>
      <c r="H9260" s="2">
        <v>105</v>
      </c>
      <c r="I9260" s="3">
        <v>0.15</v>
      </c>
      <c r="J9260" s="2">
        <f t="shared" si="432"/>
        <v>89.25</v>
      </c>
      <c r="K9260" s="2">
        <f t="shared" si="433"/>
        <v>16.064999999999998</v>
      </c>
      <c r="L9260" s="2">
        <f t="shared" si="434"/>
        <v>105.315</v>
      </c>
    </row>
    <row r="9261" spans="1:12" x14ac:dyDescent="0.25">
      <c r="A9261" t="s">
        <v>9266</v>
      </c>
      <c r="B9261" s="1">
        <v>46096</v>
      </c>
      <c r="C9261" t="s">
        <v>10012</v>
      </c>
      <c r="D9261" t="s">
        <v>10018</v>
      </c>
      <c r="E9261">
        <f>+_xlfn.XLOOKUP(TablaVentas[[#This Row],[PRODUCTOS]],TablaPrecios[PRODUCTOS],TablaPrecios[PRECIOS UNITARIOS],"No encontado")</f>
        <v>850</v>
      </c>
      <c r="F9261">
        <v>14</v>
      </c>
      <c r="G9261" t="s">
        <v>10027</v>
      </c>
      <c r="H9261" s="2">
        <v>191</v>
      </c>
      <c r="I9261" s="3">
        <v>0.16</v>
      </c>
      <c r="J9261" s="2">
        <f t="shared" si="432"/>
        <v>160.44</v>
      </c>
      <c r="K9261" s="2">
        <f t="shared" si="433"/>
        <v>28.879199999999997</v>
      </c>
      <c r="L9261" s="2">
        <f t="shared" si="434"/>
        <v>189.3192</v>
      </c>
    </row>
    <row r="9262" spans="1:12" x14ac:dyDescent="0.25">
      <c r="A9262" t="s">
        <v>9267</v>
      </c>
      <c r="B9262" s="1">
        <v>46383</v>
      </c>
      <c r="C9262" t="s">
        <v>10009</v>
      </c>
      <c r="D9262" t="s">
        <v>10020</v>
      </c>
      <c r="E9262">
        <f>+_xlfn.XLOOKUP(TablaVentas[[#This Row],[PRODUCTOS]],TablaPrecios[PRODUCTOS],TablaPrecios[PRECIOS UNITARIOS],"No encontado")</f>
        <v>150</v>
      </c>
      <c r="F9262">
        <v>19</v>
      </c>
      <c r="G9262" t="s">
        <v>10026</v>
      </c>
      <c r="H9262" s="2">
        <v>216</v>
      </c>
      <c r="I9262" s="3">
        <v>0.13</v>
      </c>
      <c r="J9262" s="2">
        <f t="shared" si="432"/>
        <v>187.92</v>
      </c>
      <c r="K9262" s="2">
        <f t="shared" si="433"/>
        <v>33.825599999999994</v>
      </c>
      <c r="L9262" s="2">
        <f t="shared" si="434"/>
        <v>221.74559999999997</v>
      </c>
    </row>
    <row r="9263" spans="1:12" x14ac:dyDescent="0.25">
      <c r="A9263" t="s">
        <v>9268</v>
      </c>
      <c r="B9263" s="1">
        <v>46306</v>
      </c>
      <c r="C9263" t="s">
        <v>10007</v>
      </c>
      <c r="D9263" t="s">
        <v>10017</v>
      </c>
      <c r="E9263">
        <f>+_xlfn.XLOOKUP(TablaVentas[[#This Row],[PRODUCTOS]],TablaPrecios[PRODUCTOS],TablaPrecios[PRECIOS UNITARIOS],"No encontado")</f>
        <v>50</v>
      </c>
      <c r="F9263">
        <v>14</v>
      </c>
      <c r="G9263" t="s">
        <v>10023</v>
      </c>
      <c r="H9263" s="2">
        <v>159</v>
      </c>
      <c r="I9263" s="3">
        <v>0.17</v>
      </c>
      <c r="J9263" s="2">
        <f t="shared" si="432"/>
        <v>131.97</v>
      </c>
      <c r="K9263" s="2">
        <f t="shared" si="433"/>
        <v>23.7546</v>
      </c>
      <c r="L9263" s="2">
        <f t="shared" si="434"/>
        <v>155.72460000000001</v>
      </c>
    </row>
    <row r="9264" spans="1:12" x14ac:dyDescent="0.25">
      <c r="A9264" t="s">
        <v>9269</v>
      </c>
      <c r="B9264" s="1">
        <v>46151</v>
      </c>
      <c r="C9264" t="s">
        <v>10011</v>
      </c>
      <c r="D9264" t="s">
        <v>10017</v>
      </c>
      <c r="E9264">
        <f>+_xlfn.XLOOKUP(TablaVentas[[#This Row],[PRODUCTOS]],TablaPrecios[PRODUCTOS],TablaPrecios[PRECIOS UNITARIOS],"No encontado")</f>
        <v>50</v>
      </c>
      <c r="F9264">
        <v>9</v>
      </c>
      <c r="G9264" t="s">
        <v>10027</v>
      </c>
      <c r="H9264" s="2">
        <v>286</v>
      </c>
      <c r="I9264" s="3">
        <v>0.2</v>
      </c>
      <c r="J9264" s="2">
        <f t="shared" si="432"/>
        <v>228.8</v>
      </c>
      <c r="K9264" s="2">
        <f t="shared" si="433"/>
        <v>41.183999999999997</v>
      </c>
      <c r="L9264" s="2">
        <f t="shared" si="434"/>
        <v>269.98400000000004</v>
      </c>
    </row>
    <row r="9265" spans="1:12" x14ac:dyDescent="0.25">
      <c r="A9265" t="s">
        <v>9270</v>
      </c>
      <c r="B9265" s="1">
        <v>46304</v>
      </c>
      <c r="C9265" t="s">
        <v>10011</v>
      </c>
      <c r="D9265" t="s">
        <v>10021</v>
      </c>
      <c r="E9265">
        <f>+_xlfn.XLOOKUP(TablaVentas[[#This Row],[PRODUCTOS]],TablaPrecios[PRODUCTOS],TablaPrecios[PRECIOS UNITARIOS],"No encontado")</f>
        <v>200</v>
      </c>
      <c r="F9265">
        <v>16</v>
      </c>
      <c r="G9265" t="s">
        <v>10027</v>
      </c>
      <c r="H9265" s="2">
        <v>70</v>
      </c>
      <c r="I9265" s="3">
        <v>0.18</v>
      </c>
      <c r="J9265" s="2">
        <f t="shared" si="432"/>
        <v>57.4</v>
      </c>
      <c r="K9265" s="2">
        <f t="shared" si="433"/>
        <v>10.331999999999999</v>
      </c>
      <c r="L9265" s="2">
        <f t="shared" si="434"/>
        <v>67.731999999999999</v>
      </c>
    </row>
    <row r="9266" spans="1:12" x14ac:dyDescent="0.25">
      <c r="A9266" t="s">
        <v>9271</v>
      </c>
      <c r="B9266" s="1">
        <v>46377</v>
      </c>
      <c r="C9266" t="s">
        <v>10007</v>
      </c>
      <c r="D9266" t="s">
        <v>10019</v>
      </c>
      <c r="E9266">
        <f>+_xlfn.XLOOKUP(TablaVentas[[#This Row],[PRODUCTOS]],TablaPrecios[PRODUCTOS],TablaPrecios[PRECIOS UNITARIOS],"No encontado")</f>
        <v>1200</v>
      </c>
      <c r="F9266">
        <v>13</v>
      </c>
      <c r="G9266" t="s">
        <v>10027</v>
      </c>
      <c r="H9266" s="2">
        <v>149</v>
      </c>
      <c r="I9266" s="3">
        <v>0.13</v>
      </c>
      <c r="J9266" s="2">
        <f t="shared" si="432"/>
        <v>129.63</v>
      </c>
      <c r="K9266" s="2">
        <f t="shared" si="433"/>
        <v>23.333399999999997</v>
      </c>
      <c r="L9266" s="2">
        <f t="shared" si="434"/>
        <v>152.96339999999998</v>
      </c>
    </row>
    <row r="9267" spans="1:12" x14ac:dyDescent="0.25">
      <c r="A9267" t="s">
        <v>9272</v>
      </c>
      <c r="B9267" s="1">
        <v>46139</v>
      </c>
      <c r="C9267" t="s">
        <v>10012</v>
      </c>
      <c r="D9267" t="s">
        <v>10017</v>
      </c>
      <c r="E9267">
        <f>+_xlfn.XLOOKUP(TablaVentas[[#This Row],[PRODUCTOS]],TablaPrecios[PRODUCTOS],TablaPrecios[PRECIOS UNITARIOS],"No encontado")</f>
        <v>50</v>
      </c>
      <c r="F9267">
        <v>5</v>
      </c>
      <c r="G9267" t="s">
        <v>10027</v>
      </c>
      <c r="H9267" s="2">
        <v>440</v>
      </c>
      <c r="I9267" s="3">
        <v>0.16</v>
      </c>
      <c r="J9267" s="2">
        <f t="shared" si="432"/>
        <v>369.6</v>
      </c>
      <c r="K9267" s="2">
        <f t="shared" si="433"/>
        <v>66.528000000000006</v>
      </c>
      <c r="L9267" s="2">
        <f t="shared" si="434"/>
        <v>436.12800000000004</v>
      </c>
    </row>
    <row r="9268" spans="1:12" x14ac:dyDescent="0.25">
      <c r="A9268" t="s">
        <v>9273</v>
      </c>
      <c r="B9268" s="1">
        <v>46136</v>
      </c>
      <c r="C9268" t="s">
        <v>10010</v>
      </c>
      <c r="D9268" t="s">
        <v>10019</v>
      </c>
      <c r="E9268">
        <f>+_xlfn.XLOOKUP(TablaVentas[[#This Row],[PRODUCTOS]],TablaPrecios[PRODUCTOS],TablaPrecios[PRECIOS UNITARIOS],"No encontado")</f>
        <v>1200</v>
      </c>
      <c r="F9268">
        <v>20</v>
      </c>
      <c r="G9268" t="s">
        <v>10026</v>
      </c>
      <c r="H9268" s="2">
        <v>358</v>
      </c>
      <c r="I9268" s="3">
        <v>0.19</v>
      </c>
      <c r="J9268" s="2">
        <f t="shared" si="432"/>
        <v>289.98</v>
      </c>
      <c r="K9268" s="2">
        <f t="shared" si="433"/>
        <v>52.196400000000004</v>
      </c>
      <c r="L9268" s="2">
        <f t="shared" si="434"/>
        <v>342.1764</v>
      </c>
    </row>
    <row r="9269" spans="1:12" x14ac:dyDescent="0.25">
      <c r="A9269" t="s">
        <v>9274</v>
      </c>
      <c r="B9269" s="1">
        <v>46308</v>
      </c>
      <c r="C9269" t="s">
        <v>10009</v>
      </c>
      <c r="D9269" t="s">
        <v>10019</v>
      </c>
      <c r="E9269">
        <f>+_xlfn.XLOOKUP(TablaVentas[[#This Row],[PRODUCTOS]],TablaPrecios[PRODUCTOS],TablaPrecios[PRECIOS UNITARIOS],"No encontado")</f>
        <v>1200</v>
      </c>
      <c r="F9269">
        <v>18</v>
      </c>
      <c r="G9269" t="s">
        <v>10023</v>
      </c>
      <c r="H9269" s="2">
        <v>147</v>
      </c>
      <c r="I9269" s="3">
        <v>0.15</v>
      </c>
      <c r="J9269" s="2">
        <f t="shared" si="432"/>
        <v>124.95</v>
      </c>
      <c r="K9269" s="2">
        <f t="shared" si="433"/>
        <v>22.491</v>
      </c>
      <c r="L9269" s="2">
        <f t="shared" si="434"/>
        <v>147.441</v>
      </c>
    </row>
    <row r="9270" spans="1:12" x14ac:dyDescent="0.25">
      <c r="A9270" t="s">
        <v>9275</v>
      </c>
      <c r="B9270" s="1">
        <v>46148</v>
      </c>
      <c r="C9270" t="s">
        <v>10011</v>
      </c>
      <c r="D9270" t="s">
        <v>10019</v>
      </c>
      <c r="E9270">
        <f>+_xlfn.XLOOKUP(TablaVentas[[#This Row],[PRODUCTOS]],TablaPrecios[PRODUCTOS],TablaPrecios[PRECIOS UNITARIOS],"No encontado")</f>
        <v>1200</v>
      </c>
      <c r="F9270">
        <v>12</v>
      </c>
      <c r="G9270" t="s">
        <v>10027</v>
      </c>
      <c r="H9270" s="2">
        <v>466</v>
      </c>
      <c r="I9270" s="3">
        <v>0.18</v>
      </c>
      <c r="J9270" s="2">
        <f t="shared" si="432"/>
        <v>382.12</v>
      </c>
      <c r="K9270" s="2">
        <f t="shared" si="433"/>
        <v>68.781599999999997</v>
      </c>
      <c r="L9270" s="2">
        <f t="shared" si="434"/>
        <v>450.90160000000003</v>
      </c>
    </row>
    <row r="9271" spans="1:12" x14ac:dyDescent="0.25">
      <c r="A9271" t="s">
        <v>9276</v>
      </c>
      <c r="B9271" s="1">
        <v>46050</v>
      </c>
      <c r="C9271" t="s">
        <v>10008</v>
      </c>
      <c r="D9271" t="s">
        <v>10020</v>
      </c>
      <c r="E9271">
        <f>+_xlfn.XLOOKUP(TablaVentas[[#This Row],[PRODUCTOS]],TablaPrecios[PRODUCTOS],TablaPrecios[PRECIOS UNITARIOS],"No encontado")</f>
        <v>150</v>
      </c>
      <c r="F9271">
        <v>17</v>
      </c>
      <c r="G9271" t="s">
        <v>10025</v>
      </c>
      <c r="H9271" s="2">
        <v>100</v>
      </c>
      <c r="I9271" s="3">
        <v>0.13</v>
      </c>
      <c r="J9271" s="2">
        <f t="shared" si="432"/>
        <v>87</v>
      </c>
      <c r="K9271" s="2">
        <f t="shared" si="433"/>
        <v>15.66</v>
      </c>
      <c r="L9271" s="2">
        <f t="shared" si="434"/>
        <v>102.66</v>
      </c>
    </row>
    <row r="9272" spans="1:12" x14ac:dyDescent="0.25">
      <c r="A9272" t="s">
        <v>9277</v>
      </c>
      <c r="B9272" s="1">
        <v>46145</v>
      </c>
      <c r="C9272" t="s">
        <v>10012</v>
      </c>
      <c r="D9272" t="s">
        <v>10021</v>
      </c>
      <c r="E9272">
        <f>+_xlfn.XLOOKUP(TablaVentas[[#This Row],[PRODUCTOS]],TablaPrecios[PRODUCTOS],TablaPrecios[PRECIOS UNITARIOS],"No encontado")</f>
        <v>200</v>
      </c>
      <c r="F9272">
        <v>9</v>
      </c>
      <c r="G9272" t="s">
        <v>10027</v>
      </c>
      <c r="H9272" s="2">
        <v>242</v>
      </c>
      <c r="I9272" s="3">
        <v>0.12</v>
      </c>
      <c r="J9272" s="2">
        <f t="shared" si="432"/>
        <v>212.96</v>
      </c>
      <c r="K9272" s="2">
        <f t="shared" si="433"/>
        <v>38.332799999999999</v>
      </c>
      <c r="L9272" s="2">
        <f t="shared" si="434"/>
        <v>251.2928</v>
      </c>
    </row>
    <row r="9273" spans="1:12" x14ac:dyDescent="0.25">
      <c r="A9273" t="s">
        <v>9278</v>
      </c>
      <c r="B9273" s="1">
        <v>46333</v>
      </c>
      <c r="C9273" t="s">
        <v>10009</v>
      </c>
      <c r="D9273" t="s">
        <v>10019</v>
      </c>
      <c r="E9273">
        <f>+_xlfn.XLOOKUP(TablaVentas[[#This Row],[PRODUCTOS]],TablaPrecios[PRODUCTOS],TablaPrecios[PRECIOS UNITARIOS],"No encontado")</f>
        <v>1200</v>
      </c>
      <c r="F9273">
        <v>5</v>
      </c>
      <c r="G9273" t="s">
        <v>10024</v>
      </c>
      <c r="H9273" s="2">
        <v>69</v>
      </c>
      <c r="I9273" s="3">
        <v>0.18</v>
      </c>
      <c r="J9273" s="2">
        <f t="shared" si="432"/>
        <v>56.58</v>
      </c>
      <c r="K9273" s="2">
        <f t="shared" si="433"/>
        <v>10.1844</v>
      </c>
      <c r="L9273" s="2">
        <f t="shared" si="434"/>
        <v>66.764399999999995</v>
      </c>
    </row>
    <row r="9274" spans="1:12" x14ac:dyDescent="0.25">
      <c r="A9274" t="s">
        <v>9279</v>
      </c>
      <c r="B9274" s="1">
        <v>46142</v>
      </c>
      <c r="C9274" t="s">
        <v>10007</v>
      </c>
      <c r="D9274" t="s">
        <v>10020</v>
      </c>
      <c r="E9274">
        <f>+_xlfn.XLOOKUP(TablaVentas[[#This Row],[PRODUCTOS]],TablaPrecios[PRODUCTOS],TablaPrecios[PRECIOS UNITARIOS],"No encontado")</f>
        <v>150</v>
      </c>
      <c r="F9274">
        <v>6</v>
      </c>
      <c r="G9274" t="s">
        <v>10025</v>
      </c>
      <c r="H9274" s="2">
        <v>209</v>
      </c>
      <c r="I9274" s="3">
        <v>0.15</v>
      </c>
      <c r="J9274" s="2">
        <f t="shared" si="432"/>
        <v>177.65</v>
      </c>
      <c r="K9274" s="2">
        <f t="shared" si="433"/>
        <v>31.977</v>
      </c>
      <c r="L9274" s="2">
        <f t="shared" si="434"/>
        <v>209.62700000000001</v>
      </c>
    </row>
    <row r="9275" spans="1:12" x14ac:dyDescent="0.25">
      <c r="A9275" t="s">
        <v>9280</v>
      </c>
      <c r="B9275" s="1">
        <v>46052</v>
      </c>
      <c r="C9275" t="s">
        <v>10010</v>
      </c>
      <c r="D9275" t="s">
        <v>10018</v>
      </c>
      <c r="E9275">
        <f>+_xlfn.XLOOKUP(TablaVentas[[#This Row],[PRODUCTOS]],TablaPrecios[PRODUCTOS],TablaPrecios[PRECIOS UNITARIOS],"No encontado")</f>
        <v>850</v>
      </c>
      <c r="F9275">
        <v>14</v>
      </c>
      <c r="G9275" t="s">
        <v>10026</v>
      </c>
      <c r="H9275" s="2">
        <v>296</v>
      </c>
      <c r="I9275" s="3">
        <v>0.11</v>
      </c>
      <c r="J9275" s="2">
        <f t="shared" si="432"/>
        <v>263.44</v>
      </c>
      <c r="K9275" s="2">
        <f t="shared" si="433"/>
        <v>47.419199999999996</v>
      </c>
      <c r="L9275" s="2">
        <f t="shared" si="434"/>
        <v>310.85919999999999</v>
      </c>
    </row>
    <row r="9276" spans="1:12" x14ac:dyDescent="0.25">
      <c r="A9276" t="s">
        <v>9281</v>
      </c>
      <c r="B9276" s="1">
        <v>46133</v>
      </c>
      <c r="C9276" t="s">
        <v>10009</v>
      </c>
      <c r="D9276" t="s">
        <v>10020</v>
      </c>
      <c r="E9276">
        <f>+_xlfn.XLOOKUP(TablaVentas[[#This Row],[PRODUCTOS]],TablaPrecios[PRODUCTOS],TablaPrecios[PRECIOS UNITARIOS],"No encontado")</f>
        <v>150</v>
      </c>
      <c r="F9276">
        <v>8</v>
      </c>
      <c r="G9276" t="s">
        <v>10023</v>
      </c>
      <c r="H9276" s="2">
        <v>484</v>
      </c>
      <c r="I9276" s="3">
        <v>0.11</v>
      </c>
      <c r="J9276" s="2">
        <f t="shared" si="432"/>
        <v>430.76</v>
      </c>
      <c r="K9276" s="2">
        <f t="shared" si="433"/>
        <v>77.536799999999999</v>
      </c>
      <c r="L9276" s="2">
        <f t="shared" si="434"/>
        <v>508.29679999999996</v>
      </c>
    </row>
    <row r="9277" spans="1:12" x14ac:dyDescent="0.25">
      <c r="A9277" t="s">
        <v>9282</v>
      </c>
      <c r="B9277" s="1">
        <v>46203</v>
      </c>
      <c r="C9277" t="s">
        <v>10010</v>
      </c>
      <c r="D9277" t="s">
        <v>10019</v>
      </c>
      <c r="E9277">
        <f>+_xlfn.XLOOKUP(TablaVentas[[#This Row],[PRODUCTOS]],TablaPrecios[PRODUCTOS],TablaPrecios[PRECIOS UNITARIOS],"No encontado")</f>
        <v>1200</v>
      </c>
      <c r="F9277">
        <v>17</v>
      </c>
      <c r="G9277" t="s">
        <v>10025</v>
      </c>
      <c r="H9277" s="2">
        <v>52</v>
      </c>
      <c r="I9277" s="3">
        <v>0.17</v>
      </c>
      <c r="J9277" s="2">
        <f t="shared" si="432"/>
        <v>43.16</v>
      </c>
      <c r="K9277" s="2">
        <f t="shared" si="433"/>
        <v>7.7687999999999988</v>
      </c>
      <c r="L9277" s="2">
        <f t="shared" si="434"/>
        <v>50.928799999999995</v>
      </c>
    </row>
    <row r="9278" spans="1:12" x14ac:dyDescent="0.25">
      <c r="A9278" t="s">
        <v>9283</v>
      </c>
      <c r="B9278" s="1">
        <v>46198</v>
      </c>
      <c r="C9278" t="s">
        <v>10010</v>
      </c>
      <c r="D9278" t="s">
        <v>10020</v>
      </c>
      <c r="E9278">
        <f>+_xlfn.XLOOKUP(TablaVentas[[#This Row],[PRODUCTOS]],TablaPrecios[PRODUCTOS],TablaPrecios[PRECIOS UNITARIOS],"No encontado")</f>
        <v>150</v>
      </c>
      <c r="F9278">
        <v>10</v>
      </c>
      <c r="G9278" t="s">
        <v>10024</v>
      </c>
      <c r="H9278" s="2">
        <v>226</v>
      </c>
      <c r="I9278" s="3">
        <v>0.15</v>
      </c>
      <c r="J9278" s="2">
        <f t="shared" si="432"/>
        <v>192.1</v>
      </c>
      <c r="K9278" s="2">
        <f t="shared" si="433"/>
        <v>34.577999999999996</v>
      </c>
      <c r="L9278" s="2">
        <f t="shared" si="434"/>
        <v>226.678</v>
      </c>
    </row>
    <row r="9279" spans="1:12" x14ac:dyDescent="0.25">
      <c r="A9279" t="s">
        <v>9284</v>
      </c>
      <c r="B9279" s="1">
        <v>46309</v>
      </c>
      <c r="C9279" t="s">
        <v>10012</v>
      </c>
      <c r="D9279" t="s">
        <v>10018</v>
      </c>
      <c r="E9279">
        <f>+_xlfn.XLOOKUP(TablaVentas[[#This Row],[PRODUCTOS]],TablaPrecios[PRODUCTOS],TablaPrecios[PRECIOS UNITARIOS],"No encontado")</f>
        <v>850</v>
      </c>
      <c r="F9279">
        <v>6</v>
      </c>
      <c r="G9279" t="s">
        <v>10024</v>
      </c>
      <c r="H9279" s="2">
        <v>269</v>
      </c>
      <c r="I9279" s="3">
        <v>0.12</v>
      </c>
      <c r="J9279" s="2">
        <f t="shared" si="432"/>
        <v>236.72</v>
      </c>
      <c r="K9279" s="2">
        <f t="shared" si="433"/>
        <v>42.6096</v>
      </c>
      <c r="L9279" s="2">
        <f t="shared" si="434"/>
        <v>279.32960000000003</v>
      </c>
    </row>
    <row r="9280" spans="1:12" x14ac:dyDescent="0.25">
      <c r="A9280" t="s">
        <v>9285</v>
      </c>
      <c r="B9280" s="1">
        <v>46114</v>
      </c>
      <c r="C9280" t="s">
        <v>10011</v>
      </c>
      <c r="D9280" t="s">
        <v>10019</v>
      </c>
      <c r="E9280">
        <f>+_xlfn.XLOOKUP(TablaVentas[[#This Row],[PRODUCTOS]],TablaPrecios[PRODUCTOS],TablaPrecios[PRECIOS UNITARIOS],"No encontado")</f>
        <v>1200</v>
      </c>
      <c r="F9280">
        <v>17</v>
      </c>
      <c r="G9280" t="s">
        <v>10026</v>
      </c>
      <c r="H9280" s="2">
        <v>137</v>
      </c>
      <c r="I9280" s="3">
        <v>0.15</v>
      </c>
      <c r="J9280" s="2">
        <f t="shared" si="432"/>
        <v>116.45</v>
      </c>
      <c r="K9280" s="2">
        <f t="shared" si="433"/>
        <v>20.960999999999999</v>
      </c>
      <c r="L9280" s="2">
        <f t="shared" si="434"/>
        <v>137.411</v>
      </c>
    </row>
    <row r="9281" spans="1:12" x14ac:dyDescent="0.25">
      <c r="A9281" t="s">
        <v>9286</v>
      </c>
      <c r="B9281" s="1">
        <v>46024</v>
      </c>
      <c r="C9281" t="s">
        <v>10009</v>
      </c>
      <c r="D9281" t="s">
        <v>10018</v>
      </c>
      <c r="E9281">
        <f>+_xlfn.XLOOKUP(TablaVentas[[#This Row],[PRODUCTOS]],TablaPrecios[PRODUCTOS],TablaPrecios[PRECIOS UNITARIOS],"No encontado")</f>
        <v>850</v>
      </c>
      <c r="F9281">
        <v>6</v>
      </c>
      <c r="G9281" t="s">
        <v>10026</v>
      </c>
      <c r="H9281" s="2">
        <v>54</v>
      </c>
      <c r="I9281" s="3">
        <v>0.13</v>
      </c>
      <c r="J9281" s="2">
        <f t="shared" si="432"/>
        <v>46.98</v>
      </c>
      <c r="K9281" s="2">
        <f t="shared" si="433"/>
        <v>8.4563999999999986</v>
      </c>
      <c r="L9281" s="2">
        <f t="shared" si="434"/>
        <v>55.436399999999992</v>
      </c>
    </row>
    <row r="9282" spans="1:12" x14ac:dyDescent="0.25">
      <c r="A9282" t="s">
        <v>9287</v>
      </c>
      <c r="B9282" s="1">
        <v>46137</v>
      </c>
      <c r="C9282" t="s">
        <v>10010</v>
      </c>
      <c r="D9282" t="s">
        <v>10018</v>
      </c>
      <c r="E9282">
        <f>+_xlfn.XLOOKUP(TablaVentas[[#This Row],[PRODUCTOS]],TablaPrecios[PRODUCTOS],TablaPrecios[PRECIOS UNITARIOS],"No encontado")</f>
        <v>850</v>
      </c>
      <c r="F9282">
        <v>20</v>
      </c>
      <c r="G9282" t="s">
        <v>10027</v>
      </c>
      <c r="H9282" s="2">
        <v>432</v>
      </c>
      <c r="I9282" s="3">
        <v>0.12</v>
      </c>
      <c r="J9282" s="2">
        <f t="shared" si="432"/>
        <v>380.16</v>
      </c>
      <c r="K9282" s="2">
        <f t="shared" si="433"/>
        <v>68.428799999999995</v>
      </c>
      <c r="L9282" s="2">
        <f t="shared" si="434"/>
        <v>448.58879999999999</v>
      </c>
    </row>
    <row r="9283" spans="1:12" x14ac:dyDescent="0.25">
      <c r="A9283" t="s">
        <v>9288</v>
      </c>
      <c r="B9283" s="1">
        <v>46170</v>
      </c>
      <c r="C9283" t="s">
        <v>10012</v>
      </c>
      <c r="D9283" t="s">
        <v>10020</v>
      </c>
      <c r="E9283">
        <f>+_xlfn.XLOOKUP(TablaVentas[[#This Row],[PRODUCTOS]],TablaPrecios[PRODUCTOS],TablaPrecios[PRECIOS UNITARIOS],"No encontado")</f>
        <v>150</v>
      </c>
      <c r="F9283">
        <v>9</v>
      </c>
      <c r="G9283" t="s">
        <v>10025</v>
      </c>
      <c r="H9283" s="2">
        <v>285</v>
      </c>
      <c r="I9283" s="3">
        <v>0.14000000000000001</v>
      </c>
      <c r="J9283" s="2">
        <f t="shared" ref="J9283:J9346" si="435">+H9283-H9283*I9283</f>
        <v>245.1</v>
      </c>
      <c r="K9283" s="2">
        <f t="shared" ref="K9283:K9346" si="436">+J9283*0.18</f>
        <v>44.117999999999995</v>
      </c>
      <c r="L9283" s="2">
        <f t="shared" ref="L9283:L9346" si="437">+J9283+K9283</f>
        <v>289.21799999999996</v>
      </c>
    </row>
    <row r="9284" spans="1:12" x14ac:dyDescent="0.25">
      <c r="A9284" t="s">
        <v>9289</v>
      </c>
      <c r="B9284" s="1">
        <v>46095</v>
      </c>
      <c r="C9284" t="s">
        <v>10011</v>
      </c>
      <c r="D9284" t="s">
        <v>10018</v>
      </c>
      <c r="E9284">
        <f>+_xlfn.XLOOKUP(TablaVentas[[#This Row],[PRODUCTOS]],TablaPrecios[PRODUCTOS],TablaPrecios[PRECIOS UNITARIOS],"No encontado")</f>
        <v>850</v>
      </c>
      <c r="F9284">
        <v>17</v>
      </c>
      <c r="G9284" t="s">
        <v>10023</v>
      </c>
      <c r="H9284" s="2">
        <v>493</v>
      </c>
      <c r="I9284" s="3">
        <v>0.11</v>
      </c>
      <c r="J9284" s="2">
        <f t="shared" si="435"/>
        <v>438.77</v>
      </c>
      <c r="K9284" s="2">
        <f t="shared" si="436"/>
        <v>78.9786</v>
      </c>
      <c r="L9284" s="2">
        <f t="shared" si="437"/>
        <v>517.74860000000001</v>
      </c>
    </row>
    <row r="9285" spans="1:12" x14ac:dyDescent="0.25">
      <c r="A9285" t="s">
        <v>9290</v>
      </c>
      <c r="B9285" s="1">
        <v>46375</v>
      </c>
      <c r="C9285" t="s">
        <v>10011</v>
      </c>
      <c r="D9285" t="s">
        <v>10017</v>
      </c>
      <c r="E9285">
        <f>+_xlfn.XLOOKUP(TablaVentas[[#This Row],[PRODUCTOS]],TablaPrecios[PRODUCTOS],TablaPrecios[PRECIOS UNITARIOS],"No encontado")</f>
        <v>50</v>
      </c>
      <c r="F9285">
        <v>9</v>
      </c>
      <c r="G9285" t="s">
        <v>10023</v>
      </c>
      <c r="H9285" s="2">
        <v>333</v>
      </c>
      <c r="I9285" s="3">
        <v>0.17</v>
      </c>
      <c r="J9285" s="2">
        <f t="shared" si="435"/>
        <v>276.39</v>
      </c>
      <c r="K9285" s="2">
        <f t="shared" si="436"/>
        <v>49.750199999999992</v>
      </c>
      <c r="L9285" s="2">
        <f t="shared" si="437"/>
        <v>326.14019999999999</v>
      </c>
    </row>
    <row r="9286" spans="1:12" x14ac:dyDescent="0.25">
      <c r="A9286" t="s">
        <v>9291</v>
      </c>
      <c r="B9286" s="1">
        <v>46210</v>
      </c>
      <c r="C9286" t="s">
        <v>10010</v>
      </c>
      <c r="D9286" t="s">
        <v>10017</v>
      </c>
      <c r="E9286">
        <f>+_xlfn.XLOOKUP(TablaVentas[[#This Row],[PRODUCTOS]],TablaPrecios[PRODUCTOS],TablaPrecios[PRECIOS UNITARIOS],"No encontado")</f>
        <v>50</v>
      </c>
      <c r="F9286">
        <v>19</v>
      </c>
      <c r="G9286" t="s">
        <v>10023</v>
      </c>
      <c r="H9286" s="2">
        <v>298</v>
      </c>
      <c r="I9286" s="3">
        <v>0.12</v>
      </c>
      <c r="J9286" s="2">
        <f t="shared" si="435"/>
        <v>262.24</v>
      </c>
      <c r="K9286" s="2">
        <f t="shared" si="436"/>
        <v>47.203200000000002</v>
      </c>
      <c r="L9286" s="2">
        <f t="shared" si="437"/>
        <v>309.44319999999999</v>
      </c>
    </row>
    <row r="9287" spans="1:12" x14ac:dyDescent="0.25">
      <c r="A9287" t="s">
        <v>9292</v>
      </c>
      <c r="B9287" s="1">
        <v>46103</v>
      </c>
      <c r="C9287" t="s">
        <v>10008</v>
      </c>
      <c r="D9287" t="s">
        <v>10021</v>
      </c>
      <c r="E9287">
        <f>+_xlfn.XLOOKUP(TablaVentas[[#This Row],[PRODUCTOS]],TablaPrecios[PRODUCTOS],TablaPrecios[PRECIOS UNITARIOS],"No encontado")</f>
        <v>200</v>
      </c>
      <c r="F9287">
        <v>7</v>
      </c>
      <c r="G9287" t="s">
        <v>10026</v>
      </c>
      <c r="H9287" s="2">
        <v>346</v>
      </c>
      <c r="I9287" s="3">
        <v>0.13</v>
      </c>
      <c r="J9287" s="2">
        <f t="shared" si="435"/>
        <v>301.02</v>
      </c>
      <c r="K9287" s="2">
        <f t="shared" si="436"/>
        <v>54.183599999999991</v>
      </c>
      <c r="L9287" s="2">
        <f t="shared" si="437"/>
        <v>355.20359999999999</v>
      </c>
    </row>
    <row r="9288" spans="1:12" x14ac:dyDescent="0.25">
      <c r="A9288" t="s">
        <v>9293</v>
      </c>
      <c r="B9288" s="1">
        <v>46101</v>
      </c>
      <c r="C9288" t="s">
        <v>10008</v>
      </c>
      <c r="D9288" t="s">
        <v>10021</v>
      </c>
      <c r="E9288">
        <f>+_xlfn.XLOOKUP(TablaVentas[[#This Row],[PRODUCTOS]],TablaPrecios[PRODUCTOS],TablaPrecios[PRECIOS UNITARIOS],"No encontado")</f>
        <v>200</v>
      </c>
      <c r="F9288">
        <v>7</v>
      </c>
      <c r="G9288" t="s">
        <v>10026</v>
      </c>
      <c r="H9288" s="2">
        <v>381</v>
      </c>
      <c r="I9288" s="3">
        <v>0.12</v>
      </c>
      <c r="J9288" s="2">
        <f t="shared" si="435"/>
        <v>335.28</v>
      </c>
      <c r="K9288" s="2">
        <f t="shared" si="436"/>
        <v>60.350399999999993</v>
      </c>
      <c r="L9288" s="2">
        <f t="shared" si="437"/>
        <v>395.63039999999995</v>
      </c>
    </row>
    <row r="9289" spans="1:12" x14ac:dyDescent="0.25">
      <c r="A9289" t="s">
        <v>9294</v>
      </c>
      <c r="B9289" s="1">
        <v>46065</v>
      </c>
      <c r="C9289" t="s">
        <v>10012</v>
      </c>
      <c r="D9289" t="s">
        <v>10019</v>
      </c>
      <c r="E9289">
        <f>+_xlfn.XLOOKUP(TablaVentas[[#This Row],[PRODUCTOS]],TablaPrecios[PRODUCTOS],TablaPrecios[PRECIOS UNITARIOS],"No encontado")</f>
        <v>1200</v>
      </c>
      <c r="F9289">
        <v>14</v>
      </c>
      <c r="G9289" t="s">
        <v>10025</v>
      </c>
      <c r="H9289" s="2">
        <v>388</v>
      </c>
      <c r="I9289" s="3">
        <v>0.17</v>
      </c>
      <c r="J9289" s="2">
        <f t="shared" si="435"/>
        <v>322.03999999999996</v>
      </c>
      <c r="K9289" s="2">
        <f t="shared" si="436"/>
        <v>57.967199999999991</v>
      </c>
      <c r="L9289" s="2">
        <f t="shared" si="437"/>
        <v>380.00719999999995</v>
      </c>
    </row>
    <row r="9290" spans="1:12" x14ac:dyDescent="0.25">
      <c r="A9290" t="s">
        <v>9295</v>
      </c>
      <c r="B9290" s="1">
        <v>46278</v>
      </c>
      <c r="C9290" t="s">
        <v>10009</v>
      </c>
      <c r="D9290" t="s">
        <v>10020</v>
      </c>
      <c r="E9290">
        <f>+_xlfn.XLOOKUP(TablaVentas[[#This Row],[PRODUCTOS]],TablaPrecios[PRODUCTOS],TablaPrecios[PRECIOS UNITARIOS],"No encontado")</f>
        <v>150</v>
      </c>
      <c r="F9290">
        <v>17</v>
      </c>
      <c r="G9290" t="s">
        <v>10027</v>
      </c>
      <c r="H9290" s="2">
        <v>82</v>
      </c>
      <c r="I9290" s="3">
        <v>0.12</v>
      </c>
      <c r="J9290" s="2">
        <f t="shared" si="435"/>
        <v>72.16</v>
      </c>
      <c r="K9290" s="2">
        <f t="shared" si="436"/>
        <v>12.988799999999999</v>
      </c>
      <c r="L9290" s="2">
        <f t="shared" si="437"/>
        <v>85.148799999999994</v>
      </c>
    </row>
    <row r="9291" spans="1:12" x14ac:dyDescent="0.25">
      <c r="A9291" t="s">
        <v>9296</v>
      </c>
      <c r="B9291" s="1">
        <v>46133</v>
      </c>
      <c r="C9291" t="s">
        <v>10009</v>
      </c>
      <c r="D9291" t="s">
        <v>10020</v>
      </c>
      <c r="E9291">
        <f>+_xlfn.XLOOKUP(TablaVentas[[#This Row],[PRODUCTOS]],TablaPrecios[PRODUCTOS],TablaPrecios[PRECIOS UNITARIOS],"No encontado")</f>
        <v>150</v>
      </c>
      <c r="F9291">
        <v>15</v>
      </c>
      <c r="G9291" t="s">
        <v>10023</v>
      </c>
      <c r="H9291" s="2">
        <v>240</v>
      </c>
      <c r="I9291" s="3">
        <v>0.11</v>
      </c>
      <c r="J9291" s="2">
        <f t="shared" si="435"/>
        <v>213.6</v>
      </c>
      <c r="K9291" s="2">
        <f t="shared" si="436"/>
        <v>38.448</v>
      </c>
      <c r="L9291" s="2">
        <f t="shared" si="437"/>
        <v>252.048</v>
      </c>
    </row>
    <row r="9292" spans="1:12" x14ac:dyDescent="0.25">
      <c r="A9292" t="s">
        <v>9297</v>
      </c>
      <c r="B9292" s="1">
        <v>46089</v>
      </c>
      <c r="C9292" t="s">
        <v>10010</v>
      </c>
      <c r="D9292" t="s">
        <v>10020</v>
      </c>
      <c r="E9292">
        <f>+_xlfn.XLOOKUP(TablaVentas[[#This Row],[PRODUCTOS]],TablaPrecios[PRODUCTOS],TablaPrecios[PRECIOS UNITARIOS],"No encontado")</f>
        <v>150</v>
      </c>
      <c r="F9292">
        <v>10</v>
      </c>
      <c r="G9292" t="s">
        <v>10024</v>
      </c>
      <c r="H9292" s="2">
        <v>78</v>
      </c>
      <c r="I9292" s="3">
        <v>0.11</v>
      </c>
      <c r="J9292" s="2">
        <f t="shared" si="435"/>
        <v>69.42</v>
      </c>
      <c r="K9292" s="2">
        <f t="shared" si="436"/>
        <v>12.4956</v>
      </c>
      <c r="L9292" s="2">
        <f t="shared" si="437"/>
        <v>81.915599999999998</v>
      </c>
    </row>
    <row r="9293" spans="1:12" x14ac:dyDescent="0.25">
      <c r="A9293" t="s">
        <v>9298</v>
      </c>
      <c r="B9293" s="1">
        <v>46347</v>
      </c>
      <c r="C9293" t="s">
        <v>10009</v>
      </c>
      <c r="D9293" t="s">
        <v>10018</v>
      </c>
      <c r="E9293">
        <f>+_xlfn.XLOOKUP(TablaVentas[[#This Row],[PRODUCTOS]],TablaPrecios[PRODUCTOS],TablaPrecios[PRECIOS UNITARIOS],"No encontado")</f>
        <v>850</v>
      </c>
      <c r="F9293">
        <v>10</v>
      </c>
      <c r="G9293" t="s">
        <v>10027</v>
      </c>
      <c r="H9293" s="2">
        <v>137</v>
      </c>
      <c r="I9293" s="3">
        <v>0.2</v>
      </c>
      <c r="J9293" s="2">
        <f t="shared" si="435"/>
        <v>109.6</v>
      </c>
      <c r="K9293" s="2">
        <f t="shared" si="436"/>
        <v>19.727999999999998</v>
      </c>
      <c r="L9293" s="2">
        <f t="shared" si="437"/>
        <v>129.328</v>
      </c>
    </row>
    <row r="9294" spans="1:12" x14ac:dyDescent="0.25">
      <c r="A9294" t="s">
        <v>9299</v>
      </c>
      <c r="B9294" s="1">
        <v>46283</v>
      </c>
      <c r="C9294" t="s">
        <v>10007</v>
      </c>
      <c r="D9294" t="s">
        <v>10018</v>
      </c>
      <c r="E9294">
        <f>+_xlfn.XLOOKUP(TablaVentas[[#This Row],[PRODUCTOS]],TablaPrecios[PRODUCTOS],TablaPrecios[PRECIOS UNITARIOS],"No encontado")</f>
        <v>850</v>
      </c>
      <c r="F9294">
        <v>7</v>
      </c>
      <c r="G9294" t="s">
        <v>10023</v>
      </c>
      <c r="H9294" s="2">
        <v>230</v>
      </c>
      <c r="I9294" s="3">
        <v>0.18</v>
      </c>
      <c r="J9294" s="2">
        <f t="shared" si="435"/>
        <v>188.6</v>
      </c>
      <c r="K9294" s="2">
        <f t="shared" si="436"/>
        <v>33.948</v>
      </c>
      <c r="L9294" s="2">
        <f t="shared" si="437"/>
        <v>222.548</v>
      </c>
    </row>
    <row r="9295" spans="1:12" x14ac:dyDescent="0.25">
      <c r="A9295" t="s">
        <v>9300</v>
      </c>
      <c r="B9295" s="1">
        <v>46061</v>
      </c>
      <c r="C9295" t="s">
        <v>10010</v>
      </c>
      <c r="D9295" t="s">
        <v>10018</v>
      </c>
      <c r="E9295">
        <f>+_xlfn.XLOOKUP(TablaVentas[[#This Row],[PRODUCTOS]],TablaPrecios[PRODUCTOS],TablaPrecios[PRECIOS UNITARIOS],"No encontado")</f>
        <v>850</v>
      </c>
      <c r="F9295">
        <v>6</v>
      </c>
      <c r="G9295" t="s">
        <v>10026</v>
      </c>
      <c r="H9295" s="2">
        <v>158</v>
      </c>
      <c r="I9295" s="3">
        <v>0.1</v>
      </c>
      <c r="J9295" s="2">
        <f t="shared" si="435"/>
        <v>142.19999999999999</v>
      </c>
      <c r="K9295" s="2">
        <f t="shared" si="436"/>
        <v>25.595999999999997</v>
      </c>
      <c r="L9295" s="2">
        <f t="shared" si="437"/>
        <v>167.79599999999999</v>
      </c>
    </row>
    <row r="9296" spans="1:12" x14ac:dyDescent="0.25">
      <c r="A9296" t="s">
        <v>9301</v>
      </c>
      <c r="B9296" s="1">
        <v>46216</v>
      </c>
      <c r="C9296" t="s">
        <v>10010</v>
      </c>
      <c r="D9296" t="s">
        <v>10020</v>
      </c>
      <c r="E9296">
        <f>+_xlfn.XLOOKUP(TablaVentas[[#This Row],[PRODUCTOS]],TablaPrecios[PRODUCTOS],TablaPrecios[PRECIOS UNITARIOS],"No encontado")</f>
        <v>150</v>
      </c>
      <c r="F9296">
        <v>6</v>
      </c>
      <c r="G9296" t="s">
        <v>10027</v>
      </c>
      <c r="H9296" s="2">
        <v>104</v>
      </c>
      <c r="I9296" s="3">
        <v>0.16</v>
      </c>
      <c r="J9296" s="2">
        <f t="shared" si="435"/>
        <v>87.36</v>
      </c>
      <c r="K9296" s="2">
        <f t="shared" si="436"/>
        <v>15.7248</v>
      </c>
      <c r="L9296" s="2">
        <f t="shared" si="437"/>
        <v>103.0848</v>
      </c>
    </row>
    <row r="9297" spans="1:12" x14ac:dyDescent="0.25">
      <c r="A9297" t="s">
        <v>9302</v>
      </c>
      <c r="B9297" s="1">
        <v>46121</v>
      </c>
      <c r="C9297" t="s">
        <v>10012</v>
      </c>
      <c r="D9297" t="s">
        <v>10021</v>
      </c>
      <c r="E9297">
        <f>+_xlfn.XLOOKUP(TablaVentas[[#This Row],[PRODUCTOS]],TablaPrecios[PRODUCTOS],TablaPrecios[PRECIOS UNITARIOS],"No encontado")</f>
        <v>200</v>
      </c>
      <c r="F9297">
        <v>11</v>
      </c>
      <c r="G9297" t="s">
        <v>10025</v>
      </c>
      <c r="H9297" s="2">
        <v>469</v>
      </c>
      <c r="I9297" s="3">
        <v>0.13</v>
      </c>
      <c r="J9297" s="2">
        <f t="shared" si="435"/>
        <v>408.03</v>
      </c>
      <c r="K9297" s="2">
        <f t="shared" si="436"/>
        <v>73.445399999999992</v>
      </c>
      <c r="L9297" s="2">
        <f t="shared" si="437"/>
        <v>481.47539999999998</v>
      </c>
    </row>
    <row r="9298" spans="1:12" x14ac:dyDescent="0.25">
      <c r="A9298" t="s">
        <v>9303</v>
      </c>
      <c r="B9298" s="1">
        <v>46153</v>
      </c>
      <c r="C9298" t="s">
        <v>10012</v>
      </c>
      <c r="D9298" t="s">
        <v>10018</v>
      </c>
      <c r="E9298">
        <f>+_xlfn.XLOOKUP(TablaVentas[[#This Row],[PRODUCTOS]],TablaPrecios[PRODUCTOS],TablaPrecios[PRECIOS UNITARIOS],"No encontado")</f>
        <v>850</v>
      </c>
      <c r="F9298">
        <v>11</v>
      </c>
      <c r="G9298" t="s">
        <v>10027</v>
      </c>
      <c r="H9298" s="2">
        <v>422</v>
      </c>
      <c r="I9298" s="3">
        <v>0.16</v>
      </c>
      <c r="J9298" s="2">
        <f t="shared" si="435"/>
        <v>354.48</v>
      </c>
      <c r="K9298" s="2">
        <f t="shared" si="436"/>
        <v>63.806400000000004</v>
      </c>
      <c r="L9298" s="2">
        <f t="shared" si="437"/>
        <v>418.28640000000001</v>
      </c>
    </row>
    <row r="9299" spans="1:12" x14ac:dyDescent="0.25">
      <c r="A9299" t="s">
        <v>9304</v>
      </c>
      <c r="B9299" s="1">
        <v>46319</v>
      </c>
      <c r="C9299" t="s">
        <v>10012</v>
      </c>
      <c r="D9299" t="s">
        <v>10021</v>
      </c>
      <c r="E9299">
        <f>+_xlfn.XLOOKUP(TablaVentas[[#This Row],[PRODUCTOS]],TablaPrecios[PRODUCTOS],TablaPrecios[PRECIOS UNITARIOS],"No encontado")</f>
        <v>200</v>
      </c>
      <c r="F9299">
        <v>8</v>
      </c>
      <c r="G9299" t="s">
        <v>10027</v>
      </c>
      <c r="H9299" s="2">
        <v>385</v>
      </c>
      <c r="I9299" s="3">
        <v>0.11</v>
      </c>
      <c r="J9299" s="2">
        <f t="shared" si="435"/>
        <v>342.65</v>
      </c>
      <c r="K9299" s="2">
        <f t="shared" si="436"/>
        <v>61.676999999999992</v>
      </c>
      <c r="L9299" s="2">
        <f t="shared" si="437"/>
        <v>404.327</v>
      </c>
    </row>
    <row r="9300" spans="1:12" x14ac:dyDescent="0.25">
      <c r="A9300" t="s">
        <v>9305</v>
      </c>
      <c r="B9300" s="1">
        <v>46237</v>
      </c>
      <c r="C9300" t="s">
        <v>10008</v>
      </c>
      <c r="D9300" t="s">
        <v>10019</v>
      </c>
      <c r="E9300">
        <f>+_xlfn.XLOOKUP(TablaVentas[[#This Row],[PRODUCTOS]],TablaPrecios[PRODUCTOS],TablaPrecios[PRECIOS UNITARIOS],"No encontado")</f>
        <v>1200</v>
      </c>
      <c r="F9300">
        <v>8</v>
      </c>
      <c r="G9300" t="s">
        <v>10026</v>
      </c>
      <c r="H9300" s="2">
        <v>491</v>
      </c>
      <c r="I9300" s="3">
        <v>0.12</v>
      </c>
      <c r="J9300" s="2">
        <f t="shared" si="435"/>
        <v>432.08</v>
      </c>
      <c r="K9300" s="2">
        <f t="shared" si="436"/>
        <v>77.7744</v>
      </c>
      <c r="L9300" s="2">
        <f t="shared" si="437"/>
        <v>509.8544</v>
      </c>
    </row>
    <row r="9301" spans="1:12" x14ac:dyDescent="0.25">
      <c r="A9301" t="s">
        <v>9306</v>
      </c>
      <c r="B9301" s="1">
        <v>46122</v>
      </c>
      <c r="C9301" t="s">
        <v>10009</v>
      </c>
      <c r="D9301" t="s">
        <v>10017</v>
      </c>
      <c r="E9301">
        <f>+_xlfn.XLOOKUP(TablaVentas[[#This Row],[PRODUCTOS]],TablaPrecios[PRODUCTOS],TablaPrecios[PRECIOS UNITARIOS],"No encontado")</f>
        <v>50</v>
      </c>
      <c r="F9301">
        <v>20</v>
      </c>
      <c r="G9301" t="s">
        <v>10027</v>
      </c>
      <c r="H9301" s="2">
        <v>205</v>
      </c>
      <c r="I9301" s="3">
        <v>0.1</v>
      </c>
      <c r="J9301" s="2">
        <f t="shared" si="435"/>
        <v>184.5</v>
      </c>
      <c r="K9301" s="2">
        <f t="shared" si="436"/>
        <v>33.21</v>
      </c>
      <c r="L9301" s="2">
        <f t="shared" si="437"/>
        <v>217.71</v>
      </c>
    </row>
    <row r="9302" spans="1:12" x14ac:dyDescent="0.25">
      <c r="A9302" t="s">
        <v>9307</v>
      </c>
      <c r="B9302" s="1">
        <v>46302</v>
      </c>
      <c r="C9302" t="s">
        <v>10007</v>
      </c>
      <c r="D9302" t="s">
        <v>10018</v>
      </c>
      <c r="E9302">
        <f>+_xlfn.XLOOKUP(TablaVentas[[#This Row],[PRODUCTOS]],TablaPrecios[PRODUCTOS],TablaPrecios[PRECIOS UNITARIOS],"No encontado")</f>
        <v>850</v>
      </c>
      <c r="F9302">
        <v>12</v>
      </c>
      <c r="G9302" t="s">
        <v>10027</v>
      </c>
      <c r="H9302" s="2">
        <v>321</v>
      </c>
      <c r="I9302" s="3">
        <v>0.16</v>
      </c>
      <c r="J9302" s="2">
        <f t="shared" si="435"/>
        <v>269.64</v>
      </c>
      <c r="K9302" s="2">
        <f t="shared" si="436"/>
        <v>48.535199999999996</v>
      </c>
      <c r="L9302" s="2">
        <f t="shared" si="437"/>
        <v>318.17519999999996</v>
      </c>
    </row>
    <row r="9303" spans="1:12" x14ac:dyDescent="0.25">
      <c r="A9303" t="s">
        <v>9308</v>
      </c>
      <c r="B9303" s="1">
        <v>46236</v>
      </c>
      <c r="C9303" t="s">
        <v>10012</v>
      </c>
      <c r="D9303" t="s">
        <v>10021</v>
      </c>
      <c r="E9303">
        <f>+_xlfn.XLOOKUP(TablaVentas[[#This Row],[PRODUCTOS]],TablaPrecios[PRODUCTOS],TablaPrecios[PRECIOS UNITARIOS],"No encontado")</f>
        <v>200</v>
      </c>
      <c r="F9303">
        <v>20</v>
      </c>
      <c r="G9303" t="s">
        <v>10023</v>
      </c>
      <c r="H9303" s="2">
        <v>449</v>
      </c>
      <c r="I9303" s="3">
        <v>0.11</v>
      </c>
      <c r="J9303" s="2">
        <f t="shared" si="435"/>
        <v>399.61</v>
      </c>
      <c r="K9303" s="2">
        <f t="shared" si="436"/>
        <v>71.9298</v>
      </c>
      <c r="L9303" s="2">
        <f t="shared" si="437"/>
        <v>471.53980000000001</v>
      </c>
    </row>
    <row r="9304" spans="1:12" x14ac:dyDescent="0.25">
      <c r="A9304" t="s">
        <v>9309</v>
      </c>
      <c r="B9304" s="1">
        <v>46182</v>
      </c>
      <c r="C9304" t="s">
        <v>10008</v>
      </c>
      <c r="D9304" t="s">
        <v>10021</v>
      </c>
      <c r="E9304">
        <f>+_xlfn.XLOOKUP(TablaVentas[[#This Row],[PRODUCTOS]],TablaPrecios[PRODUCTOS],TablaPrecios[PRECIOS UNITARIOS],"No encontado")</f>
        <v>200</v>
      </c>
      <c r="F9304">
        <v>11</v>
      </c>
      <c r="G9304" t="s">
        <v>10025</v>
      </c>
      <c r="H9304" s="2">
        <v>383</v>
      </c>
      <c r="I9304" s="3">
        <v>0.12</v>
      </c>
      <c r="J9304" s="2">
        <f t="shared" si="435"/>
        <v>337.04</v>
      </c>
      <c r="K9304" s="2">
        <f t="shared" si="436"/>
        <v>60.667200000000001</v>
      </c>
      <c r="L9304" s="2">
        <f t="shared" si="437"/>
        <v>397.7072</v>
      </c>
    </row>
    <row r="9305" spans="1:12" x14ac:dyDescent="0.25">
      <c r="A9305" t="s">
        <v>9310</v>
      </c>
      <c r="B9305" s="1">
        <v>46359</v>
      </c>
      <c r="C9305" t="s">
        <v>10011</v>
      </c>
      <c r="D9305" t="s">
        <v>10021</v>
      </c>
      <c r="E9305">
        <f>+_xlfn.XLOOKUP(TablaVentas[[#This Row],[PRODUCTOS]],TablaPrecios[PRODUCTOS],TablaPrecios[PRECIOS UNITARIOS],"No encontado")</f>
        <v>200</v>
      </c>
      <c r="F9305">
        <v>14</v>
      </c>
      <c r="G9305" t="s">
        <v>10026</v>
      </c>
      <c r="H9305" s="2">
        <v>401</v>
      </c>
      <c r="I9305" s="3">
        <v>0.16</v>
      </c>
      <c r="J9305" s="2">
        <f t="shared" si="435"/>
        <v>336.84000000000003</v>
      </c>
      <c r="K9305" s="2">
        <f t="shared" si="436"/>
        <v>60.631200000000007</v>
      </c>
      <c r="L9305" s="2">
        <f t="shared" si="437"/>
        <v>397.47120000000007</v>
      </c>
    </row>
    <row r="9306" spans="1:12" x14ac:dyDescent="0.25">
      <c r="A9306" t="s">
        <v>9311</v>
      </c>
      <c r="B9306" s="1">
        <v>46161</v>
      </c>
      <c r="C9306" t="s">
        <v>10010</v>
      </c>
      <c r="D9306" t="s">
        <v>10017</v>
      </c>
      <c r="E9306">
        <f>+_xlfn.XLOOKUP(TablaVentas[[#This Row],[PRODUCTOS]],TablaPrecios[PRODUCTOS],TablaPrecios[PRECIOS UNITARIOS],"No encontado")</f>
        <v>50</v>
      </c>
      <c r="F9306">
        <v>6</v>
      </c>
      <c r="G9306" t="s">
        <v>10026</v>
      </c>
      <c r="H9306" s="2">
        <v>389</v>
      </c>
      <c r="I9306" s="3">
        <v>0.11</v>
      </c>
      <c r="J9306" s="2">
        <f t="shared" si="435"/>
        <v>346.21</v>
      </c>
      <c r="K9306" s="2">
        <f t="shared" si="436"/>
        <v>62.317799999999991</v>
      </c>
      <c r="L9306" s="2">
        <f t="shared" si="437"/>
        <v>408.52779999999996</v>
      </c>
    </row>
    <row r="9307" spans="1:12" x14ac:dyDescent="0.25">
      <c r="A9307" t="s">
        <v>9312</v>
      </c>
      <c r="B9307" s="1">
        <v>46219</v>
      </c>
      <c r="C9307" t="s">
        <v>10007</v>
      </c>
      <c r="D9307" t="s">
        <v>10019</v>
      </c>
      <c r="E9307">
        <f>+_xlfn.XLOOKUP(TablaVentas[[#This Row],[PRODUCTOS]],TablaPrecios[PRODUCTOS],TablaPrecios[PRECIOS UNITARIOS],"No encontado")</f>
        <v>1200</v>
      </c>
      <c r="F9307">
        <v>10</v>
      </c>
      <c r="G9307" t="s">
        <v>10025</v>
      </c>
      <c r="H9307" s="2">
        <v>440</v>
      </c>
      <c r="I9307" s="3">
        <v>0.16</v>
      </c>
      <c r="J9307" s="2">
        <f t="shared" si="435"/>
        <v>369.6</v>
      </c>
      <c r="K9307" s="2">
        <f t="shared" si="436"/>
        <v>66.528000000000006</v>
      </c>
      <c r="L9307" s="2">
        <f t="shared" si="437"/>
        <v>436.12800000000004</v>
      </c>
    </row>
    <row r="9308" spans="1:12" x14ac:dyDescent="0.25">
      <c r="A9308" t="s">
        <v>9313</v>
      </c>
      <c r="B9308" s="1">
        <v>46066</v>
      </c>
      <c r="C9308" t="s">
        <v>10009</v>
      </c>
      <c r="D9308" t="s">
        <v>10020</v>
      </c>
      <c r="E9308">
        <f>+_xlfn.XLOOKUP(TablaVentas[[#This Row],[PRODUCTOS]],TablaPrecios[PRODUCTOS],TablaPrecios[PRECIOS UNITARIOS],"No encontado")</f>
        <v>150</v>
      </c>
      <c r="F9308">
        <v>10</v>
      </c>
      <c r="G9308" t="s">
        <v>10027</v>
      </c>
      <c r="H9308" s="2">
        <v>264</v>
      </c>
      <c r="I9308" s="3">
        <v>0.2</v>
      </c>
      <c r="J9308" s="2">
        <f t="shared" si="435"/>
        <v>211.2</v>
      </c>
      <c r="K9308" s="2">
        <f t="shared" si="436"/>
        <v>38.015999999999998</v>
      </c>
      <c r="L9308" s="2">
        <f t="shared" si="437"/>
        <v>249.21599999999998</v>
      </c>
    </row>
    <row r="9309" spans="1:12" x14ac:dyDescent="0.25">
      <c r="A9309" t="s">
        <v>9314</v>
      </c>
      <c r="B9309" s="1">
        <v>46334</v>
      </c>
      <c r="C9309" t="s">
        <v>10011</v>
      </c>
      <c r="D9309" t="s">
        <v>10018</v>
      </c>
      <c r="E9309">
        <f>+_xlfn.XLOOKUP(TablaVentas[[#This Row],[PRODUCTOS]],TablaPrecios[PRODUCTOS],TablaPrecios[PRECIOS UNITARIOS],"No encontado")</f>
        <v>850</v>
      </c>
      <c r="F9309">
        <v>19</v>
      </c>
      <c r="G9309" t="s">
        <v>10024</v>
      </c>
      <c r="H9309" s="2">
        <v>240</v>
      </c>
      <c r="I9309" s="3">
        <v>0.13</v>
      </c>
      <c r="J9309" s="2">
        <f t="shared" si="435"/>
        <v>208.8</v>
      </c>
      <c r="K9309" s="2">
        <f t="shared" si="436"/>
        <v>37.584000000000003</v>
      </c>
      <c r="L9309" s="2">
        <f t="shared" si="437"/>
        <v>246.38400000000001</v>
      </c>
    </row>
    <row r="9310" spans="1:12" x14ac:dyDescent="0.25">
      <c r="A9310" t="s">
        <v>9315</v>
      </c>
      <c r="B9310" s="1">
        <v>46120</v>
      </c>
      <c r="C9310" t="s">
        <v>10012</v>
      </c>
      <c r="D9310" t="s">
        <v>10021</v>
      </c>
      <c r="E9310">
        <f>+_xlfn.XLOOKUP(TablaVentas[[#This Row],[PRODUCTOS]],TablaPrecios[PRODUCTOS],TablaPrecios[PRECIOS UNITARIOS],"No encontado")</f>
        <v>200</v>
      </c>
      <c r="F9310">
        <v>8</v>
      </c>
      <c r="G9310" t="s">
        <v>10024</v>
      </c>
      <c r="H9310" s="2">
        <v>190</v>
      </c>
      <c r="I9310" s="3">
        <v>0.11</v>
      </c>
      <c r="J9310" s="2">
        <f t="shared" si="435"/>
        <v>169.1</v>
      </c>
      <c r="K9310" s="2">
        <f t="shared" si="436"/>
        <v>30.437999999999999</v>
      </c>
      <c r="L9310" s="2">
        <f t="shared" si="437"/>
        <v>199.53799999999998</v>
      </c>
    </row>
    <row r="9311" spans="1:12" x14ac:dyDescent="0.25">
      <c r="A9311" t="s">
        <v>9316</v>
      </c>
      <c r="B9311" s="1">
        <v>46321</v>
      </c>
      <c r="C9311" t="s">
        <v>10012</v>
      </c>
      <c r="D9311" t="s">
        <v>10019</v>
      </c>
      <c r="E9311">
        <f>+_xlfn.XLOOKUP(TablaVentas[[#This Row],[PRODUCTOS]],TablaPrecios[PRODUCTOS],TablaPrecios[PRECIOS UNITARIOS],"No encontado")</f>
        <v>1200</v>
      </c>
      <c r="F9311">
        <v>17</v>
      </c>
      <c r="G9311" t="s">
        <v>10023</v>
      </c>
      <c r="H9311" s="2">
        <v>212</v>
      </c>
      <c r="I9311" s="3">
        <v>0.13</v>
      </c>
      <c r="J9311" s="2">
        <f t="shared" si="435"/>
        <v>184.44</v>
      </c>
      <c r="K9311" s="2">
        <f t="shared" si="436"/>
        <v>33.199199999999998</v>
      </c>
      <c r="L9311" s="2">
        <f t="shared" si="437"/>
        <v>217.63919999999999</v>
      </c>
    </row>
    <row r="9312" spans="1:12" x14ac:dyDescent="0.25">
      <c r="A9312" t="s">
        <v>9317</v>
      </c>
      <c r="B9312" s="1">
        <v>46326</v>
      </c>
      <c r="C9312" t="s">
        <v>10010</v>
      </c>
      <c r="D9312" t="s">
        <v>10020</v>
      </c>
      <c r="E9312">
        <f>+_xlfn.XLOOKUP(TablaVentas[[#This Row],[PRODUCTOS]],TablaPrecios[PRODUCTOS],TablaPrecios[PRECIOS UNITARIOS],"No encontado")</f>
        <v>150</v>
      </c>
      <c r="F9312">
        <v>8</v>
      </c>
      <c r="G9312" t="s">
        <v>10023</v>
      </c>
      <c r="H9312" s="2">
        <v>256</v>
      </c>
      <c r="I9312" s="3">
        <v>0.11</v>
      </c>
      <c r="J9312" s="2">
        <f t="shared" si="435"/>
        <v>227.84</v>
      </c>
      <c r="K9312" s="2">
        <f t="shared" si="436"/>
        <v>41.011200000000002</v>
      </c>
      <c r="L9312" s="2">
        <f t="shared" si="437"/>
        <v>268.85120000000001</v>
      </c>
    </row>
    <row r="9313" spans="1:12" x14ac:dyDescent="0.25">
      <c r="A9313" t="s">
        <v>9318</v>
      </c>
      <c r="B9313" s="1">
        <v>46148</v>
      </c>
      <c r="C9313" t="s">
        <v>10008</v>
      </c>
      <c r="D9313" t="s">
        <v>10021</v>
      </c>
      <c r="E9313">
        <f>+_xlfn.XLOOKUP(TablaVentas[[#This Row],[PRODUCTOS]],TablaPrecios[PRODUCTOS],TablaPrecios[PRECIOS UNITARIOS],"No encontado")</f>
        <v>200</v>
      </c>
      <c r="F9313">
        <v>5</v>
      </c>
      <c r="G9313" t="s">
        <v>10025</v>
      </c>
      <c r="H9313" s="2">
        <v>334</v>
      </c>
      <c r="I9313" s="3">
        <v>0.13</v>
      </c>
      <c r="J9313" s="2">
        <f t="shared" si="435"/>
        <v>290.58</v>
      </c>
      <c r="K9313" s="2">
        <f t="shared" si="436"/>
        <v>52.304399999999994</v>
      </c>
      <c r="L9313" s="2">
        <f t="shared" si="437"/>
        <v>342.88439999999997</v>
      </c>
    </row>
    <row r="9314" spans="1:12" x14ac:dyDescent="0.25">
      <c r="A9314" t="s">
        <v>9319</v>
      </c>
      <c r="B9314" s="1">
        <v>46234</v>
      </c>
      <c r="C9314" t="s">
        <v>10011</v>
      </c>
      <c r="D9314" t="s">
        <v>10021</v>
      </c>
      <c r="E9314">
        <f>+_xlfn.XLOOKUP(TablaVentas[[#This Row],[PRODUCTOS]],TablaPrecios[PRODUCTOS],TablaPrecios[PRECIOS UNITARIOS],"No encontado")</f>
        <v>200</v>
      </c>
      <c r="F9314">
        <v>10</v>
      </c>
      <c r="G9314" t="s">
        <v>10025</v>
      </c>
      <c r="H9314" s="2">
        <v>378</v>
      </c>
      <c r="I9314" s="3">
        <v>0.14000000000000001</v>
      </c>
      <c r="J9314" s="2">
        <f t="shared" si="435"/>
        <v>325.08</v>
      </c>
      <c r="K9314" s="2">
        <f t="shared" si="436"/>
        <v>58.514399999999995</v>
      </c>
      <c r="L9314" s="2">
        <f t="shared" si="437"/>
        <v>383.59439999999995</v>
      </c>
    </row>
    <row r="9315" spans="1:12" x14ac:dyDescent="0.25">
      <c r="A9315" t="s">
        <v>9320</v>
      </c>
      <c r="B9315" s="1">
        <v>46276</v>
      </c>
      <c r="C9315" t="s">
        <v>10011</v>
      </c>
      <c r="D9315" t="s">
        <v>10018</v>
      </c>
      <c r="E9315">
        <f>+_xlfn.XLOOKUP(TablaVentas[[#This Row],[PRODUCTOS]],TablaPrecios[PRODUCTOS],TablaPrecios[PRECIOS UNITARIOS],"No encontado")</f>
        <v>850</v>
      </c>
      <c r="F9315">
        <v>17</v>
      </c>
      <c r="G9315" t="s">
        <v>10025</v>
      </c>
      <c r="H9315" s="2">
        <v>267</v>
      </c>
      <c r="I9315" s="3">
        <v>0.18</v>
      </c>
      <c r="J9315" s="2">
        <f t="shared" si="435"/>
        <v>218.94</v>
      </c>
      <c r="K9315" s="2">
        <f t="shared" si="436"/>
        <v>39.409199999999998</v>
      </c>
      <c r="L9315" s="2">
        <f t="shared" si="437"/>
        <v>258.3492</v>
      </c>
    </row>
    <row r="9316" spans="1:12" x14ac:dyDescent="0.25">
      <c r="A9316" t="s">
        <v>9321</v>
      </c>
      <c r="B9316" s="1">
        <v>46078</v>
      </c>
      <c r="C9316" t="s">
        <v>10012</v>
      </c>
      <c r="D9316" t="s">
        <v>10020</v>
      </c>
      <c r="E9316">
        <f>+_xlfn.XLOOKUP(TablaVentas[[#This Row],[PRODUCTOS]],TablaPrecios[PRODUCTOS],TablaPrecios[PRECIOS UNITARIOS],"No encontado")</f>
        <v>150</v>
      </c>
      <c r="F9316">
        <v>14</v>
      </c>
      <c r="G9316" t="s">
        <v>10027</v>
      </c>
      <c r="H9316" s="2">
        <v>274</v>
      </c>
      <c r="I9316" s="3">
        <v>0.1</v>
      </c>
      <c r="J9316" s="2">
        <f t="shared" si="435"/>
        <v>246.6</v>
      </c>
      <c r="K9316" s="2">
        <f t="shared" si="436"/>
        <v>44.387999999999998</v>
      </c>
      <c r="L9316" s="2">
        <f t="shared" si="437"/>
        <v>290.988</v>
      </c>
    </row>
    <row r="9317" spans="1:12" x14ac:dyDescent="0.25">
      <c r="A9317" t="s">
        <v>9322</v>
      </c>
      <c r="B9317" s="1">
        <v>46075</v>
      </c>
      <c r="C9317" t="s">
        <v>10010</v>
      </c>
      <c r="D9317" t="s">
        <v>10018</v>
      </c>
      <c r="E9317">
        <f>+_xlfn.XLOOKUP(TablaVentas[[#This Row],[PRODUCTOS]],TablaPrecios[PRODUCTOS],TablaPrecios[PRECIOS UNITARIOS],"No encontado")</f>
        <v>850</v>
      </c>
      <c r="F9317">
        <v>9</v>
      </c>
      <c r="G9317" t="s">
        <v>10025</v>
      </c>
      <c r="H9317" s="2">
        <v>168</v>
      </c>
      <c r="I9317" s="3">
        <v>0.2</v>
      </c>
      <c r="J9317" s="2">
        <f t="shared" si="435"/>
        <v>134.4</v>
      </c>
      <c r="K9317" s="2">
        <f t="shared" si="436"/>
        <v>24.192</v>
      </c>
      <c r="L9317" s="2">
        <f t="shared" si="437"/>
        <v>158.59200000000001</v>
      </c>
    </row>
    <row r="9318" spans="1:12" x14ac:dyDescent="0.25">
      <c r="A9318" t="s">
        <v>9323</v>
      </c>
      <c r="B9318" s="1">
        <v>46291</v>
      </c>
      <c r="C9318" t="s">
        <v>10008</v>
      </c>
      <c r="D9318" t="s">
        <v>10021</v>
      </c>
      <c r="E9318">
        <f>+_xlfn.XLOOKUP(TablaVentas[[#This Row],[PRODUCTOS]],TablaPrecios[PRODUCTOS],TablaPrecios[PRECIOS UNITARIOS],"No encontado")</f>
        <v>200</v>
      </c>
      <c r="F9318">
        <v>5</v>
      </c>
      <c r="G9318" t="s">
        <v>10025</v>
      </c>
      <c r="H9318" s="2">
        <v>331</v>
      </c>
      <c r="I9318" s="3">
        <v>0.2</v>
      </c>
      <c r="J9318" s="2">
        <f t="shared" si="435"/>
        <v>264.8</v>
      </c>
      <c r="K9318" s="2">
        <f t="shared" si="436"/>
        <v>47.664000000000001</v>
      </c>
      <c r="L9318" s="2">
        <f t="shared" si="437"/>
        <v>312.464</v>
      </c>
    </row>
    <row r="9319" spans="1:12" x14ac:dyDescent="0.25">
      <c r="A9319" t="s">
        <v>9324</v>
      </c>
      <c r="B9319" s="1">
        <v>46110</v>
      </c>
      <c r="C9319" t="s">
        <v>10010</v>
      </c>
      <c r="D9319" t="s">
        <v>10021</v>
      </c>
      <c r="E9319">
        <f>+_xlfn.XLOOKUP(TablaVentas[[#This Row],[PRODUCTOS]],TablaPrecios[PRODUCTOS],TablaPrecios[PRECIOS UNITARIOS],"No encontado")</f>
        <v>200</v>
      </c>
      <c r="F9319">
        <v>5</v>
      </c>
      <c r="G9319" t="s">
        <v>10024</v>
      </c>
      <c r="H9319" s="2">
        <v>412</v>
      </c>
      <c r="I9319" s="3">
        <v>0.19</v>
      </c>
      <c r="J9319" s="2">
        <f t="shared" si="435"/>
        <v>333.72</v>
      </c>
      <c r="K9319" s="2">
        <f t="shared" si="436"/>
        <v>60.069600000000001</v>
      </c>
      <c r="L9319" s="2">
        <f t="shared" si="437"/>
        <v>393.78960000000001</v>
      </c>
    </row>
    <row r="9320" spans="1:12" x14ac:dyDescent="0.25">
      <c r="A9320" t="s">
        <v>9325</v>
      </c>
      <c r="B9320" s="1">
        <v>46083</v>
      </c>
      <c r="C9320" t="s">
        <v>10008</v>
      </c>
      <c r="D9320" t="s">
        <v>10019</v>
      </c>
      <c r="E9320">
        <f>+_xlfn.XLOOKUP(TablaVentas[[#This Row],[PRODUCTOS]],TablaPrecios[PRODUCTOS],TablaPrecios[PRECIOS UNITARIOS],"No encontado")</f>
        <v>1200</v>
      </c>
      <c r="F9320">
        <v>17</v>
      </c>
      <c r="G9320" t="s">
        <v>10025</v>
      </c>
      <c r="H9320" s="2">
        <v>458</v>
      </c>
      <c r="I9320" s="3">
        <v>0.15</v>
      </c>
      <c r="J9320" s="2">
        <f t="shared" si="435"/>
        <v>389.3</v>
      </c>
      <c r="K9320" s="2">
        <f t="shared" si="436"/>
        <v>70.073999999999998</v>
      </c>
      <c r="L9320" s="2">
        <f t="shared" si="437"/>
        <v>459.37400000000002</v>
      </c>
    </row>
    <row r="9321" spans="1:12" x14ac:dyDescent="0.25">
      <c r="A9321" t="s">
        <v>9326</v>
      </c>
      <c r="B9321" s="1">
        <v>46207</v>
      </c>
      <c r="C9321" t="s">
        <v>10011</v>
      </c>
      <c r="D9321" t="s">
        <v>10020</v>
      </c>
      <c r="E9321">
        <f>+_xlfn.XLOOKUP(TablaVentas[[#This Row],[PRODUCTOS]],TablaPrecios[PRODUCTOS],TablaPrecios[PRECIOS UNITARIOS],"No encontado")</f>
        <v>150</v>
      </c>
      <c r="F9321">
        <v>9</v>
      </c>
      <c r="G9321" t="s">
        <v>10024</v>
      </c>
      <c r="H9321" s="2">
        <v>376</v>
      </c>
      <c r="I9321" s="3">
        <v>0.19</v>
      </c>
      <c r="J9321" s="2">
        <f t="shared" si="435"/>
        <v>304.56</v>
      </c>
      <c r="K9321" s="2">
        <f t="shared" si="436"/>
        <v>54.820799999999998</v>
      </c>
      <c r="L9321" s="2">
        <f t="shared" si="437"/>
        <v>359.38080000000002</v>
      </c>
    </row>
    <row r="9322" spans="1:12" x14ac:dyDescent="0.25">
      <c r="A9322" t="s">
        <v>9327</v>
      </c>
      <c r="B9322" s="1">
        <v>46135</v>
      </c>
      <c r="C9322" t="s">
        <v>10009</v>
      </c>
      <c r="D9322" t="s">
        <v>10018</v>
      </c>
      <c r="E9322">
        <f>+_xlfn.XLOOKUP(TablaVentas[[#This Row],[PRODUCTOS]],TablaPrecios[PRODUCTOS],TablaPrecios[PRECIOS UNITARIOS],"No encontado")</f>
        <v>850</v>
      </c>
      <c r="F9322">
        <v>6</v>
      </c>
      <c r="G9322" t="s">
        <v>10026</v>
      </c>
      <c r="H9322" s="2">
        <v>203</v>
      </c>
      <c r="I9322" s="3">
        <v>0.11</v>
      </c>
      <c r="J9322" s="2">
        <f t="shared" si="435"/>
        <v>180.67</v>
      </c>
      <c r="K9322" s="2">
        <f t="shared" si="436"/>
        <v>32.520599999999995</v>
      </c>
      <c r="L9322" s="2">
        <f t="shared" si="437"/>
        <v>213.19059999999999</v>
      </c>
    </row>
    <row r="9323" spans="1:12" x14ac:dyDescent="0.25">
      <c r="A9323" t="s">
        <v>9328</v>
      </c>
      <c r="B9323" s="1">
        <v>46073</v>
      </c>
      <c r="C9323" t="s">
        <v>10010</v>
      </c>
      <c r="D9323" t="s">
        <v>10018</v>
      </c>
      <c r="E9323">
        <f>+_xlfn.XLOOKUP(TablaVentas[[#This Row],[PRODUCTOS]],TablaPrecios[PRODUCTOS],TablaPrecios[PRECIOS UNITARIOS],"No encontado")</f>
        <v>850</v>
      </c>
      <c r="F9323">
        <v>14</v>
      </c>
      <c r="G9323" t="s">
        <v>10024</v>
      </c>
      <c r="H9323" s="2">
        <v>227</v>
      </c>
      <c r="I9323" s="3">
        <v>0.12</v>
      </c>
      <c r="J9323" s="2">
        <f t="shared" si="435"/>
        <v>199.76</v>
      </c>
      <c r="K9323" s="2">
        <f t="shared" si="436"/>
        <v>35.956799999999994</v>
      </c>
      <c r="L9323" s="2">
        <f t="shared" si="437"/>
        <v>235.71679999999998</v>
      </c>
    </row>
    <row r="9324" spans="1:12" x14ac:dyDescent="0.25">
      <c r="A9324" t="s">
        <v>9329</v>
      </c>
      <c r="B9324" s="1">
        <v>46229</v>
      </c>
      <c r="C9324" t="s">
        <v>10007</v>
      </c>
      <c r="D9324" t="s">
        <v>10019</v>
      </c>
      <c r="E9324">
        <f>+_xlfn.XLOOKUP(TablaVentas[[#This Row],[PRODUCTOS]],TablaPrecios[PRODUCTOS],TablaPrecios[PRECIOS UNITARIOS],"No encontado")</f>
        <v>1200</v>
      </c>
      <c r="F9324">
        <v>15</v>
      </c>
      <c r="G9324" t="s">
        <v>10026</v>
      </c>
      <c r="H9324" s="2">
        <v>161</v>
      </c>
      <c r="I9324" s="3">
        <v>0.12</v>
      </c>
      <c r="J9324" s="2">
        <f t="shared" si="435"/>
        <v>141.68</v>
      </c>
      <c r="K9324" s="2">
        <f t="shared" si="436"/>
        <v>25.502400000000002</v>
      </c>
      <c r="L9324" s="2">
        <f t="shared" si="437"/>
        <v>167.1824</v>
      </c>
    </row>
    <row r="9325" spans="1:12" x14ac:dyDescent="0.25">
      <c r="A9325" t="s">
        <v>9330</v>
      </c>
      <c r="B9325" s="1">
        <v>46116</v>
      </c>
      <c r="C9325" t="s">
        <v>10009</v>
      </c>
      <c r="D9325" t="s">
        <v>10019</v>
      </c>
      <c r="E9325">
        <f>+_xlfn.XLOOKUP(TablaVentas[[#This Row],[PRODUCTOS]],TablaPrecios[PRODUCTOS],TablaPrecios[PRECIOS UNITARIOS],"No encontado")</f>
        <v>1200</v>
      </c>
      <c r="F9325">
        <v>13</v>
      </c>
      <c r="G9325" t="s">
        <v>10025</v>
      </c>
      <c r="H9325" s="2">
        <v>306</v>
      </c>
      <c r="I9325" s="3">
        <v>0.14000000000000001</v>
      </c>
      <c r="J9325" s="2">
        <f t="shared" si="435"/>
        <v>263.15999999999997</v>
      </c>
      <c r="K9325" s="2">
        <f t="shared" si="436"/>
        <v>47.368799999999993</v>
      </c>
      <c r="L9325" s="2">
        <f t="shared" si="437"/>
        <v>310.52879999999993</v>
      </c>
    </row>
    <row r="9326" spans="1:12" x14ac:dyDescent="0.25">
      <c r="A9326" t="s">
        <v>9331</v>
      </c>
      <c r="B9326" s="1">
        <v>46055</v>
      </c>
      <c r="C9326" t="s">
        <v>10009</v>
      </c>
      <c r="D9326" t="s">
        <v>10017</v>
      </c>
      <c r="E9326">
        <f>+_xlfn.XLOOKUP(TablaVentas[[#This Row],[PRODUCTOS]],TablaPrecios[PRODUCTOS],TablaPrecios[PRECIOS UNITARIOS],"No encontado")</f>
        <v>50</v>
      </c>
      <c r="F9326">
        <v>8</v>
      </c>
      <c r="G9326" t="s">
        <v>10024</v>
      </c>
      <c r="H9326" s="2">
        <v>90</v>
      </c>
      <c r="I9326" s="3">
        <v>0.11</v>
      </c>
      <c r="J9326" s="2">
        <f t="shared" si="435"/>
        <v>80.099999999999994</v>
      </c>
      <c r="K9326" s="2">
        <f t="shared" si="436"/>
        <v>14.417999999999999</v>
      </c>
      <c r="L9326" s="2">
        <f t="shared" si="437"/>
        <v>94.518000000000001</v>
      </c>
    </row>
    <row r="9327" spans="1:12" x14ac:dyDescent="0.25">
      <c r="A9327" t="s">
        <v>9332</v>
      </c>
      <c r="B9327" s="1">
        <v>46123</v>
      </c>
      <c r="C9327" t="s">
        <v>10008</v>
      </c>
      <c r="D9327" t="s">
        <v>10019</v>
      </c>
      <c r="E9327">
        <f>+_xlfn.XLOOKUP(TablaVentas[[#This Row],[PRODUCTOS]],TablaPrecios[PRODUCTOS],TablaPrecios[PRECIOS UNITARIOS],"No encontado")</f>
        <v>1200</v>
      </c>
      <c r="F9327">
        <v>5</v>
      </c>
      <c r="G9327" t="s">
        <v>10023</v>
      </c>
      <c r="H9327" s="2">
        <v>463</v>
      </c>
      <c r="I9327" s="3">
        <v>0.18</v>
      </c>
      <c r="J9327" s="2">
        <f t="shared" si="435"/>
        <v>379.65999999999997</v>
      </c>
      <c r="K9327" s="2">
        <f t="shared" si="436"/>
        <v>68.338799999999992</v>
      </c>
      <c r="L9327" s="2">
        <f t="shared" si="437"/>
        <v>447.99879999999996</v>
      </c>
    </row>
    <row r="9328" spans="1:12" x14ac:dyDescent="0.25">
      <c r="A9328" t="s">
        <v>9333</v>
      </c>
      <c r="B9328" s="1">
        <v>46270</v>
      </c>
      <c r="C9328" t="s">
        <v>10011</v>
      </c>
      <c r="D9328" t="s">
        <v>10019</v>
      </c>
      <c r="E9328">
        <f>+_xlfn.XLOOKUP(TablaVentas[[#This Row],[PRODUCTOS]],TablaPrecios[PRODUCTOS],TablaPrecios[PRECIOS UNITARIOS],"No encontado")</f>
        <v>1200</v>
      </c>
      <c r="F9328">
        <v>10</v>
      </c>
      <c r="G9328" t="s">
        <v>10026</v>
      </c>
      <c r="H9328" s="2">
        <v>436</v>
      </c>
      <c r="I9328" s="3">
        <v>0.19</v>
      </c>
      <c r="J9328" s="2">
        <f t="shared" si="435"/>
        <v>353.15999999999997</v>
      </c>
      <c r="K9328" s="2">
        <f t="shared" si="436"/>
        <v>63.568799999999989</v>
      </c>
      <c r="L9328" s="2">
        <f t="shared" si="437"/>
        <v>416.72879999999998</v>
      </c>
    </row>
    <row r="9329" spans="1:12" x14ac:dyDescent="0.25">
      <c r="A9329" t="s">
        <v>9334</v>
      </c>
      <c r="B9329" s="1">
        <v>46083</v>
      </c>
      <c r="C9329" t="s">
        <v>10009</v>
      </c>
      <c r="D9329" t="s">
        <v>10018</v>
      </c>
      <c r="E9329">
        <f>+_xlfn.XLOOKUP(TablaVentas[[#This Row],[PRODUCTOS]],TablaPrecios[PRODUCTOS],TablaPrecios[PRECIOS UNITARIOS],"No encontado")</f>
        <v>850</v>
      </c>
      <c r="F9329">
        <v>17</v>
      </c>
      <c r="G9329" t="s">
        <v>10024</v>
      </c>
      <c r="H9329" s="2">
        <v>72</v>
      </c>
      <c r="I9329" s="3">
        <v>0.13</v>
      </c>
      <c r="J9329" s="2">
        <f t="shared" si="435"/>
        <v>62.64</v>
      </c>
      <c r="K9329" s="2">
        <f t="shared" si="436"/>
        <v>11.2752</v>
      </c>
      <c r="L9329" s="2">
        <f t="shared" si="437"/>
        <v>73.915199999999999</v>
      </c>
    </row>
    <row r="9330" spans="1:12" x14ac:dyDescent="0.25">
      <c r="A9330" t="s">
        <v>9335</v>
      </c>
      <c r="B9330" s="1">
        <v>46106</v>
      </c>
      <c r="C9330" t="s">
        <v>10010</v>
      </c>
      <c r="D9330" t="s">
        <v>10020</v>
      </c>
      <c r="E9330">
        <f>+_xlfn.XLOOKUP(TablaVentas[[#This Row],[PRODUCTOS]],TablaPrecios[PRODUCTOS],TablaPrecios[PRECIOS UNITARIOS],"No encontado")</f>
        <v>150</v>
      </c>
      <c r="F9330">
        <v>18</v>
      </c>
      <c r="G9330" t="s">
        <v>10024</v>
      </c>
      <c r="H9330" s="2">
        <v>80</v>
      </c>
      <c r="I9330" s="3">
        <v>0.14000000000000001</v>
      </c>
      <c r="J9330" s="2">
        <f t="shared" si="435"/>
        <v>68.8</v>
      </c>
      <c r="K9330" s="2">
        <f t="shared" si="436"/>
        <v>12.383999999999999</v>
      </c>
      <c r="L9330" s="2">
        <f t="shared" si="437"/>
        <v>81.183999999999997</v>
      </c>
    </row>
    <row r="9331" spans="1:12" x14ac:dyDescent="0.25">
      <c r="A9331" t="s">
        <v>9336</v>
      </c>
      <c r="B9331" s="1">
        <v>46292</v>
      </c>
      <c r="C9331" t="s">
        <v>10007</v>
      </c>
      <c r="D9331" t="s">
        <v>10017</v>
      </c>
      <c r="E9331">
        <f>+_xlfn.XLOOKUP(TablaVentas[[#This Row],[PRODUCTOS]],TablaPrecios[PRODUCTOS],TablaPrecios[PRECIOS UNITARIOS],"No encontado")</f>
        <v>50</v>
      </c>
      <c r="F9331">
        <v>14</v>
      </c>
      <c r="G9331" t="s">
        <v>10023</v>
      </c>
      <c r="H9331" s="2">
        <v>281</v>
      </c>
      <c r="I9331" s="3">
        <v>0.19</v>
      </c>
      <c r="J9331" s="2">
        <f t="shared" si="435"/>
        <v>227.61</v>
      </c>
      <c r="K9331" s="2">
        <f t="shared" si="436"/>
        <v>40.969799999999999</v>
      </c>
      <c r="L9331" s="2">
        <f t="shared" si="437"/>
        <v>268.57980000000003</v>
      </c>
    </row>
    <row r="9332" spans="1:12" x14ac:dyDescent="0.25">
      <c r="A9332" t="s">
        <v>9337</v>
      </c>
      <c r="B9332" s="1">
        <v>46098</v>
      </c>
      <c r="C9332" t="s">
        <v>10011</v>
      </c>
      <c r="D9332" t="s">
        <v>10021</v>
      </c>
      <c r="E9332">
        <f>+_xlfn.XLOOKUP(TablaVentas[[#This Row],[PRODUCTOS]],TablaPrecios[PRODUCTOS],TablaPrecios[PRECIOS UNITARIOS],"No encontado")</f>
        <v>200</v>
      </c>
      <c r="F9332">
        <v>15</v>
      </c>
      <c r="G9332" t="s">
        <v>10024</v>
      </c>
      <c r="H9332" s="2">
        <v>160</v>
      </c>
      <c r="I9332" s="3">
        <v>0.13</v>
      </c>
      <c r="J9332" s="2">
        <f t="shared" si="435"/>
        <v>139.19999999999999</v>
      </c>
      <c r="K9332" s="2">
        <f t="shared" si="436"/>
        <v>25.055999999999997</v>
      </c>
      <c r="L9332" s="2">
        <f t="shared" si="437"/>
        <v>164.25599999999997</v>
      </c>
    </row>
    <row r="9333" spans="1:12" x14ac:dyDescent="0.25">
      <c r="A9333" t="s">
        <v>9338</v>
      </c>
      <c r="B9333" s="1">
        <v>46076</v>
      </c>
      <c r="C9333" t="s">
        <v>10008</v>
      </c>
      <c r="D9333" t="s">
        <v>10017</v>
      </c>
      <c r="E9333">
        <f>+_xlfn.XLOOKUP(TablaVentas[[#This Row],[PRODUCTOS]],TablaPrecios[PRODUCTOS],TablaPrecios[PRECIOS UNITARIOS],"No encontado")</f>
        <v>50</v>
      </c>
      <c r="F9333">
        <v>12</v>
      </c>
      <c r="G9333" t="s">
        <v>10025</v>
      </c>
      <c r="H9333" s="2">
        <v>301</v>
      </c>
      <c r="I9333" s="3">
        <v>0.19</v>
      </c>
      <c r="J9333" s="2">
        <f t="shared" si="435"/>
        <v>243.81</v>
      </c>
      <c r="K9333" s="2">
        <f t="shared" si="436"/>
        <v>43.885799999999996</v>
      </c>
      <c r="L9333" s="2">
        <f t="shared" si="437"/>
        <v>287.69580000000002</v>
      </c>
    </row>
    <row r="9334" spans="1:12" x14ac:dyDescent="0.25">
      <c r="A9334" t="s">
        <v>9339</v>
      </c>
      <c r="B9334" s="1">
        <v>46367</v>
      </c>
      <c r="C9334" t="s">
        <v>10010</v>
      </c>
      <c r="D9334" t="s">
        <v>10018</v>
      </c>
      <c r="E9334">
        <f>+_xlfn.XLOOKUP(TablaVentas[[#This Row],[PRODUCTOS]],TablaPrecios[PRODUCTOS],TablaPrecios[PRECIOS UNITARIOS],"No encontado")</f>
        <v>850</v>
      </c>
      <c r="F9334">
        <v>14</v>
      </c>
      <c r="G9334" t="s">
        <v>10023</v>
      </c>
      <c r="H9334" s="2">
        <v>471</v>
      </c>
      <c r="I9334" s="3">
        <v>0.15</v>
      </c>
      <c r="J9334" s="2">
        <f t="shared" si="435"/>
        <v>400.35</v>
      </c>
      <c r="K9334" s="2">
        <f t="shared" si="436"/>
        <v>72.063000000000002</v>
      </c>
      <c r="L9334" s="2">
        <f t="shared" si="437"/>
        <v>472.41300000000001</v>
      </c>
    </row>
    <row r="9335" spans="1:12" x14ac:dyDescent="0.25">
      <c r="A9335" t="s">
        <v>9340</v>
      </c>
      <c r="B9335" s="1">
        <v>46024</v>
      </c>
      <c r="C9335" t="s">
        <v>10012</v>
      </c>
      <c r="D9335" t="s">
        <v>10020</v>
      </c>
      <c r="E9335">
        <f>+_xlfn.XLOOKUP(TablaVentas[[#This Row],[PRODUCTOS]],TablaPrecios[PRODUCTOS],TablaPrecios[PRECIOS UNITARIOS],"No encontado")</f>
        <v>150</v>
      </c>
      <c r="F9335">
        <v>18</v>
      </c>
      <c r="G9335" t="s">
        <v>10023</v>
      </c>
      <c r="H9335" s="2">
        <v>267</v>
      </c>
      <c r="I9335" s="3">
        <v>0.11</v>
      </c>
      <c r="J9335" s="2">
        <f t="shared" si="435"/>
        <v>237.63</v>
      </c>
      <c r="K9335" s="2">
        <f t="shared" si="436"/>
        <v>42.773399999999995</v>
      </c>
      <c r="L9335" s="2">
        <f t="shared" si="437"/>
        <v>280.40339999999998</v>
      </c>
    </row>
    <row r="9336" spans="1:12" x14ac:dyDescent="0.25">
      <c r="A9336" t="s">
        <v>9341</v>
      </c>
      <c r="B9336" s="1">
        <v>46235</v>
      </c>
      <c r="C9336" t="s">
        <v>10011</v>
      </c>
      <c r="D9336" t="s">
        <v>10021</v>
      </c>
      <c r="E9336">
        <f>+_xlfn.XLOOKUP(TablaVentas[[#This Row],[PRODUCTOS]],TablaPrecios[PRODUCTOS],TablaPrecios[PRECIOS UNITARIOS],"No encontado")</f>
        <v>200</v>
      </c>
      <c r="F9336">
        <v>15</v>
      </c>
      <c r="G9336" t="s">
        <v>10027</v>
      </c>
      <c r="H9336" s="2">
        <v>80</v>
      </c>
      <c r="I9336" s="3">
        <v>0.11</v>
      </c>
      <c r="J9336" s="2">
        <f t="shared" si="435"/>
        <v>71.2</v>
      </c>
      <c r="K9336" s="2">
        <f t="shared" si="436"/>
        <v>12.816000000000001</v>
      </c>
      <c r="L9336" s="2">
        <f t="shared" si="437"/>
        <v>84.016000000000005</v>
      </c>
    </row>
    <row r="9337" spans="1:12" x14ac:dyDescent="0.25">
      <c r="A9337" t="s">
        <v>9342</v>
      </c>
      <c r="B9337" s="1">
        <v>46203</v>
      </c>
      <c r="C9337" t="s">
        <v>10012</v>
      </c>
      <c r="D9337" t="s">
        <v>10020</v>
      </c>
      <c r="E9337">
        <f>+_xlfn.XLOOKUP(TablaVentas[[#This Row],[PRODUCTOS]],TablaPrecios[PRODUCTOS],TablaPrecios[PRECIOS UNITARIOS],"No encontado")</f>
        <v>150</v>
      </c>
      <c r="F9337">
        <v>20</v>
      </c>
      <c r="G9337" t="s">
        <v>10026</v>
      </c>
      <c r="H9337" s="2">
        <v>92</v>
      </c>
      <c r="I9337" s="3">
        <v>0.17</v>
      </c>
      <c r="J9337" s="2">
        <f t="shared" si="435"/>
        <v>76.36</v>
      </c>
      <c r="K9337" s="2">
        <f t="shared" si="436"/>
        <v>13.7448</v>
      </c>
      <c r="L9337" s="2">
        <f t="shared" si="437"/>
        <v>90.104799999999997</v>
      </c>
    </row>
    <row r="9338" spans="1:12" x14ac:dyDescent="0.25">
      <c r="A9338" t="s">
        <v>9343</v>
      </c>
      <c r="B9338" s="1">
        <v>46290</v>
      </c>
      <c r="C9338" t="s">
        <v>10007</v>
      </c>
      <c r="D9338" t="s">
        <v>10021</v>
      </c>
      <c r="E9338">
        <f>+_xlfn.XLOOKUP(TablaVentas[[#This Row],[PRODUCTOS]],TablaPrecios[PRODUCTOS],TablaPrecios[PRECIOS UNITARIOS],"No encontado")</f>
        <v>200</v>
      </c>
      <c r="F9338">
        <v>8</v>
      </c>
      <c r="G9338" t="s">
        <v>10023</v>
      </c>
      <c r="H9338" s="2">
        <v>459</v>
      </c>
      <c r="I9338" s="3">
        <v>0.11</v>
      </c>
      <c r="J9338" s="2">
        <f t="shared" si="435"/>
        <v>408.51</v>
      </c>
      <c r="K9338" s="2">
        <f t="shared" si="436"/>
        <v>73.53179999999999</v>
      </c>
      <c r="L9338" s="2">
        <f t="shared" si="437"/>
        <v>482.04179999999997</v>
      </c>
    </row>
    <row r="9339" spans="1:12" x14ac:dyDescent="0.25">
      <c r="A9339" t="s">
        <v>9344</v>
      </c>
      <c r="B9339" s="1">
        <v>46357</v>
      </c>
      <c r="C9339" t="s">
        <v>10007</v>
      </c>
      <c r="D9339" t="s">
        <v>10018</v>
      </c>
      <c r="E9339">
        <f>+_xlfn.XLOOKUP(TablaVentas[[#This Row],[PRODUCTOS]],TablaPrecios[PRODUCTOS],TablaPrecios[PRECIOS UNITARIOS],"No encontado")</f>
        <v>850</v>
      </c>
      <c r="F9339">
        <v>14</v>
      </c>
      <c r="G9339" t="s">
        <v>10026</v>
      </c>
      <c r="H9339" s="2">
        <v>143</v>
      </c>
      <c r="I9339" s="3">
        <v>0.18</v>
      </c>
      <c r="J9339" s="2">
        <f t="shared" si="435"/>
        <v>117.26</v>
      </c>
      <c r="K9339" s="2">
        <f t="shared" si="436"/>
        <v>21.1068</v>
      </c>
      <c r="L9339" s="2">
        <f t="shared" si="437"/>
        <v>138.36680000000001</v>
      </c>
    </row>
    <row r="9340" spans="1:12" x14ac:dyDescent="0.25">
      <c r="A9340" t="s">
        <v>9345</v>
      </c>
      <c r="B9340" s="1">
        <v>46061</v>
      </c>
      <c r="C9340" t="s">
        <v>10008</v>
      </c>
      <c r="D9340" t="s">
        <v>10020</v>
      </c>
      <c r="E9340">
        <f>+_xlfn.XLOOKUP(TablaVentas[[#This Row],[PRODUCTOS]],TablaPrecios[PRODUCTOS],TablaPrecios[PRECIOS UNITARIOS],"No encontado")</f>
        <v>150</v>
      </c>
      <c r="F9340">
        <v>16</v>
      </c>
      <c r="G9340" t="s">
        <v>10024</v>
      </c>
      <c r="H9340" s="2">
        <v>462</v>
      </c>
      <c r="I9340" s="3">
        <v>0.14000000000000001</v>
      </c>
      <c r="J9340" s="2">
        <f t="shared" si="435"/>
        <v>397.32</v>
      </c>
      <c r="K9340" s="2">
        <f t="shared" si="436"/>
        <v>71.517600000000002</v>
      </c>
      <c r="L9340" s="2">
        <f t="shared" si="437"/>
        <v>468.83760000000001</v>
      </c>
    </row>
    <row r="9341" spans="1:12" x14ac:dyDescent="0.25">
      <c r="A9341" t="s">
        <v>9346</v>
      </c>
      <c r="B9341" s="1">
        <v>46244</v>
      </c>
      <c r="C9341" t="s">
        <v>10009</v>
      </c>
      <c r="D9341" t="s">
        <v>10020</v>
      </c>
      <c r="E9341">
        <f>+_xlfn.XLOOKUP(TablaVentas[[#This Row],[PRODUCTOS]],TablaPrecios[PRODUCTOS],TablaPrecios[PRECIOS UNITARIOS],"No encontado")</f>
        <v>150</v>
      </c>
      <c r="F9341">
        <v>6</v>
      </c>
      <c r="G9341" t="s">
        <v>10025</v>
      </c>
      <c r="H9341" s="2">
        <v>247</v>
      </c>
      <c r="I9341" s="3">
        <v>0.2</v>
      </c>
      <c r="J9341" s="2">
        <f t="shared" si="435"/>
        <v>197.6</v>
      </c>
      <c r="K9341" s="2">
        <f t="shared" si="436"/>
        <v>35.567999999999998</v>
      </c>
      <c r="L9341" s="2">
        <f t="shared" si="437"/>
        <v>233.16800000000001</v>
      </c>
    </row>
    <row r="9342" spans="1:12" x14ac:dyDescent="0.25">
      <c r="A9342" t="s">
        <v>9347</v>
      </c>
      <c r="B9342" s="1">
        <v>46186</v>
      </c>
      <c r="C9342" t="s">
        <v>10007</v>
      </c>
      <c r="D9342" t="s">
        <v>10018</v>
      </c>
      <c r="E9342">
        <f>+_xlfn.XLOOKUP(TablaVentas[[#This Row],[PRODUCTOS]],TablaPrecios[PRODUCTOS],TablaPrecios[PRECIOS UNITARIOS],"No encontado")</f>
        <v>850</v>
      </c>
      <c r="F9342">
        <v>13</v>
      </c>
      <c r="G9342" t="s">
        <v>10026</v>
      </c>
      <c r="H9342" s="2">
        <v>466</v>
      </c>
      <c r="I9342" s="3">
        <v>0.12</v>
      </c>
      <c r="J9342" s="2">
        <f t="shared" si="435"/>
        <v>410.08</v>
      </c>
      <c r="K9342" s="2">
        <f t="shared" si="436"/>
        <v>73.814399999999992</v>
      </c>
      <c r="L9342" s="2">
        <f t="shared" si="437"/>
        <v>483.89439999999996</v>
      </c>
    </row>
    <row r="9343" spans="1:12" x14ac:dyDescent="0.25">
      <c r="A9343" t="s">
        <v>9348</v>
      </c>
      <c r="B9343" s="1">
        <v>46120</v>
      </c>
      <c r="C9343" t="s">
        <v>10007</v>
      </c>
      <c r="D9343" t="s">
        <v>10017</v>
      </c>
      <c r="E9343">
        <f>+_xlfn.XLOOKUP(TablaVentas[[#This Row],[PRODUCTOS]],TablaPrecios[PRODUCTOS],TablaPrecios[PRECIOS UNITARIOS],"No encontado")</f>
        <v>50</v>
      </c>
      <c r="F9343">
        <v>7</v>
      </c>
      <c r="G9343" t="s">
        <v>10027</v>
      </c>
      <c r="H9343" s="2">
        <v>173</v>
      </c>
      <c r="I9343" s="3">
        <v>0.19</v>
      </c>
      <c r="J9343" s="2">
        <f t="shared" si="435"/>
        <v>140.13</v>
      </c>
      <c r="K9343" s="2">
        <f t="shared" si="436"/>
        <v>25.223399999999998</v>
      </c>
      <c r="L9343" s="2">
        <f t="shared" si="437"/>
        <v>165.35339999999999</v>
      </c>
    </row>
    <row r="9344" spans="1:12" x14ac:dyDescent="0.25">
      <c r="A9344" t="s">
        <v>9349</v>
      </c>
      <c r="B9344" s="1">
        <v>46225</v>
      </c>
      <c r="C9344" t="s">
        <v>10012</v>
      </c>
      <c r="D9344" t="s">
        <v>10019</v>
      </c>
      <c r="E9344">
        <f>+_xlfn.XLOOKUP(TablaVentas[[#This Row],[PRODUCTOS]],TablaPrecios[PRODUCTOS],TablaPrecios[PRECIOS UNITARIOS],"No encontado")</f>
        <v>1200</v>
      </c>
      <c r="F9344">
        <v>19</v>
      </c>
      <c r="G9344" t="s">
        <v>10024</v>
      </c>
      <c r="H9344" s="2">
        <v>286</v>
      </c>
      <c r="I9344" s="3">
        <v>0.11</v>
      </c>
      <c r="J9344" s="2">
        <f t="shared" si="435"/>
        <v>254.54</v>
      </c>
      <c r="K9344" s="2">
        <f t="shared" si="436"/>
        <v>45.8172</v>
      </c>
      <c r="L9344" s="2">
        <f t="shared" si="437"/>
        <v>300.35719999999998</v>
      </c>
    </row>
    <row r="9345" spans="1:12" x14ac:dyDescent="0.25">
      <c r="A9345" t="s">
        <v>9350</v>
      </c>
      <c r="B9345" s="1">
        <v>46382</v>
      </c>
      <c r="C9345" t="s">
        <v>10010</v>
      </c>
      <c r="D9345" t="s">
        <v>10017</v>
      </c>
      <c r="E9345">
        <f>+_xlfn.XLOOKUP(TablaVentas[[#This Row],[PRODUCTOS]],TablaPrecios[PRODUCTOS],TablaPrecios[PRECIOS UNITARIOS],"No encontado")</f>
        <v>50</v>
      </c>
      <c r="F9345">
        <v>11</v>
      </c>
      <c r="G9345" t="s">
        <v>10024</v>
      </c>
      <c r="H9345" s="2">
        <v>416</v>
      </c>
      <c r="I9345" s="3">
        <v>0.18</v>
      </c>
      <c r="J9345" s="2">
        <f t="shared" si="435"/>
        <v>341.12</v>
      </c>
      <c r="K9345" s="2">
        <f t="shared" si="436"/>
        <v>61.401600000000002</v>
      </c>
      <c r="L9345" s="2">
        <f t="shared" si="437"/>
        <v>402.52160000000003</v>
      </c>
    </row>
    <row r="9346" spans="1:12" x14ac:dyDescent="0.25">
      <c r="A9346" t="s">
        <v>9351</v>
      </c>
      <c r="B9346" s="1">
        <v>46199</v>
      </c>
      <c r="C9346" t="s">
        <v>10008</v>
      </c>
      <c r="D9346" t="s">
        <v>10018</v>
      </c>
      <c r="E9346">
        <f>+_xlfn.XLOOKUP(TablaVentas[[#This Row],[PRODUCTOS]],TablaPrecios[PRODUCTOS],TablaPrecios[PRECIOS UNITARIOS],"No encontado")</f>
        <v>850</v>
      </c>
      <c r="F9346">
        <v>16</v>
      </c>
      <c r="G9346" t="s">
        <v>10024</v>
      </c>
      <c r="H9346" s="2">
        <v>126</v>
      </c>
      <c r="I9346" s="3">
        <v>0.18</v>
      </c>
      <c r="J9346" s="2">
        <f t="shared" si="435"/>
        <v>103.32</v>
      </c>
      <c r="K9346" s="2">
        <f t="shared" si="436"/>
        <v>18.597599999999996</v>
      </c>
      <c r="L9346" s="2">
        <f t="shared" si="437"/>
        <v>121.91759999999999</v>
      </c>
    </row>
    <row r="9347" spans="1:12" x14ac:dyDescent="0.25">
      <c r="A9347" t="s">
        <v>9352</v>
      </c>
      <c r="B9347" s="1">
        <v>46272</v>
      </c>
      <c r="C9347" t="s">
        <v>10008</v>
      </c>
      <c r="D9347" t="s">
        <v>10018</v>
      </c>
      <c r="E9347">
        <f>+_xlfn.XLOOKUP(TablaVentas[[#This Row],[PRODUCTOS]],TablaPrecios[PRODUCTOS],TablaPrecios[PRECIOS UNITARIOS],"No encontado")</f>
        <v>850</v>
      </c>
      <c r="F9347">
        <v>13</v>
      </c>
      <c r="G9347" t="s">
        <v>10023</v>
      </c>
      <c r="H9347" s="2">
        <v>409</v>
      </c>
      <c r="I9347" s="3">
        <v>0.2</v>
      </c>
      <c r="J9347" s="2">
        <f t="shared" ref="J9347:J9410" si="438">+H9347-H9347*I9347</f>
        <v>327.2</v>
      </c>
      <c r="K9347" s="2">
        <f t="shared" ref="K9347:K9410" si="439">+J9347*0.18</f>
        <v>58.895999999999994</v>
      </c>
      <c r="L9347" s="2">
        <f t="shared" ref="L9347:L9410" si="440">+J9347+K9347</f>
        <v>386.096</v>
      </c>
    </row>
    <row r="9348" spans="1:12" x14ac:dyDescent="0.25">
      <c r="A9348" t="s">
        <v>9353</v>
      </c>
      <c r="B9348" s="1">
        <v>46039</v>
      </c>
      <c r="C9348" t="s">
        <v>10008</v>
      </c>
      <c r="D9348" t="s">
        <v>10021</v>
      </c>
      <c r="E9348">
        <f>+_xlfn.XLOOKUP(TablaVentas[[#This Row],[PRODUCTOS]],TablaPrecios[PRODUCTOS],TablaPrecios[PRECIOS UNITARIOS],"No encontado")</f>
        <v>200</v>
      </c>
      <c r="F9348">
        <v>14</v>
      </c>
      <c r="G9348" t="s">
        <v>10025</v>
      </c>
      <c r="H9348" s="2">
        <v>236</v>
      </c>
      <c r="I9348" s="3">
        <v>0.2</v>
      </c>
      <c r="J9348" s="2">
        <f t="shared" si="438"/>
        <v>188.8</v>
      </c>
      <c r="K9348" s="2">
        <f t="shared" si="439"/>
        <v>33.984000000000002</v>
      </c>
      <c r="L9348" s="2">
        <f t="shared" si="440"/>
        <v>222.78400000000002</v>
      </c>
    </row>
    <row r="9349" spans="1:12" x14ac:dyDescent="0.25">
      <c r="A9349" t="s">
        <v>9354</v>
      </c>
      <c r="B9349" s="1">
        <v>46219</v>
      </c>
      <c r="C9349" t="s">
        <v>10012</v>
      </c>
      <c r="D9349" t="s">
        <v>10020</v>
      </c>
      <c r="E9349">
        <f>+_xlfn.XLOOKUP(TablaVentas[[#This Row],[PRODUCTOS]],TablaPrecios[PRODUCTOS],TablaPrecios[PRECIOS UNITARIOS],"No encontado")</f>
        <v>150</v>
      </c>
      <c r="F9349">
        <v>14</v>
      </c>
      <c r="G9349" t="s">
        <v>10025</v>
      </c>
      <c r="H9349" s="2">
        <v>364</v>
      </c>
      <c r="I9349" s="3">
        <v>0.15</v>
      </c>
      <c r="J9349" s="2">
        <f t="shared" si="438"/>
        <v>309.39999999999998</v>
      </c>
      <c r="K9349" s="2">
        <f t="shared" si="439"/>
        <v>55.691999999999993</v>
      </c>
      <c r="L9349" s="2">
        <f t="shared" si="440"/>
        <v>365.09199999999998</v>
      </c>
    </row>
    <row r="9350" spans="1:12" x14ac:dyDescent="0.25">
      <c r="A9350" t="s">
        <v>9355</v>
      </c>
      <c r="B9350" s="1">
        <v>46325</v>
      </c>
      <c r="C9350" t="s">
        <v>10008</v>
      </c>
      <c r="D9350" t="s">
        <v>10020</v>
      </c>
      <c r="E9350">
        <f>+_xlfn.XLOOKUP(TablaVentas[[#This Row],[PRODUCTOS]],TablaPrecios[PRODUCTOS],TablaPrecios[PRECIOS UNITARIOS],"No encontado")</f>
        <v>150</v>
      </c>
      <c r="F9350">
        <v>10</v>
      </c>
      <c r="G9350" t="s">
        <v>10025</v>
      </c>
      <c r="H9350" s="2">
        <v>149</v>
      </c>
      <c r="I9350" s="3">
        <v>0.17</v>
      </c>
      <c r="J9350" s="2">
        <f t="shared" si="438"/>
        <v>123.67</v>
      </c>
      <c r="K9350" s="2">
        <f t="shared" si="439"/>
        <v>22.2606</v>
      </c>
      <c r="L9350" s="2">
        <f t="shared" si="440"/>
        <v>145.9306</v>
      </c>
    </row>
    <row r="9351" spans="1:12" x14ac:dyDescent="0.25">
      <c r="A9351" t="s">
        <v>9356</v>
      </c>
      <c r="B9351" s="1">
        <v>46278</v>
      </c>
      <c r="C9351" t="s">
        <v>10011</v>
      </c>
      <c r="D9351" t="s">
        <v>10020</v>
      </c>
      <c r="E9351">
        <f>+_xlfn.XLOOKUP(TablaVentas[[#This Row],[PRODUCTOS]],TablaPrecios[PRODUCTOS],TablaPrecios[PRECIOS UNITARIOS],"No encontado")</f>
        <v>150</v>
      </c>
      <c r="F9351">
        <v>12</v>
      </c>
      <c r="G9351" t="s">
        <v>10024</v>
      </c>
      <c r="H9351" s="2">
        <v>232</v>
      </c>
      <c r="I9351" s="3">
        <v>0.14000000000000001</v>
      </c>
      <c r="J9351" s="2">
        <f t="shared" si="438"/>
        <v>199.51999999999998</v>
      </c>
      <c r="K9351" s="2">
        <f t="shared" si="439"/>
        <v>35.913599999999995</v>
      </c>
      <c r="L9351" s="2">
        <f t="shared" si="440"/>
        <v>235.43359999999998</v>
      </c>
    </row>
    <row r="9352" spans="1:12" x14ac:dyDescent="0.25">
      <c r="A9352" t="s">
        <v>9357</v>
      </c>
      <c r="B9352" s="1">
        <v>46201</v>
      </c>
      <c r="C9352" t="s">
        <v>10007</v>
      </c>
      <c r="D9352" t="s">
        <v>10017</v>
      </c>
      <c r="E9352">
        <f>+_xlfn.XLOOKUP(TablaVentas[[#This Row],[PRODUCTOS]],TablaPrecios[PRODUCTOS],TablaPrecios[PRECIOS UNITARIOS],"No encontado")</f>
        <v>50</v>
      </c>
      <c r="F9352">
        <v>12</v>
      </c>
      <c r="G9352" t="s">
        <v>10025</v>
      </c>
      <c r="H9352" s="2">
        <v>66</v>
      </c>
      <c r="I9352" s="3">
        <v>0.15</v>
      </c>
      <c r="J9352" s="2">
        <f t="shared" si="438"/>
        <v>56.1</v>
      </c>
      <c r="K9352" s="2">
        <f t="shared" si="439"/>
        <v>10.098000000000001</v>
      </c>
      <c r="L9352" s="2">
        <f t="shared" si="440"/>
        <v>66.198000000000008</v>
      </c>
    </row>
    <row r="9353" spans="1:12" x14ac:dyDescent="0.25">
      <c r="A9353" t="s">
        <v>9358</v>
      </c>
      <c r="B9353" s="1">
        <v>46361</v>
      </c>
      <c r="C9353" t="s">
        <v>10009</v>
      </c>
      <c r="D9353" t="s">
        <v>10017</v>
      </c>
      <c r="E9353">
        <f>+_xlfn.XLOOKUP(TablaVentas[[#This Row],[PRODUCTOS]],TablaPrecios[PRODUCTOS],TablaPrecios[PRECIOS UNITARIOS],"No encontado")</f>
        <v>50</v>
      </c>
      <c r="F9353">
        <v>17</v>
      </c>
      <c r="G9353" t="s">
        <v>10027</v>
      </c>
      <c r="H9353" s="2">
        <v>428</v>
      </c>
      <c r="I9353" s="3">
        <v>0.17</v>
      </c>
      <c r="J9353" s="2">
        <f t="shared" si="438"/>
        <v>355.24</v>
      </c>
      <c r="K9353" s="2">
        <f t="shared" si="439"/>
        <v>63.943199999999997</v>
      </c>
      <c r="L9353" s="2">
        <f t="shared" si="440"/>
        <v>419.1832</v>
      </c>
    </row>
    <row r="9354" spans="1:12" x14ac:dyDescent="0.25">
      <c r="A9354" t="s">
        <v>9359</v>
      </c>
      <c r="B9354" s="1">
        <v>46338</v>
      </c>
      <c r="C9354" t="s">
        <v>10008</v>
      </c>
      <c r="D9354" t="s">
        <v>10017</v>
      </c>
      <c r="E9354">
        <f>+_xlfn.XLOOKUP(TablaVentas[[#This Row],[PRODUCTOS]],TablaPrecios[PRODUCTOS],TablaPrecios[PRECIOS UNITARIOS],"No encontado")</f>
        <v>50</v>
      </c>
      <c r="F9354">
        <v>16</v>
      </c>
      <c r="G9354" t="s">
        <v>10025</v>
      </c>
      <c r="H9354" s="2">
        <v>161</v>
      </c>
      <c r="I9354" s="3">
        <v>0.14000000000000001</v>
      </c>
      <c r="J9354" s="2">
        <f t="shared" si="438"/>
        <v>138.46</v>
      </c>
      <c r="K9354" s="2">
        <f t="shared" si="439"/>
        <v>24.922800000000002</v>
      </c>
      <c r="L9354" s="2">
        <f t="shared" si="440"/>
        <v>163.3828</v>
      </c>
    </row>
    <row r="9355" spans="1:12" x14ac:dyDescent="0.25">
      <c r="A9355" t="s">
        <v>9360</v>
      </c>
      <c r="B9355" s="1">
        <v>46082</v>
      </c>
      <c r="C9355" t="s">
        <v>10007</v>
      </c>
      <c r="D9355" t="s">
        <v>10019</v>
      </c>
      <c r="E9355">
        <f>+_xlfn.XLOOKUP(TablaVentas[[#This Row],[PRODUCTOS]],TablaPrecios[PRODUCTOS],TablaPrecios[PRECIOS UNITARIOS],"No encontado")</f>
        <v>1200</v>
      </c>
      <c r="F9355">
        <v>14</v>
      </c>
      <c r="G9355" t="s">
        <v>10023</v>
      </c>
      <c r="H9355" s="2">
        <v>258</v>
      </c>
      <c r="I9355" s="3">
        <v>0.17</v>
      </c>
      <c r="J9355" s="2">
        <f t="shared" si="438"/>
        <v>214.14</v>
      </c>
      <c r="K9355" s="2">
        <f t="shared" si="439"/>
        <v>38.545199999999994</v>
      </c>
      <c r="L9355" s="2">
        <f t="shared" si="440"/>
        <v>252.68519999999998</v>
      </c>
    </row>
    <row r="9356" spans="1:12" x14ac:dyDescent="0.25">
      <c r="A9356" t="s">
        <v>9361</v>
      </c>
      <c r="B9356" s="1">
        <v>46089</v>
      </c>
      <c r="C9356" t="s">
        <v>10012</v>
      </c>
      <c r="D9356" t="s">
        <v>10017</v>
      </c>
      <c r="E9356">
        <f>+_xlfn.XLOOKUP(TablaVentas[[#This Row],[PRODUCTOS]],TablaPrecios[PRODUCTOS],TablaPrecios[PRECIOS UNITARIOS],"No encontado")</f>
        <v>50</v>
      </c>
      <c r="F9356">
        <v>9</v>
      </c>
      <c r="G9356" t="s">
        <v>10027</v>
      </c>
      <c r="H9356" s="2">
        <v>361</v>
      </c>
      <c r="I9356" s="3">
        <v>0.17</v>
      </c>
      <c r="J9356" s="2">
        <f t="shared" si="438"/>
        <v>299.63</v>
      </c>
      <c r="K9356" s="2">
        <f t="shared" si="439"/>
        <v>53.933399999999999</v>
      </c>
      <c r="L9356" s="2">
        <f t="shared" si="440"/>
        <v>353.5634</v>
      </c>
    </row>
    <row r="9357" spans="1:12" x14ac:dyDescent="0.25">
      <c r="A9357" t="s">
        <v>9362</v>
      </c>
      <c r="B9357" s="1">
        <v>46369</v>
      </c>
      <c r="C9357" t="s">
        <v>10008</v>
      </c>
      <c r="D9357" t="s">
        <v>10019</v>
      </c>
      <c r="E9357">
        <f>+_xlfn.XLOOKUP(TablaVentas[[#This Row],[PRODUCTOS]],TablaPrecios[PRODUCTOS],TablaPrecios[PRECIOS UNITARIOS],"No encontado")</f>
        <v>1200</v>
      </c>
      <c r="F9357">
        <v>10</v>
      </c>
      <c r="G9357" t="s">
        <v>10024</v>
      </c>
      <c r="H9357" s="2">
        <v>394</v>
      </c>
      <c r="I9357" s="3">
        <v>0.16</v>
      </c>
      <c r="J9357" s="2">
        <f t="shared" si="438"/>
        <v>330.96</v>
      </c>
      <c r="K9357" s="2">
        <f t="shared" si="439"/>
        <v>59.572799999999994</v>
      </c>
      <c r="L9357" s="2">
        <f t="shared" si="440"/>
        <v>390.53279999999995</v>
      </c>
    </row>
    <row r="9358" spans="1:12" x14ac:dyDescent="0.25">
      <c r="A9358" t="s">
        <v>9363</v>
      </c>
      <c r="B9358" s="1">
        <v>46362</v>
      </c>
      <c r="C9358" t="s">
        <v>10012</v>
      </c>
      <c r="D9358" t="s">
        <v>10020</v>
      </c>
      <c r="E9358">
        <f>+_xlfn.XLOOKUP(TablaVentas[[#This Row],[PRODUCTOS]],TablaPrecios[PRODUCTOS],TablaPrecios[PRECIOS UNITARIOS],"No encontado")</f>
        <v>150</v>
      </c>
      <c r="F9358">
        <v>20</v>
      </c>
      <c r="G9358" t="s">
        <v>10023</v>
      </c>
      <c r="H9358" s="2">
        <v>121</v>
      </c>
      <c r="I9358" s="3">
        <v>0.16</v>
      </c>
      <c r="J9358" s="2">
        <f t="shared" si="438"/>
        <v>101.64</v>
      </c>
      <c r="K9358" s="2">
        <f t="shared" si="439"/>
        <v>18.295199999999998</v>
      </c>
      <c r="L9358" s="2">
        <f t="shared" si="440"/>
        <v>119.93519999999999</v>
      </c>
    </row>
    <row r="9359" spans="1:12" x14ac:dyDescent="0.25">
      <c r="A9359" t="s">
        <v>9364</v>
      </c>
      <c r="B9359" s="1">
        <v>46115</v>
      </c>
      <c r="C9359" t="s">
        <v>10008</v>
      </c>
      <c r="D9359" t="s">
        <v>10019</v>
      </c>
      <c r="E9359">
        <f>+_xlfn.XLOOKUP(TablaVentas[[#This Row],[PRODUCTOS]],TablaPrecios[PRODUCTOS],TablaPrecios[PRECIOS UNITARIOS],"No encontado")</f>
        <v>1200</v>
      </c>
      <c r="F9359">
        <v>16</v>
      </c>
      <c r="G9359" t="s">
        <v>10026</v>
      </c>
      <c r="H9359" s="2">
        <v>320</v>
      </c>
      <c r="I9359" s="3">
        <v>0.14000000000000001</v>
      </c>
      <c r="J9359" s="2">
        <f t="shared" si="438"/>
        <v>275.2</v>
      </c>
      <c r="K9359" s="2">
        <f t="shared" si="439"/>
        <v>49.535999999999994</v>
      </c>
      <c r="L9359" s="2">
        <f t="shared" si="440"/>
        <v>324.73599999999999</v>
      </c>
    </row>
    <row r="9360" spans="1:12" x14ac:dyDescent="0.25">
      <c r="A9360" t="s">
        <v>9365</v>
      </c>
      <c r="B9360" s="1">
        <v>46310</v>
      </c>
      <c r="C9360" t="s">
        <v>10009</v>
      </c>
      <c r="D9360" t="s">
        <v>10018</v>
      </c>
      <c r="E9360">
        <f>+_xlfn.XLOOKUP(TablaVentas[[#This Row],[PRODUCTOS]],TablaPrecios[PRODUCTOS],TablaPrecios[PRECIOS UNITARIOS],"No encontado")</f>
        <v>850</v>
      </c>
      <c r="F9360">
        <v>11</v>
      </c>
      <c r="G9360" t="s">
        <v>10025</v>
      </c>
      <c r="H9360" s="2">
        <v>418</v>
      </c>
      <c r="I9360" s="3">
        <v>0.1</v>
      </c>
      <c r="J9360" s="2">
        <f t="shared" si="438"/>
        <v>376.2</v>
      </c>
      <c r="K9360" s="2">
        <f t="shared" si="439"/>
        <v>67.715999999999994</v>
      </c>
      <c r="L9360" s="2">
        <f t="shared" si="440"/>
        <v>443.916</v>
      </c>
    </row>
    <row r="9361" spans="1:12" x14ac:dyDescent="0.25">
      <c r="A9361" t="s">
        <v>9366</v>
      </c>
      <c r="B9361" s="1">
        <v>46029</v>
      </c>
      <c r="C9361" t="s">
        <v>10008</v>
      </c>
      <c r="D9361" t="s">
        <v>10019</v>
      </c>
      <c r="E9361">
        <f>+_xlfn.XLOOKUP(TablaVentas[[#This Row],[PRODUCTOS]],TablaPrecios[PRODUCTOS],TablaPrecios[PRECIOS UNITARIOS],"No encontado")</f>
        <v>1200</v>
      </c>
      <c r="F9361">
        <v>11</v>
      </c>
      <c r="G9361" t="s">
        <v>10025</v>
      </c>
      <c r="H9361" s="2">
        <v>70</v>
      </c>
      <c r="I9361" s="3">
        <v>0.12</v>
      </c>
      <c r="J9361" s="2">
        <f t="shared" si="438"/>
        <v>61.6</v>
      </c>
      <c r="K9361" s="2">
        <f t="shared" si="439"/>
        <v>11.087999999999999</v>
      </c>
      <c r="L9361" s="2">
        <f t="shared" si="440"/>
        <v>72.688000000000002</v>
      </c>
    </row>
    <row r="9362" spans="1:12" x14ac:dyDescent="0.25">
      <c r="A9362" t="s">
        <v>9367</v>
      </c>
      <c r="B9362" s="1">
        <v>46038</v>
      </c>
      <c r="C9362" t="s">
        <v>10012</v>
      </c>
      <c r="D9362" t="s">
        <v>10021</v>
      </c>
      <c r="E9362">
        <f>+_xlfn.XLOOKUP(TablaVentas[[#This Row],[PRODUCTOS]],TablaPrecios[PRODUCTOS],TablaPrecios[PRECIOS UNITARIOS],"No encontado")</f>
        <v>200</v>
      </c>
      <c r="F9362">
        <v>19</v>
      </c>
      <c r="G9362" t="s">
        <v>10023</v>
      </c>
      <c r="H9362" s="2">
        <v>112</v>
      </c>
      <c r="I9362" s="3">
        <v>0.17</v>
      </c>
      <c r="J9362" s="2">
        <f t="shared" si="438"/>
        <v>92.96</v>
      </c>
      <c r="K9362" s="2">
        <f t="shared" si="439"/>
        <v>16.732799999999997</v>
      </c>
      <c r="L9362" s="2">
        <f t="shared" si="440"/>
        <v>109.69279999999999</v>
      </c>
    </row>
    <row r="9363" spans="1:12" x14ac:dyDescent="0.25">
      <c r="A9363" t="s">
        <v>9368</v>
      </c>
      <c r="B9363" s="1">
        <v>46317</v>
      </c>
      <c r="C9363" t="s">
        <v>10008</v>
      </c>
      <c r="D9363" t="s">
        <v>10018</v>
      </c>
      <c r="E9363">
        <f>+_xlfn.XLOOKUP(TablaVentas[[#This Row],[PRODUCTOS]],TablaPrecios[PRODUCTOS],TablaPrecios[PRECIOS UNITARIOS],"No encontado")</f>
        <v>850</v>
      </c>
      <c r="F9363">
        <v>6</v>
      </c>
      <c r="G9363" t="s">
        <v>10024</v>
      </c>
      <c r="H9363" s="2">
        <v>241</v>
      </c>
      <c r="I9363" s="3">
        <v>0.2</v>
      </c>
      <c r="J9363" s="2">
        <f t="shared" si="438"/>
        <v>192.8</v>
      </c>
      <c r="K9363" s="2">
        <f t="shared" si="439"/>
        <v>34.704000000000001</v>
      </c>
      <c r="L9363" s="2">
        <f t="shared" si="440"/>
        <v>227.50400000000002</v>
      </c>
    </row>
    <row r="9364" spans="1:12" x14ac:dyDescent="0.25">
      <c r="A9364" t="s">
        <v>9369</v>
      </c>
      <c r="B9364" s="1">
        <v>46365</v>
      </c>
      <c r="C9364" t="s">
        <v>10008</v>
      </c>
      <c r="D9364" t="s">
        <v>10018</v>
      </c>
      <c r="E9364">
        <f>+_xlfn.XLOOKUP(TablaVentas[[#This Row],[PRODUCTOS]],TablaPrecios[PRODUCTOS],TablaPrecios[PRECIOS UNITARIOS],"No encontado")</f>
        <v>850</v>
      </c>
      <c r="F9364">
        <v>12</v>
      </c>
      <c r="G9364" t="s">
        <v>10023</v>
      </c>
      <c r="H9364" s="2">
        <v>393</v>
      </c>
      <c r="I9364" s="3">
        <v>0.11</v>
      </c>
      <c r="J9364" s="2">
        <f t="shared" si="438"/>
        <v>349.77</v>
      </c>
      <c r="K9364" s="2">
        <f t="shared" si="439"/>
        <v>62.958599999999997</v>
      </c>
      <c r="L9364" s="2">
        <f t="shared" si="440"/>
        <v>412.72859999999997</v>
      </c>
    </row>
    <row r="9365" spans="1:12" x14ac:dyDescent="0.25">
      <c r="A9365" t="s">
        <v>9370</v>
      </c>
      <c r="B9365" s="1">
        <v>46229</v>
      </c>
      <c r="C9365" t="s">
        <v>10009</v>
      </c>
      <c r="D9365" t="s">
        <v>10021</v>
      </c>
      <c r="E9365">
        <f>+_xlfn.XLOOKUP(TablaVentas[[#This Row],[PRODUCTOS]],TablaPrecios[PRODUCTOS],TablaPrecios[PRECIOS UNITARIOS],"No encontado")</f>
        <v>200</v>
      </c>
      <c r="F9365">
        <v>9</v>
      </c>
      <c r="G9365" t="s">
        <v>10026</v>
      </c>
      <c r="H9365" s="2">
        <v>459</v>
      </c>
      <c r="I9365" s="3">
        <v>0.18</v>
      </c>
      <c r="J9365" s="2">
        <f t="shared" si="438"/>
        <v>376.38</v>
      </c>
      <c r="K9365" s="2">
        <f t="shared" si="439"/>
        <v>67.748400000000004</v>
      </c>
      <c r="L9365" s="2">
        <f t="shared" si="440"/>
        <v>444.1284</v>
      </c>
    </row>
    <row r="9366" spans="1:12" x14ac:dyDescent="0.25">
      <c r="A9366" t="s">
        <v>9371</v>
      </c>
      <c r="B9366" s="1">
        <v>46172</v>
      </c>
      <c r="C9366" t="s">
        <v>10010</v>
      </c>
      <c r="D9366" t="s">
        <v>10021</v>
      </c>
      <c r="E9366">
        <f>+_xlfn.XLOOKUP(TablaVentas[[#This Row],[PRODUCTOS]],TablaPrecios[PRODUCTOS],TablaPrecios[PRECIOS UNITARIOS],"No encontado")</f>
        <v>200</v>
      </c>
      <c r="F9366">
        <v>20</v>
      </c>
      <c r="G9366" t="s">
        <v>10026</v>
      </c>
      <c r="H9366" s="2">
        <v>332</v>
      </c>
      <c r="I9366" s="3">
        <v>0.15</v>
      </c>
      <c r="J9366" s="2">
        <f t="shared" si="438"/>
        <v>282.2</v>
      </c>
      <c r="K9366" s="2">
        <f t="shared" si="439"/>
        <v>50.795999999999999</v>
      </c>
      <c r="L9366" s="2">
        <f t="shared" si="440"/>
        <v>332.99599999999998</v>
      </c>
    </row>
    <row r="9367" spans="1:12" x14ac:dyDescent="0.25">
      <c r="A9367" t="s">
        <v>9372</v>
      </c>
      <c r="B9367" s="1">
        <v>46042</v>
      </c>
      <c r="C9367" t="s">
        <v>10009</v>
      </c>
      <c r="D9367" t="s">
        <v>10018</v>
      </c>
      <c r="E9367">
        <f>+_xlfn.XLOOKUP(TablaVentas[[#This Row],[PRODUCTOS]],TablaPrecios[PRODUCTOS],TablaPrecios[PRECIOS UNITARIOS],"No encontado")</f>
        <v>850</v>
      </c>
      <c r="F9367">
        <v>18</v>
      </c>
      <c r="G9367" t="s">
        <v>10024</v>
      </c>
      <c r="H9367" s="2">
        <v>203</v>
      </c>
      <c r="I9367" s="3">
        <v>0.1</v>
      </c>
      <c r="J9367" s="2">
        <f t="shared" si="438"/>
        <v>182.7</v>
      </c>
      <c r="K9367" s="2">
        <f t="shared" si="439"/>
        <v>32.885999999999996</v>
      </c>
      <c r="L9367" s="2">
        <f t="shared" si="440"/>
        <v>215.58599999999998</v>
      </c>
    </row>
    <row r="9368" spans="1:12" x14ac:dyDescent="0.25">
      <c r="A9368" t="s">
        <v>9373</v>
      </c>
      <c r="B9368" s="1">
        <v>46325</v>
      </c>
      <c r="C9368" t="s">
        <v>10008</v>
      </c>
      <c r="D9368" t="s">
        <v>10020</v>
      </c>
      <c r="E9368">
        <f>+_xlfn.XLOOKUP(TablaVentas[[#This Row],[PRODUCTOS]],TablaPrecios[PRODUCTOS],TablaPrecios[PRECIOS UNITARIOS],"No encontado")</f>
        <v>150</v>
      </c>
      <c r="F9368">
        <v>14</v>
      </c>
      <c r="G9368" t="s">
        <v>10023</v>
      </c>
      <c r="H9368" s="2">
        <v>436</v>
      </c>
      <c r="I9368" s="3">
        <v>0.12</v>
      </c>
      <c r="J9368" s="2">
        <f t="shared" si="438"/>
        <v>383.68</v>
      </c>
      <c r="K9368" s="2">
        <f t="shared" si="439"/>
        <v>69.062399999999997</v>
      </c>
      <c r="L9368" s="2">
        <f t="shared" si="440"/>
        <v>452.74239999999998</v>
      </c>
    </row>
    <row r="9369" spans="1:12" x14ac:dyDescent="0.25">
      <c r="A9369" t="s">
        <v>9374</v>
      </c>
      <c r="B9369" s="1">
        <v>46334</v>
      </c>
      <c r="C9369" t="s">
        <v>10012</v>
      </c>
      <c r="D9369" t="s">
        <v>10020</v>
      </c>
      <c r="E9369">
        <f>+_xlfn.XLOOKUP(TablaVentas[[#This Row],[PRODUCTOS]],TablaPrecios[PRODUCTOS],TablaPrecios[PRECIOS UNITARIOS],"No encontado")</f>
        <v>150</v>
      </c>
      <c r="F9369">
        <v>9</v>
      </c>
      <c r="G9369" t="s">
        <v>10024</v>
      </c>
      <c r="H9369" s="2">
        <v>333</v>
      </c>
      <c r="I9369" s="3">
        <v>0.12</v>
      </c>
      <c r="J9369" s="2">
        <f t="shared" si="438"/>
        <v>293.04000000000002</v>
      </c>
      <c r="K9369" s="2">
        <f t="shared" si="439"/>
        <v>52.747199999999999</v>
      </c>
      <c r="L9369" s="2">
        <f t="shared" si="440"/>
        <v>345.78720000000004</v>
      </c>
    </row>
    <row r="9370" spans="1:12" x14ac:dyDescent="0.25">
      <c r="A9370" t="s">
        <v>9375</v>
      </c>
      <c r="B9370" s="1">
        <v>46263</v>
      </c>
      <c r="C9370" t="s">
        <v>10011</v>
      </c>
      <c r="D9370" t="s">
        <v>10018</v>
      </c>
      <c r="E9370">
        <f>+_xlfn.XLOOKUP(TablaVentas[[#This Row],[PRODUCTOS]],TablaPrecios[PRODUCTOS],TablaPrecios[PRECIOS UNITARIOS],"No encontado")</f>
        <v>850</v>
      </c>
      <c r="F9370">
        <v>20</v>
      </c>
      <c r="G9370" t="s">
        <v>10025</v>
      </c>
      <c r="H9370" s="2">
        <v>421</v>
      </c>
      <c r="I9370" s="3">
        <v>0.19</v>
      </c>
      <c r="J9370" s="2">
        <f t="shared" si="438"/>
        <v>341.01</v>
      </c>
      <c r="K9370" s="2">
        <f t="shared" si="439"/>
        <v>61.381799999999998</v>
      </c>
      <c r="L9370" s="2">
        <f t="shared" si="440"/>
        <v>402.39179999999999</v>
      </c>
    </row>
    <row r="9371" spans="1:12" x14ac:dyDescent="0.25">
      <c r="A9371" t="s">
        <v>9376</v>
      </c>
      <c r="B9371" s="1">
        <v>46065</v>
      </c>
      <c r="C9371" t="s">
        <v>10009</v>
      </c>
      <c r="D9371" t="s">
        <v>10017</v>
      </c>
      <c r="E9371">
        <f>+_xlfn.XLOOKUP(TablaVentas[[#This Row],[PRODUCTOS]],TablaPrecios[PRODUCTOS],TablaPrecios[PRECIOS UNITARIOS],"No encontado")</f>
        <v>50</v>
      </c>
      <c r="F9371">
        <v>20</v>
      </c>
      <c r="G9371" t="s">
        <v>10027</v>
      </c>
      <c r="H9371" s="2">
        <v>453</v>
      </c>
      <c r="I9371" s="3">
        <v>0.15</v>
      </c>
      <c r="J9371" s="2">
        <f t="shared" si="438"/>
        <v>385.05</v>
      </c>
      <c r="K9371" s="2">
        <f t="shared" si="439"/>
        <v>69.308999999999997</v>
      </c>
      <c r="L9371" s="2">
        <f t="shared" si="440"/>
        <v>454.35900000000004</v>
      </c>
    </row>
    <row r="9372" spans="1:12" x14ac:dyDescent="0.25">
      <c r="A9372" t="s">
        <v>9377</v>
      </c>
      <c r="B9372" s="1">
        <v>46159</v>
      </c>
      <c r="C9372" t="s">
        <v>10008</v>
      </c>
      <c r="D9372" t="s">
        <v>10021</v>
      </c>
      <c r="E9372">
        <f>+_xlfn.XLOOKUP(TablaVentas[[#This Row],[PRODUCTOS]],TablaPrecios[PRODUCTOS],TablaPrecios[PRECIOS UNITARIOS],"No encontado")</f>
        <v>200</v>
      </c>
      <c r="F9372">
        <v>9</v>
      </c>
      <c r="G9372" t="s">
        <v>10025</v>
      </c>
      <c r="H9372" s="2">
        <v>222</v>
      </c>
      <c r="I9372" s="3">
        <v>0.17</v>
      </c>
      <c r="J9372" s="2">
        <f t="shared" si="438"/>
        <v>184.26</v>
      </c>
      <c r="K9372" s="2">
        <f t="shared" si="439"/>
        <v>33.166799999999995</v>
      </c>
      <c r="L9372" s="2">
        <f t="shared" si="440"/>
        <v>217.42679999999999</v>
      </c>
    </row>
    <row r="9373" spans="1:12" x14ac:dyDescent="0.25">
      <c r="A9373" t="s">
        <v>9378</v>
      </c>
      <c r="B9373" s="1">
        <v>46329</v>
      </c>
      <c r="C9373" t="s">
        <v>10010</v>
      </c>
      <c r="D9373" t="s">
        <v>10018</v>
      </c>
      <c r="E9373">
        <f>+_xlfn.XLOOKUP(TablaVentas[[#This Row],[PRODUCTOS]],TablaPrecios[PRODUCTOS],TablaPrecios[PRECIOS UNITARIOS],"No encontado")</f>
        <v>850</v>
      </c>
      <c r="F9373">
        <v>9</v>
      </c>
      <c r="G9373" t="s">
        <v>10024</v>
      </c>
      <c r="H9373" s="2">
        <v>252</v>
      </c>
      <c r="I9373" s="3">
        <v>0.13</v>
      </c>
      <c r="J9373" s="2">
        <f t="shared" si="438"/>
        <v>219.24</v>
      </c>
      <c r="K9373" s="2">
        <f t="shared" si="439"/>
        <v>39.463200000000001</v>
      </c>
      <c r="L9373" s="2">
        <f t="shared" si="440"/>
        <v>258.70320000000004</v>
      </c>
    </row>
    <row r="9374" spans="1:12" x14ac:dyDescent="0.25">
      <c r="A9374" t="s">
        <v>9379</v>
      </c>
      <c r="B9374" s="1">
        <v>46287</v>
      </c>
      <c r="C9374" t="s">
        <v>10008</v>
      </c>
      <c r="D9374" t="s">
        <v>10018</v>
      </c>
      <c r="E9374">
        <f>+_xlfn.XLOOKUP(TablaVentas[[#This Row],[PRODUCTOS]],TablaPrecios[PRODUCTOS],TablaPrecios[PRECIOS UNITARIOS],"No encontado")</f>
        <v>850</v>
      </c>
      <c r="F9374">
        <v>8</v>
      </c>
      <c r="G9374" t="s">
        <v>10027</v>
      </c>
      <c r="H9374" s="2">
        <v>356</v>
      </c>
      <c r="I9374" s="3">
        <v>0.14000000000000001</v>
      </c>
      <c r="J9374" s="2">
        <f t="shared" si="438"/>
        <v>306.15999999999997</v>
      </c>
      <c r="K9374" s="2">
        <f t="shared" si="439"/>
        <v>55.108799999999995</v>
      </c>
      <c r="L9374" s="2">
        <f t="shared" si="440"/>
        <v>361.26879999999994</v>
      </c>
    </row>
    <row r="9375" spans="1:12" x14ac:dyDescent="0.25">
      <c r="A9375" t="s">
        <v>9380</v>
      </c>
      <c r="B9375" s="1">
        <v>46351</v>
      </c>
      <c r="C9375" t="s">
        <v>10012</v>
      </c>
      <c r="D9375" t="s">
        <v>10019</v>
      </c>
      <c r="E9375">
        <f>+_xlfn.XLOOKUP(TablaVentas[[#This Row],[PRODUCTOS]],TablaPrecios[PRODUCTOS],TablaPrecios[PRECIOS UNITARIOS],"No encontado")</f>
        <v>1200</v>
      </c>
      <c r="F9375">
        <v>15</v>
      </c>
      <c r="G9375" t="s">
        <v>10023</v>
      </c>
      <c r="H9375" s="2">
        <v>366</v>
      </c>
      <c r="I9375" s="3">
        <v>0.2</v>
      </c>
      <c r="J9375" s="2">
        <f t="shared" si="438"/>
        <v>292.8</v>
      </c>
      <c r="K9375" s="2">
        <f t="shared" si="439"/>
        <v>52.704000000000001</v>
      </c>
      <c r="L9375" s="2">
        <f t="shared" si="440"/>
        <v>345.50400000000002</v>
      </c>
    </row>
    <row r="9376" spans="1:12" x14ac:dyDescent="0.25">
      <c r="A9376" t="s">
        <v>9381</v>
      </c>
      <c r="B9376" s="1">
        <v>46321</v>
      </c>
      <c r="C9376" t="s">
        <v>10007</v>
      </c>
      <c r="D9376" t="s">
        <v>10020</v>
      </c>
      <c r="E9376">
        <f>+_xlfn.XLOOKUP(TablaVentas[[#This Row],[PRODUCTOS]],TablaPrecios[PRODUCTOS],TablaPrecios[PRECIOS UNITARIOS],"No encontado")</f>
        <v>150</v>
      </c>
      <c r="F9376">
        <v>9</v>
      </c>
      <c r="G9376" t="s">
        <v>10027</v>
      </c>
      <c r="H9376" s="2">
        <v>323</v>
      </c>
      <c r="I9376" s="3">
        <v>0.14000000000000001</v>
      </c>
      <c r="J9376" s="2">
        <f t="shared" si="438"/>
        <v>277.77999999999997</v>
      </c>
      <c r="K9376" s="2">
        <f t="shared" si="439"/>
        <v>50.000399999999992</v>
      </c>
      <c r="L9376" s="2">
        <f t="shared" si="440"/>
        <v>327.78039999999999</v>
      </c>
    </row>
    <row r="9377" spans="1:12" x14ac:dyDescent="0.25">
      <c r="A9377" t="s">
        <v>9382</v>
      </c>
      <c r="B9377" s="1">
        <v>46350</v>
      </c>
      <c r="C9377" t="s">
        <v>10010</v>
      </c>
      <c r="D9377" t="s">
        <v>10019</v>
      </c>
      <c r="E9377">
        <f>+_xlfn.XLOOKUP(TablaVentas[[#This Row],[PRODUCTOS]],TablaPrecios[PRODUCTOS],TablaPrecios[PRECIOS UNITARIOS],"No encontado")</f>
        <v>1200</v>
      </c>
      <c r="F9377">
        <v>16</v>
      </c>
      <c r="G9377" t="s">
        <v>10027</v>
      </c>
      <c r="H9377" s="2">
        <v>317</v>
      </c>
      <c r="I9377" s="3">
        <v>0.13</v>
      </c>
      <c r="J9377" s="2">
        <f t="shared" si="438"/>
        <v>275.79000000000002</v>
      </c>
      <c r="K9377" s="2">
        <f t="shared" si="439"/>
        <v>49.642200000000003</v>
      </c>
      <c r="L9377" s="2">
        <f t="shared" si="440"/>
        <v>325.43220000000002</v>
      </c>
    </row>
    <row r="9378" spans="1:12" x14ac:dyDescent="0.25">
      <c r="A9378" t="s">
        <v>9383</v>
      </c>
      <c r="B9378" s="1">
        <v>46062</v>
      </c>
      <c r="C9378" t="s">
        <v>10009</v>
      </c>
      <c r="D9378" t="s">
        <v>10018</v>
      </c>
      <c r="E9378">
        <f>+_xlfn.XLOOKUP(TablaVentas[[#This Row],[PRODUCTOS]],TablaPrecios[PRODUCTOS],TablaPrecios[PRECIOS UNITARIOS],"No encontado")</f>
        <v>850</v>
      </c>
      <c r="F9378">
        <v>16</v>
      </c>
      <c r="G9378" t="s">
        <v>10024</v>
      </c>
      <c r="H9378" s="2">
        <v>426</v>
      </c>
      <c r="I9378" s="3">
        <v>0.1</v>
      </c>
      <c r="J9378" s="2">
        <f t="shared" si="438"/>
        <v>383.4</v>
      </c>
      <c r="K9378" s="2">
        <f t="shared" si="439"/>
        <v>69.012</v>
      </c>
      <c r="L9378" s="2">
        <f t="shared" si="440"/>
        <v>452.41199999999998</v>
      </c>
    </row>
    <row r="9379" spans="1:12" x14ac:dyDescent="0.25">
      <c r="A9379" t="s">
        <v>9384</v>
      </c>
      <c r="B9379" s="1">
        <v>46132</v>
      </c>
      <c r="C9379" t="s">
        <v>10008</v>
      </c>
      <c r="D9379" t="s">
        <v>10017</v>
      </c>
      <c r="E9379">
        <f>+_xlfn.XLOOKUP(TablaVentas[[#This Row],[PRODUCTOS]],TablaPrecios[PRODUCTOS],TablaPrecios[PRECIOS UNITARIOS],"No encontado")</f>
        <v>50</v>
      </c>
      <c r="F9379">
        <v>9</v>
      </c>
      <c r="G9379" t="s">
        <v>10026</v>
      </c>
      <c r="H9379" s="2">
        <v>487</v>
      </c>
      <c r="I9379" s="3">
        <v>0.13</v>
      </c>
      <c r="J9379" s="2">
        <f t="shared" si="438"/>
        <v>423.69</v>
      </c>
      <c r="K9379" s="2">
        <f t="shared" si="439"/>
        <v>76.264200000000002</v>
      </c>
      <c r="L9379" s="2">
        <f t="shared" si="440"/>
        <v>499.95420000000001</v>
      </c>
    </row>
    <row r="9380" spans="1:12" x14ac:dyDescent="0.25">
      <c r="A9380" t="s">
        <v>9385</v>
      </c>
      <c r="B9380" s="1">
        <v>46091</v>
      </c>
      <c r="C9380" t="s">
        <v>10012</v>
      </c>
      <c r="D9380" t="s">
        <v>10021</v>
      </c>
      <c r="E9380">
        <f>+_xlfn.XLOOKUP(TablaVentas[[#This Row],[PRODUCTOS]],TablaPrecios[PRODUCTOS],TablaPrecios[PRECIOS UNITARIOS],"No encontado")</f>
        <v>200</v>
      </c>
      <c r="F9380">
        <v>20</v>
      </c>
      <c r="G9380" t="s">
        <v>10025</v>
      </c>
      <c r="H9380" s="2">
        <v>417</v>
      </c>
      <c r="I9380" s="3">
        <v>0.13</v>
      </c>
      <c r="J9380" s="2">
        <f t="shared" si="438"/>
        <v>362.79</v>
      </c>
      <c r="K9380" s="2">
        <f t="shared" si="439"/>
        <v>65.302199999999999</v>
      </c>
      <c r="L9380" s="2">
        <f t="shared" si="440"/>
        <v>428.09220000000005</v>
      </c>
    </row>
    <row r="9381" spans="1:12" x14ac:dyDescent="0.25">
      <c r="A9381" t="s">
        <v>9386</v>
      </c>
      <c r="B9381" s="1">
        <v>46124</v>
      </c>
      <c r="C9381" t="s">
        <v>10012</v>
      </c>
      <c r="D9381" t="s">
        <v>10021</v>
      </c>
      <c r="E9381">
        <f>+_xlfn.XLOOKUP(TablaVentas[[#This Row],[PRODUCTOS]],TablaPrecios[PRODUCTOS],TablaPrecios[PRECIOS UNITARIOS],"No encontado")</f>
        <v>200</v>
      </c>
      <c r="F9381">
        <v>19</v>
      </c>
      <c r="G9381" t="s">
        <v>10023</v>
      </c>
      <c r="H9381" s="2">
        <v>385</v>
      </c>
      <c r="I9381" s="3">
        <v>0.16</v>
      </c>
      <c r="J9381" s="2">
        <f t="shared" si="438"/>
        <v>323.39999999999998</v>
      </c>
      <c r="K9381" s="2">
        <f t="shared" si="439"/>
        <v>58.211999999999996</v>
      </c>
      <c r="L9381" s="2">
        <f t="shared" si="440"/>
        <v>381.61199999999997</v>
      </c>
    </row>
    <row r="9382" spans="1:12" x14ac:dyDescent="0.25">
      <c r="A9382" t="s">
        <v>9387</v>
      </c>
      <c r="B9382" s="1">
        <v>46180</v>
      </c>
      <c r="C9382" t="s">
        <v>10010</v>
      </c>
      <c r="D9382" t="s">
        <v>10018</v>
      </c>
      <c r="E9382">
        <f>+_xlfn.XLOOKUP(TablaVentas[[#This Row],[PRODUCTOS]],TablaPrecios[PRODUCTOS],TablaPrecios[PRECIOS UNITARIOS],"No encontado")</f>
        <v>850</v>
      </c>
      <c r="F9382">
        <v>7</v>
      </c>
      <c r="G9382" t="s">
        <v>10025</v>
      </c>
      <c r="H9382" s="2">
        <v>376</v>
      </c>
      <c r="I9382" s="3">
        <v>0.14000000000000001</v>
      </c>
      <c r="J9382" s="2">
        <f t="shared" si="438"/>
        <v>323.36</v>
      </c>
      <c r="K9382" s="2">
        <f t="shared" si="439"/>
        <v>58.204799999999999</v>
      </c>
      <c r="L9382" s="2">
        <f t="shared" si="440"/>
        <v>381.56479999999999</v>
      </c>
    </row>
    <row r="9383" spans="1:12" x14ac:dyDescent="0.25">
      <c r="A9383" t="s">
        <v>9388</v>
      </c>
      <c r="B9383" s="1">
        <v>46309</v>
      </c>
      <c r="C9383" t="s">
        <v>10010</v>
      </c>
      <c r="D9383" t="s">
        <v>10019</v>
      </c>
      <c r="E9383">
        <f>+_xlfn.XLOOKUP(TablaVentas[[#This Row],[PRODUCTOS]],TablaPrecios[PRODUCTOS],TablaPrecios[PRECIOS UNITARIOS],"No encontado")</f>
        <v>1200</v>
      </c>
      <c r="F9383">
        <v>15</v>
      </c>
      <c r="G9383" t="s">
        <v>10026</v>
      </c>
      <c r="H9383" s="2">
        <v>343</v>
      </c>
      <c r="I9383" s="3">
        <v>0.1</v>
      </c>
      <c r="J9383" s="2">
        <f t="shared" si="438"/>
        <v>308.7</v>
      </c>
      <c r="K9383" s="2">
        <f t="shared" si="439"/>
        <v>55.565999999999995</v>
      </c>
      <c r="L9383" s="2">
        <f t="shared" si="440"/>
        <v>364.26599999999996</v>
      </c>
    </row>
    <row r="9384" spans="1:12" x14ac:dyDescent="0.25">
      <c r="A9384" t="s">
        <v>9389</v>
      </c>
      <c r="B9384" s="1">
        <v>46363</v>
      </c>
      <c r="C9384" t="s">
        <v>10009</v>
      </c>
      <c r="D9384" t="s">
        <v>10018</v>
      </c>
      <c r="E9384">
        <f>+_xlfn.XLOOKUP(TablaVentas[[#This Row],[PRODUCTOS]],TablaPrecios[PRODUCTOS],TablaPrecios[PRECIOS UNITARIOS],"No encontado")</f>
        <v>850</v>
      </c>
      <c r="F9384">
        <v>19</v>
      </c>
      <c r="G9384" t="s">
        <v>10024</v>
      </c>
      <c r="H9384" s="2">
        <v>426</v>
      </c>
      <c r="I9384" s="3">
        <v>0.11</v>
      </c>
      <c r="J9384" s="2">
        <f t="shared" si="438"/>
        <v>379.14</v>
      </c>
      <c r="K9384" s="2">
        <f t="shared" si="439"/>
        <v>68.245199999999997</v>
      </c>
      <c r="L9384" s="2">
        <f t="shared" si="440"/>
        <v>447.3852</v>
      </c>
    </row>
    <row r="9385" spans="1:12" x14ac:dyDescent="0.25">
      <c r="A9385" t="s">
        <v>9390</v>
      </c>
      <c r="B9385" s="1">
        <v>46289</v>
      </c>
      <c r="C9385" t="s">
        <v>10012</v>
      </c>
      <c r="D9385" t="s">
        <v>10018</v>
      </c>
      <c r="E9385">
        <f>+_xlfn.XLOOKUP(TablaVentas[[#This Row],[PRODUCTOS]],TablaPrecios[PRODUCTOS],TablaPrecios[PRECIOS UNITARIOS],"No encontado")</f>
        <v>850</v>
      </c>
      <c r="F9385">
        <v>19</v>
      </c>
      <c r="G9385" t="s">
        <v>10027</v>
      </c>
      <c r="H9385" s="2">
        <v>209</v>
      </c>
      <c r="I9385" s="3">
        <v>0.16</v>
      </c>
      <c r="J9385" s="2">
        <f t="shared" si="438"/>
        <v>175.56</v>
      </c>
      <c r="K9385" s="2">
        <f t="shared" si="439"/>
        <v>31.6008</v>
      </c>
      <c r="L9385" s="2">
        <f t="shared" si="440"/>
        <v>207.16079999999999</v>
      </c>
    </row>
    <row r="9386" spans="1:12" x14ac:dyDescent="0.25">
      <c r="A9386" t="s">
        <v>9391</v>
      </c>
      <c r="B9386" s="1">
        <v>46136</v>
      </c>
      <c r="C9386" t="s">
        <v>10011</v>
      </c>
      <c r="D9386" t="s">
        <v>10020</v>
      </c>
      <c r="E9386">
        <f>+_xlfn.XLOOKUP(TablaVentas[[#This Row],[PRODUCTOS]],TablaPrecios[PRODUCTOS],TablaPrecios[PRECIOS UNITARIOS],"No encontado")</f>
        <v>150</v>
      </c>
      <c r="F9386">
        <v>13</v>
      </c>
      <c r="G9386" t="s">
        <v>10026</v>
      </c>
      <c r="H9386" s="2">
        <v>177</v>
      </c>
      <c r="I9386" s="3">
        <v>0.18</v>
      </c>
      <c r="J9386" s="2">
        <f t="shared" si="438"/>
        <v>145.13999999999999</v>
      </c>
      <c r="K9386" s="2">
        <f t="shared" si="439"/>
        <v>26.125199999999996</v>
      </c>
      <c r="L9386" s="2">
        <f t="shared" si="440"/>
        <v>171.26519999999999</v>
      </c>
    </row>
    <row r="9387" spans="1:12" x14ac:dyDescent="0.25">
      <c r="A9387" t="s">
        <v>9392</v>
      </c>
      <c r="B9387" s="1">
        <v>46355</v>
      </c>
      <c r="C9387" t="s">
        <v>10009</v>
      </c>
      <c r="D9387" t="s">
        <v>10021</v>
      </c>
      <c r="E9387">
        <f>+_xlfn.XLOOKUP(TablaVentas[[#This Row],[PRODUCTOS]],TablaPrecios[PRODUCTOS],TablaPrecios[PRECIOS UNITARIOS],"No encontado")</f>
        <v>200</v>
      </c>
      <c r="F9387">
        <v>7</v>
      </c>
      <c r="G9387" t="s">
        <v>10024</v>
      </c>
      <c r="H9387" s="2">
        <v>106</v>
      </c>
      <c r="I9387" s="3">
        <v>0.14000000000000001</v>
      </c>
      <c r="J9387" s="2">
        <f t="shared" si="438"/>
        <v>91.16</v>
      </c>
      <c r="K9387" s="2">
        <f t="shared" si="439"/>
        <v>16.408799999999999</v>
      </c>
      <c r="L9387" s="2">
        <f t="shared" si="440"/>
        <v>107.5688</v>
      </c>
    </row>
    <row r="9388" spans="1:12" x14ac:dyDescent="0.25">
      <c r="A9388" t="s">
        <v>9393</v>
      </c>
      <c r="B9388" s="1">
        <v>46326</v>
      </c>
      <c r="C9388" t="s">
        <v>10007</v>
      </c>
      <c r="D9388" t="s">
        <v>10021</v>
      </c>
      <c r="E9388">
        <f>+_xlfn.XLOOKUP(TablaVentas[[#This Row],[PRODUCTOS]],TablaPrecios[PRODUCTOS],TablaPrecios[PRECIOS UNITARIOS],"No encontado")</f>
        <v>200</v>
      </c>
      <c r="F9388">
        <v>13</v>
      </c>
      <c r="G9388" t="s">
        <v>10023</v>
      </c>
      <c r="H9388" s="2">
        <v>354</v>
      </c>
      <c r="I9388" s="3">
        <v>0.19</v>
      </c>
      <c r="J9388" s="2">
        <f t="shared" si="438"/>
        <v>286.74</v>
      </c>
      <c r="K9388" s="2">
        <f t="shared" si="439"/>
        <v>51.613199999999999</v>
      </c>
      <c r="L9388" s="2">
        <f t="shared" si="440"/>
        <v>338.35320000000002</v>
      </c>
    </row>
    <row r="9389" spans="1:12" x14ac:dyDescent="0.25">
      <c r="A9389" t="s">
        <v>9394</v>
      </c>
      <c r="B9389" s="1">
        <v>46141</v>
      </c>
      <c r="C9389" t="s">
        <v>10009</v>
      </c>
      <c r="D9389" t="s">
        <v>10017</v>
      </c>
      <c r="E9389">
        <f>+_xlfn.XLOOKUP(TablaVentas[[#This Row],[PRODUCTOS]],TablaPrecios[PRODUCTOS],TablaPrecios[PRECIOS UNITARIOS],"No encontado")</f>
        <v>50</v>
      </c>
      <c r="F9389">
        <v>5</v>
      </c>
      <c r="G9389" t="s">
        <v>10024</v>
      </c>
      <c r="H9389" s="2">
        <v>234</v>
      </c>
      <c r="I9389" s="3">
        <v>0.11</v>
      </c>
      <c r="J9389" s="2">
        <f t="shared" si="438"/>
        <v>208.26</v>
      </c>
      <c r="K9389" s="2">
        <f t="shared" si="439"/>
        <v>37.486799999999995</v>
      </c>
      <c r="L9389" s="2">
        <f t="shared" si="440"/>
        <v>245.74679999999998</v>
      </c>
    </row>
    <row r="9390" spans="1:12" x14ac:dyDescent="0.25">
      <c r="A9390" t="s">
        <v>9395</v>
      </c>
      <c r="B9390" s="1">
        <v>46292</v>
      </c>
      <c r="C9390" t="s">
        <v>10012</v>
      </c>
      <c r="D9390" t="s">
        <v>10019</v>
      </c>
      <c r="E9390">
        <f>+_xlfn.XLOOKUP(TablaVentas[[#This Row],[PRODUCTOS]],TablaPrecios[PRODUCTOS],TablaPrecios[PRECIOS UNITARIOS],"No encontado")</f>
        <v>1200</v>
      </c>
      <c r="F9390">
        <v>19</v>
      </c>
      <c r="G9390" t="s">
        <v>10024</v>
      </c>
      <c r="H9390" s="2">
        <v>220</v>
      </c>
      <c r="I9390" s="3">
        <v>0.14000000000000001</v>
      </c>
      <c r="J9390" s="2">
        <f t="shared" si="438"/>
        <v>189.2</v>
      </c>
      <c r="K9390" s="2">
        <f t="shared" si="439"/>
        <v>34.055999999999997</v>
      </c>
      <c r="L9390" s="2">
        <f t="shared" si="440"/>
        <v>223.25599999999997</v>
      </c>
    </row>
    <row r="9391" spans="1:12" x14ac:dyDescent="0.25">
      <c r="A9391" t="s">
        <v>9396</v>
      </c>
      <c r="B9391" s="1">
        <v>46050</v>
      </c>
      <c r="C9391" t="s">
        <v>10008</v>
      </c>
      <c r="D9391" t="s">
        <v>10018</v>
      </c>
      <c r="E9391">
        <f>+_xlfn.XLOOKUP(TablaVentas[[#This Row],[PRODUCTOS]],TablaPrecios[PRODUCTOS],TablaPrecios[PRECIOS UNITARIOS],"No encontado")</f>
        <v>850</v>
      </c>
      <c r="F9391">
        <v>9</v>
      </c>
      <c r="G9391" t="s">
        <v>10025</v>
      </c>
      <c r="H9391" s="2">
        <v>250</v>
      </c>
      <c r="I9391" s="3">
        <v>0.2</v>
      </c>
      <c r="J9391" s="2">
        <f t="shared" si="438"/>
        <v>200</v>
      </c>
      <c r="K9391" s="2">
        <f t="shared" si="439"/>
        <v>36</v>
      </c>
      <c r="L9391" s="2">
        <f t="shared" si="440"/>
        <v>236</v>
      </c>
    </row>
    <row r="9392" spans="1:12" x14ac:dyDescent="0.25">
      <c r="A9392" t="s">
        <v>9397</v>
      </c>
      <c r="B9392" s="1">
        <v>46256</v>
      </c>
      <c r="C9392" t="s">
        <v>10008</v>
      </c>
      <c r="D9392" t="s">
        <v>10019</v>
      </c>
      <c r="E9392">
        <f>+_xlfn.XLOOKUP(TablaVentas[[#This Row],[PRODUCTOS]],TablaPrecios[PRODUCTOS],TablaPrecios[PRECIOS UNITARIOS],"No encontado")</f>
        <v>1200</v>
      </c>
      <c r="F9392">
        <v>9</v>
      </c>
      <c r="G9392" t="s">
        <v>10023</v>
      </c>
      <c r="H9392" s="2">
        <v>417</v>
      </c>
      <c r="I9392" s="3">
        <v>0.18</v>
      </c>
      <c r="J9392" s="2">
        <f t="shared" si="438"/>
        <v>341.94</v>
      </c>
      <c r="K9392" s="2">
        <f t="shared" si="439"/>
        <v>61.549199999999999</v>
      </c>
      <c r="L9392" s="2">
        <f t="shared" si="440"/>
        <v>403.48919999999998</v>
      </c>
    </row>
    <row r="9393" spans="1:12" x14ac:dyDescent="0.25">
      <c r="A9393" t="s">
        <v>9398</v>
      </c>
      <c r="B9393" s="1">
        <v>46052</v>
      </c>
      <c r="C9393" t="s">
        <v>10010</v>
      </c>
      <c r="D9393" t="s">
        <v>10017</v>
      </c>
      <c r="E9393">
        <f>+_xlfn.XLOOKUP(TablaVentas[[#This Row],[PRODUCTOS]],TablaPrecios[PRODUCTOS],TablaPrecios[PRECIOS UNITARIOS],"No encontado")</f>
        <v>50</v>
      </c>
      <c r="F9393">
        <v>20</v>
      </c>
      <c r="G9393" t="s">
        <v>10025</v>
      </c>
      <c r="H9393" s="2">
        <v>283</v>
      </c>
      <c r="I9393" s="3">
        <v>0.17</v>
      </c>
      <c r="J9393" s="2">
        <f t="shared" si="438"/>
        <v>234.89</v>
      </c>
      <c r="K9393" s="2">
        <f t="shared" si="439"/>
        <v>42.280199999999994</v>
      </c>
      <c r="L9393" s="2">
        <f t="shared" si="440"/>
        <v>277.17019999999997</v>
      </c>
    </row>
    <row r="9394" spans="1:12" x14ac:dyDescent="0.25">
      <c r="A9394" t="s">
        <v>9399</v>
      </c>
      <c r="B9394" s="1">
        <v>46203</v>
      </c>
      <c r="C9394" t="s">
        <v>10012</v>
      </c>
      <c r="D9394" t="s">
        <v>10020</v>
      </c>
      <c r="E9394">
        <f>+_xlfn.XLOOKUP(TablaVentas[[#This Row],[PRODUCTOS]],TablaPrecios[PRODUCTOS],TablaPrecios[PRECIOS UNITARIOS],"No encontado")</f>
        <v>150</v>
      </c>
      <c r="F9394">
        <v>7</v>
      </c>
      <c r="G9394" t="s">
        <v>10023</v>
      </c>
      <c r="H9394" s="2">
        <v>148</v>
      </c>
      <c r="I9394" s="3">
        <v>0.2</v>
      </c>
      <c r="J9394" s="2">
        <f t="shared" si="438"/>
        <v>118.4</v>
      </c>
      <c r="K9394" s="2">
        <f t="shared" si="439"/>
        <v>21.312000000000001</v>
      </c>
      <c r="L9394" s="2">
        <f t="shared" si="440"/>
        <v>139.71200000000002</v>
      </c>
    </row>
    <row r="9395" spans="1:12" x14ac:dyDescent="0.25">
      <c r="A9395" t="s">
        <v>9400</v>
      </c>
      <c r="B9395" s="1">
        <v>46057</v>
      </c>
      <c r="C9395" t="s">
        <v>10008</v>
      </c>
      <c r="D9395" t="s">
        <v>10019</v>
      </c>
      <c r="E9395">
        <f>+_xlfn.XLOOKUP(TablaVentas[[#This Row],[PRODUCTOS]],TablaPrecios[PRODUCTOS],TablaPrecios[PRECIOS UNITARIOS],"No encontado")</f>
        <v>1200</v>
      </c>
      <c r="F9395">
        <v>8</v>
      </c>
      <c r="G9395" t="s">
        <v>10024</v>
      </c>
      <c r="H9395" s="2">
        <v>406</v>
      </c>
      <c r="I9395" s="3">
        <v>0.12</v>
      </c>
      <c r="J9395" s="2">
        <f t="shared" si="438"/>
        <v>357.28</v>
      </c>
      <c r="K9395" s="2">
        <f t="shared" si="439"/>
        <v>64.310399999999987</v>
      </c>
      <c r="L9395" s="2">
        <f t="shared" si="440"/>
        <v>421.59039999999993</v>
      </c>
    </row>
    <row r="9396" spans="1:12" x14ac:dyDescent="0.25">
      <c r="A9396" t="s">
        <v>9401</v>
      </c>
      <c r="B9396" s="1">
        <v>46379</v>
      </c>
      <c r="C9396" t="s">
        <v>10011</v>
      </c>
      <c r="D9396" t="s">
        <v>10021</v>
      </c>
      <c r="E9396">
        <f>+_xlfn.XLOOKUP(TablaVentas[[#This Row],[PRODUCTOS]],TablaPrecios[PRODUCTOS],TablaPrecios[PRECIOS UNITARIOS],"No encontado")</f>
        <v>200</v>
      </c>
      <c r="F9396">
        <v>13</v>
      </c>
      <c r="G9396" t="s">
        <v>10025</v>
      </c>
      <c r="H9396" s="2">
        <v>345</v>
      </c>
      <c r="I9396" s="3">
        <v>0.16</v>
      </c>
      <c r="J9396" s="2">
        <f t="shared" si="438"/>
        <v>289.8</v>
      </c>
      <c r="K9396" s="2">
        <f t="shared" si="439"/>
        <v>52.164000000000001</v>
      </c>
      <c r="L9396" s="2">
        <f t="shared" si="440"/>
        <v>341.964</v>
      </c>
    </row>
    <row r="9397" spans="1:12" x14ac:dyDescent="0.25">
      <c r="A9397" t="s">
        <v>9402</v>
      </c>
      <c r="B9397" s="1">
        <v>46282</v>
      </c>
      <c r="C9397" t="s">
        <v>10009</v>
      </c>
      <c r="D9397" t="s">
        <v>10017</v>
      </c>
      <c r="E9397">
        <f>+_xlfn.XLOOKUP(TablaVentas[[#This Row],[PRODUCTOS]],TablaPrecios[PRODUCTOS],TablaPrecios[PRECIOS UNITARIOS],"No encontado")</f>
        <v>50</v>
      </c>
      <c r="F9397">
        <v>6</v>
      </c>
      <c r="G9397" t="s">
        <v>10023</v>
      </c>
      <c r="H9397" s="2">
        <v>488</v>
      </c>
      <c r="I9397" s="3">
        <v>0.17</v>
      </c>
      <c r="J9397" s="2">
        <f t="shared" si="438"/>
        <v>405.03999999999996</v>
      </c>
      <c r="K9397" s="2">
        <f t="shared" si="439"/>
        <v>72.907199999999989</v>
      </c>
      <c r="L9397" s="2">
        <f t="shared" si="440"/>
        <v>477.94719999999995</v>
      </c>
    </row>
    <row r="9398" spans="1:12" x14ac:dyDescent="0.25">
      <c r="A9398" t="s">
        <v>9403</v>
      </c>
      <c r="B9398" s="1">
        <v>46308</v>
      </c>
      <c r="C9398" t="s">
        <v>10007</v>
      </c>
      <c r="D9398" t="s">
        <v>10020</v>
      </c>
      <c r="E9398">
        <f>+_xlfn.XLOOKUP(TablaVentas[[#This Row],[PRODUCTOS]],TablaPrecios[PRODUCTOS],TablaPrecios[PRECIOS UNITARIOS],"No encontado")</f>
        <v>150</v>
      </c>
      <c r="F9398">
        <v>18</v>
      </c>
      <c r="G9398" t="s">
        <v>10026</v>
      </c>
      <c r="H9398" s="2">
        <v>70</v>
      </c>
      <c r="I9398" s="3">
        <v>0.13</v>
      </c>
      <c r="J9398" s="2">
        <f t="shared" si="438"/>
        <v>60.9</v>
      </c>
      <c r="K9398" s="2">
        <f t="shared" si="439"/>
        <v>10.962</v>
      </c>
      <c r="L9398" s="2">
        <f t="shared" si="440"/>
        <v>71.861999999999995</v>
      </c>
    </row>
    <row r="9399" spans="1:12" x14ac:dyDescent="0.25">
      <c r="A9399" t="s">
        <v>9404</v>
      </c>
      <c r="B9399" s="1">
        <v>46317</v>
      </c>
      <c r="C9399" t="s">
        <v>10012</v>
      </c>
      <c r="D9399" t="s">
        <v>10020</v>
      </c>
      <c r="E9399">
        <f>+_xlfn.XLOOKUP(TablaVentas[[#This Row],[PRODUCTOS]],TablaPrecios[PRODUCTOS],TablaPrecios[PRECIOS UNITARIOS],"No encontado")</f>
        <v>150</v>
      </c>
      <c r="F9399">
        <v>11</v>
      </c>
      <c r="G9399" t="s">
        <v>10026</v>
      </c>
      <c r="H9399" s="2">
        <v>478</v>
      </c>
      <c r="I9399" s="3">
        <v>0.18</v>
      </c>
      <c r="J9399" s="2">
        <f t="shared" si="438"/>
        <v>391.96000000000004</v>
      </c>
      <c r="K9399" s="2">
        <f t="shared" si="439"/>
        <v>70.552800000000005</v>
      </c>
      <c r="L9399" s="2">
        <f t="shared" si="440"/>
        <v>462.51280000000003</v>
      </c>
    </row>
    <row r="9400" spans="1:12" x14ac:dyDescent="0.25">
      <c r="A9400" t="s">
        <v>9405</v>
      </c>
      <c r="B9400" s="1">
        <v>46373</v>
      </c>
      <c r="C9400" t="s">
        <v>10008</v>
      </c>
      <c r="D9400" t="s">
        <v>10019</v>
      </c>
      <c r="E9400">
        <f>+_xlfn.XLOOKUP(TablaVentas[[#This Row],[PRODUCTOS]],TablaPrecios[PRODUCTOS],TablaPrecios[PRECIOS UNITARIOS],"No encontado")</f>
        <v>1200</v>
      </c>
      <c r="F9400">
        <v>20</v>
      </c>
      <c r="G9400" t="s">
        <v>10027</v>
      </c>
      <c r="H9400" s="2">
        <v>473</v>
      </c>
      <c r="I9400" s="3">
        <v>0.15</v>
      </c>
      <c r="J9400" s="2">
        <f t="shared" si="438"/>
        <v>402.05</v>
      </c>
      <c r="K9400" s="2">
        <f t="shared" si="439"/>
        <v>72.369</v>
      </c>
      <c r="L9400" s="2">
        <f t="shared" si="440"/>
        <v>474.41899999999998</v>
      </c>
    </row>
    <row r="9401" spans="1:12" x14ac:dyDescent="0.25">
      <c r="A9401" t="s">
        <v>9406</v>
      </c>
      <c r="B9401" s="1">
        <v>46349</v>
      </c>
      <c r="C9401" t="s">
        <v>10012</v>
      </c>
      <c r="D9401" t="s">
        <v>10020</v>
      </c>
      <c r="E9401">
        <f>+_xlfn.XLOOKUP(TablaVentas[[#This Row],[PRODUCTOS]],TablaPrecios[PRODUCTOS],TablaPrecios[PRECIOS UNITARIOS],"No encontado")</f>
        <v>150</v>
      </c>
      <c r="F9401">
        <v>20</v>
      </c>
      <c r="G9401" t="s">
        <v>10025</v>
      </c>
      <c r="H9401" s="2">
        <v>96</v>
      </c>
      <c r="I9401" s="3">
        <v>0.12</v>
      </c>
      <c r="J9401" s="2">
        <f t="shared" si="438"/>
        <v>84.48</v>
      </c>
      <c r="K9401" s="2">
        <f t="shared" si="439"/>
        <v>15.2064</v>
      </c>
      <c r="L9401" s="2">
        <f t="shared" si="440"/>
        <v>99.686400000000006</v>
      </c>
    </row>
    <row r="9402" spans="1:12" x14ac:dyDescent="0.25">
      <c r="A9402" t="s">
        <v>9407</v>
      </c>
      <c r="B9402" s="1">
        <v>46340</v>
      </c>
      <c r="C9402" t="s">
        <v>10012</v>
      </c>
      <c r="D9402" t="s">
        <v>10020</v>
      </c>
      <c r="E9402">
        <f>+_xlfn.XLOOKUP(TablaVentas[[#This Row],[PRODUCTOS]],TablaPrecios[PRODUCTOS],TablaPrecios[PRECIOS UNITARIOS],"No encontado")</f>
        <v>150</v>
      </c>
      <c r="F9402">
        <v>17</v>
      </c>
      <c r="G9402" t="s">
        <v>10025</v>
      </c>
      <c r="H9402" s="2">
        <v>97</v>
      </c>
      <c r="I9402" s="3">
        <v>0.13</v>
      </c>
      <c r="J9402" s="2">
        <f t="shared" si="438"/>
        <v>84.39</v>
      </c>
      <c r="K9402" s="2">
        <f t="shared" si="439"/>
        <v>15.190199999999999</v>
      </c>
      <c r="L9402" s="2">
        <f t="shared" si="440"/>
        <v>99.580200000000005</v>
      </c>
    </row>
    <row r="9403" spans="1:12" x14ac:dyDescent="0.25">
      <c r="A9403" t="s">
        <v>9408</v>
      </c>
      <c r="B9403" s="1">
        <v>46120</v>
      </c>
      <c r="C9403" t="s">
        <v>10009</v>
      </c>
      <c r="D9403" t="s">
        <v>10021</v>
      </c>
      <c r="E9403">
        <f>+_xlfn.XLOOKUP(TablaVentas[[#This Row],[PRODUCTOS]],TablaPrecios[PRODUCTOS],TablaPrecios[PRECIOS UNITARIOS],"No encontado")</f>
        <v>200</v>
      </c>
      <c r="F9403">
        <v>9</v>
      </c>
      <c r="G9403" t="s">
        <v>10024</v>
      </c>
      <c r="H9403" s="2">
        <v>409</v>
      </c>
      <c r="I9403" s="3">
        <v>0.17</v>
      </c>
      <c r="J9403" s="2">
        <f t="shared" si="438"/>
        <v>339.47</v>
      </c>
      <c r="K9403" s="2">
        <f t="shared" si="439"/>
        <v>61.104600000000005</v>
      </c>
      <c r="L9403" s="2">
        <f t="shared" si="440"/>
        <v>400.57460000000003</v>
      </c>
    </row>
    <row r="9404" spans="1:12" x14ac:dyDescent="0.25">
      <c r="A9404" t="s">
        <v>9409</v>
      </c>
      <c r="B9404" s="1">
        <v>46386</v>
      </c>
      <c r="C9404" t="s">
        <v>10007</v>
      </c>
      <c r="D9404" t="s">
        <v>10019</v>
      </c>
      <c r="E9404">
        <f>+_xlfn.XLOOKUP(TablaVentas[[#This Row],[PRODUCTOS]],TablaPrecios[PRODUCTOS],TablaPrecios[PRECIOS UNITARIOS],"No encontado")</f>
        <v>1200</v>
      </c>
      <c r="F9404">
        <v>11</v>
      </c>
      <c r="G9404" t="s">
        <v>10024</v>
      </c>
      <c r="H9404" s="2">
        <v>482</v>
      </c>
      <c r="I9404" s="3">
        <v>0.18</v>
      </c>
      <c r="J9404" s="2">
        <f t="shared" si="438"/>
        <v>395.24</v>
      </c>
      <c r="K9404" s="2">
        <f t="shared" si="439"/>
        <v>71.143199999999993</v>
      </c>
      <c r="L9404" s="2">
        <f t="shared" si="440"/>
        <v>466.38319999999999</v>
      </c>
    </row>
    <row r="9405" spans="1:12" x14ac:dyDescent="0.25">
      <c r="A9405" t="s">
        <v>9410</v>
      </c>
      <c r="B9405" s="1">
        <v>46141</v>
      </c>
      <c r="C9405" t="s">
        <v>10007</v>
      </c>
      <c r="D9405" t="s">
        <v>10019</v>
      </c>
      <c r="E9405">
        <f>+_xlfn.XLOOKUP(TablaVentas[[#This Row],[PRODUCTOS]],TablaPrecios[PRODUCTOS],TablaPrecios[PRECIOS UNITARIOS],"No encontado")</f>
        <v>1200</v>
      </c>
      <c r="F9405">
        <v>18</v>
      </c>
      <c r="G9405" t="s">
        <v>10027</v>
      </c>
      <c r="H9405" s="2">
        <v>115</v>
      </c>
      <c r="I9405" s="3">
        <v>0.14000000000000001</v>
      </c>
      <c r="J9405" s="2">
        <f t="shared" si="438"/>
        <v>98.9</v>
      </c>
      <c r="K9405" s="2">
        <f t="shared" si="439"/>
        <v>17.802</v>
      </c>
      <c r="L9405" s="2">
        <f t="shared" si="440"/>
        <v>116.702</v>
      </c>
    </row>
    <row r="9406" spans="1:12" x14ac:dyDescent="0.25">
      <c r="A9406" t="s">
        <v>9411</v>
      </c>
      <c r="B9406" s="1">
        <v>46310</v>
      </c>
      <c r="C9406" t="s">
        <v>10011</v>
      </c>
      <c r="D9406" t="s">
        <v>10018</v>
      </c>
      <c r="E9406">
        <f>+_xlfn.XLOOKUP(TablaVentas[[#This Row],[PRODUCTOS]],TablaPrecios[PRODUCTOS],TablaPrecios[PRECIOS UNITARIOS],"No encontado")</f>
        <v>850</v>
      </c>
      <c r="F9406">
        <v>7</v>
      </c>
      <c r="G9406" t="s">
        <v>10024</v>
      </c>
      <c r="H9406" s="2">
        <v>183</v>
      </c>
      <c r="I9406" s="3">
        <v>0.15</v>
      </c>
      <c r="J9406" s="2">
        <f t="shared" si="438"/>
        <v>155.55000000000001</v>
      </c>
      <c r="K9406" s="2">
        <f t="shared" si="439"/>
        <v>27.999000000000002</v>
      </c>
      <c r="L9406" s="2">
        <f t="shared" si="440"/>
        <v>183.54900000000001</v>
      </c>
    </row>
    <row r="9407" spans="1:12" x14ac:dyDescent="0.25">
      <c r="A9407" t="s">
        <v>9412</v>
      </c>
      <c r="B9407" s="1">
        <v>46032</v>
      </c>
      <c r="C9407" t="s">
        <v>10007</v>
      </c>
      <c r="D9407" t="s">
        <v>10017</v>
      </c>
      <c r="E9407">
        <f>+_xlfn.XLOOKUP(TablaVentas[[#This Row],[PRODUCTOS]],TablaPrecios[PRODUCTOS],TablaPrecios[PRECIOS UNITARIOS],"No encontado")</f>
        <v>50</v>
      </c>
      <c r="F9407">
        <v>15</v>
      </c>
      <c r="G9407" t="s">
        <v>10026</v>
      </c>
      <c r="H9407" s="2">
        <v>165</v>
      </c>
      <c r="I9407" s="3">
        <v>0.18</v>
      </c>
      <c r="J9407" s="2">
        <f t="shared" si="438"/>
        <v>135.30000000000001</v>
      </c>
      <c r="K9407" s="2">
        <f t="shared" si="439"/>
        <v>24.354000000000003</v>
      </c>
      <c r="L9407" s="2">
        <f t="shared" si="440"/>
        <v>159.65400000000002</v>
      </c>
    </row>
    <row r="9408" spans="1:12" x14ac:dyDescent="0.25">
      <c r="A9408" t="s">
        <v>9413</v>
      </c>
      <c r="B9408" s="1">
        <v>46361</v>
      </c>
      <c r="C9408" t="s">
        <v>10007</v>
      </c>
      <c r="D9408" t="s">
        <v>10017</v>
      </c>
      <c r="E9408">
        <f>+_xlfn.XLOOKUP(TablaVentas[[#This Row],[PRODUCTOS]],TablaPrecios[PRODUCTOS],TablaPrecios[PRECIOS UNITARIOS],"No encontado")</f>
        <v>50</v>
      </c>
      <c r="F9408">
        <v>13</v>
      </c>
      <c r="G9408" t="s">
        <v>10027</v>
      </c>
      <c r="H9408" s="2">
        <v>256</v>
      </c>
      <c r="I9408" s="3">
        <v>0.16</v>
      </c>
      <c r="J9408" s="2">
        <f t="shared" si="438"/>
        <v>215.04</v>
      </c>
      <c r="K9408" s="2">
        <f t="shared" si="439"/>
        <v>38.7072</v>
      </c>
      <c r="L9408" s="2">
        <f t="shared" si="440"/>
        <v>253.74719999999999</v>
      </c>
    </row>
    <row r="9409" spans="1:12" x14ac:dyDescent="0.25">
      <c r="A9409" t="s">
        <v>9414</v>
      </c>
      <c r="B9409" s="1">
        <v>46314</v>
      </c>
      <c r="C9409" t="s">
        <v>10007</v>
      </c>
      <c r="D9409" t="s">
        <v>10020</v>
      </c>
      <c r="E9409">
        <f>+_xlfn.XLOOKUP(TablaVentas[[#This Row],[PRODUCTOS]],TablaPrecios[PRODUCTOS],TablaPrecios[PRECIOS UNITARIOS],"No encontado")</f>
        <v>150</v>
      </c>
      <c r="F9409">
        <v>5</v>
      </c>
      <c r="G9409" t="s">
        <v>10025</v>
      </c>
      <c r="H9409" s="2">
        <v>345</v>
      </c>
      <c r="I9409" s="3">
        <v>0.15</v>
      </c>
      <c r="J9409" s="2">
        <f t="shared" si="438"/>
        <v>293.25</v>
      </c>
      <c r="K9409" s="2">
        <f t="shared" si="439"/>
        <v>52.784999999999997</v>
      </c>
      <c r="L9409" s="2">
        <f t="shared" si="440"/>
        <v>346.03499999999997</v>
      </c>
    </row>
    <row r="9410" spans="1:12" x14ac:dyDescent="0.25">
      <c r="A9410" t="s">
        <v>9415</v>
      </c>
      <c r="B9410" s="1">
        <v>46081</v>
      </c>
      <c r="C9410" t="s">
        <v>10010</v>
      </c>
      <c r="D9410" t="s">
        <v>10017</v>
      </c>
      <c r="E9410">
        <f>+_xlfn.XLOOKUP(TablaVentas[[#This Row],[PRODUCTOS]],TablaPrecios[PRODUCTOS],TablaPrecios[PRECIOS UNITARIOS],"No encontado")</f>
        <v>50</v>
      </c>
      <c r="F9410">
        <v>12</v>
      </c>
      <c r="G9410" t="s">
        <v>10023</v>
      </c>
      <c r="H9410" s="2">
        <v>474</v>
      </c>
      <c r="I9410" s="3">
        <v>0.19</v>
      </c>
      <c r="J9410" s="2">
        <f t="shared" si="438"/>
        <v>383.94</v>
      </c>
      <c r="K9410" s="2">
        <f t="shared" si="439"/>
        <v>69.109200000000001</v>
      </c>
      <c r="L9410" s="2">
        <f t="shared" si="440"/>
        <v>453.04919999999998</v>
      </c>
    </row>
    <row r="9411" spans="1:12" x14ac:dyDescent="0.25">
      <c r="A9411" t="s">
        <v>9416</v>
      </c>
      <c r="B9411" s="1">
        <v>46047</v>
      </c>
      <c r="C9411" t="s">
        <v>10009</v>
      </c>
      <c r="D9411" t="s">
        <v>10018</v>
      </c>
      <c r="E9411">
        <f>+_xlfn.XLOOKUP(TablaVentas[[#This Row],[PRODUCTOS]],TablaPrecios[PRODUCTOS],TablaPrecios[PRECIOS UNITARIOS],"No encontado")</f>
        <v>850</v>
      </c>
      <c r="F9411">
        <v>10</v>
      </c>
      <c r="G9411" t="s">
        <v>10024</v>
      </c>
      <c r="H9411" s="2">
        <v>405</v>
      </c>
      <c r="I9411" s="3">
        <v>0.18</v>
      </c>
      <c r="J9411" s="2">
        <f t="shared" ref="J9411:J9474" si="441">+H9411-H9411*I9411</f>
        <v>332.1</v>
      </c>
      <c r="K9411" s="2">
        <f t="shared" ref="K9411:K9474" si="442">+J9411*0.18</f>
        <v>59.777999999999999</v>
      </c>
      <c r="L9411" s="2">
        <f t="shared" ref="L9411:L9474" si="443">+J9411+K9411</f>
        <v>391.87800000000004</v>
      </c>
    </row>
    <row r="9412" spans="1:12" x14ac:dyDescent="0.25">
      <c r="A9412" t="s">
        <v>9417</v>
      </c>
      <c r="B9412" s="1">
        <v>46160</v>
      </c>
      <c r="C9412" t="s">
        <v>10009</v>
      </c>
      <c r="D9412" t="s">
        <v>10017</v>
      </c>
      <c r="E9412">
        <f>+_xlfn.XLOOKUP(TablaVentas[[#This Row],[PRODUCTOS]],TablaPrecios[PRODUCTOS],TablaPrecios[PRECIOS UNITARIOS],"No encontado")</f>
        <v>50</v>
      </c>
      <c r="F9412">
        <v>19</v>
      </c>
      <c r="G9412" t="s">
        <v>10026</v>
      </c>
      <c r="H9412" s="2">
        <v>200</v>
      </c>
      <c r="I9412" s="3">
        <v>0.18</v>
      </c>
      <c r="J9412" s="2">
        <f t="shared" si="441"/>
        <v>164</v>
      </c>
      <c r="K9412" s="2">
        <f t="shared" si="442"/>
        <v>29.52</v>
      </c>
      <c r="L9412" s="2">
        <f t="shared" si="443"/>
        <v>193.52</v>
      </c>
    </row>
    <row r="9413" spans="1:12" x14ac:dyDescent="0.25">
      <c r="A9413" t="s">
        <v>9418</v>
      </c>
      <c r="B9413" s="1">
        <v>46152</v>
      </c>
      <c r="C9413" t="s">
        <v>10008</v>
      </c>
      <c r="D9413" t="s">
        <v>10018</v>
      </c>
      <c r="E9413">
        <f>+_xlfn.XLOOKUP(TablaVentas[[#This Row],[PRODUCTOS]],TablaPrecios[PRODUCTOS],TablaPrecios[PRECIOS UNITARIOS],"No encontado")</f>
        <v>850</v>
      </c>
      <c r="F9413">
        <v>15</v>
      </c>
      <c r="G9413" t="s">
        <v>10023</v>
      </c>
      <c r="H9413" s="2">
        <v>478</v>
      </c>
      <c r="I9413" s="3">
        <v>0.1</v>
      </c>
      <c r="J9413" s="2">
        <f t="shared" si="441"/>
        <v>430.2</v>
      </c>
      <c r="K9413" s="2">
        <f t="shared" si="442"/>
        <v>77.435999999999993</v>
      </c>
      <c r="L9413" s="2">
        <f t="shared" si="443"/>
        <v>507.63599999999997</v>
      </c>
    </row>
    <row r="9414" spans="1:12" x14ac:dyDescent="0.25">
      <c r="A9414" t="s">
        <v>9419</v>
      </c>
      <c r="B9414" s="1">
        <v>46253</v>
      </c>
      <c r="C9414" t="s">
        <v>10012</v>
      </c>
      <c r="D9414" t="s">
        <v>10020</v>
      </c>
      <c r="E9414">
        <f>+_xlfn.XLOOKUP(TablaVentas[[#This Row],[PRODUCTOS]],TablaPrecios[PRODUCTOS],TablaPrecios[PRECIOS UNITARIOS],"No encontado")</f>
        <v>150</v>
      </c>
      <c r="F9414">
        <v>14</v>
      </c>
      <c r="G9414" t="s">
        <v>10026</v>
      </c>
      <c r="H9414" s="2">
        <v>425</v>
      </c>
      <c r="I9414" s="3">
        <v>0.16</v>
      </c>
      <c r="J9414" s="2">
        <f t="shared" si="441"/>
        <v>357</v>
      </c>
      <c r="K9414" s="2">
        <f t="shared" si="442"/>
        <v>64.259999999999991</v>
      </c>
      <c r="L9414" s="2">
        <f t="shared" si="443"/>
        <v>421.26</v>
      </c>
    </row>
    <row r="9415" spans="1:12" x14ac:dyDescent="0.25">
      <c r="A9415" t="s">
        <v>9420</v>
      </c>
      <c r="B9415" s="1">
        <v>46152</v>
      </c>
      <c r="C9415" t="s">
        <v>10010</v>
      </c>
      <c r="D9415" t="s">
        <v>10021</v>
      </c>
      <c r="E9415">
        <f>+_xlfn.XLOOKUP(TablaVentas[[#This Row],[PRODUCTOS]],TablaPrecios[PRODUCTOS],TablaPrecios[PRECIOS UNITARIOS],"No encontado")</f>
        <v>200</v>
      </c>
      <c r="F9415">
        <v>6</v>
      </c>
      <c r="G9415" t="s">
        <v>10026</v>
      </c>
      <c r="H9415" s="2">
        <v>58</v>
      </c>
      <c r="I9415" s="3">
        <v>0.11</v>
      </c>
      <c r="J9415" s="2">
        <f t="shared" si="441"/>
        <v>51.62</v>
      </c>
      <c r="K9415" s="2">
        <f t="shared" si="442"/>
        <v>9.291599999999999</v>
      </c>
      <c r="L9415" s="2">
        <f t="shared" si="443"/>
        <v>60.911599999999993</v>
      </c>
    </row>
    <row r="9416" spans="1:12" x14ac:dyDescent="0.25">
      <c r="A9416" t="s">
        <v>9421</v>
      </c>
      <c r="B9416" s="1">
        <v>46202</v>
      </c>
      <c r="C9416" t="s">
        <v>10007</v>
      </c>
      <c r="D9416" t="s">
        <v>10020</v>
      </c>
      <c r="E9416">
        <f>+_xlfn.XLOOKUP(TablaVentas[[#This Row],[PRODUCTOS]],TablaPrecios[PRODUCTOS],TablaPrecios[PRECIOS UNITARIOS],"No encontado")</f>
        <v>150</v>
      </c>
      <c r="F9416">
        <v>6</v>
      </c>
      <c r="G9416" t="s">
        <v>10025</v>
      </c>
      <c r="H9416" s="2">
        <v>92</v>
      </c>
      <c r="I9416" s="3">
        <v>0.18</v>
      </c>
      <c r="J9416" s="2">
        <f t="shared" si="441"/>
        <v>75.44</v>
      </c>
      <c r="K9416" s="2">
        <f t="shared" si="442"/>
        <v>13.579199999999998</v>
      </c>
      <c r="L9416" s="2">
        <f t="shared" si="443"/>
        <v>89.019199999999998</v>
      </c>
    </row>
    <row r="9417" spans="1:12" x14ac:dyDescent="0.25">
      <c r="A9417" t="s">
        <v>9422</v>
      </c>
      <c r="B9417" s="1">
        <v>46096</v>
      </c>
      <c r="C9417" t="s">
        <v>10012</v>
      </c>
      <c r="D9417" t="s">
        <v>10019</v>
      </c>
      <c r="E9417">
        <f>+_xlfn.XLOOKUP(TablaVentas[[#This Row],[PRODUCTOS]],TablaPrecios[PRODUCTOS],TablaPrecios[PRECIOS UNITARIOS],"No encontado")</f>
        <v>1200</v>
      </c>
      <c r="F9417">
        <v>20</v>
      </c>
      <c r="G9417" t="s">
        <v>10027</v>
      </c>
      <c r="H9417" s="2">
        <v>466</v>
      </c>
      <c r="I9417" s="3">
        <v>0.12</v>
      </c>
      <c r="J9417" s="2">
        <f t="shared" si="441"/>
        <v>410.08</v>
      </c>
      <c r="K9417" s="2">
        <f t="shared" si="442"/>
        <v>73.814399999999992</v>
      </c>
      <c r="L9417" s="2">
        <f t="shared" si="443"/>
        <v>483.89439999999996</v>
      </c>
    </row>
    <row r="9418" spans="1:12" x14ac:dyDescent="0.25">
      <c r="A9418" t="s">
        <v>9423</v>
      </c>
      <c r="B9418" s="1">
        <v>46317</v>
      </c>
      <c r="C9418" t="s">
        <v>10009</v>
      </c>
      <c r="D9418" t="s">
        <v>10019</v>
      </c>
      <c r="E9418">
        <f>+_xlfn.XLOOKUP(TablaVentas[[#This Row],[PRODUCTOS]],TablaPrecios[PRODUCTOS],TablaPrecios[PRECIOS UNITARIOS],"No encontado")</f>
        <v>1200</v>
      </c>
      <c r="F9418">
        <v>13</v>
      </c>
      <c r="G9418" t="s">
        <v>10024</v>
      </c>
      <c r="H9418" s="2">
        <v>122</v>
      </c>
      <c r="I9418" s="3">
        <v>0.17</v>
      </c>
      <c r="J9418" s="2">
        <f t="shared" si="441"/>
        <v>101.25999999999999</v>
      </c>
      <c r="K9418" s="2">
        <f t="shared" si="442"/>
        <v>18.226799999999997</v>
      </c>
      <c r="L9418" s="2">
        <f t="shared" si="443"/>
        <v>119.48679999999999</v>
      </c>
    </row>
    <row r="9419" spans="1:12" x14ac:dyDescent="0.25">
      <c r="A9419" t="s">
        <v>9424</v>
      </c>
      <c r="B9419" s="1">
        <v>46143</v>
      </c>
      <c r="C9419" t="s">
        <v>10008</v>
      </c>
      <c r="D9419" t="s">
        <v>10018</v>
      </c>
      <c r="E9419">
        <f>+_xlfn.XLOOKUP(TablaVentas[[#This Row],[PRODUCTOS]],TablaPrecios[PRODUCTOS],TablaPrecios[PRECIOS UNITARIOS],"No encontado")</f>
        <v>850</v>
      </c>
      <c r="F9419">
        <v>16</v>
      </c>
      <c r="G9419" t="s">
        <v>10027</v>
      </c>
      <c r="H9419" s="2">
        <v>351</v>
      </c>
      <c r="I9419" s="3">
        <v>0.12</v>
      </c>
      <c r="J9419" s="2">
        <f t="shared" si="441"/>
        <v>308.88</v>
      </c>
      <c r="K9419" s="2">
        <f t="shared" si="442"/>
        <v>55.598399999999998</v>
      </c>
      <c r="L9419" s="2">
        <f t="shared" si="443"/>
        <v>364.47839999999997</v>
      </c>
    </row>
    <row r="9420" spans="1:12" x14ac:dyDescent="0.25">
      <c r="A9420" t="s">
        <v>9425</v>
      </c>
      <c r="B9420" s="1">
        <v>46320</v>
      </c>
      <c r="C9420" t="s">
        <v>10011</v>
      </c>
      <c r="D9420" t="s">
        <v>10021</v>
      </c>
      <c r="E9420">
        <f>+_xlfn.XLOOKUP(TablaVentas[[#This Row],[PRODUCTOS]],TablaPrecios[PRODUCTOS],TablaPrecios[PRECIOS UNITARIOS],"No encontado")</f>
        <v>200</v>
      </c>
      <c r="F9420">
        <v>15</v>
      </c>
      <c r="G9420" t="s">
        <v>10024</v>
      </c>
      <c r="H9420" s="2">
        <v>422</v>
      </c>
      <c r="I9420" s="3">
        <v>0.11</v>
      </c>
      <c r="J9420" s="2">
        <f t="shared" si="441"/>
        <v>375.58</v>
      </c>
      <c r="K9420" s="2">
        <f t="shared" si="442"/>
        <v>67.604399999999998</v>
      </c>
      <c r="L9420" s="2">
        <f t="shared" si="443"/>
        <v>443.18439999999998</v>
      </c>
    </row>
    <row r="9421" spans="1:12" x14ac:dyDescent="0.25">
      <c r="A9421" t="s">
        <v>9426</v>
      </c>
      <c r="B9421" s="1">
        <v>46211</v>
      </c>
      <c r="C9421" t="s">
        <v>10011</v>
      </c>
      <c r="D9421" t="s">
        <v>10021</v>
      </c>
      <c r="E9421">
        <f>+_xlfn.XLOOKUP(TablaVentas[[#This Row],[PRODUCTOS]],TablaPrecios[PRODUCTOS],TablaPrecios[PRECIOS UNITARIOS],"No encontado")</f>
        <v>200</v>
      </c>
      <c r="F9421">
        <v>14</v>
      </c>
      <c r="G9421" t="s">
        <v>10026</v>
      </c>
      <c r="H9421" s="2">
        <v>214</v>
      </c>
      <c r="I9421" s="3">
        <v>0.18</v>
      </c>
      <c r="J9421" s="2">
        <f t="shared" si="441"/>
        <v>175.48000000000002</v>
      </c>
      <c r="K9421" s="2">
        <f t="shared" si="442"/>
        <v>31.586400000000001</v>
      </c>
      <c r="L9421" s="2">
        <f t="shared" si="443"/>
        <v>207.06640000000002</v>
      </c>
    </row>
    <row r="9422" spans="1:12" x14ac:dyDescent="0.25">
      <c r="A9422" t="s">
        <v>9427</v>
      </c>
      <c r="B9422" s="1">
        <v>46176</v>
      </c>
      <c r="C9422" t="s">
        <v>10012</v>
      </c>
      <c r="D9422" t="s">
        <v>10020</v>
      </c>
      <c r="E9422">
        <f>+_xlfn.XLOOKUP(TablaVentas[[#This Row],[PRODUCTOS]],TablaPrecios[PRODUCTOS],TablaPrecios[PRECIOS UNITARIOS],"No encontado")</f>
        <v>150</v>
      </c>
      <c r="F9422">
        <v>19</v>
      </c>
      <c r="G9422" t="s">
        <v>10026</v>
      </c>
      <c r="H9422" s="2">
        <v>227</v>
      </c>
      <c r="I9422" s="3">
        <v>0.16</v>
      </c>
      <c r="J9422" s="2">
        <f t="shared" si="441"/>
        <v>190.68</v>
      </c>
      <c r="K9422" s="2">
        <f t="shared" si="442"/>
        <v>34.322400000000002</v>
      </c>
      <c r="L9422" s="2">
        <f t="shared" si="443"/>
        <v>225.00240000000002</v>
      </c>
    </row>
    <row r="9423" spans="1:12" x14ac:dyDescent="0.25">
      <c r="A9423" t="s">
        <v>9428</v>
      </c>
      <c r="B9423" s="1">
        <v>46300</v>
      </c>
      <c r="C9423" t="s">
        <v>10008</v>
      </c>
      <c r="D9423" t="s">
        <v>10019</v>
      </c>
      <c r="E9423">
        <f>+_xlfn.XLOOKUP(TablaVentas[[#This Row],[PRODUCTOS]],TablaPrecios[PRODUCTOS],TablaPrecios[PRECIOS UNITARIOS],"No encontado")</f>
        <v>1200</v>
      </c>
      <c r="F9423">
        <v>17</v>
      </c>
      <c r="G9423" t="s">
        <v>10026</v>
      </c>
      <c r="H9423" s="2">
        <v>224</v>
      </c>
      <c r="I9423" s="3">
        <v>0.1</v>
      </c>
      <c r="J9423" s="2">
        <f t="shared" si="441"/>
        <v>201.6</v>
      </c>
      <c r="K9423" s="2">
        <f t="shared" si="442"/>
        <v>36.287999999999997</v>
      </c>
      <c r="L9423" s="2">
        <f t="shared" si="443"/>
        <v>237.88799999999998</v>
      </c>
    </row>
    <row r="9424" spans="1:12" x14ac:dyDescent="0.25">
      <c r="A9424" t="s">
        <v>9429</v>
      </c>
      <c r="B9424" s="1">
        <v>46302</v>
      </c>
      <c r="C9424" t="s">
        <v>10011</v>
      </c>
      <c r="D9424" t="s">
        <v>10019</v>
      </c>
      <c r="E9424">
        <f>+_xlfn.XLOOKUP(TablaVentas[[#This Row],[PRODUCTOS]],TablaPrecios[PRODUCTOS],TablaPrecios[PRECIOS UNITARIOS],"No encontado")</f>
        <v>1200</v>
      </c>
      <c r="F9424">
        <v>6</v>
      </c>
      <c r="G9424" t="s">
        <v>10025</v>
      </c>
      <c r="H9424" s="2">
        <v>351</v>
      </c>
      <c r="I9424" s="3">
        <v>0.16</v>
      </c>
      <c r="J9424" s="2">
        <f t="shared" si="441"/>
        <v>294.83999999999997</v>
      </c>
      <c r="K9424" s="2">
        <f t="shared" si="442"/>
        <v>53.07119999999999</v>
      </c>
      <c r="L9424" s="2">
        <f t="shared" si="443"/>
        <v>347.91119999999995</v>
      </c>
    </row>
    <row r="9425" spans="1:12" x14ac:dyDescent="0.25">
      <c r="A9425" t="s">
        <v>9430</v>
      </c>
      <c r="B9425" s="1">
        <v>46236</v>
      </c>
      <c r="C9425" t="s">
        <v>10009</v>
      </c>
      <c r="D9425" t="s">
        <v>10018</v>
      </c>
      <c r="E9425">
        <f>+_xlfn.XLOOKUP(TablaVentas[[#This Row],[PRODUCTOS]],TablaPrecios[PRODUCTOS],TablaPrecios[PRECIOS UNITARIOS],"No encontado")</f>
        <v>850</v>
      </c>
      <c r="F9425">
        <v>12</v>
      </c>
      <c r="G9425" t="s">
        <v>10024</v>
      </c>
      <c r="H9425" s="2">
        <v>170</v>
      </c>
      <c r="I9425" s="3">
        <v>0.13</v>
      </c>
      <c r="J9425" s="2">
        <f t="shared" si="441"/>
        <v>147.9</v>
      </c>
      <c r="K9425" s="2">
        <f t="shared" si="442"/>
        <v>26.622</v>
      </c>
      <c r="L9425" s="2">
        <f t="shared" si="443"/>
        <v>174.52199999999999</v>
      </c>
    </row>
    <row r="9426" spans="1:12" x14ac:dyDescent="0.25">
      <c r="A9426" t="s">
        <v>9431</v>
      </c>
      <c r="B9426" s="1">
        <v>46073</v>
      </c>
      <c r="C9426" t="s">
        <v>10012</v>
      </c>
      <c r="D9426" t="s">
        <v>10018</v>
      </c>
      <c r="E9426">
        <f>+_xlfn.XLOOKUP(TablaVentas[[#This Row],[PRODUCTOS]],TablaPrecios[PRODUCTOS],TablaPrecios[PRECIOS UNITARIOS],"No encontado")</f>
        <v>850</v>
      </c>
      <c r="F9426">
        <v>9</v>
      </c>
      <c r="G9426" t="s">
        <v>10024</v>
      </c>
      <c r="H9426" s="2">
        <v>372</v>
      </c>
      <c r="I9426" s="3">
        <v>0.13</v>
      </c>
      <c r="J9426" s="2">
        <f t="shared" si="441"/>
        <v>323.64</v>
      </c>
      <c r="K9426" s="2">
        <f t="shared" si="442"/>
        <v>58.255199999999995</v>
      </c>
      <c r="L9426" s="2">
        <f t="shared" si="443"/>
        <v>381.89519999999999</v>
      </c>
    </row>
    <row r="9427" spans="1:12" x14ac:dyDescent="0.25">
      <c r="A9427" t="s">
        <v>9432</v>
      </c>
      <c r="B9427" s="1">
        <v>46243</v>
      </c>
      <c r="C9427" t="s">
        <v>10012</v>
      </c>
      <c r="D9427" t="s">
        <v>10019</v>
      </c>
      <c r="E9427">
        <f>+_xlfn.XLOOKUP(TablaVentas[[#This Row],[PRODUCTOS]],TablaPrecios[PRODUCTOS],TablaPrecios[PRECIOS UNITARIOS],"No encontado")</f>
        <v>1200</v>
      </c>
      <c r="F9427">
        <v>11</v>
      </c>
      <c r="G9427" t="s">
        <v>10025</v>
      </c>
      <c r="H9427" s="2">
        <v>258</v>
      </c>
      <c r="I9427" s="3">
        <v>0.17</v>
      </c>
      <c r="J9427" s="2">
        <f t="shared" si="441"/>
        <v>214.14</v>
      </c>
      <c r="K9427" s="2">
        <f t="shared" si="442"/>
        <v>38.545199999999994</v>
      </c>
      <c r="L9427" s="2">
        <f t="shared" si="443"/>
        <v>252.68519999999998</v>
      </c>
    </row>
    <row r="9428" spans="1:12" x14ac:dyDescent="0.25">
      <c r="A9428" t="s">
        <v>9433</v>
      </c>
      <c r="B9428" s="1">
        <v>46333</v>
      </c>
      <c r="C9428" t="s">
        <v>10008</v>
      </c>
      <c r="D9428" t="s">
        <v>10020</v>
      </c>
      <c r="E9428">
        <f>+_xlfn.XLOOKUP(TablaVentas[[#This Row],[PRODUCTOS]],TablaPrecios[PRODUCTOS],TablaPrecios[PRECIOS UNITARIOS],"No encontado")</f>
        <v>150</v>
      </c>
      <c r="F9428">
        <v>7</v>
      </c>
      <c r="G9428" t="s">
        <v>10024</v>
      </c>
      <c r="H9428" s="2">
        <v>387</v>
      </c>
      <c r="I9428" s="3">
        <v>0.13</v>
      </c>
      <c r="J9428" s="2">
        <f t="shared" si="441"/>
        <v>336.69</v>
      </c>
      <c r="K9428" s="2">
        <f t="shared" si="442"/>
        <v>60.604199999999999</v>
      </c>
      <c r="L9428" s="2">
        <f t="shared" si="443"/>
        <v>397.29419999999999</v>
      </c>
    </row>
    <row r="9429" spans="1:12" x14ac:dyDescent="0.25">
      <c r="A9429" t="s">
        <v>9434</v>
      </c>
      <c r="B9429" s="1">
        <v>46078</v>
      </c>
      <c r="C9429" t="s">
        <v>10012</v>
      </c>
      <c r="D9429" t="s">
        <v>10021</v>
      </c>
      <c r="E9429">
        <f>+_xlfn.XLOOKUP(TablaVentas[[#This Row],[PRODUCTOS]],TablaPrecios[PRODUCTOS],TablaPrecios[PRECIOS UNITARIOS],"No encontado")</f>
        <v>200</v>
      </c>
      <c r="F9429">
        <v>20</v>
      </c>
      <c r="G9429" t="s">
        <v>10025</v>
      </c>
      <c r="H9429" s="2">
        <v>398</v>
      </c>
      <c r="I9429" s="3">
        <v>0.13</v>
      </c>
      <c r="J9429" s="2">
        <f t="shared" si="441"/>
        <v>346.26</v>
      </c>
      <c r="K9429" s="2">
        <f t="shared" si="442"/>
        <v>62.326799999999999</v>
      </c>
      <c r="L9429" s="2">
        <f t="shared" si="443"/>
        <v>408.58679999999998</v>
      </c>
    </row>
    <row r="9430" spans="1:12" x14ac:dyDescent="0.25">
      <c r="A9430" t="s">
        <v>9435</v>
      </c>
      <c r="B9430" s="1">
        <v>46137</v>
      </c>
      <c r="C9430" t="s">
        <v>10007</v>
      </c>
      <c r="D9430" t="s">
        <v>10019</v>
      </c>
      <c r="E9430">
        <f>+_xlfn.XLOOKUP(TablaVentas[[#This Row],[PRODUCTOS]],TablaPrecios[PRODUCTOS],TablaPrecios[PRECIOS UNITARIOS],"No encontado")</f>
        <v>1200</v>
      </c>
      <c r="F9430">
        <v>11</v>
      </c>
      <c r="G9430" t="s">
        <v>10025</v>
      </c>
      <c r="H9430" s="2">
        <v>474</v>
      </c>
      <c r="I9430" s="3">
        <v>0.11</v>
      </c>
      <c r="J9430" s="2">
        <f t="shared" si="441"/>
        <v>421.86</v>
      </c>
      <c r="K9430" s="2">
        <f t="shared" si="442"/>
        <v>75.934799999999996</v>
      </c>
      <c r="L9430" s="2">
        <f t="shared" si="443"/>
        <v>497.79480000000001</v>
      </c>
    </row>
    <row r="9431" spans="1:12" x14ac:dyDescent="0.25">
      <c r="A9431" t="s">
        <v>9436</v>
      </c>
      <c r="B9431" s="1">
        <v>46214</v>
      </c>
      <c r="C9431" t="s">
        <v>10011</v>
      </c>
      <c r="D9431" t="s">
        <v>10018</v>
      </c>
      <c r="E9431">
        <f>+_xlfn.XLOOKUP(TablaVentas[[#This Row],[PRODUCTOS]],TablaPrecios[PRODUCTOS],TablaPrecios[PRECIOS UNITARIOS],"No encontado")</f>
        <v>850</v>
      </c>
      <c r="F9431">
        <v>14</v>
      </c>
      <c r="G9431" t="s">
        <v>10026</v>
      </c>
      <c r="H9431" s="2">
        <v>444</v>
      </c>
      <c r="I9431" s="3">
        <v>0.18</v>
      </c>
      <c r="J9431" s="2">
        <f t="shared" si="441"/>
        <v>364.08</v>
      </c>
      <c r="K9431" s="2">
        <f t="shared" si="442"/>
        <v>65.534399999999991</v>
      </c>
      <c r="L9431" s="2">
        <f t="shared" si="443"/>
        <v>429.61439999999999</v>
      </c>
    </row>
    <row r="9432" spans="1:12" x14ac:dyDescent="0.25">
      <c r="A9432" t="s">
        <v>9437</v>
      </c>
      <c r="B9432" s="1">
        <v>46077</v>
      </c>
      <c r="C9432" t="s">
        <v>10009</v>
      </c>
      <c r="D9432" t="s">
        <v>10019</v>
      </c>
      <c r="E9432">
        <f>+_xlfn.XLOOKUP(TablaVentas[[#This Row],[PRODUCTOS]],TablaPrecios[PRODUCTOS],TablaPrecios[PRECIOS UNITARIOS],"No encontado")</f>
        <v>1200</v>
      </c>
      <c r="F9432">
        <v>6</v>
      </c>
      <c r="G9432" t="s">
        <v>10023</v>
      </c>
      <c r="H9432" s="2">
        <v>379</v>
      </c>
      <c r="I9432" s="3">
        <v>0.15</v>
      </c>
      <c r="J9432" s="2">
        <f t="shared" si="441"/>
        <v>322.14999999999998</v>
      </c>
      <c r="K9432" s="2">
        <f t="shared" si="442"/>
        <v>57.986999999999995</v>
      </c>
      <c r="L9432" s="2">
        <f t="shared" si="443"/>
        <v>380.13699999999994</v>
      </c>
    </row>
    <row r="9433" spans="1:12" x14ac:dyDescent="0.25">
      <c r="A9433" t="s">
        <v>9438</v>
      </c>
      <c r="B9433" s="1">
        <v>46213</v>
      </c>
      <c r="C9433" t="s">
        <v>10012</v>
      </c>
      <c r="D9433" t="s">
        <v>10018</v>
      </c>
      <c r="E9433">
        <f>+_xlfn.XLOOKUP(TablaVentas[[#This Row],[PRODUCTOS]],TablaPrecios[PRODUCTOS],TablaPrecios[PRECIOS UNITARIOS],"No encontado")</f>
        <v>850</v>
      </c>
      <c r="F9433">
        <v>8</v>
      </c>
      <c r="G9433" t="s">
        <v>10024</v>
      </c>
      <c r="H9433" s="2">
        <v>475</v>
      </c>
      <c r="I9433" s="3">
        <v>0.17</v>
      </c>
      <c r="J9433" s="2">
        <f t="shared" si="441"/>
        <v>394.25</v>
      </c>
      <c r="K9433" s="2">
        <f t="shared" si="442"/>
        <v>70.965000000000003</v>
      </c>
      <c r="L9433" s="2">
        <f t="shared" si="443"/>
        <v>465.21500000000003</v>
      </c>
    </row>
    <row r="9434" spans="1:12" x14ac:dyDescent="0.25">
      <c r="A9434" t="s">
        <v>9439</v>
      </c>
      <c r="B9434" s="1">
        <v>46066</v>
      </c>
      <c r="C9434" t="s">
        <v>10011</v>
      </c>
      <c r="D9434" t="s">
        <v>10019</v>
      </c>
      <c r="E9434">
        <f>+_xlfn.XLOOKUP(TablaVentas[[#This Row],[PRODUCTOS]],TablaPrecios[PRODUCTOS],TablaPrecios[PRECIOS UNITARIOS],"No encontado")</f>
        <v>1200</v>
      </c>
      <c r="F9434">
        <v>7</v>
      </c>
      <c r="G9434" t="s">
        <v>10026</v>
      </c>
      <c r="H9434" s="2">
        <v>361</v>
      </c>
      <c r="I9434" s="3">
        <v>0.1</v>
      </c>
      <c r="J9434" s="2">
        <f t="shared" si="441"/>
        <v>324.89999999999998</v>
      </c>
      <c r="K9434" s="2">
        <f t="shared" si="442"/>
        <v>58.481999999999992</v>
      </c>
      <c r="L9434" s="2">
        <f t="shared" si="443"/>
        <v>383.38199999999995</v>
      </c>
    </row>
    <row r="9435" spans="1:12" x14ac:dyDescent="0.25">
      <c r="A9435" t="s">
        <v>9440</v>
      </c>
      <c r="B9435" s="1">
        <v>46080</v>
      </c>
      <c r="C9435" t="s">
        <v>10011</v>
      </c>
      <c r="D9435" t="s">
        <v>10017</v>
      </c>
      <c r="E9435">
        <f>+_xlfn.XLOOKUP(TablaVentas[[#This Row],[PRODUCTOS]],TablaPrecios[PRODUCTOS],TablaPrecios[PRECIOS UNITARIOS],"No encontado")</f>
        <v>50</v>
      </c>
      <c r="F9435">
        <v>15</v>
      </c>
      <c r="G9435" t="s">
        <v>10023</v>
      </c>
      <c r="H9435" s="2">
        <v>300</v>
      </c>
      <c r="I9435" s="3">
        <v>0.11</v>
      </c>
      <c r="J9435" s="2">
        <f t="shared" si="441"/>
        <v>267</v>
      </c>
      <c r="K9435" s="2">
        <f t="shared" si="442"/>
        <v>48.059999999999995</v>
      </c>
      <c r="L9435" s="2">
        <f t="shared" si="443"/>
        <v>315.06</v>
      </c>
    </row>
    <row r="9436" spans="1:12" x14ac:dyDescent="0.25">
      <c r="A9436" t="s">
        <v>9441</v>
      </c>
      <c r="B9436" s="1">
        <v>46161</v>
      </c>
      <c r="C9436" t="s">
        <v>10010</v>
      </c>
      <c r="D9436" t="s">
        <v>10018</v>
      </c>
      <c r="E9436">
        <f>+_xlfn.XLOOKUP(TablaVentas[[#This Row],[PRODUCTOS]],TablaPrecios[PRODUCTOS],TablaPrecios[PRECIOS UNITARIOS],"No encontado")</f>
        <v>850</v>
      </c>
      <c r="F9436">
        <v>19</v>
      </c>
      <c r="G9436" t="s">
        <v>10025</v>
      </c>
      <c r="H9436" s="2">
        <v>171</v>
      </c>
      <c r="I9436" s="3">
        <v>0.17</v>
      </c>
      <c r="J9436" s="2">
        <f t="shared" si="441"/>
        <v>141.93</v>
      </c>
      <c r="K9436" s="2">
        <f t="shared" si="442"/>
        <v>25.5474</v>
      </c>
      <c r="L9436" s="2">
        <f t="shared" si="443"/>
        <v>167.47740000000002</v>
      </c>
    </row>
    <row r="9437" spans="1:12" x14ac:dyDescent="0.25">
      <c r="A9437" t="s">
        <v>9442</v>
      </c>
      <c r="B9437" s="1">
        <v>46166</v>
      </c>
      <c r="C9437" t="s">
        <v>10009</v>
      </c>
      <c r="D9437" t="s">
        <v>10021</v>
      </c>
      <c r="E9437">
        <f>+_xlfn.XLOOKUP(TablaVentas[[#This Row],[PRODUCTOS]],TablaPrecios[PRODUCTOS],TablaPrecios[PRECIOS UNITARIOS],"No encontado")</f>
        <v>200</v>
      </c>
      <c r="F9437">
        <v>11</v>
      </c>
      <c r="G9437" t="s">
        <v>10027</v>
      </c>
      <c r="H9437" s="2">
        <v>473</v>
      </c>
      <c r="I9437" s="3">
        <v>0.18</v>
      </c>
      <c r="J9437" s="2">
        <f t="shared" si="441"/>
        <v>387.86</v>
      </c>
      <c r="K9437" s="2">
        <f t="shared" si="442"/>
        <v>69.814800000000005</v>
      </c>
      <c r="L9437" s="2">
        <f t="shared" si="443"/>
        <v>457.6748</v>
      </c>
    </row>
    <row r="9438" spans="1:12" x14ac:dyDescent="0.25">
      <c r="A9438" t="s">
        <v>9443</v>
      </c>
      <c r="B9438" s="1">
        <v>46276</v>
      </c>
      <c r="C9438" t="s">
        <v>10011</v>
      </c>
      <c r="D9438" t="s">
        <v>10018</v>
      </c>
      <c r="E9438">
        <f>+_xlfn.XLOOKUP(TablaVentas[[#This Row],[PRODUCTOS]],TablaPrecios[PRODUCTOS],TablaPrecios[PRECIOS UNITARIOS],"No encontado")</f>
        <v>850</v>
      </c>
      <c r="F9438">
        <v>10</v>
      </c>
      <c r="G9438" t="s">
        <v>10026</v>
      </c>
      <c r="H9438" s="2">
        <v>236</v>
      </c>
      <c r="I9438" s="3">
        <v>0.14000000000000001</v>
      </c>
      <c r="J9438" s="2">
        <f t="shared" si="441"/>
        <v>202.95999999999998</v>
      </c>
      <c r="K9438" s="2">
        <f t="shared" si="442"/>
        <v>36.532799999999995</v>
      </c>
      <c r="L9438" s="2">
        <f t="shared" si="443"/>
        <v>239.49279999999999</v>
      </c>
    </row>
    <row r="9439" spans="1:12" x14ac:dyDescent="0.25">
      <c r="A9439" t="s">
        <v>9444</v>
      </c>
      <c r="B9439" s="1">
        <v>46312</v>
      </c>
      <c r="C9439" t="s">
        <v>10008</v>
      </c>
      <c r="D9439" t="s">
        <v>10018</v>
      </c>
      <c r="E9439">
        <f>+_xlfn.XLOOKUP(TablaVentas[[#This Row],[PRODUCTOS]],TablaPrecios[PRODUCTOS],TablaPrecios[PRECIOS UNITARIOS],"No encontado")</f>
        <v>850</v>
      </c>
      <c r="F9439">
        <v>19</v>
      </c>
      <c r="G9439" t="s">
        <v>10026</v>
      </c>
      <c r="H9439" s="2">
        <v>303</v>
      </c>
      <c r="I9439" s="3">
        <v>0.16</v>
      </c>
      <c r="J9439" s="2">
        <f t="shared" si="441"/>
        <v>254.51999999999998</v>
      </c>
      <c r="K9439" s="2">
        <f t="shared" si="442"/>
        <v>45.813599999999994</v>
      </c>
      <c r="L9439" s="2">
        <f t="shared" si="443"/>
        <v>300.33359999999999</v>
      </c>
    </row>
    <row r="9440" spans="1:12" x14ac:dyDescent="0.25">
      <c r="A9440" t="s">
        <v>9445</v>
      </c>
      <c r="B9440" s="1">
        <v>46081</v>
      </c>
      <c r="C9440" t="s">
        <v>10012</v>
      </c>
      <c r="D9440" t="s">
        <v>10018</v>
      </c>
      <c r="E9440">
        <f>+_xlfn.XLOOKUP(TablaVentas[[#This Row],[PRODUCTOS]],TablaPrecios[PRODUCTOS],TablaPrecios[PRECIOS UNITARIOS],"No encontado")</f>
        <v>850</v>
      </c>
      <c r="F9440">
        <v>14</v>
      </c>
      <c r="G9440" t="s">
        <v>10023</v>
      </c>
      <c r="H9440" s="2">
        <v>303</v>
      </c>
      <c r="I9440" s="3">
        <v>0.2</v>
      </c>
      <c r="J9440" s="2">
        <f t="shared" si="441"/>
        <v>242.4</v>
      </c>
      <c r="K9440" s="2">
        <f t="shared" si="442"/>
        <v>43.631999999999998</v>
      </c>
      <c r="L9440" s="2">
        <f t="shared" si="443"/>
        <v>286.03199999999998</v>
      </c>
    </row>
    <row r="9441" spans="1:12" x14ac:dyDescent="0.25">
      <c r="A9441" t="s">
        <v>9446</v>
      </c>
      <c r="B9441" s="1">
        <v>46356</v>
      </c>
      <c r="C9441" t="s">
        <v>10011</v>
      </c>
      <c r="D9441" t="s">
        <v>10017</v>
      </c>
      <c r="E9441">
        <f>+_xlfn.XLOOKUP(TablaVentas[[#This Row],[PRODUCTOS]],TablaPrecios[PRODUCTOS],TablaPrecios[PRECIOS UNITARIOS],"No encontado")</f>
        <v>50</v>
      </c>
      <c r="F9441">
        <v>19</v>
      </c>
      <c r="G9441" t="s">
        <v>10026</v>
      </c>
      <c r="H9441" s="2">
        <v>316</v>
      </c>
      <c r="I9441" s="3">
        <v>0.16</v>
      </c>
      <c r="J9441" s="2">
        <f t="shared" si="441"/>
        <v>265.44</v>
      </c>
      <c r="K9441" s="2">
        <f t="shared" si="442"/>
        <v>47.779199999999996</v>
      </c>
      <c r="L9441" s="2">
        <f t="shared" si="443"/>
        <v>313.2192</v>
      </c>
    </row>
    <row r="9442" spans="1:12" x14ac:dyDescent="0.25">
      <c r="A9442" t="s">
        <v>9447</v>
      </c>
      <c r="B9442" s="1">
        <v>46264</v>
      </c>
      <c r="C9442" t="s">
        <v>10010</v>
      </c>
      <c r="D9442" t="s">
        <v>10019</v>
      </c>
      <c r="E9442">
        <f>+_xlfn.XLOOKUP(TablaVentas[[#This Row],[PRODUCTOS]],TablaPrecios[PRODUCTOS],TablaPrecios[PRECIOS UNITARIOS],"No encontado")</f>
        <v>1200</v>
      </c>
      <c r="F9442">
        <v>17</v>
      </c>
      <c r="G9442" t="s">
        <v>10023</v>
      </c>
      <c r="H9442" s="2">
        <v>274</v>
      </c>
      <c r="I9442" s="3">
        <v>0.12</v>
      </c>
      <c r="J9442" s="2">
        <f t="shared" si="441"/>
        <v>241.12</v>
      </c>
      <c r="K9442" s="2">
        <f t="shared" si="442"/>
        <v>43.401600000000002</v>
      </c>
      <c r="L9442" s="2">
        <f t="shared" si="443"/>
        <v>284.52160000000003</v>
      </c>
    </row>
    <row r="9443" spans="1:12" x14ac:dyDescent="0.25">
      <c r="A9443" t="s">
        <v>9448</v>
      </c>
      <c r="B9443" s="1">
        <v>46062</v>
      </c>
      <c r="C9443" t="s">
        <v>10010</v>
      </c>
      <c r="D9443" t="s">
        <v>10020</v>
      </c>
      <c r="E9443">
        <f>+_xlfn.XLOOKUP(TablaVentas[[#This Row],[PRODUCTOS]],TablaPrecios[PRODUCTOS],TablaPrecios[PRECIOS UNITARIOS],"No encontado")</f>
        <v>150</v>
      </c>
      <c r="F9443">
        <v>8</v>
      </c>
      <c r="G9443" t="s">
        <v>10023</v>
      </c>
      <c r="H9443" s="2">
        <v>422</v>
      </c>
      <c r="I9443" s="3">
        <v>0.13</v>
      </c>
      <c r="J9443" s="2">
        <f t="shared" si="441"/>
        <v>367.14</v>
      </c>
      <c r="K9443" s="2">
        <f t="shared" si="442"/>
        <v>66.0852</v>
      </c>
      <c r="L9443" s="2">
        <f t="shared" si="443"/>
        <v>433.22519999999997</v>
      </c>
    </row>
    <row r="9444" spans="1:12" x14ac:dyDescent="0.25">
      <c r="A9444" t="s">
        <v>9449</v>
      </c>
      <c r="B9444" s="1">
        <v>46094</v>
      </c>
      <c r="C9444" t="s">
        <v>10011</v>
      </c>
      <c r="D9444" t="s">
        <v>10021</v>
      </c>
      <c r="E9444">
        <f>+_xlfn.XLOOKUP(TablaVentas[[#This Row],[PRODUCTOS]],TablaPrecios[PRODUCTOS],TablaPrecios[PRECIOS UNITARIOS],"No encontado")</f>
        <v>200</v>
      </c>
      <c r="F9444">
        <v>18</v>
      </c>
      <c r="G9444" t="s">
        <v>10024</v>
      </c>
      <c r="H9444" s="2">
        <v>316</v>
      </c>
      <c r="I9444" s="3">
        <v>0.16</v>
      </c>
      <c r="J9444" s="2">
        <f t="shared" si="441"/>
        <v>265.44</v>
      </c>
      <c r="K9444" s="2">
        <f t="shared" si="442"/>
        <v>47.779199999999996</v>
      </c>
      <c r="L9444" s="2">
        <f t="shared" si="443"/>
        <v>313.2192</v>
      </c>
    </row>
    <row r="9445" spans="1:12" x14ac:dyDescent="0.25">
      <c r="A9445" t="s">
        <v>9450</v>
      </c>
      <c r="B9445" s="1">
        <v>46275</v>
      </c>
      <c r="C9445" t="s">
        <v>10008</v>
      </c>
      <c r="D9445" t="s">
        <v>10020</v>
      </c>
      <c r="E9445">
        <f>+_xlfn.XLOOKUP(TablaVentas[[#This Row],[PRODUCTOS]],TablaPrecios[PRODUCTOS],TablaPrecios[PRECIOS UNITARIOS],"No encontado")</f>
        <v>150</v>
      </c>
      <c r="F9445">
        <v>20</v>
      </c>
      <c r="G9445" t="s">
        <v>10023</v>
      </c>
      <c r="H9445" s="2">
        <v>402</v>
      </c>
      <c r="I9445" s="3">
        <v>0.14000000000000001</v>
      </c>
      <c r="J9445" s="2">
        <f t="shared" si="441"/>
        <v>345.71999999999997</v>
      </c>
      <c r="K9445" s="2">
        <f t="shared" si="442"/>
        <v>62.229599999999991</v>
      </c>
      <c r="L9445" s="2">
        <f t="shared" si="443"/>
        <v>407.94959999999998</v>
      </c>
    </row>
    <row r="9446" spans="1:12" x14ac:dyDescent="0.25">
      <c r="A9446" t="s">
        <v>9451</v>
      </c>
      <c r="B9446" s="1">
        <v>46054</v>
      </c>
      <c r="C9446" t="s">
        <v>10011</v>
      </c>
      <c r="D9446" t="s">
        <v>10019</v>
      </c>
      <c r="E9446">
        <f>+_xlfn.XLOOKUP(TablaVentas[[#This Row],[PRODUCTOS]],TablaPrecios[PRODUCTOS],TablaPrecios[PRECIOS UNITARIOS],"No encontado")</f>
        <v>1200</v>
      </c>
      <c r="F9446">
        <v>11</v>
      </c>
      <c r="G9446" t="s">
        <v>10027</v>
      </c>
      <c r="H9446" s="2">
        <v>441</v>
      </c>
      <c r="I9446" s="3">
        <v>0.15</v>
      </c>
      <c r="J9446" s="2">
        <f t="shared" si="441"/>
        <v>374.85</v>
      </c>
      <c r="K9446" s="2">
        <f t="shared" si="442"/>
        <v>67.472999999999999</v>
      </c>
      <c r="L9446" s="2">
        <f t="shared" si="443"/>
        <v>442.32300000000004</v>
      </c>
    </row>
    <row r="9447" spans="1:12" x14ac:dyDescent="0.25">
      <c r="A9447" t="s">
        <v>9452</v>
      </c>
      <c r="B9447" s="1">
        <v>46261</v>
      </c>
      <c r="C9447" t="s">
        <v>10010</v>
      </c>
      <c r="D9447" t="s">
        <v>10021</v>
      </c>
      <c r="E9447">
        <f>+_xlfn.XLOOKUP(TablaVentas[[#This Row],[PRODUCTOS]],TablaPrecios[PRODUCTOS],TablaPrecios[PRECIOS UNITARIOS],"No encontado")</f>
        <v>200</v>
      </c>
      <c r="F9447">
        <v>8</v>
      </c>
      <c r="G9447" t="s">
        <v>10026</v>
      </c>
      <c r="H9447" s="2">
        <v>443</v>
      </c>
      <c r="I9447" s="3">
        <v>0.18</v>
      </c>
      <c r="J9447" s="2">
        <f t="shared" si="441"/>
        <v>363.26</v>
      </c>
      <c r="K9447" s="2">
        <f t="shared" si="442"/>
        <v>65.386799999999994</v>
      </c>
      <c r="L9447" s="2">
        <f t="shared" si="443"/>
        <v>428.64679999999998</v>
      </c>
    </row>
    <row r="9448" spans="1:12" x14ac:dyDescent="0.25">
      <c r="A9448" t="s">
        <v>9453</v>
      </c>
      <c r="B9448" s="1">
        <v>46265</v>
      </c>
      <c r="C9448" t="s">
        <v>10009</v>
      </c>
      <c r="D9448" t="s">
        <v>10019</v>
      </c>
      <c r="E9448">
        <f>+_xlfn.XLOOKUP(TablaVentas[[#This Row],[PRODUCTOS]],TablaPrecios[PRODUCTOS],TablaPrecios[PRECIOS UNITARIOS],"No encontado")</f>
        <v>1200</v>
      </c>
      <c r="F9448">
        <v>11</v>
      </c>
      <c r="G9448" t="s">
        <v>10025</v>
      </c>
      <c r="H9448" s="2">
        <v>473</v>
      </c>
      <c r="I9448" s="3">
        <v>0.13</v>
      </c>
      <c r="J9448" s="2">
        <f t="shared" si="441"/>
        <v>411.51</v>
      </c>
      <c r="K9448" s="2">
        <f t="shared" si="442"/>
        <v>74.071799999999996</v>
      </c>
      <c r="L9448" s="2">
        <f t="shared" si="443"/>
        <v>485.58179999999999</v>
      </c>
    </row>
    <row r="9449" spans="1:12" x14ac:dyDescent="0.25">
      <c r="A9449" t="s">
        <v>9454</v>
      </c>
      <c r="B9449" s="1">
        <v>46344</v>
      </c>
      <c r="C9449" t="s">
        <v>10009</v>
      </c>
      <c r="D9449" t="s">
        <v>10019</v>
      </c>
      <c r="E9449">
        <f>+_xlfn.XLOOKUP(TablaVentas[[#This Row],[PRODUCTOS]],TablaPrecios[PRODUCTOS],TablaPrecios[PRECIOS UNITARIOS],"No encontado")</f>
        <v>1200</v>
      </c>
      <c r="F9449">
        <v>15</v>
      </c>
      <c r="G9449" t="s">
        <v>10023</v>
      </c>
      <c r="H9449" s="2">
        <v>436</v>
      </c>
      <c r="I9449" s="3">
        <v>0.16</v>
      </c>
      <c r="J9449" s="2">
        <f t="shared" si="441"/>
        <v>366.24</v>
      </c>
      <c r="K9449" s="2">
        <f t="shared" si="442"/>
        <v>65.923199999999994</v>
      </c>
      <c r="L9449" s="2">
        <f t="shared" si="443"/>
        <v>432.16320000000002</v>
      </c>
    </row>
    <row r="9450" spans="1:12" x14ac:dyDescent="0.25">
      <c r="A9450" t="s">
        <v>9455</v>
      </c>
      <c r="B9450" s="1">
        <v>46350</v>
      </c>
      <c r="C9450" t="s">
        <v>10007</v>
      </c>
      <c r="D9450" t="s">
        <v>10017</v>
      </c>
      <c r="E9450">
        <f>+_xlfn.XLOOKUP(TablaVentas[[#This Row],[PRODUCTOS]],TablaPrecios[PRODUCTOS],TablaPrecios[PRECIOS UNITARIOS],"No encontado")</f>
        <v>50</v>
      </c>
      <c r="F9450">
        <v>7</v>
      </c>
      <c r="G9450" t="s">
        <v>10025</v>
      </c>
      <c r="H9450" s="2">
        <v>120</v>
      </c>
      <c r="I9450" s="3">
        <v>0.1</v>
      </c>
      <c r="J9450" s="2">
        <f t="shared" si="441"/>
        <v>108</v>
      </c>
      <c r="K9450" s="2">
        <f t="shared" si="442"/>
        <v>19.439999999999998</v>
      </c>
      <c r="L9450" s="2">
        <f t="shared" si="443"/>
        <v>127.44</v>
      </c>
    </row>
    <row r="9451" spans="1:12" x14ac:dyDescent="0.25">
      <c r="A9451" t="s">
        <v>9456</v>
      </c>
      <c r="B9451" s="1">
        <v>46382</v>
      </c>
      <c r="C9451" t="s">
        <v>10011</v>
      </c>
      <c r="D9451" t="s">
        <v>10019</v>
      </c>
      <c r="E9451">
        <f>+_xlfn.XLOOKUP(TablaVentas[[#This Row],[PRODUCTOS]],TablaPrecios[PRODUCTOS],TablaPrecios[PRECIOS UNITARIOS],"No encontado")</f>
        <v>1200</v>
      </c>
      <c r="F9451">
        <v>10</v>
      </c>
      <c r="G9451" t="s">
        <v>10024</v>
      </c>
      <c r="H9451" s="2">
        <v>370</v>
      </c>
      <c r="I9451" s="3">
        <v>0.15</v>
      </c>
      <c r="J9451" s="2">
        <f t="shared" si="441"/>
        <v>314.5</v>
      </c>
      <c r="K9451" s="2">
        <f t="shared" si="442"/>
        <v>56.61</v>
      </c>
      <c r="L9451" s="2">
        <f t="shared" si="443"/>
        <v>371.11</v>
      </c>
    </row>
    <row r="9452" spans="1:12" x14ac:dyDescent="0.25">
      <c r="A9452" t="s">
        <v>9457</v>
      </c>
      <c r="B9452" s="1">
        <v>46309</v>
      </c>
      <c r="C9452" t="s">
        <v>10007</v>
      </c>
      <c r="D9452" t="s">
        <v>10021</v>
      </c>
      <c r="E9452">
        <f>+_xlfn.XLOOKUP(TablaVentas[[#This Row],[PRODUCTOS]],TablaPrecios[PRODUCTOS],TablaPrecios[PRECIOS UNITARIOS],"No encontado")</f>
        <v>200</v>
      </c>
      <c r="F9452">
        <v>5</v>
      </c>
      <c r="G9452" t="s">
        <v>10026</v>
      </c>
      <c r="H9452" s="2">
        <v>338</v>
      </c>
      <c r="I9452" s="3">
        <v>0.16</v>
      </c>
      <c r="J9452" s="2">
        <f t="shared" si="441"/>
        <v>283.92</v>
      </c>
      <c r="K9452" s="2">
        <f t="shared" si="442"/>
        <v>51.105600000000003</v>
      </c>
      <c r="L9452" s="2">
        <f t="shared" si="443"/>
        <v>335.0256</v>
      </c>
    </row>
    <row r="9453" spans="1:12" x14ac:dyDescent="0.25">
      <c r="A9453" t="s">
        <v>9458</v>
      </c>
      <c r="B9453" s="1">
        <v>46275</v>
      </c>
      <c r="C9453" t="s">
        <v>10011</v>
      </c>
      <c r="D9453" t="s">
        <v>10018</v>
      </c>
      <c r="E9453">
        <f>+_xlfn.XLOOKUP(TablaVentas[[#This Row],[PRODUCTOS]],TablaPrecios[PRODUCTOS],TablaPrecios[PRECIOS UNITARIOS],"No encontado")</f>
        <v>850</v>
      </c>
      <c r="F9453">
        <v>8</v>
      </c>
      <c r="G9453" t="s">
        <v>10024</v>
      </c>
      <c r="H9453" s="2">
        <v>477</v>
      </c>
      <c r="I9453" s="3">
        <v>0.1</v>
      </c>
      <c r="J9453" s="2">
        <f t="shared" si="441"/>
        <v>429.3</v>
      </c>
      <c r="K9453" s="2">
        <f t="shared" si="442"/>
        <v>77.274000000000001</v>
      </c>
      <c r="L9453" s="2">
        <f t="shared" si="443"/>
        <v>506.57400000000001</v>
      </c>
    </row>
    <row r="9454" spans="1:12" x14ac:dyDescent="0.25">
      <c r="A9454" t="s">
        <v>9459</v>
      </c>
      <c r="B9454" s="1">
        <v>46212</v>
      </c>
      <c r="C9454" t="s">
        <v>10007</v>
      </c>
      <c r="D9454" t="s">
        <v>10018</v>
      </c>
      <c r="E9454">
        <f>+_xlfn.XLOOKUP(TablaVentas[[#This Row],[PRODUCTOS]],TablaPrecios[PRODUCTOS],TablaPrecios[PRECIOS UNITARIOS],"No encontado")</f>
        <v>850</v>
      </c>
      <c r="F9454">
        <v>9</v>
      </c>
      <c r="G9454" t="s">
        <v>10026</v>
      </c>
      <c r="H9454" s="2">
        <v>154</v>
      </c>
      <c r="I9454" s="3">
        <v>0.12</v>
      </c>
      <c r="J9454" s="2">
        <f t="shared" si="441"/>
        <v>135.52000000000001</v>
      </c>
      <c r="K9454" s="2">
        <f t="shared" si="442"/>
        <v>24.393599999999999</v>
      </c>
      <c r="L9454" s="2">
        <f t="shared" si="443"/>
        <v>159.9136</v>
      </c>
    </row>
    <row r="9455" spans="1:12" x14ac:dyDescent="0.25">
      <c r="A9455" t="s">
        <v>9460</v>
      </c>
      <c r="B9455" s="1">
        <v>46077</v>
      </c>
      <c r="C9455" t="s">
        <v>10009</v>
      </c>
      <c r="D9455" t="s">
        <v>10020</v>
      </c>
      <c r="E9455">
        <f>+_xlfn.XLOOKUP(TablaVentas[[#This Row],[PRODUCTOS]],TablaPrecios[PRODUCTOS],TablaPrecios[PRECIOS UNITARIOS],"No encontado")</f>
        <v>150</v>
      </c>
      <c r="F9455">
        <v>11</v>
      </c>
      <c r="G9455" t="s">
        <v>10026</v>
      </c>
      <c r="H9455" s="2">
        <v>72</v>
      </c>
      <c r="I9455" s="3">
        <v>0.12</v>
      </c>
      <c r="J9455" s="2">
        <f t="shared" si="441"/>
        <v>63.36</v>
      </c>
      <c r="K9455" s="2">
        <f t="shared" si="442"/>
        <v>11.4048</v>
      </c>
      <c r="L9455" s="2">
        <f t="shared" si="443"/>
        <v>74.764799999999994</v>
      </c>
    </row>
    <row r="9456" spans="1:12" x14ac:dyDescent="0.25">
      <c r="A9456" t="s">
        <v>9461</v>
      </c>
      <c r="B9456" s="1">
        <v>46167</v>
      </c>
      <c r="C9456" t="s">
        <v>10009</v>
      </c>
      <c r="D9456" t="s">
        <v>10020</v>
      </c>
      <c r="E9456">
        <f>+_xlfn.XLOOKUP(TablaVentas[[#This Row],[PRODUCTOS]],TablaPrecios[PRODUCTOS],TablaPrecios[PRECIOS UNITARIOS],"No encontado")</f>
        <v>150</v>
      </c>
      <c r="F9456">
        <v>12</v>
      </c>
      <c r="G9456" t="s">
        <v>10023</v>
      </c>
      <c r="H9456" s="2">
        <v>182</v>
      </c>
      <c r="I9456" s="3">
        <v>0.12</v>
      </c>
      <c r="J9456" s="2">
        <f t="shared" si="441"/>
        <v>160.16</v>
      </c>
      <c r="K9456" s="2">
        <f t="shared" si="442"/>
        <v>28.828799999999998</v>
      </c>
      <c r="L9456" s="2">
        <f t="shared" si="443"/>
        <v>188.9888</v>
      </c>
    </row>
    <row r="9457" spans="1:12" x14ac:dyDescent="0.25">
      <c r="A9457" t="s">
        <v>9462</v>
      </c>
      <c r="B9457" s="1">
        <v>46065</v>
      </c>
      <c r="C9457" t="s">
        <v>10011</v>
      </c>
      <c r="D9457" t="s">
        <v>10018</v>
      </c>
      <c r="E9457">
        <f>+_xlfn.XLOOKUP(TablaVentas[[#This Row],[PRODUCTOS]],TablaPrecios[PRODUCTOS],TablaPrecios[PRECIOS UNITARIOS],"No encontado")</f>
        <v>850</v>
      </c>
      <c r="F9457">
        <v>7</v>
      </c>
      <c r="G9457" t="s">
        <v>10023</v>
      </c>
      <c r="H9457" s="2">
        <v>258</v>
      </c>
      <c r="I9457" s="3">
        <v>0.19</v>
      </c>
      <c r="J9457" s="2">
        <f t="shared" si="441"/>
        <v>208.98</v>
      </c>
      <c r="K9457" s="2">
        <f t="shared" si="442"/>
        <v>37.616399999999999</v>
      </c>
      <c r="L9457" s="2">
        <f t="shared" si="443"/>
        <v>246.59639999999999</v>
      </c>
    </row>
    <row r="9458" spans="1:12" x14ac:dyDescent="0.25">
      <c r="A9458" t="s">
        <v>9463</v>
      </c>
      <c r="B9458" s="1">
        <v>46310</v>
      </c>
      <c r="C9458" t="s">
        <v>10007</v>
      </c>
      <c r="D9458" t="s">
        <v>10020</v>
      </c>
      <c r="E9458">
        <f>+_xlfn.XLOOKUP(TablaVentas[[#This Row],[PRODUCTOS]],TablaPrecios[PRODUCTOS],TablaPrecios[PRECIOS UNITARIOS],"No encontado")</f>
        <v>150</v>
      </c>
      <c r="F9458">
        <v>17</v>
      </c>
      <c r="G9458" t="s">
        <v>10025</v>
      </c>
      <c r="H9458" s="2">
        <v>154</v>
      </c>
      <c r="I9458" s="3">
        <v>0.12</v>
      </c>
      <c r="J9458" s="2">
        <f t="shared" si="441"/>
        <v>135.52000000000001</v>
      </c>
      <c r="K9458" s="2">
        <f t="shared" si="442"/>
        <v>24.393599999999999</v>
      </c>
      <c r="L9458" s="2">
        <f t="shared" si="443"/>
        <v>159.9136</v>
      </c>
    </row>
    <row r="9459" spans="1:12" x14ac:dyDescent="0.25">
      <c r="A9459" t="s">
        <v>9464</v>
      </c>
      <c r="B9459" s="1">
        <v>46359</v>
      </c>
      <c r="C9459" t="s">
        <v>10011</v>
      </c>
      <c r="D9459" t="s">
        <v>10018</v>
      </c>
      <c r="E9459">
        <f>+_xlfn.XLOOKUP(TablaVentas[[#This Row],[PRODUCTOS]],TablaPrecios[PRODUCTOS],TablaPrecios[PRECIOS UNITARIOS],"No encontado")</f>
        <v>850</v>
      </c>
      <c r="F9459">
        <v>9</v>
      </c>
      <c r="G9459" t="s">
        <v>10024</v>
      </c>
      <c r="H9459" s="2">
        <v>418</v>
      </c>
      <c r="I9459" s="3">
        <v>0.18</v>
      </c>
      <c r="J9459" s="2">
        <f t="shared" si="441"/>
        <v>342.76</v>
      </c>
      <c r="K9459" s="2">
        <f t="shared" si="442"/>
        <v>61.696799999999996</v>
      </c>
      <c r="L9459" s="2">
        <f t="shared" si="443"/>
        <v>404.45679999999999</v>
      </c>
    </row>
    <row r="9460" spans="1:12" x14ac:dyDescent="0.25">
      <c r="A9460" t="s">
        <v>9465</v>
      </c>
      <c r="B9460" s="1">
        <v>46151</v>
      </c>
      <c r="C9460" t="s">
        <v>10009</v>
      </c>
      <c r="D9460" t="s">
        <v>10020</v>
      </c>
      <c r="E9460">
        <f>+_xlfn.XLOOKUP(TablaVentas[[#This Row],[PRODUCTOS]],TablaPrecios[PRODUCTOS],TablaPrecios[PRECIOS UNITARIOS],"No encontado")</f>
        <v>150</v>
      </c>
      <c r="F9460">
        <v>5</v>
      </c>
      <c r="G9460" t="s">
        <v>10024</v>
      </c>
      <c r="H9460" s="2">
        <v>158</v>
      </c>
      <c r="I9460" s="3">
        <v>0.12</v>
      </c>
      <c r="J9460" s="2">
        <f t="shared" si="441"/>
        <v>139.04</v>
      </c>
      <c r="K9460" s="2">
        <f t="shared" si="442"/>
        <v>25.027199999999997</v>
      </c>
      <c r="L9460" s="2">
        <f t="shared" si="443"/>
        <v>164.06719999999999</v>
      </c>
    </row>
    <row r="9461" spans="1:12" x14ac:dyDescent="0.25">
      <c r="A9461" t="s">
        <v>9466</v>
      </c>
      <c r="B9461" s="1">
        <v>46166</v>
      </c>
      <c r="C9461" t="s">
        <v>10012</v>
      </c>
      <c r="D9461" t="s">
        <v>10020</v>
      </c>
      <c r="E9461">
        <f>+_xlfn.XLOOKUP(TablaVentas[[#This Row],[PRODUCTOS]],TablaPrecios[PRODUCTOS],TablaPrecios[PRECIOS UNITARIOS],"No encontado")</f>
        <v>150</v>
      </c>
      <c r="F9461">
        <v>14</v>
      </c>
      <c r="G9461" t="s">
        <v>10023</v>
      </c>
      <c r="H9461" s="2">
        <v>496</v>
      </c>
      <c r="I9461" s="3">
        <v>0.17</v>
      </c>
      <c r="J9461" s="2">
        <f t="shared" si="441"/>
        <v>411.68</v>
      </c>
      <c r="K9461" s="2">
        <f t="shared" si="442"/>
        <v>74.102400000000003</v>
      </c>
      <c r="L9461" s="2">
        <f t="shared" si="443"/>
        <v>485.7824</v>
      </c>
    </row>
    <row r="9462" spans="1:12" x14ac:dyDescent="0.25">
      <c r="A9462" t="s">
        <v>9467</v>
      </c>
      <c r="B9462" s="1">
        <v>46359</v>
      </c>
      <c r="C9462" t="s">
        <v>10009</v>
      </c>
      <c r="D9462" t="s">
        <v>10020</v>
      </c>
      <c r="E9462">
        <f>+_xlfn.XLOOKUP(TablaVentas[[#This Row],[PRODUCTOS]],TablaPrecios[PRODUCTOS],TablaPrecios[PRECIOS UNITARIOS],"No encontado")</f>
        <v>150</v>
      </c>
      <c r="F9462">
        <v>9</v>
      </c>
      <c r="G9462" t="s">
        <v>10026</v>
      </c>
      <c r="H9462" s="2">
        <v>107</v>
      </c>
      <c r="I9462" s="3">
        <v>0.11</v>
      </c>
      <c r="J9462" s="2">
        <f t="shared" si="441"/>
        <v>95.23</v>
      </c>
      <c r="K9462" s="2">
        <f t="shared" si="442"/>
        <v>17.141400000000001</v>
      </c>
      <c r="L9462" s="2">
        <f t="shared" si="443"/>
        <v>112.37140000000001</v>
      </c>
    </row>
    <row r="9463" spans="1:12" x14ac:dyDescent="0.25">
      <c r="A9463" t="s">
        <v>9468</v>
      </c>
      <c r="B9463" s="1">
        <v>46248</v>
      </c>
      <c r="C9463" t="s">
        <v>10011</v>
      </c>
      <c r="D9463" t="s">
        <v>10021</v>
      </c>
      <c r="E9463">
        <f>+_xlfn.XLOOKUP(TablaVentas[[#This Row],[PRODUCTOS]],TablaPrecios[PRODUCTOS],TablaPrecios[PRECIOS UNITARIOS],"No encontado")</f>
        <v>200</v>
      </c>
      <c r="F9463">
        <v>14</v>
      </c>
      <c r="G9463" t="s">
        <v>10023</v>
      </c>
      <c r="H9463" s="2">
        <v>163</v>
      </c>
      <c r="I9463" s="3">
        <v>0.17</v>
      </c>
      <c r="J9463" s="2">
        <f t="shared" si="441"/>
        <v>135.29</v>
      </c>
      <c r="K9463" s="2">
        <f t="shared" si="442"/>
        <v>24.352199999999996</v>
      </c>
      <c r="L9463" s="2">
        <f t="shared" si="443"/>
        <v>159.6422</v>
      </c>
    </row>
    <row r="9464" spans="1:12" x14ac:dyDescent="0.25">
      <c r="A9464" t="s">
        <v>9469</v>
      </c>
      <c r="B9464" s="1">
        <v>46170</v>
      </c>
      <c r="C9464" t="s">
        <v>10008</v>
      </c>
      <c r="D9464" t="s">
        <v>10017</v>
      </c>
      <c r="E9464">
        <f>+_xlfn.XLOOKUP(TablaVentas[[#This Row],[PRODUCTOS]],TablaPrecios[PRODUCTOS],TablaPrecios[PRECIOS UNITARIOS],"No encontado")</f>
        <v>50</v>
      </c>
      <c r="F9464">
        <v>15</v>
      </c>
      <c r="G9464" t="s">
        <v>10023</v>
      </c>
      <c r="H9464" s="2">
        <v>468</v>
      </c>
      <c r="I9464" s="3">
        <v>0.14000000000000001</v>
      </c>
      <c r="J9464" s="2">
        <f t="shared" si="441"/>
        <v>402.48</v>
      </c>
      <c r="K9464" s="2">
        <f t="shared" si="442"/>
        <v>72.446399999999997</v>
      </c>
      <c r="L9464" s="2">
        <f t="shared" si="443"/>
        <v>474.9264</v>
      </c>
    </row>
    <row r="9465" spans="1:12" x14ac:dyDescent="0.25">
      <c r="A9465" t="s">
        <v>9470</v>
      </c>
      <c r="B9465" s="1">
        <v>46252</v>
      </c>
      <c r="C9465" t="s">
        <v>10008</v>
      </c>
      <c r="D9465" t="s">
        <v>10017</v>
      </c>
      <c r="E9465">
        <f>+_xlfn.XLOOKUP(TablaVentas[[#This Row],[PRODUCTOS]],TablaPrecios[PRODUCTOS],TablaPrecios[PRECIOS UNITARIOS],"No encontado")</f>
        <v>50</v>
      </c>
      <c r="F9465">
        <v>20</v>
      </c>
      <c r="G9465" t="s">
        <v>10026</v>
      </c>
      <c r="H9465" s="2">
        <v>329</v>
      </c>
      <c r="I9465" s="3">
        <v>0.17</v>
      </c>
      <c r="J9465" s="2">
        <f t="shared" si="441"/>
        <v>273.07</v>
      </c>
      <c r="K9465" s="2">
        <f t="shared" si="442"/>
        <v>49.1526</v>
      </c>
      <c r="L9465" s="2">
        <f t="shared" si="443"/>
        <v>322.2226</v>
      </c>
    </row>
    <row r="9466" spans="1:12" x14ac:dyDescent="0.25">
      <c r="A9466" t="s">
        <v>9471</v>
      </c>
      <c r="B9466" s="1">
        <v>46181</v>
      </c>
      <c r="C9466" t="s">
        <v>10009</v>
      </c>
      <c r="D9466" t="s">
        <v>10017</v>
      </c>
      <c r="E9466">
        <f>+_xlfn.XLOOKUP(TablaVentas[[#This Row],[PRODUCTOS]],TablaPrecios[PRODUCTOS],TablaPrecios[PRECIOS UNITARIOS],"No encontado")</f>
        <v>50</v>
      </c>
      <c r="F9466">
        <v>15</v>
      </c>
      <c r="G9466" t="s">
        <v>10027</v>
      </c>
      <c r="H9466" s="2">
        <v>416</v>
      </c>
      <c r="I9466" s="3">
        <v>0.11</v>
      </c>
      <c r="J9466" s="2">
        <f t="shared" si="441"/>
        <v>370.24</v>
      </c>
      <c r="K9466" s="2">
        <f t="shared" si="442"/>
        <v>66.643199999999993</v>
      </c>
      <c r="L9466" s="2">
        <f t="shared" si="443"/>
        <v>436.88319999999999</v>
      </c>
    </row>
    <row r="9467" spans="1:12" x14ac:dyDescent="0.25">
      <c r="A9467" t="s">
        <v>9472</v>
      </c>
      <c r="B9467" s="1">
        <v>46090</v>
      </c>
      <c r="C9467" t="s">
        <v>10012</v>
      </c>
      <c r="D9467" t="s">
        <v>10018</v>
      </c>
      <c r="E9467">
        <f>+_xlfn.XLOOKUP(TablaVentas[[#This Row],[PRODUCTOS]],TablaPrecios[PRODUCTOS],TablaPrecios[PRECIOS UNITARIOS],"No encontado")</f>
        <v>850</v>
      </c>
      <c r="F9467">
        <v>13</v>
      </c>
      <c r="G9467" t="s">
        <v>10023</v>
      </c>
      <c r="H9467" s="2">
        <v>296</v>
      </c>
      <c r="I9467" s="3">
        <v>0.15</v>
      </c>
      <c r="J9467" s="2">
        <f t="shared" si="441"/>
        <v>251.6</v>
      </c>
      <c r="K9467" s="2">
        <f t="shared" si="442"/>
        <v>45.287999999999997</v>
      </c>
      <c r="L9467" s="2">
        <f t="shared" si="443"/>
        <v>296.88799999999998</v>
      </c>
    </row>
    <row r="9468" spans="1:12" x14ac:dyDescent="0.25">
      <c r="A9468" t="s">
        <v>9473</v>
      </c>
      <c r="B9468" s="1">
        <v>46384</v>
      </c>
      <c r="C9468" t="s">
        <v>10012</v>
      </c>
      <c r="D9468" t="s">
        <v>10018</v>
      </c>
      <c r="E9468">
        <f>+_xlfn.XLOOKUP(TablaVentas[[#This Row],[PRODUCTOS]],TablaPrecios[PRODUCTOS],TablaPrecios[PRECIOS UNITARIOS],"No encontado")</f>
        <v>850</v>
      </c>
      <c r="F9468">
        <v>6</v>
      </c>
      <c r="G9468" t="s">
        <v>10025</v>
      </c>
      <c r="H9468" s="2">
        <v>313</v>
      </c>
      <c r="I9468" s="3">
        <v>0.2</v>
      </c>
      <c r="J9468" s="2">
        <f t="shared" si="441"/>
        <v>250.4</v>
      </c>
      <c r="K9468" s="2">
        <f t="shared" si="442"/>
        <v>45.072000000000003</v>
      </c>
      <c r="L9468" s="2">
        <f t="shared" si="443"/>
        <v>295.47199999999998</v>
      </c>
    </row>
    <row r="9469" spans="1:12" x14ac:dyDescent="0.25">
      <c r="A9469" t="s">
        <v>9474</v>
      </c>
      <c r="B9469" s="1">
        <v>46047</v>
      </c>
      <c r="C9469" t="s">
        <v>10011</v>
      </c>
      <c r="D9469" t="s">
        <v>10019</v>
      </c>
      <c r="E9469">
        <f>+_xlfn.XLOOKUP(TablaVentas[[#This Row],[PRODUCTOS]],TablaPrecios[PRODUCTOS],TablaPrecios[PRECIOS UNITARIOS],"No encontado")</f>
        <v>1200</v>
      </c>
      <c r="F9469">
        <v>7</v>
      </c>
      <c r="G9469" t="s">
        <v>10025</v>
      </c>
      <c r="H9469" s="2">
        <v>283</v>
      </c>
      <c r="I9469" s="3">
        <v>0.11</v>
      </c>
      <c r="J9469" s="2">
        <f t="shared" si="441"/>
        <v>251.87</v>
      </c>
      <c r="K9469" s="2">
        <f t="shared" si="442"/>
        <v>45.336599999999997</v>
      </c>
      <c r="L9469" s="2">
        <f t="shared" si="443"/>
        <v>297.20659999999998</v>
      </c>
    </row>
    <row r="9470" spans="1:12" x14ac:dyDescent="0.25">
      <c r="A9470" t="s">
        <v>9475</v>
      </c>
      <c r="B9470" s="1">
        <v>46124</v>
      </c>
      <c r="C9470" t="s">
        <v>10007</v>
      </c>
      <c r="D9470" t="s">
        <v>10018</v>
      </c>
      <c r="E9470">
        <f>+_xlfn.XLOOKUP(TablaVentas[[#This Row],[PRODUCTOS]],TablaPrecios[PRODUCTOS],TablaPrecios[PRECIOS UNITARIOS],"No encontado")</f>
        <v>850</v>
      </c>
      <c r="F9470">
        <v>13</v>
      </c>
      <c r="G9470" t="s">
        <v>10023</v>
      </c>
      <c r="H9470" s="2">
        <v>127</v>
      </c>
      <c r="I9470" s="3">
        <v>0.16</v>
      </c>
      <c r="J9470" s="2">
        <f t="shared" si="441"/>
        <v>106.68</v>
      </c>
      <c r="K9470" s="2">
        <f t="shared" si="442"/>
        <v>19.202400000000001</v>
      </c>
      <c r="L9470" s="2">
        <f t="shared" si="443"/>
        <v>125.8824</v>
      </c>
    </row>
    <row r="9471" spans="1:12" x14ac:dyDescent="0.25">
      <c r="A9471" t="s">
        <v>9476</v>
      </c>
      <c r="B9471" s="1">
        <v>46148</v>
      </c>
      <c r="C9471" t="s">
        <v>10012</v>
      </c>
      <c r="D9471" t="s">
        <v>10020</v>
      </c>
      <c r="E9471">
        <f>+_xlfn.XLOOKUP(TablaVentas[[#This Row],[PRODUCTOS]],TablaPrecios[PRODUCTOS],TablaPrecios[PRECIOS UNITARIOS],"No encontado")</f>
        <v>150</v>
      </c>
      <c r="F9471">
        <v>5</v>
      </c>
      <c r="G9471" t="s">
        <v>10026</v>
      </c>
      <c r="H9471" s="2">
        <v>232</v>
      </c>
      <c r="I9471" s="3">
        <v>0.12</v>
      </c>
      <c r="J9471" s="2">
        <f t="shared" si="441"/>
        <v>204.16</v>
      </c>
      <c r="K9471" s="2">
        <f t="shared" si="442"/>
        <v>36.748799999999996</v>
      </c>
      <c r="L9471" s="2">
        <f t="shared" si="443"/>
        <v>240.90879999999999</v>
      </c>
    </row>
    <row r="9472" spans="1:12" x14ac:dyDescent="0.25">
      <c r="A9472" t="s">
        <v>9477</v>
      </c>
      <c r="B9472" s="1">
        <v>46354</v>
      </c>
      <c r="C9472" t="s">
        <v>10008</v>
      </c>
      <c r="D9472" t="s">
        <v>10020</v>
      </c>
      <c r="E9472">
        <f>+_xlfn.XLOOKUP(TablaVentas[[#This Row],[PRODUCTOS]],TablaPrecios[PRODUCTOS],TablaPrecios[PRECIOS UNITARIOS],"No encontado")</f>
        <v>150</v>
      </c>
      <c r="F9472">
        <v>10</v>
      </c>
      <c r="G9472" t="s">
        <v>10025</v>
      </c>
      <c r="H9472" s="2">
        <v>309</v>
      </c>
      <c r="I9472" s="3">
        <v>0.14000000000000001</v>
      </c>
      <c r="J9472" s="2">
        <f t="shared" si="441"/>
        <v>265.74</v>
      </c>
      <c r="K9472" s="2">
        <f t="shared" si="442"/>
        <v>47.833199999999998</v>
      </c>
      <c r="L9472" s="2">
        <f t="shared" si="443"/>
        <v>313.57319999999999</v>
      </c>
    </row>
    <row r="9473" spans="1:12" x14ac:dyDescent="0.25">
      <c r="A9473" t="s">
        <v>9478</v>
      </c>
      <c r="B9473" s="1">
        <v>46119</v>
      </c>
      <c r="C9473" t="s">
        <v>10008</v>
      </c>
      <c r="D9473" t="s">
        <v>10020</v>
      </c>
      <c r="E9473">
        <f>+_xlfn.XLOOKUP(TablaVentas[[#This Row],[PRODUCTOS]],TablaPrecios[PRODUCTOS],TablaPrecios[PRECIOS UNITARIOS],"No encontado")</f>
        <v>150</v>
      </c>
      <c r="F9473">
        <v>19</v>
      </c>
      <c r="G9473" t="s">
        <v>10026</v>
      </c>
      <c r="H9473" s="2">
        <v>483</v>
      </c>
      <c r="I9473" s="3">
        <v>0.14000000000000001</v>
      </c>
      <c r="J9473" s="2">
        <f t="shared" si="441"/>
        <v>415.38</v>
      </c>
      <c r="K9473" s="2">
        <f t="shared" si="442"/>
        <v>74.7684</v>
      </c>
      <c r="L9473" s="2">
        <f t="shared" si="443"/>
        <v>490.14839999999998</v>
      </c>
    </row>
    <row r="9474" spans="1:12" x14ac:dyDescent="0.25">
      <c r="A9474" t="s">
        <v>9479</v>
      </c>
      <c r="B9474" s="1">
        <v>46033</v>
      </c>
      <c r="C9474" t="s">
        <v>10007</v>
      </c>
      <c r="D9474" t="s">
        <v>10018</v>
      </c>
      <c r="E9474">
        <f>+_xlfn.XLOOKUP(TablaVentas[[#This Row],[PRODUCTOS]],TablaPrecios[PRODUCTOS],TablaPrecios[PRECIOS UNITARIOS],"No encontado")</f>
        <v>850</v>
      </c>
      <c r="F9474">
        <v>15</v>
      </c>
      <c r="G9474" t="s">
        <v>10023</v>
      </c>
      <c r="H9474" s="2">
        <v>282</v>
      </c>
      <c r="I9474" s="3">
        <v>0.1</v>
      </c>
      <c r="J9474" s="2">
        <f t="shared" si="441"/>
        <v>253.8</v>
      </c>
      <c r="K9474" s="2">
        <f t="shared" si="442"/>
        <v>45.683999999999997</v>
      </c>
      <c r="L9474" s="2">
        <f t="shared" si="443"/>
        <v>299.48400000000004</v>
      </c>
    </row>
    <row r="9475" spans="1:12" x14ac:dyDescent="0.25">
      <c r="A9475" t="s">
        <v>9480</v>
      </c>
      <c r="B9475" s="1">
        <v>46222</v>
      </c>
      <c r="C9475" t="s">
        <v>10008</v>
      </c>
      <c r="D9475" t="s">
        <v>10020</v>
      </c>
      <c r="E9475">
        <f>+_xlfn.XLOOKUP(TablaVentas[[#This Row],[PRODUCTOS]],TablaPrecios[PRODUCTOS],TablaPrecios[PRECIOS UNITARIOS],"No encontado")</f>
        <v>150</v>
      </c>
      <c r="F9475">
        <v>14</v>
      </c>
      <c r="G9475" t="s">
        <v>10025</v>
      </c>
      <c r="H9475" s="2">
        <v>113</v>
      </c>
      <c r="I9475" s="3">
        <v>0.12</v>
      </c>
      <c r="J9475" s="2">
        <f t="shared" ref="J9475:J9538" si="444">+H9475-H9475*I9475</f>
        <v>99.44</v>
      </c>
      <c r="K9475" s="2">
        <f t="shared" ref="K9475:K9538" si="445">+J9475*0.18</f>
        <v>17.8992</v>
      </c>
      <c r="L9475" s="2">
        <f t="shared" ref="L9475:L9538" si="446">+J9475+K9475</f>
        <v>117.33920000000001</v>
      </c>
    </row>
    <row r="9476" spans="1:12" x14ac:dyDescent="0.25">
      <c r="A9476" t="s">
        <v>9481</v>
      </c>
      <c r="B9476" s="1">
        <v>46235</v>
      </c>
      <c r="C9476" t="s">
        <v>10007</v>
      </c>
      <c r="D9476" t="s">
        <v>10020</v>
      </c>
      <c r="E9476">
        <f>+_xlfn.XLOOKUP(TablaVentas[[#This Row],[PRODUCTOS]],TablaPrecios[PRODUCTOS],TablaPrecios[PRECIOS UNITARIOS],"No encontado")</f>
        <v>150</v>
      </c>
      <c r="F9476">
        <v>14</v>
      </c>
      <c r="G9476" t="s">
        <v>10025</v>
      </c>
      <c r="H9476" s="2">
        <v>259</v>
      </c>
      <c r="I9476" s="3">
        <v>0.1</v>
      </c>
      <c r="J9476" s="2">
        <f t="shared" si="444"/>
        <v>233.1</v>
      </c>
      <c r="K9476" s="2">
        <f t="shared" si="445"/>
        <v>41.957999999999998</v>
      </c>
      <c r="L9476" s="2">
        <f t="shared" si="446"/>
        <v>275.05799999999999</v>
      </c>
    </row>
    <row r="9477" spans="1:12" x14ac:dyDescent="0.25">
      <c r="A9477" t="s">
        <v>9482</v>
      </c>
      <c r="B9477" s="1">
        <v>46062</v>
      </c>
      <c r="C9477" t="s">
        <v>10010</v>
      </c>
      <c r="D9477" t="s">
        <v>10021</v>
      </c>
      <c r="E9477">
        <f>+_xlfn.XLOOKUP(TablaVentas[[#This Row],[PRODUCTOS]],TablaPrecios[PRODUCTOS],TablaPrecios[PRECIOS UNITARIOS],"No encontado")</f>
        <v>200</v>
      </c>
      <c r="F9477">
        <v>17</v>
      </c>
      <c r="G9477" t="s">
        <v>10027</v>
      </c>
      <c r="H9477" s="2">
        <v>200</v>
      </c>
      <c r="I9477" s="3">
        <v>0.11</v>
      </c>
      <c r="J9477" s="2">
        <f t="shared" si="444"/>
        <v>178</v>
      </c>
      <c r="K9477" s="2">
        <f t="shared" si="445"/>
        <v>32.04</v>
      </c>
      <c r="L9477" s="2">
        <f t="shared" si="446"/>
        <v>210.04</v>
      </c>
    </row>
    <row r="9478" spans="1:12" x14ac:dyDescent="0.25">
      <c r="A9478" t="s">
        <v>9483</v>
      </c>
      <c r="B9478" s="1">
        <v>46332</v>
      </c>
      <c r="C9478" t="s">
        <v>10007</v>
      </c>
      <c r="D9478" t="s">
        <v>10017</v>
      </c>
      <c r="E9478">
        <f>+_xlfn.XLOOKUP(TablaVentas[[#This Row],[PRODUCTOS]],TablaPrecios[PRODUCTOS],TablaPrecios[PRECIOS UNITARIOS],"No encontado")</f>
        <v>50</v>
      </c>
      <c r="F9478">
        <v>20</v>
      </c>
      <c r="G9478" t="s">
        <v>10023</v>
      </c>
      <c r="H9478" s="2">
        <v>241</v>
      </c>
      <c r="I9478" s="3">
        <v>0.11</v>
      </c>
      <c r="J9478" s="2">
        <f t="shared" si="444"/>
        <v>214.49</v>
      </c>
      <c r="K9478" s="2">
        <f t="shared" si="445"/>
        <v>38.608200000000004</v>
      </c>
      <c r="L9478" s="2">
        <f t="shared" si="446"/>
        <v>253.09820000000002</v>
      </c>
    </row>
    <row r="9479" spans="1:12" x14ac:dyDescent="0.25">
      <c r="A9479" t="s">
        <v>9484</v>
      </c>
      <c r="B9479" s="1">
        <v>46025</v>
      </c>
      <c r="C9479" t="s">
        <v>10012</v>
      </c>
      <c r="D9479" t="s">
        <v>10021</v>
      </c>
      <c r="E9479">
        <f>+_xlfn.XLOOKUP(TablaVentas[[#This Row],[PRODUCTOS]],TablaPrecios[PRODUCTOS],TablaPrecios[PRECIOS UNITARIOS],"No encontado")</f>
        <v>200</v>
      </c>
      <c r="F9479">
        <v>19</v>
      </c>
      <c r="G9479" t="s">
        <v>10023</v>
      </c>
      <c r="H9479" s="2">
        <v>337</v>
      </c>
      <c r="I9479" s="3">
        <v>0.12</v>
      </c>
      <c r="J9479" s="2">
        <f t="shared" si="444"/>
        <v>296.56</v>
      </c>
      <c r="K9479" s="2">
        <f t="shared" si="445"/>
        <v>53.380800000000001</v>
      </c>
      <c r="L9479" s="2">
        <f t="shared" si="446"/>
        <v>349.94080000000002</v>
      </c>
    </row>
    <row r="9480" spans="1:12" x14ac:dyDescent="0.25">
      <c r="A9480" t="s">
        <v>9485</v>
      </c>
      <c r="B9480" s="1">
        <v>46281</v>
      </c>
      <c r="C9480" t="s">
        <v>10007</v>
      </c>
      <c r="D9480" t="s">
        <v>10017</v>
      </c>
      <c r="E9480">
        <f>+_xlfn.XLOOKUP(TablaVentas[[#This Row],[PRODUCTOS]],TablaPrecios[PRODUCTOS],TablaPrecios[PRECIOS UNITARIOS],"No encontado")</f>
        <v>50</v>
      </c>
      <c r="F9480">
        <v>17</v>
      </c>
      <c r="G9480" t="s">
        <v>10026</v>
      </c>
      <c r="H9480" s="2">
        <v>225</v>
      </c>
      <c r="I9480" s="3">
        <v>0.11</v>
      </c>
      <c r="J9480" s="2">
        <f t="shared" si="444"/>
        <v>200.25</v>
      </c>
      <c r="K9480" s="2">
        <f t="shared" si="445"/>
        <v>36.045000000000002</v>
      </c>
      <c r="L9480" s="2">
        <f t="shared" si="446"/>
        <v>236.29500000000002</v>
      </c>
    </row>
    <row r="9481" spans="1:12" x14ac:dyDescent="0.25">
      <c r="A9481" t="s">
        <v>9486</v>
      </c>
      <c r="B9481" s="1">
        <v>46264</v>
      </c>
      <c r="C9481" t="s">
        <v>10011</v>
      </c>
      <c r="D9481" t="s">
        <v>10018</v>
      </c>
      <c r="E9481">
        <f>+_xlfn.XLOOKUP(TablaVentas[[#This Row],[PRODUCTOS]],TablaPrecios[PRODUCTOS],TablaPrecios[PRECIOS UNITARIOS],"No encontado")</f>
        <v>850</v>
      </c>
      <c r="F9481">
        <v>5</v>
      </c>
      <c r="G9481" t="s">
        <v>10024</v>
      </c>
      <c r="H9481" s="2">
        <v>267</v>
      </c>
      <c r="I9481" s="3">
        <v>0.11</v>
      </c>
      <c r="J9481" s="2">
        <f t="shared" si="444"/>
        <v>237.63</v>
      </c>
      <c r="K9481" s="2">
        <f t="shared" si="445"/>
        <v>42.773399999999995</v>
      </c>
      <c r="L9481" s="2">
        <f t="shared" si="446"/>
        <v>280.40339999999998</v>
      </c>
    </row>
    <row r="9482" spans="1:12" x14ac:dyDescent="0.25">
      <c r="A9482" t="s">
        <v>9487</v>
      </c>
      <c r="B9482" s="1">
        <v>46253</v>
      </c>
      <c r="C9482" t="s">
        <v>10011</v>
      </c>
      <c r="D9482" t="s">
        <v>10020</v>
      </c>
      <c r="E9482">
        <f>+_xlfn.XLOOKUP(TablaVentas[[#This Row],[PRODUCTOS]],TablaPrecios[PRODUCTOS],TablaPrecios[PRECIOS UNITARIOS],"No encontado")</f>
        <v>150</v>
      </c>
      <c r="F9482">
        <v>12</v>
      </c>
      <c r="G9482" t="s">
        <v>10023</v>
      </c>
      <c r="H9482" s="2">
        <v>221</v>
      </c>
      <c r="I9482" s="3">
        <v>0.12</v>
      </c>
      <c r="J9482" s="2">
        <f t="shared" si="444"/>
        <v>194.48</v>
      </c>
      <c r="K9482" s="2">
        <f t="shared" si="445"/>
        <v>35.006399999999999</v>
      </c>
      <c r="L9482" s="2">
        <f t="shared" si="446"/>
        <v>229.4864</v>
      </c>
    </row>
    <row r="9483" spans="1:12" x14ac:dyDescent="0.25">
      <c r="A9483" t="s">
        <v>9488</v>
      </c>
      <c r="B9483" s="1">
        <v>46093</v>
      </c>
      <c r="C9483" t="s">
        <v>10012</v>
      </c>
      <c r="D9483" t="s">
        <v>10020</v>
      </c>
      <c r="E9483">
        <f>+_xlfn.XLOOKUP(TablaVentas[[#This Row],[PRODUCTOS]],TablaPrecios[PRODUCTOS],TablaPrecios[PRECIOS UNITARIOS],"No encontado")</f>
        <v>150</v>
      </c>
      <c r="F9483">
        <v>18</v>
      </c>
      <c r="G9483" t="s">
        <v>10025</v>
      </c>
      <c r="H9483" s="2">
        <v>366</v>
      </c>
      <c r="I9483" s="3">
        <v>0.16</v>
      </c>
      <c r="J9483" s="2">
        <f t="shared" si="444"/>
        <v>307.44</v>
      </c>
      <c r="K9483" s="2">
        <f t="shared" si="445"/>
        <v>55.339199999999998</v>
      </c>
      <c r="L9483" s="2">
        <f t="shared" si="446"/>
        <v>362.7792</v>
      </c>
    </row>
    <row r="9484" spans="1:12" x14ac:dyDescent="0.25">
      <c r="A9484" t="s">
        <v>9489</v>
      </c>
      <c r="B9484" s="1">
        <v>46286</v>
      </c>
      <c r="C9484" t="s">
        <v>10008</v>
      </c>
      <c r="D9484" t="s">
        <v>10018</v>
      </c>
      <c r="E9484">
        <f>+_xlfn.XLOOKUP(TablaVentas[[#This Row],[PRODUCTOS]],TablaPrecios[PRODUCTOS],TablaPrecios[PRECIOS UNITARIOS],"No encontado")</f>
        <v>850</v>
      </c>
      <c r="F9484">
        <v>14</v>
      </c>
      <c r="G9484" t="s">
        <v>10023</v>
      </c>
      <c r="H9484" s="2">
        <v>174</v>
      </c>
      <c r="I9484" s="3">
        <v>0.11</v>
      </c>
      <c r="J9484" s="2">
        <f t="shared" si="444"/>
        <v>154.86000000000001</v>
      </c>
      <c r="K9484" s="2">
        <f t="shared" si="445"/>
        <v>27.8748</v>
      </c>
      <c r="L9484" s="2">
        <f t="shared" si="446"/>
        <v>182.73480000000001</v>
      </c>
    </row>
    <row r="9485" spans="1:12" x14ac:dyDescent="0.25">
      <c r="A9485" t="s">
        <v>9490</v>
      </c>
      <c r="B9485" s="1">
        <v>46346</v>
      </c>
      <c r="C9485" t="s">
        <v>10008</v>
      </c>
      <c r="D9485" t="s">
        <v>10018</v>
      </c>
      <c r="E9485">
        <f>+_xlfn.XLOOKUP(TablaVentas[[#This Row],[PRODUCTOS]],TablaPrecios[PRODUCTOS],TablaPrecios[PRECIOS UNITARIOS],"No encontado")</f>
        <v>850</v>
      </c>
      <c r="F9485">
        <v>13</v>
      </c>
      <c r="G9485" t="s">
        <v>10023</v>
      </c>
      <c r="H9485" s="2">
        <v>401</v>
      </c>
      <c r="I9485" s="3">
        <v>0.17</v>
      </c>
      <c r="J9485" s="2">
        <f t="shared" si="444"/>
        <v>332.83</v>
      </c>
      <c r="K9485" s="2">
        <f t="shared" si="445"/>
        <v>59.909399999999998</v>
      </c>
      <c r="L9485" s="2">
        <f t="shared" si="446"/>
        <v>392.73939999999999</v>
      </c>
    </row>
    <row r="9486" spans="1:12" x14ac:dyDescent="0.25">
      <c r="A9486" t="s">
        <v>9491</v>
      </c>
      <c r="B9486" s="1">
        <v>46221</v>
      </c>
      <c r="C9486" t="s">
        <v>10008</v>
      </c>
      <c r="D9486" t="s">
        <v>10021</v>
      </c>
      <c r="E9486">
        <f>+_xlfn.XLOOKUP(TablaVentas[[#This Row],[PRODUCTOS]],TablaPrecios[PRODUCTOS],TablaPrecios[PRECIOS UNITARIOS],"No encontado")</f>
        <v>200</v>
      </c>
      <c r="F9486">
        <v>7</v>
      </c>
      <c r="G9486" t="s">
        <v>10024</v>
      </c>
      <c r="H9486" s="2">
        <v>498</v>
      </c>
      <c r="I9486" s="3">
        <v>0.19</v>
      </c>
      <c r="J9486" s="2">
        <f t="shared" si="444"/>
        <v>403.38</v>
      </c>
      <c r="K9486" s="2">
        <f t="shared" si="445"/>
        <v>72.608400000000003</v>
      </c>
      <c r="L9486" s="2">
        <f t="shared" si="446"/>
        <v>475.98840000000001</v>
      </c>
    </row>
    <row r="9487" spans="1:12" x14ac:dyDescent="0.25">
      <c r="A9487" t="s">
        <v>9492</v>
      </c>
      <c r="B9487" s="1">
        <v>46210</v>
      </c>
      <c r="C9487" t="s">
        <v>10007</v>
      </c>
      <c r="D9487" t="s">
        <v>10021</v>
      </c>
      <c r="E9487">
        <f>+_xlfn.XLOOKUP(TablaVentas[[#This Row],[PRODUCTOS]],TablaPrecios[PRODUCTOS],TablaPrecios[PRECIOS UNITARIOS],"No encontado")</f>
        <v>200</v>
      </c>
      <c r="F9487">
        <v>14</v>
      </c>
      <c r="G9487" t="s">
        <v>10027</v>
      </c>
      <c r="H9487" s="2">
        <v>481</v>
      </c>
      <c r="I9487" s="3">
        <v>0.14000000000000001</v>
      </c>
      <c r="J9487" s="2">
        <f t="shared" si="444"/>
        <v>413.65999999999997</v>
      </c>
      <c r="K9487" s="2">
        <f t="shared" si="445"/>
        <v>74.458799999999997</v>
      </c>
      <c r="L9487" s="2">
        <f t="shared" si="446"/>
        <v>488.11879999999996</v>
      </c>
    </row>
    <row r="9488" spans="1:12" x14ac:dyDescent="0.25">
      <c r="A9488" t="s">
        <v>9493</v>
      </c>
      <c r="B9488" s="1">
        <v>46291</v>
      </c>
      <c r="C9488" t="s">
        <v>10009</v>
      </c>
      <c r="D9488" t="s">
        <v>10017</v>
      </c>
      <c r="E9488">
        <f>+_xlfn.XLOOKUP(TablaVentas[[#This Row],[PRODUCTOS]],TablaPrecios[PRODUCTOS],TablaPrecios[PRECIOS UNITARIOS],"No encontado")</f>
        <v>50</v>
      </c>
      <c r="F9488">
        <v>6</v>
      </c>
      <c r="G9488" t="s">
        <v>10025</v>
      </c>
      <c r="H9488" s="2">
        <v>318</v>
      </c>
      <c r="I9488" s="3">
        <v>0.16</v>
      </c>
      <c r="J9488" s="2">
        <f t="shared" si="444"/>
        <v>267.12</v>
      </c>
      <c r="K9488" s="2">
        <f t="shared" si="445"/>
        <v>48.081600000000002</v>
      </c>
      <c r="L9488" s="2">
        <f t="shared" si="446"/>
        <v>315.20159999999998</v>
      </c>
    </row>
    <row r="9489" spans="1:12" x14ac:dyDescent="0.25">
      <c r="A9489" t="s">
        <v>9494</v>
      </c>
      <c r="B9489" s="1">
        <v>46155</v>
      </c>
      <c r="C9489" t="s">
        <v>10010</v>
      </c>
      <c r="D9489" t="s">
        <v>10018</v>
      </c>
      <c r="E9489">
        <f>+_xlfn.XLOOKUP(TablaVentas[[#This Row],[PRODUCTOS]],TablaPrecios[PRODUCTOS],TablaPrecios[PRECIOS UNITARIOS],"No encontado")</f>
        <v>850</v>
      </c>
      <c r="F9489">
        <v>6</v>
      </c>
      <c r="G9489" t="s">
        <v>10027</v>
      </c>
      <c r="H9489" s="2">
        <v>468</v>
      </c>
      <c r="I9489" s="3">
        <v>0.12</v>
      </c>
      <c r="J9489" s="2">
        <f t="shared" si="444"/>
        <v>411.84000000000003</v>
      </c>
      <c r="K9489" s="2">
        <f t="shared" si="445"/>
        <v>74.131200000000007</v>
      </c>
      <c r="L9489" s="2">
        <f t="shared" si="446"/>
        <v>485.97120000000007</v>
      </c>
    </row>
    <row r="9490" spans="1:12" x14ac:dyDescent="0.25">
      <c r="A9490" t="s">
        <v>9495</v>
      </c>
      <c r="B9490" s="1">
        <v>46231</v>
      </c>
      <c r="C9490" t="s">
        <v>10009</v>
      </c>
      <c r="D9490" t="s">
        <v>10019</v>
      </c>
      <c r="E9490">
        <f>+_xlfn.XLOOKUP(TablaVentas[[#This Row],[PRODUCTOS]],TablaPrecios[PRODUCTOS],TablaPrecios[PRECIOS UNITARIOS],"No encontado")</f>
        <v>1200</v>
      </c>
      <c r="F9490">
        <v>8</v>
      </c>
      <c r="G9490" t="s">
        <v>10023</v>
      </c>
      <c r="H9490" s="2">
        <v>309</v>
      </c>
      <c r="I9490" s="3">
        <v>0.17</v>
      </c>
      <c r="J9490" s="2">
        <f t="shared" si="444"/>
        <v>256.47000000000003</v>
      </c>
      <c r="K9490" s="2">
        <f t="shared" si="445"/>
        <v>46.1646</v>
      </c>
      <c r="L9490" s="2">
        <f t="shared" si="446"/>
        <v>302.63460000000003</v>
      </c>
    </row>
    <row r="9491" spans="1:12" x14ac:dyDescent="0.25">
      <c r="A9491" t="s">
        <v>9496</v>
      </c>
      <c r="B9491" s="1">
        <v>46333</v>
      </c>
      <c r="C9491" t="s">
        <v>10011</v>
      </c>
      <c r="D9491" t="s">
        <v>10019</v>
      </c>
      <c r="E9491">
        <f>+_xlfn.XLOOKUP(TablaVentas[[#This Row],[PRODUCTOS]],TablaPrecios[PRODUCTOS],TablaPrecios[PRECIOS UNITARIOS],"No encontado")</f>
        <v>1200</v>
      </c>
      <c r="F9491">
        <v>10</v>
      </c>
      <c r="G9491" t="s">
        <v>10024</v>
      </c>
      <c r="H9491" s="2">
        <v>462</v>
      </c>
      <c r="I9491" s="3">
        <v>0.19</v>
      </c>
      <c r="J9491" s="2">
        <f t="shared" si="444"/>
        <v>374.22</v>
      </c>
      <c r="K9491" s="2">
        <f t="shared" si="445"/>
        <v>67.3596</v>
      </c>
      <c r="L9491" s="2">
        <f t="shared" si="446"/>
        <v>441.57960000000003</v>
      </c>
    </row>
    <row r="9492" spans="1:12" x14ac:dyDescent="0.25">
      <c r="A9492" t="s">
        <v>9497</v>
      </c>
      <c r="B9492" s="1">
        <v>46211</v>
      </c>
      <c r="C9492" t="s">
        <v>10010</v>
      </c>
      <c r="D9492" t="s">
        <v>10021</v>
      </c>
      <c r="E9492">
        <f>+_xlfn.XLOOKUP(TablaVentas[[#This Row],[PRODUCTOS]],TablaPrecios[PRODUCTOS],TablaPrecios[PRECIOS UNITARIOS],"No encontado")</f>
        <v>200</v>
      </c>
      <c r="F9492">
        <v>6</v>
      </c>
      <c r="G9492" t="s">
        <v>10023</v>
      </c>
      <c r="H9492" s="2">
        <v>365</v>
      </c>
      <c r="I9492" s="3">
        <v>0.1</v>
      </c>
      <c r="J9492" s="2">
        <f t="shared" si="444"/>
        <v>328.5</v>
      </c>
      <c r="K9492" s="2">
        <f t="shared" si="445"/>
        <v>59.129999999999995</v>
      </c>
      <c r="L9492" s="2">
        <f t="shared" si="446"/>
        <v>387.63</v>
      </c>
    </row>
    <row r="9493" spans="1:12" x14ac:dyDescent="0.25">
      <c r="A9493" t="s">
        <v>9498</v>
      </c>
      <c r="B9493" s="1">
        <v>46274</v>
      </c>
      <c r="C9493" t="s">
        <v>10007</v>
      </c>
      <c r="D9493" t="s">
        <v>10021</v>
      </c>
      <c r="E9493">
        <f>+_xlfn.XLOOKUP(TablaVentas[[#This Row],[PRODUCTOS]],TablaPrecios[PRODUCTOS],TablaPrecios[PRECIOS UNITARIOS],"No encontado")</f>
        <v>200</v>
      </c>
      <c r="F9493">
        <v>17</v>
      </c>
      <c r="G9493" t="s">
        <v>10027</v>
      </c>
      <c r="H9493" s="2">
        <v>103</v>
      </c>
      <c r="I9493" s="3">
        <v>0.15</v>
      </c>
      <c r="J9493" s="2">
        <f t="shared" si="444"/>
        <v>87.55</v>
      </c>
      <c r="K9493" s="2">
        <f t="shared" si="445"/>
        <v>15.758999999999999</v>
      </c>
      <c r="L9493" s="2">
        <f t="shared" si="446"/>
        <v>103.309</v>
      </c>
    </row>
    <row r="9494" spans="1:12" x14ac:dyDescent="0.25">
      <c r="A9494" t="s">
        <v>9499</v>
      </c>
      <c r="B9494" s="1">
        <v>46319</v>
      </c>
      <c r="C9494" t="s">
        <v>10009</v>
      </c>
      <c r="D9494" t="s">
        <v>10021</v>
      </c>
      <c r="E9494">
        <f>+_xlfn.XLOOKUP(TablaVentas[[#This Row],[PRODUCTOS]],TablaPrecios[PRODUCTOS],TablaPrecios[PRECIOS UNITARIOS],"No encontado")</f>
        <v>200</v>
      </c>
      <c r="F9494">
        <v>7</v>
      </c>
      <c r="G9494" t="s">
        <v>10024</v>
      </c>
      <c r="H9494" s="2">
        <v>198</v>
      </c>
      <c r="I9494" s="3">
        <v>0.2</v>
      </c>
      <c r="J9494" s="2">
        <f t="shared" si="444"/>
        <v>158.4</v>
      </c>
      <c r="K9494" s="2">
        <f t="shared" si="445"/>
        <v>28.512</v>
      </c>
      <c r="L9494" s="2">
        <f t="shared" si="446"/>
        <v>186.91200000000001</v>
      </c>
    </row>
    <row r="9495" spans="1:12" x14ac:dyDescent="0.25">
      <c r="A9495" t="s">
        <v>9500</v>
      </c>
      <c r="B9495" s="1">
        <v>46208</v>
      </c>
      <c r="C9495" t="s">
        <v>10012</v>
      </c>
      <c r="D9495" t="s">
        <v>10021</v>
      </c>
      <c r="E9495">
        <f>+_xlfn.XLOOKUP(TablaVentas[[#This Row],[PRODUCTOS]],TablaPrecios[PRODUCTOS],TablaPrecios[PRECIOS UNITARIOS],"No encontado")</f>
        <v>200</v>
      </c>
      <c r="F9495">
        <v>14</v>
      </c>
      <c r="G9495" t="s">
        <v>10027</v>
      </c>
      <c r="H9495" s="2">
        <v>240</v>
      </c>
      <c r="I9495" s="3">
        <v>0.17</v>
      </c>
      <c r="J9495" s="2">
        <f t="shared" si="444"/>
        <v>199.2</v>
      </c>
      <c r="K9495" s="2">
        <f t="shared" si="445"/>
        <v>35.855999999999995</v>
      </c>
      <c r="L9495" s="2">
        <f t="shared" si="446"/>
        <v>235.05599999999998</v>
      </c>
    </row>
    <row r="9496" spans="1:12" x14ac:dyDescent="0.25">
      <c r="A9496" t="s">
        <v>9501</v>
      </c>
      <c r="B9496" s="1">
        <v>46063</v>
      </c>
      <c r="C9496" t="s">
        <v>10007</v>
      </c>
      <c r="D9496" t="s">
        <v>10020</v>
      </c>
      <c r="E9496">
        <f>+_xlfn.XLOOKUP(TablaVentas[[#This Row],[PRODUCTOS]],TablaPrecios[PRODUCTOS],TablaPrecios[PRECIOS UNITARIOS],"No encontado")</f>
        <v>150</v>
      </c>
      <c r="F9496">
        <v>7</v>
      </c>
      <c r="G9496" t="s">
        <v>10024</v>
      </c>
      <c r="H9496" s="2">
        <v>436</v>
      </c>
      <c r="I9496" s="3">
        <v>0.15</v>
      </c>
      <c r="J9496" s="2">
        <f t="shared" si="444"/>
        <v>370.6</v>
      </c>
      <c r="K9496" s="2">
        <f t="shared" si="445"/>
        <v>66.707999999999998</v>
      </c>
      <c r="L9496" s="2">
        <f t="shared" si="446"/>
        <v>437.30799999999999</v>
      </c>
    </row>
    <row r="9497" spans="1:12" x14ac:dyDescent="0.25">
      <c r="A9497" t="s">
        <v>9502</v>
      </c>
      <c r="B9497" s="1">
        <v>46288</v>
      </c>
      <c r="C9497" t="s">
        <v>10010</v>
      </c>
      <c r="D9497" t="s">
        <v>10019</v>
      </c>
      <c r="E9497">
        <f>+_xlfn.XLOOKUP(TablaVentas[[#This Row],[PRODUCTOS]],TablaPrecios[PRODUCTOS],TablaPrecios[PRECIOS UNITARIOS],"No encontado")</f>
        <v>1200</v>
      </c>
      <c r="F9497">
        <v>9</v>
      </c>
      <c r="G9497" t="s">
        <v>10023</v>
      </c>
      <c r="H9497" s="2">
        <v>85</v>
      </c>
      <c r="I9497" s="3">
        <v>0.1</v>
      </c>
      <c r="J9497" s="2">
        <f t="shared" si="444"/>
        <v>76.5</v>
      </c>
      <c r="K9497" s="2">
        <f t="shared" si="445"/>
        <v>13.77</v>
      </c>
      <c r="L9497" s="2">
        <f t="shared" si="446"/>
        <v>90.27</v>
      </c>
    </row>
    <row r="9498" spans="1:12" x14ac:dyDescent="0.25">
      <c r="A9498" t="s">
        <v>9503</v>
      </c>
      <c r="B9498" s="1">
        <v>46282</v>
      </c>
      <c r="C9498" t="s">
        <v>10009</v>
      </c>
      <c r="D9498" t="s">
        <v>10017</v>
      </c>
      <c r="E9498">
        <f>+_xlfn.XLOOKUP(TablaVentas[[#This Row],[PRODUCTOS]],TablaPrecios[PRODUCTOS],TablaPrecios[PRECIOS UNITARIOS],"No encontado")</f>
        <v>50</v>
      </c>
      <c r="F9498">
        <v>6</v>
      </c>
      <c r="G9498" t="s">
        <v>10027</v>
      </c>
      <c r="H9498" s="2">
        <v>344</v>
      </c>
      <c r="I9498" s="3">
        <v>0.15</v>
      </c>
      <c r="J9498" s="2">
        <f t="shared" si="444"/>
        <v>292.39999999999998</v>
      </c>
      <c r="K9498" s="2">
        <f t="shared" si="445"/>
        <v>52.631999999999991</v>
      </c>
      <c r="L9498" s="2">
        <f t="shared" si="446"/>
        <v>345.03199999999998</v>
      </c>
    </row>
    <row r="9499" spans="1:12" x14ac:dyDescent="0.25">
      <c r="A9499" t="s">
        <v>9504</v>
      </c>
      <c r="B9499" s="1">
        <v>46380</v>
      </c>
      <c r="C9499" t="s">
        <v>10012</v>
      </c>
      <c r="D9499" t="s">
        <v>10020</v>
      </c>
      <c r="E9499">
        <f>+_xlfn.XLOOKUP(TablaVentas[[#This Row],[PRODUCTOS]],TablaPrecios[PRODUCTOS],TablaPrecios[PRECIOS UNITARIOS],"No encontado")</f>
        <v>150</v>
      </c>
      <c r="F9499">
        <v>5</v>
      </c>
      <c r="G9499" t="s">
        <v>10027</v>
      </c>
      <c r="H9499" s="2">
        <v>243</v>
      </c>
      <c r="I9499" s="3">
        <v>0.19</v>
      </c>
      <c r="J9499" s="2">
        <f t="shared" si="444"/>
        <v>196.82999999999998</v>
      </c>
      <c r="K9499" s="2">
        <f t="shared" si="445"/>
        <v>35.429399999999994</v>
      </c>
      <c r="L9499" s="2">
        <f t="shared" si="446"/>
        <v>232.25939999999997</v>
      </c>
    </row>
    <row r="9500" spans="1:12" x14ac:dyDescent="0.25">
      <c r="A9500" t="s">
        <v>9505</v>
      </c>
      <c r="B9500" s="1">
        <v>46370</v>
      </c>
      <c r="C9500" t="s">
        <v>10007</v>
      </c>
      <c r="D9500" t="s">
        <v>10018</v>
      </c>
      <c r="E9500">
        <f>+_xlfn.XLOOKUP(TablaVentas[[#This Row],[PRODUCTOS]],TablaPrecios[PRODUCTOS],TablaPrecios[PRECIOS UNITARIOS],"No encontado")</f>
        <v>850</v>
      </c>
      <c r="F9500">
        <v>12</v>
      </c>
      <c r="G9500" t="s">
        <v>10023</v>
      </c>
      <c r="H9500" s="2">
        <v>64</v>
      </c>
      <c r="I9500" s="3">
        <v>0.15</v>
      </c>
      <c r="J9500" s="2">
        <f t="shared" si="444"/>
        <v>54.4</v>
      </c>
      <c r="K9500" s="2">
        <f t="shared" si="445"/>
        <v>9.7919999999999998</v>
      </c>
      <c r="L9500" s="2">
        <f t="shared" si="446"/>
        <v>64.191999999999993</v>
      </c>
    </row>
    <row r="9501" spans="1:12" x14ac:dyDescent="0.25">
      <c r="A9501" t="s">
        <v>9506</v>
      </c>
      <c r="B9501" s="1">
        <v>46199</v>
      </c>
      <c r="C9501" t="s">
        <v>10008</v>
      </c>
      <c r="D9501" t="s">
        <v>10021</v>
      </c>
      <c r="E9501">
        <f>+_xlfn.XLOOKUP(TablaVentas[[#This Row],[PRODUCTOS]],TablaPrecios[PRODUCTOS],TablaPrecios[PRECIOS UNITARIOS],"No encontado")</f>
        <v>200</v>
      </c>
      <c r="F9501">
        <v>19</v>
      </c>
      <c r="G9501" t="s">
        <v>10024</v>
      </c>
      <c r="H9501" s="2">
        <v>117</v>
      </c>
      <c r="I9501" s="3">
        <v>0.12</v>
      </c>
      <c r="J9501" s="2">
        <f t="shared" si="444"/>
        <v>102.96000000000001</v>
      </c>
      <c r="K9501" s="2">
        <f t="shared" si="445"/>
        <v>18.532800000000002</v>
      </c>
      <c r="L9501" s="2">
        <f t="shared" si="446"/>
        <v>121.49280000000002</v>
      </c>
    </row>
    <row r="9502" spans="1:12" x14ac:dyDescent="0.25">
      <c r="A9502" t="s">
        <v>9507</v>
      </c>
      <c r="B9502" s="1">
        <v>46093</v>
      </c>
      <c r="C9502" t="s">
        <v>10012</v>
      </c>
      <c r="D9502" t="s">
        <v>10021</v>
      </c>
      <c r="E9502">
        <f>+_xlfn.XLOOKUP(TablaVentas[[#This Row],[PRODUCTOS]],TablaPrecios[PRODUCTOS],TablaPrecios[PRECIOS UNITARIOS],"No encontado")</f>
        <v>200</v>
      </c>
      <c r="F9502">
        <v>11</v>
      </c>
      <c r="G9502" t="s">
        <v>10023</v>
      </c>
      <c r="H9502" s="2">
        <v>277</v>
      </c>
      <c r="I9502" s="3">
        <v>0.13</v>
      </c>
      <c r="J9502" s="2">
        <f t="shared" si="444"/>
        <v>240.99</v>
      </c>
      <c r="K9502" s="2">
        <f t="shared" si="445"/>
        <v>43.3782</v>
      </c>
      <c r="L9502" s="2">
        <f t="shared" si="446"/>
        <v>284.3682</v>
      </c>
    </row>
    <row r="9503" spans="1:12" x14ac:dyDescent="0.25">
      <c r="A9503" t="s">
        <v>9508</v>
      </c>
      <c r="B9503" s="1">
        <v>46345</v>
      </c>
      <c r="C9503" t="s">
        <v>10012</v>
      </c>
      <c r="D9503" t="s">
        <v>10019</v>
      </c>
      <c r="E9503">
        <f>+_xlfn.XLOOKUP(TablaVentas[[#This Row],[PRODUCTOS]],TablaPrecios[PRODUCTOS],TablaPrecios[PRECIOS UNITARIOS],"No encontado")</f>
        <v>1200</v>
      </c>
      <c r="F9503">
        <v>11</v>
      </c>
      <c r="G9503" t="s">
        <v>10027</v>
      </c>
      <c r="H9503" s="2">
        <v>424</v>
      </c>
      <c r="I9503" s="3">
        <v>0.11</v>
      </c>
      <c r="J9503" s="2">
        <f t="shared" si="444"/>
        <v>377.36</v>
      </c>
      <c r="K9503" s="2">
        <f t="shared" si="445"/>
        <v>67.924800000000005</v>
      </c>
      <c r="L9503" s="2">
        <f t="shared" si="446"/>
        <v>445.28480000000002</v>
      </c>
    </row>
    <row r="9504" spans="1:12" x14ac:dyDescent="0.25">
      <c r="A9504" t="s">
        <v>9509</v>
      </c>
      <c r="B9504" s="1">
        <v>46030</v>
      </c>
      <c r="C9504" t="s">
        <v>10010</v>
      </c>
      <c r="D9504" t="s">
        <v>10020</v>
      </c>
      <c r="E9504">
        <f>+_xlfn.XLOOKUP(TablaVentas[[#This Row],[PRODUCTOS]],TablaPrecios[PRODUCTOS],TablaPrecios[PRECIOS UNITARIOS],"No encontado")</f>
        <v>150</v>
      </c>
      <c r="F9504">
        <v>7</v>
      </c>
      <c r="G9504" t="s">
        <v>10027</v>
      </c>
      <c r="H9504" s="2">
        <v>62</v>
      </c>
      <c r="I9504" s="3">
        <v>0.12</v>
      </c>
      <c r="J9504" s="2">
        <f t="shared" si="444"/>
        <v>54.56</v>
      </c>
      <c r="K9504" s="2">
        <f t="shared" si="445"/>
        <v>9.8208000000000002</v>
      </c>
      <c r="L9504" s="2">
        <f t="shared" si="446"/>
        <v>64.380800000000008</v>
      </c>
    </row>
    <row r="9505" spans="1:12" x14ac:dyDescent="0.25">
      <c r="A9505" t="s">
        <v>9510</v>
      </c>
      <c r="B9505" s="1">
        <v>46213</v>
      </c>
      <c r="C9505" t="s">
        <v>10011</v>
      </c>
      <c r="D9505" t="s">
        <v>10019</v>
      </c>
      <c r="E9505">
        <f>+_xlfn.XLOOKUP(TablaVentas[[#This Row],[PRODUCTOS]],TablaPrecios[PRODUCTOS],TablaPrecios[PRECIOS UNITARIOS],"No encontado")</f>
        <v>1200</v>
      </c>
      <c r="F9505">
        <v>11</v>
      </c>
      <c r="G9505" t="s">
        <v>10024</v>
      </c>
      <c r="H9505" s="2">
        <v>180</v>
      </c>
      <c r="I9505" s="3">
        <v>0.16</v>
      </c>
      <c r="J9505" s="2">
        <f t="shared" si="444"/>
        <v>151.19999999999999</v>
      </c>
      <c r="K9505" s="2">
        <f t="shared" si="445"/>
        <v>27.215999999999998</v>
      </c>
      <c r="L9505" s="2">
        <f t="shared" si="446"/>
        <v>178.416</v>
      </c>
    </row>
    <row r="9506" spans="1:12" x14ac:dyDescent="0.25">
      <c r="A9506" t="s">
        <v>9511</v>
      </c>
      <c r="B9506" s="1">
        <v>46387</v>
      </c>
      <c r="C9506" t="s">
        <v>10010</v>
      </c>
      <c r="D9506" t="s">
        <v>10021</v>
      </c>
      <c r="E9506">
        <f>+_xlfn.XLOOKUP(TablaVentas[[#This Row],[PRODUCTOS]],TablaPrecios[PRODUCTOS],TablaPrecios[PRECIOS UNITARIOS],"No encontado")</f>
        <v>200</v>
      </c>
      <c r="F9506">
        <v>13</v>
      </c>
      <c r="G9506" t="s">
        <v>10026</v>
      </c>
      <c r="H9506" s="2">
        <v>120</v>
      </c>
      <c r="I9506" s="3">
        <v>0.19</v>
      </c>
      <c r="J9506" s="2">
        <f t="shared" si="444"/>
        <v>97.2</v>
      </c>
      <c r="K9506" s="2">
        <f t="shared" si="445"/>
        <v>17.495999999999999</v>
      </c>
      <c r="L9506" s="2">
        <f t="shared" si="446"/>
        <v>114.696</v>
      </c>
    </row>
    <row r="9507" spans="1:12" x14ac:dyDescent="0.25">
      <c r="A9507" t="s">
        <v>9512</v>
      </c>
      <c r="B9507" s="1">
        <v>46323</v>
      </c>
      <c r="C9507" t="s">
        <v>10009</v>
      </c>
      <c r="D9507" t="s">
        <v>10020</v>
      </c>
      <c r="E9507">
        <f>+_xlfn.XLOOKUP(TablaVentas[[#This Row],[PRODUCTOS]],TablaPrecios[PRODUCTOS],TablaPrecios[PRECIOS UNITARIOS],"No encontado")</f>
        <v>150</v>
      </c>
      <c r="F9507">
        <v>9</v>
      </c>
      <c r="G9507" t="s">
        <v>10027</v>
      </c>
      <c r="H9507" s="2">
        <v>108</v>
      </c>
      <c r="I9507" s="3">
        <v>0.11</v>
      </c>
      <c r="J9507" s="2">
        <f t="shared" si="444"/>
        <v>96.12</v>
      </c>
      <c r="K9507" s="2">
        <f t="shared" si="445"/>
        <v>17.301600000000001</v>
      </c>
      <c r="L9507" s="2">
        <f t="shared" si="446"/>
        <v>113.42160000000001</v>
      </c>
    </row>
    <row r="9508" spans="1:12" x14ac:dyDescent="0.25">
      <c r="A9508" t="s">
        <v>9513</v>
      </c>
      <c r="B9508" s="1">
        <v>46135</v>
      </c>
      <c r="C9508" t="s">
        <v>10007</v>
      </c>
      <c r="D9508" t="s">
        <v>10020</v>
      </c>
      <c r="E9508">
        <f>+_xlfn.XLOOKUP(TablaVentas[[#This Row],[PRODUCTOS]],TablaPrecios[PRODUCTOS],TablaPrecios[PRECIOS UNITARIOS],"No encontado")</f>
        <v>150</v>
      </c>
      <c r="F9508">
        <v>14</v>
      </c>
      <c r="G9508" t="s">
        <v>10027</v>
      </c>
      <c r="H9508" s="2">
        <v>141</v>
      </c>
      <c r="I9508" s="3">
        <v>0.12</v>
      </c>
      <c r="J9508" s="2">
        <f t="shared" si="444"/>
        <v>124.08</v>
      </c>
      <c r="K9508" s="2">
        <f t="shared" si="445"/>
        <v>22.334399999999999</v>
      </c>
      <c r="L9508" s="2">
        <f t="shared" si="446"/>
        <v>146.4144</v>
      </c>
    </row>
    <row r="9509" spans="1:12" x14ac:dyDescent="0.25">
      <c r="A9509" t="s">
        <v>9514</v>
      </c>
      <c r="B9509" s="1">
        <v>46310</v>
      </c>
      <c r="C9509" t="s">
        <v>10011</v>
      </c>
      <c r="D9509" t="s">
        <v>10017</v>
      </c>
      <c r="E9509">
        <f>+_xlfn.XLOOKUP(TablaVentas[[#This Row],[PRODUCTOS]],TablaPrecios[PRODUCTOS],TablaPrecios[PRECIOS UNITARIOS],"No encontado")</f>
        <v>50</v>
      </c>
      <c r="F9509">
        <v>20</v>
      </c>
      <c r="G9509" t="s">
        <v>10024</v>
      </c>
      <c r="H9509" s="2">
        <v>92</v>
      </c>
      <c r="I9509" s="3">
        <v>0.11</v>
      </c>
      <c r="J9509" s="2">
        <f t="shared" si="444"/>
        <v>81.88</v>
      </c>
      <c r="K9509" s="2">
        <f t="shared" si="445"/>
        <v>14.738399999999999</v>
      </c>
      <c r="L9509" s="2">
        <f t="shared" si="446"/>
        <v>96.618399999999994</v>
      </c>
    </row>
    <row r="9510" spans="1:12" x14ac:dyDescent="0.25">
      <c r="A9510" t="s">
        <v>9515</v>
      </c>
      <c r="B9510" s="1">
        <v>46353</v>
      </c>
      <c r="C9510" t="s">
        <v>10008</v>
      </c>
      <c r="D9510" t="s">
        <v>10020</v>
      </c>
      <c r="E9510">
        <f>+_xlfn.XLOOKUP(TablaVentas[[#This Row],[PRODUCTOS]],TablaPrecios[PRODUCTOS],TablaPrecios[PRECIOS UNITARIOS],"No encontado")</f>
        <v>150</v>
      </c>
      <c r="F9510">
        <v>10</v>
      </c>
      <c r="G9510" t="s">
        <v>10025</v>
      </c>
      <c r="H9510" s="2">
        <v>316</v>
      </c>
      <c r="I9510" s="3">
        <v>0.11</v>
      </c>
      <c r="J9510" s="2">
        <f t="shared" si="444"/>
        <v>281.24</v>
      </c>
      <c r="K9510" s="2">
        <f t="shared" si="445"/>
        <v>50.623199999999997</v>
      </c>
      <c r="L9510" s="2">
        <f t="shared" si="446"/>
        <v>331.86320000000001</v>
      </c>
    </row>
    <row r="9511" spans="1:12" x14ac:dyDescent="0.25">
      <c r="A9511" t="s">
        <v>9516</v>
      </c>
      <c r="B9511" s="1">
        <v>46100</v>
      </c>
      <c r="C9511" t="s">
        <v>10010</v>
      </c>
      <c r="D9511" t="s">
        <v>10018</v>
      </c>
      <c r="E9511">
        <f>+_xlfn.XLOOKUP(TablaVentas[[#This Row],[PRODUCTOS]],TablaPrecios[PRODUCTOS],TablaPrecios[PRECIOS UNITARIOS],"No encontado")</f>
        <v>850</v>
      </c>
      <c r="F9511">
        <v>5</v>
      </c>
      <c r="G9511" t="s">
        <v>10026</v>
      </c>
      <c r="H9511" s="2">
        <v>162</v>
      </c>
      <c r="I9511" s="3">
        <v>0.13</v>
      </c>
      <c r="J9511" s="2">
        <f t="shared" si="444"/>
        <v>140.94</v>
      </c>
      <c r="K9511" s="2">
        <f t="shared" si="445"/>
        <v>25.369199999999999</v>
      </c>
      <c r="L9511" s="2">
        <f t="shared" si="446"/>
        <v>166.3092</v>
      </c>
    </row>
    <row r="9512" spans="1:12" x14ac:dyDescent="0.25">
      <c r="A9512" t="s">
        <v>9517</v>
      </c>
      <c r="B9512" s="1">
        <v>46048</v>
      </c>
      <c r="C9512" t="s">
        <v>10007</v>
      </c>
      <c r="D9512" t="s">
        <v>10020</v>
      </c>
      <c r="E9512">
        <f>+_xlfn.XLOOKUP(TablaVentas[[#This Row],[PRODUCTOS]],TablaPrecios[PRODUCTOS],TablaPrecios[PRECIOS UNITARIOS],"No encontado")</f>
        <v>150</v>
      </c>
      <c r="F9512">
        <v>15</v>
      </c>
      <c r="G9512" t="s">
        <v>10025</v>
      </c>
      <c r="H9512" s="2">
        <v>216</v>
      </c>
      <c r="I9512" s="3">
        <v>0.13</v>
      </c>
      <c r="J9512" s="2">
        <f t="shared" si="444"/>
        <v>187.92</v>
      </c>
      <c r="K9512" s="2">
        <f t="shared" si="445"/>
        <v>33.825599999999994</v>
      </c>
      <c r="L9512" s="2">
        <f t="shared" si="446"/>
        <v>221.74559999999997</v>
      </c>
    </row>
    <row r="9513" spans="1:12" x14ac:dyDescent="0.25">
      <c r="A9513" t="s">
        <v>9518</v>
      </c>
      <c r="B9513" s="1">
        <v>46374</v>
      </c>
      <c r="C9513" t="s">
        <v>10007</v>
      </c>
      <c r="D9513" t="s">
        <v>10017</v>
      </c>
      <c r="E9513">
        <f>+_xlfn.XLOOKUP(TablaVentas[[#This Row],[PRODUCTOS]],TablaPrecios[PRODUCTOS],TablaPrecios[PRECIOS UNITARIOS],"No encontado")</f>
        <v>50</v>
      </c>
      <c r="F9513">
        <v>15</v>
      </c>
      <c r="G9513" t="s">
        <v>10027</v>
      </c>
      <c r="H9513" s="2">
        <v>306</v>
      </c>
      <c r="I9513" s="3">
        <v>0.16</v>
      </c>
      <c r="J9513" s="2">
        <f t="shared" si="444"/>
        <v>257.04000000000002</v>
      </c>
      <c r="K9513" s="2">
        <f t="shared" si="445"/>
        <v>46.267200000000003</v>
      </c>
      <c r="L9513" s="2">
        <f t="shared" si="446"/>
        <v>303.30720000000002</v>
      </c>
    </row>
    <row r="9514" spans="1:12" x14ac:dyDescent="0.25">
      <c r="A9514" t="s">
        <v>9519</v>
      </c>
      <c r="B9514" s="1">
        <v>46258</v>
      </c>
      <c r="C9514" t="s">
        <v>10007</v>
      </c>
      <c r="D9514" t="s">
        <v>10017</v>
      </c>
      <c r="E9514">
        <f>+_xlfn.XLOOKUP(TablaVentas[[#This Row],[PRODUCTOS]],TablaPrecios[PRODUCTOS],TablaPrecios[PRECIOS UNITARIOS],"No encontado")</f>
        <v>50</v>
      </c>
      <c r="F9514">
        <v>7</v>
      </c>
      <c r="G9514" t="s">
        <v>10024</v>
      </c>
      <c r="H9514" s="2">
        <v>143</v>
      </c>
      <c r="I9514" s="3">
        <v>0.16</v>
      </c>
      <c r="J9514" s="2">
        <f t="shared" si="444"/>
        <v>120.12</v>
      </c>
      <c r="K9514" s="2">
        <f t="shared" si="445"/>
        <v>21.621600000000001</v>
      </c>
      <c r="L9514" s="2">
        <f t="shared" si="446"/>
        <v>141.74160000000001</v>
      </c>
    </row>
    <row r="9515" spans="1:12" x14ac:dyDescent="0.25">
      <c r="A9515" t="s">
        <v>9520</v>
      </c>
      <c r="B9515" s="1">
        <v>46322</v>
      </c>
      <c r="C9515" t="s">
        <v>10010</v>
      </c>
      <c r="D9515" t="s">
        <v>10020</v>
      </c>
      <c r="E9515">
        <f>+_xlfn.XLOOKUP(TablaVentas[[#This Row],[PRODUCTOS]],TablaPrecios[PRODUCTOS],TablaPrecios[PRECIOS UNITARIOS],"No encontado")</f>
        <v>150</v>
      </c>
      <c r="F9515">
        <v>17</v>
      </c>
      <c r="G9515" t="s">
        <v>10026</v>
      </c>
      <c r="H9515" s="2">
        <v>126</v>
      </c>
      <c r="I9515" s="3">
        <v>0.12</v>
      </c>
      <c r="J9515" s="2">
        <f t="shared" si="444"/>
        <v>110.88</v>
      </c>
      <c r="K9515" s="2">
        <f t="shared" si="445"/>
        <v>19.958399999999997</v>
      </c>
      <c r="L9515" s="2">
        <f t="shared" si="446"/>
        <v>130.83839999999998</v>
      </c>
    </row>
    <row r="9516" spans="1:12" x14ac:dyDescent="0.25">
      <c r="A9516" t="s">
        <v>9521</v>
      </c>
      <c r="B9516" s="1">
        <v>46174</v>
      </c>
      <c r="C9516" t="s">
        <v>10007</v>
      </c>
      <c r="D9516" t="s">
        <v>10021</v>
      </c>
      <c r="E9516">
        <f>+_xlfn.XLOOKUP(TablaVentas[[#This Row],[PRODUCTOS]],TablaPrecios[PRODUCTOS],TablaPrecios[PRECIOS UNITARIOS],"No encontado")</f>
        <v>200</v>
      </c>
      <c r="F9516">
        <v>12</v>
      </c>
      <c r="G9516" t="s">
        <v>10026</v>
      </c>
      <c r="H9516" s="2">
        <v>125</v>
      </c>
      <c r="I9516" s="3">
        <v>0.14000000000000001</v>
      </c>
      <c r="J9516" s="2">
        <f t="shared" si="444"/>
        <v>107.5</v>
      </c>
      <c r="K9516" s="2">
        <f t="shared" si="445"/>
        <v>19.349999999999998</v>
      </c>
      <c r="L9516" s="2">
        <f t="shared" si="446"/>
        <v>126.85</v>
      </c>
    </row>
    <row r="9517" spans="1:12" x14ac:dyDescent="0.25">
      <c r="A9517" t="s">
        <v>9522</v>
      </c>
      <c r="B9517" s="1">
        <v>46374</v>
      </c>
      <c r="C9517" t="s">
        <v>10011</v>
      </c>
      <c r="D9517" t="s">
        <v>10019</v>
      </c>
      <c r="E9517">
        <f>+_xlfn.XLOOKUP(TablaVentas[[#This Row],[PRODUCTOS]],TablaPrecios[PRODUCTOS],TablaPrecios[PRECIOS UNITARIOS],"No encontado")</f>
        <v>1200</v>
      </c>
      <c r="F9517">
        <v>19</v>
      </c>
      <c r="G9517" t="s">
        <v>10024</v>
      </c>
      <c r="H9517" s="2">
        <v>257</v>
      </c>
      <c r="I9517" s="3">
        <v>0.14000000000000001</v>
      </c>
      <c r="J9517" s="2">
        <f t="shared" si="444"/>
        <v>221.01999999999998</v>
      </c>
      <c r="K9517" s="2">
        <f t="shared" si="445"/>
        <v>39.783599999999993</v>
      </c>
      <c r="L9517" s="2">
        <f t="shared" si="446"/>
        <v>260.80359999999996</v>
      </c>
    </row>
    <row r="9518" spans="1:12" x14ac:dyDescent="0.25">
      <c r="A9518" t="s">
        <v>9523</v>
      </c>
      <c r="B9518" s="1">
        <v>46332</v>
      </c>
      <c r="C9518" t="s">
        <v>10009</v>
      </c>
      <c r="D9518" t="s">
        <v>10018</v>
      </c>
      <c r="E9518">
        <f>+_xlfn.XLOOKUP(TablaVentas[[#This Row],[PRODUCTOS]],TablaPrecios[PRODUCTOS],TablaPrecios[PRECIOS UNITARIOS],"No encontado")</f>
        <v>850</v>
      </c>
      <c r="F9518">
        <v>17</v>
      </c>
      <c r="G9518" t="s">
        <v>10027</v>
      </c>
      <c r="H9518" s="2">
        <v>223</v>
      </c>
      <c r="I9518" s="3">
        <v>0.15</v>
      </c>
      <c r="J9518" s="2">
        <f t="shared" si="444"/>
        <v>189.55</v>
      </c>
      <c r="K9518" s="2">
        <f t="shared" si="445"/>
        <v>34.119</v>
      </c>
      <c r="L9518" s="2">
        <f t="shared" si="446"/>
        <v>223.66900000000001</v>
      </c>
    </row>
    <row r="9519" spans="1:12" x14ac:dyDescent="0.25">
      <c r="A9519" t="s">
        <v>9524</v>
      </c>
      <c r="B9519" s="1">
        <v>46038</v>
      </c>
      <c r="C9519" t="s">
        <v>10012</v>
      </c>
      <c r="D9519" t="s">
        <v>10017</v>
      </c>
      <c r="E9519">
        <f>+_xlfn.XLOOKUP(TablaVentas[[#This Row],[PRODUCTOS]],TablaPrecios[PRODUCTOS],TablaPrecios[PRECIOS UNITARIOS],"No encontado")</f>
        <v>50</v>
      </c>
      <c r="F9519">
        <v>13</v>
      </c>
      <c r="G9519" t="s">
        <v>10027</v>
      </c>
      <c r="H9519" s="2">
        <v>447</v>
      </c>
      <c r="I9519" s="3">
        <v>0.11</v>
      </c>
      <c r="J9519" s="2">
        <f t="shared" si="444"/>
        <v>397.83</v>
      </c>
      <c r="K9519" s="2">
        <f t="shared" si="445"/>
        <v>71.609399999999994</v>
      </c>
      <c r="L9519" s="2">
        <f t="shared" si="446"/>
        <v>469.43939999999998</v>
      </c>
    </row>
    <row r="9520" spans="1:12" x14ac:dyDescent="0.25">
      <c r="A9520" t="s">
        <v>9525</v>
      </c>
      <c r="B9520" s="1">
        <v>46275</v>
      </c>
      <c r="C9520" t="s">
        <v>10011</v>
      </c>
      <c r="D9520" t="s">
        <v>10020</v>
      </c>
      <c r="E9520">
        <f>+_xlfn.XLOOKUP(TablaVentas[[#This Row],[PRODUCTOS]],TablaPrecios[PRODUCTOS],TablaPrecios[PRECIOS UNITARIOS],"No encontado")</f>
        <v>150</v>
      </c>
      <c r="F9520">
        <v>18</v>
      </c>
      <c r="G9520" t="s">
        <v>10023</v>
      </c>
      <c r="H9520" s="2">
        <v>421</v>
      </c>
      <c r="I9520" s="3">
        <v>0.12</v>
      </c>
      <c r="J9520" s="2">
        <f t="shared" si="444"/>
        <v>370.48</v>
      </c>
      <c r="K9520" s="2">
        <f t="shared" si="445"/>
        <v>66.686400000000006</v>
      </c>
      <c r="L9520" s="2">
        <f t="shared" si="446"/>
        <v>437.16640000000001</v>
      </c>
    </row>
    <row r="9521" spans="1:12" x14ac:dyDescent="0.25">
      <c r="A9521" t="s">
        <v>9526</v>
      </c>
      <c r="B9521" s="1">
        <v>46233</v>
      </c>
      <c r="C9521" t="s">
        <v>10011</v>
      </c>
      <c r="D9521" t="s">
        <v>10019</v>
      </c>
      <c r="E9521">
        <f>+_xlfn.XLOOKUP(TablaVentas[[#This Row],[PRODUCTOS]],TablaPrecios[PRODUCTOS],TablaPrecios[PRECIOS UNITARIOS],"No encontado")</f>
        <v>1200</v>
      </c>
      <c r="F9521">
        <v>17</v>
      </c>
      <c r="G9521" t="s">
        <v>10023</v>
      </c>
      <c r="H9521" s="2">
        <v>349</v>
      </c>
      <c r="I9521" s="3">
        <v>0.16</v>
      </c>
      <c r="J9521" s="2">
        <f t="shared" si="444"/>
        <v>293.15999999999997</v>
      </c>
      <c r="K9521" s="2">
        <f t="shared" si="445"/>
        <v>52.768799999999992</v>
      </c>
      <c r="L9521" s="2">
        <f t="shared" si="446"/>
        <v>345.92879999999997</v>
      </c>
    </row>
    <row r="9522" spans="1:12" x14ac:dyDescent="0.25">
      <c r="A9522" t="s">
        <v>9527</v>
      </c>
      <c r="B9522" s="1">
        <v>46032</v>
      </c>
      <c r="C9522" t="s">
        <v>10011</v>
      </c>
      <c r="D9522" t="s">
        <v>10017</v>
      </c>
      <c r="E9522">
        <f>+_xlfn.XLOOKUP(TablaVentas[[#This Row],[PRODUCTOS]],TablaPrecios[PRODUCTOS],TablaPrecios[PRECIOS UNITARIOS],"No encontado")</f>
        <v>50</v>
      </c>
      <c r="F9522">
        <v>7</v>
      </c>
      <c r="G9522" t="s">
        <v>10024</v>
      </c>
      <c r="H9522" s="2">
        <v>329</v>
      </c>
      <c r="I9522" s="3">
        <v>0.19</v>
      </c>
      <c r="J9522" s="2">
        <f t="shared" si="444"/>
        <v>266.49</v>
      </c>
      <c r="K9522" s="2">
        <f t="shared" si="445"/>
        <v>47.968200000000003</v>
      </c>
      <c r="L9522" s="2">
        <f t="shared" si="446"/>
        <v>314.45820000000003</v>
      </c>
    </row>
    <row r="9523" spans="1:12" x14ac:dyDescent="0.25">
      <c r="A9523" t="s">
        <v>9528</v>
      </c>
      <c r="B9523" s="1">
        <v>46316</v>
      </c>
      <c r="C9523" t="s">
        <v>10012</v>
      </c>
      <c r="D9523" t="s">
        <v>10020</v>
      </c>
      <c r="E9523">
        <f>+_xlfn.XLOOKUP(TablaVentas[[#This Row],[PRODUCTOS]],TablaPrecios[PRODUCTOS],TablaPrecios[PRECIOS UNITARIOS],"No encontado")</f>
        <v>150</v>
      </c>
      <c r="F9523">
        <v>6</v>
      </c>
      <c r="G9523" t="s">
        <v>10025</v>
      </c>
      <c r="H9523" s="2">
        <v>240</v>
      </c>
      <c r="I9523" s="3">
        <v>0.13</v>
      </c>
      <c r="J9523" s="2">
        <f t="shared" si="444"/>
        <v>208.8</v>
      </c>
      <c r="K9523" s="2">
        <f t="shared" si="445"/>
        <v>37.584000000000003</v>
      </c>
      <c r="L9523" s="2">
        <f t="shared" si="446"/>
        <v>246.38400000000001</v>
      </c>
    </row>
    <row r="9524" spans="1:12" x14ac:dyDescent="0.25">
      <c r="A9524" t="s">
        <v>9529</v>
      </c>
      <c r="B9524" s="1">
        <v>46151</v>
      </c>
      <c r="C9524" t="s">
        <v>10010</v>
      </c>
      <c r="D9524" t="s">
        <v>10020</v>
      </c>
      <c r="E9524">
        <f>+_xlfn.XLOOKUP(TablaVentas[[#This Row],[PRODUCTOS]],TablaPrecios[PRODUCTOS],TablaPrecios[PRECIOS UNITARIOS],"No encontado")</f>
        <v>150</v>
      </c>
      <c r="F9524">
        <v>16</v>
      </c>
      <c r="G9524" t="s">
        <v>10023</v>
      </c>
      <c r="H9524" s="2">
        <v>57</v>
      </c>
      <c r="I9524" s="3">
        <v>0.17</v>
      </c>
      <c r="J9524" s="2">
        <f t="shared" si="444"/>
        <v>47.31</v>
      </c>
      <c r="K9524" s="2">
        <f t="shared" si="445"/>
        <v>8.5158000000000005</v>
      </c>
      <c r="L9524" s="2">
        <f t="shared" si="446"/>
        <v>55.825800000000001</v>
      </c>
    </row>
    <row r="9525" spans="1:12" x14ac:dyDescent="0.25">
      <c r="A9525" t="s">
        <v>9530</v>
      </c>
      <c r="B9525" s="1">
        <v>46086</v>
      </c>
      <c r="C9525" t="s">
        <v>10012</v>
      </c>
      <c r="D9525" t="s">
        <v>10017</v>
      </c>
      <c r="E9525">
        <f>+_xlfn.XLOOKUP(TablaVentas[[#This Row],[PRODUCTOS]],TablaPrecios[PRODUCTOS],TablaPrecios[PRECIOS UNITARIOS],"No encontado")</f>
        <v>50</v>
      </c>
      <c r="F9525">
        <v>16</v>
      </c>
      <c r="G9525" t="s">
        <v>10023</v>
      </c>
      <c r="H9525" s="2">
        <v>441</v>
      </c>
      <c r="I9525" s="3">
        <v>0.12</v>
      </c>
      <c r="J9525" s="2">
        <f t="shared" si="444"/>
        <v>388.08</v>
      </c>
      <c r="K9525" s="2">
        <f t="shared" si="445"/>
        <v>69.854399999999998</v>
      </c>
      <c r="L9525" s="2">
        <f t="shared" si="446"/>
        <v>457.93439999999998</v>
      </c>
    </row>
    <row r="9526" spans="1:12" x14ac:dyDescent="0.25">
      <c r="A9526" t="s">
        <v>9531</v>
      </c>
      <c r="B9526" s="1">
        <v>46364</v>
      </c>
      <c r="C9526" t="s">
        <v>10008</v>
      </c>
      <c r="D9526" t="s">
        <v>10019</v>
      </c>
      <c r="E9526">
        <f>+_xlfn.XLOOKUP(TablaVentas[[#This Row],[PRODUCTOS]],TablaPrecios[PRODUCTOS],TablaPrecios[PRECIOS UNITARIOS],"No encontado")</f>
        <v>1200</v>
      </c>
      <c r="F9526">
        <v>17</v>
      </c>
      <c r="G9526" t="s">
        <v>10027</v>
      </c>
      <c r="H9526" s="2">
        <v>198</v>
      </c>
      <c r="I9526" s="3">
        <v>0.16</v>
      </c>
      <c r="J9526" s="2">
        <f t="shared" si="444"/>
        <v>166.32</v>
      </c>
      <c r="K9526" s="2">
        <f t="shared" si="445"/>
        <v>29.937599999999996</v>
      </c>
      <c r="L9526" s="2">
        <f t="shared" si="446"/>
        <v>196.2576</v>
      </c>
    </row>
    <row r="9527" spans="1:12" x14ac:dyDescent="0.25">
      <c r="A9527" t="s">
        <v>9532</v>
      </c>
      <c r="B9527" s="1">
        <v>46036</v>
      </c>
      <c r="C9527" t="s">
        <v>10012</v>
      </c>
      <c r="D9527" t="s">
        <v>10017</v>
      </c>
      <c r="E9527">
        <f>+_xlfn.XLOOKUP(TablaVentas[[#This Row],[PRODUCTOS]],TablaPrecios[PRODUCTOS],TablaPrecios[PRECIOS UNITARIOS],"No encontado")</f>
        <v>50</v>
      </c>
      <c r="F9527">
        <v>19</v>
      </c>
      <c r="G9527" t="s">
        <v>10023</v>
      </c>
      <c r="H9527" s="2">
        <v>309</v>
      </c>
      <c r="I9527" s="3">
        <v>0.17</v>
      </c>
      <c r="J9527" s="2">
        <f t="shared" si="444"/>
        <v>256.47000000000003</v>
      </c>
      <c r="K9527" s="2">
        <f t="shared" si="445"/>
        <v>46.1646</v>
      </c>
      <c r="L9527" s="2">
        <f t="shared" si="446"/>
        <v>302.63460000000003</v>
      </c>
    </row>
    <row r="9528" spans="1:12" x14ac:dyDescent="0.25">
      <c r="A9528" t="s">
        <v>9533</v>
      </c>
      <c r="B9528" s="1">
        <v>46317</v>
      </c>
      <c r="C9528" t="s">
        <v>10010</v>
      </c>
      <c r="D9528" t="s">
        <v>10018</v>
      </c>
      <c r="E9528">
        <f>+_xlfn.XLOOKUP(TablaVentas[[#This Row],[PRODUCTOS]],TablaPrecios[PRODUCTOS],TablaPrecios[PRECIOS UNITARIOS],"No encontado")</f>
        <v>850</v>
      </c>
      <c r="F9528">
        <v>17</v>
      </c>
      <c r="G9528" t="s">
        <v>10026</v>
      </c>
      <c r="H9528" s="2">
        <v>369</v>
      </c>
      <c r="I9528" s="3">
        <v>0.17</v>
      </c>
      <c r="J9528" s="2">
        <f t="shared" si="444"/>
        <v>306.27</v>
      </c>
      <c r="K9528" s="2">
        <f t="shared" si="445"/>
        <v>55.128599999999992</v>
      </c>
      <c r="L9528" s="2">
        <f t="shared" si="446"/>
        <v>361.39859999999999</v>
      </c>
    </row>
    <row r="9529" spans="1:12" x14ac:dyDescent="0.25">
      <c r="A9529" t="s">
        <v>9534</v>
      </c>
      <c r="B9529" s="1">
        <v>46155</v>
      </c>
      <c r="C9529" t="s">
        <v>10009</v>
      </c>
      <c r="D9529" t="s">
        <v>10019</v>
      </c>
      <c r="E9529">
        <f>+_xlfn.XLOOKUP(TablaVentas[[#This Row],[PRODUCTOS]],TablaPrecios[PRODUCTOS],TablaPrecios[PRECIOS UNITARIOS],"No encontado")</f>
        <v>1200</v>
      </c>
      <c r="F9529">
        <v>16</v>
      </c>
      <c r="G9529" t="s">
        <v>10026</v>
      </c>
      <c r="H9529" s="2">
        <v>282</v>
      </c>
      <c r="I9529" s="3">
        <v>0.11</v>
      </c>
      <c r="J9529" s="2">
        <f t="shared" si="444"/>
        <v>250.98</v>
      </c>
      <c r="K9529" s="2">
        <f t="shared" si="445"/>
        <v>45.176399999999994</v>
      </c>
      <c r="L9529" s="2">
        <f t="shared" si="446"/>
        <v>296.15639999999996</v>
      </c>
    </row>
    <row r="9530" spans="1:12" x14ac:dyDescent="0.25">
      <c r="A9530" t="s">
        <v>9535</v>
      </c>
      <c r="B9530" s="1">
        <v>46102</v>
      </c>
      <c r="C9530" t="s">
        <v>10009</v>
      </c>
      <c r="D9530" t="s">
        <v>10019</v>
      </c>
      <c r="E9530">
        <f>+_xlfn.XLOOKUP(TablaVentas[[#This Row],[PRODUCTOS]],TablaPrecios[PRODUCTOS],TablaPrecios[PRECIOS UNITARIOS],"No encontado")</f>
        <v>1200</v>
      </c>
      <c r="F9530">
        <v>9</v>
      </c>
      <c r="G9530" t="s">
        <v>10023</v>
      </c>
      <c r="H9530" s="2">
        <v>95</v>
      </c>
      <c r="I9530" s="3">
        <v>0.11</v>
      </c>
      <c r="J9530" s="2">
        <f t="shared" si="444"/>
        <v>84.55</v>
      </c>
      <c r="K9530" s="2">
        <f t="shared" si="445"/>
        <v>15.218999999999999</v>
      </c>
      <c r="L9530" s="2">
        <f t="shared" si="446"/>
        <v>99.768999999999991</v>
      </c>
    </row>
    <row r="9531" spans="1:12" x14ac:dyDescent="0.25">
      <c r="A9531" t="s">
        <v>9536</v>
      </c>
      <c r="B9531" s="1">
        <v>46378</v>
      </c>
      <c r="C9531" t="s">
        <v>10012</v>
      </c>
      <c r="D9531" t="s">
        <v>10019</v>
      </c>
      <c r="E9531">
        <f>+_xlfn.XLOOKUP(TablaVentas[[#This Row],[PRODUCTOS]],TablaPrecios[PRODUCTOS],TablaPrecios[PRECIOS UNITARIOS],"No encontado")</f>
        <v>1200</v>
      </c>
      <c r="F9531">
        <v>16</v>
      </c>
      <c r="G9531" t="s">
        <v>10026</v>
      </c>
      <c r="H9531" s="2">
        <v>199</v>
      </c>
      <c r="I9531" s="3">
        <v>0.16</v>
      </c>
      <c r="J9531" s="2">
        <f t="shared" si="444"/>
        <v>167.16</v>
      </c>
      <c r="K9531" s="2">
        <f t="shared" si="445"/>
        <v>30.088799999999999</v>
      </c>
      <c r="L9531" s="2">
        <f t="shared" si="446"/>
        <v>197.24879999999999</v>
      </c>
    </row>
    <row r="9532" spans="1:12" x14ac:dyDescent="0.25">
      <c r="A9532" t="s">
        <v>9537</v>
      </c>
      <c r="B9532" s="1">
        <v>46310</v>
      </c>
      <c r="C9532" t="s">
        <v>10007</v>
      </c>
      <c r="D9532" t="s">
        <v>10020</v>
      </c>
      <c r="E9532">
        <f>+_xlfn.XLOOKUP(TablaVentas[[#This Row],[PRODUCTOS]],TablaPrecios[PRODUCTOS],TablaPrecios[PRECIOS UNITARIOS],"No encontado")</f>
        <v>150</v>
      </c>
      <c r="F9532">
        <v>9</v>
      </c>
      <c r="G9532" t="s">
        <v>10026</v>
      </c>
      <c r="H9532" s="2">
        <v>222</v>
      </c>
      <c r="I9532" s="3">
        <v>0.13</v>
      </c>
      <c r="J9532" s="2">
        <f t="shared" si="444"/>
        <v>193.14</v>
      </c>
      <c r="K9532" s="2">
        <f t="shared" si="445"/>
        <v>34.765199999999993</v>
      </c>
      <c r="L9532" s="2">
        <f t="shared" si="446"/>
        <v>227.90519999999998</v>
      </c>
    </row>
    <row r="9533" spans="1:12" x14ac:dyDescent="0.25">
      <c r="A9533" t="s">
        <v>9538</v>
      </c>
      <c r="B9533" s="1">
        <v>46206</v>
      </c>
      <c r="C9533" t="s">
        <v>10007</v>
      </c>
      <c r="D9533" t="s">
        <v>10018</v>
      </c>
      <c r="E9533">
        <f>+_xlfn.XLOOKUP(TablaVentas[[#This Row],[PRODUCTOS]],TablaPrecios[PRODUCTOS],TablaPrecios[PRECIOS UNITARIOS],"No encontado")</f>
        <v>850</v>
      </c>
      <c r="F9533">
        <v>14</v>
      </c>
      <c r="G9533" t="s">
        <v>10023</v>
      </c>
      <c r="H9533" s="2">
        <v>475</v>
      </c>
      <c r="I9533" s="3">
        <v>0.18</v>
      </c>
      <c r="J9533" s="2">
        <f t="shared" si="444"/>
        <v>389.5</v>
      </c>
      <c r="K9533" s="2">
        <f t="shared" si="445"/>
        <v>70.11</v>
      </c>
      <c r="L9533" s="2">
        <f t="shared" si="446"/>
        <v>459.61</v>
      </c>
    </row>
    <row r="9534" spans="1:12" x14ac:dyDescent="0.25">
      <c r="A9534" t="s">
        <v>9539</v>
      </c>
      <c r="B9534" s="1">
        <v>46300</v>
      </c>
      <c r="C9534" t="s">
        <v>10008</v>
      </c>
      <c r="D9534" t="s">
        <v>10019</v>
      </c>
      <c r="E9534">
        <f>+_xlfn.XLOOKUP(TablaVentas[[#This Row],[PRODUCTOS]],TablaPrecios[PRODUCTOS],TablaPrecios[PRECIOS UNITARIOS],"No encontado")</f>
        <v>1200</v>
      </c>
      <c r="F9534">
        <v>19</v>
      </c>
      <c r="G9534" t="s">
        <v>10024</v>
      </c>
      <c r="H9534" s="2">
        <v>99</v>
      </c>
      <c r="I9534" s="3">
        <v>0.12</v>
      </c>
      <c r="J9534" s="2">
        <f t="shared" si="444"/>
        <v>87.12</v>
      </c>
      <c r="K9534" s="2">
        <f t="shared" si="445"/>
        <v>15.6816</v>
      </c>
      <c r="L9534" s="2">
        <f t="shared" si="446"/>
        <v>102.80160000000001</v>
      </c>
    </row>
    <row r="9535" spans="1:12" x14ac:dyDescent="0.25">
      <c r="A9535" t="s">
        <v>9540</v>
      </c>
      <c r="B9535" s="1">
        <v>46153</v>
      </c>
      <c r="C9535" t="s">
        <v>10010</v>
      </c>
      <c r="D9535" t="s">
        <v>10017</v>
      </c>
      <c r="E9535">
        <f>+_xlfn.XLOOKUP(TablaVentas[[#This Row],[PRODUCTOS]],TablaPrecios[PRODUCTOS],TablaPrecios[PRECIOS UNITARIOS],"No encontado")</f>
        <v>50</v>
      </c>
      <c r="F9535">
        <v>14</v>
      </c>
      <c r="G9535" t="s">
        <v>10024</v>
      </c>
      <c r="H9535" s="2">
        <v>230</v>
      </c>
      <c r="I9535" s="3">
        <v>0.14000000000000001</v>
      </c>
      <c r="J9535" s="2">
        <f t="shared" si="444"/>
        <v>197.8</v>
      </c>
      <c r="K9535" s="2">
        <f t="shared" si="445"/>
        <v>35.603999999999999</v>
      </c>
      <c r="L9535" s="2">
        <f t="shared" si="446"/>
        <v>233.404</v>
      </c>
    </row>
    <row r="9536" spans="1:12" x14ac:dyDescent="0.25">
      <c r="A9536" t="s">
        <v>9541</v>
      </c>
      <c r="B9536" s="1">
        <v>46065</v>
      </c>
      <c r="C9536" t="s">
        <v>10009</v>
      </c>
      <c r="D9536" t="s">
        <v>10019</v>
      </c>
      <c r="E9536">
        <f>+_xlfn.XLOOKUP(TablaVentas[[#This Row],[PRODUCTOS]],TablaPrecios[PRODUCTOS],TablaPrecios[PRECIOS UNITARIOS],"No encontado")</f>
        <v>1200</v>
      </c>
      <c r="F9536">
        <v>20</v>
      </c>
      <c r="G9536" t="s">
        <v>10027</v>
      </c>
      <c r="H9536" s="2">
        <v>53</v>
      </c>
      <c r="I9536" s="3">
        <v>0.13</v>
      </c>
      <c r="J9536" s="2">
        <f t="shared" si="444"/>
        <v>46.11</v>
      </c>
      <c r="K9536" s="2">
        <f t="shared" si="445"/>
        <v>8.2997999999999994</v>
      </c>
      <c r="L9536" s="2">
        <f t="shared" si="446"/>
        <v>54.409799999999997</v>
      </c>
    </row>
    <row r="9537" spans="1:12" x14ac:dyDescent="0.25">
      <c r="A9537" t="s">
        <v>9542</v>
      </c>
      <c r="B9537" s="1">
        <v>46104</v>
      </c>
      <c r="C9537" t="s">
        <v>10007</v>
      </c>
      <c r="D9537" t="s">
        <v>10020</v>
      </c>
      <c r="E9537">
        <f>+_xlfn.XLOOKUP(TablaVentas[[#This Row],[PRODUCTOS]],TablaPrecios[PRODUCTOS],TablaPrecios[PRECIOS UNITARIOS],"No encontado")</f>
        <v>150</v>
      </c>
      <c r="F9537">
        <v>10</v>
      </c>
      <c r="G9537" t="s">
        <v>10025</v>
      </c>
      <c r="H9537" s="2">
        <v>222</v>
      </c>
      <c r="I9537" s="3">
        <v>0.16</v>
      </c>
      <c r="J9537" s="2">
        <f t="shared" si="444"/>
        <v>186.48</v>
      </c>
      <c r="K9537" s="2">
        <f t="shared" si="445"/>
        <v>33.566399999999994</v>
      </c>
      <c r="L9537" s="2">
        <f t="shared" si="446"/>
        <v>220.04639999999998</v>
      </c>
    </row>
    <row r="9538" spans="1:12" x14ac:dyDescent="0.25">
      <c r="A9538" t="s">
        <v>9543</v>
      </c>
      <c r="B9538" s="1">
        <v>46219</v>
      </c>
      <c r="C9538" t="s">
        <v>10008</v>
      </c>
      <c r="D9538" t="s">
        <v>10019</v>
      </c>
      <c r="E9538">
        <f>+_xlfn.XLOOKUP(TablaVentas[[#This Row],[PRODUCTOS]],TablaPrecios[PRODUCTOS],TablaPrecios[PRECIOS UNITARIOS],"No encontado")</f>
        <v>1200</v>
      </c>
      <c r="F9538">
        <v>5</v>
      </c>
      <c r="G9538" t="s">
        <v>10024</v>
      </c>
      <c r="H9538" s="2">
        <v>198</v>
      </c>
      <c r="I9538" s="3">
        <v>0.11</v>
      </c>
      <c r="J9538" s="2">
        <f t="shared" si="444"/>
        <v>176.22</v>
      </c>
      <c r="K9538" s="2">
        <f t="shared" si="445"/>
        <v>31.7196</v>
      </c>
      <c r="L9538" s="2">
        <f t="shared" si="446"/>
        <v>207.93959999999998</v>
      </c>
    </row>
    <row r="9539" spans="1:12" x14ac:dyDescent="0.25">
      <c r="A9539" t="s">
        <v>9544</v>
      </c>
      <c r="B9539" s="1">
        <v>46160</v>
      </c>
      <c r="C9539" t="s">
        <v>10012</v>
      </c>
      <c r="D9539" t="s">
        <v>10019</v>
      </c>
      <c r="E9539">
        <f>+_xlfn.XLOOKUP(TablaVentas[[#This Row],[PRODUCTOS]],TablaPrecios[PRODUCTOS],TablaPrecios[PRECIOS UNITARIOS],"No encontado")</f>
        <v>1200</v>
      </c>
      <c r="F9539">
        <v>15</v>
      </c>
      <c r="G9539" t="s">
        <v>10024</v>
      </c>
      <c r="H9539" s="2">
        <v>232</v>
      </c>
      <c r="I9539" s="3">
        <v>0.14000000000000001</v>
      </c>
      <c r="J9539" s="2">
        <f t="shared" ref="J9539:J9602" si="447">+H9539-H9539*I9539</f>
        <v>199.51999999999998</v>
      </c>
      <c r="K9539" s="2">
        <f t="shared" ref="K9539:K9602" si="448">+J9539*0.18</f>
        <v>35.913599999999995</v>
      </c>
      <c r="L9539" s="2">
        <f t="shared" ref="L9539:L9602" si="449">+J9539+K9539</f>
        <v>235.43359999999998</v>
      </c>
    </row>
    <row r="9540" spans="1:12" x14ac:dyDescent="0.25">
      <c r="A9540" t="s">
        <v>9545</v>
      </c>
      <c r="B9540" s="1">
        <v>46202</v>
      </c>
      <c r="C9540" t="s">
        <v>10007</v>
      </c>
      <c r="D9540" t="s">
        <v>10018</v>
      </c>
      <c r="E9540">
        <f>+_xlfn.XLOOKUP(TablaVentas[[#This Row],[PRODUCTOS]],TablaPrecios[PRODUCTOS],TablaPrecios[PRECIOS UNITARIOS],"No encontado")</f>
        <v>850</v>
      </c>
      <c r="F9540">
        <v>6</v>
      </c>
      <c r="G9540" t="s">
        <v>10026</v>
      </c>
      <c r="H9540" s="2">
        <v>327</v>
      </c>
      <c r="I9540" s="3">
        <v>0.18</v>
      </c>
      <c r="J9540" s="2">
        <f t="shared" si="447"/>
        <v>268.14</v>
      </c>
      <c r="K9540" s="2">
        <f t="shared" si="448"/>
        <v>48.265199999999993</v>
      </c>
      <c r="L9540" s="2">
        <f t="shared" si="449"/>
        <v>316.40519999999998</v>
      </c>
    </row>
    <row r="9541" spans="1:12" x14ac:dyDescent="0.25">
      <c r="A9541" t="s">
        <v>9546</v>
      </c>
      <c r="B9541" s="1">
        <v>46175</v>
      </c>
      <c r="C9541" t="s">
        <v>10009</v>
      </c>
      <c r="D9541" t="s">
        <v>10019</v>
      </c>
      <c r="E9541">
        <f>+_xlfn.XLOOKUP(TablaVentas[[#This Row],[PRODUCTOS]],TablaPrecios[PRODUCTOS],TablaPrecios[PRECIOS UNITARIOS],"No encontado")</f>
        <v>1200</v>
      </c>
      <c r="F9541">
        <v>15</v>
      </c>
      <c r="G9541" t="s">
        <v>10023</v>
      </c>
      <c r="H9541" s="2">
        <v>170</v>
      </c>
      <c r="I9541" s="3">
        <v>0.12</v>
      </c>
      <c r="J9541" s="2">
        <f t="shared" si="447"/>
        <v>149.6</v>
      </c>
      <c r="K9541" s="2">
        <f t="shared" si="448"/>
        <v>26.927999999999997</v>
      </c>
      <c r="L9541" s="2">
        <f t="shared" si="449"/>
        <v>176.52799999999999</v>
      </c>
    </row>
    <row r="9542" spans="1:12" x14ac:dyDescent="0.25">
      <c r="A9542" t="s">
        <v>9547</v>
      </c>
      <c r="B9542" s="1">
        <v>46209</v>
      </c>
      <c r="C9542" t="s">
        <v>10010</v>
      </c>
      <c r="D9542" t="s">
        <v>10020</v>
      </c>
      <c r="E9542">
        <f>+_xlfn.XLOOKUP(TablaVentas[[#This Row],[PRODUCTOS]],TablaPrecios[PRODUCTOS],TablaPrecios[PRECIOS UNITARIOS],"No encontado")</f>
        <v>150</v>
      </c>
      <c r="F9542">
        <v>20</v>
      </c>
      <c r="G9542" t="s">
        <v>10027</v>
      </c>
      <c r="H9542" s="2">
        <v>417</v>
      </c>
      <c r="I9542" s="3">
        <v>0.2</v>
      </c>
      <c r="J9542" s="2">
        <f t="shared" si="447"/>
        <v>333.6</v>
      </c>
      <c r="K9542" s="2">
        <f t="shared" si="448"/>
        <v>60.048000000000002</v>
      </c>
      <c r="L9542" s="2">
        <f t="shared" si="449"/>
        <v>393.64800000000002</v>
      </c>
    </row>
    <row r="9543" spans="1:12" x14ac:dyDescent="0.25">
      <c r="A9543" t="s">
        <v>9548</v>
      </c>
      <c r="B9543" s="1">
        <v>46061</v>
      </c>
      <c r="C9543" t="s">
        <v>10008</v>
      </c>
      <c r="D9543" t="s">
        <v>10021</v>
      </c>
      <c r="E9543">
        <f>+_xlfn.XLOOKUP(TablaVentas[[#This Row],[PRODUCTOS]],TablaPrecios[PRODUCTOS],TablaPrecios[PRECIOS UNITARIOS],"No encontado")</f>
        <v>200</v>
      </c>
      <c r="F9543">
        <v>10</v>
      </c>
      <c r="G9543" t="s">
        <v>10024</v>
      </c>
      <c r="H9543" s="2">
        <v>135</v>
      </c>
      <c r="I9543" s="3">
        <v>0.14000000000000001</v>
      </c>
      <c r="J9543" s="2">
        <f t="shared" si="447"/>
        <v>116.1</v>
      </c>
      <c r="K9543" s="2">
        <f t="shared" si="448"/>
        <v>20.898</v>
      </c>
      <c r="L9543" s="2">
        <f t="shared" si="449"/>
        <v>136.99799999999999</v>
      </c>
    </row>
    <row r="9544" spans="1:12" x14ac:dyDescent="0.25">
      <c r="A9544" t="s">
        <v>9549</v>
      </c>
      <c r="B9544" s="1">
        <v>46316</v>
      </c>
      <c r="C9544" t="s">
        <v>10007</v>
      </c>
      <c r="D9544" t="s">
        <v>10020</v>
      </c>
      <c r="E9544">
        <f>+_xlfn.XLOOKUP(TablaVentas[[#This Row],[PRODUCTOS]],TablaPrecios[PRODUCTOS],TablaPrecios[PRECIOS UNITARIOS],"No encontado")</f>
        <v>150</v>
      </c>
      <c r="F9544">
        <v>5</v>
      </c>
      <c r="G9544" t="s">
        <v>10024</v>
      </c>
      <c r="H9544" s="2">
        <v>86</v>
      </c>
      <c r="I9544" s="3">
        <v>0.18</v>
      </c>
      <c r="J9544" s="2">
        <f t="shared" si="447"/>
        <v>70.52</v>
      </c>
      <c r="K9544" s="2">
        <f t="shared" si="448"/>
        <v>12.693599999999998</v>
      </c>
      <c r="L9544" s="2">
        <f t="shared" si="449"/>
        <v>83.2136</v>
      </c>
    </row>
    <row r="9545" spans="1:12" x14ac:dyDescent="0.25">
      <c r="A9545" t="s">
        <v>9550</v>
      </c>
      <c r="B9545" s="1">
        <v>46288</v>
      </c>
      <c r="C9545" t="s">
        <v>10009</v>
      </c>
      <c r="D9545" t="s">
        <v>10018</v>
      </c>
      <c r="E9545">
        <f>+_xlfn.XLOOKUP(TablaVentas[[#This Row],[PRODUCTOS]],TablaPrecios[PRODUCTOS],TablaPrecios[PRECIOS UNITARIOS],"No encontado")</f>
        <v>850</v>
      </c>
      <c r="F9545">
        <v>14</v>
      </c>
      <c r="G9545" t="s">
        <v>10026</v>
      </c>
      <c r="H9545" s="2">
        <v>361</v>
      </c>
      <c r="I9545" s="3">
        <v>0.17</v>
      </c>
      <c r="J9545" s="2">
        <f t="shared" si="447"/>
        <v>299.63</v>
      </c>
      <c r="K9545" s="2">
        <f t="shared" si="448"/>
        <v>53.933399999999999</v>
      </c>
      <c r="L9545" s="2">
        <f t="shared" si="449"/>
        <v>353.5634</v>
      </c>
    </row>
    <row r="9546" spans="1:12" x14ac:dyDescent="0.25">
      <c r="A9546" t="s">
        <v>9551</v>
      </c>
      <c r="B9546" s="1">
        <v>46096</v>
      </c>
      <c r="C9546" t="s">
        <v>10007</v>
      </c>
      <c r="D9546" t="s">
        <v>10021</v>
      </c>
      <c r="E9546">
        <f>+_xlfn.XLOOKUP(TablaVentas[[#This Row],[PRODUCTOS]],TablaPrecios[PRODUCTOS],TablaPrecios[PRECIOS UNITARIOS],"No encontado")</f>
        <v>200</v>
      </c>
      <c r="F9546">
        <v>17</v>
      </c>
      <c r="G9546" t="s">
        <v>10027</v>
      </c>
      <c r="H9546" s="2">
        <v>147</v>
      </c>
      <c r="I9546" s="3">
        <v>0.11</v>
      </c>
      <c r="J9546" s="2">
        <f t="shared" si="447"/>
        <v>130.82999999999998</v>
      </c>
      <c r="K9546" s="2">
        <f t="shared" si="448"/>
        <v>23.549399999999995</v>
      </c>
      <c r="L9546" s="2">
        <f t="shared" si="449"/>
        <v>154.37939999999998</v>
      </c>
    </row>
    <row r="9547" spans="1:12" x14ac:dyDescent="0.25">
      <c r="A9547" t="s">
        <v>9552</v>
      </c>
      <c r="B9547" s="1">
        <v>46304</v>
      </c>
      <c r="C9547" t="s">
        <v>10007</v>
      </c>
      <c r="D9547" t="s">
        <v>10019</v>
      </c>
      <c r="E9547">
        <f>+_xlfn.XLOOKUP(TablaVentas[[#This Row],[PRODUCTOS]],TablaPrecios[PRODUCTOS],TablaPrecios[PRECIOS UNITARIOS],"No encontado")</f>
        <v>1200</v>
      </c>
      <c r="F9547">
        <v>16</v>
      </c>
      <c r="G9547" t="s">
        <v>10026</v>
      </c>
      <c r="H9547" s="2">
        <v>211</v>
      </c>
      <c r="I9547" s="3">
        <v>0.15</v>
      </c>
      <c r="J9547" s="2">
        <f t="shared" si="447"/>
        <v>179.35</v>
      </c>
      <c r="K9547" s="2">
        <f t="shared" si="448"/>
        <v>32.283000000000001</v>
      </c>
      <c r="L9547" s="2">
        <f t="shared" si="449"/>
        <v>211.63299999999998</v>
      </c>
    </row>
    <row r="9548" spans="1:12" x14ac:dyDescent="0.25">
      <c r="A9548" t="s">
        <v>9553</v>
      </c>
      <c r="B9548" s="1">
        <v>46317</v>
      </c>
      <c r="C9548" t="s">
        <v>10009</v>
      </c>
      <c r="D9548" t="s">
        <v>10019</v>
      </c>
      <c r="E9548">
        <f>+_xlfn.XLOOKUP(TablaVentas[[#This Row],[PRODUCTOS]],TablaPrecios[PRODUCTOS],TablaPrecios[PRECIOS UNITARIOS],"No encontado")</f>
        <v>1200</v>
      </c>
      <c r="F9548">
        <v>15</v>
      </c>
      <c r="G9548" t="s">
        <v>10023</v>
      </c>
      <c r="H9548" s="2">
        <v>421</v>
      </c>
      <c r="I9548" s="3">
        <v>0.16</v>
      </c>
      <c r="J9548" s="2">
        <f t="shared" si="447"/>
        <v>353.64</v>
      </c>
      <c r="K9548" s="2">
        <f t="shared" si="448"/>
        <v>63.655199999999994</v>
      </c>
      <c r="L9548" s="2">
        <f t="shared" si="449"/>
        <v>417.29519999999997</v>
      </c>
    </row>
    <row r="9549" spans="1:12" x14ac:dyDescent="0.25">
      <c r="A9549" t="s">
        <v>9554</v>
      </c>
      <c r="B9549" s="1">
        <v>46023</v>
      </c>
      <c r="C9549" t="s">
        <v>10009</v>
      </c>
      <c r="D9549" t="s">
        <v>10019</v>
      </c>
      <c r="E9549">
        <f>+_xlfn.XLOOKUP(TablaVentas[[#This Row],[PRODUCTOS]],TablaPrecios[PRODUCTOS],TablaPrecios[PRECIOS UNITARIOS],"No encontado")</f>
        <v>1200</v>
      </c>
      <c r="F9549">
        <v>6</v>
      </c>
      <c r="G9549" t="s">
        <v>10024</v>
      </c>
      <c r="H9549" s="2">
        <v>324</v>
      </c>
      <c r="I9549" s="3">
        <v>0.11</v>
      </c>
      <c r="J9549" s="2">
        <f t="shared" si="447"/>
        <v>288.36</v>
      </c>
      <c r="K9549" s="2">
        <f t="shared" si="448"/>
        <v>51.904800000000002</v>
      </c>
      <c r="L9549" s="2">
        <f t="shared" si="449"/>
        <v>340.26480000000004</v>
      </c>
    </row>
    <row r="9550" spans="1:12" x14ac:dyDescent="0.25">
      <c r="A9550" t="s">
        <v>9555</v>
      </c>
      <c r="B9550" s="1">
        <v>46129</v>
      </c>
      <c r="C9550" t="s">
        <v>10009</v>
      </c>
      <c r="D9550" t="s">
        <v>10019</v>
      </c>
      <c r="E9550">
        <f>+_xlfn.XLOOKUP(TablaVentas[[#This Row],[PRODUCTOS]],TablaPrecios[PRODUCTOS],TablaPrecios[PRECIOS UNITARIOS],"No encontado")</f>
        <v>1200</v>
      </c>
      <c r="F9550">
        <v>20</v>
      </c>
      <c r="G9550" t="s">
        <v>10023</v>
      </c>
      <c r="H9550" s="2">
        <v>499</v>
      </c>
      <c r="I9550" s="3">
        <v>0.14000000000000001</v>
      </c>
      <c r="J9550" s="2">
        <f t="shared" si="447"/>
        <v>429.14</v>
      </c>
      <c r="K9550" s="2">
        <f t="shared" si="448"/>
        <v>77.245199999999997</v>
      </c>
      <c r="L9550" s="2">
        <f t="shared" si="449"/>
        <v>506.3852</v>
      </c>
    </row>
    <row r="9551" spans="1:12" x14ac:dyDescent="0.25">
      <c r="A9551" t="s">
        <v>9556</v>
      </c>
      <c r="B9551" s="1">
        <v>46033</v>
      </c>
      <c r="C9551" t="s">
        <v>10012</v>
      </c>
      <c r="D9551" t="s">
        <v>10017</v>
      </c>
      <c r="E9551">
        <f>+_xlfn.XLOOKUP(TablaVentas[[#This Row],[PRODUCTOS]],TablaPrecios[PRODUCTOS],TablaPrecios[PRECIOS UNITARIOS],"No encontado")</f>
        <v>50</v>
      </c>
      <c r="F9551">
        <v>14</v>
      </c>
      <c r="G9551" t="s">
        <v>10025</v>
      </c>
      <c r="H9551" s="2">
        <v>153</v>
      </c>
      <c r="I9551" s="3">
        <v>0.19</v>
      </c>
      <c r="J9551" s="2">
        <f t="shared" si="447"/>
        <v>123.93</v>
      </c>
      <c r="K9551" s="2">
        <f t="shared" si="448"/>
        <v>22.307400000000001</v>
      </c>
      <c r="L9551" s="2">
        <f t="shared" si="449"/>
        <v>146.23740000000001</v>
      </c>
    </row>
    <row r="9552" spans="1:12" x14ac:dyDescent="0.25">
      <c r="A9552" t="s">
        <v>9557</v>
      </c>
      <c r="B9552" s="1">
        <v>46066</v>
      </c>
      <c r="C9552" t="s">
        <v>10012</v>
      </c>
      <c r="D9552" t="s">
        <v>10021</v>
      </c>
      <c r="E9552">
        <f>+_xlfn.XLOOKUP(TablaVentas[[#This Row],[PRODUCTOS]],TablaPrecios[PRODUCTOS],TablaPrecios[PRECIOS UNITARIOS],"No encontado")</f>
        <v>200</v>
      </c>
      <c r="F9552">
        <v>18</v>
      </c>
      <c r="G9552" t="s">
        <v>10026</v>
      </c>
      <c r="H9552" s="2">
        <v>370</v>
      </c>
      <c r="I9552" s="3">
        <v>0.19</v>
      </c>
      <c r="J9552" s="2">
        <f t="shared" si="447"/>
        <v>299.7</v>
      </c>
      <c r="K9552" s="2">
        <f t="shared" si="448"/>
        <v>53.945999999999998</v>
      </c>
      <c r="L9552" s="2">
        <f t="shared" si="449"/>
        <v>353.64599999999996</v>
      </c>
    </row>
    <row r="9553" spans="1:12" x14ac:dyDescent="0.25">
      <c r="A9553" t="s">
        <v>9558</v>
      </c>
      <c r="B9553" s="1">
        <v>46062</v>
      </c>
      <c r="C9553" t="s">
        <v>10008</v>
      </c>
      <c r="D9553" t="s">
        <v>10018</v>
      </c>
      <c r="E9553">
        <f>+_xlfn.XLOOKUP(TablaVentas[[#This Row],[PRODUCTOS]],TablaPrecios[PRODUCTOS],TablaPrecios[PRECIOS UNITARIOS],"No encontado")</f>
        <v>850</v>
      </c>
      <c r="F9553">
        <v>5</v>
      </c>
      <c r="G9553" t="s">
        <v>10026</v>
      </c>
      <c r="H9553" s="2">
        <v>429</v>
      </c>
      <c r="I9553" s="3">
        <v>0.19</v>
      </c>
      <c r="J9553" s="2">
        <f t="shared" si="447"/>
        <v>347.49</v>
      </c>
      <c r="K9553" s="2">
        <f t="shared" si="448"/>
        <v>62.548200000000001</v>
      </c>
      <c r="L9553" s="2">
        <f t="shared" si="449"/>
        <v>410.03820000000002</v>
      </c>
    </row>
    <row r="9554" spans="1:12" x14ac:dyDescent="0.25">
      <c r="A9554" t="s">
        <v>9559</v>
      </c>
      <c r="B9554" s="1">
        <v>46183</v>
      </c>
      <c r="C9554" t="s">
        <v>10009</v>
      </c>
      <c r="D9554" t="s">
        <v>10019</v>
      </c>
      <c r="E9554">
        <f>+_xlfn.XLOOKUP(TablaVentas[[#This Row],[PRODUCTOS]],TablaPrecios[PRODUCTOS],TablaPrecios[PRECIOS UNITARIOS],"No encontado")</f>
        <v>1200</v>
      </c>
      <c r="F9554">
        <v>6</v>
      </c>
      <c r="G9554" t="s">
        <v>10026</v>
      </c>
      <c r="H9554" s="2">
        <v>430</v>
      </c>
      <c r="I9554" s="3">
        <v>0.14000000000000001</v>
      </c>
      <c r="J9554" s="2">
        <f t="shared" si="447"/>
        <v>369.8</v>
      </c>
      <c r="K9554" s="2">
        <f t="shared" si="448"/>
        <v>66.563999999999993</v>
      </c>
      <c r="L9554" s="2">
        <f t="shared" si="449"/>
        <v>436.36400000000003</v>
      </c>
    </row>
    <row r="9555" spans="1:12" x14ac:dyDescent="0.25">
      <c r="A9555" t="s">
        <v>9560</v>
      </c>
      <c r="B9555" s="1">
        <v>46228</v>
      </c>
      <c r="C9555" t="s">
        <v>10012</v>
      </c>
      <c r="D9555" t="s">
        <v>10018</v>
      </c>
      <c r="E9555">
        <f>+_xlfn.XLOOKUP(TablaVentas[[#This Row],[PRODUCTOS]],TablaPrecios[PRODUCTOS],TablaPrecios[PRECIOS UNITARIOS],"No encontado")</f>
        <v>850</v>
      </c>
      <c r="F9555">
        <v>18</v>
      </c>
      <c r="G9555" t="s">
        <v>10025</v>
      </c>
      <c r="H9555" s="2">
        <v>455</v>
      </c>
      <c r="I9555" s="3">
        <v>0.2</v>
      </c>
      <c r="J9555" s="2">
        <f t="shared" si="447"/>
        <v>364</v>
      </c>
      <c r="K9555" s="2">
        <f t="shared" si="448"/>
        <v>65.52</v>
      </c>
      <c r="L9555" s="2">
        <f t="shared" si="449"/>
        <v>429.52</v>
      </c>
    </row>
    <row r="9556" spans="1:12" x14ac:dyDescent="0.25">
      <c r="A9556" t="s">
        <v>9561</v>
      </c>
      <c r="B9556" s="1">
        <v>46123</v>
      </c>
      <c r="C9556" t="s">
        <v>10012</v>
      </c>
      <c r="D9556" t="s">
        <v>10017</v>
      </c>
      <c r="E9556">
        <f>+_xlfn.XLOOKUP(TablaVentas[[#This Row],[PRODUCTOS]],TablaPrecios[PRODUCTOS],TablaPrecios[PRECIOS UNITARIOS],"No encontado")</f>
        <v>50</v>
      </c>
      <c r="F9556">
        <v>16</v>
      </c>
      <c r="G9556" t="s">
        <v>10026</v>
      </c>
      <c r="H9556" s="2">
        <v>344</v>
      </c>
      <c r="I9556" s="3">
        <v>0.2</v>
      </c>
      <c r="J9556" s="2">
        <f t="shared" si="447"/>
        <v>275.2</v>
      </c>
      <c r="K9556" s="2">
        <f t="shared" si="448"/>
        <v>49.535999999999994</v>
      </c>
      <c r="L9556" s="2">
        <f t="shared" si="449"/>
        <v>324.73599999999999</v>
      </c>
    </row>
    <row r="9557" spans="1:12" x14ac:dyDescent="0.25">
      <c r="A9557" t="s">
        <v>9562</v>
      </c>
      <c r="B9557" s="1">
        <v>46246</v>
      </c>
      <c r="C9557" t="s">
        <v>10011</v>
      </c>
      <c r="D9557" t="s">
        <v>10018</v>
      </c>
      <c r="E9557">
        <f>+_xlfn.XLOOKUP(TablaVentas[[#This Row],[PRODUCTOS]],TablaPrecios[PRODUCTOS],TablaPrecios[PRECIOS UNITARIOS],"No encontado")</f>
        <v>850</v>
      </c>
      <c r="F9557">
        <v>8</v>
      </c>
      <c r="G9557" t="s">
        <v>10024</v>
      </c>
      <c r="H9557" s="2">
        <v>156</v>
      </c>
      <c r="I9557" s="3">
        <v>0.13</v>
      </c>
      <c r="J9557" s="2">
        <f t="shared" si="447"/>
        <v>135.72</v>
      </c>
      <c r="K9557" s="2">
        <f t="shared" si="448"/>
        <v>24.429600000000001</v>
      </c>
      <c r="L9557" s="2">
        <f t="shared" si="449"/>
        <v>160.14959999999999</v>
      </c>
    </row>
    <row r="9558" spans="1:12" x14ac:dyDescent="0.25">
      <c r="A9558" t="s">
        <v>9563</v>
      </c>
      <c r="B9558" s="1">
        <v>46095</v>
      </c>
      <c r="C9558" t="s">
        <v>10012</v>
      </c>
      <c r="D9558" t="s">
        <v>10020</v>
      </c>
      <c r="E9558">
        <f>+_xlfn.XLOOKUP(TablaVentas[[#This Row],[PRODUCTOS]],TablaPrecios[PRODUCTOS],TablaPrecios[PRECIOS UNITARIOS],"No encontado")</f>
        <v>150</v>
      </c>
      <c r="F9558">
        <v>5</v>
      </c>
      <c r="G9558" t="s">
        <v>10024</v>
      </c>
      <c r="H9558" s="2">
        <v>391</v>
      </c>
      <c r="I9558" s="3">
        <v>0.1</v>
      </c>
      <c r="J9558" s="2">
        <f t="shared" si="447"/>
        <v>351.9</v>
      </c>
      <c r="K9558" s="2">
        <f t="shared" si="448"/>
        <v>63.341999999999992</v>
      </c>
      <c r="L9558" s="2">
        <f t="shared" si="449"/>
        <v>415.24199999999996</v>
      </c>
    </row>
    <row r="9559" spans="1:12" x14ac:dyDescent="0.25">
      <c r="A9559" t="s">
        <v>9564</v>
      </c>
      <c r="B9559" s="1">
        <v>46270</v>
      </c>
      <c r="C9559" t="s">
        <v>10012</v>
      </c>
      <c r="D9559" t="s">
        <v>10021</v>
      </c>
      <c r="E9559">
        <f>+_xlfn.XLOOKUP(TablaVentas[[#This Row],[PRODUCTOS]],TablaPrecios[PRODUCTOS],TablaPrecios[PRECIOS UNITARIOS],"No encontado")</f>
        <v>200</v>
      </c>
      <c r="F9559">
        <v>12</v>
      </c>
      <c r="G9559" t="s">
        <v>10025</v>
      </c>
      <c r="H9559" s="2">
        <v>135</v>
      </c>
      <c r="I9559" s="3">
        <v>0.11</v>
      </c>
      <c r="J9559" s="2">
        <f t="shared" si="447"/>
        <v>120.15</v>
      </c>
      <c r="K9559" s="2">
        <f t="shared" si="448"/>
        <v>21.626999999999999</v>
      </c>
      <c r="L9559" s="2">
        <f t="shared" si="449"/>
        <v>141.77700000000002</v>
      </c>
    </row>
    <row r="9560" spans="1:12" x14ac:dyDescent="0.25">
      <c r="A9560" t="s">
        <v>9565</v>
      </c>
      <c r="B9560" s="1">
        <v>46175</v>
      </c>
      <c r="C9560" t="s">
        <v>10010</v>
      </c>
      <c r="D9560" t="s">
        <v>10019</v>
      </c>
      <c r="E9560">
        <f>+_xlfn.XLOOKUP(TablaVentas[[#This Row],[PRODUCTOS]],TablaPrecios[PRODUCTOS],TablaPrecios[PRECIOS UNITARIOS],"No encontado")</f>
        <v>1200</v>
      </c>
      <c r="F9560">
        <v>5</v>
      </c>
      <c r="G9560" t="s">
        <v>10027</v>
      </c>
      <c r="H9560" s="2">
        <v>428</v>
      </c>
      <c r="I9560" s="3">
        <v>0.16</v>
      </c>
      <c r="J9560" s="2">
        <f t="shared" si="447"/>
        <v>359.52</v>
      </c>
      <c r="K9560" s="2">
        <f t="shared" si="448"/>
        <v>64.7136</v>
      </c>
      <c r="L9560" s="2">
        <f t="shared" si="449"/>
        <v>424.23359999999997</v>
      </c>
    </row>
    <row r="9561" spans="1:12" x14ac:dyDescent="0.25">
      <c r="A9561" t="s">
        <v>9566</v>
      </c>
      <c r="B9561" s="1">
        <v>46228</v>
      </c>
      <c r="C9561" t="s">
        <v>10010</v>
      </c>
      <c r="D9561" t="s">
        <v>10020</v>
      </c>
      <c r="E9561">
        <f>+_xlfn.XLOOKUP(TablaVentas[[#This Row],[PRODUCTOS]],TablaPrecios[PRODUCTOS],TablaPrecios[PRECIOS UNITARIOS],"No encontado")</f>
        <v>150</v>
      </c>
      <c r="F9561">
        <v>19</v>
      </c>
      <c r="G9561" t="s">
        <v>10023</v>
      </c>
      <c r="H9561" s="2">
        <v>404</v>
      </c>
      <c r="I9561" s="3">
        <v>0.15</v>
      </c>
      <c r="J9561" s="2">
        <f t="shared" si="447"/>
        <v>343.4</v>
      </c>
      <c r="K9561" s="2">
        <f t="shared" si="448"/>
        <v>61.811999999999991</v>
      </c>
      <c r="L9561" s="2">
        <f t="shared" si="449"/>
        <v>405.21199999999999</v>
      </c>
    </row>
    <row r="9562" spans="1:12" x14ac:dyDescent="0.25">
      <c r="A9562" t="s">
        <v>9567</v>
      </c>
      <c r="B9562" s="1">
        <v>46041</v>
      </c>
      <c r="C9562" t="s">
        <v>10012</v>
      </c>
      <c r="D9562" t="s">
        <v>10021</v>
      </c>
      <c r="E9562">
        <f>+_xlfn.XLOOKUP(TablaVentas[[#This Row],[PRODUCTOS]],TablaPrecios[PRODUCTOS],TablaPrecios[PRECIOS UNITARIOS],"No encontado")</f>
        <v>200</v>
      </c>
      <c r="F9562">
        <v>11</v>
      </c>
      <c r="G9562" t="s">
        <v>10027</v>
      </c>
      <c r="H9562" s="2">
        <v>282</v>
      </c>
      <c r="I9562" s="3">
        <v>0.13</v>
      </c>
      <c r="J9562" s="2">
        <f t="shared" si="447"/>
        <v>245.34</v>
      </c>
      <c r="K9562" s="2">
        <f t="shared" si="448"/>
        <v>44.161200000000001</v>
      </c>
      <c r="L9562" s="2">
        <f t="shared" si="449"/>
        <v>289.50119999999998</v>
      </c>
    </row>
    <row r="9563" spans="1:12" x14ac:dyDescent="0.25">
      <c r="A9563" t="s">
        <v>9568</v>
      </c>
      <c r="B9563" s="1">
        <v>46360</v>
      </c>
      <c r="C9563" t="s">
        <v>10007</v>
      </c>
      <c r="D9563" t="s">
        <v>10021</v>
      </c>
      <c r="E9563">
        <f>+_xlfn.XLOOKUP(TablaVentas[[#This Row],[PRODUCTOS]],TablaPrecios[PRODUCTOS],TablaPrecios[PRECIOS UNITARIOS],"No encontado")</f>
        <v>200</v>
      </c>
      <c r="F9563">
        <v>6</v>
      </c>
      <c r="G9563" t="s">
        <v>10025</v>
      </c>
      <c r="H9563" s="2">
        <v>99</v>
      </c>
      <c r="I9563" s="3">
        <v>0.14000000000000001</v>
      </c>
      <c r="J9563" s="2">
        <f t="shared" si="447"/>
        <v>85.14</v>
      </c>
      <c r="K9563" s="2">
        <f t="shared" si="448"/>
        <v>15.325199999999999</v>
      </c>
      <c r="L9563" s="2">
        <f t="shared" si="449"/>
        <v>100.4652</v>
      </c>
    </row>
    <row r="9564" spans="1:12" x14ac:dyDescent="0.25">
      <c r="A9564" t="s">
        <v>9569</v>
      </c>
      <c r="B9564" s="1">
        <v>46356</v>
      </c>
      <c r="C9564" t="s">
        <v>10008</v>
      </c>
      <c r="D9564" t="s">
        <v>10019</v>
      </c>
      <c r="E9564">
        <f>+_xlfn.XLOOKUP(TablaVentas[[#This Row],[PRODUCTOS]],TablaPrecios[PRODUCTOS],TablaPrecios[PRECIOS UNITARIOS],"No encontado")</f>
        <v>1200</v>
      </c>
      <c r="F9564">
        <v>18</v>
      </c>
      <c r="G9564" t="s">
        <v>10027</v>
      </c>
      <c r="H9564" s="2">
        <v>260</v>
      </c>
      <c r="I9564" s="3">
        <v>0.1</v>
      </c>
      <c r="J9564" s="2">
        <f t="shared" si="447"/>
        <v>234</v>
      </c>
      <c r="K9564" s="2">
        <f t="shared" si="448"/>
        <v>42.12</v>
      </c>
      <c r="L9564" s="2">
        <f t="shared" si="449"/>
        <v>276.12</v>
      </c>
    </row>
    <row r="9565" spans="1:12" x14ac:dyDescent="0.25">
      <c r="A9565" t="s">
        <v>9570</v>
      </c>
      <c r="B9565" s="1">
        <v>46254</v>
      </c>
      <c r="C9565" t="s">
        <v>10009</v>
      </c>
      <c r="D9565" t="s">
        <v>10017</v>
      </c>
      <c r="E9565">
        <f>+_xlfn.XLOOKUP(TablaVentas[[#This Row],[PRODUCTOS]],TablaPrecios[PRODUCTOS],TablaPrecios[PRECIOS UNITARIOS],"No encontado")</f>
        <v>50</v>
      </c>
      <c r="F9565">
        <v>16</v>
      </c>
      <c r="G9565" t="s">
        <v>10024</v>
      </c>
      <c r="H9565" s="2">
        <v>170</v>
      </c>
      <c r="I9565" s="3">
        <v>0.19</v>
      </c>
      <c r="J9565" s="2">
        <f t="shared" si="447"/>
        <v>137.69999999999999</v>
      </c>
      <c r="K9565" s="2">
        <f t="shared" si="448"/>
        <v>24.785999999999998</v>
      </c>
      <c r="L9565" s="2">
        <f t="shared" si="449"/>
        <v>162.48599999999999</v>
      </c>
    </row>
    <row r="9566" spans="1:12" x14ac:dyDescent="0.25">
      <c r="A9566" t="s">
        <v>9571</v>
      </c>
      <c r="B9566" s="1">
        <v>46362</v>
      </c>
      <c r="C9566" t="s">
        <v>10008</v>
      </c>
      <c r="D9566" t="s">
        <v>10021</v>
      </c>
      <c r="E9566">
        <f>+_xlfn.XLOOKUP(TablaVentas[[#This Row],[PRODUCTOS]],TablaPrecios[PRODUCTOS],TablaPrecios[PRECIOS UNITARIOS],"No encontado")</f>
        <v>200</v>
      </c>
      <c r="F9566">
        <v>12</v>
      </c>
      <c r="G9566" t="s">
        <v>10023</v>
      </c>
      <c r="H9566" s="2">
        <v>434</v>
      </c>
      <c r="I9566" s="3">
        <v>0.12</v>
      </c>
      <c r="J9566" s="2">
        <f t="shared" si="447"/>
        <v>381.92</v>
      </c>
      <c r="K9566" s="2">
        <f t="shared" si="448"/>
        <v>68.745599999999996</v>
      </c>
      <c r="L9566" s="2">
        <f t="shared" si="449"/>
        <v>450.66560000000004</v>
      </c>
    </row>
    <row r="9567" spans="1:12" x14ac:dyDescent="0.25">
      <c r="A9567" t="s">
        <v>9572</v>
      </c>
      <c r="B9567" s="1">
        <v>46259</v>
      </c>
      <c r="C9567" t="s">
        <v>10012</v>
      </c>
      <c r="D9567" t="s">
        <v>10021</v>
      </c>
      <c r="E9567">
        <f>+_xlfn.XLOOKUP(TablaVentas[[#This Row],[PRODUCTOS]],TablaPrecios[PRODUCTOS],TablaPrecios[PRECIOS UNITARIOS],"No encontado")</f>
        <v>200</v>
      </c>
      <c r="F9567">
        <v>19</v>
      </c>
      <c r="G9567" t="s">
        <v>10027</v>
      </c>
      <c r="H9567" s="2">
        <v>393</v>
      </c>
      <c r="I9567" s="3">
        <v>0.13</v>
      </c>
      <c r="J9567" s="2">
        <f t="shared" si="447"/>
        <v>341.90999999999997</v>
      </c>
      <c r="K9567" s="2">
        <f t="shared" si="448"/>
        <v>61.54379999999999</v>
      </c>
      <c r="L9567" s="2">
        <f t="shared" si="449"/>
        <v>403.45379999999994</v>
      </c>
    </row>
    <row r="9568" spans="1:12" x14ac:dyDescent="0.25">
      <c r="A9568" t="s">
        <v>9573</v>
      </c>
      <c r="B9568" s="1">
        <v>46115</v>
      </c>
      <c r="C9568" t="s">
        <v>10009</v>
      </c>
      <c r="D9568" t="s">
        <v>10019</v>
      </c>
      <c r="E9568">
        <f>+_xlfn.XLOOKUP(TablaVentas[[#This Row],[PRODUCTOS]],TablaPrecios[PRODUCTOS],TablaPrecios[PRECIOS UNITARIOS],"No encontado")</f>
        <v>1200</v>
      </c>
      <c r="F9568">
        <v>17</v>
      </c>
      <c r="G9568" t="s">
        <v>10026</v>
      </c>
      <c r="H9568" s="2">
        <v>493</v>
      </c>
      <c r="I9568" s="3">
        <v>0.17</v>
      </c>
      <c r="J9568" s="2">
        <f t="shared" si="447"/>
        <v>409.19</v>
      </c>
      <c r="K9568" s="2">
        <f t="shared" si="448"/>
        <v>73.654200000000003</v>
      </c>
      <c r="L9568" s="2">
        <f t="shared" si="449"/>
        <v>482.8442</v>
      </c>
    </row>
    <row r="9569" spans="1:12" x14ac:dyDescent="0.25">
      <c r="A9569" t="s">
        <v>9574</v>
      </c>
      <c r="B9569" s="1">
        <v>46269</v>
      </c>
      <c r="C9569" t="s">
        <v>10009</v>
      </c>
      <c r="D9569" t="s">
        <v>10020</v>
      </c>
      <c r="E9569">
        <f>+_xlfn.XLOOKUP(TablaVentas[[#This Row],[PRODUCTOS]],TablaPrecios[PRODUCTOS],TablaPrecios[PRECIOS UNITARIOS],"No encontado")</f>
        <v>150</v>
      </c>
      <c r="F9569">
        <v>12</v>
      </c>
      <c r="G9569" t="s">
        <v>10025</v>
      </c>
      <c r="H9569" s="2">
        <v>122</v>
      </c>
      <c r="I9569" s="3">
        <v>0.14000000000000001</v>
      </c>
      <c r="J9569" s="2">
        <f t="shared" si="447"/>
        <v>104.92</v>
      </c>
      <c r="K9569" s="2">
        <f t="shared" si="448"/>
        <v>18.8856</v>
      </c>
      <c r="L9569" s="2">
        <f t="shared" si="449"/>
        <v>123.8056</v>
      </c>
    </row>
    <row r="9570" spans="1:12" x14ac:dyDescent="0.25">
      <c r="A9570" t="s">
        <v>9575</v>
      </c>
      <c r="B9570" s="1">
        <v>46352</v>
      </c>
      <c r="C9570" t="s">
        <v>10007</v>
      </c>
      <c r="D9570" t="s">
        <v>10020</v>
      </c>
      <c r="E9570">
        <f>+_xlfn.XLOOKUP(TablaVentas[[#This Row],[PRODUCTOS]],TablaPrecios[PRODUCTOS],TablaPrecios[PRECIOS UNITARIOS],"No encontado")</f>
        <v>150</v>
      </c>
      <c r="F9570">
        <v>5</v>
      </c>
      <c r="G9570" t="s">
        <v>10027</v>
      </c>
      <c r="H9570" s="2">
        <v>141</v>
      </c>
      <c r="I9570" s="3">
        <v>0.12</v>
      </c>
      <c r="J9570" s="2">
        <f t="shared" si="447"/>
        <v>124.08</v>
      </c>
      <c r="K9570" s="2">
        <f t="shared" si="448"/>
        <v>22.334399999999999</v>
      </c>
      <c r="L9570" s="2">
        <f t="shared" si="449"/>
        <v>146.4144</v>
      </c>
    </row>
    <row r="9571" spans="1:12" x14ac:dyDescent="0.25">
      <c r="A9571" t="s">
        <v>9576</v>
      </c>
      <c r="B9571" s="1">
        <v>46027</v>
      </c>
      <c r="C9571" t="s">
        <v>10007</v>
      </c>
      <c r="D9571" t="s">
        <v>10020</v>
      </c>
      <c r="E9571">
        <f>+_xlfn.XLOOKUP(TablaVentas[[#This Row],[PRODUCTOS]],TablaPrecios[PRODUCTOS],TablaPrecios[PRECIOS UNITARIOS],"No encontado")</f>
        <v>150</v>
      </c>
      <c r="F9571">
        <v>11</v>
      </c>
      <c r="G9571" t="s">
        <v>10023</v>
      </c>
      <c r="H9571" s="2">
        <v>405</v>
      </c>
      <c r="I9571" s="3">
        <v>0.18</v>
      </c>
      <c r="J9571" s="2">
        <f t="shared" si="447"/>
        <v>332.1</v>
      </c>
      <c r="K9571" s="2">
        <f t="shared" si="448"/>
        <v>59.777999999999999</v>
      </c>
      <c r="L9571" s="2">
        <f t="shared" si="449"/>
        <v>391.87800000000004</v>
      </c>
    </row>
    <row r="9572" spans="1:12" x14ac:dyDescent="0.25">
      <c r="A9572" t="s">
        <v>9577</v>
      </c>
      <c r="B9572" s="1">
        <v>46319</v>
      </c>
      <c r="C9572" t="s">
        <v>10009</v>
      </c>
      <c r="D9572" t="s">
        <v>10019</v>
      </c>
      <c r="E9572">
        <f>+_xlfn.XLOOKUP(TablaVentas[[#This Row],[PRODUCTOS]],TablaPrecios[PRODUCTOS],TablaPrecios[PRECIOS UNITARIOS],"No encontado")</f>
        <v>1200</v>
      </c>
      <c r="F9572">
        <v>6</v>
      </c>
      <c r="G9572" t="s">
        <v>10024</v>
      </c>
      <c r="H9572" s="2">
        <v>468</v>
      </c>
      <c r="I9572" s="3">
        <v>0.19</v>
      </c>
      <c r="J9572" s="2">
        <f t="shared" si="447"/>
        <v>379.08</v>
      </c>
      <c r="K9572" s="2">
        <f t="shared" si="448"/>
        <v>68.234399999999994</v>
      </c>
      <c r="L9572" s="2">
        <f t="shared" si="449"/>
        <v>447.31439999999998</v>
      </c>
    </row>
    <row r="9573" spans="1:12" x14ac:dyDescent="0.25">
      <c r="A9573" t="s">
        <v>9578</v>
      </c>
      <c r="B9573" s="1">
        <v>46094</v>
      </c>
      <c r="C9573" t="s">
        <v>10009</v>
      </c>
      <c r="D9573" t="s">
        <v>10017</v>
      </c>
      <c r="E9573">
        <f>+_xlfn.XLOOKUP(TablaVentas[[#This Row],[PRODUCTOS]],TablaPrecios[PRODUCTOS],TablaPrecios[PRECIOS UNITARIOS],"No encontado")</f>
        <v>50</v>
      </c>
      <c r="F9573">
        <v>8</v>
      </c>
      <c r="G9573" t="s">
        <v>10024</v>
      </c>
      <c r="H9573" s="2">
        <v>338</v>
      </c>
      <c r="I9573" s="3">
        <v>0.13</v>
      </c>
      <c r="J9573" s="2">
        <f t="shared" si="447"/>
        <v>294.06</v>
      </c>
      <c r="K9573" s="2">
        <f t="shared" si="448"/>
        <v>52.930799999999998</v>
      </c>
      <c r="L9573" s="2">
        <f t="shared" si="449"/>
        <v>346.99079999999998</v>
      </c>
    </row>
    <row r="9574" spans="1:12" x14ac:dyDescent="0.25">
      <c r="A9574" t="s">
        <v>9579</v>
      </c>
      <c r="B9574" s="1">
        <v>46311</v>
      </c>
      <c r="C9574" t="s">
        <v>10011</v>
      </c>
      <c r="D9574" t="s">
        <v>10020</v>
      </c>
      <c r="E9574">
        <f>+_xlfn.XLOOKUP(TablaVentas[[#This Row],[PRODUCTOS]],TablaPrecios[PRODUCTOS],TablaPrecios[PRECIOS UNITARIOS],"No encontado")</f>
        <v>150</v>
      </c>
      <c r="F9574">
        <v>10</v>
      </c>
      <c r="G9574" t="s">
        <v>10024</v>
      </c>
      <c r="H9574" s="2">
        <v>499</v>
      </c>
      <c r="I9574" s="3">
        <v>0.12</v>
      </c>
      <c r="J9574" s="2">
        <f t="shared" si="447"/>
        <v>439.12</v>
      </c>
      <c r="K9574" s="2">
        <f t="shared" si="448"/>
        <v>79.041600000000003</v>
      </c>
      <c r="L9574" s="2">
        <f t="shared" si="449"/>
        <v>518.16160000000002</v>
      </c>
    </row>
    <row r="9575" spans="1:12" x14ac:dyDescent="0.25">
      <c r="A9575" t="s">
        <v>9580</v>
      </c>
      <c r="B9575" s="1">
        <v>46369</v>
      </c>
      <c r="C9575" t="s">
        <v>10010</v>
      </c>
      <c r="D9575" t="s">
        <v>10018</v>
      </c>
      <c r="E9575">
        <f>+_xlfn.XLOOKUP(TablaVentas[[#This Row],[PRODUCTOS]],TablaPrecios[PRODUCTOS],TablaPrecios[PRECIOS UNITARIOS],"No encontado")</f>
        <v>850</v>
      </c>
      <c r="F9575">
        <v>5</v>
      </c>
      <c r="G9575" t="s">
        <v>10027</v>
      </c>
      <c r="H9575" s="2">
        <v>268</v>
      </c>
      <c r="I9575" s="3">
        <v>0.14000000000000001</v>
      </c>
      <c r="J9575" s="2">
        <f t="shared" si="447"/>
        <v>230.48</v>
      </c>
      <c r="K9575" s="2">
        <f t="shared" si="448"/>
        <v>41.486399999999996</v>
      </c>
      <c r="L9575" s="2">
        <f t="shared" si="449"/>
        <v>271.96639999999996</v>
      </c>
    </row>
    <row r="9576" spans="1:12" x14ac:dyDescent="0.25">
      <c r="A9576" t="s">
        <v>9581</v>
      </c>
      <c r="B9576" s="1">
        <v>46280</v>
      </c>
      <c r="C9576" t="s">
        <v>10011</v>
      </c>
      <c r="D9576" t="s">
        <v>10019</v>
      </c>
      <c r="E9576">
        <f>+_xlfn.XLOOKUP(TablaVentas[[#This Row],[PRODUCTOS]],TablaPrecios[PRODUCTOS],TablaPrecios[PRECIOS UNITARIOS],"No encontado")</f>
        <v>1200</v>
      </c>
      <c r="F9576">
        <v>9</v>
      </c>
      <c r="G9576" t="s">
        <v>10023</v>
      </c>
      <c r="H9576" s="2">
        <v>88</v>
      </c>
      <c r="I9576" s="3">
        <v>0.1</v>
      </c>
      <c r="J9576" s="2">
        <f t="shared" si="447"/>
        <v>79.2</v>
      </c>
      <c r="K9576" s="2">
        <f t="shared" si="448"/>
        <v>14.256</v>
      </c>
      <c r="L9576" s="2">
        <f t="shared" si="449"/>
        <v>93.456000000000003</v>
      </c>
    </row>
    <row r="9577" spans="1:12" x14ac:dyDescent="0.25">
      <c r="A9577" t="s">
        <v>9582</v>
      </c>
      <c r="B9577" s="1">
        <v>46091</v>
      </c>
      <c r="C9577" t="s">
        <v>10010</v>
      </c>
      <c r="D9577" t="s">
        <v>10021</v>
      </c>
      <c r="E9577">
        <f>+_xlfn.XLOOKUP(TablaVentas[[#This Row],[PRODUCTOS]],TablaPrecios[PRODUCTOS],TablaPrecios[PRECIOS UNITARIOS],"No encontado")</f>
        <v>200</v>
      </c>
      <c r="F9577">
        <v>20</v>
      </c>
      <c r="G9577" t="s">
        <v>10024</v>
      </c>
      <c r="H9577" s="2">
        <v>252</v>
      </c>
      <c r="I9577" s="3">
        <v>0.19</v>
      </c>
      <c r="J9577" s="2">
        <f t="shared" si="447"/>
        <v>204.12</v>
      </c>
      <c r="K9577" s="2">
        <f t="shared" si="448"/>
        <v>36.741599999999998</v>
      </c>
      <c r="L9577" s="2">
        <f t="shared" si="449"/>
        <v>240.86160000000001</v>
      </c>
    </row>
    <row r="9578" spans="1:12" x14ac:dyDescent="0.25">
      <c r="A9578" t="s">
        <v>9583</v>
      </c>
      <c r="B9578" s="1">
        <v>46373</v>
      </c>
      <c r="C9578" t="s">
        <v>10010</v>
      </c>
      <c r="D9578" t="s">
        <v>10019</v>
      </c>
      <c r="E9578">
        <f>+_xlfn.XLOOKUP(TablaVentas[[#This Row],[PRODUCTOS]],TablaPrecios[PRODUCTOS],TablaPrecios[PRECIOS UNITARIOS],"No encontado")</f>
        <v>1200</v>
      </c>
      <c r="F9578">
        <v>12</v>
      </c>
      <c r="G9578" t="s">
        <v>10024</v>
      </c>
      <c r="H9578" s="2">
        <v>64</v>
      </c>
      <c r="I9578" s="3">
        <v>0.13</v>
      </c>
      <c r="J9578" s="2">
        <f t="shared" si="447"/>
        <v>55.68</v>
      </c>
      <c r="K9578" s="2">
        <f t="shared" si="448"/>
        <v>10.022399999999999</v>
      </c>
      <c r="L9578" s="2">
        <f t="shared" si="449"/>
        <v>65.702399999999997</v>
      </c>
    </row>
    <row r="9579" spans="1:12" x14ac:dyDescent="0.25">
      <c r="A9579" t="s">
        <v>9584</v>
      </c>
      <c r="B9579" s="1">
        <v>46171</v>
      </c>
      <c r="C9579" t="s">
        <v>10008</v>
      </c>
      <c r="D9579" t="s">
        <v>10019</v>
      </c>
      <c r="E9579">
        <f>+_xlfn.XLOOKUP(TablaVentas[[#This Row],[PRODUCTOS]],TablaPrecios[PRODUCTOS],TablaPrecios[PRECIOS UNITARIOS],"No encontado")</f>
        <v>1200</v>
      </c>
      <c r="F9579">
        <v>7</v>
      </c>
      <c r="G9579" t="s">
        <v>10023</v>
      </c>
      <c r="H9579" s="2">
        <v>413</v>
      </c>
      <c r="I9579" s="3">
        <v>0.13</v>
      </c>
      <c r="J9579" s="2">
        <f t="shared" si="447"/>
        <v>359.31</v>
      </c>
      <c r="K9579" s="2">
        <f t="shared" si="448"/>
        <v>64.675799999999995</v>
      </c>
      <c r="L9579" s="2">
        <f t="shared" si="449"/>
        <v>423.98579999999998</v>
      </c>
    </row>
    <row r="9580" spans="1:12" x14ac:dyDescent="0.25">
      <c r="A9580" t="s">
        <v>9585</v>
      </c>
      <c r="B9580" s="1">
        <v>46052</v>
      </c>
      <c r="C9580" t="s">
        <v>10010</v>
      </c>
      <c r="D9580" t="s">
        <v>10021</v>
      </c>
      <c r="E9580">
        <f>+_xlfn.XLOOKUP(TablaVentas[[#This Row],[PRODUCTOS]],TablaPrecios[PRODUCTOS],TablaPrecios[PRECIOS UNITARIOS],"No encontado")</f>
        <v>200</v>
      </c>
      <c r="F9580">
        <v>11</v>
      </c>
      <c r="G9580" t="s">
        <v>10026</v>
      </c>
      <c r="H9580" s="2">
        <v>479</v>
      </c>
      <c r="I9580" s="3">
        <v>0.14000000000000001</v>
      </c>
      <c r="J9580" s="2">
        <f t="shared" si="447"/>
        <v>411.94</v>
      </c>
      <c r="K9580" s="2">
        <f t="shared" si="448"/>
        <v>74.149199999999993</v>
      </c>
      <c r="L9580" s="2">
        <f t="shared" si="449"/>
        <v>486.08920000000001</v>
      </c>
    </row>
    <row r="9581" spans="1:12" x14ac:dyDescent="0.25">
      <c r="A9581" t="s">
        <v>9586</v>
      </c>
      <c r="B9581" s="1">
        <v>46053</v>
      </c>
      <c r="C9581" t="s">
        <v>10010</v>
      </c>
      <c r="D9581" t="s">
        <v>10017</v>
      </c>
      <c r="E9581">
        <f>+_xlfn.XLOOKUP(TablaVentas[[#This Row],[PRODUCTOS]],TablaPrecios[PRODUCTOS],TablaPrecios[PRECIOS UNITARIOS],"No encontado")</f>
        <v>50</v>
      </c>
      <c r="F9581">
        <v>18</v>
      </c>
      <c r="G9581" t="s">
        <v>10027</v>
      </c>
      <c r="H9581" s="2">
        <v>470</v>
      </c>
      <c r="I9581" s="3">
        <v>0.17</v>
      </c>
      <c r="J9581" s="2">
        <f t="shared" si="447"/>
        <v>390.1</v>
      </c>
      <c r="K9581" s="2">
        <f t="shared" si="448"/>
        <v>70.218000000000004</v>
      </c>
      <c r="L9581" s="2">
        <f t="shared" si="449"/>
        <v>460.31800000000004</v>
      </c>
    </row>
    <row r="9582" spans="1:12" x14ac:dyDescent="0.25">
      <c r="A9582" t="s">
        <v>9587</v>
      </c>
      <c r="B9582" s="1">
        <v>46047</v>
      </c>
      <c r="C9582" t="s">
        <v>10010</v>
      </c>
      <c r="D9582" t="s">
        <v>10019</v>
      </c>
      <c r="E9582">
        <f>+_xlfn.XLOOKUP(TablaVentas[[#This Row],[PRODUCTOS]],TablaPrecios[PRODUCTOS],TablaPrecios[PRECIOS UNITARIOS],"No encontado")</f>
        <v>1200</v>
      </c>
      <c r="F9582">
        <v>6</v>
      </c>
      <c r="G9582" t="s">
        <v>10024</v>
      </c>
      <c r="H9582" s="2">
        <v>215</v>
      </c>
      <c r="I9582" s="3">
        <v>0.11</v>
      </c>
      <c r="J9582" s="2">
        <f t="shared" si="447"/>
        <v>191.35</v>
      </c>
      <c r="K9582" s="2">
        <f t="shared" si="448"/>
        <v>34.442999999999998</v>
      </c>
      <c r="L9582" s="2">
        <f t="shared" si="449"/>
        <v>225.79300000000001</v>
      </c>
    </row>
    <row r="9583" spans="1:12" x14ac:dyDescent="0.25">
      <c r="A9583" t="s">
        <v>9588</v>
      </c>
      <c r="B9583" s="1">
        <v>46140</v>
      </c>
      <c r="C9583" t="s">
        <v>10012</v>
      </c>
      <c r="D9583" t="s">
        <v>10020</v>
      </c>
      <c r="E9583">
        <f>+_xlfn.XLOOKUP(TablaVentas[[#This Row],[PRODUCTOS]],TablaPrecios[PRODUCTOS],TablaPrecios[PRECIOS UNITARIOS],"No encontado")</f>
        <v>150</v>
      </c>
      <c r="F9583">
        <v>11</v>
      </c>
      <c r="G9583" t="s">
        <v>10024</v>
      </c>
      <c r="H9583" s="2">
        <v>165</v>
      </c>
      <c r="I9583" s="3">
        <v>0.18</v>
      </c>
      <c r="J9583" s="2">
        <f t="shared" si="447"/>
        <v>135.30000000000001</v>
      </c>
      <c r="K9583" s="2">
        <f t="shared" si="448"/>
        <v>24.354000000000003</v>
      </c>
      <c r="L9583" s="2">
        <f t="shared" si="449"/>
        <v>159.65400000000002</v>
      </c>
    </row>
    <row r="9584" spans="1:12" x14ac:dyDescent="0.25">
      <c r="A9584" t="s">
        <v>9589</v>
      </c>
      <c r="B9584" s="1">
        <v>46264</v>
      </c>
      <c r="C9584" t="s">
        <v>10009</v>
      </c>
      <c r="D9584" t="s">
        <v>10019</v>
      </c>
      <c r="E9584">
        <f>+_xlfn.XLOOKUP(TablaVentas[[#This Row],[PRODUCTOS]],TablaPrecios[PRODUCTOS],TablaPrecios[PRECIOS UNITARIOS],"No encontado")</f>
        <v>1200</v>
      </c>
      <c r="F9584">
        <v>14</v>
      </c>
      <c r="G9584" t="s">
        <v>10027</v>
      </c>
      <c r="H9584" s="2">
        <v>138</v>
      </c>
      <c r="I9584" s="3">
        <v>0.13</v>
      </c>
      <c r="J9584" s="2">
        <f t="shared" si="447"/>
        <v>120.06</v>
      </c>
      <c r="K9584" s="2">
        <f t="shared" si="448"/>
        <v>21.610800000000001</v>
      </c>
      <c r="L9584" s="2">
        <f t="shared" si="449"/>
        <v>141.67080000000001</v>
      </c>
    </row>
    <row r="9585" spans="1:12" x14ac:dyDescent="0.25">
      <c r="A9585" t="s">
        <v>9590</v>
      </c>
      <c r="B9585" s="1">
        <v>46355</v>
      </c>
      <c r="C9585" t="s">
        <v>10012</v>
      </c>
      <c r="D9585" t="s">
        <v>10018</v>
      </c>
      <c r="E9585">
        <f>+_xlfn.XLOOKUP(TablaVentas[[#This Row],[PRODUCTOS]],TablaPrecios[PRODUCTOS],TablaPrecios[PRECIOS UNITARIOS],"No encontado")</f>
        <v>850</v>
      </c>
      <c r="F9585">
        <v>11</v>
      </c>
      <c r="G9585" t="s">
        <v>10023</v>
      </c>
      <c r="H9585" s="2">
        <v>210</v>
      </c>
      <c r="I9585" s="3">
        <v>0.16</v>
      </c>
      <c r="J9585" s="2">
        <f t="shared" si="447"/>
        <v>176.4</v>
      </c>
      <c r="K9585" s="2">
        <f t="shared" si="448"/>
        <v>31.751999999999999</v>
      </c>
      <c r="L9585" s="2">
        <f t="shared" si="449"/>
        <v>208.15200000000002</v>
      </c>
    </row>
    <row r="9586" spans="1:12" x14ac:dyDescent="0.25">
      <c r="A9586" t="s">
        <v>9591</v>
      </c>
      <c r="B9586" s="1">
        <v>46228</v>
      </c>
      <c r="C9586" t="s">
        <v>10010</v>
      </c>
      <c r="D9586" t="s">
        <v>10019</v>
      </c>
      <c r="E9586">
        <f>+_xlfn.XLOOKUP(TablaVentas[[#This Row],[PRODUCTOS]],TablaPrecios[PRODUCTOS],TablaPrecios[PRECIOS UNITARIOS],"No encontado")</f>
        <v>1200</v>
      </c>
      <c r="F9586">
        <v>10</v>
      </c>
      <c r="G9586" t="s">
        <v>10025</v>
      </c>
      <c r="H9586" s="2">
        <v>137</v>
      </c>
      <c r="I9586" s="3">
        <v>0.19</v>
      </c>
      <c r="J9586" s="2">
        <f t="shared" si="447"/>
        <v>110.97</v>
      </c>
      <c r="K9586" s="2">
        <f t="shared" si="448"/>
        <v>19.974599999999999</v>
      </c>
      <c r="L9586" s="2">
        <f t="shared" si="449"/>
        <v>130.94460000000001</v>
      </c>
    </row>
    <row r="9587" spans="1:12" x14ac:dyDescent="0.25">
      <c r="A9587" t="s">
        <v>9592</v>
      </c>
      <c r="B9587" s="1">
        <v>46135</v>
      </c>
      <c r="C9587" t="s">
        <v>10009</v>
      </c>
      <c r="D9587" t="s">
        <v>10017</v>
      </c>
      <c r="E9587">
        <f>+_xlfn.XLOOKUP(TablaVentas[[#This Row],[PRODUCTOS]],TablaPrecios[PRODUCTOS],TablaPrecios[PRECIOS UNITARIOS],"No encontado")</f>
        <v>50</v>
      </c>
      <c r="F9587">
        <v>14</v>
      </c>
      <c r="G9587" t="s">
        <v>10024</v>
      </c>
      <c r="H9587" s="2">
        <v>448</v>
      </c>
      <c r="I9587" s="3">
        <v>0.12</v>
      </c>
      <c r="J9587" s="2">
        <f t="shared" si="447"/>
        <v>394.24</v>
      </c>
      <c r="K9587" s="2">
        <f t="shared" si="448"/>
        <v>70.963200000000001</v>
      </c>
      <c r="L9587" s="2">
        <f t="shared" si="449"/>
        <v>465.20320000000004</v>
      </c>
    </row>
    <row r="9588" spans="1:12" x14ac:dyDescent="0.25">
      <c r="A9588" t="s">
        <v>9593</v>
      </c>
      <c r="B9588" s="1">
        <v>46301</v>
      </c>
      <c r="C9588" t="s">
        <v>10009</v>
      </c>
      <c r="D9588" t="s">
        <v>10019</v>
      </c>
      <c r="E9588">
        <f>+_xlfn.XLOOKUP(TablaVentas[[#This Row],[PRODUCTOS]],TablaPrecios[PRODUCTOS],TablaPrecios[PRECIOS UNITARIOS],"No encontado")</f>
        <v>1200</v>
      </c>
      <c r="F9588">
        <v>19</v>
      </c>
      <c r="G9588" t="s">
        <v>10027</v>
      </c>
      <c r="H9588" s="2">
        <v>190</v>
      </c>
      <c r="I9588" s="3">
        <v>0.18</v>
      </c>
      <c r="J9588" s="2">
        <f t="shared" si="447"/>
        <v>155.80000000000001</v>
      </c>
      <c r="K9588" s="2">
        <f t="shared" si="448"/>
        <v>28.044</v>
      </c>
      <c r="L9588" s="2">
        <f t="shared" si="449"/>
        <v>183.84400000000002</v>
      </c>
    </row>
    <row r="9589" spans="1:12" x14ac:dyDescent="0.25">
      <c r="A9589" t="s">
        <v>9594</v>
      </c>
      <c r="B9589" s="1">
        <v>46285</v>
      </c>
      <c r="C9589" t="s">
        <v>10012</v>
      </c>
      <c r="D9589" t="s">
        <v>10020</v>
      </c>
      <c r="E9589">
        <f>+_xlfn.XLOOKUP(TablaVentas[[#This Row],[PRODUCTOS]],TablaPrecios[PRODUCTOS],TablaPrecios[PRECIOS UNITARIOS],"No encontado")</f>
        <v>150</v>
      </c>
      <c r="F9589">
        <v>14</v>
      </c>
      <c r="G9589" t="s">
        <v>10027</v>
      </c>
      <c r="H9589" s="2">
        <v>251</v>
      </c>
      <c r="I9589" s="3">
        <v>0.16</v>
      </c>
      <c r="J9589" s="2">
        <f t="shared" si="447"/>
        <v>210.84</v>
      </c>
      <c r="K9589" s="2">
        <f t="shared" si="448"/>
        <v>37.9512</v>
      </c>
      <c r="L9589" s="2">
        <f t="shared" si="449"/>
        <v>248.7912</v>
      </c>
    </row>
    <row r="9590" spans="1:12" x14ac:dyDescent="0.25">
      <c r="A9590" t="s">
        <v>9595</v>
      </c>
      <c r="B9590" s="1">
        <v>46047</v>
      </c>
      <c r="C9590" t="s">
        <v>10011</v>
      </c>
      <c r="D9590" t="s">
        <v>10019</v>
      </c>
      <c r="E9590">
        <f>+_xlfn.XLOOKUP(TablaVentas[[#This Row],[PRODUCTOS]],TablaPrecios[PRODUCTOS],TablaPrecios[PRECIOS UNITARIOS],"No encontado")</f>
        <v>1200</v>
      </c>
      <c r="F9590">
        <v>17</v>
      </c>
      <c r="G9590" t="s">
        <v>10026</v>
      </c>
      <c r="H9590" s="2">
        <v>162</v>
      </c>
      <c r="I9590" s="3">
        <v>0.13</v>
      </c>
      <c r="J9590" s="2">
        <f t="shared" si="447"/>
        <v>140.94</v>
      </c>
      <c r="K9590" s="2">
        <f t="shared" si="448"/>
        <v>25.369199999999999</v>
      </c>
      <c r="L9590" s="2">
        <f t="shared" si="449"/>
        <v>166.3092</v>
      </c>
    </row>
    <row r="9591" spans="1:12" x14ac:dyDescent="0.25">
      <c r="A9591" t="s">
        <v>9596</v>
      </c>
      <c r="B9591" s="1">
        <v>46040</v>
      </c>
      <c r="C9591" t="s">
        <v>10007</v>
      </c>
      <c r="D9591" t="s">
        <v>10020</v>
      </c>
      <c r="E9591">
        <f>+_xlfn.XLOOKUP(TablaVentas[[#This Row],[PRODUCTOS]],TablaPrecios[PRODUCTOS],TablaPrecios[PRECIOS UNITARIOS],"No encontado")</f>
        <v>150</v>
      </c>
      <c r="F9591">
        <v>11</v>
      </c>
      <c r="G9591" t="s">
        <v>10024</v>
      </c>
      <c r="H9591" s="2">
        <v>476</v>
      </c>
      <c r="I9591" s="3">
        <v>0.11</v>
      </c>
      <c r="J9591" s="2">
        <f t="shared" si="447"/>
        <v>423.64</v>
      </c>
      <c r="K9591" s="2">
        <f t="shared" si="448"/>
        <v>76.255199999999988</v>
      </c>
      <c r="L9591" s="2">
        <f t="shared" si="449"/>
        <v>499.89519999999999</v>
      </c>
    </row>
    <row r="9592" spans="1:12" x14ac:dyDescent="0.25">
      <c r="A9592" t="s">
        <v>9597</v>
      </c>
      <c r="B9592" s="1">
        <v>46316</v>
      </c>
      <c r="C9592" t="s">
        <v>10012</v>
      </c>
      <c r="D9592" t="s">
        <v>10018</v>
      </c>
      <c r="E9592">
        <f>+_xlfn.XLOOKUP(TablaVentas[[#This Row],[PRODUCTOS]],TablaPrecios[PRODUCTOS],TablaPrecios[PRECIOS UNITARIOS],"No encontado")</f>
        <v>850</v>
      </c>
      <c r="F9592">
        <v>13</v>
      </c>
      <c r="G9592" t="s">
        <v>10027</v>
      </c>
      <c r="H9592" s="2">
        <v>375</v>
      </c>
      <c r="I9592" s="3">
        <v>0.13</v>
      </c>
      <c r="J9592" s="2">
        <f t="shared" si="447"/>
        <v>326.25</v>
      </c>
      <c r="K9592" s="2">
        <f t="shared" si="448"/>
        <v>58.724999999999994</v>
      </c>
      <c r="L9592" s="2">
        <f t="shared" si="449"/>
        <v>384.97500000000002</v>
      </c>
    </row>
    <row r="9593" spans="1:12" x14ac:dyDescent="0.25">
      <c r="A9593" t="s">
        <v>9598</v>
      </c>
      <c r="B9593" s="1">
        <v>46231</v>
      </c>
      <c r="C9593" t="s">
        <v>10010</v>
      </c>
      <c r="D9593" t="s">
        <v>10019</v>
      </c>
      <c r="E9593">
        <f>+_xlfn.XLOOKUP(TablaVentas[[#This Row],[PRODUCTOS]],TablaPrecios[PRODUCTOS],TablaPrecios[PRECIOS UNITARIOS],"No encontado")</f>
        <v>1200</v>
      </c>
      <c r="F9593">
        <v>13</v>
      </c>
      <c r="G9593" t="s">
        <v>10027</v>
      </c>
      <c r="H9593" s="2">
        <v>182</v>
      </c>
      <c r="I9593" s="3">
        <v>0.11</v>
      </c>
      <c r="J9593" s="2">
        <f t="shared" si="447"/>
        <v>161.97999999999999</v>
      </c>
      <c r="K9593" s="2">
        <f t="shared" si="448"/>
        <v>29.156399999999998</v>
      </c>
      <c r="L9593" s="2">
        <f t="shared" si="449"/>
        <v>191.13639999999998</v>
      </c>
    </row>
    <row r="9594" spans="1:12" x14ac:dyDescent="0.25">
      <c r="A9594" t="s">
        <v>9599</v>
      </c>
      <c r="B9594" s="1">
        <v>46231</v>
      </c>
      <c r="C9594" t="s">
        <v>10012</v>
      </c>
      <c r="D9594" t="s">
        <v>10020</v>
      </c>
      <c r="E9594">
        <f>+_xlfn.XLOOKUP(TablaVentas[[#This Row],[PRODUCTOS]],TablaPrecios[PRODUCTOS],TablaPrecios[PRECIOS UNITARIOS],"No encontado")</f>
        <v>150</v>
      </c>
      <c r="F9594">
        <v>17</v>
      </c>
      <c r="G9594" t="s">
        <v>10024</v>
      </c>
      <c r="H9594" s="2">
        <v>209</v>
      </c>
      <c r="I9594" s="3">
        <v>0.17</v>
      </c>
      <c r="J9594" s="2">
        <f t="shared" si="447"/>
        <v>173.47</v>
      </c>
      <c r="K9594" s="2">
        <f t="shared" si="448"/>
        <v>31.224599999999999</v>
      </c>
      <c r="L9594" s="2">
        <f t="shared" si="449"/>
        <v>204.69460000000001</v>
      </c>
    </row>
    <row r="9595" spans="1:12" x14ac:dyDescent="0.25">
      <c r="A9595" t="s">
        <v>9600</v>
      </c>
      <c r="B9595" s="1">
        <v>46310</v>
      </c>
      <c r="C9595" t="s">
        <v>10007</v>
      </c>
      <c r="D9595" t="s">
        <v>10018</v>
      </c>
      <c r="E9595">
        <f>+_xlfn.XLOOKUP(TablaVentas[[#This Row],[PRODUCTOS]],TablaPrecios[PRODUCTOS],TablaPrecios[PRECIOS UNITARIOS],"No encontado")</f>
        <v>850</v>
      </c>
      <c r="F9595">
        <v>14</v>
      </c>
      <c r="G9595" t="s">
        <v>10027</v>
      </c>
      <c r="H9595" s="2">
        <v>154</v>
      </c>
      <c r="I9595" s="3">
        <v>0.2</v>
      </c>
      <c r="J9595" s="2">
        <f t="shared" si="447"/>
        <v>123.2</v>
      </c>
      <c r="K9595" s="2">
        <f t="shared" si="448"/>
        <v>22.175999999999998</v>
      </c>
      <c r="L9595" s="2">
        <f t="shared" si="449"/>
        <v>145.376</v>
      </c>
    </row>
    <row r="9596" spans="1:12" x14ac:dyDescent="0.25">
      <c r="A9596" t="s">
        <v>9601</v>
      </c>
      <c r="B9596" s="1">
        <v>46265</v>
      </c>
      <c r="C9596" t="s">
        <v>10007</v>
      </c>
      <c r="D9596" t="s">
        <v>10019</v>
      </c>
      <c r="E9596">
        <f>+_xlfn.XLOOKUP(TablaVentas[[#This Row],[PRODUCTOS]],TablaPrecios[PRODUCTOS],TablaPrecios[PRECIOS UNITARIOS],"No encontado")</f>
        <v>1200</v>
      </c>
      <c r="F9596">
        <v>6</v>
      </c>
      <c r="G9596" t="s">
        <v>10024</v>
      </c>
      <c r="H9596" s="2">
        <v>354</v>
      </c>
      <c r="I9596" s="3">
        <v>0.17</v>
      </c>
      <c r="J9596" s="2">
        <f t="shared" si="447"/>
        <v>293.82</v>
      </c>
      <c r="K9596" s="2">
        <f t="shared" si="448"/>
        <v>52.887599999999999</v>
      </c>
      <c r="L9596" s="2">
        <f t="shared" si="449"/>
        <v>346.70760000000001</v>
      </c>
    </row>
    <row r="9597" spans="1:12" x14ac:dyDescent="0.25">
      <c r="A9597" t="s">
        <v>9602</v>
      </c>
      <c r="B9597" s="1">
        <v>46232</v>
      </c>
      <c r="C9597" t="s">
        <v>10007</v>
      </c>
      <c r="D9597" t="s">
        <v>10019</v>
      </c>
      <c r="E9597">
        <f>+_xlfn.XLOOKUP(TablaVentas[[#This Row],[PRODUCTOS]],TablaPrecios[PRODUCTOS],TablaPrecios[PRECIOS UNITARIOS],"No encontado")</f>
        <v>1200</v>
      </c>
      <c r="F9597">
        <v>5</v>
      </c>
      <c r="G9597" t="s">
        <v>10025</v>
      </c>
      <c r="H9597" s="2">
        <v>144</v>
      </c>
      <c r="I9597" s="3">
        <v>0.19</v>
      </c>
      <c r="J9597" s="2">
        <f t="shared" si="447"/>
        <v>116.64</v>
      </c>
      <c r="K9597" s="2">
        <f t="shared" si="448"/>
        <v>20.995200000000001</v>
      </c>
      <c r="L9597" s="2">
        <f t="shared" si="449"/>
        <v>137.6352</v>
      </c>
    </row>
    <row r="9598" spans="1:12" x14ac:dyDescent="0.25">
      <c r="A9598" t="s">
        <v>9603</v>
      </c>
      <c r="B9598" s="1">
        <v>46288</v>
      </c>
      <c r="C9598" t="s">
        <v>10011</v>
      </c>
      <c r="D9598" t="s">
        <v>10021</v>
      </c>
      <c r="E9598">
        <f>+_xlfn.XLOOKUP(TablaVentas[[#This Row],[PRODUCTOS]],TablaPrecios[PRODUCTOS],TablaPrecios[PRECIOS UNITARIOS],"No encontado")</f>
        <v>200</v>
      </c>
      <c r="F9598">
        <v>14</v>
      </c>
      <c r="G9598" t="s">
        <v>10024</v>
      </c>
      <c r="H9598" s="2">
        <v>316</v>
      </c>
      <c r="I9598" s="3">
        <v>0.16</v>
      </c>
      <c r="J9598" s="2">
        <f t="shared" si="447"/>
        <v>265.44</v>
      </c>
      <c r="K9598" s="2">
        <f t="shared" si="448"/>
        <v>47.779199999999996</v>
      </c>
      <c r="L9598" s="2">
        <f t="shared" si="449"/>
        <v>313.2192</v>
      </c>
    </row>
    <row r="9599" spans="1:12" x14ac:dyDescent="0.25">
      <c r="A9599" t="s">
        <v>9604</v>
      </c>
      <c r="B9599" s="1">
        <v>46345</v>
      </c>
      <c r="C9599" t="s">
        <v>10007</v>
      </c>
      <c r="D9599" t="s">
        <v>10019</v>
      </c>
      <c r="E9599">
        <f>+_xlfn.XLOOKUP(TablaVentas[[#This Row],[PRODUCTOS]],TablaPrecios[PRODUCTOS],TablaPrecios[PRECIOS UNITARIOS],"No encontado")</f>
        <v>1200</v>
      </c>
      <c r="F9599">
        <v>13</v>
      </c>
      <c r="G9599" t="s">
        <v>10026</v>
      </c>
      <c r="H9599" s="2">
        <v>255</v>
      </c>
      <c r="I9599" s="3">
        <v>0.11</v>
      </c>
      <c r="J9599" s="2">
        <f t="shared" si="447"/>
        <v>226.95</v>
      </c>
      <c r="K9599" s="2">
        <f t="shared" si="448"/>
        <v>40.850999999999999</v>
      </c>
      <c r="L9599" s="2">
        <f t="shared" si="449"/>
        <v>267.80099999999999</v>
      </c>
    </row>
    <row r="9600" spans="1:12" x14ac:dyDescent="0.25">
      <c r="A9600" t="s">
        <v>9605</v>
      </c>
      <c r="B9600" s="1">
        <v>46103</v>
      </c>
      <c r="C9600" t="s">
        <v>10012</v>
      </c>
      <c r="D9600" t="s">
        <v>10021</v>
      </c>
      <c r="E9600">
        <f>+_xlfn.XLOOKUP(TablaVentas[[#This Row],[PRODUCTOS]],TablaPrecios[PRODUCTOS],TablaPrecios[PRECIOS UNITARIOS],"No encontado")</f>
        <v>200</v>
      </c>
      <c r="F9600">
        <v>19</v>
      </c>
      <c r="G9600" t="s">
        <v>10024</v>
      </c>
      <c r="H9600" s="2">
        <v>277</v>
      </c>
      <c r="I9600" s="3">
        <v>0.11</v>
      </c>
      <c r="J9600" s="2">
        <f t="shared" si="447"/>
        <v>246.53</v>
      </c>
      <c r="K9600" s="2">
        <f t="shared" si="448"/>
        <v>44.375399999999999</v>
      </c>
      <c r="L9600" s="2">
        <f t="shared" si="449"/>
        <v>290.90539999999999</v>
      </c>
    </row>
    <row r="9601" spans="1:12" x14ac:dyDescent="0.25">
      <c r="A9601" t="s">
        <v>9606</v>
      </c>
      <c r="B9601" s="1">
        <v>46290</v>
      </c>
      <c r="C9601" t="s">
        <v>10007</v>
      </c>
      <c r="D9601" t="s">
        <v>10018</v>
      </c>
      <c r="E9601">
        <f>+_xlfn.XLOOKUP(TablaVentas[[#This Row],[PRODUCTOS]],TablaPrecios[PRODUCTOS],TablaPrecios[PRECIOS UNITARIOS],"No encontado")</f>
        <v>850</v>
      </c>
      <c r="F9601">
        <v>15</v>
      </c>
      <c r="G9601" t="s">
        <v>10026</v>
      </c>
      <c r="H9601" s="2">
        <v>109</v>
      </c>
      <c r="I9601" s="3">
        <v>0.2</v>
      </c>
      <c r="J9601" s="2">
        <f t="shared" si="447"/>
        <v>87.2</v>
      </c>
      <c r="K9601" s="2">
        <f t="shared" si="448"/>
        <v>15.696</v>
      </c>
      <c r="L9601" s="2">
        <f t="shared" si="449"/>
        <v>102.896</v>
      </c>
    </row>
    <row r="9602" spans="1:12" x14ac:dyDescent="0.25">
      <c r="A9602" t="s">
        <v>9607</v>
      </c>
      <c r="B9602" s="1">
        <v>46156</v>
      </c>
      <c r="C9602" t="s">
        <v>10007</v>
      </c>
      <c r="D9602" t="s">
        <v>10020</v>
      </c>
      <c r="E9602">
        <f>+_xlfn.XLOOKUP(TablaVentas[[#This Row],[PRODUCTOS]],TablaPrecios[PRODUCTOS],TablaPrecios[PRECIOS UNITARIOS],"No encontado")</f>
        <v>150</v>
      </c>
      <c r="F9602">
        <v>20</v>
      </c>
      <c r="G9602" t="s">
        <v>10024</v>
      </c>
      <c r="H9602" s="2">
        <v>300</v>
      </c>
      <c r="I9602" s="3">
        <v>0.13</v>
      </c>
      <c r="J9602" s="2">
        <f t="shared" si="447"/>
        <v>261</v>
      </c>
      <c r="K9602" s="2">
        <f t="shared" si="448"/>
        <v>46.98</v>
      </c>
      <c r="L9602" s="2">
        <f t="shared" si="449"/>
        <v>307.98</v>
      </c>
    </row>
    <row r="9603" spans="1:12" x14ac:dyDescent="0.25">
      <c r="A9603" t="s">
        <v>9608</v>
      </c>
      <c r="B9603" s="1">
        <v>46140</v>
      </c>
      <c r="C9603" t="s">
        <v>10012</v>
      </c>
      <c r="D9603" t="s">
        <v>10021</v>
      </c>
      <c r="E9603">
        <f>+_xlfn.XLOOKUP(TablaVentas[[#This Row],[PRODUCTOS]],TablaPrecios[PRODUCTOS],TablaPrecios[PRECIOS UNITARIOS],"No encontado")</f>
        <v>200</v>
      </c>
      <c r="F9603">
        <v>15</v>
      </c>
      <c r="G9603" t="s">
        <v>10025</v>
      </c>
      <c r="H9603" s="2">
        <v>468</v>
      </c>
      <c r="I9603" s="3">
        <v>0.2</v>
      </c>
      <c r="J9603" s="2">
        <f t="shared" ref="J9603:J9666" si="450">+H9603-H9603*I9603</f>
        <v>374.4</v>
      </c>
      <c r="K9603" s="2">
        <f t="shared" ref="K9603:K9666" si="451">+J9603*0.18</f>
        <v>67.391999999999996</v>
      </c>
      <c r="L9603" s="2">
        <f t="shared" ref="L9603:L9666" si="452">+J9603+K9603</f>
        <v>441.79199999999997</v>
      </c>
    </row>
    <row r="9604" spans="1:12" x14ac:dyDescent="0.25">
      <c r="A9604" t="s">
        <v>9609</v>
      </c>
      <c r="B9604" s="1">
        <v>46221</v>
      </c>
      <c r="C9604" t="s">
        <v>10012</v>
      </c>
      <c r="D9604" t="s">
        <v>10020</v>
      </c>
      <c r="E9604">
        <f>+_xlfn.XLOOKUP(TablaVentas[[#This Row],[PRODUCTOS]],TablaPrecios[PRODUCTOS],TablaPrecios[PRECIOS UNITARIOS],"No encontado")</f>
        <v>150</v>
      </c>
      <c r="F9604">
        <v>8</v>
      </c>
      <c r="G9604" t="s">
        <v>10026</v>
      </c>
      <c r="H9604" s="2">
        <v>108</v>
      </c>
      <c r="I9604" s="3">
        <v>0.2</v>
      </c>
      <c r="J9604" s="2">
        <f t="shared" si="450"/>
        <v>86.4</v>
      </c>
      <c r="K9604" s="2">
        <f t="shared" si="451"/>
        <v>15.552</v>
      </c>
      <c r="L9604" s="2">
        <f t="shared" si="452"/>
        <v>101.952</v>
      </c>
    </row>
    <row r="9605" spans="1:12" x14ac:dyDescent="0.25">
      <c r="A9605" t="s">
        <v>9610</v>
      </c>
      <c r="B9605" s="1">
        <v>46322</v>
      </c>
      <c r="C9605" t="s">
        <v>10012</v>
      </c>
      <c r="D9605" t="s">
        <v>10018</v>
      </c>
      <c r="E9605">
        <f>+_xlfn.XLOOKUP(TablaVentas[[#This Row],[PRODUCTOS]],TablaPrecios[PRODUCTOS],TablaPrecios[PRECIOS UNITARIOS],"No encontado")</f>
        <v>850</v>
      </c>
      <c r="F9605">
        <v>13</v>
      </c>
      <c r="G9605" t="s">
        <v>10023</v>
      </c>
      <c r="H9605" s="2">
        <v>499</v>
      </c>
      <c r="I9605" s="3">
        <v>0.18</v>
      </c>
      <c r="J9605" s="2">
        <f t="shared" si="450"/>
        <v>409.18</v>
      </c>
      <c r="K9605" s="2">
        <f t="shared" si="451"/>
        <v>73.6524</v>
      </c>
      <c r="L9605" s="2">
        <f t="shared" si="452"/>
        <v>482.83240000000001</v>
      </c>
    </row>
    <row r="9606" spans="1:12" x14ac:dyDescent="0.25">
      <c r="A9606" t="s">
        <v>9611</v>
      </c>
      <c r="B9606" s="1">
        <v>46059</v>
      </c>
      <c r="C9606" t="s">
        <v>10008</v>
      </c>
      <c r="D9606" t="s">
        <v>10020</v>
      </c>
      <c r="E9606">
        <f>+_xlfn.XLOOKUP(TablaVentas[[#This Row],[PRODUCTOS]],TablaPrecios[PRODUCTOS],TablaPrecios[PRECIOS UNITARIOS],"No encontado")</f>
        <v>150</v>
      </c>
      <c r="F9606">
        <v>20</v>
      </c>
      <c r="G9606" t="s">
        <v>10025</v>
      </c>
      <c r="H9606" s="2">
        <v>279</v>
      </c>
      <c r="I9606" s="3">
        <v>0.11</v>
      </c>
      <c r="J9606" s="2">
        <f t="shared" si="450"/>
        <v>248.31</v>
      </c>
      <c r="K9606" s="2">
        <f t="shared" si="451"/>
        <v>44.695799999999998</v>
      </c>
      <c r="L9606" s="2">
        <f t="shared" si="452"/>
        <v>293.00580000000002</v>
      </c>
    </row>
    <row r="9607" spans="1:12" x14ac:dyDescent="0.25">
      <c r="A9607" t="s">
        <v>9612</v>
      </c>
      <c r="B9607" s="1">
        <v>46064</v>
      </c>
      <c r="C9607" t="s">
        <v>10012</v>
      </c>
      <c r="D9607" t="s">
        <v>10021</v>
      </c>
      <c r="E9607">
        <f>+_xlfn.XLOOKUP(TablaVentas[[#This Row],[PRODUCTOS]],TablaPrecios[PRODUCTOS],TablaPrecios[PRECIOS UNITARIOS],"No encontado")</f>
        <v>200</v>
      </c>
      <c r="F9607">
        <v>20</v>
      </c>
      <c r="G9607" t="s">
        <v>10026</v>
      </c>
      <c r="H9607" s="2">
        <v>191</v>
      </c>
      <c r="I9607" s="3">
        <v>0.2</v>
      </c>
      <c r="J9607" s="2">
        <f t="shared" si="450"/>
        <v>152.80000000000001</v>
      </c>
      <c r="K9607" s="2">
        <f t="shared" si="451"/>
        <v>27.504000000000001</v>
      </c>
      <c r="L9607" s="2">
        <f t="shared" si="452"/>
        <v>180.304</v>
      </c>
    </row>
    <row r="9608" spans="1:12" x14ac:dyDescent="0.25">
      <c r="A9608" t="s">
        <v>9613</v>
      </c>
      <c r="B9608" s="1">
        <v>46095</v>
      </c>
      <c r="C9608" t="s">
        <v>10010</v>
      </c>
      <c r="D9608" t="s">
        <v>10020</v>
      </c>
      <c r="E9608">
        <f>+_xlfn.XLOOKUP(TablaVentas[[#This Row],[PRODUCTOS]],TablaPrecios[PRODUCTOS],TablaPrecios[PRECIOS UNITARIOS],"No encontado")</f>
        <v>150</v>
      </c>
      <c r="F9608">
        <v>9</v>
      </c>
      <c r="G9608" t="s">
        <v>10026</v>
      </c>
      <c r="H9608" s="2">
        <v>309</v>
      </c>
      <c r="I9608" s="3">
        <v>0.15</v>
      </c>
      <c r="J9608" s="2">
        <f t="shared" si="450"/>
        <v>262.64999999999998</v>
      </c>
      <c r="K9608" s="2">
        <f t="shared" si="451"/>
        <v>47.276999999999994</v>
      </c>
      <c r="L9608" s="2">
        <f t="shared" si="452"/>
        <v>309.92699999999996</v>
      </c>
    </row>
    <row r="9609" spans="1:12" x14ac:dyDescent="0.25">
      <c r="A9609" t="s">
        <v>9614</v>
      </c>
      <c r="B9609" s="1">
        <v>46320</v>
      </c>
      <c r="C9609" t="s">
        <v>10007</v>
      </c>
      <c r="D9609" t="s">
        <v>10020</v>
      </c>
      <c r="E9609">
        <f>+_xlfn.XLOOKUP(TablaVentas[[#This Row],[PRODUCTOS]],TablaPrecios[PRODUCTOS],TablaPrecios[PRECIOS UNITARIOS],"No encontado")</f>
        <v>150</v>
      </c>
      <c r="F9609">
        <v>12</v>
      </c>
      <c r="G9609" t="s">
        <v>10025</v>
      </c>
      <c r="H9609" s="2">
        <v>97</v>
      </c>
      <c r="I9609" s="3">
        <v>0.1</v>
      </c>
      <c r="J9609" s="2">
        <f t="shared" si="450"/>
        <v>87.3</v>
      </c>
      <c r="K9609" s="2">
        <f t="shared" si="451"/>
        <v>15.713999999999999</v>
      </c>
      <c r="L9609" s="2">
        <f t="shared" si="452"/>
        <v>103.014</v>
      </c>
    </row>
    <row r="9610" spans="1:12" x14ac:dyDescent="0.25">
      <c r="A9610" t="s">
        <v>9615</v>
      </c>
      <c r="B9610" s="1">
        <v>46237</v>
      </c>
      <c r="C9610" t="s">
        <v>10008</v>
      </c>
      <c r="D9610" t="s">
        <v>10020</v>
      </c>
      <c r="E9610">
        <f>+_xlfn.XLOOKUP(TablaVentas[[#This Row],[PRODUCTOS]],TablaPrecios[PRODUCTOS],TablaPrecios[PRECIOS UNITARIOS],"No encontado")</f>
        <v>150</v>
      </c>
      <c r="F9610">
        <v>5</v>
      </c>
      <c r="G9610" t="s">
        <v>10025</v>
      </c>
      <c r="H9610" s="2">
        <v>229</v>
      </c>
      <c r="I9610" s="3">
        <v>0.16</v>
      </c>
      <c r="J9610" s="2">
        <f t="shared" si="450"/>
        <v>192.36</v>
      </c>
      <c r="K9610" s="2">
        <f t="shared" si="451"/>
        <v>34.6248</v>
      </c>
      <c r="L9610" s="2">
        <f t="shared" si="452"/>
        <v>226.98480000000001</v>
      </c>
    </row>
    <row r="9611" spans="1:12" x14ac:dyDescent="0.25">
      <c r="A9611" t="s">
        <v>9616</v>
      </c>
      <c r="B9611" s="1">
        <v>46044</v>
      </c>
      <c r="C9611" t="s">
        <v>10009</v>
      </c>
      <c r="D9611" t="s">
        <v>10018</v>
      </c>
      <c r="E9611">
        <f>+_xlfn.XLOOKUP(TablaVentas[[#This Row],[PRODUCTOS]],TablaPrecios[PRODUCTOS],TablaPrecios[PRECIOS UNITARIOS],"No encontado")</f>
        <v>850</v>
      </c>
      <c r="F9611">
        <v>19</v>
      </c>
      <c r="G9611" t="s">
        <v>10027</v>
      </c>
      <c r="H9611" s="2">
        <v>56</v>
      </c>
      <c r="I9611" s="3">
        <v>0.11</v>
      </c>
      <c r="J9611" s="2">
        <f t="shared" si="450"/>
        <v>49.84</v>
      </c>
      <c r="K9611" s="2">
        <f t="shared" si="451"/>
        <v>8.9711999999999996</v>
      </c>
      <c r="L9611" s="2">
        <f t="shared" si="452"/>
        <v>58.811199999999999</v>
      </c>
    </row>
    <row r="9612" spans="1:12" x14ac:dyDescent="0.25">
      <c r="A9612" t="s">
        <v>9617</v>
      </c>
      <c r="B9612" s="1">
        <v>46272</v>
      </c>
      <c r="C9612" t="s">
        <v>10009</v>
      </c>
      <c r="D9612" t="s">
        <v>10020</v>
      </c>
      <c r="E9612">
        <f>+_xlfn.XLOOKUP(TablaVentas[[#This Row],[PRODUCTOS]],TablaPrecios[PRODUCTOS],TablaPrecios[PRECIOS UNITARIOS],"No encontado")</f>
        <v>150</v>
      </c>
      <c r="F9612">
        <v>10</v>
      </c>
      <c r="G9612" t="s">
        <v>10025</v>
      </c>
      <c r="H9612" s="2">
        <v>363</v>
      </c>
      <c r="I9612" s="3">
        <v>0.16</v>
      </c>
      <c r="J9612" s="2">
        <f t="shared" si="450"/>
        <v>304.92</v>
      </c>
      <c r="K9612" s="2">
        <f t="shared" si="451"/>
        <v>54.885600000000004</v>
      </c>
      <c r="L9612" s="2">
        <f t="shared" si="452"/>
        <v>359.80560000000003</v>
      </c>
    </row>
    <row r="9613" spans="1:12" x14ac:dyDescent="0.25">
      <c r="A9613" t="s">
        <v>9618</v>
      </c>
      <c r="B9613" s="1">
        <v>46070</v>
      </c>
      <c r="C9613" t="s">
        <v>10009</v>
      </c>
      <c r="D9613" t="s">
        <v>10019</v>
      </c>
      <c r="E9613">
        <f>+_xlfn.XLOOKUP(TablaVentas[[#This Row],[PRODUCTOS]],TablaPrecios[PRODUCTOS],TablaPrecios[PRECIOS UNITARIOS],"No encontado")</f>
        <v>1200</v>
      </c>
      <c r="F9613">
        <v>5</v>
      </c>
      <c r="G9613" t="s">
        <v>10026</v>
      </c>
      <c r="H9613" s="2">
        <v>153</v>
      </c>
      <c r="I9613" s="3">
        <v>0.15</v>
      </c>
      <c r="J9613" s="2">
        <f t="shared" si="450"/>
        <v>130.05000000000001</v>
      </c>
      <c r="K9613" s="2">
        <f t="shared" si="451"/>
        <v>23.409000000000002</v>
      </c>
      <c r="L9613" s="2">
        <f t="shared" si="452"/>
        <v>153.459</v>
      </c>
    </row>
    <row r="9614" spans="1:12" x14ac:dyDescent="0.25">
      <c r="A9614" t="s">
        <v>9619</v>
      </c>
      <c r="B9614" s="1">
        <v>46072</v>
      </c>
      <c r="C9614" t="s">
        <v>10012</v>
      </c>
      <c r="D9614" t="s">
        <v>10019</v>
      </c>
      <c r="E9614">
        <f>+_xlfn.XLOOKUP(TablaVentas[[#This Row],[PRODUCTOS]],TablaPrecios[PRODUCTOS],TablaPrecios[PRECIOS UNITARIOS],"No encontado")</f>
        <v>1200</v>
      </c>
      <c r="F9614">
        <v>12</v>
      </c>
      <c r="G9614" t="s">
        <v>10027</v>
      </c>
      <c r="H9614" s="2">
        <v>406</v>
      </c>
      <c r="I9614" s="3">
        <v>0.13</v>
      </c>
      <c r="J9614" s="2">
        <f t="shared" si="450"/>
        <v>353.22</v>
      </c>
      <c r="K9614" s="2">
        <f t="shared" si="451"/>
        <v>63.579599999999999</v>
      </c>
      <c r="L9614" s="2">
        <f t="shared" si="452"/>
        <v>416.79960000000005</v>
      </c>
    </row>
    <row r="9615" spans="1:12" x14ac:dyDescent="0.25">
      <c r="A9615" t="s">
        <v>9620</v>
      </c>
      <c r="B9615" s="1">
        <v>46033</v>
      </c>
      <c r="C9615" t="s">
        <v>10011</v>
      </c>
      <c r="D9615" t="s">
        <v>10019</v>
      </c>
      <c r="E9615">
        <f>+_xlfn.XLOOKUP(TablaVentas[[#This Row],[PRODUCTOS]],TablaPrecios[PRODUCTOS],TablaPrecios[PRECIOS UNITARIOS],"No encontado")</f>
        <v>1200</v>
      </c>
      <c r="F9615">
        <v>9</v>
      </c>
      <c r="G9615" t="s">
        <v>10027</v>
      </c>
      <c r="H9615" s="2">
        <v>453</v>
      </c>
      <c r="I9615" s="3">
        <v>0.19</v>
      </c>
      <c r="J9615" s="2">
        <f t="shared" si="450"/>
        <v>366.93</v>
      </c>
      <c r="K9615" s="2">
        <f t="shared" si="451"/>
        <v>66.047399999999996</v>
      </c>
      <c r="L9615" s="2">
        <f t="shared" si="452"/>
        <v>432.97739999999999</v>
      </c>
    </row>
    <row r="9616" spans="1:12" x14ac:dyDescent="0.25">
      <c r="A9616" t="s">
        <v>9621</v>
      </c>
      <c r="B9616" s="1">
        <v>46084</v>
      </c>
      <c r="C9616" t="s">
        <v>10012</v>
      </c>
      <c r="D9616" t="s">
        <v>10017</v>
      </c>
      <c r="E9616">
        <f>+_xlfn.XLOOKUP(TablaVentas[[#This Row],[PRODUCTOS]],TablaPrecios[PRODUCTOS],TablaPrecios[PRECIOS UNITARIOS],"No encontado")</f>
        <v>50</v>
      </c>
      <c r="F9616">
        <v>15</v>
      </c>
      <c r="G9616" t="s">
        <v>10025</v>
      </c>
      <c r="H9616" s="2">
        <v>456</v>
      </c>
      <c r="I9616" s="3">
        <v>0.19</v>
      </c>
      <c r="J9616" s="2">
        <f t="shared" si="450"/>
        <v>369.36</v>
      </c>
      <c r="K9616" s="2">
        <f t="shared" si="451"/>
        <v>66.484800000000007</v>
      </c>
      <c r="L9616" s="2">
        <f t="shared" si="452"/>
        <v>435.84480000000002</v>
      </c>
    </row>
    <row r="9617" spans="1:12" x14ac:dyDescent="0.25">
      <c r="A9617" t="s">
        <v>9622</v>
      </c>
      <c r="B9617" s="1">
        <v>46382</v>
      </c>
      <c r="C9617" t="s">
        <v>10011</v>
      </c>
      <c r="D9617" t="s">
        <v>10018</v>
      </c>
      <c r="E9617">
        <f>+_xlfn.XLOOKUP(TablaVentas[[#This Row],[PRODUCTOS]],TablaPrecios[PRODUCTOS],TablaPrecios[PRECIOS UNITARIOS],"No encontado")</f>
        <v>850</v>
      </c>
      <c r="F9617">
        <v>16</v>
      </c>
      <c r="G9617" t="s">
        <v>10023</v>
      </c>
      <c r="H9617" s="2">
        <v>50</v>
      </c>
      <c r="I9617" s="3">
        <v>0.16</v>
      </c>
      <c r="J9617" s="2">
        <f t="shared" si="450"/>
        <v>42</v>
      </c>
      <c r="K9617" s="2">
        <f t="shared" si="451"/>
        <v>7.56</v>
      </c>
      <c r="L9617" s="2">
        <f t="shared" si="452"/>
        <v>49.56</v>
      </c>
    </row>
    <row r="9618" spans="1:12" x14ac:dyDescent="0.25">
      <c r="A9618" t="s">
        <v>9623</v>
      </c>
      <c r="B9618" s="1">
        <v>46231</v>
      </c>
      <c r="C9618" t="s">
        <v>10012</v>
      </c>
      <c r="D9618" t="s">
        <v>10017</v>
      </c>
      <c r="E9618">
        <f>+_xlfn.XLOOKUP(TablaVentas[[#This Row],[PRODUCTOS]],TablaPrecios[PRODUCTOS],TablaPrecios[PRECIOS UNITARIOS],"No encontado")</f>
        <v>50</v>
      </c>
      <c r="F9618">
        <v>7</v>
      </c>
      <c r="G9618" t="s">
        <v>10027</v>
      </c>
      <c r="H9618" s="2">
        <v>498</v>
      </c>
      <c r="I9618" s="3">
        <v>0.15</v>
      </c>
      <c r="J9618" s="2">
        <f t="shared" si="450"/>
        <v>423.3</v>
      </c>
      <c r="K9618" s="2">
        <f t="shared" si="451"/>
        <v>76.194000000000003</v>
      </c>
      <c r="L9618" s="2">
        <f t="shared" si="452"/>
        <v>499.49400000000003</v>
      </c>
    </row>
    <row r="9619" spans="1:12" x14ac:dyDescent="0.25">
      <c r="A9619" t="s">
        <v>9624</v>
      </c>
      <c r="B9619" s="1">
        <v>46342</v>
      </c>
      <c r="C9619" t="s">
        <v>10010</v>
      </c>
      <c r="D9619" t="s">
        <v>10019</v>
      </c>
      <c r="E9619">
        <f>+_xlfn.XLOOKUP(TablaVentas[[#This Row],[PRODUCTOS]],TablaPrecios[PRODUCTOS],TablaPrecios[PRECIOS UNITARIOS],"No encontado")</f>
        <v>1200</v>
      </c>
      <c r="F9619">
        <v>5</v>
      </c>
      <c r="G9619" t="s">
        <v>10025</v>
      </c>
      <c r="H9619" s="2">
        <v>146</v>
      </c>
      <c r="I9619" s="3">
        <v>0.13</v>
      </c>
      <c r="J9619" s="2">
        <f t="shared" si="450"/>
        <v>127.02</v>
      </c>
      <c r="K9619" s="2">
        <f t="shared" si="451"/>
        <v>22.863599999999998</v>
      </c>
      <c r="L9619" s="2">
        <f t="shared" si="452"/>
        <v>149.8836</v>
      </c>
    </row>
    <row r="9620" spans="1:12" x14ac:dyDescent="0.25">
      <c r="A9620" t="s">
        <v>9625</v>
      </c>
      <c r="B9620" s="1">
        <v>46275</v>
      </c>
      <c r="C9620" t="s">
        <v>10009</v>
      </c>
      <c r="D9620" t="s">
        <v>10018</v>
      </c>
      <c r="E9620">
        <f>+_xlfn.XLOOKUP(TablaVentas[[#This Row],[PRODUCTOS]],TablaPrecios[PRODUCTOS],TablaPrecios[PRECIOS UNITARIOS],"No encontado")</f>
        <v>850</v>
      </c>
      <c r="F9620">
        <v>19</v>
      </c>
      <c r="G9620" t="s">
        <v>10025</v>
      </c>
      <c r="H9620" s="2">
        <v>182</v>
      </c>
      <c r="I9620" s="3">
        <v>0.17</v>
      </c>
      <c r="J9620" s="2">
        <f t="shared" si="450"/>
        <v>151.06</v>
      </c>
      <c r="K9620" s="2">
        <f t="shared" si="451"/>
        <v>27.190799999999999</v>
      </c>
      <c r="L9620" s="2">
        <f t="shared" si="452"/>
        <v>178.2508</v>
      </c>
    </row>
    <row r="9621" spans="1:12" x14ac:dyDescent="0.25">
      <c r="A9621" t="s">
        <v>9626</v>
      </c>
      <c r="B9621" s="1">
        <v>46175</v>
      </c>
      <c r="C9621" t="s">
        <v>10009</v>
      </c>
      <c r="D9621" t="s">
        <v>10020</v>
      </c>
      <c r="E9621">
        <f>+_xlfn.XLOOKUP(TablaVentas[[#This Row],[PRODUCTOS]],TablaPrecios[PRODUCTOS],TablaPrecios[PRECIOS UNITARIOS],"No encontado")</f>
        <v>150</v>
      </c>
      <c r="F9621">
        <v>16</v>
      </c>
      <c r="G9621" t="s">
        <v>10024</v>
      </c>
      <c r="H9621" s="2">
        <v>438</v>
      </c>
      <c r="I9621" s="3">
        <v>0.11</v>
      </c>
      <c r="J9621" s="2">
        <f t="shared" si="450"/>
        <v>389.82</v>
      </c>
      <c r="K9621" s="2">
        <f t="shared" si="451"/>
        <v>70.167599999999993</v>
      </c>
      <c r="L9621" s="2">
        <f t="shared" si="452"/>
        <v>459.98759999999999</v>
      </c>
    </row>
    <row r="9622" spans="1:12" x14ac:dyDescent="0.25">
      <c r="A9622" t="s">
        <v>9627</v>
      </c>
      <c r="B9622" s="1">
        <v>46297</v>
      </c>
      <c r="C9622" t="s">
        <v>10010</v>
      </c>
      <c r="D9622" t="s">
        <v>10021</v>
      </c>
      <c r="E9622">
        <f>+_xlfn.XLOOKUP(TablaVentas[[#This Row],[PRODUCTOS]],TablaPrecios[PRODUCTOS],TablaPrecios[PRECIOS UNITARIOS],"No encontado")</f>
        <v>200</v>
      </c>
      <c r="F9622">
        <v>19</v>
      </c>
      <c r="G9622" t="s">
        <v>10023</v>
      </c>
      <c r="H9622" s="2">
        <v>360</v>
      </c>
      <c r="I9622" s="3">
        <v>0.15</v>
      </c>
      <c r="J9622" s="2">
        <f t="shared" si="450"/>
        <v>306</v>
      </c>
      <c r="K9622" s="2">
        <f t="shared" si="451"/>
        <v>55.08</v>
      </c>
      <c r="L9622" s="2">
        <f t="shared" si="452"/>
        <v>361.08</v>
      </c>
    </row>
    <row r="9623" spans="1:12" x14ac:dyDescent="0.25">
      <c r="A9623" t="s">
        <v>9628</v>
      </c>
      <c r="B9623" s="1">
        <v>46239</v>
      </c>
      <c r="C9623" t="s">
        <v>10008</v>
      </c>
      <c r="D9623" t="s">
        <v>10018</v>
      </c>
      <c r="E9623">
        <f>+_xlfn.XLOOKUP(TablaVentas[[#This Row],[PRODUCTOS]],TablaPrecios[PRODUCTOS],TablaPrecios[PRECIOS UNITARIOS],"No encontado")</f>
        <v>850</v>
      </c>
      <c r="F9623">
        <v>9</v>
      </c>
      <c r="G9623" t="s">
        <v>10026</v>
      </c>
      <c r="H9623" s="2">
        <v>127</v>
      </c>
      <c r="I9623" s="3">
        <v>0.1</v>
      </c>
      <c r="J9623" s="2">
        <f t="shared" si="450"/>
        <v>114.3</v>
      </c>
      <c r="K9623" s="2">
        <f t="shared" si="451"/>
        <v>20.573999999999998</v>
      </c>
      <c r="L9623" s="2">
        <f t="shared" si="452"/>
        <v>134.874</v>
      </c>
    </row>
    <row r="9624" spans="1:12" x14ac:dyDescent="0.25">
      <c r="A9624" t="s">
        <v>9629</v>
      </c>
      <c r="B9624" s="1">
        <v>46341</v>
      </c>
      <c r="C9624" t="s">
        <v>10008</v>
      </c>
      <c r="D9624" t="s">
        <v>10018</v>
      </c>
      <c r="E9624">
        <f>+_xlfn.XLOOKUP(TablaVentas[[#This Row],[PRODUCTOS]],TablaPrecios[PRODUCTOS],TablaPrecios[PRECIOS UNITARIOS],"No encontado")</f>
        <v>850</v>
      </c>
      <c r="F9624">
        <v>6</v>
      </c>
      <c r="G9624" t="s">
        <v>10027</v>
      </c>
      <c r="H9624" s="2">
        <v>424</v>
      </c>
      <c r="I9624" s="3">
        <v>0.17</v>
      </c>
      <c r="J9624" s="2">
        <f t="shared" si="450"/>
        <v>351.92</v>
      </c>
      <c r="K9624" s="2">
        <f t="shared" si="451"/>
        <v>63.345599999999997</v>
      </c>
      <c r="L9624" s="2">
        <f t="shared" si="452"/>
        <v>415.26560000000001</v>
      </c>
    </row>
    <row r="9625" spans="1:12" x14ac:dyDescent="0.25">
      <c r="A9625" t="s">
        <v>9630</v>
      </c>
      <c r="B9625" s="1">
        <v>46078</v>
      </c>
      <c r="C9625" t="s">
        <v>10011</v>
      </c>
      <c r="D9625" t="s">
        <v>10018</v>
      </c>
      <c r="E9625">
        <f>+_xlfn.XLOOKUP(TablaVentas[[#This Row],[PRODUCTOS]],TablaPrecios[PRODUCTOS],TablaPrecios[PRECIOS UNITARIOS],"No encontado")</f>
        <v>850</v>
      </c>
      <c r="F9625">
        <v>15</v>
      </c>
      <c r="G9625" t="s">
        <v>10025</v>
      </c>
      <c r="H9625" s="2">
        <v>221</v>
      </c>
      <c r="I9625" s="3">
        <v>0.13</v>
      </c>
      <c r="J9625" s="2">
        <f t="shared" si="450"/>
        <v>192.27</v>
      </c>
      <c r="K9625" s="2">
        <f t="shared" si="451"/>
        <v>34.608600000000003</v>
      </c>
      <c r="L9625" s="2">
        <f t="shared" si="452"/>
        <v>226.87860000000001</v>
      </c>
    </row>
    <row r="9626" spans="1:12" x14ac:dyDescent="0.25">
      <c r="A9626" t="s">
        <v>9631</v>
      </c>
      <c r="B9626" s="1">
        <v>46058</v>
      </c>
      <c r="C9626" t="s">
        <v>10009</v>
      </c>
      <c r="D9626" t="s">
        <v>10020</v>
      </c>
      <c r="E9626">
        <f>+_xlfn.XLOOKUP(TablaVentas[[#This Row],[PRODUCTOS]],TablaPrecios[PRODUCTOS],TablaPrecios[PRECIOS UNITARIOS],"No encontado")</f>
        <v>150</v>
      </c>
      <c r="F9626">
        <v>5</v>
      </c>
      <c r="G9626" t="s">
        <v>10027</v>
      </c>
      <c r="H9626" s="2">
        <v>209</v>
      </c>
      <c r="I9626" s="3">
        <v>0.2</v>
      </c>
      <c r="J9626" s="2">
        <f t="shared" si="450"/>
        <v>167.2</v>
      </c>
      <c r="K9626" s="2">
        <f t="shared" si="451"/>
        <v>30.095999999999997</v>
      </c>
      <c r="L9626" s="2">
        <f t="shared" si="452"/>
        <v>197.29599999999999</v>
      </c>
    </row>
    <row r="9627" spans="1:12" x14ac:dyDescent="0.25">
      <c r="A9627" t="s">
        <v>9632</v>
      </c>
      <c r="B9627" s="1">
        <v>46258</v>
      </c>
      <c r="C9627" t="s">
        <v>10011</v>
      </c>
      <c r="D9627" t="s">
        <v>10019</v>
      </c>
      <c r="E9627">
        <f>+_xlfn.XLOOKUP(TablaVentas[[#This Row],[PRODUCTOS]],TablaPrecios[PRODUCTOS],TablaPrecios[PRECIOS UNITARIOS],"No encontado")</f>
        <v>1200</v>
      </c>
      <c r="F9627">
        <v>11</v>
      </c>
      <c r="G9627" t="s">
        <v>10025</v>
      </c>
      <c r="H9627" s="2">
        <v>427</v>
      </c>
      <c r="I9627" s="3">
        <v>0.13</v>
      </c>
      <c r="J9627" s="2">
        <f t="shared" si="450"/>
        <v>371.49</v>
      </c>
      <c r="K9627" s="2">
        <f t="shared" si="451"/>
        <v>66.868200000000002</v>
      </c>
      <c r="L9627" s="2">
        <f t="shared" si="452"/>
        <v>438.35820000000001</v>
      </c>
    </row>
    <row r="9628" spans="1:12" x14ac:dyDescent="0.25">
      <c r="A9628" t="s">
        <v>9633</v>
      </c>
      <c r="B9628" s="1">
        <v>46259</v>
      </c>
      <c r="C9628" t="s">
        <v>10012</v>
      </c>
      <c r="D9628" t="s">
        <v>10019</v>
      </c>
      <c r="E9628">
        <f>+_xlfn.XLOOKUP(TablaVentas[[#This Row],[PRODUCTOS]],TablaPrecios[PRODUCTOS],TablaPrecios[PRECIOS UNITARIOS],"No encontado")</f>
        <v>1200</v>
      </c>
      <c r="F9628">
        <v>8</v>
      </c>
      <c r="G9628" t="s">
        <v>10025</v>
      </c>
      <c r="H9628" s="2">
        <v>304</v>
      </c>
      <c r="I9628" s="3">
        <v>0.1</v>
      </c>
      <c r="J9628" s="2">
        <f t="shared" si="450"/>
        <v>273.60000000000002</v>
      </c>
      <c r="K9628" s="2">
        <f t="shared" si="451"/>
        <v>49.248000000000005</v>
      </c>
      <c r="L9628" s="2">
        <f t="shared" si="452"/>
        <v>322.84800000000001</v>
      </c>
    </row>
    <row r="9629" spans="1:12" x14ac:dyDescent="0.25">
      <c r="A9629" t="s">
        <v>9634</v>
      </c>
      <c r="B9629" s="1">
        <v>46101</v>
      </c>
      <c r="C9629" t="s">
        <v>10012</v>
      </c>
      <c r="D9629" t="s">
        <v>10018</v>
      </c>
      <c r="E9629">
        <f>+_xlfn.XLOOKUP(TablaVentas[[#This Row],[PRODUCTOS]],TablaPrecios[PRODUCTOS],TablaPrecios[PRECIOS UNITARIOS],"No encontado")</f>
        <v>850</v>
      </c>
      <c r="F9629">
        <v>12</v>
      </c>
      <c r="G9629" t="s">
        <v>10027</v>
      </c>
      <c r="H9629" s="2">
        <v>199</v>
      </c>
      <c r="I9629" s="3">
        <v>0.16</v>
      </c>
      <c r="J9629" s="2">
        <f t="shared" si="450"/>
        <v>167.16</v>
      </c>
      <c r="K9629" s="2">
        <f t="shared" si="451"/>
        <v>30.088799999999999</v>
      </c>
      <c r="L9629" s="2">
        <f t="shared" si="452"/>
        <v>197.24879999999999</v>
      </c>
    </row>
    <row r="9630" spans="1:12" x14ac:dyDescent="0.25">
      <c r="A9630" t="s">
        <v>9635</v>
      </c>
      <c r="B9630" s="1">
        <v>46315</v>
      </c>
      <c r="C9630" t="s">
        <v>10007</v>
      </c>
      <c r="D9630" t="s">
        <v>10020</v>
      </c>
      <c r="E9630">
        <f>+_xlfn.XLOOKUP(TablaVentas[[#This Row],[PRODUCTOS]],TablaPrecios[PRODUCTOS],TablaPrecios[PRECIOS UNITARIOS],"No encontado")</f>
        <v>150</v>
      </c>
      <c r="F9630">
        <v>17</v>
      </c>
      <c r="G9630" t="s">
        <v>10024</v>
      </c>
      <c r="H9630" s="2">
        <v>424</v>
      </c>
      <c r="I9630" s="3">
        <v>0.12</v>
      </c>
      <c r="J9630" s="2">
        <f t="shared" si="450"/>
        <v>373.12</v>
      </c>
      <c r="K9630" s="2">
        <f t="shared" si="451"/>
        <v>67.161599999999993</v>
      </c>
      <c r="L9630" s="2">
        <f t="shared" si="452"/>
        <v>440.28160000000003</v>
      </c>
    </row>
    <row r="9631" spans="1:12" x14ac:dyDescent="0.25">
      <c r="A9631" t="s">
        <v>9636</v>
      </c>
      <c r="B9631" s="1">
        <v>46066</v>
      </c>
      <c r="C9631" t="s">
        <v>10010</v>
      </c>
      <c r="D9631" t="s">
        <v>10017</v>
      </c>
      <c r="E9631">
        <f>+_xlfn.XLOOKUP(TablaVentas[[#This Row],[PRODUCTOS]],TablaPrecios[PRODUCTOS],TablaPrecios[PRECIOS UNITARIOS],"No encontado")</f>
        <v>50</v>
      </c>
      <c r="F9631">
        <v>13</v>
      </c>
      <c r="G9631" t="s">
        <v>10026</v>
      </c>
      <c r="H9631" s="2">
        <v>168</v>
      </c>
      <c r="I9631" s="3">
        <v>0.17</v>
      </c>
      <c r="J9631" s="2">
        <f t="shared" si="450"/>
        <v>139.44</v>
      </c>
      <c r="K9631" s="2">
        <f t="shared" si="451"/>
        <v>25.0992</v>
      </c>
      <c r="L9631" s="2">
        <f t="shared" si="452"/>
        <v>164.53919999999999</v>
      </c>
    </row>
    <row r="9632" spans="1:12" x14ac:dyDescent="0.25">
      <c r="A9632" t="s">
        <v>9637</v>
      </c>
      <c r="B9632" s="1">
        <v>46157</v>
      </c>
      <c r="C9632" t="s">
        <v>10007</v>
      </c>
      <c r="D9632" t="s">
        <v>10020</v>
      </c>
      <c r="E9632">
        <f>+_xlfn.XLOOKUP(TablaVentas[[#This Row],[PRODUCTOS]],TablaPrecios[PRODUCTOS],TablaPrecios[PRECIOS UNITARIOS],"No encontado")</f>
        <v>150</v>
      </c>
      <c r="F9632">
        <v>18</v>
      </c>
      <c r="G9632" t="s">
        <v>10026</v>
      </c>
      <c r="H9632" s="2">
        <v>378</v>
      </c>
      <c r="I9632" s="3">
        <v>0.12</v>
      </c>
      <c r="J9632" s="2">
        <f t="shared" si="450"/>
        <v>332.64</v>
      </c>
      <c r="K9632" s="2">
        <f t="shared" si="451"/>
        <v>59.875199999999992</v>
      </c>
      <c r="L9632" s="2">
        <f t="shared" si="452"/>
        <v>392.51519999999999</v>
      </c>
    </row>
    <row r="9633" spans="1:12" x14ac:dyDescent="0.25">
      <c r="A9633" t="s">
        <v>9638</v>
      </c>
      <c r="B9633" s="1">
        <v>46238</v>
      </c>
      <c r="C9633" t="s">
        <v>10011</v>
      </c>
      <c r="D9633" t="s">
        <v>10021</v>
      </c>
      <c r="E9633">
        <f>+_xlfn.XLOOKUP(TablaVentas[[#This Row],[PRODUCTOS]],TablaPrecios[PRODUCTOS],TablaPrecios[PRECIOS UNITARIOS],"No encontado")</f>
        <v>200</v>
      </c>
      <c r="F9633">
        <v>17</v>
      </c>
      <c r="G9633" t="s">
        <v>10023</v>
      </c>
      <c r="H9633" s="2">
        <v>141</v>
      </c>
      <c r="I9633" s="3">
        <v>0.15</v>
      </c>
      <c r="J9633" s="2">
        <f t="shared" si="450"/>
        <v>119.85</v>
      </c>
      <c r="K9633" s="2">
        <f t="shared" si="451"/>
        <v>21.572999999999997</v>
      </c>
      <c r="L9633" s="2">
        <f t="shared" si="452"/>
        <v>141.423</v>
      </c>
    </row>
    <row r="9634" spans="1:12" x14ac:dyDescent="0.25">
      <c r="A9634" t="s">
        <v>9639</v>
      </c>
      <c r="B9634" s="1">
        <v>46043</v>
      </c>
      <c r="C9634" t="s">
        <v>10012</v>
      </c>
      <c r="D9634" t="s">
        <v>10019</v>
      </c>
      <c r="E9634">
        <f>+_xlfn.XLOOKUP(TablaVentas[[#This Row],[PRODUCTOS]],TablaPrecios[PRODUCTOS],TablaPrecios[PRECIOS UNITARIOS],"No encontado")</f>
        <v>1200</v>
      </c>
      <c r="F9634">
        <v>15</v>
      </c>
      <c r="G9634" t="s">
        <v>10026</v>
      </c>
      <c r="H9634" s="2">
        <v>443</v>
      </c>
      <c r="I9634" s="3">
        <v>0.14000000000000001</v>
      </c>
      <c r="J9634" s="2">
        <f t="shared" si="450"/>
        <v>380.98</v>
      </c>
      <c r="K9634" s="2">
        <f t="shared" si="451"/>
        <v>68.576400000000007</v>
      </c>
      <c r="L9634" s="2">
        <f t="shared" si="452"/>
        <v>449.55640000000005</v>
      </c>
    </row>
    <row r="9635" spans="1:12" x14ac:dyDescent="0.25">
      <c r="A9635" t="s">
        <v>9640</v>
      </c>
      <c r="B9635" s="1">
        <v>46331</v>
      </c>
      <c r="C9635" t="s">
        <v>10011</v>
      </c>
      <c r="D9635" t="s">
        <v>10019</v>
      </c>
      <c r="E9635">
        <f>+_xlfn.XLOOKUP(TablaVentas[[#This Row],[PRODUCTOS]],TablaPrecios[PRODUCTOS],TablaPrecios[PRECIOS UNITARIOS],"No encontado")</f>
        <v>1200</v>
      </c>
      <c r="F9635">
        <v>13</v>
      </c>
      <c r="G9635" t="s">
        <v>10023</v>
      </c>
      <c r="H9635" s="2">
        <v>333</v>
      </c>
      <c r="I9635" s="3">
        <v>0.1</v>
      </c>
      <c r="J9635" s="2">
        <f t="shared" si="450"/>
        <v>299.7</v>
      </c>
      <c r="K9635" s="2">
        <f t="shared" si="451"/>
        <v>53.945999999999998</v>
      </c>
      <c r="L9635" s="2">
        <f t="shared" si="452"/>
        <v>353.64599999999996</v>
      </c>
    </row>
    <row r="9636" spans="1:12" x14ac:dyDescent="0.25">
      <c r="A9636" t="s">
        <v>9641</v>
      </c>
      <c r="B9636" s="1">
        <v>46151</v>
      </c>
      <c r="C9636" t="s">
        <v>10009</v>
      </c>
      <c r="D9636" t="s">
        <v>10017</v>
      </c>
      <c r="E9636">
        <f>+_xlfn.XLOOKUP(TablaVentas[[#This Row],[PRODUCTOS]],TablaPrecios[PRODUCTOS],TablaPrecios[PRECIOS UNITARIOS],"No encontado")</f>
        <v>50</v>
      </c>
      <c r="F9636">
        <v>9</v>
      </c>
      <c r="G9636" t="s">
        <v>10026</v>
      </c>
      <c r="H9636" s="2">
        <v>468</v>
      </c>
      <c r="I9636" s="3">
        <v>0.13</v>
      </c>
      <c r="J9636" s="2">
        <f t="shared" si="450"/>
        <v>407.15999999999997</v>
      </c>
      <c r="K9636" s="2">
        <f t="shared" si="451"/>
        <v>73.288799999999995</v>
      </c>
      <c r="L9636" s="2">
        <f t="shared" si="452"/>
        <v>480.44879999999995</v>
      </c>
    </row>
    <row r="9637" spans="1:12" x14ac:dyDescent="0.25">
      <c r="A9637" t="s">
        <v>9642</v>
      </c>
      <c r="B9637" s="1">
        <v>46036</v>
      </c>
      <c r="C9637" t="s">
        <v>10010</v>
      </c>
      <c r="D9637" t="s">
        <v>10018</v>
      </c>
      <c r="E9637">
        <f>+_xlfn.XLOOKUP(TablaVentas[[#This Row],[PRODUCTOS]],TablaPrecios[PRODUCTOS],TablaPrecios[PRECIOS UNITARIOS],"No encontado")</f>
        <v>850</v>
      </c>
      <c r="F9637">
        <v>8</v>
      </c>
      <c r="G9637" t="s">
        <v>10024</v>
      </c>
      <c r="H9637" s="2">
        <v>167</v>
      </c>
      <c r="I9637" s="3">
        <v>0.15</v>
      </c>
      <c r="J9637" s="2">
        <f t="shared" si="450"/>
        <v>141.94999999999999</v>
      </c>
      <c r="K9637" s="2">
        <f t="shared" si="451"/>
        <v>25.550999999999998</v>
      </c>
      <c r="L9637" s="2">
        <f t="shared" si="452"/>
        <v>167.50099999999998</v>
      </c>
    </row>
    <row r="9638" spans="1:12" x14ac:dyDescent="0.25">
      <c r="A9638" t="s">
        <v>9643</v>
      </c>
      <c r="B9638" s="1">
        <v>46127</v>
      </c>
      <c r="C9638" t="s">
        <v>10011</v>
      </c>
      <c r="D9638" t="s">
        <v>10017</v>
      </c>
      <c r="E9638">
        <f>+_xlfn.XLOOKUP(TablaVentas[[#This Row],[PRODUCTOS]],TablaPrecios[PRODUCTOS],TablaPrecios[PRECIOS UNITARIOS],"No encontado")</f>
        <v>50</v>
      </c>
      <c r="F9638">
        <v>20</v>
      </c>
      <c r="G9638" t="s">
        <v>10025</v>
      </c>
      <c r="H9638" s="2">
        <v>197</v>
      </c>
      <c r="I9638" s="3">
        <v>0.19</v>
      </c>
      <c r="J9638" s="2">
        <f t="shared" si="450"/>
        <v>159.57</v>
      </c>
      <c r="K9638" s="2">
        <f t="shared" si="451"/>
        <v>28.722599999999996</v>
      </c>
      <c r="L9638" s="2">
        <f t="shared" si="452"/>
        <v>188.29259999999999</v>
      </c>
    </row>
    <row r="9639" spans="1:12" x14ac:dyDescent="0.25">
      <c r="A9639" t="s">
        <v>9644</v>
      </c>
      <c r="B9639" s="1">
        <v>46077</v>
      </c>
      <c r="C9639" t="s">
        <v>10007</v>
      </c>
      <c r="D9639" t="s">
        <v>10018</v>
      </c>
      <c r="E9639">
        <f>+_xlfn.XLOOKUP(TablaVentas[[#This Row],[PRODUCTOS]],TablaPrecios[PRODUCTOS],TablaPrecios[PRECIOS UNITARIOS],"No encontado")</f>
        <v>850</v>
      </c>
      <c r="F9639">
        <v>17</v>
      </c>
      <c r="G9639" t="s">
        <v>10023</v>
      </c>
      <c r="H9639" s="2">
        <v>295</v>
      </c>
      <c r="I9639" s="3">
        <v>0.11</v>
      </c>
      <c r="J9639" s="2">
        <f t="shared" si="450"/>
        <v>262.55</v>
      </c>
      <c r="K9639" s="2">
        <f t="shared" si="451"/>
        <v>47.259</v>
      </c>
      <c r="L9639" s="2">
        <f t="shared" si="452"/>
        <v>309.80900000000003</v>
      </c>
    </row>
    <row r="9640" spans="1:12" x14ac:dyDescent="0.25">
      <c r="A9640" t="s">
        <v>9645</v>
      </c>
      <c r="B9640" s="1">
        <v>46055</v>
      </c>
      <c r="C9640" t="s">
        <v>10011</v>
      </c>
      <c r="D9640" t="s">
        <v>10017</v>
      </c>
      <c r="E9640">
        <f>+_xlfn.XLOOKUP(TablaVentas[[#This Row],[PRODUCTOS]],TablaPrecios[PRODUCTOS],TablaPrecios[PRECIOS UNITARIOS],"No encontado")</f>
        <v>50</v>
      </c>
      <c r="F9640">
        <v>13</v>
      </c>
      <c r="G9640" t="s">
        <v>10027</v>
      </c>
      <c r="H9640" s="2">
        <v>269</v>
      </c>
      <c r="I9640" s="3">
        <v>0.15</v>
      </c>
      <c r="J9640" s="2">
        <f t="shared" si="450"/>
        <v>228.65</v>
      </c>
      <c r="K9640" s="2">
        <f t="shared" si="451"/>
        <v>41.156999999999996</v>
      </c>
      <c r="L9640" s="2">
        <f t="shared" si="452"/>
        <v>269.80700000000002</v>
      </c>
    </row>
    <row r="9641" spans="1:12" x14ac:dyDescent="0.25">
      <c r="A9641" t="s">
        <v>9646</v>
      </c>
      <c r="B9641" s="1">
        <v>46267</v>
      </c>
      <c r="C9641" t="s">
        <v>10008</v>
      </c>
      <c r="D9641" t="s">
        <v>10021</v>
      </c>
      <c r="E9641">
        <f>+_xlfn.XLOOKUP(TablaVentas[[#This Row],[PRODUCTOS]],TablaPrecios[PRODUCTOS],TablaPrecios[PRECIOS UNITARIOS],"No encontado")</f>
        <v>200</v>
      </c>
      <c r="F9641">
        <v>14</v>
      </c>
      <c r="G9641" t="s">
        <v>10024</v>
      </c>
      <c r="H9641" s="2">
        <v>146</v>
      </c>
      <c r="I9641" s="3">
        <v>0.19</v>
      </c>
      <c r="J9641" s="2">
        <f t="shared" si="450"/>
        <v>118.25999999999999</v>
      </c>
      <c r="K9641" s="2">
        <f t="shared" si="451"/>
        <v>21.286799999999996</v>
      </c>
      <c r="L9641" s="2">
        <f t="shared" si="452"/>
        <v>139.54679999999999</v>
      </c>
    </row>
    <row r="9642" spans="1:12" x14ac:dyDescent="0.25">
      <c r="A9642" t="s">
        <v>9647</v>
      </c>
      <c r="B9642" s="1">
        <v>46081</v>
      </c>
      <c r="C9642" t="s">
        <v>10008</v>
      </c>
      <c r="D9642" t="s">
        <v>10017</v>
      </c>
      <c r="E9642">
        <f>+_xlfn.XLOOKUP(TablaVentas[[#This Row],[PRODUCTOS]],TablaPrecios[PRODUCTOS],TablaPrecios[PRECIOS UNITARIOS],"No encontado")</f>
        <v>50</v>
      </c>
      <c r="F9642">
        <v>15</v>
      </c>
      <c r="G9642" t="s">
        <v>10024</v>
      </c>
      <c r="H9642" s="2">
        <v>291</v>
      </c>
      <c r="I9642" s="3">
        <v>0.13</v>
      </c>
      <c r="J9642" s="2">
        <f t="shared" si="450"/>
        <v>253.17000000000002</v>
      </c>
      <c r="K9642" s="2">
        <f t="shared" si="451"/>
        <v>45.570599999999999</v>
      </c>
      <c r="L9642" s="2">
        <f t="shared" si="452"/>
        <v>298.74060000000003</v>
      </c>
    </row>
    <row r="9643" spans="1:12" x14ac:dyDescent="0.25">
      <c r="A9643" t="s">
        <v>9648</v>
      </c>
      <c r="B9643" s="1">
        <v>46335</v>
      </c>
      <c r="C9643" t="s">
        <v>10008</v>
      </c>
      <c r="D9643" t="s">
        <v>10020</v>
      </c>
      <c r="E9643">
        <f>+_xlfn.XLOOKUP(TablaVentas[[#This Row],[PRODUCTOS]],TablaPrecios[PRODUCTOS],TablaPrecios[PRECIOS UNITARIOS],"No encontado")</f>
        <v>150</v>
      </c>
      <c r="F9643">
        <v>5</v>
      </c>
      <c r="G9643" t="s">
        <v>10023</v>
      </c>
      <c r="H9643" s="2">
        <v>107</v>
      </c>
      <c r="I9643" s="3">
        <v>0.15</v>
      </c>
      <c r="J9643" s="2">
        <f t="shared" si="450"/>
        <v>90.95</v>
      </c>
      <c r="K9643" s="2">
        <f t="shared" si="451"/>
        <v>16.370999999999999</v>
      </c>
      <c r="L9643" s="2">
        <f t="shared" si="452"/>
        <v>107.321</v>
      </c>
    </row>
    <row r="9644" spans="1:12" x14ac:dyDescent="0.25">
      <c r="A9644" t="s">
        <v>9649</v>
      </c>
      <c r="B9644" s="1">
        <v>46194</v>
      </c>
      <c r="C9644" t="s">
        <v>10008</v>
      </c>
      <c r="D9644" t="s">
        <v>10019</v>
      </c>
      <c r="E9644">
        <f>+_xlfn.XLOOKUP(TablaVentas[[#This Row],[PRODUCTOS]],TablaPrecios[PRODUCTOS],TablaPrecios[PRECIOS UNITARIOS],"No encontado")</f>
        <v>1200</v>
      </c>
      <c r="F9644">
        <v>12</v>
      </c>
      <c r="G9644" t="s">
        <v>10023</v>
      </c>
      <c r="H9644" s="2">
        <v>382</v>
      </c>
      <c r="I9644" s="3">
        <v>0.16</v>
      </c>
      <c r="J9644" s="2">
        <f t="shared" si="450"/>
        <v>320.88</v>
      </c>
      <c r="K9644" s="2">
        <f t="shared" si="451"/>
        <v>57.758399999999995</v>
      </c>
      <c r="L9644" s="2">
        <f t="shared" si="452"/>
        <v>378.63839999999999</v>
      </c>
    </row>
    <row r="9645" spans="1:12" x14ac:dyDescent="0.25">
      <c r="A9645" t="s">
        <v>9650</v>
      </c>
      <c r="B9645" s="1">
        <v>46176</v>
      </c>
      <c r="C9645" t="s">
        <v>10011</v>
      </c>
      <c r="D9645" t="s">
        <v>10017</v>
      </c>
      <c r="E9645">
        <f>+_xlfn.XLOOKUP(TablaVentas[[#This Row],[PRODUCTOS]],TablaPrecios[PRODUCTOS],TablaPrecios[PRECIOS UNITARIOS],"No encontado")</f>
        <v>50</v>
      </c>
      <c r="F9645">
        <v>11</v>
      </c>
      <c r="G9645" t="s">
        <v>10026</v>
      </c>
      <c r="H9645" s="2">
        <v>283</v>
      </c>
      <c r="I9645" s="3">
        <v>0.13</v>
      </c>
      <c r="J9645" s="2">
        <f t="shared" si="450"/>
        <v>246.21</v>
      </c>
      <c r="K9645" s="2">
        <f t="shared" si="451"/>
        <v>44.317799999999998</v>
      </c>
      <c r="L9645" s="2">
        <f t="shared" si="452"/>
        <v>290.52780000000001</v>
      </c>
    </row>
    <row r="9646" spans="1:12" x14ac:dyDescent="0.25">
      <c r="A9646" t="s">
        <v>9651</v>
      </c>
      <c r="B9646" s="1">
        <v>46100</v>
      </c>
      <c r="C9646" t="s">
        <v>10011</v>
      </c>
      <c r="D9646" t="s">
        <v>10017</v>
      </c>
      <c r="E9646">
        <f>+_xlfn.XLOOKUP(TablaVentas[[#This Row],[PRODUCTOS]],TablaPrecios[PRODUCTOS],TablaPrecios[PRECIOS UNITARIOS],"No encontado")</f>
        <v>50</v>
      </c>
      <c r="F9646">
        <v>9</v>
      </c>
      <c r="G9646" t="s">
        <v>10023</v>
      </c>
      <c r="H9646" s="2">
        <v>479</v>
      </c>
      <c r="I9646" s="3">
        <v>0.17</v>
      </c>
      <c r="J9646" s="2">
        <f t="shared" si="450"/>
        <v>397.57</v>
      </c>
      <c r="K9646" s="2">
        <f t="shared" si="451"/>
        <v>71.562599999999989</v>
      </c>
      <c r="L9646" s="2">
        <f t="shared" si="452"/>
        <v>469.13259999999997</v>
      </c>
    </row>
    <row r="9647" spans="1:12" x14ac:dyDescent="0.25">
      <c r="A9647" t="s">
        <v>9652</v>
      </c>
      <c r="B9647" s="1">
        <v>46366</v>
      </c>
      <c r="C9647" t="s">
        <v>10007</v>
      </c>
      <c r="D9647" t="s">
        <v>10018</v>
      </c>
      <c r="E9647">
        <f>+_xlfn.XLOOKUP(TablaVentas[[#This Row],[PRODUCTOS]],TablaPrecios[PRODUCTOS],TablaPrecios[PRECIOS UNITARIOS],"No encontado")</f>
        <v>850</v>
      </c>
      <c r="F9647">
        <v>15</v>
      </c>
      <c r="G9647" t="s">
        <v>10027</v>
      </c>
      <c r="H9647" s="2">
        <v>61</v>
      </c>
      <c r="I9647" s="3">
        <v>0.2</v>
      </c>
      <c r="J9647" s="2">
        <f t="shared" si="450"/>
        <v>48.8</v>
      </c>
      <c r="K9647" s="2">
        <f t="shared" si="451"/>
        <v>8.7839999999999989</v>
      </c>
      <c r="L9647" s="2">
        <f t="shared" si="452"/>
        <v>57.583999999999996</v>
      </c>
    </row>
    <row r="9648" spans="1:12" x14ac:dyDescent="0.25">
      <c r="A9648" t="s">
        <v>9653</v>
      </c>
      <c r="B9648" s="1">
        <v>46075</v>
      </c>
      <c r="C9648" t="s">
        <v>10009</v>
      </c>
      <c r="D9648" t="s">
        <v>10017</v>
      </c>
      <c r="E9648">
        <f>+_xlfn.XLOOKUP(TablaVentas[[#This Row],[PRODUCTOS]],TablaPrecios[PRODUCTOS],TablaPrecios[PRECIOS UNITARIOS],"No encontado")</f>
        <v>50</v>
      </c>
      <c r="F9648">
        <v>16</v>
      </c>
      <c r="G9648" t="s">
        <v>10026</v>
      </c>
      <c r="H9648" s="2">
        <v>90</v>
      </c>
      <c r="I9648" s="3">
        <v>0.1</v>
      </c>
      <c r="J9648" s="2">
        <f t="shared" si="450"/>
        <v>81</v>
      </c>
      <c r="K9648" s="2">
        <f t="shared" si="451"/>
        <v>14.58</v>
      </c>
      <c r="L9648" s="2">
        <f t="shared" si="452"/>
        <v>95.58</v>
      </c>
    </row>
    <row r="9649" spans="1:12" x14ac:dyDescent="0.25">
      <c r="A9649" t="s">
        <v>9654</v>
      </c>
      <c r="B9649" s="1">
        <v>46332</v>
      </c>
      <c r="C9649" t="s">
        <v>10008</v>
      </c>
      <c r="D9649" t="s">
        <v>10019</v>
      </c>
      <c r="E9649">
        <f>+_xlfn.XLOOKUP(TablaVentas[[#This Row],[PRODUCTOS]],TablaPrecios[PRODUCTOS],TablaPrecios[PRECIOS UNITARIOS],"No encontado")</f>
        <v>1200</v>
      </c>
      <c r="F9649">
        <v>19</v>
      </c>
      <c r="G9649" t="s">
        <v>10024</v>
      </c>
      <c r="H9649" s="2">
        <v>464</v>
      </c>
      <c r="I9649" s="3">
        <v>0.14000000000000001</v>
      </c>
      <c r="J9649" s="2">
        <f t="shared" si="450"/>
        <v>399.03999999999996</v>
      </c>
      <c r="K9649" s="2">
        <f t="shared" si="451"/>
        <v>71.827199999999991</v>
      </c>
      <c r="L9649" s="2">
        <f t="shared" si="452"/>
        <v>470.86719999999997</v>
      </c>
    </row>
    <row r="9650" spans="1:12" x14ac:dyDescent="0.25">
      <c r="A9650" t="s">
        <v>9655</v>
      </c>
      <c r="B9650" s="1">
        <v>46113</v>
      </c>
      <c r="C9650" t="s">
        <v>10012</v>
      </c>
      <c r="D9650" t="s">
        <v>10021</v>
      </c>
      <c r="E9650">
        <f>+_xlfn.XLOOKUP(TablaVentas[[#This Row],[PRODUCTOS]],TablaPrecios[PRODUCTOS],TablaPrecios[PRECIOS UNITARIOS],"No encontado")</f>
        <v>200</v>
      </c>
      <c r="F9650">
        <v>19</v>
      </c>
      <c r="G9650" t="s">
        <v>10023</v>
      </c>
      <c r="H9650" s="2">
        <v>219</v>
      </c>
      <c r="I9650" s="3">
        <v>0.13</v>
      </c>
      <c r="J9650" s="2">
        <f t="shared" si="450"/>
        <v>190.53</v>
      </c>
      <c r="K9650" s="2">
        <f t="shared" si="451"/>
        <v>34.295400000000001</v>
      </c>
      <c r="L9650" s="2">
        <f t="shared" si="452"/>
        <v>224.8254</v>
      </c>
    </row>
    <row r="9651" spans="1:12" x14ac:dyDescent="0.25">
      <c r="A9651" t="s">
        <v>9656</v>
      </c>
      <c r="B9651" s="1">
        <v>46263</v>
      </c>
      <c r="C9651" t="s">
        <v>10008</v>
      </c>
      <c r="D9651" t="s">
        <v>10021</v>
      </c>
      <c r="E9651">
        <f>+_xlfn.XLOOKUP(TablaVentas[[#This Row],[PRODUCTOS]],TablaPrecios[PRODUCTOS],TablaPrecios[PRECIOS UNITARIOS],"No encontado")</f>
        <v>200</v>
      </c>
      <c r="F9651">
        <v>6</v>
      </c>
      <c r="G9651" t="s">
        <v>10025</v>
      </c>
      <c r="H9651" s="2">
        <v>421</v>
      </c>
      <c r="I9651" s="3">
        <v>0.15</v>
      </c>
      <c r="J9651" s="2">
        <f t="shared" si="450"/>
        <v>357.85</v>
      </c>
      <c r="K9651" s="2">
        <f t="shared" si="451"/>
        <v>64.412999999999997</v>
      </c>
      <c r="L9651" s="2">
        <f t="shared" si="452"/>
        <v>422.26300000000003</v>
      </c>
    </row>
    <row r="9652" spans="1:12" x14ac:dyDescent="0.25">
      <c r="A9652" t="s">
        <v>9657</v>
      </c>
      <c r="B9652" s="1">
        <v>46173</v>
      </c>
      <c r="C9652" t="s">
        <v>10008</v>
      </c>
      <c r="D9652" t="s">
        <v>10017</v>
      </c>
      <c r="E9652">
        <f>+_xlfn.XLOOKUP(TablaVentas[[#This Row],[PRODUCTOS]],TablaPrecios[PRODUCTOS],TablaPrecios[PRECIOS UNITARIOS],"No encontado")</f>
        <v>50</v>
      </c>
      <c r="F9652">
        <v>14</v>
      </c>
      <c r="G9652" t="s">
        <v>10023</v>
      </c>
      <c r="H9652" s="2">
        <v>268</v>
      </c>
      <c r="I9652" s="3">
        <v>0.16</v>
      </c>
      <c r="J9652" s="2">
        <f t="shared" si="450"/>
        <v>225.12</v>
      </c>
      <c r="K9652" s="2">
        <f t="shared" si="451"/>
        <v>40.521599999999999</v>
      </c>
      <c r="L9652" s="2">
        <f t="shared" si="452"/>
        <v>265.64159999999998</v>
      </c>
    </row>
    <row r="9653" spans="1:12" x14ac:dyDescent="0.25">
      <c r="A9653" t="s">
        <v>9658</v>
      </c>
      <c r="B9653" s="1">
        <v>46253</v>
      </c>
      <c r="C9653" t="s">
        <v>10010</v>
      </c>
      <c r="D9653" t="s">
        <v>10018</v>
      </c>
      <c r="E9653">
        <f>+_xlfn.XLOOKUP(TablaVentas[[#This Row],[PRODUCTOS]],TablaPrecios[PRODUCTOS],TablaPrecios[PRECIOS UNITARIOS],"No encontado")</f>
        <v>850</v>
      </c>
      <c r="F9653">
        <v>10</v>
      </c>
      <c r="G9653" t="s">
        <v>10026</v>
      </c>
      <c r="H9653" s="2">
        <v>87</v>
      </c>
      <c r="I9653" s="3">
        <v>0.15</v>
      </c>
      <c r="J9653" s="2">
        <f t="shared" si="450"/>
        <v>73.95</v>
      </c>
      <c r="K9653" s="2">
        <f t="shared" si="451"/>
        <v>13.311</v>
      </c>
      <c r="L9653" s="2">
        <f t="shared" si="452"/>
        <v>87.260999999999996</v>
      </c>
    </row>
    <row r="9654" spans="1:12" x14ac:dyDescent="0.25">
      <c r="A9654" t="s">
        <v>9659</v>
      </c>
      <c r="B9654" s="1">
        <v>46187</v>
      </c>
      <c r="C9654" t="s">
        <v>10011</v>
      </c>
      <c r="D9654" t="s">
        <v>10020</v>
      </c>
      <c r="E9654">
        <f>+_xlfn.XLOOKUP(TablaVentas[[#This Row],[PRODUCTOS]],TablaPrecios[PRODUCTOS],TablaPrecios[PRECIOS UNITARIOS],"No encontado")</f>
        <v>150</v>
      </c>
      <c r="F9654">
        <v>20</v>
      </c>
      <c r="G9654" t="s">
        <v>10027</v>
      </c>
      <c r="H9654" s="2">
        <v>82</v>
      </c>
      <c r="I9654" s="3">
        <v>0.1</v>
      </c>
      <c r="J9654" s="2">
        <f t="shared" si="450"/>
        <v>73.8</v>
      </c>
      <c r="K9654" s="2">
        <f t="shared" si="451"/>
        <v>13.283999999999999</v>
      </c>
      <c r="L9654" s="2">
        <f t="shared" si="452"/>
        <v>87.084000000000003</v>
      </c>
    </row>
    <row r="9655" spans="1:12" x14ac:dyDescent="0.25">
      <c r="A9655" t="s">
        <v>9660</v>
      </c>
      <c r="B9655" s="1">
        <v>46157</v>
      </c>
      <c r="C9655" t="s">
        <v>10008</v>
      </c>
      <c r="D9655" t="s">
        <v>10020</v>
      </c>
      <c r="E9655">
        <f>+_xlfn.XLOOKUP(TablaVentas[[#This Row],[PRODUCTOS]],TablaPrecios[PRODUCTOS],TablaPrecios[PRECIOS UNITARIOS],"No encontado")</f>
        <v>150</v>
      </c>
      <c r="F9655">
        <v>11</v>
      </c>
      <c r="G9655" t="s">
        <v>10023</v>
      </c>
      <c r="H9655" s="2">
        <v>350</v>
      </c>
      <c r="I9655" s="3">
        <v>0.2</v>
      </c>
      <c r="J9655" s="2">
        <f t="shared" si="450"/>
        <v>280</v>
      </c>
      <c r="K9655" s="2">
        <f t="shared" si="451"/>
        <v>50.4</v>
      </c>
      <c r="L9655" s="2">
        <f t="shared" si="452"/>
        <v>330.4</v>
      </c>
    </row>
    <row r="9656" spans="1:12" x14ac:dyDescent="0.25">
      <c r="A9656" t="s">
        <v>9661</v>
      </c>
      <c r="B9656" s="1">
        <v>46023</v>
      </c>
      <c r="C9656" t="s">
        <v>10010</v>
      </c>
      <c r="D9656" t="s">
        <v>10021</v>
      </c>
      <c r="E9656">
        <f>+_xlfn.XLOOKUP(TablaVentas[[#This Row],[PRODUCTOS]],TablaPrecios[PRODUCTOS],TablaPrecios[PRECIOS UNITARIOS],"No encontado")</f>
        <v>200</v>
      </c>
      <c r="F9656">
        <v>12</v>
      </c>
      <c r="G9656" t="s">
        <v>10024</v>
      </c>
      <c r="H9656" s="2">
        <v>447</v>
      </c>
      <c r="I9656" s="3">
        <v>0.17</v>
      </c>
      <c r="J9656" s="2">
        <f t="shared" si="450"/>
        <v>371.01</v>
      </c>
      <c r="K9656" s="2">
        <f t="shared" si="451"/>
        <v>66.78179999999999</v>
      </c>
      <c r="L9656" s="2">
        <f t="shared" si="452"/>
        <v>437.79179999999997</v>
      </c>
    </row>
    <row r="9657" spans="1:12" x14ac:dyDescent="0.25">
      <c r="A9657" t="s">
        <v>9662</v>
      </c>
      <c r="B9657" s="1">
        <v>46329</v>
      </c>
      <c r="C9657" t="s">
        <v>10011</v>
      </c>
      <c r="D9657" t="s">
        <v>10018</v>
      </c>
      <c r="E9657">
        <f>+_xlfn.XLOOKUP(TablaVentas[[#This Row],[PRODUCTOS]],TablaPrecios[PRODUCTOS],TablaPrecios[PRECIOS UNITARIOS],"No encontado")</f>
        <v>850</v>
      </c>
      <c r="F9657">
        <v>20</v>
      </c>
      <c r="G9657" t="s">
        <v>10025</v>
      </c>
      <c r="H9657" s="2">
        <v>401</v>
      </c>
      <c r="I9657" s="3">
        <v>0.14000000000000001</v>
      </c>
      <c r="J9657" s="2">
        <f t="shared" si="450"/>
        <v>344.86</v>
      </c>
      <c r="K9657" s="2">
        <f t="shared" si="451"/>
        <v>62.074800000000003</v>
      </c>
      <c r="L9657" s="2">
        <f t="shared" si="452"/>
        <v>406.9348</v>
      </c>
    </row>
    <row r="9658" spans="1:12" x14ac:dyDescent="0.25">
      <c r="A9658" t="s">
        <v>9663</v>
      </c>
      <c r="B9658" s="1">
        <v>46356</v>
      </c>
      <c r="C9658" t="s">
        <v>10007</v>
      </c>
      <c r="D9658" t="s">
        <v>10019</v>
      </c>
      <c r="E9658">
        <f>+_xlfn.XLOOKUP(TablaVentas[[#This Row],[PRODUCTOS]],TablaPrecios[PRODUCTOS],TablaPrecios[PRECIOS UNITARIOS],"No encontado")</f>
        <v>1200</v>
      </c>
      <c r="F9658">
        <v>16</v>
      </c>
      <c r="G9658" t="s">
        <v>10024</v>
      </c>
      <c r="H9658" s="2">
        <v>325</v>
      </c>
      <c r="I9658" s="3">
        <v>0.19</v>
      </c>
      <c r="J9658" s="2">
        <f t="shared" si="450"/>
        <v>263.25</v>
      </c>
      <c r="K9658" s="2">
        <f t="shared" si="451"/>
        <v>47.384999999999998</v>
      </c>
      <c r="L9658" s="2">
        <f t="shared" si="452"/>
        <v>310.63499999999999</v>
      </c>
    </row>
    <row r="9659" spans="1:12" x14ac:dyDescent="0.25">
      <c r="A9659" t="s">
        <v>9664</v>
      </c>
      <c r="B9659" s="1">
        <v>46284</v>
      </c>
      <c r="C9659" t="s">
        <v>10010</v>
      </c>
      <c r="D9659" t="s">
        <v>10020</v>
      </c>
      <c r="E9659">
        <f>+_xlfn.XLOOKUP(TablaVentas[[#This Row],[PRODUCTOS]],TablaPrecios[PRODUCTOS],TablaPrecios[PRECIOS UNITARIOS],"No encontado")</f>
        <v>150</v>
      </c>
      <c r="F9659">
        <v>20</v>
      </c>
      <c r="G9659" t="s">
        <v>10025</v>
      </c>
      <c r="H9659" s="2">
        <v>410</v>
      </c>
      <c r="I9659" s="3">
        <v>0.19</v>
      </c>
      <c r="J9659" s="2">
        <f t="shared" si="450"/>
        <v>332.1</v>
      </c>
      <c r="K9659" s="2">
        <f t="shared" si="451"/>
        <v>59.777999999999999</v>
      </c>
      <c r="L9659" s="2">
        <f t="shared" si="452"/>
        <v>391.87800000000004</v>
      </c>
    </row>
    <row r="9660" spans="1:12" x14ac:dyDescent="0.25">
      <c r="A9660" t="s">
        <v>9665</v>
      </c>
      <c r="B9660" s="1">
        <v>46359</v>
      </c>
      <c r="C9660" t="s">
        <v>10009</v>
      </c>
      <c r="D9660" t="s">
        <v>10017</v>
      </c>
      <c r="E9660">
        <f>+_xlfn.XLOOKUP(TablaVentas[[#This Row],[PRODUCTOS]],TablaPrecios[PRODUCTOS],TablaPrecios[PRECIOS UNITARIOS],"No encontado")</f>
        <v>50</v>
      </c>
      <c r="F9660">
        <v>9</v>
      </c>
      <c r="G9660" t="s">
        <v>10023</v>
      </c>
      <c r="H9660" s="2">
        <v>180</v>
      </c>
      <c r="I9660" s="3">
        <v>0.11</v>
      </c>
      <c r="J9660" s="2">
        <f t="shared" si="450"/>
        <v>160.19999999999999</v>
      </c>
      <c r="K9660" s="2">
        <f t="shared" si="451"/>
        <v>28.835999999999999</v>
      </c>
      <c r="L9660" s="2">
        <f t="shared" si="452"/>
        <v>189.036</v>
      </c>
    </row>
    <row r="9661" spans="1:12" x14ac:dyDescent="0.25">
      <c r="A9661" t="s">
        <v>9666</v>
      </c>
      <c r="B9661" s="1">
        <v>46180</v>
      </c>
      <c r="C9661" t="s">
        <v>10007</v>
      </c>
      <c r="D9661" t="s">
        <v>10018</v>
      </c>
      <c r="E9661">
        <f>+_xlfn.XLOOKUP(TablaVentas[[#This Row],[PRODUCTOS]],TablaPrecios[PRODUCTOS],TablaPrecios[PRECIOS UNITARIOS],"No encontado")</f>
        <v>850</v>
      </c>
      <c r="F9661">
        <v>15</v>
      </c>
      <c r="G9661" t="s">
        <v>10024</v>
      </c>
      <c r="H9661" s="2">
        <v>189</v>
      </c>
      <c r="I9661" s="3">
        <v>0.13</v>
      </c>
      <c r="J9661" s="2">
        <f t="shared" si="450"/>
        <v>164.43</v>
      </c>
      <c r="K9661" s="2">
        <f t="shared" si="451"/>
        <v>29.5974</v>
      </c>
      <c r="L9661" s="2">
        <f t="shared" si="452"/>
        <v>194.0274</v>
      </c>
    </row>
    <row r="9662" spans="1:12" x14ac:dyDescent="0.25">
      <c r="A9662" t="s">
        <v>9667</v>
      </c>
      <c r="B9662" s="1">
        <v>46189</v>
      </c>
      <c r="C9662" t="s">
        <v>10009</v>
      </c>
      <c r="D9662" t="s">
        <v>10018</v>
      </c>
      <c r="E9662">
        <f>+_xlfn.XLOOKUP(TablaVentas[[#This Row],[PRODUCTOS]],TablaPrecios[PRODUCTOS],TablaPrecios[PRECIOS UNITARIOS],"No encontado")</f>
        <v>850</v>
      </c>
      <c r="F9662">
        <v>13</v>
      </c>
      <c r="G9662" t="s">
        <v>10025</v>
      </c>
      <c r="H9662" s="2">
        <v>335</v>
      </c>
      <c r="I9662" s="3">
        <v>0.14000000000000001</v>
      </c>
      <c r="J9662" s="2">
        <f t="shared" si="450"/>
        <v>288.10000000000002</v>
      </c>
      <c r="K9662" s="2">
        <f t="shared" si="451"/>
        <v>51.858000000000004</v>
      </c>
      <c r="L9662" s="2">
        <f t="shared" si="452"/>
        <v>339.95800000000003</v>
      </c>
    </row>
    <row r="9663" spans="1:12" x14ac:dyDescent="0.25">
      <c r="A9663" t="s">
        <v>9668</v>
      </c>
      <c r="B9663" s="1">
        <v>46033</v>
      </c>
      <c r="C9663" t="s">
        <v>10008</v>
      </c>
      <c r="D9663" t="s">
        <v>10021</v>
      </c>
      <c r="E9663">
        <f>+_xlfn.XLOOKUP(TablaVentas[[#This Row],[PRODUCTOS]],TablaPrecios[PRODUCTOS],TablaPrecios[PRECIOS UNITARIOS],"No encontado")</f>
        <v>200</v>
      </c>
      <c r="F9663">
        <v>20</v>
      </c>
      <c r="G9663" t="s">
        <v>10026</v>
      </c>
      <c r="H9663" s="2">
        <v>454</v>
      </c>
      <c r="I9663" s="3">
        <v>0.19</v>
      </c>
      <c r="J9663" s="2">
        <f t="shared" si="450"/>
        <v>367.74</v>
      </c>
      <c r="K9663" s="2">
        <f t="shared" si="451"/>
        <v>66.193200000000004</v>
      </c>
      <c r="L9663" s="2">
        <f t="shared" si="452"/>
        <v>433.9332</v>
      </c>
    </row>
    <row r="9664" spans="1:12" x14ac:dyDescent="0.25">
      <c r="A9664" t="s">
        <v>9669</v>
      </c>
      <c r="B9664" s="1">
        <v>46140</v>
      </c>
      <c r="C9664" t="s">
        <v>10007</v>
      </c>
      <c r="D9664" t="s">
        <v>10019</v>
      </c>
      <c r="E9664">
        <f>+_xlfn.XLOOKUP(TablaVentas[[#This Row],[PRODUCTOS]],TablaPrecios[PRODUCTOS],TablaPrecios[PRECIOS UNITARIOS],"No encontado")</f>
        <v>1200</v>
      </c>
      <c r="F9664">
        <v>19</v>
      </c>
      <c r="G9664" t="s">
        <v>10023</v>
      </c>
      <c r="H9664" s="2">
        <v>404</v>
      </c>
      <c r="I9664" s="3">
        <v>0.1</v>
      </c>
      <c r="J9664" s="2">
        <f t="shared" si="450"/>
        <v>363.6</v>
      </c>
      <c r="K9664" s="2">
        <f t="shared" si="451"/>
        <v>65.448000000000008</v>
      </c>
      <c r="L9664" s="2">
        <f t="shared" si="452"/>
        <v>429.048</v>
      </c>
    </row>
    <row r="9665" spans="1:12" x14ac:dyDescent="0.25">
      <c r="A9665" t="s">
        <v>9670</v>
      </c>
      <c r="B9665" s="1">
        <v>46157</v>
      </c>
      <c r="C9665" t="s">
        <v>10007</v>
      </c>
      <c r="D9665" t="s">
        <v>10018</v>
      </c>
      <c r="E9665">
        <f>+_xlfn.XLOOKUP(TablaVentas[[#This Row],[PRODUCTOS]],TablaPrecios[PRODUCTOS],TablaPrecios[PRECIOS UNITARIOS],"No encontado")</f>
        <v>850</v>
      </c>
      <c r="F9665">
        <v>16</v>
      </c>
      <c r="G9665" t="s">
        <v>10023</v>
      </c>
      <c r="H9665" s="2">
        <v>278</v>
      </c>
      <c r="I9665" s="3">
        <v>0.11</v>
      </c>
      <c r="J9665" s="2">
        <f t="shared" si="450"/>
        <v>247.42</v>
      </c>
      <c r="K9665" s="2">
        <f t="shared" si="451"/>
        <v>44.535599999999995</v>
      </c>
      <c r="L9665" s="2">
        <f t="shared" si="452"/>
        <v>291.9556</v>
      </c>
    </row>
    <row r="9666" spans="1:12" x14ac:dyDescent="0.25">
      <c r="A9666" t="s">
        <v>9671</v>
      </c>
      <c r="B9666" s="1">
        <v>46342</v>
      </c>
      <c r="C9666" t="s">
        <v>10010</v>
      </c>
      <c r="D9666" t="s">
        <v>10017</v>
      </c>
      <c r="E9666">
        <f>+_xlfn.XLOOKUP(TablaVentas[[#This Row],[PRODUCTOS]],TablaPrecios[PRODUCTOS],TablaPrecios[PRECIOS UNITARIOS],"No encontado")</f>
        <v>50</v>
      </c>
      <c r="F9666">
        <v>20</v>
      </c>
      <c r="G9666" t="s">
        <v>10025</v>
      </c>
      <c r="H9666" s="2">
        <v>377</v>
      </c>
      <c r="I9666" s="3">
        <v>0.13</v>
      </c>
      <c r="J9666" s="2">
        <f t="shared" si="450"/>
        <v>327.99</v>
      </c>
      <c r="K9666" s="2">
        <f t="shared" si="451"/>
        <v>59.038199999999996</v>
      </c>
      <c r="L9666" s="2">
        <f t="shared" si="452"/>
        <v>387.02820000000003</v>
      </c>
    </row>
    <row r="9667" spans="1:12" x14ac:dyDescent="0.25">
      <c r="A9667" t="s">
        <v>9672</v>
      </c>
      <c r="B9667" s="1">
        <v>46172</v>
      </c>
      <c r="C9667" t="s">
        <v>10010</v>
      </c>
      <c r="D9667" t="s">
        <v>10018</v>
      </c>
      <c r="E9667">
        <f>+_xlfn.XLOOKUP(TablaVentas[[#This Row],[PRODUCTOS]],TablaPrecios[PRODUCTOS],TablaPrecios[PRECIOS UNITARIOS],"No encontado")</f>
        <v>850</v>
      </c>
      <c r="F9667">
        <v>14</v>
      </c>
      <c r="G9667" t="s">
        <v>10026</v>
      </c>
      <c r="H9667" s="2">
        <v>425</v>
      </c>
      <c r="I9667" s="3">
        <v>0.13</v>
      </c>
      <c r="J9667" s="2">
        <f t="shared" ref="J9667:J9730" si="453">+H9667-H9667*I9667</f>
        <v>369.75</v>
      </c>
      <c r="K9667" s="2">
        <f t="shared" ref="K9667:K9730" si="454">+J9667*0.18</f>
        <v>66.554999999999993</v>
      </c>
      <c r="L9667" s="2">
        <f t="shared" ref="L9667:L9730" si="455">+J9667+K9667</f>
        <v>436.30500000000001</v>
      </c>
    </row>
    <row r="9668" spans="1:12" x14ac:dyDescent="0.25">
      <c r="A9668" t="s">
        <v>9673</v>
      </c>
      <c r="B9668" s="1">
        <v>46387</v>
      </c>
      <c r="C9668" t="s">
        <v>10008</v>
      </c>
      <c r="D9668" t="s">
        <v>10017</v>
      </c>
      <c r="E9668">
        <f>+_xlfn.XLOOKUP(TablaVentas[[#This Row],[PRODUCTOS]],TablaPrecios[PRODUCTOS],TablaPrecios[PRECIOS UNITARIOS],"No encontado")</f>
        <v>50</v>
      </c>
      <c r="F9668">
        <v>9</v>
      </c>
      <c r="G9668" t="s">
        <v>10024</v>
      </c>
      <c r="H9668" s="2">
        <v>104</v>
      </c>
      <c r="I9668" s="3">
        <v>0.16</v>
      </c>
      <c r="J9668" s="2">
        <f t="shared" si="453"/>
        <v>87.36</v>
      </c>
      <c r="K9668" s="2">
        <f t="shared" si="454"/>
        <v>15.7248</v>
      </c>
      <c r="L9668" s="2">
        <f t="shared" si="455"/>
        <v>103.0848</v>
      </c>
    </row>
    <row r="9669" spans="1:12" x14ac:dyDescent="0.25">
      <c r="A9669" t="s">
        <v>9674</v>
      </c>
      <c r="B9669" s="1">
        <v>46251</v>
      </c>
      <c r="C9669" t="s">
        <v>10007</v>
      </c>
      <c r="D9669" t="s">
        <v>10020</v>
      </c>
      <c r="E9669">
        <f>+_xlfn.XLOOKUP(TablaVentas[[#This Row],[PRODUCTOS]],TablaPrecios[PRODUCTOS],TablaPrecios[PRECIOS UNITARIOS],"No encontado")</f>
        <v>150</v>
      </c>
      <c r="F9669">
        <v>13</v>
      </c>
      <c r="G9669" t="s">
        <v>10025</v>
      </c>
      <c r="H9669" s="2">
        <v>189</v>
      </c>
      <c r="I9669" s="3">
        <v>0.13</v>
      </c>
      <c r="J9669" s="2">
        <f t="shared" si="453"/>
        <v>164.43</v>
      </c>
      <c r="K9669" s="2">
        <f t="shared" si="454"/>
        <v>29.5974</v>
      </c>
      <c r="L9669" s="2">
        <f t="shared" si="455"/>
        <v>194.0274</v>
      </c>
    </row>
    <row r="9670" spans="1:12" x14ac:dyDescent="0.25">
      <c r="A9670" t="s">
        <v>9675</v>
      </c>
      <c r="B9670" s="1">
        <v>46162</v>
      </c>
      <c r="C9670" t="s">
        <v>10012</v>
      </c>
      <c r="D9670" t="s">
        <v>10019</v>
      </c>
      <c r="E9670">
        <f>+_xlfn.XLOOKUP(TablaVentas[[#This Row],[PRODUCTOS]],TablaPrecios[PRODUCTOS],TablaPrecios[PRECIOS UNITARIOS],"No encontado")</f>
        <v>1200</v>
      </c>
      <c r="F9670">
        <v>20</v>
      </c>
      <c r="G9670" t="s">
        <v>10025</v>
      </c>
      <c r="H9670" s="2">
        <v>434</v>
      </c>
      <c r="I9670" s="3">
        <v>0.14000000000000001</v>
      </c>
      <c r="J9670" s="2">
        <f t="shared" si="453"/>
        <v>373.24</v>
      </c>
      <c r="K9670" s="2">
        <f t="shared" si="454"/>
        <v>67.183199999999999</v>
      </c>
      <c r="L9670" s="2">
        <f t="shared" si="455"/>
        <v>440.42320000000001</v>
      </c>
    </row>
    <row r="9671" spans="1:12" x14ac:dyDescent="0.25">
      <c r="A9671" t="s">
        <v>9676</v>
      </c>
      <c r="B9671" s="1">
        <v>46377</v>
      </c>
      <c r="C9671" t="s">
        <v>10009</v>
      </c>
      <c r="D9671" t="s">
        <v>10018</v>
      </c>
      <c r="E9671">
        <f>+_xlfn.XLOOKUP(TablaVentas[[#This Row],[PRODUCTOS]],TablaPrecios[PRODUCTOS],TablaPrecios[PRECIOS UNITARIOS],"No encontado")</f>
        <v>850</v>
      </c>
      <c r="F9671">
        <v>18</v>
      </c>
      <c r="G9671" t="s">
        <v>10026</v>
      </c>
      <c r="H9671" s="2">
        <v>251</v>
      </c>
      <c r="I9671" s="3">
        <v>0.17</v>
      </c>
      <c r="J9671" s="2">
        <f t="shared" si="453"/>
        <v>208.32999999999998</v>
      </c>
      <c r="K9671" s="2">
        <f t="shared" si="454"/>
        <v>37.499399999999994</v>
      </c>
      <c r="L9671" s="2">
        <f t="shared" si="455"/>
        <v>245.82939999999996</v>
      </c>
    </row>
    <row r="9672" spans="1:12" x14ac:dyDescent="0.25">
      <c r="A9672" t="s">
        <v>9677</v>
      </c>
      <c r="B9672" s="1">
        <v>46380</v>
      </c>
      <c r="C9672" t="s">
        <v>10012</v>
      </c>
      <c r="D9672" t="s">
        <v>10019</v>
      </c>
      <c r="E9672">
        <f>+_xlfn.XLOOKUP(TablaVentas[[#This Row],[PRODUCTOS]],TablaPrecios[PRODUCTOS],TablaPrecios[PRECIOS UNITARIOS],"No encontado")</f>
        <v>1200</v>
      </c>
      <c r="F9672">
        <v>20</v>
      </c>
      <c r="G9672" t="s">
        <v>10025</v>
      </c>
      <c r="H9672" s="2">
        <v>363</v>
      </c>
      <c r="I9672" s="3">
        <v>0.2</v>
      </c>
      <c r="J9672" s="2">
        <f t="shared" si="453"/>
        <v>290.39999999999998</v>
      </c>
      <c r="K9672" s="2">
        <f t="shared" si="454"/>
        <v>52.271999999999991</v>
      </c>
      <c r="L9672" s="2">
        <f t="shared" si="455"/>
        <v>342.67199999999997</v>
      </c>
    </row>
    <row r="9673" spans="1:12" x14ac:dyDescent="0.25">
      <c r="A9673" t="s">
        <v>9678</v>
      </c>
      <c r="B9673" s="1">
        <v>46072</v>
      </c>
      <c r="C9673" t="s">
        <v>10012</v>
      </c>
      <c r="D9673" t="s">
        <v>10021</v>
      </c>
      <c r="E9673">
        <f>+_xlfn.XLOOKUP(TablaVentas[[#This Row],[PRODUCTOS]],TablaPrecios[PRODUCTOS],TablaPrecios[PRECIOS UNITARIOS],"No encontado")</f>
        <v>200</v>
      </c>
      <c r="F9673">
        <v>17</v>
      </c>
      <c r="G9673" t="s">
        <v>10024</v>
      </c>
      <c r="H9673" s="2">
        <v>318</v>
      </c>
      <c r="I9673" s="3">
        <v>0.15</v>
      </c>
      <c r="J9673" s="2">
        <f t="shared" si="453"/>
        <v>270.3</v>
      </c>
      <c r="K9673" s="2">
        <f t="shared" si="454"/>
        <v>48.654000000000003</v>
      </c>
      <c r="L9673" s="2">
        <f t="shared" si="455"/>
        <v>318.95400000000001</v>
      </c>
    </row>
    <row r="9674" spans="1:12" x14ac:dyDescent="0.25">
      <c r="A9674" t="s">
        <v>9679</v>
      </c>
      <c r="B9674" s="1">
        <v>46193</v>
      </c>
      <c r="C9674" t="s">
        <v>10007</v>
      </c>
      <c r="D9674" t="s">
        <v>10021</v>
      </c>
      <c r="E9674">
        <f>+_xlfn.XLOOKUP(TablaVentas[[#This Row],[PRODUCTOS]],TablaPrecios[PRODUCTOS],TablaPrecios[PRECIOS UNITARIOS],"No encontado")</f>
        <v>200</v>
      </c>
      <c r="F9674">
        <v>11</v>
      </c>
      <c r="G9674" t="s">
        <v>10024</v>
      </c>
      <c r="H9674" s="2">
        <v>270</v>
      </c>
      <c r="I9674" s="3">
        <v>0.11</v>
      </c>
      <c r="J9674" s="2">
        <f t="shared" si="453"/>
        <v>240.3</v>
      </c>
      <c r="K9674" s="2">
        <f t="shared" si="454"/>
        <v>43.253999999999998</v>
      </c>
      <c r="L9674" s="2">
        <f t="shared" si="455"/>
        <v>283.55400000000003</v>
      </c>
    </row>
    <row r="9675" spans="1:12" x14ac:dyDescent="0.25">
      <c r="A9675" t="s">
        <v>9680</v>
      </c>
      <c r="B9675" s="1">
        <v>46307</v>
      </c>
      <c r="C9675" t="s">
        <v>10011</v>
      </c>
      <c r="D9675" t="s">
        <v>10018</v>
      </c>
      <c r="E9675">
        <f>+_xlfn.XLOOKUP(TablaVentas[[#This Row],[PRODUCTOS]],TablaPrecios[PRODUCTOS],TablaPrecios[PRECIOS UNITARIOS],"No encontado")</f>
        <v>850</v>
      </c>
      <c r="F9675">
        <v>17</v>
      </c>
      <c r="G9675" t="s">
        <v>10023</v>
      </c>
      <c r="H9675" s="2">
        <v>110</v>
      </c>
      <c r="I9675" s="3">
        <v>0.14000000000000001</v>
      </c>
      <c r="J9675" s="2">
        <f t="shared" si="453"/>
        <v>94.6</v>
      </c>
      <c r="K9675" s="2">
        <f t="shared" si="454"/>
        <v>17.027999999999999</v>
      </c>
      <c r="L9675" s="2">
        <f t="shared" si="455"/>
        <v>111.62799999999999</v>
      </c>
    </row>
    <row r="9676" spans="1:12" x14ac:dyDescent="0.25">
      <c r="A9676" t="s">
        <v>9681</v>
      </c>
      <c r="B9676" s="1">
        <v>46066</v>
      </c>
      <c r="C9676" t="s">
        <v>10011</v>
      </c>
      <c r="D9676" t="s">
        <v>10017</v>
      </c>
      <c r="E9676">
        <f>+_xlfn.XLOOKUP(TablaVentas[[#This Row],[PRODUCTOS]],TablaPrecios[PRODUCTOS],TablaPrecios[PRECIOS UNITARIOS],"No encontado")</f>
        <v>50</v>
      </c>
      <c r="F9676">
        <v>6</v>
      </c>
      <c r="G9676" t="s">
        <v>10024</v>
      </c>
      <c r="H9676" s="2">
        <v>329</v>
      </c>
      <c r="I9676" s="3">
        <v>0.16</v>
      </c>
      <c r="J9676" s="2">
        <f t="shared" si="453"/>
        <v>276.36</v>
      </c>
      <c r="K9676" s="2">
        <f t="shared" si="454"/>
        <v>49.744799999999998</v>
      </c>
      <c r="L9676" s="2">
        <f t="shared" si="455"/>
        <v>326.10480000000001</v>
      </c>
    </row>
    <row r="9677" spans="1:12" x14ac:dyDescent="0.25">
      <c r="A9677" t="s">
        <v>9682</v>
      </c>
      <c r="B9677" s="1">
        <v>46151</v>
      </c>
      <c r="C9677" t="s">
        <v>10012</v>
      </c>
      <c r="D9677" t="s">
        <v>10021</v>
      </c>
      <c r="E9677">
        <f>+_xlfn.XLOOKUP(TablaVentas[[#This Row],[PRODUCTOS]],TablaPrecios[PRODUCTOS],TablaPrecios[PRECIOS UNITARIOS],"No encontado")</f>
        <v>200</v>
      </c>
      <c r="F9677">
        <v>11</v>
      </c>
      <c r="G9677" t="s">
        <v>10027</v>
      </c>
      <c r="H9677" s="2">
        <v>108</v>
      </c>
      <c r="I9677" s="3">
        <v>0.16</v>
      </c>
      <c r="J9677" s="2">
        <f t="shared" si="453"/>
        <v>90.72</v>
      </c>
      <c r="K9677" s="2">
        <f t="shared" si="454"/>
        <v>16.329599999999999</v>
      </c>
      <c r="L9677" s="2">
        <f t="shared" si="455"/>
        <v>107.0496</v>
      </c>
    </row>
    <row r="9678" spans="1:12" x14ac:dyDescent="0.25">
      <c r="A9678" t="s">
        <v>9683</v>
      </c>
      <c r="B9678" s="1">
        <v>46060</v>
      </c>
      <c r="C9678" t="s">
        <v>10010</v>
      </c>
      <c r="D9678" t="s">
        <v>10021</v>
      </c>
      <c r="E9678">
        <f>+_xlfn.XLOOKUP(TablaVentas[[#This Row],[PRODUCTOS]],TablaPrecios[PRODUCTOS],TablaPrecios[PRECIOS UNITARIOS],"No encontado")</f>
        <v>200</v>
      </c>
      <c r="F9678">
        <v>10</v>
      </c>
      <c r="G9678" t="s">
        <v>10024</v>
      </c>
      <c r="H9678" s="2">
        <v>115</v>
      </c>
      <c r="I9678" s="3">
        <v>0.19</v>
      </c>
      <c r="J9678" s="2">
        <f t="shared" si="453"/>
        <v>93.15</v>
      </c>
      <c r="K9678" s="2">
        <f t="shared" si="454"/>
        <v>16.766999999999999</v>
      </c>
      <c r="L9678" s="2">
        <f t="shared" si="455"/>
        <v>109.917</v>
      </c>
    </row>
    <row r="9679" spans="1:12" x14ac:dyDescent="0.25">
      <c r="A9679" t="s">
        <v>9684</v>
      </c>
      <c r="B9679" s="1">
        <v>46383</v>
      </c>
      <c r="C9679" t="s">
        <v>10008</v>
      </c>
      <c r="D9679" t="s">
        <v>10017</v>
      </c>
      <c r="E9679">
        <f>+_xlfn.XLOOKUP(TablaVentas[[#This Row],[PRODUCTOS]],TablaPrecios[PRODUCTOS],TablaPrecios[PRECIOS UNITARIOS],"No encontado")</f>
        <v>50</v>
      </c>
      <c r="F9679">
        <v>15</v>
      </c>
      <c r="G9679" t="s">
        <v>10026</v>
      </c>
      <c r="H9679" s="2">
        <v>228</v>
      </c>
      <c r="I9679" s="3">
        <v>0.15</v>
      </c>
      <c r="J9679" s="2">
        <f t="shared" si="453"/>
        <v>193.8</v>
      </c>
      <c r="K9679" s="2">
        <f t="shared" si="454"/>
        <v>34.884</v>
      </c>
      <c r="L9679" s="2">
        <f t="shared" si="455"/>
        <v>228.68400000000003</v>
      </c>
    </row>
    <row r="9680" spans="1:12" x14ac:dyDescent="0.25">
      <c r="A9680" t="s">
        <v>9685</v>
      </c>
      <c r="B9680" s="1">
        <v>46215</v>
      </c>
      <c r="C9680" t="s">
        <v>10010</v>
      </c>
      <c r="D9680" t="s">
        <v>10021</v>
      </c>
      <c r="E9680">
        <f>+_xlfn.XLOOKUP(TablaVentas[[#This Row],[PRODUCTOS]],TablaPrecios[PRODUCTOS],TablaPrecios[PRECIOS UNITARIOS],"No encontado")</f>
        <v>200</v>
      </c>
      <c r="F9680">
        <v>20</v>
      </c>
      <c r="G9680" t="s">
        <v>10025</v>
      </c>
      <c r="H9680" s="2">
        <v>179</v>
      </c>
      <c r="I9680" s="3">
        <v>0.14000000000000001</v>
      </c>
      <c r="J9680" s="2">
        <f t="shared" si="453"/>
        <v>153.94</v>
      </c>
      <c r="K9680" s="2">
        <f t="shared" si="454"/>
        <v>27.709199999999999</v>
      </c>
      <c r="L9680" s="2">
        <f t="shared" si="455"/>
        <v>181.64920000000001</v>
      </c>
    </row>
    <row r="9681" spans="1:12" x14ac:dyDescent="0.25">
      <c r="A9681" t="s">
        <v>9686</v>
      </c>
      <c r="B9681" s="1">
        <v>46195</v>
      </c>
      <c r="C9681" t="s">
        <v>10012</v>
      </c>
      <c r="D9681" t="s">
        <v>10020</v>
      </c>
      <c r="E9681">
        <f>+_xlfn.XLOOKUP(TablaVentas[[#This Row],[PRODUCTOS]],TablaPrecios[PRODUCTOS],TablaPrecios[PRECIOS UNITARIOS],"No encontado")</f>
        <v>150</v>
      </c>
      <c r="F9681">
        <v>13</v>
      </c>
      <c r="G9681" t="s">
        <v>10027</v>
      </c>
      <c r="H9681" s="2">
        <v>85</v>
      </c>
      <c r="I9681" s="3">
        <v>0.11</v>
      </c>
      <c r="J9681" s="2">
        <f t="shared" si="453"/>
        <v>75.650000000000006</v>
      </c>
      <c r="K9681" s="2">
        <f t="shared" si="454"/>
        <v>13.617000000000001</v>
      </c>
      <c r="L9681" s="2">
        <f t="shared" si="455"/>
        <v>89.26700000000001</v>
      </c>
    </row>
    <row r="9682" spans="1:12" x14ac:dyDescent="0.25">
      <c r="A9682" t="s">
        <v>9687</v>
      </c>
      <c r="B9682" s="1">
        <v>46253</v>
      </c>
      <c r="C9682" t="s">
        <v>10009</v>
      </c>
      <c r="D9682" t="s">
        <v>10020</v>
      </c>
      <c r="E9682">
        <f>+_xlfn.XLOOKUP(TablaVentas[[#This Row],[PRODUCTOS]],TablaPrecios[PRODUCTOS],TablaPrecios[PRECIOS UNITARIOS],"No encontado")</f>
        <v>150</v>
      </c>
      <c r="F9682">
        <v>11</v>
      </c>
      <c r="G9682" t="s">
        <v>10027</v>
      </c>
      <c r="H9682" s="2">
        <v>109</v>
      </c>
      <c r="I9682" s="3">
        <v>0.19</v>
      </c>
      <c r="J9682" s="2">
        <f t="shared" si="453"/>
        <v>88.289999999999992</v>
      </c>
      <c r="K9682" s="2">
        <f t="shared" si="454"/>
        <v>15.892199999999997</v>
      </c>
      <c r="L9682" s="2">
        <f t="shared" si="455"/>
        <v>104.18219999999999</v>
      </c>
    </row>
    <row r="9683" spans="1:12" x14ac:dyDescent="0.25">
      <c r="A9683" t="s">
        <v>9688</v>
      </c>
      <c r="B9683" s="1">
        <v>46228</v>
      </c>
      <c r="C9683" t="s">
        <v>10012</v>
      </c>
      <c r="D9683" t="s">
        <v>10017</v>
      </c>
      <c r="E9683">
        <f>+_xlfn.XLOOKUP(TablaVentas[[#This Row],[PRODUCTOS]],TablaPrecios[PRODUCTOS],TablaPrecios[PRECIOS UNITARIOS],"No encontado")</f>
        <v>50</v>
      </c>
      <c r="F9683">
        <v>15</v>
      </c>
      <c r="G9683" t="s">
        <v>10023</v>
      </c>
      <c r="H9683" s="2">
        <v>70</v>
      </c>
      <c r="I9683" s="3">
        <v>0.12</v>
      </c>
      <c r="J9683" s="2">
        <f t="shared" si="453"/>
        <v>61.6</v>
      </c>
      <c r="K9683" s="2">
        <f t="shared" si="454"/>
        <v>11.087999999999999</v>
      </c>
      <c r="L9683" s="2">
        <f t="shared" si="455"/>
        <v>72.688000000000002</v>
      </c>
    </row>
    <row r="9684" spans="1:12" x14ac:dyDescent="0.25">
      <c r="A9684" t="s">
        <v>9689</v>
      </c>
      <c r="B9684" s="1">
        <v>46115</v>
      </c>
      <c r="C9684" t="s">
        <v>10011</v>
      </c>
      <c r="D9684" t="s">
        <v>10019</v>
      </c>
      <c r="E9684">
        <f>+_xlfn.XLOOKUP(TablaVentas[[#This Row],[PRODUCTOS]],TablaPrecios[PRODUCTOS],TablaPrecios[PRECIOS UNITARIOS],"No encontado")</f>
        <v>1200</v>
      </c>
      <c r="F9684">
        <v>7</v>
      </c>
      <c r="G9684" t="s">
        <v>10027</v>
      </c>
      <c r="H9684" s="2">
        <v>59</v>
      </c>
      <c r="I9684" s="3">
        <v>0.15</v>
      </c>
      <c r="J9684" s="2">
        <f t="shared" si="453"/>
        <v>50.15</v>
      </c>
      <c r="K9684" s="2">
        <f t="shared" si="454"/>
        <v>9.0269999999999992</v>
      </c>
      <c r="L9684" s="2">
        <f t="shared" si="455"/>
        <v>59.177</v>
      </c>
    </row>
    <row r="9685" spans="1:12" x14ac:dyDescent="0.25">
      <c r="A9685" t="s">
        <v>9690</v>
      </c>
      <c r="B9685" s="1">
        <v>46063</v>
      </c>
      <c r="C9685" t="s">
        <v>10007</v>
      </c>
      <c r="D9685" t="s">
        <v>10017</v>
      </c>
      <c r="E9685">
        <f>+_xlfn.XLOOKUP(TablaVentas[[#This Row],[PRODUCTOS]],TablaPrecios[PRODUCTOS],TablaPrecios[PRECIOS UNITARIOS],"No encontado")</f>
        <v>50</v>
      </c>
      <c r="F9685">
        <v>8</v>
      </c>
      <c r="G9685" t="s">
        <v>10024</v>
      </c>
      <c r="H9685" s="2">
        <v>59</v>
      </c>
      <c r="I9685" s="3">
        <v>0.16</v>
      </c>
      <c r="J9685" s="2">
        <f t="shared" si="453"/>
        <v>49.56</v>
      </c>
      <c r="K9685" s="2">
        <f t="shared" si="454"/>
        <v>8.9207999999999998</v>
      </c>
      <c r="L9685" s="2">
        <f t="shared" si="455"/>
        <v>58.480800000000002</v>
      </c>
    </row>
    <row r="9686" spans="1:12" x14ac:dyDescent="0.25">
      <c r="A9686" t="s">
        <v>9691</v>
      </c>
      <c r="B9686" s="1">
        <v>46258</v>
      </c>
      <c r="C9686" t="s">
        <v>10011</v>
      </c>
      <c r="D9686" t="s">
        <v>10018</v>
      </c>
      <c r="E9686">
        <f>+_xlfn.XLOOKUP(TablaVentas[[#This Row],[PRODUCTOS]],TablaPrecios[PRODUCTOS],TablaPrecios[PRECIOS UNITARIOS],"No encontado")</f>
        <v>850</v>
      </c>
      <c r="F9686">
        <v>7</v>
      </c>
      <c r="G9686" t="s">
        <v>10026</v>
      </c>
      <c r="H9686" s="2">
        <v>470</v>
      </c>
      <c r="I9686" s="3">
        <v>0.17</v>
      </c>
      <c r="J9686" s="2">
        <f t="shared" si="453"/>
        <v>390.1</v>
      </c>
      <c r="K9686" s="2">
        <f t="shared" si="454"/>
        <v>70.218000000000004</v>
      </c>
      <c r="L9686" s="2">
        <f t="shared" si="455"/>
        <v>460.31800000000004</v>
      </c>
    </row>
    <row r="9687" spans="1:12" x14ac:dyDescent="0.25">
      <c r="A9687" t="s">
        <v>9692</v>
      </c>
      <c r="B9687" s="1">
        <v>46292</v>
      </c>
      <c r="C9687" t="s">
        <v>10008</v>
      </c>
      <c r="D9687" t="s">
        <v>10021</v>
      </c>
      <c r="E9687">
        <f>+_xlfn.XLOOKUP(TablaVentas[[#This Row],[PRODUCTOS]],TablaPrecios[PRODUCTOS],TablaPrecios[PRECIOS UNITARIOS],"No encontado")</f>
        <v>200</v>
      </c>
      <c r="F9687">
        <v>15</v>
      </c>
      <c r="G9687" t="s">
        <v>10023</v>
      </c>
      <c r="H9687" s="2">
        <v>130</v>
      </c>
      <c r="I9687" s="3">
        <v>0.15</v>
      </c>
      <c r="J9687" s="2">
        <f t="shared" si="453"/>
        <v>110.5</v>
      </c>
      <c r="K9687" s="2">
        <f t="shared" si="454"/>
        <v>19.89</v>
      </c>
      <c r="L9687" s="2">
        <f t="shared" si="455"/>
        <v>130.38999999999999</v>
      </c>
    </row>
    <row r="9688" spans="1:12" x14ac:dyDescent="0.25">
      <c r="A9688" t="s">
        <v>9693</v>
      </c>
      <c r="B9688" s="1">
        <v>46290</v>
      </c>
      <c r="C9688" t="s">
        <v>10008</v>
      </c>
      <c r="D9688" t="s">
        <v>10019</v>
      </c>
      <c r="E9688">
        <f>+_xlfn.XLOOKUP(TablaVentas[[#This Row],[PRODUCTOS]],TablaPrecios[PRODUCTOS],TablaPrecios[PRECIOS UNITARIOS],"No encontado")</f>
        <v>1200</v>
      </c>
      <c r="F9688">
        <v>18</v>
      </c>
      <c r="G9688" t="s">
        <v>10024</v>
      </c>
      <c r="H9688" s="2">
        <v>95</v>
      </c>
      <c r="I9688" s="3">
        <v>0.15</v>
      </c>
      <c r="J9688" s="2">
        <f t="shared" si="453"/>
        <v>80.75</v>
      </c>
      <c r="K9688" s="2">
        <f t="shared" si="454"/>
        <v>14.535</v>
      </c>
      <c r="L9688" s="2">
        <f t="shared" si="455"/>
        <v>95.284999999999997</v>
      </c>
    </row>
    <row r="9689" spans="1:12" x14ac:dyDescent="0.25">
      <c r="A9689" t="s">
        <v>9694</v>
      </c>
      <c r="B9689" s="1">
        <v>46031</v>
      </c>
      <c r="C9689" t="s">
        <v>10009</v>
      </c>
      <c r="D9689" t="s">
        <v>10018</v>
      </c>
      <c r="E9689">
        <f>+_xlfn.XLOOKUP(TablaVentas[[#This Row],[PRODUCTOS]],TablaPrecios[PRODUCTOS],TablaPrecios[PRECIOS UNITARIOS],"No encontado")</f>
        <v>850</v>
      </c>
      <c r="F9689">
        <v>6</v>
      </c>
      <c r="G9689" t="s">
        <v>10026</v>
      </c>
      <c r="H9689" s="2">
        <v>392</v>
      </c>
      <c r="I9689" s="3">
        <v>0.19</v>
      </c>
      <c r="J9689" s="2">
        <f t="shared" si="453"/>
        <v>317.52</v>
      </c>
      <c r="K9689" s="2">
        <f t="shared" si="454"/>
        <v>57.153599999999997</v>
      </c>
      <c r="L9689" s="2">
        <f t="shared" si="455"/>
        <v>374.67359999999996</v>
      </c>
    </row>
    <row r="9690" spans="1:12" x14ac:dyDescent="0.25">
      <c r="A9690" t="s">
        <v>9695</v>
      </c>
      <c r="B9690" s="1">
        <v>46213</v>
      </c>
      <c r="C9690" t="s">
        <v>10011</v>
      </c>
      <c r="D9690" t="s">
        <v>10020</v>
      </c>
      <c r="E9690">
        <f>+_xlfn.XLOOKUP(TablaVentas[[#This Row],[PRODUCTOS]],TablaPrecios[PRODUCTOS],TablaPrecios[PRECIOS UNITARIOS],"No encontado")</f>
        <v>150</v>
      </c>
      <c r="F9690">
        <v>5</v>
      </c>
      <c r="G9690" t="s">
        <v>10026</v>
      </c>
      <c r="H9690" s="2">
        <v>199</v>
      </c>
      <c r="I9690" s="3">
        <v>0.13</v>
      </c>
      <c r="J9690" s="2">
        <f t="shared" si="453"/>
        <v>173.13</v>
      </c>
      <c r="K9690" s="2">
        <f t="shared" si="454"/>
        <v>31.163399999999999</v>
      </c>
      <c r="L9690" s="2">
        <f t="shared" si="455"/>
        <v>204.29339999999999</v>
      </c>
    </row>
    <row r="9691" spans="1:12" x14ac:dyDescent="0.25">
      <c r="A9691" t="s">
        <v>9696</v>
      </c>
      <c r="B9691" s="1">
        <v>46190</v>
      </c>
      <c r="C9691" t="s">
        <v>10012</v>
      </c>
      <c r="D9691" t="s">
        <v>10019</v>
      </c>
      <c r="E9691">
        <f>+_xlfn.XLOOKUP(TablaVentas[[#This Row],[PRODUCTOS]],TablaPrecios[PRODUCTOS],TablaPrecios[PRECIOS UNITARIOS],"No encontado")</f>
        <v>1200</v>
      </c>
      <c r="F9691">
        <v>13</v>
      </c>
      <c r="G9691" t="s">
        <v>10024</v>
      </c>
      <c r="H9691" s="2">
        <v>104</v>
      </c>
      <c r="I9691" s="3">
        <v>0.13</v>
      </c>
      <c r="J9691" s="2">
        <f t="shared" si="453"/>
        <v>90.48</v>
      </c>
      <c r="K9691" s="2">
        <f t="shared" si="454"/>
        <v>16.2864</v>
      </c>
      <c r="L9691" s="2">
        <f t="shared" si="455"/>
        <v>106.7664</v>
      </c>
    </row>
    <row r="9692" spans="1:12" x14ac:dyDescent="0.25">
      <c r="A9692" t="s">
        <v>9697</v>
      </c>
      <c r="B9692" s="1">
        <v>46144</v>
      </c>
      <c r="C9692" t="s">
        <v>10011</v>
      </c>
      <c r="D9692" t="s">
        <v>10020</v>
      </c>
      <c r="E9692">
        <f>+_xlfn.XLOOKUP(TablaVentas[[#This Row],[PRODUCTOS]],TablaPrecios[PRODUCTOS],TablaPrecios[PRECIOS UNITARIOS],"No encontado")</f>
        <v>150</v>
      </c>
      <c r="F9692">
        <v>7</v>
      </c>
      <c r="G9692" t="s">
        <v>10026</v>
      </c>
      <c r="H9692" s="2">
        <v>358</v>
      </c>
      <c r="I9692" s="3">
        <v>0.13</v>
      </c>
      <c r="J9692" s="2">
        <f t="shared" si="453"/>
        <v>311.45999999999998</v>
      </c>
      <c r="K9692" s="2">
        <f t="shared" si="454"/>
        <v>56.062799999999996</v>
      </c>
      <c r="L9692" s="2">
        <f t="shared" si="455"/>
        <v>367.52279999999996</v>
      </c>
    </row>
    <row r="9693" spans="1:12" x14ac:dyDescent="0.25">
      <c r="A9693" t="s">
        <v>9698</v>
      </c>
      <c r="B9693" s="1">
        <v>46261</v>
      </c>
      <c r="C9693" t="s">
        <v>10010</v>
      </c>
      <c r="D9693" t="s">
        <v>10019</v>
      </c>
      <c r="E9693">
        <f>+_xlfn.XLOOKUP(TablaVentas[[#This Row],[PRODUCTOS]],TablaPrecios[PRODUCTOS],TablaPrecios[PRECIOS UNITARIOS],"No encontado")</f>
        <v>1200</v>
      </c>
      <c r="F9693">
        <v>14</v>
      </c>
      <c r="G9693" t="s">
        <v>10027</v>
      </c>
      <c r="H9693" s="2">
        <v>430</v>
      </c>
      <c r="I9693" s="3">
        <v>0.15</v>
      </c>
      <c r="J9693" s="2">
        <f t="shared" si="453"/>
        <v>365.5</v>
      </c>
      <c r="K9693" s="2">
        <f t="shared" si="454"/>
        <v>65.789999999999992</v>
      </c>
      <c r="L9693" s="2">
        <f t="shared" si="455"/>
        <v>431.28999999999996</v>
      </c>
    </row>
    <row r="9694" spans="1:12" x14ac:dyDescent="0.25">
      <c r="A9694" t="s">
        <v>9699</v>
      </c>
      <c r="B9694" s="1">
        <v>46102</v>
      </c>
      <c r="C9694" t="s">
        <v>10009</v>
      </c>
      <c r="D9694" t="s">
        <v>10021</v>
      </c>
      <c r="E9694">
        <f>+_xlfn.XLOOKUP(TablaVentas[[#This Row],[PRODUCTOS]],TablaPrecios[PRODUCTOS],TablaPrecios[PRECIOS UNITARIOS],"No encontado")</f>
        <v>200</v>
      </c>
      <c r="F9694">
        <v>17</v>
      </c>
      <c r="G9694" t="s">
        <v>10024</v>
      </c>
      <c r="H9694" s="2">
        <v>446</v>
      </c>
      <c r="I9694" s="3">
        <v>0.2</v>
      </c>
      <c r="J9694" s="2">
        <f t="shared" si="453"/>
        <v>356.8</v>
      </c>
      <c r="K9694" s="2">
        <f t="shared" si="454"/>
        <v>64.224000000000004</v>
      </c>
      <c r="L9694" s="2">
        <f t="shared" si="455"/>
        <v>421.024</v>
      </c>
    </row>
    <row r="9695" spans="1:12" x14ac:dyDescent="0.25">
      <c r="A9695" t="s">
        <v>9700</v>
      </c>
      <c r="B9695" s="1">
        <v>46345</v>
      </c>
      <c r="C9695" t="s">
        <v>10007</v>
      </c>
      <c r="D9695" t="s">
        <v>10019</v>
      </c>
      <c r="E9695">
        <f>+_xlfn.XLOOKUP(TablaVentas[[#This Row],[PRODUCTOS]],TablaPrecios[PRODUCTOS],TablaPrecios[PRECIOS UNITARIOS],"No encontado")</f>
        <v>1200</v>
      </c>
      <c r="F9695">
        <v>18</v>
      </c>
      <c r="G9695" t="s">
        <v>10026</v>
      </c>
      <c r="H9695" s="2">
        <v>63</v>
      </c>
      <c r="I9695" s="3">
        <v>0.1</v>
      </c>
      <c r="J9695" s="2">
        <f t="shared" si="453"/>
        <v>56.7</v>
      </c>
      <c r="K9695" s="2">
        <f t="shared" si="454"/>
        <v>10.206</v>
      </c>
      <c r="L9695" s="2">
        <f t="shared" si="455"/>
        <v>66.906000000000006</v>
      </c>
    </row>
    <row r="9696" spans="1:12" x14ac:dyDescent="0.25">
      <c r="A9696" t="s">
        <v>9701</v>
      </c>
      <c r="B9696" s="1">
        <v>46176</v>
      </c>
      <c r="C9696" t="s">
        <v>10010</v>
      </c>
      <c r="D9696" t="s">
        <v>10018</v>
      </c>
      <c r="E9696">
        <f>+_xlfn.XLOOKUP(TablaVentas[[#This Row],[PRODUCTOS]],TablaPrecios[PRODUCTOS],TablaPrecios[PRECIOS UNITARIOS],"No encontado")</f>
        <v>850</v>
      </c>
      <c r="F9696">
        <v>16</v>
      </c>
      <c r="G9696" t="s">
        <v>10026</v>
      </c>
      <c r="H9696" s="2">
        <v>431</v>
      </c>
      <c r="I9696" s="3">
        <v>0.15</v>
      </c>
      <c r="J9696" s="2">
        <f t="shared" si="453"/>
        <v>366.35</v>
      </c>
      <c r="K9696" s="2">
        <f t="shared" si="454"/>
        <v>65.942999999999998</v>
      </c>
      <c r="L9696" s="2">
        <f t="shared" si="455"/>
        <v>432.29300000000001</v>
      </c>
    </row>
    <row r="9697" spans="1:12" x14ac:dyDescent="0.25">
      <c r="A9697" t="s">
        <v>9702</v>
      </c>
      <c r="B9697" s="1">
        <v>46261</v>
      </c>
      <c r="C9697" t="s">
        <v>10011</v>
      </c>
      <c r="D9697" t="s">
        <v>10018</v>
      </c>
      <c r="E9697">
        <f>+_xlfn.XLOOKUP(TablaVentas[[#This Row],[PRODUCTOS]],TablaPrecios[PRODUCTOS],TablaPrecios[PRECIOS UNITARIOS],"No encontado")</f>
        <v>850</v>
      </c>
      <c r="F9697">
        <v>7</v>
      </c>
      <c r="G9697" t="s">
        <v>10025</v>
      </c>
      <c r="H9697" s="2">
        <v>157</v>
      </c>
      <c r="I9697" s="3">
        <v>0.13</v>
      </c>
      <c r="J9697" s="2">
        <f t="shared" si="453"/>
        <v>136.59</v>
      </c>
      <c r="K9697" s="2">
        <f t="shared" si="454"/>
        <v>24.586199999999998</v>
      </c>
      <c r="L9697" s="2">
        <f t="shared" si="455"/>
        <v>161.17619999999999</v>
      </c>
    </row>
    <row r="9698" spans="1:12" x14ac:dyDescent="0.25">
      <c r="A9698" t="s">
        <v>9703</v>
      </c>
      <c r="B9698" s="1">
        <v>46366</v>
      </c>
      <c r="C9698" t="s">
        <v>10010</v>
      </c>
      <c r="D9698" t="s">
        <v>10018</v>
      </c>
      <c r="E9698">
        <f>+_xlfn.XLOOKUP(TablaVentas[[#This Row],[PRODUCTOS]],TablaPrecios[PRODUCTOS],TablaPrecios[PRECIOS UNITARIOS],"No encontado")</f>
        <v>850</v>
      </c>
      <c r="F9698">
        <v>11</v>
      </c>
      <c r="G9698" t="s">
        <v>10025</v>
      </c>
      <c r="H9698" s="2">
        <v>367</v>
      </c>
      <c r="I9698" s="3">
        <v>0.14000000000000001</v>
      </c>
      <c r="J9698" s="2">
        <f t="shared" si="453"/>
        <v>315.62</v>
      </c>
      <c r="K9698" s="2">
        <f t="shared" si="454"/>
        <v>56.811599999999999</v>
      </c>
      <c r="L9698" s="2">
        <f t="shared" si="455"/>
        <v>372.4316</v>
      </c>
    </row>
    <row r="9699" spans="1:12" x14ac:dyDescent="0.25">
      <c r="A9699" t="s">
        <v>9704</v>
      </c>
      <c r="B9699" s="1">
        <v>46156</v>
      </c>
      <c r="C9699" t="s">
        <v>10012</v>
      </c>
      <c r="D9699" t="s">
        <v>10021</v>
      </c>
      <c r="E9699">
        <f>+_xlfn.XLOOKUP(TablaVentas[[#This Row],[PRODUCTOS]],TablaPrecios[PRODUCTOS],TablaPrecios[PRECIOS UNITARIOS],"No encontado")</f>
        <v>200</v>
      </c>
      <c r="F9699">
        <v>18</v>
      </c>
      <c r="G9699" t="s">
        <v>10025</v>
      </c>
      <c r="H9699" s="2">
        <v>290</v>
      </c>
      <c r="I9699" s="3">
        <v>0.19</v>
      </c>
      <c r="J9699" s="2">
        <f t="shared" si="453"/>
        <v>234.9</v>
      </c>
      <c r="K9699" s="2">
        <f t="shared" si="454"/>
        <v>42.281999999999996</v>
      </c>
      <c r="L9699" s="2">
        <f t="shared" si="455"/>
        <v>277.18200000000002</v>
      </c>
    </row>
    <row r="9700" spans="1:12" x14ac:dyDescent="0.25">
      <c r="A9700" t="s">
        <v>9705</v>
      </c>
      <c r="B9700" s="1">
        <v>46321</v>
      </c>
      <c r="C9700" t="s">
        <v>10007</v>
      </c>
      <c r="D9700" t="s">
        <v>10018</v>
      </c>
      <c r="E9700">
        <f>+_xlfn.XLOOKUP(TablaVentas[[#This Row],[PRODUCTOS]],TablaPrecios[PRODUCTOS],TablaPrecios[PRECIOS UNITARIOS],"No encontado")</f>
        <v>850</v>
      </c>
      <c r="F9700">
        <v>17</v>
      </c>
      <c r="G9700" t="s">
        <v>10027</v>
      </c>
      <c r="H9700" s="2">
        <v>132</v>
      </c>
      <c r="I9700" s="3">
        <v>0.1</v>
      </c>
      <c r="J9700" s="2">
        <f t="shared" si="453"/>
        <v>118.8</v>
      </c>
      <c r="K9700" s="2">
        <f t="shared" si="454"/>
        <v>21.384</v>
      </c>
      <c r="L9700" s="2">
        <f t="shared" si="455"/>
        <v>140.184</v>
      </c>
    </row>
    <row r="9701" spans="1:12" x14ac:dyDescent="0.25">
      <c r="A9701" t="s">
        <v>9706</v>
      </c>
      <c r="B9701" s="1">
        <v>46268</v>
      </c>
      <c r="C9701" t="s">
        <v>10010</v>
      </c>
      <c r="D9701" t="s">
        <v>10018</v>
      </c>
      <c r="E9701">
        <f>+_xlfn.XLOOKUP(TablaVentas[[#This Row],[PRODUCTOS]],TablaPrecios[PRODUCTOS],TablaPrecios[PRECIOS UNITARIOS],"No encontado")</f>
        <v>850</v>
      </c>
      <c r="F9701">
        <v>20</v>
      </c>
      <c r="G9701" t="s">
        <v>10025</v>
      </c>
      <c r="H9701" s="2">
        <v>405</v>
      </c>
      <c r="I9701" s="3">
        <v>0.13</v>
      </c>
      <c r="J9701" s="2">
        <f t="shared" si="453"/>
        <v>352.35</v>
      </c>
      <c r="K9701" s="2">
        <f t="shared" si="454"/>
        <v>63.423000000000002</v>
      </c>
      <c r="L9701" s="2">
        <f t="shared" si="455"/>
        <v>415.77300000000002</v>
      </c>
    </row>
    <row r="9702" spans="1:12" x14ac:dyDescent="0.25">
      <c r="A9702" t="s">
        <v>9707</v>
      </c>
      <c r="B9702" s="1">
        <v>46288</v>
      </c>
      <c r="C9702" t="s">
        <v>10012</v>
      </c>
      <c r="D9702" t="s">
        <v>10018</v>
      </c>
      <c r="E9702">
        <f>+_xlfn.XLOOKUP(TablaVentas[[#This Row],[PRODUCTOS]],TablaPrecios[PRODUCTOS],TablaPrecios[PRECIOS UNITARIOS],"No encontado")</f>
        <v>850</v>
      </c>
      <c r="F9702">
        <v>11</v>
      </c>
      <c r="G9702" t="s">
        <v>10027</v>
      </c>
      <c r="H9702" s="2">
        <v>339</v>
      </c>
      <c r="I9702" s="3">
        <v>0.16</v>
      </c>
      <c r="J9702" s="2">
        <f t="shared" si="453"/>
        <v>284.76</v>
      </c>
      <c r="K9702" s="2">
        <f t="shared" si="454"/>
        <v>51.256799999999998</v>
      </c>
      <c r="L9702" s="2">
        <f t="shared" si="455"/>
        <v>336.01679999999999</v>
      </c>
    </row>
    <row r="9703" spans="1:12" x14ac:dyDescent="0.25">
      <c r="A9703" t="s">
        <v>9708</v>
      </c>
      <c r="B9703" s="1">
        <v>46280</v>
      </c>
      <c r="C9703" t="s">
        <v>10008</v>
      </c>
      <c r="D9703" t="s">
        <v>10017</v>
      </c>
      <c r="E9703">
        <f>+_xlfn.XLOOKUP(TablaVentas[[#This Row],[PRODUCTOS]],TablaPrecios[PRODUCTOS],TablaPrecios[PRECIOS UNITARIOS],"No encontado")</f>
        <v>50</v>
      </c>
      <c r="F9703">
        <v>7</v>
      </c>
      <c r="G9703" t="s">
        <v>10023</v>
      </c>
      <c r="H9703" s="2">
        <v>443</v>
      </c>
      <c r="I9703" s="3">
        <v>0.15</v>
      </c>
      <c r="J9703" s="2">
        <f t="shared" si="453"/>
        <v>376.55</v>
      </c>
      <c r="K9703" s="2">
        <f t="shared" si="454"/>
        <v>67.778999999999996</v>
      </c>
      <c r="L9703" s="2">
        <f t="shared" si="455"/>
        <v>444.32900000000001</v>
      </c>
    </row>
    <row r="9704" spans="1:12" x14ac:dyDescent="0.25">
      <c r="A9704" t="s">
        <v>9709</v>
      </c>
      <c r="B9704" s="1">
        <v>46155</v>
      </c>
      <c r="C9704" t="s">
        <v>10009</v>
      </c>
      <c r="D9704" t="s">
        <v>10019</v>
      </c>
      <c r="E9704">
        <f>+_xlfn.XLOOKUP(TablaVentas[[#This Row],[PRODUCTOS]],TablaPrecios[PRODUCTOS],TablaPrecios[PRECIOS UNITARIOS],"No encontado")</f>
        <v>1200</v>
      </c>
      <c r="F9704">
        <v>14</v>
      </c>
      <c r="G9704" t="s">
        <v>10027</v>
      </c>
      <c r="H9704" s="2">
        <v>107</v>
      </c>
      <c r="I9704" s="3">
        <v>0.18</v>
      </c>
      <c r="J9704" s="2">
        <f t="shared" si="453"/>
        <v>87.740000000000009</v>
      </c>
      <c r="K9704" s="2">
        <f t="shared" si="454"/>
        <v>15.793200000000001</v>
      </c>
      <c r="L9704" s="2">
        <f t="shared" si="455"/>
        <v>103.53320000000001</v>
      </c>
    </row>
    <row r="9705" spans="1:12" x14ac:dyDescent="0.25">
      <c r="A9705" t="s">
        <v>9710</v>
      </c>
      <c r="B9705" s="1">
        <v>46203</v>
      </c>
      <c r="C9705" t="s">
        <v>10009</v>
      </c>
      <c r="D9705" t="s">
        <v>10018</v>
      </c>
      <c r="E9705">
        <f>+_xlfn.XLOOKUP(TablaVentas[[#This Row],[PRODUCTOS]],TablaPrecios[PRODUCTOS],TablaPrecios[PRECIOS UNITARIOS],"No encontado")</f>
        <v>850</v>
      </c>
      <c r="F9705">
        <v>13</v>
      </c>
      <c r="G9705" t="s">
        <v>10024</v>
      </c>
      <c r="H9705" s="2">
        <v>443</v>
      </c>
      <c r="I9705" s="3">
        <v>0.11</v>
      </c>
      <c r="J9705" s="2">
        <f t="shared" si="453"/>
        <v>394.27</v>
      </c>
      <c r="K9705" s="2">
        <f t="shared" si="454"/>
        <v>70.968599999999995</v>
      </c>
      <c r="L9705" s="2">
        <f t="shared" si="455"/>
        <v>465.23859999999996</v>
      </c>
    </row>
    <row r="9706" spans="1:12" x14ac:dyDescent="0.25">
      <c r="A9706" t="s">
        <v>9711</v>
      </c>
      <c r="B9706" s="1">
        <v>46363</v>
      </c>
      <c r="C9706" t="s">
        <v>10008</v>
      </c>
      <c r="D9706" t="s">
        <v>10021</v>
      </c>
      <c r="E9706">
        <f>+_xlfn.XLOOKUP(TablaVentas[[#This Row],[PRODUCTOS]],TablaPrecios[PRODUCTOS],TablaPrecios[PRECIOS UNITARIOS],"No encontado")</f>
        <v>200</v>
      </c>
      <c r="F9706">
        <v>10</v>
      </c>
      <c r="G9706" t="s">
        <v>10023</v>
      </c>
      <c r="H9706" s="2">
        <v>302</v>
      </c>
      <c r="I9706" s="3">
        <v>0.12</v>
      </c>
      <c r="J9706" s="2">
        <f t="shared" si="453"/>
        <v>265.76</v>
      </c>
      <c r="K9706" s="2">
        <f t="shared" si="454"/>
        <v>47.836799999999997</v>
      </c>
      <c r="L9706" s="2">
        <f t="shared" si="455"/>
        <v>313.59679999999997</v>
      </c>
    </row>
    <row r="9707" spans="1:12" x14ac:dyDescent="0.25">
      <c r="A9707" t="s">
        <v>9712</v>
      </c>
      <c r="B9707" s="1">
        <v>46194</v>
      </c>
      <c r="C9707" t="s">
        <v>10008</v>
      </c>
      <c r="D9707" t="s">
        <v>10020</v>
      </c>
      <c r="E9707">
        <f>+_xlfn.XLOOKUP(TablaVentas[[#This Row],[PRODUCTOS]],TablaPrecios[PRODUCTOS],TablaPrecios[PRECIOS UNITARIOS],"No encontado")</f>
        <v>150</v>
      </c>
      <c r="F9707">
        <v>18</v>
      </c>
      <c r="G9707" t="s">
        <v>10027</v>
      </c>
      <c r="H9707" s="2">
        <v>115</v>
      </c>
      <c r="I9707" s="3">
        <v>0.19</v>
      </c>
      <c r="J9707" s="2">
        <f t="shared" si="453"/>
        <v>93.15</v>
      </c>
      <c r="K9707" s="2">
        <f t="shared" si="454"/>
        <v>16.766999999999999</v>
      </c>
      <c r="L9707" s="2">
        <f t="shared" si="455"/>
        <v>109.917</v>
      </c>
    </row>
    <row r="9708" spans="1:12" x14ac:dyDescent="0.25">
      <c r="A9708" t="s">
        <v>9713</v>
      </c>
      <c r="B9708" s="1">
        <v>46284</v>
      </c>
      <c r="C9708" t="s">
        <v>10008</v>
      </c>
      <c r="D9708" t="s">
        <v>10021</v>
      </c>
      <c r="E9708">
        <f>+_xlfn.XLOOKUP(TablaVentas[[#This Row],[PRODUCTOS]],TablaPrecios[PRODUCTOS],TablaPrecios[PRECIOS UNITARIOS],"No encontado")</f>
        <v>200</v>
      </c>
      <c r="F9708">
        <v>5</v>
      </c>
      <c r="G9708" t="s">
        <v>10023</v>
      </c>
      <c r="H9708" s="2">
        <v>473</v>
      </c>
      <c r="I9708" s="3">
        <v>0.19</v>
      </c>
      <c r="J9708" s="2">
        <f t="shared" si="453"/>
        <v>383.13</v>
      </c>
      <c r="K9708" s="2">
        <f t="shared" si="454"/>
        <v>68.963399999999993</v>
      </c>
      <c r="L9708" s="2">
        <f t="shared" si="455"/>
        <v>452.09339999999997</v>
      </c>
    </row>
    <row r="9709" spans="1:12" x14ac:dyDescent="0.25">
      <c r="A9709" t="s">
        <v>9714</v>
      </c>
      <c r="B9709" s="1">
        <v>46103</v>
      </c>
      <c r="C9709" t="s">
        <v>10009</v>
      </c>
      <c r="D9709" t="s">
        <v>10020</v>
      </c>
      <c r="E9709">
        <f>+_xlfn.XLOOKUP(TablaVentas[[#This Row],[PRODUCTOS]],TablaPrecios[PRODUCTOS],TablaPrecios[PRECIOS UNITARIOS],"No encontado")</f>
        <v>150</v>
      </c>
      <c r="F9709">
        <v>17</v>
      </c>
      <c r="G9709" t="s">
        <v>10026</v>
      </c>
      <c r="H9709" s="2">
        <v>269</v>
      </c>
      <c r="I9709" s="3">
        <v>0.15</v>
      </c>
      <c r="J9709" s="2">
        <f t="shared" si="453"/>
        <v>228.65</v>
      </c>
      <c r="K9709" s="2">
        <f t="shared" si="454"/>
        <v>41.156999999999996</v>
      </c>
      <c r="L9709" s="2">
        <f t="shared" si="455"/>
        <v>269.80700000000002</v>
      </c>
    </row>
    <row r="9710" spans="1:12" x14ac:dyDescent="0.25">
      <c r="A9710" t="s">
        <v>9715</v>
      </c>
      <c r="B9710" s="1">
        <v>46070</v>
      </c>
      <c r="C9710" t="s">
        <v>10008</v>
      </c>
      <c r="D9710" t="s">
        <v>10018</v>
      </c>
      <c r="E9710">
        <f>+_xlfn.XLOOKUP(TablaVentas[[#This Row],[PRODUCTOS]],TablaPrecios[PRODUCTOS],TablaPrecios[PRECIOS UNITARIOS],"No encontado")</f>
        <v>850</v>
      </c>
      <c r="F9710">
        <v>6</v>
      </c>
      <c r="G9710" t="s">
        <v>10024</v>
      </c>
      <c r="H9710" s="2">
        <v>495</v>
      </c>
      <c r="I9710" s="3">
        <v>0.16</v>
      </c>
      <c r="J9710" s="2">
        <f t="shared" si="453"/>
        <v>415.8</v>
      </c>
      <c r="K9710" s="2">
        <f t="shared" si="454"/>
        <v>74.843999999999994</v>
      </c>
      <c r="L9710" s="2">
        <f t="shared" si="455"/>
        <v>490.64400000000001</v>
      </c>
    </row>
    <row r="9711" spans="1:12" x14ac:dyDescent="0.25">
      <c r="A9711" t="s">
        <v>9716</v>
      </c>
      <c r="B9711" s="1">
        <v>46265</v>
      </c>
      <c r="C9711" t="s">
        <v>10010</v>
      </c>
      <c r="D9711" t="s">
        <v>10017</v>
      </c>
      <c r="E9711">
        <f>+_xlfn.XLOOKUP(TablaVentas[[#This Row],[PRODUCTOS]],TablaPrecios[PRODUCTOS],TablaPrecios[PRECIOS UNITARIOS],"No encontado")</f>
        <v>50</v>
      </c>
      <c r="F9711">
        <v>14</v>
      </c>
      <c r="G9711" t="s">
        <v>10025</v>
      </c>
      <c r="H9711" s="2">
        <v>278</v>
      </c>
      <c r="I9711" s="3">
        <v>0.17</v>
      </c>
      <c r="J9711" s="2">
        <f t="shared" si="453"/>
        <v>230.74</v>
      </c>
      <c r="K9711" s="2">
        <f t="shared" si="454"/>
        <v>41.533200000000001</v>
      </c>
      <c r="L9711" s="2">
        <f t="shared" si="455"/>
        <v>272.27320000000003</v>
      </c>
    </row>
    <row r="9712" spans="1:12" x14ac:dyDescent="0.25">
      <c r="A9712" t="s">
        <v>9717</v>
      </c>
      <c r="B9712" s="1">
        <v>46024</v>
      </c>
      <c r="C9712" t="s">
        <v>10009</v>
      </c>
      <c r="D9712" t="s">
        <v>10018</v>
      </c>
      <c r="E9712">
        <f>+_xlfn.XLOOKUP(TablaVentas[[#This Row],[PRODUCTOS]],TablaPrecios[PRODUCTOS],TablaPrecios[PRECIOS UNITARIOS],"No encontado")</f>
        <v>850</v>
      </c>
      <c r="F9712">
        <v>18</v>
      </c>
      <c r="G9712" t="s">
        <v>10024</v>
      </c>
      <c r="H9712" s="2">
        <v>226</v>
      </c>
      <c r="I9712" s="3">
        <v>0.18</v>
      </c>
      <c r="J9712" s="2">
        <f t="shared" si="453"/>
        <v>185.32</v>
      </c>
      <c r="K9712" s="2">
        <f t="shared" si="454"/>
        <v>33.357599999999998</v>
      </c>
      <c r="L9712" s="2">
        <f t="shared" si="455"/>
        <v>218.67759999999998</v>
      </c>
    </row>
    <row r="9713" spans="1:12" x14ac:dyDescent="0.25">
      <c r="A9713" t="s">
        <v>9718</v>
      </c>
      <c r="B9713" s="1">
        <v>46248</v>
      </c>
      <c r="C9713" t="s">
        <v>10010</v>
      </c>
      <c r="D9713" t="s">
        <v>10021</v>
      </c>
      <c r="E9713">
        <f>+_xlfn.XLOOKUP(TablaVentas[[#This Row],[PRODUCTOS]],TablaPrecios[PRODUCTOS],TablaPrecios[PRECIOS UNITARIOS],"No encontado")</f>
        <v>200</v>
      </c>
      <c r="F9713">
        <v>9</v>
      </c>
      <c r="G9713" t="s">
        <v>10027</v>
      </c>
      <c r="H9713" s="2">
        <v>465</v>
      </c>
      <c r="I9713" s="3">
        <v>0.11</v>
      </c>
      <c r="J9713" s="2">
        <f t="shared" si="453"/>
        <v>413.85</v>
      </c>
      <c r="K9713" s="2">
        <f t="shared" si="454"/>
        <v>74.492999999999995</v>
      </c>
      <c r="L9713" s="2">
        <f t="shared" si="455"/>
        <v>488.34300000000002</v>
      </c>
    </row>
    <row r="9714" spans="1:12" x14ac:dyDescent="0.25">
      <c r="A9714" t="s">
        <v>9719</v>
      </c>
      <c r="B9714" s="1">
        <v>46188</v>
      </c>
      <c r="C9714" t="s">
        <v>10012</v>
      </c>
      <c r="D9714" t="s">
        <v>10017</v>
      </c>
      <c r="E9714">
        <f>+_xlfn.XLOOKUP(TablaVentas[[#This Row],[PRODUCTOS]],TablaPrecios[PRODUCTOS],TablaPrecios[PRECIOS UNITARIOS],"No encontado")</f>
        <v>50</v>
      </c>
      <c r="F9714">
        <v>7</v>
      </c>
      <c r="G9714" t="s">
        <v>10026</v>
      </c>
      <c r="H9714" s="2">
        <v>488</v>
      </c>
      <c r="I9714" s="3">
        <v>0.17</v>
      </c>
      <c r="J9714" s="2">
        <f t="shared" si="453"/>
        <v>405.03999999999996</v>
      </c>
      <c r="K9714" s="2">
        <f t="shared" si="454"/>
        <v>72.907199999999989</v>
      </c>
      <c r="L9714" s="2">
        <f t="shared" si="455"/>
        <v>477.94719999999995</v>
      </c>
    </row>
    <row r="9715" spans="1:12" x14ac:dyDescent="0.25">
      <c r="A9715" t="s">
        <v>9720</v>
      </c>
      <c r="B9715" s="1">
        <v>46054</v>
      </c>
      <c r="C9715" t="s">
        <v>10008</v>
      </c>
      <c r="D9715" t="s">
        <v>10019</v>
      </c>
      <c r="E9715">
        <f>+_xlfn.XLOOKUP(TablaVentas[[#This Row],[PRODUCTOS]],TablaPrecios[PRODUCTOS],TablaPrecios[PRECIOS UNITARIOS],"No encontado")</f>
        <v>1200</v>
      </c>
      <c r="F9715">
        <v>19</v>
      </c>
      <c r="G9715" t="s">
        <v>10023</v>
      </c>
      <c r="H9715" s="2">
        <v>483</v>
      </c>
      <c r="I9715" s="3">
        <v>0.2</v>
      </c>
      <c r="J9715" s="2">
        <f t="shared" si="453"/>
        <v>386.4</v>
      </c>
      <c r="K9715" s="2">
        <f t="shared" si="454"/>
        <v>69.551999999999992</v>
      </c>
      <c r="L9715" s="2">
        <f t="shared" si="455"/>
        <v>455.952</v>
      </c>
    </row>
    <row r="9716" spans="1:12" x14ac:dyDescent="0.25">
      <c r="A9716" t="s">
        <v>9721</v>
      </c>
      <c r="B9716" s="1">
        <v>46187</v>
      </c>
      <c r="C9716" t="s">
        <v>10008</v>
      </c>
      <c r="D9716" t="s">
        <v>10021</v>
      </c>
      <c r="E9716">
        <f>+_xlfn.XLOOKUP(TablaVentas[[#This Row],[PRODUCTOS]],TablaPrecios[PRODUCTOS],TablaPrecios[PRECIOS UNITARIOS],"No encontado")</f>
        <v>200</v>
      </c>
      <c r="F9716">
        <v>11</v>
      </c>
      <c r="G9716" t="s">
        <v>10027</v>
      </c>
      <c r="H9716" s="2">
        <v>430</v>
      </c>
      <c r="I9716" s="3">
        <v>0.2</v>
      </c>
      <c r="J9716" s="2">
        <f t="shared" si="453"/>
        <v>344</v>
      </c>
      <c r="K9716" s="2">
        <f t="shared" si="454"/>
        <v>61.919999999999995</v>
      </c>
      <c r="L9716" s="2">
        <f t="shared" si="455"/>
        <v>405.92</v>
      </c>
    </row>
    <row r="9717" spans="1:12" x14ac:dyDescent="0.25">
      <c r="A9717" t="s">
        <v>9722</v>
      </c>
      <c r="B9717" s="1">
        <v>46072</v>
      </c>
      <c r="C9717" t="s">
        <v>10008</v>
      </c>
      <c r="D9717" t="s">
        <v>10020</v>
      </c>
      <c r="E9717">
        <f>+_xlfn.XLOOKUP(TablaVentas[[#This Row],[PRODUCTOS]],TablaPrecios[PRODUCTOS],TablaPrecios[PRECIOS UNITARIOS],"No encontado")</f>
        <v>150</v>
      </c>
      <c r="F9717">
        <v>18</v>
      </c>
      <c r="G9717" t="s">
        <v>10024</v>
      </c>
      <c r="H9717" s="2">
        <v>288</v>
      </c>
      <c r="I9717" s="3">
        <v>0.13</v>
      </c>
      <c r="J9717" s="2">
        <f t="shared" si="453"/>
        <v>250.56</v>
      </c>
      <c r="K9717" s="2">
        <f t="shared" si="454"/>
        <v>45.1008</v>
      </c>
      <c r="L9717" s="2">
        <f t="shared" si="455"/>
        <v>295.66079999999999</v>
      </c>
    </row>
    <row r="9718" spans="1:12" x14ac:dyDescent="0.25">
      <c r="A9718" t="s">
        <v>9723</v>
      </c>
      <c r="B9718" s="1">
        <v>46180</v>
      </c>
      <c r="C9718" t="s">
        <v>10008</v>
      </c>
      <c r="D9718" t="s">
        <v>10021</v>
      </c>
      <c r="E9718">
        <f>+_xlfn.XLOOKUP(TablaVentas[[#This Row],[PRODUCTOS]],TablaPrecios[PRODUCTOS],TablaPrecios[PRECIOS UNITARIOS],"No encontado")</f>
        <v>200</v>
      </c>
      <c r="F9718">
        <v>7</v>
      </c>
      <c r="G9718" t="s">
        <v>10024</v>
      </c>
      <c r="H9718" s="2">
        <v>67</v>
      </c>
      <c r="I9718" s="3">
        <v>0.1</v>
      </c>
      <c r="J9718" s="2">
        <f t="shared" si="453"/>
        <v>60.3</v>
      </c>
      <c r="K9718" s="2">
        <f t="shared" si="454"/>
        <v>10.853999999999999</v>
      </c>
      <c r="L9718" s="2">
        <f t="shared" si="455"/>
        <v>71.153999999999996</v>
      </c>
    </row>
    <row r="9719" spans="1:12" x14ac:dyDescent="0.25">
      <c r="A9719" t="s">
        <v>9724</v>
      </c>
      <c r="B9719" s="1">
        <v>46114</v>
      </c>
      <c r="C9719" t="s">
        <v>10011</v>
      </c>
      <c r="D9719" t="s">
        <v>10017</v>
      </c>
      <c r="E9719">
        <f>+_xlfn.XLOOKUP(TablaVentas[[#This Row],[PRODUCTOS]],TablaPrecios[PRODUCTOS],TablaPrecios[PRECIOS UNITARIOS],"No encontado")</f>
        <v>50</v>
      </c>
      <c r="F9719">
        <v>11</v>
      </c>
      <c r="G9719" t="s">
        <v>10024</v>
      </c>
      <c r="H9719" s="2">
        <v>176</v>
      </c>
      <c r="I9719" s="3">
        <v>0.16</v>
      </c>
      <c r="J9719" s="2">
        <f t="shared" si="453"/>
        <v>147.84</v>
      </c>
      <c r="K9719" s="2">
        <f t="shared" si="454"/>
        <v>26.6112</v>
      </c>
      <c r="L9719" s="2">
        <f t="shared" si="455"/>
        <v>174.4512</v>
      </c>
    </row>
    <row r="9720" spans="1:12" x14ac:dyDescent="0.25">
      <c r="A9720" t="s">
        <v>9725</v>
      </c>
      <c r="B9720" s="1">
        <v>46055</v>
      </c>
      <c r="C9720" t="s">
        <v>10012</v>
      </c>
      <c r="D9720" t="s">
        <v>10021</v>
      </c>
      <c r="E9720">
        <f>+_xlfn.XLOOKUP(TablaVentas[[#This Row],[PRODUCTOS]],TablaPrecios[PRODUCTOS],TablaPrecios[PRECIOS UNITARIOS],"No encontado")</f>
        <v>200</v>
      </c>
      <c r="F9720">
        <v>7</v>
      </c>
      <c r="G9720" t="s">
        <v>10026</v>
      </c>
      <c r="H9720" s="2">
        <v>348</v>
      </c>
      <c r="I9720" s="3">
        <v>0.16</v>
      </c>
      <c r="J9720" s="2">
        <f t="shared" si="453"/>
        <v>292.32</v>
      </c>
      <c r="K9720" s="2">
        <f t="shared" si="454"/>
        <v>52.617599999999996</v>
      </c>
      <c r="L9720" s="2">
        <f t="shared" si="455"/>
        <v>344.93759999999997</v>
      </c>
    </row>
    <row r="9721" spans="1:12" x14ac:dyDescent="0.25">
      <c r="A9721" t="s">
        <v>9726</v>
      </c>
      <c r="B9721" s="1">
        <v>46103</v>
      </c>
      <c r="C9721" t="s">
        <v>10012</v>
      </c>
      <c r="D9721" t="s">
        <v>10017</v>
      </c>
      <c r="E9721">
        <f>+_xlfn.XLOOKUP(TablaVentas[[#This Row],[PRODUCTOS]],TablaPrecios[PRODUCTOS],TablaPrecios[PRECIOS UNITARIOS],"No encontado")</f>
        <v>50</v>
      </c>
      <c r="F9721">
        <v>9</v>
      </c>
      <c r="G9721" t="s">
        <v>10027</v>
      </c>
      <c r="H9721" s="2">
        <v>204</v>
      </c>
      <c r="I9721" s="3">
        <v>0.12</v>
      </c>
      <c r="J9721" s="2">
        <f t="shared" si="453"/>
        <v>179.52</v>
      </c>
      <c r="K9721" s="2">
        <f t="shared" si="454"/>
        <v>32.313600000000001</v>
      </c>
      <c r="L9721" s="2">
        <f t="shared" si="455"/>
        <v>211.83360000000002</v>
      </c>
    </row>
    <row r="9722" spans="1:12" x14ac:dyDescent="0.25">
      <c r="A9722" t="s">
        <v>9727</v>
      </c>
      <c r="B9722" s="1">
        <v>46377</v>
      </c>
      <c r="C9722" t="s">
        <v>10009</v>
      </c>
      <c r="D9722" t="s">
        <v>10019</v>
      </c>
      <c r="E9722">
        <f>+_xlfn.XLOOKUP(TablaVentas[[#This Row],[PRODUCTOS]],TablaPrecios[PRODUCTOS],TablaPrecios[PRECIOS UNITARIOS],"No encontado")</f>
        <v>1200</v>
      </c>
      <c r="F9722">
        <v>5</v>
      </c>
      <c r="G9722" t="s">
        <v>10027</v>
      </c>
      <c r="H9722" s="2">
        <v>313</v>
      </c>
      <c r="I9722" s="3">
        <v>0.14000000000000001</v>
      </c>
      <c r="J9722" s="2">
        <f t="shared" si="453"/>
        <v>269.18</v>
      </c>
      <c r="K9722" s="2">
        <f t="shared" si="454"/>
        <v>48.452399999999997</v>
      </c>
      <c r="L9722" s="2">
        <f t="shared" si="455"/>
        <v>317.63240000000002</v>
      </c>
    </row>
    <row r="9723" spans="1:12" x14ac:dyDescent="0.25">
      <c r="A9723" t="s">
        <v>9728</v>
      </c>
      <c r="B9723" s="1">
        <v>46327</v>
      </c>
      <c r="C9723" t="s">
        <v>10010</v>
      </c>
      <c r="D9723" t="s">
        <v>10019</v>
      </c>
      <c r="E9723">
        <f>+_xlfn.XLOOKUP(TablaVentas[[#This Row],[PRODUCTOS]],TablaPrecios[PRODUCTOS],TablaPrecios[PRECIOS UNITARIOS],"No encontado")</f>
        <v>1200</v>
      </c>
      <c r="F9723">
        <v>12</v>
      </c>
      <c r="G9723" t="s">
        <v>10023</v>
      </c>
      <c r="H9723" s="2">
        <v>67</v>
      </c>
      <c r="I9723" s="3">
        <v>0.15</v>
      </c>
      <c r="J9723" s="2">
        <f t="shared" si="453"/>
        <v>56.95</v>
      </c>
      <c r="K9723" s="2">
        <f t="shared" si="454"/>
        <v>10.250999999999999</v>
      </c>
      <c r="L9723" s="2">
        <f t="shared" si="455"/>
        <v>67.201000000000008</v>
      </c>
    </row>
    <row r="9724" spans="1:12" x14ac:dyDescent="0.25">
      <c r="A9724" t="s">
        <v>9729</v>
      </c>
      <c r="B9724" s="1">
        <v>46347</v>
      </c>
      <c r="C9724" t="s">
        <v>10010</v>
      </c>
      <c r="D9724" t="s">
        <v>10020</v>
      </c>
      <c r="E9724">
        <f>+_xlfn.XLOOKUP(TablaVentas[[#This Row],[PRODUCTOS]],TablaPrecios[PRODUCTOS],TablaPrecios[PRECIOS UNITARIOS],"No encontado")</f>
        <v>150</v>
      </c>
      <c r="F9724">
        <v>5</v>
      </c>
      <c r="G9724" t="s">
        <v>10027</v>
      </c>
      <c r="H9724" s="2">
        <v>426</v>
      </c>
      <c r="I9724" s="3">
        <v>0.18</v>
      </c>
      <c r="J9724" s="2">
        <f t="shared" si="453"/>
        <v>349.32</v>
      </c>
      <c r="K9724" s="2">
        <f t="shared" si="454"/>
        <v>62.877599999999994</v>
      </c>
      <c r="L9724" s="2">
        <f t="shared" si="455"/>
        <v>412.19759999999997</v>
      </c>
    </row>
    <row r="9725" spans="1:12" x14ac:dyDescent="0.25">
      <c r="A9725" t="s">
        <v>9730</v>
      </c>
      <c r="B9725" s="1">
        <v>46120</v>
      </c>
      <c r="C9725" t="s">
        <v>10009</v>
      </c>
      <c r="D9725" t="s">
        <v>10019</v>
      </c>
      <c r="E9725">
        <f>+_xlfn.XLOOKUP(TablaVentas[[#This Row],[PRODUCTOS]],TablaPrecios[PRODUCTOS],TablaPrecios[PRECIOS UNITARIOS],"No encontado")</f>
        <v>1200</v>
      </c>
      <c r="F9725">
        <v>18</v>
      </c>
      <c r="G9725" t="s">
        <v>10027</v>
      </c>
      <c r="H9725" s="2">
        <v>325</v>
      </c>
      <c r="I9725" s="3">
        <v>0.11</v>
      </c>
      <c r="J9725" s="2">
        <f t="shared" si="453"/>
        <v>289.25</v>
      </c>
      <c r="K9725" s="2">
        <f t="shared" si="454"/>
        <v>52.064999999999998</v>
      </c>
      <c r="L9725" s="2">
        <f t="shared" si="455"/>
        <v>341.315</v>
      </c>
    </row>
    <row r="9726" spans="1:12" x14ac:dyDescent="0.25">
      <c r="A9726" t="s">
        <v>9731</v>
      </c>
      <c r="B9726" s="1">
        <v>46162</v>
      </c>
      <c r="C9726" t="s">
        <v>10010</v>
      </c>
      <c r="D9726" t="s">
        <v>10017</v>
      </c>
      <c r="E9726">
        <f>+_xlfn.XLOOKUP(TablaVentas[[#This Row],[PRODUCTOS]],TablaPrecios[PRODUCTOS],TablaPrecios[PRECIOS UNITARIOS],"No encontado")</f>
        <v>50</v>
      </c>
      <c r="F9726">
        <v>9</v>
      </c>
      <c r="G9726" t="s">
        <v>10025</v>
      </c>
      <c r="H9726" s="2">
        <v>55</v>
      </c>
      <c r="I9726" s="3">
        <v>0.12</v>
      </c>
      <c r="J9726" s="2">
        <f t="shared" si="453"/>
        <v>48.4</v>
      </c>
      <c r="K9726" s="2">
        <f t="shared" si="454"/>
        <v>8.7119999999999997</v>
      </c>
      <c r="L9726" s="2">
        <f t="shared" si="455"/>
        <v>57.111999999999995</v>
      </c>
    </row>
    <row r="9727" spans="1:12" x14ac:dyDescent="0.25">
      <c r="A9727" t="s">
        <v>9732</v>
      </c>
      <c r="B9727" s="1">
        <v>46030</v>
      </c>
      <c r="C9727" t="s">
        <v>10010</v>
      </c>
      <c r="D9727" t="s">
        <v>10017</v>
      </c>
      <c r="E9727">
        <f>+_xlfn.XLOOKUP(TablaVentas[[#This Row],[PRODUCTOS]],TablaPrecios[PRODUCTOS],TablaPrecios[PRECIOS UNITARIOS],"No encontado")</f>
        <v>50</v>
      </c>
      <c r="F9727">
        <v>11</v>
      </c>
      <c r="G9727" t="s">
        <v>10026</v>
      </c>
      <c r="H9727" s="2">
        <v>489</v>
      </c>
      <c r="I9727" s="3">
        <v>0.16</v>
      </c>
      <c r="J9727" s="2">
        <f t="shared" si="453"/>
        <v>410.76</v>
      </c>
      <c r="K9727" s="2">
        <f t="shared" si="454"/>
        <v>73.936799999999991</v>
      </c>
      <c r="L9727" s="2">
        <f t="shared" si="455"/>
        <v>484.6968</v>
      </c>
    </row>
    <row r="9728" spans="1:12" x14ac:dyDescent="0.25">
      <c r="A9728" t="s">
        <v>9733</v>
      </c>
      <c r="B9728" s="1">
        <v>46069</v>
      </c>
      <c r="C9728" t="s">
        <v>10007</v>
      </c>
      <c r="D9728" t="s">
        <v>10017</v>
      </c>
      <c r="E9728">
        <f>+_xlfn.XLOOKUP(TablaVentas[[#This Row],[PRODUCTOS]],TablaPrecios[PRODUCTOS],TablaPrecios[PRECIOS UNITARIOS],"No encontado")</f>
        <v>50</v>
      </c>
      <c r="F9728">
        <v>20</v>
      </c>
      <c r="G9728" t="s">
        <v>10027</v>
      </c>
      <c r="H9728" s="2">
        <v>275</v>
      </c>
      <c r="I9728" s="3">
        <v>0.16</v>
      </c>
      <c r="J9728" s="2">
        <f t="shared" si="453"/>
        <v>231</v>
      </c>
      <c r="K9728" s="2">
        <f t="shared" si="454"/>
        <v>41.58</v>
      </c>
      <c r="L9728" s="2">
        <f t="shared" si="455"/>
        <v>272.58</v>
      </c>
    </row>
    <row r="9729" spans="1:12" x14ac:dyDescent="0.25">
      <c r="A9729" t="s">
        <v>9734</v>
      </c>
      <c r="B9729" s="1">
        <v>46351</v>
      </c>
      <c r="C9729" t="s">
        <v>10010</v>
      </c>
      <c r="D9729" t="s">
        <v>10020</v>
      </c>
      <c r="E9729">
        <f>+_xlfn.XLOOKUP(TablaVentas[[#This Row],[PRODUCTOS]],TablaPrecios[PRODUCTOS],TablaPrecios[PRECIOS UNITARIOS],"No encontado")</f>
        <v>150</v>
      </c>
      <c r="F9729">
        <v>20</v>
      </c>
      <c r="G9729" t="s">
        <v>10024</v>
      </c>
      <c r="H9729" s="2">
        <v>413</v>
      </c>
      <c r="I9729" s="3">
        <v>0.1</v>
      </c>
      <c r="J9729" s="2">
        <f t="shared" si="453"/>
        <v>371.7</v>
      </c>
      <c r="K9729" s="2">
        <f t="shared" si="454"/>
        <v>66.905999999999992</v>
      </c>
      <c r="L9729" s="2">
        <f t="shared" si="455"/>
        <v>438.60599999999999</v>
      </c>
    </row>
    <row r="9730" spans="1:12" x14ac:dyDescent="0.25">
      <c r="A9730" t="s">
        <v>9735</v>
      </c>
      <c r="B9730" s="1">
        <v>46088</v>
      </c>
      <c r="C9730" t="s">
        <v>10010</v>
      </c>
      <c r="D9730" t="s">
        <v>10017</v>
      </c>
      <c r="E9730">
        <f>+_xlfn.XLOOKUP(TablaVentas[[#This Row],[PRODUCTOS]],TablaPrecios[PRODUCTOS],TablaPrecios[PRECIOS UNITARIOS],"No encontado")</f>
        <v>50</v>
      </c>
      <c r="F9730">
        <v>14</v>
      </c>
      <c r="G9730" t="s">
        <v>10026</v>
      </c>
      <c r="H9730" s="2">
        <v>134</v>
      </c>
      <c r="I9730" s="3">
        <v>0.13</v>
      </c>
      <c r="J9730" s="2">
        <f t="shared" si="453"/>
        <v>116.58</v>
      </c>
      <c r="K9730" s="2">
        <f t="shared" si="454"/>
        <v>20.984399999999997</v>
      </c>
      <c r="L9730" s="2">
        <f t="shared" si="455"/>
        <v>137.56440000000001</v>
      </c>
    </row>
    <row r="9731" spans="1:12" x14ac:dyDescent="0.25">
      <c r="A9731" t="s">
        <v>9736</v>
      </c>
      <c r="B9731" s="1">
        <v>46197</v>
      </c>
      <c r="C9731" t="s">
        <v>10008</v>
      </c>
      <c r="D9731" t="s">
        <v>10020</v>
      </c>
      <c r="E9731">
        <f>+_xlfn.XLOOKUP(TablaVentas[[#This Row],[PRODUCTOS]],TablaPrecios[PRODUCTOS],TablaPrecios[PRECIOS UNITARIOS],"No encontado")</f>
        <v>150</v>
      </c>
      <c r="F9731">
        <v>20</v>
      </c>
      <c r="G9731" t="s">
        <v>10027</v>
      </c>
      <c r="H9731" s="2">
        <v>360</v>
      </c>
      <c r="I9731" s="3">
        <v>0.18</v>
      </c>
      <c r="J9731" s="2">
        <f t="shared" ref="J9731:J9794" si="456">+H9731-H9731*I9731</f>
        <v>295.2</v>
      </c>
      <c r="K9731" s="2">
        <f t="shared" ref="K9731:K9794" si="457">+J9731*0.18</f>
        <v>53.135999999999996</v>
      </c>
      <c r="L9731" s="2">
        <f t="shared" ref="L9731:L9794" si="458">+J9731+K9731</f>
        <v>348.33600000000001</v>
      </c>
    </row>
    <row r="9732" spans="1:12" x14ac:dyDescent="0.25">
      <c r="A9732" t="s">
        <v>9737</v>
      </c>
      <c r="B9732" s="1">
        <v>46153</v>
      </c>
      <c r="C9732" t="s">
        <v>10007</v>
      </c>
      <c r="D9732" t="s">
        <v>10019</v>
      </c>
      <c r="E9732">
        <f>+_xlfn.XLOOKUP(TablaVentas[[#This Row],[PRODUCTOS]],TablaPrecios[PRODUCTOS],TablaPrecios[PRECIOS UNITARIOS],"No encontado")</f>
        <v>1200</v>
      </c>
      <c r="F9732">
        <v>7</v>
      </c>
      <c r="G9732" t="s">
        <v>10026</v>
      </c>
      <c r="H9732" s="2">
        <v>59</v>
      </c>
      <c r="I9732" s="3">
        <v>0.15</v>
      </c>
      <c r="J9732" s="2">
        <f t="shared" si="456"/>
        <v>50.15</v>
      </c>
      <c r="K9732" s="2">
        <f t="shared" si="457"/>
        <v>9.0269999999999992</v>
      </c>
      <c r="L9732" s="2">
        <f t="shared" si="458"/>
        <v>59.177</v>
      </c>
    </row>
    <row r="9733" spans="1:12" x14ac:dyDescent="0.25">
      <c r="A9733" t="s">
        <v>9738</v>
      </c>
      <c r="B9733" s="1">
        <v>46111</v>
      </c>
      <c r="C9733" t="s">
        <v>10007</v>
      </c>
      <c r="D9733" t="s">
        <v>10017</v>
      </c>
      <c r="E9733">
        <f>+_xlfn.XLOOKUP(TablaVentas[[#This Row],[PRODUCTOS]],TablaPrecios[PRODUCTOS],TablaPrecios[PRECIOS UNITARIOS],"No encontado")</f>
        <v>50</v>
      </c>
      <c r="F9733">
        <v>12</v>
      </c>
      <c r="G9733" t="s">
        <v>10027</v>
      </c>
      <c r="H9733" s="2">
        <v>283</v>
      </c>
      <c r="I9733" s="3">
        <v>0.18</v>
      </c>
      <c r="J9733" s="2">
        <f t="shared" si="456"/>
        <v>232.06</v>
      </c>
      <c r="K9733" s="2">
        <f t="shared" si="457"/>
        <v>41.770800000000001</v>
      </c>
      <c r="L9733" s="2">
        <f t="shared" si="458"/>
        <v>273.83080000000001</v>
      </c>
    </row>
    <row r="9734" spans="1:12" x14ac:dyDescent="0.25">
      <c r="A9734" t="s">
        <v>9739</v>
      </c>
      <c r="B9734" s="1">
        <v>46371</v>
      </c>
      <c r="C9734" t="s">
        <v>10010</v>
      </c>
      <c r="D9734" t="s">
        <v>10017</v>
      </c>
      <c r="E9734">
        <f>+_xlfn.XLOOKUP(TablaVentas[[#This Row],[PRODUCTOS]],TablaPrecios[PRODUCTOS],TablaPrecios[PRECIOS UNITARIOS],"No encontado")</f>
        <v>50</v>
      </c>
      <c r="F9734">
        <v>19</v>
      </c>
      <c r="G9734" t="s">
        <v>10025</v>
      </c>
      <c r="H9734" s="2">
        <v>475</v>
      </c>
      <c r="I9734" s="3">
        <v>0.17</v>
      </c>
      <c r="J9734" s="2">
        <f t="shared" si="456"/>
        <v>394.25</v>
      </c>
      <c r="K9734" s="2">
        <f t="shared" si="457"/>
        <v>70.965000000000003</v>
      </c>
      <c r="L9734" s="2">
        <f t="shared" si="458"/>
        <v>465.21500000000003</v>
      </c>
    </row>
    <row r="9735" spans="1:12" x14ac:dyDescent="0.25">
      <c r="A9735" t="s">
        <v>9740</v>
      </c>
      <c r="B9735" s="1">
        <v>46309</v>
      </c>
      <c r="C9735" t="s">
        <v>10010</v>
      </c>
      <c r="D9735" t="s">
        <v>10021</v>
      </c>
      <c r="E9735">
        <f>+_xlfn.XLOOKUP(TablaVentas[[#This Row],[PRODUCTOS]],TablaPrecios[PRODUCTOS],TablaPrecios[PRECIOS UNITARIOS],"No encontado")</f>
        <v>200</v>
      </c>
      <c r="F9735">
        <v>12</v>
      </c>
      <c r="G9735" t="s">
        <v>10025</v>
      </c>
      <c r="H9735" s="2">
        <v>429</v>
      </c>
      <c r="I9735" s="3">
        <v>0.15</v>
      </c>
      <c r="J9735" s="2">
        <f t="shared" si="456"/>
        <v>364.65</v>
      </c>
      <c r="K9735" s="2">
        <f t="shared" si="457"/>
        <v>65.637</v>
      </c>
      <c r="L9735" s="2">
        <f t="shared" si="458"/>
        <v>430.28699999999998</v>
      </c>
    </row>
    <row r="9736" spans="1:12" x14ac:dyDescent="0.25">
      <c r="A9736" t="s">
        <v>9741</v>
      </c>
      <c r="B9736" s="1">
        <v>46069</v>
      </c>
      <c r="C9736" t="s">
        <v>10010</v>
      </c>
      <c r="D9736" t="s">
        <v>10020</v>
      </c>
      <c r="E9736">
        <f>+_xlfn.XLOOKUP(TablaVentas[[#This Row],[PRODUCTOS]],TablaPrecios[PRODUCTOS],TablaPrecios[PRECIOS UNITARIOS],"No encontado")</f>
        <v>150</v>
      </c>
      <c r="F9736">
        <v>16</v>
      </c>
      <c r="G9736" t="s">
        <v>10024</v>
      </c>
      <c r="H9736" s="2">
        <v>430</v>
      </c>
      <c r="I9736" s="3">
        <v>0.19</v>
      </c>
      <c r="J9736" s="2">
        <f t="shared" si="456"/>
        <v>348.3</v>
      </c>
      <c r="K9736" s="2">
        <f t="shared" si="457"/>
        <v>62.694000000000003</v>
      </c>
      <c r="L9736" s="2">
        <f t="shared" si="458"/>
        <v>410.99400000000003</v>
      </c>
    </row>
    <row r="9737" spans="1:12" x14ac:dyDescent="0.25">
      <c r="A9737" t="s">
        <v>9742</v>
      </c>
      <c r="B9737" s="1">
        <v>46169</v>
      </c>
      <c r="C9737" t="s">
        <v>10012</v>
      </c>
      <c r="D9737" t="s">
        <v>10019</v>
      </c>
      <c r="E9737">
        <f>+_xlfn.XLOOKUP(TablaVentas[[#This Row],[PRODUCTOS]],TablaPrecios[PRODUCTOS],TablaPrecios[PRECIOS UNITARIOS],"No encontado")</f>
        <v>1200</v>
      </c>
      <c r="F9737">
        <v>19</v>
      </c>
      <c r="G9737" t="s">
        <v>10027</v>
      </c>
      <c r="H9737" s="2">
        <v>71</v>
      </c>
      <c r="I9737" s="3">
        <v>0.18</v>
      </c>
      <c r="J9737" s="2">
        <f t="shared" si="456"/>
        <v>58.22</v>
      </c>
      <c r="K9737" s="2">
        <f t="shared" si="457"/>
        <v>10.4796</v>
      </c>
      <c r="L9737" s="2">
        <f t="shared" si="458"/>
        <v>68.699600000000004</v>
      </c>
    </row>
    <row r="9738" spans="1:12" x14ac:dyDescent="0.25">
      <c r="A9738" t="s">
        <v>9743</v>
      </c>
      <c r="B9738" s="1">
        <v>46172</v>
      </c>
      <c r="C9738" t="s">
        <v>10008</v>
      </c>
      <c r="D9738" t="s">
        <v>10017</v>
      </c>
      <c r="E9738">
        <f>+_xlfn.XLOOKUP(TablaVentas[[#This Row],[PRODUCTOS]],TablaPrecios[PRODUCTOS],TablaPrecios[PRECIOS UNITARIOS],"No encontado")</f>
        <v>50</v>
      </c>
      <c r="F9738">
        <v>8</v>
      </c>
      <c r="G9738" t="s">
        <v>10027</v>
      </c>
      <c r="H9738" s="2">
        <v>391</v>
      </c>
      <c r="I9738" s="3">
        <v>0.18</v>
      </c>
      <c r="J9738" s="2">
        <f t="shared" si="456"/>
        <v>320.62</v>
      </c>
      <c r="K9738" s="2">
        <f t="shared" si="457"/>
        <v>57.711599999999997</v>
      </c>
      <c r="L9738" s="2">
        <f t="shared" si="458"/>
        <v>378.33159999999998</v>
      </c>
    </row>
    <row r="9739" spans="1:12" x14ac:dyDescent="0.25">
      <c r="A9739" t="s">
        <v>9744</v>
      </c>
      <c r="B9739" s="1">
        <v>46182</v>
      </c>
      <c r="C9739" t="s">
        <v>10010</v>
      </c>
      <c r="D9739" t="s">
        <v>10020</v>
      </c>
      <c r="E9739">
        <f>+_xlfn.XLOOKUP(TablaVentas[[#This Row],[PRODUCTOS]],TablaPrecios[PRODUCTOS],TablaPrecios[PRECIOS UNITARIOS],"No encontado")</f>
        <v>150</v>
      </c>
      <c r="F9739">
        <v>20</v>
      </c>
      <c r="G9739" t="s">
        <v>10027</v>
      </c>
      <c r="H9739" s="2">
        <v>53</v>
      </c>
      <c r="I9739" s="3">
        <v>0.17</v>
      </c>
      <c r="J9739" s="2">
        <f t="shared" si="456"/>
        <v>43.99</v>
      </c>
      <c r="K9739" s="2">
        <f t="shared" si="457"/>
        <v>7.9181999999999997</v>
      </c>
      <c r="L9739" s="2">
        <f t="shared" si="458"/>
        <v>51.908200000000001</v>
      </c>
    </row>
    <row r="9740" spans="1:12" x14ac:dyDescent="0.25">
      <c r="A9740" t="s">
        <v>9745</v>
      </c>
      <c r="B9740" s="1">
        <v>46189</v>
      </c>
      <c r="C9740" t="s">
        <v>10008</v>
      </c>
      <c r="D9740" t="s">
        <v>10019</v>
      </c>
      <c r="E9740">
        <f>+_xlfn.XLOOKUP(TablaVentas[[#This Row],[PRODUCTOS]],TablaPrecios[PRODUCTOS],TablaPrecios[PRECIOS UNITARIOS],"No encontado")</f>
        <v>1200</v>
      </c>
      <c r="F9740">
        <v>17</v>
      </c>
      <c r="G9740" t="s">
        <v>10023</v>
      </c>
      <c r="H9740" s="2">
        <v>101</v>
      </c>
      <c r="I9740" s="3">
        <v>0.17</v>
      </c>
      <c r="J9740" s="2">
        <f t="shared" si="456"/>
        <v>83.83</v>
      </c>
      <c r="K9740" s="2">
        <f t="shared" si="457"/>
        <v>15.089399999999999</v>
      </c>
      <c r="L9740" s="2">
        <f t="shared" si="458"/>
        <v>98.919399999999996</v>
      </c>
    </row>
    <row r="9741" spans="1:12" x14ac:dyDescent="0.25">
      <c r="A9741" t="s">
        <v>9746</v>
      </c>
      <c r="B9741" s="1">
        <v>46246</v>
      </c>
      <c r="C9741" t="s">
        <v>10011</v>
      </c>
      <c r="D9741" t="s">
        <v>10021</v>
      </c>
      <c r="E9741">
        <f>+_xlfn.XLOOKUP(TablaVentas[[#This Row],[PRODUCTOS]],TablaPrecios[PRODUCTOS],TablaPrecios[PRECIOS UNITARIOS],"No encontado")</f>
        <v>200</v>
      </c>
      <c r="F9741">
        <v>17</v>
      </c>
      <c r="G9741" t="s">
        <v>10025</v>
      </c>
      <c r="H9741" s="2">
        <v>432</v>
      </c>
      <c r="I9741" s="3">
        <v>0.1</v>
      </c>
      <c r="J9741" s="2">
        <f t="shared" si="456"/>
        <v>388.8</v>
      </c>
      <c r="K9741" s="2">
        <f t="shared" si="457"/>
        <v>69.983999999999995</v>
      </c>
      <c r="L9741" s="2">
        <f t="shared" si="458"/>
        <v>458.78399999999999</v>
      </c>
    </row>
    <row r="9742" spans="1:12" x14ac:dyDescent="0.25">
      <c r="A9742" t="s">
        <v>9747</v>
      </c>
      <c r="B9742" s="1">
        <v>46199</v>
      </c>
      <c r="C9742" t="s">
        <v>10007</v>
      </c>
      <c r="D9742" t="s">
        <v>10020</v>
      </c>
      <c r="E9742">
        <f>+_xlfn.XLOOKUP(TablaVentas[[#This Row],[PRODUCTOS]],TablaPrecios[PRODUCTOS],TablaPrecios[PRECIOS UNITARIOS],"No encontado")</f>
        <v>150</v>
      </c>
      <c r="F9742">
        <v>5</v>
      </c>
      <c r="G9742" t="s">
        <v>10024</v>
      </c>
      <c r="H9742" s="2">
        <v>266</v>
      </c>
      <c r="I9742" s="3">
        <v>0.17</v>
      </c>
      <c r="J9742" s="2">
        <f t="shared" si="456"/>
        <v>220.78</v>
      </c>
      <c r="K9742" s="2">
        <f t="shared" si="457"/>
        <v>39.740400000000001</v>
      </c>
      <c r="L9742" s="2">
        <f t="shared" si="458"/>
        <v>260.5204</v>
      </c>
    </row>
    <row r="9743" spans="1:12" x14ac:dyDescent="0.25">
      <c r="A9743" t="s">
        <v>9748</v>
      </c>
      <c r="B9743" s="1">
        <v>46110</v>
      </c>
      <c r="C9743" t="s">
        <v>10007</v>
      </c>
      <c r="D9743" t="s">
        <v>10021</v>
      </c>
      <c r="E9743">
        <f>+_xlfn.XLOOKUP(TablaVentas[[#This Row],[PRODUCTOS]],TablaPrecios[PRODUCTOS],TablaPrecios[PRECIOS UNITARIOS],"No encontado")</f>
        <v>200</v>
      </c>
      <c r="F9743">
        <v>17</v>
      </c>
      <c r="G9743" t="s">
        <v>10024</v>
      </c>
      <c r="H9743" s="2">
        <v>57</v>
      </c>
      <c r="I9743" s="3">
        <v>0.1</v>
      </c>
      <c r="J9743" s="2">
        <f t="shared" si="456"/>
        <v>51.3</v>
      </c>
      <c r="K9743" s="2">
        <f t="shared" si="457"/>
        <v>9.234</v>
      </c>
      <c r="L9743" s="2">
        <f t="shared" si="458"/>
        <v>60.533999999999999</v>
      </c>
    </row>
    <row r="9744" spans="1:12" x14ac:dyDescent="0.25">
      <c r="A9744" t="s">
        <v>9749</v>
      </c>
      <c r="B9744" s="1">
        <v>46333</v>
      </c>
      <c r="C9744" t="s">
        <v>10009</v>
      </c>
      <c r="D9744" t="s">
        <v>10018</v>
      </c>
      <c r="E9744">
        <f>+_xlfn.XLOOKUP(TablaVentas[[#This Row],[PRODUCTOS]],TablaPrecios[PRODUCTOS],TablaPrecios[PRECIOS UNITARIOS],"No encontado")</f>
        <v>850</v>
      </c>
      <c r="F9744">
        <v>20</v>
      </c>
      <c r="G9744" t="s">
        <v>10027</v>
      </c>
      <c r="H9744" s="2">
        <v>318</v>
      </c>
      <c r="I9744" s="3">
        <v>0.19</v>
      </c>
      <c r="J9744" s="2">
        <f t="shared" si="456"/>
        <v>257.58</v>
      </c>
      <c r="K9744" s="2">
        <f t="shared" si="457"/>
        <v>46.364399999999996</v>
      </c>
      <c r="L9744" s="2">
        <f t="shared" si="458"/>
        <v>303.94439999999997</v>
      </c>
    </row>
    <row r="9745" spans="1:12" x14ac:dyDescent="0.25">
      <c r="A9745" t="s">
        <v>9750</v>
      </c>
      <c r="B9745" s="1">
        <v>46186</v>
      </c>
      <c r="C9745" t="s">
        <v>10011</v>
      </c>
      <c r="D9745" t="s">
        <v>10020</v>
      </c>
      <c r="E9745">
        <f>+_xlfn.XLOOKUP(TablaVentas[[#This Row],[PRODUCTOS]],TablaPrecios[PRODUCTOS],TablaPrecios[PRECIOS UNITARIOS],"No encontado")</f>
        <v>150</v>
      </c>
      <c r="F9745">
        <v>11</v>
      </c>
      <c r="G9745" t="s">
        <v>10027</v>
      </c>
      <c r="H9745" s="2">
        <v>244</v>
      </c>
      <c r="I9745" s="3">
        <v>0.11</v>
      </c>
      <c r="J9745" s="2">
        <f t="shared" si="456"/>
        <v>217.16</v>
      </c>
      <c r="K9745" s="2">
        <f t="shared" si="457"/>
        <v>39.088799999999999</v>
      </c>
      <c r="L9745" s="2">
        <f t="shared" si="458"/>
        <v>256.24880000000002</v>
      </c>
    </row>
    <row r="9746" spans="1:12" x14ac:dyDescent="0.25">
      <c r="A9746" t="s">
        <v>9751</v>
      </c>
      <c r="B9746" s="1">
        <v>46350</v>
      </c>
      <c r="C9746" t="s">
        <v>10011</v>
      </c>
      <c r="D9746" t="s">
        <v>10020</v>
      </c>
      <c r="E9746">
        <f>+_xlfn.XLOOKUP(TablaVentas[[#This Row],[PRODUCTOS]],TablaPrecios[PRODUCTOS],TablaPrecios[PRECIOS UNITARIOS],"No encontado")</f>
        <v>150</v>
      </c>
      <c r="F9746">
        <v>18</v>
      </c>
      <c r="G9746" t="s">
        <v>10026</v>
      </c>
      <c r="H9746" s="2">
        <v>363</v>
      </c>
      <c r="I9746" s="3">
        <v>0.18</v>
      </c>
      <c r="J9746" s="2">
        <f t="shared" si="456"/>
        <v>297.65999999999997</v>
      </c>
      <c r="K9746" s="2">
        <f t="shared" si="457"/>
        <v>53.578799999999994</v>
      </c>
      <c r="L9746" s="2">
        <f t="shared" si="458"/>
        <v>351.23879999999997</v>
      </c>
    </row>
    <row r="9747" spans="1:12" x14ac:dyDescent="0.25">
      <c r="A9747" t="s">
        <v>9752</v>
      </c>
      <c r="B9747" s="1">
        <v>46243</v>
      </c>
      <c r="C9747" t="s">
        <v>10010</v>
      </c>
      <c r="D9747" t="s">
        <v>10019</v>
      </c>
      <c r="E9747">
        <f>+_xlfn.XLOOKUP(TablaVentas[[#This Row],[PRODUCTOS]],TablaPrecios[PRODUCTOS],TablaPrecios[PRECIOS UNITARIOS],"No encontado")</f>
        <v>1200</v>
      </c>
      <c r="F9747">
        <v>12</v>
      </c>
      <c r="G9747" t="s">
        <v>10026</v>
      </c>
      <c r="H9747" s="2">
        <v>218</v>
      </c>
      <c r="I9747" s="3">
        <v>0.17</v>
      </c>
      <c r="J9747" s="2">
        <f t="shared" si="456"/>
        <v>180.94</v>
      </c>
      <c r="K9747" s="2">
        <f t="shared" si="457"/>
        <v>32.569199999999995</v>
      </c>
      <c r="L9747" s="2">
        <f t="shared" si="458"/>
        <v>213.50919999999999</v>
      </c>
    </row>
    <row r="9748" spans="1:12" x14ac:dyDescent="0.25">
      <c r="A9748" t="s">
        <v>9753</v>
      </c>
      <c r="B9748" s="1">
        <v>46204</v>
      </c>
      <c r="C9748" t="s">
        <v>10008</v>
      </c>
      <c r="D9748" t="s">
        <v>10018</v>
      </c>
      <c r="E9748">
        <f>+_xlfn.XLOOKUP(TablaVentas[[#This Row],[PRODUCTOS]],TablaPrecios[PRODUCTOS],TablaPrecios[PRECIOS UNITARIOS],"No encontado")</f>
        <v>850</v>
      </c>
      <c r="F9748">
        <v>18</v>
      </c>
      <c r="G9748" t="s">
        <v>10025</v>
      </c>
      <c r="H9748" s="2">
        <v>275</v>
      </c>
      <c r="I9748" s="3">
        <v>0.19</v>
      </c>
      <c r="J9748" s="2">
        <f t="shared" si="456"/>
        <v>222.75</v>
      </c>
      <c r="K9748" s="2">
        <f t="shared" si="457"/>
        <v>40.094999999999999</v>
      </c>
      <c r="L9748" s="2">
        <f t="shared" si="458"/>
        <v>262.84500000000003</v>
      </c>
    </row>
    <row r="9749" spans="1:12" x14ac:dyDescent="0.25">
      <c r="A9749" t="s">
        <v>9754</v>
      </c>
      <c r="B9749" s="1">
        <v>46238</v>
      </c>
      <c r="C9749" t="s">
        <v>10012</v>
      </c>
      <c r="D9749" t="s">
        <v>10017</v>
      </c>
      <c r="E9749">
        <f>+_xlfn.XLOOKUP(TablaVentas[[#This Row],[PRODUCTOS]],TablaPrecios[PRODUCTOS],TablaPrecios[PRECIOS UNITARIOS],"No encontado")</f>
        <v>50</v>
      </c>
      <c r="F9749">
        <v>18</v>
      </c>
      <c r="G9749" t="s">
        <v>10024</v>
      </c>
      <c r="H9749" s="2">
        <v>234</v>
      </c>
      <c r="I9749" s="3">
        <v>0.19</v>
      </c>
      <c r="J9749" s="2">
        <f t="shared" si="456"/>
        <v>189.54</v>
      </c>
      <c r="K9749" s="2">
        <f t="shared" si="457"/>
        <v>34.117199999999997</v>
      </c>
      <c r="L9749" s="2">
        <f t="shared" si="458"/>
        <v>223.65719999999999</v>
      </c>
    </row>
    <row r="9750" spans="1:12" x14ac:dyDescent="0.25">
      <c r="A9750" t="s">
        <v>9755</v>
      </c>
      <c r="B9750" s="1">
        <v>46070</v>
      </c>
      <c r="C9750" t="s">
        <v>10008</v>
      </c>
      <c r="D9750" t="s">
        <v>10017</v>
      </c>
      <c r="E9750">
        <f>+_xlfn.XLOOKUP(TablaVentas[[#This Row],[PRODUCTOS]],TablaPrecios[PRODUCTOS],TablaPrecios[PRECIOS UNITARIOS],"No encontado")</f>
        <v>50</v>
      </c>
      <c r="F9750">
        <v>10</v>
      </c>
      <c r="G9750" t="s">
        <v>10027</v>
      </c>
      <c r="H9750" s="2">
        <v>207</v>
      </c>
      <c r="I9750" s="3">
        <v>0.14000000000000001</v>
      </c>
      <c r="J9750" s="2">
        <f t="shared" si="456"/>
        <v>178.01999999999998</v>
      </c>
      <c r="K9750" s="2">
        <f t="shared" si="457"/>
        <v>32.043599999999998</v>
      </c>
      <c r="L9750" s="2">
        <f t="shared" si="458"/>
        <v>210.06359999999998</v>
      </c>
    </row>
    <row r="9751" spans="1:12" x14ac:dyDescent="0.25">
      <c r="A9751" t="s">
        <v>9756</v>
      </c>
      <c r="B9751" s="1">
        <v>46095</v>
      </c>
      <c r="C9751" t="s">
        <v>10009</v>
      </c>
      <c r="D9751" t="s">
        <v>10018</v>
      </c>
      <c r="E9751">
        <f>+_xlfn.XLOOKUP(TablaVentas[[#This Row],[PRODUCTOS]],TablaPrecios[PRODUCTOS],TablaPrecios[PRECIOS UNITARIOS],"No encontado")</f>
        <v>850</v>
      </c>
      <c r="F9751">
        <v>16</v>
      </c>
      <c r="G9751" t="s">
        <v>10025</v>
      </c>
      <c r="H9751" s="2">
        <v>67</v>
      </c>
      <c r="I9751" s="3">
        <v>0.18</v>
      </c>
      <c r="J9751" s="2">
        <f t="shared" si="456"/>
        <v>54.94</v>
      </c>
      <c r="K9751" s="2">
        <f t="shared" si="457"/>
        <v>9.8891999999999989</v>
      </c>
      <c r="L9751" s="2">
        <f t="shared" si="458"/>
        <v>64.8292</v>
      </c>
    </row>
    <row r="9752" spans="1:12" x14ac:dyDescent="0.25">
      <c r="A9752" t="s">
        <v>9757</v>
      </c>
      <c r="B9752" s="1">
        <v>46291</v>
      </c>
      <c r="C9752" t="s">
        <v>10007</v>
      </c>
      <c r="D9752" t="s">
        <v>10018</v>
      </c>
      <c r="E9752">
        <f>+_xlfn.XLOOKUP(TablaVentas[[#This Row],[PRODUCTOS]],TablaPrecios[PRODUCTOS],TablaPrecios[PRECIOS UNITARIOS],"No encontado")</f>
        <v>850</v>
      </c>
      <c r="F9752">
        <v>20</v>
      </c>
      <c r="G9752" t="s">
        <v>10024</v>
      </c>
      <c r="H9752" s="2">
        <v>183</v>
      </c>
      <c r="I9752" s="3">
        <v>0.11</v>
      </c>
      <c r="J9752" s="2">
        <f t="shared" si="456"/>
        <v>162.87</v>
      </c>
      <c r="K9752" s="2">
        <f t="shared" si="457"/>
        <v>29.316600000000001</v>
      </c>
      <c r="L9752" s="2">
        <f t="shared" si="458"/>
        <v>192.1866</v>
      </c>
    </row>
    <row r="9753" spans="1:12" x14ac:dyDescent="0.25">
      <c r="A9753" t="s">
        <v>9758</v>
      </c>
      <c r="B9753" s="1">
        <v>46360</v>
      </c>
      <c r="C9753" t="s">
        <v>10007</v>
      </c>
      <c r="D9753" t="s">
        <v>10019</v>
      </c>
      <c r="E9753">
        <f>+_xlfn.XLOOKUP(TablaVentas[[#This Row],[PRODUCTOS]],TablaPrecios[PRODUCTOS],TablaPrecios[PRECIOS UNITARIOS],"No encontado")</f>
        <v>1200</v>
      </c>
      <c r="F9753">
        <v>8</v>
      </c>
      <c r="G9753" t="s">
        <v>10027</v>
      </c>
      <c r="H9753" s="2">
        <v>464</v>
      </c>
      <c r="I9753" s="3">
        <v>0.17</v>
      </c>
      <c r="J9753" s="2">
        <f t="shared" si="456"/>
        <v>385.12</v>
      </c>
      <c r="K9753" s="2">
        <f t="shared" si="457"/>
        <v>69.321600000000004</v>
      </c>
      <c r="L9753" s="2">
        <f t="shared" si="458"/>
        <v>454.44159999999999</v>
      </c>
    </row>
    <row r="9754" spans="1:12" x14ac:dyDescent="0.25">
      <c r="A9754" t="s">
        <v>9759</v>
      </c>
      <c r="B9754" s="1">
        <v>46077</v>
      </c>
      <c r="C9754" t="s">
        <v>10010</v>
      </c>
      <c r="D9754" t="s">
        <v>10018</v>
      </c>
      <c r="E9754">
        <f>+_xlfn.XLOOKUP(TablaVentas[[#This Row],[PRODUCTOS]],TablaPrecios[PRODUCTOS],TablaPrecios[PRECIOS UNITARIOS],"No encontado")</f>
        <v>850</v>
      </c>
      <c r="F9754">
        <v>17</v>
      </c>
      <c r="G9754" t="s">
        <v>10024</v>
      </c>
      <c r="H9754" s="2">
        <v>127</v>
      </c>
      <c r="I9754" s="3">
        <v>0.19</v>
      </c>
      <c r="J9754" s="2">
        <f t="shared" si="456"/>
        <v>102.87</v>
      </c>
      <c r="K9754" s="2">
        <f t="shared" si="457"/>
        <v>18.5166</v>
      </c>
      <c r="L9754" s="2">
        <f t="shared" si="458"/>
        <v>121.3866</v>
      </c>
    </row>
    <row r="9755" spans="1:12" x14ac:dyDescent="0.25">
      <c r="A9755" t="s">
        <v>9760</v>
      </c>
      <c r="B9755" s="1">
        <v>46155</v>
      </c>
      <c r="C9755" t="s">
        <v>10010</v>
      </c>
      <c r="D9755" t="s">
        <v>10018</v>
      </c>
      <c r="E9755">
        <f>+_xlfn.XLOOKUP(TablaVentas[[#This Row],[PRODUCTOS]],TablaPrecios[PRODUCTOS],TablaPrecios[PRECIOS UNITARIOS],"No encontado")</f>
        <v>850</v>
      </c>
      <c r="F9755">
        <v>6</v>
      </c>
      <c r="G9755" t="s">
        <v>10024</v>
      </c>
      <c r="H9755" s="2">
        <v>73</v>
      </c>
      <c r="I9755" s="3">
        <v>0.18</v>
      </c>
      <c r="J9755" s="2">
        <f t="shared" si="456"/>
        <v>59.86</v>
      </c>
      <c r="K9755" s="2">
        <f t="shared" si="457"/>
        <v>10.774799999999999</v>
      </c>
      <c r="L9755" s="2">
        <f t="shared" si="458"/>
        <v>70.634799999999998</v>
      </c>
    </row>
    <row r="9756" spans="1:12" x14ac:dyDescent="0.25">
      <c r="A9756" t="s">
        <v>9761</v>
      </c>
      <c r="B9756" s="1">
        <v>46383</v>
      </c>
      <c r="C9756" t="s">
        <v>10007</v>
      </c>
      <c r="D9756" t="s">
        <v>10020</v>
      </c>
      <c r="E9756">
        <f>+_xlfn.XLOOKUP(TablaVentas[[#This Row],[PRODUCTOS]],TablaPrecios[PRODUCTOS],TablaPrecios[PRECIOS UNITARIOS],"No encontado")</f>
        <v>150</v>
      </c>
      <c r="F9756">
        <v>19</v>
      </c>
      <c r="G9756" t="s">
        <v>10027</v>
      </c>
      <c r="H9756" s="2">
        <v>214</v>
      </c>
      <c r="I9756" s="3">
        <v>0.13</v>
      </c>
      <c r="J9756" s="2">
        <f t="shared" si="456"/>
        <v>186.18</v>
      </c>
      <c r="K9756" s="2">
        <f t="shared" si="457"/>
        <v>33.5124</v>
      </c>
      <c r="L9756" s="2">
        <f t="shared" si="458"/>
        <v>219.69240000000002</v>
      </c>
    </row>
    <row r="9757" spans="1:12" x14ac:dyDescent="0.25">
      <c r="A9757" t="s">
        <v>9762</v>
      </c>
      <c r="B9757" s="1">
        <v>46186</v>
      </c>
      <c r="C9757" t="s">
        <v>10012</v>
      </c>
      <c r="D9757" t="s">
        <v>10018</v>
      </c>
      <c r="E9757">
        <f>+_xlfn.XLOOKUP(TablaVentas[[#This Row],[PRODUCTOS]],TablaPrecios[PRODUCTOS],TablaPrecios[PRECIOS UNITARIOS],"No encontado")</f>
        <v>850</v>
      </c>
      <c r="F9757">
        <v>14</v>
      </c>
      <c r="G9757" t="s">
        <v>10026</v>
      </c>
      <c r="H9757" s="2">
        <v>403</v>
      </c>
      <c r="I9757" s="3">
        <v>0.15</v>
      </c>
      <c r="J9757" s="2">
        <f t="shared" si="456"/>
        <v>342.55</v>
      </c>
      <c r="K9757" s="2">
        <f t="shared" si="457"/>
        <v>61.658999999999999</v>
      </c>
      <c r="L9757" s="2">
        <f t="shared" si="458"/>
        <v>404.209</v>
      </c>
    </row>
    <row r="9758" spans="1:12" x14ac:dyDescent="0.25">
      <c r="A9758" t="s">
        <v>9763</v>
      </c>
      <c r="B9758" s="1">
        <v>46203</v>
      </c>
      <c r="C9758" t="s">
        <v>10012</v>
      </c>
      <c r="D9758" t="s">
        <v>10018</v>
      </c>
      <c r="E9758">
        <f>+_xlfn.XLOOKUP(TablaVentas[[#This Row],[PRODUCTOS]],TablaPrecios[PRODUCTOS],TablaPrecios[PRECIOS UNITARIOS],"No encontado")</f>
        <v>850</v>
      </c>
      <c r="F9758">
        <v>8</v>
      </c>
      <c r="G9758" t="s">
        <v>10023</v>
      </c>
      <c r="H9758" s="2">
        <v>450</v>
      </c>
      <c r="I9758" s="3">
        <v>0.13</v>
      </c>
      <c r="J9758" s="2">
        <f t="shared" si="456"/>
        <v>391.5</v>
      </c>
      <c r="K9758" s="2">
        <f t="shared" si="457"/>
        <v>70.47</v>
      </c>
      <c r="L9758" s="2">
        <f t="shared" si="458"/>
        <v>461.97</v>
      </c>
    </row>
    <row r="9759" spans="1:12" x14ac:dyDescent="0.25">
      <c r="A9759" t="s">
        <v>9764</v>
      </c>
      <c r="B9759" s="1">
        <v>46334</v>
      </c>
      <c r="C9759" t="s">
        <v>10009</v>
      </c>
      <c r="D9759" t="s">
        <v>10020</v>
      </c>
      <c r="E9759">
        <f>+_xlfn.XLOOKUP(TablaVentas[[#This Row],[PRODUCTOS]],TablaPrecios[PRODUCTOS],TablaPrecios[PRECIOS UNITARIOS],"No encontado")</f>
        <v>150</v>
      </c>
      <c r="F9759">
        <v>12</v>
      </c>
      <c r="G9759" t="s">
        <v>10025</v>
      </c>
      <c r="H9759" s="2">
        <v>154</v>
      </c>
      <c r="I9759" s="3">
        <v>0.15</v>
      </c>
      <c r="J9759" s="2">
        <f t="shared" si="456"/>
        <v>130.9</v>
      </c>
      <c r="K9759" s="2">
        <f t="shared" si="457"/>
        <v>23.562000000000001</v>
      </c>
      <c r="L9759" s="2">
        <f t="shared" si="458"/>
        <v>154.46200000000002</v>
      </c>
    </row>
    <row r="9760" spans="1:12" x14ac:dyDescent="0.25">
      <c r="A9760" t="s">
        <v>9765</v>
      </c>
      <c r="B9760" s="1">
        <v>46094</v>
      </c>
      <c r="C9760" t="s">
        <v>10012</v>
      </c>
      <c r="D9760" t="s">
        <v>10021</v>
      </c>
      <c r="E9760">
        <f>+_xlfn.XLOOKUP(TablaVentas[[#This Row],[PRODUCTOS]],TablaPrecios[PRODUCTOS],TablaPrecios[PRECIOS UNITARIOS],"No encontado")</f>
        <v>200</v>
      </c>
      <c r="F9760">
        <v>20</v>
      </c>
      <c r="G9760" t="s">
        <v>10023</v>
      </c>
      <c r="H9760" s="2">
        <v>190</v>
      </c>
      <c r="I9760" s="3">
        <v>0.11</v>
      </c>
      <c r="J9760" s="2">
        <f t="shared" si="456"/>
        <v>169.1</v>
      </c>
      <c r="K9760" s="2">
        <f t="shared" si="457"/>
        <v>30.437999999999999</v>
      </c>
      <c r="L9760" s="2">
        <f t="shared" si="458"/>
        <v>199.53799999999998</v>
      </c>
    </row>
    <row r="9761" spans="1:12" x14ac:dyDescent="0.25">
      <c r="A9761" t="s">
        <v>9766</v>
      </c>
      <c r="B9761" s="1">
        <v>46119</v>
      </c>
      <c r="C9761" t="s">
        <v>10011</v>
      </c>
      <c r="D9761" t="s">
        <v>10021</v>
      </c>
      <c r="E9761">
        <f>+_xlfn.XLOOKUP(TablaVentas[[#This Row],[PRODUCTOS]],TablaPrecios[PRODUCTOS],TablaPrecios[PRECIOS UNITARIOS],"No encontado")</f>
        <v>200</v>
      </c>
      <c r="F9761">
        <v>7</v>
      </c>
      <c r="G9761" t="s">
        <v>10025</v>
      </c>
      <c r="H9761" s="2">
        <v>251</v>
      </c>
      <c r="I9761" s="3">
        <v>0.2</v>
      </c>
      <c r="J9761" s="2">
        <f t="shared" si="456"/>
        <v>200.8</v>
      </c>
      <c r="K9761" s="2">
        <f t="shared" si="457"/>
        <v>36.143999999999998</v>
      </c>
      <c r="L9761" s="2">
        <f t="shared" si="458"/>
        <v>236.94400000000002</v>
      </c>
    </row>
    <row r="9762" spans="1:12" x14ac:dyDescent="0.25">
      <c r="A9762" t="s">
        <v>9767</v>
      </c>
      <c r="B9762" s="1">
        <v>46081</v>
      </c>
      <c r="C9762" t="s">
        <v>10009</v>
      </c>
      <c r="D9762" t="s">
        <v>10018</v>
      </c>
      <c r="E9762">
        <f>+_xlfn.XLOOKUP(TablaVentas[[#This Row],[PRODUCTOS]],TablaPrecios[PRODUCTOS],TablaPrecios[PRECIOS UNITARIOS],"No encontado")</f>
        <v>850</v>
      </c>
      <c r="F9762">
        <v>17</v>
      </c>
      <c r="G9762" t="s">
        <v>10025</v>
      </c>
      <c r="H9762" s="2">
        <v>459</v>
      </c>
      <c r="I9762" s="3">
        <v>0.17</v>
      </c>
      <c r="J9762" s="2">
        <f t="shared" si="456"/>
        <v>380.97</v>
      </c>
      <c r="K9762" s="2">
        <f t="shared" si="457"/>
        <v>68.574600000000004</v>
      </c>
      <c r="L9762" s="2">
        <f t="shared" si="458"/>
        <v>449.54460000000006</v>
      </c>
    </row>
    <row r="9763" spans="1:12" x14ac:dyDescent="0.25">
      <c r="A9763" t="s">
        <v>9768</v>
      </c>
      <c r="B9763" s="1">
        <v>46323</v>
      </c>
      <c r="C9763" t="s">
        <v>10010</v>
      </c>
      <c r="D9763" t="s">
        <v>10021</v>
      </c>
      <c r="E9763">
        <f>+_xlfn.XLOOKUP(TablaVentas[[#This Row],[PRODUCTOS]],TablaPrecios[PRODUCTOS],TablaPrecios[PRECIOS UNITARIOS],"No encontado")</f>
        <v>200</v>
      </c>
      <c r="F9763">
        <v>5</v>
      </c>
      <c r="G9763" t="s">
        <v>10023</v>
      </c>
      <c r="H9763" s="2">
        <v>69</v>
      </c>
      <c r="I9763" s="3">
        <v>0.16</v>
      </c>
      <c r="J9763" s="2">
        <f t="shared" si="456"/>
        <v>57.96</v>
      </c>
      <c r="K9763" s="2">
        <f t="shared" si="457"/>
        <v>10.4328</v>
      </c>
      <c r="L9763" s="2">
        <f t="shared" si="458"/>
        <v>68.392799999999994</v>
      </c>
    </row>
    <row r="9764" spans="1:12" x14ac:dyDescent="0.25">
      <c r="A9764" t="s">
        <v>9769</v>
      </c>
      <c r="B9764" s="1">
        <v>46355</v>
      </c>
      <c r="C9764" t="s">
        <v>10010</v>
      </c>
      <c r="D9764" t="s">
        <v>10018</v>
      </c>
      <c r="E9764">
        <f>+_xlfn.XLOOKUP(TablaVentas[[#This Row],[PRODUCTOS]],TablaPrecios[PRODUCTOS],TablaPrecios[PRECIOS UNITARIOS],"No encontado")</f>
        <v>850</v>
      </c>
      <c r="F9764">
        <v>19</v>
      </c>
      <c r="G9764" t="s">
        <v>10026</v>
      </c>
      <c r="H9764" s="2">
        <v>241</v>
      </c>
      <c r="I9764" s="3">
        <v>0.1</v>
      </c>
      <c r="J9764" s="2">
        <f t="shared" si="456"/>
        <v>216.9</v>
      </c>
      <c r="K9764" s="2">
        <f t="shared" si="457"/>
        <v>39.042000000000002</v>
      </c>
      <c r="L9764" s="2">
        <f t="shared" si="458"/>
        <v>255.94200000000001</v>
      </c>
    </row>
    <row r="9765" spans="1:12" x14ac:dyDescent="0.25">
      <c r="A9765" t="s">
        <v>9770</v>
      </c>
      <c r="B9765" s="1">
        <v>46048</v>
      </c>
      <c r="C9765" t="s">
        <v>10011</v>
      </c>
      <c r="D9765" t="s">
        <v>10019</v>
      </c>
      <c r="E9765">
        <f>+_xlfn.XLOOKUP(TablaVentas[[#This Row],[PRODUCTOS]],TablaPrecios[PRODUCTOS],TablaPrecios[PRECIOS UNITARIOS],"No encontado")</f>
        <v>1200</v>
      </c>
      <c r="F9765">
        <v>7</v>
      </c>
      <c r="G9765" t="s">
        <v>10027</v>
      </c>
      <c r="H9765" s="2">
        <v>198</v>
      </c>
      <c r="I9765" s="3">
        <v>0.16</v>
      </c>
      <c r="J9765" s="2">
        <f t="shared" si="456"/>
        <v>166.32</v>
      </c>
      <c r="K9765" s="2">
        <f t="shared" si="457"/>
        <v>29.937599999999996</v>
      </c>
      <c r="L9765" s="2">
        <f t="shared" si="458"/>
        <v>196.2576</v>
      </c>
    </row>
    <row r="9766" spans="1:12" x14ac:dyDescent="0.25">
      <c r="A9766" t="s">
        <v>9771</v>
      </c>
      <c r="B9766" s="1">
        <v>46303</v>
      </c>
      <c r="C9766" t="s">
        <v>10012</v>
      </c>
      <c r="D9766" t="s">
        <v>10020</v>
      </c>
      <c r="E9766">
        <f>+_xlfn.XLOOKUP(TablaVentas[[#This Row],[PRODUCTOS]],TablaPrecios[PRODUCTOS],TablaPrecios[PRECIOS UNITARIOS],"No encontado")</f>
        <v>150</v>
      </c>
      <c r="F9766">
        <v>14</v>
      </c>
      <c r="G9766" t="s">
        <v>10024</v>
      </c>
      <c r="H9766" s="2">
        <v>209</v>
      </c>
      <c r="I9766" s="3">
        <v>0.12</v>
      </c>
      <c r="J9766" s="2">
        <f t="shared" si="456"/>
        <v>183.92000000000002</v>
      </c>
      <c r="K9766" s="2">
        <f t="shared" si="457"/>
        <v>33.105600000000003</v>
      </c>
      <c r="L9766" s="2">
        <f t="shared" si="458"/>
        <v>217.02560000000003</v>
      </c>
    </row>
    <row r="9767" spans="1:12" x14ac:dyDescent="0.25">
      <c r="A9767" t="s">
        <v>9772</v>
      </c>
      <c r="B9767" s="1">
        <v>46177</v>
      </c>
      <c r="C9767" t="s">
        <v>10012</v>
      </c>
      <c r="D9767" t="s">
        <v>10018</v>
      </c>
      <c r="E9767">
        <f>+_xlfn.XLOOKUP(TablaVentas[[#This Row],[PRODUCTOS]],TablaPrecios[PRODUCTOS],TablaPrecios[PRECIOS UNITARIOS],"No encontado")</f>
        <v>850</v>
      </c>
      <c r="F9767">
        <v>9</v>
      </c>
      <c r="G9767" t="s">
        <v>10026</v>
      </c>
      <c r="H9767" s="2">
        <v>412</v>
      </c>
      <c r="I9767" s="3">
        <v>0.16</v>
      </c>
      <c r="J9767" s="2">
        <f t="shared" si="456"/>
        <v>346.08</v>
      </c>
      <c r="K9767" s="2">
        <f t="shared" si="457"/>
        <v>62.294399999999996</v>
      </c>
      <c r="L9767" s="2">
        <f t="shared" si="458"/>
        <v>408.37439999999998</v>
      </c>
    </row>
    <row r="9768" spans="1:12" x14ac:dyDescent="0.25">
      <c r="A9768" t="s">
        <v>9773</v>
      </c>
      <c r="B9768" s="1">
        <v>46358</v>
      </c>
      <c r="C9768" t="s">
        <v>10010</v>
      </c>
      <c r="D9768" t="s">
        <v>10018</v>
      </c>
      <c r="E9768">
        <f>+_xlfn.XLOOKUP(TablaVentas[[#This Row],[PRODUCTOS]],TablaPrecios[PRODUCTOS],TablaPrecios[PRECIOS UNITARIOS],"No encontado")</f>
        <v>850</v>
      </c>
      <c r="F9768">
        <v>17</v>
      </c>
      <c r="G9768" t="s">
        <v>10026</v>
      </c>
      <c r="H9768" s="2">
        <v>206</v>
      </c>
      <c r="I9768" s="3">
        <v>0.13</v>
      </c>
      <c r="J9768" s="2">
        <f t="shared" si="456"/>
        <v>179.22</v>
      </c>
      <c r="K9768" s="2">
        <f t="shared" si="457"/>
        <v>32.259599999999999</v>
      </c>
      <c r="L9768" s="2">
        <f t="shared" si="458"/>
        <v>211.4796</v>
      </c>
    </row>
    <row r="9769" spans="1:12" x14ac:dyDescent="0.25">
      <c r="A9769" t="s">
        <v>9774</v>
      </c>
      <c r="B9769" s="1">
        <v>46093</v>
      </c>
      <c r="C9769" t="s">
        <v>10012</v>
      </c>
      <c r="D9769" t="s">
        <v>10017</v>
      </c>
      <c r="E9769">
        <f>+_xlfn.XLOOKUP(TablaVentas[[#This Row],[PRODUCTOS]],TablaPrecios[PRODUCTOS],TablaPrecios[PRECIOS UNITARIOS],"No encontado")</f>
        <v>50</v>
      </c>
      <c r="F9769">
        <v>16</v>
      </c>
      <c r="G9769" t="s">
        <v>10027</v>
      </c>
      <c r="H9769" s="2">
        <v>312</v>
      </c>
      <c r="I9769" s="3">
        <v>0.19</v>
      </c>
      <c r="J9769" s="2">
        <f t="shared" si="456"/>
        <v>252.72</v>
      </c>
      <c r="K9769" s="2">
        <f t="shared" si="457"/>
        <v>45.489599999999996</v>
      </c>
      <c r="L9769" s="2">
        <f t="shared" si="458"/>
        <v>298.20960000000002</v>
      </c>
    </row>
    <row r="9770" spans="1:12" x14ac:dyDescent="0.25">
      <c r="A9770" t="s">
        <v>9775</v>
      </c>
      <c r="B9770" s="1">
        <v>46168</v>
      </c>
      <c r="C9770" t="s">
        <v>10007</v>
      </c>
      <c r="D9770" t="s">
        <v>10020</v>
      </c>
      <c r="E9770">
        <f>+_xlfn.XLOOKUP(TablaVentas[[#This Row],[PRODUCTOS]],TablaPrecios[PRODUCTOS],TablaPrecios[PRECIOS UNITARIOS],"No encontado")</f>
        <v>150</v>
      </c>
      <c r="F9770">
        <v>5</v>
      </c>
      <c r="G9770" t="s">
        <v>10025</v>
      </c>
      <c r="H9770" s="2">
        <v>377</v>
      </c>
      <c r="I9770" s="3">
        <v>0.14000000000000001</v>
      </c>
      <c r="J9770" s="2">
        <f t="shared" si="456"/>
        <v>324.21999999999997</v>
      </c>
      <c r="K9770" s="2">
        <f t="shared" si="457"/>
        <v>58.359599999999993</v>
      </c>
      <c r="L9770" s="2">
        <f t="shared" si="458"/>
        <v>382.57959999999997</v>
      </c>
    </row>
    <row r="9771" spans="1:12" x14ac:dyDescent="0.25">
      <c r="A9771" t="s">
        <v>9776</v>
      </c>
      <c r="B9771" s="1">
        <v>46241</v>
      </c>
      <c r="C9771" t="s">
        <v>10012</v>
      </c>
      <c r="D9771" t="s">
        <v>10020</v>
      </c>
      <c r="E9771">
        <f>+_xlfn.XLOOKUP(TablaVentas[[#This Row],[PRODUCTOS]],TablaPrecios[PRODUCTOS],TablaPrecios[PRECIOS UNITARIOS],"No encontado")</f>
        <v>150</v>
      </c>
      <c r="F9771">
        <v>13</v>
      </c>
      <c r="G9771" t="s">
        <v>10023</v>
      </c>
      <c r="H9771" s="2">
        <v>353</v>
      </c>
      <c r="I9771" s="3">
        <v>0.15</v>
      </c>
      <c r="J9771" s="2">
        <f t="shared" si="456"/>
        <v>300.05</v>
      </c>
      <c r="K9771" s="2">
        <f t="shared" si="457"/>
        <v>54.009</v>
      </c>
      <c r="L9771" s="2">
        <f t="shared" si="458"/>
        <v>354.05900000000003</v>
      </c>
    </row>
    <row r="9772" spans="1:12" x14ac:dyDescent="0.25">
      <c r="A9772" t="s">
        <v>9777</v>
      </c>
      <c r="B9772" s="1">
        <v>46265</v>
      </c>
      <c r="C9772" t="s">
        <v>10007</v>
      </c>
      <c r="D9772" t="s">
        <v>10019</v>
      </c>
      <c r="E9772">
        <f>+_xlfn.XLOOKUP(TablaVentas[[#This Row],[PRODUCTOS]],TablaPrecios[PRODUCTOS],TablaPrecios[PRECIOS UNITARIOS],"No encontado")</f>
        <v>1200</v>
      </c>
      <c r="F9772">
        <v>9</v>
      </c>
      <c r="G9772" t="s">
        <v>10023</v>
      </c>
      <c r="H9772" s="2">
        <v>51</v>
      </c>
      <c r="I9772" s="3">
        <v>0.14000000000000001</v>
      </c>
      <c r="J9772" s="2">
        <f t="shared" si="456"/>
        <v>43.86</v>
      </c>
      <c r="K9772" s="2">
        <f t="shared" si="457"/>
        <v>7.8948</v>
      </c>
      <c r="L9772" s="2">
        <f t="shared" si="458"/>
        <v>51.754800000000003</v>
      </c>
    </row>
    <row r="9773" spans="1:12" x14ac:dyDescent="0.25">
      <c r="A9773" t="s">
        <v>9778</v>
      </c>
      <c r="B9773" s="1">
        <v>46293</v>
      </c>
      <c r="C9773" t="s">
        <v>10011</v>
      </c>
      <c r="D9773" t="s">
        <v>10019</v>
      </c>
      <c r="E9773">
        <f>+_xlfn.XLOOKUP(TablaVentas[[#This Row],[PRODUCTOS]],TablaPrecios[PRODUCTOS],TablaPrecios[PRECIOS UNITARIOS],"No encontado")</f>
        <v>1200</v>
      </c>
      <c r="F9773">
        <v>20</v>
      </c>
      <c r="G9773" t="s">
        <v>10024</v>
      </c>
      <c r="H9773" s="2">
        <v>310</v>
      </c>
      <c r="I9773" s="3">
        <v>0.14000000000000001</v>
      </c>
      <c r="J9773" s="2">
        <f t="shared" si="456"/>
        <v>266.60000000000002</v>
      </c>
      <c r="K9773" s="2">
        <f t="shared" si="457"/>
        <v>47.988</v>
      </c>
      <c r="L9773" s="2">
        <f t="shared" si="458"/>
        <v>314.58800000000002</v>
      </c>
    </row>
    <row r="9774" spans="1:12" x14ac:dyDescent="0.25">
      <c r="A9774" t="s">
        <v>9779</v>
      </c>
      <c r="B9774" s="1">
        <v>46140</v>
      </c>
      <c r="C9774" t="s">
        <v>10008</v>
      </c>
      <c r="D9774" t="s">
        <v>10019</v>
      </c>
      <c r="E9774">
        <f>+_xlfn.XLOOKUP(TablaVentas[[#This Row],[PRODUCTOS]],TablaPrecios[PRODUCTOS],TablaPrecios[PRECIOS UNITARIOS],"No encontado")</f>
        <v>1200</v>
      </c>
      <c r="F9774">
        <v>11</v>
      </c>
      <c r="G9774" t="s">
        <v>10026</v>
      </c>
      <c r="H9774" s="2">
        <v>96</v>
      </c>
      <c r="I9774" s="3">
        <v>0.15</v>
      </c>
      <c r="J9774" s="2">
        <f t="shared" si="456"/>
        <v>81.599999999999994</v>
      </c>
      <c r="K9774" s="2">
        <f t="shared" si="457"/>
        <v>14.687999999999999</v>
      </c>
      <c r="L9774" s="2">
        <f t="shared" si="458"/>
        <v>96.287999999999997</v>
      </c>
    </row>
    <row r="9775" spans="1:12" x14ac:dyDescent="0.25">
      <c r="A9775" t="s">
        <v>9780</v>
      </c>
      <c r="B9775" s="1">
        <v>46342</v>
      </c>
      <c r="C9775" t="s">
        <v>10008</v>
      </c>
      <c r="D9775" t="s">
        <v>10020</v>
      </c>
      <c r="E9775">
        <f>+_xlfn.XLOOKUP(TablaVentas[[#This Row],[PRODUCTOS]],TablaPrecios[PRODUCTOS],TablaPrecios[PRECIOS UNITARIOS],"No encontado")</f>
        <v>150</v>
      </c>
      <c r="F9775">
        <v>7</v>
      </c>
      <c r="G9775" t="s">
        <v>10023</v>
      </c>
      <c r="H9775" s="2">
        <v>157</v>
      </c>
      <c r="I9775" s="3">
        <v>0.19</v>
      </c>
      <c r="J9775" s="2">
        <f t="shared" si="456"/>
        <v>127.17</v>
      </c>
      <c r="K9775" s="2">
        <f t="shared" si="457"/>
        <v>22.890599999999999</v>
      </c>
      <c r="L9775" s="2">
        <f t="shared" si="458"/>
        <v>150.06059999999999</v>
      </c>
    </row>
    <row r="9776" spans="1:12" x14ac:dyDescent="0.25">
      <c r="A9776" t="s">
        <v>9781</v>
      </c>
      <c r="B9776" s="1">
        <v>46232</v>
      </c>
      <c r="C9776" t="s">
        <v>10009</v>
      </c>
      <c r="D9776" t="s">
        <v>10019</v>
      </c>
      <c r="E9776">
        <f>+_xlfn.XLOOKUP(TablaVentas[[#This Row],[PRODUCTOS]],TablaPrecios[PRODUCTOS],TablaPrecios[PRECIOS UNITARIOS],"No encontado")</f>
        <v>1200</v>
      </c>
      <c r="F9776">
        <v>5</v>
      </c>
      <c r="G9776" t="s">
        <v>10027</v>
      </c>
      <c r="H9776" s="2">
        <v>328</v>
      </c>
      <c r="I9776" s="3">
        <v>0.12</v>
      </c>
      <c r="J9776" s="2">
        <f t="shared" si="456"/>
        <v>288.64</v>
      </c>
      <c r="K9776" s="2">
        <f t="shared" si="457"/>
        <v>51.955199999999998</v>
      </c>
      <c r="L9776" s="2">
        <f t="shared" si="458"/>
        <v>340.59519999999998</v>
      </c>
    </row>
    <row r="9777" spans="1:12" x14ac:dyDescent="0.25">
      <c r="A9777" t="s">
        <v>9782</v>
      </c>
      <c r="B9777" s="1">
        <v>46065</v>
      </c>
      <c r="C9777" t="s">
        <v>10009</v>
      </c>
      <c r="D9777" t="s">
        <v>10020</v>
      </c>
      <c r="E9777">
        <f>+_xlfn.XLOOKUP(TablaVentas[[#This Row],[PRODUCTOS]],TablaPrecios[PRODUCTOS],TablaPrecios[PRECIOS UNITARIOS],"No encontado")</f>
        <v>150</v>
      </c>
      <c r="F9777">
        <v>14</v>
      </c>
      <c r="G9777" t="s">
        <v>10023</v>
      </c>
      <c r="H9777" s="2">
        <v>311</v>
      </c>
      <c r="I9777" s="3">
        <v>0.1</v>
      </c>
      <c r="J9777" s="2">
        <f t="shared" si="456"/>
        <v>279.89999999999998</v>
      </c>
      <c r="K9777" s="2">
        <f t="shared" si="457"/>
        <v>50.381999999999991</v>
      </c>
      <c r="L9777" s="2">
        <f t="shared" si="458"/>
        <v>330.28199999999998</v>
      </c>
    </row>
    <row r="9778" spans="1:12" x14ac:dyDescent="0.25">
      <c r="A9778" t="s">
        <v>9783</v>
      </c>
      <c r="B9778" s="1">
        <v>46232</v>
      </c>
      <c r="C9778" t="s">
        <v>10008</v>
      </c>
      <c r="D9778" t="s">
        <v>10021</v>
      </c>
      <c r="E9778">
        <f>+_xlfn.XLOOKUP(TablaVentas[[#This Row],[PRODUCTOS]],TablaPrecios[PRODUCTOS],TablaPrecios[PRECIOS UNITARIOS],"No encontado")</f>
        <v>200</v>
      </c>
      <c r="F9778">
        <v>9</v>
      </c>
      <c r="G9778" t="s">
        <v>10023</v>
      </c>
      <c r="H9778" s="2">
        <v>448</v>
      </c>
      <c r="I9778" s="3">
        <v>0.12</v>
      </c>
      <c r="J9778" s="2">
        <f t="shared" si="456"/>
        <v>394.24</v>
      </c>
      <c r="K9778" s="2">
        <f t="shared" si="457"/>
        <v>70.963200000000001</v>
      </c>
      <c r="L9778" s="2">
        <f t="shared" si="458"/>
        <v>465.20320000000004</v>
      </c>
    </row>
    <row r="9779" spans="1:12" x14ac:dyDescent="0.25">
      <c r="A9779" t="s">
        <v>9784</v>
      </c>
      <c r="B9779" s="1">
        <v>46082</v>
      </c>
      <c r="C9779" t="s">
        <v>10007</v>
      </c>
      <c r="D9779" t="s">
        <v>10018</v>
      </c>
      <c r="E9779">
        <f>+_xlfn.XLOOKUP(TablaVentas[[#This Row],[PRODUCTOS]],TablaPrecios[PRODUCTOS],TablaPrecios[PRECIOS UNITARIOS],"No encontado")</f>
        <v>850</v>
      </c>
      <c r="F9779">
        <v>5</v>
      </c>
      <c r="G9779" t="s">
        <v>10024</v>
      </c>
      <c r="H9779" s="2">
        <v>168</v>
      </c>
      <c r="I9779" s="3">
        <v>0.11</v>
      </c>
      <c r="J9779" s="2">
        <f t="shared" si="456"/>
        <v>149.52000000000001</v>
      </c>
      <c r="K9779" s="2">
        <f t="shared" si="457"/>
        <v>26.913600000000002</v>
      </c>
      <c r="L9779" s="2">
        <f t="shared" si="458"/>
        <v>176.43360000000001</v>
      </c>
    </row>
    <row r="9780" spans="1:12" x14ac:dyDescent="0.25">
      <c r="A9780" t="s">
        <v>9785</v>
      </c>
      <c r="B9780" s="1">
        <v>46072</v>
      </c>
      <c r="C9780" t="s">
        <v>10009</v>
      </c>
      <c r="D9780" t="s">
        <v>10018</v>
      </c>
      <c r="E9780">
        <f>+_xlfn.XLOOKUP(TablaVentas[[#This Row],[PRODUCTOS]],TablaPrecios[PRODUCTOS],TablaPrecios[PRECIOS UNITARIOS],"No encontado")</f>
        <v>850</v>
      </c>
      <c r="F9780">
        <v>11</v>
      </c>
      <c r="G9780" t="s">
        <v>10024</v>
      </c>
      <c r="H9780" s="2">
        <v>66</v>
      </c>
      <c r="I9780" s="3">
        <v>0.18</v>
      </c>
      <c r="J9780" s="2">
        <f t="shared" si="456"/>
        <v>54.120000000000005</v>
      </c>
      <c r="K9780" s="2">
        <f t="shared" si="457"/>
        <v>9.7416</v>
      </c>
      <c r="L9780" s="2">
        <f t="shared" si="458"/>
        <v>63.861600000000003</v>
      </c>
    </row>
    <row r="9781" spans="1:12" x14ac:dyDescent="0.25">
      <c r="A9781" t="s">
        <v>9786</v>
      </c>
      <c r="B9781" s="1">
        <v>46385</v>
      </c>
      <c r="C9781" t="s">
        <v>10007</v>
      </c>
      <c r="D9781" t="s">
        <v>10017</v>
      </c>
      <c r="E9781">
        <f>+_xlfn.XLOOKUP(TablaVentas[[#This Row],[PRODUCTOS]],TablaPrecios[PRODUCTOS],TablaPrecios[PRECIOS UNITARIOS],"No encontado")</f>
        <v>50</v>
      </c>
      <c r="F9781">
        <v>14</v>
      </c>
      <c r="G9781" t="s">
        <v>10025</v>
      </c>
      <c r="H9781" s="2">
        <v>145</v>
      </c>
      <c r="I9781" s="3">
        <v>0.17</v>
      </c>
      <c r="J9781" s="2">
        <f t="shared" si="456"/>
        <v>120.35</v>
      </c>
      <c r="K9781" s="2">
        <f t="shared" si="457"/>
        <v>21.662999999999997</v>
      </c>
      <c r="L9781" s="2">
        <f t="shared" si="458"/>
        <v>142.01299999999998</v>
      </c>
    </row>
    <row r="9782" spans="1:12" x14ac:dyDescent="0.25">
      <c r="A9782" t="s">
        <v>9787</v>
      </c>
      <c r="B9782" s="1">
        <v>46078</v>
      </c>
      <c r="C9782" t="s">
        <v>10008</v>
      </c>
      <c r="D9782" t="s">
        <v>10021</v>
      </c>
      <c r="E9782">
        <f>+_xlfn.XLOOKUP(TablaVentas[[#This Row],[PRODUCTOS]],TablaPrecios[PRODUCTOS],TablaPrecios[PRECIOS UNITARIOS],"No encontado")</f>
        <v>200</v>
      </c>
      <c r="F9782">
        <v>19</v>
      </c>
      <c r="G9782" t="s">
        <v>10027</v>
      </c>
      <c r="H9782" s="2">
        <v>449</v>
      </c>
      <c r="I9782" s="3">
        <v>0.11</v>
      </c>
      <c r="J9782" s="2">
        <f t="shared" si="456"/>
        <v>399.61</v>
      </c>
      <c r="K9782" s="2">
        <f t="shared" si="457"/>
        <v>71.9298</v>
      </c>
      <c r="L9782" s="2">
        <f t="shared" si="458"/>
        <v>471.53980000000001</v>
      </c>
    </row>
    <row r="9783" spans="1:12" x14ac:dyDescent="0.25">
      <c r="A9783" t="s">
        <v>9788</v>
      </c>
      <c r="B9783" s="1">
        <v>46350</v>
      </c>
      <c r="C9783" t="s">
        <v>10011</v>
      </c>
      <c r="D9783" t="s">
        <v>10021</v>
      </c>
      <c r="E9783">
        <f>+_xlfn.XLOOKUP(TablaVentas[[#This Row],[PRODUCTOS]],TablaPrecios[PRODUCTOS],TablaPrecios[PRECIOS UNITARIOS],"No encontado")</f>
        <v>200</v>
      </c>
      <c r="F9783">
        <v>12</v>
      </c>
      <c r="G9783" t="s">
        <v>10025</v>
      </c>
      <c r="H9783" s="2">
        <v>194</v>
      </c>
      <c r="I9783" s="3">
        <v>0.11</v>
      </c>
      <c r="J9783" s="2">
        <f t="shared" si="456"/>
        <v>172.66</v>
      </c>
      <c r="K9783" s="2">
        <f t="shared" si="457"/>
        <v>31.078799999999998</v>
      </c>
      <c r="L9783" s="2">
        <f t="shared" si="458"/>
        <v>203.7388</v>
      </c>
    </row>
    <row r="9784" spans="1:12" x14ac:dyDescent="0.25">
      <c r="A9784" t="s">
        <v>9789</v>
      </c>
      <c r="B9784" s="1">
        <v>46321</v>
      </c>
      <c r="C9784" t="s">
        <v>10010</v>
      </c>
      <c r="D9784" t="s">
        <v>10021</v>
      </c>
      <c r="E9784">
        <f>+_xlfn.XLOOKUP(TablaVentas[[#This Row],[PRODUCTOS]],TablaPrecios[PRODUCTOS],TablaPrecios[PRECIOS UNITARIOS],"No encontado")</f>
        <v>200</v>
      </c>
      <c r="F9784">
        <v>20</v>
      </c>
      <c r="G9784" t="s">
        <v>10027</v>
      </c>
      <c r="H9784" s="2">
        <v>106</v>
      </c>
      <c r="I9784" s="3">
        <v>0.2</v>
      </c>
      <c r="J9784" s="2">
        <f t="shared" si="456"/>
        <v>84.8</v>
      </c>
      <c r="K9784" s="2">
        <f t="shared" si="457"/>
        <v>15.263999999999999</v>
      </c>
      <c r="L9784" s="2">
        <f t="shared" si="458"/>
        <v>100.06399999999999</v>
      </c>
    </row>
    <row r="9785" spans="1:12" x14ac:dyDescent="0.25">
      <c r="A9785" t="s">
        <v>9790</v>
      </c>
      <c r="B9785" s="1">
        <v>46262</v>
      </c>
      <c r="C9785" t="s">
        <v>10007</v>
      </c>
      <c r="D9785" t="s">
        <v>10019</v>
      </c>
      <c r="E9785">
        <f>+_xlfn.XLOOKUP(TablaVentas[[#This Row],[PRODUCTOS]],TablaPrecios[PRODUCTOS],TablaPrecios[PRECIOS UNITARIOS],"No encontado")</f>
        <v>1200</v>
      </c>
      <c r="F9785">
        <v>17</v>
      </c>
      <c r="G9785" t="s">
        <v>10025</v>
      </c>
      <c r="H9785" s="2">
        <v>449</v>
      </c>
      <c r="I9785" s="3">
        <v>0.18</v>
      </c>
      <c r="J9785" s="2">
        <f t="shared" si="456"/>
        <v>368.18</v>
      </c>
      <c r="K9785" s="2">
        <f t="shared" si="457"/>
        <v>66.272400000000005</v>
      </c>
      <c r="L9785" s="2">
        <f t="shared" si="458"/>
        <v>434.45240000000001</v>
      </c>
    </row>
    <row r="9786" spans="1:12" x14ac:dyDescent="0.25">
      <c r="A9786" t="s">
        <v>9791</v>
      </c>
      <c r="B9786" s="1">
        <v>46315</v>
      </c>
      <c r="C9786" t="s">
        <v>10007</v>
      </c>
      <c r="D9786" t="s">
        <v>10017</v>
      </c>
      <c r="E9786">
        <f>+_xlfn.XLOOKUP(TablaVentas[[#This Row],[PRODUCTOS]],TablaPrecios[PRODUCTOS],TablaPrecios[PRECIOS UNITARIOS],"No encontado")</f>
        <v>50</v>
      </c>
      <c r="F9786">
        <v>17</v>
      </c>
      <c r="G9786" t="s">
        <v>10024</v>
      </c>
      <c r="H9786" s="2">
        <v>335</v>
      </c>
      <c r="I9786" s="3">
        <v>0.16</v>
      </c>
      <c r="J9786" s="2">
        <f t="shared" si="456"/>
        <v>281.39999999999998</v>
      </c>
      <c r="K9786" s="2">
        <f t="shared" si="457"/>
        <v>50.651999999999994</v>
      </c>
      <c r="L9786" s="2">
        <f t="shared" si="458"/>
        <v>332.05199999999996</v>
      </c>
    </row>
    <row r="9787" spans="1:12" x14ac:dyDescent="0.25">
      <c r="A9787" t="s">
        <v>9792</v>
      </c>
      <c r="B9787" s="1">
        <v>46231</v>
      </c>
      <c r="C9787" t="s">
        <v>10011</v>
      </c>
      <c r="D9787" t="s">
        <v>10019</v>
      </c>
      <c r="E9787">
        <f>+_xlfn.XLOOKUP(TablaVentas[[#This Row],[PRODUCTOS]],TablaPrecios[PRODUCTOS],TablaPrecios[PRECIOS UNITARIOS],"No encontado")</f>
        <v>1200</v>
      </c>
      <c r="F9787">
        <v>6</v>
      </c>
      <c r="G9787" t="s">
        <v>10025</v>
      </c>
      <c r="H9787" s="2">
        <v>142</v>
      </c>
      <c r="I9787" s="3">
        <v>0.12</v>
      </c>
      <c r="J9787" s="2">
        <f t="shared" si="456"/>
        <v>124.96000000000001</v>
      </c>
      <c r="K9787" s="2">
        <f t="shared" si="457"/>
        <v>22.492799999999999</v>
      </c>
      <c r="L9787" s="2">
        <f t="shared" si="458"/>
        <v>147.4528</v>
      </c>
    </row>
    <row r="9788" spans="1:12" x14ac:dyDescent="0.25">
      <c r="A9788" t="s">
        <v>9793</v>
      </c>
      <c r="B9788" s="1">
        <v>46062</v>
      </c>
      <c r="C9788" t="s">
        <v>10008</v>
      </c>
      <c r="D9788" t="s">
        <v>10018</v>
      </c>
      <c r="E9788">
        <f>+_xlfn.XLOOKUP(TablaVentas[[#This Row],[PRODUCTOS]],TablaPrecios[PRODUCTOS],TablaPrecios[PRECIOS UNITARIOS],"No encontado")</f>
        <v>850</v>
      </c>
      <c r="F9788">
        <v>13</v>
      </c>
      <c r="G9788" t="s">
        <v>10025</v>
      </c>
      <c r="H9788" s="2">
        <v>334</v>
      </c>
      <c r="I9788" s="3">
        <v>0.17</v>
      </c>
      <c r="J9788" s="2">
        <f t="shared" si="456"/>
        <v>277.22000000000003</v>
      </c>
      <c r="K9788" s="2">
        <f t="shared" si="457"/>
        <v>49.899600000000007</v>
      </c>
      <c r="L9788" s="2">
        <f t="shared" si="458"/>
        <v>327.11960000000005</v>
      </c>
    </row>
    <row r="9789" spans="1:12" x14ac:dyDescent="0.25">
      <c r="A9789" t="s">
        <v>9794</v>
      </c>
      <c r="B9789" s="1">
        <v>46376</v>
      </c>
      <c r="C9789" t="s">
        <v>10010</v>
      </c>
      <c r="D9789" t="s">
        <v>10020</v>
      </c>
      <c r="E9789">
        <f>+_xlfn.XLOOKUP(TablaVentas[[#This Row],[PRODUCTOS]],TablaPrecios[PRODUCTOS],TablaPrecios[PRECIOS UNITARIOS],"No encontado")</f>
        <v>150</v>
      </c>
      <c r="F9789">
        <v>5</v>
      </c>
      <c r="G9789" t="s">
        <v>10023</v>
      </c>
      <c r="H9789" s="2">
        <v>291</v>
      </c>
      <c r="I9789" s="3">
        <v>0.18</v>
      </c>
      <c r="J9789" s="2">
        <f t="shared" si="456"/>
        <v>238.62</v>
      </c>
      <c r="K9789" s="2">
        <f t="shared" si="457"/>
        <v>42.951599999999999</v>
      </c>
      <c r="L9789" s="2">
        <f t="shared" si="458"/>
        <v>281.57159999999999</v>
      </c>
    </row>
    <row r="9790" spans="1:12" x14ac:dyDescent="0.25">
      <c r="A9790" t="s">
        <v>9795</v>
      </c>
      <c r="B9790" s="1">
        <v>46265</v>
      </c>
      <c r="C9790" t="s">
        <v>10007</v>
      </c>
      <c r="D9790" t="s">
        <v>10018</v>
      </c>
      <c r="E9790">
        <f>+_xlfn.XLOOKUP(TablaVentas[[#This Row],[PRODUCTOS]],TablaPrecios[PRODUCTOS],TablaPrecios[PRECIOS UNITARIOS],"No encontado")</f>
        <v>850</v>
      </c>
      <c r="F9790">
        <v>16</v>
      </c>
      <c r="G9790" t="s">
        <v>10023</v>
      </c>
      <c r="H9790" s="2">
        <v>385</v>
      </c>
      <c r="I9790" s="3">
        <v>0.12</v>
      </c>
      <c r="J9790" s="2">
        <f t="shared" si="456"/>
        <v>338.8</v>
      </c>
      <c r="K9790" s="2">
        <f t="shared" si="457"/>
        <v>60.984000000000002</v>
      </c>
      <c r="L9790" s="2">
        <f t="shared" si="458"/>
        <v>399.78399999999999</v>
      </c>
    </row>
    <row r="9791" spans="1:12" x14ac:dyDescent="0.25">
      <c r="A9791" t="s">
        <v>9796</v>
      </c>
      <c r="B9791" s="1">
        <v>46054</v>
      </c>
      <c r="C9791" t="s">
        <v>10011</v>
      </c>
      <c r="D9791" t="s">
        <v>10018</v>
      </c>
      <c r="E9791">
        <f>+_xlfn.XLOOKUP(TablaVentas[[#This Row],[PRODUCTOS]],TablaPrecios[PRODUCTOS],TablaPrecios[PRECIOS UNITARIOS],"No encontado")</f>
        <v>850</v>
      </c>
      <c r="F9791">
        <v>9</v>
      </c>
      <c r="G9791" t="s">
        <v>10027</v>
      </c>
      <c r="H9791" s="2">
        <v>294</v>
      </c>
      <c r="I9791" s="3">
        <v>0.16</v>
      </c>
      <c r="J9791" s="2">
        <f t="shared" si="456"/>
        <v>246.96</v>
      </c>
      <c r="K9791" s="2">
        <f t="shared" si="457"/>
        <v>44.452799999999996</v>
      </c>
      <c r="L9791" s="2">
        <f t="shared" si="458"/>
        <v>291.4128</v>
      </c>
    </row>
    <row r="9792" spans="1:12" x14ac:dyDescent="0.25">
      <c r="A9792" t="s">
        <v>9797</v>
      </c>
      <c r="B9792" s="1">
        <v>46257</v>
      </c>
      <c r="C9792" t="s">
        <v>10009</v>
      </c>
      <c r="D9792" t="s">
        <v>10019</v>
      </c>
      <c r="E9792">
        <f>+_xlfn.XLOOKUP(TablaVentas[[#This Row],[PRODUCTOS]],TablaPrecios[PRODUCTOS],TablaPrecios[PRECIOS UNITARIOS],"No encontado")</f>
        <v>1200</v>
      </c>
      <c r="F9792">
        <v>12</v>
      </c>
      <c r="G9792" t="s">
        <v>10024</v>
      </c>
      <c r="H9792" s="2">
        <v>435</v>
      </c>
      <c r="I9792" s="3">
        <v>0.17</v>
      </c>
      <c r="J9792" s="2">
        <f t="shared" si="456"/>
        <v>361.05</v>
      </c>
      <c r="K9792" s="2">
        <f t="shared" si="457"/>
        <v>64.989000000000004</v>
      </c>
      <c r="L9792" s="2">
        <f t="shared" si="458"/>
        <v>426.03899999999999</v>
      </c>
    </row>
    <row r="9793" spans="1:12" x14ac:dyDescent="0.25">
      <c r="A9793" t="s">
        <v>9798</v>
      </c>
      <c r="B9793" s="1">
        <v>46046</v>
      </c>
      <c r="C9793" t="s">
        <v>10008</v>
      </c>
      <c r="D9793" t="s">
        <v>10021</v>
      </c>
      <c r="E9793">
        <f>+_xlfn.XLOOKUP(TablaVentas[[#This Row],[PRODUCTOS]],TablaPrecios[PRODUCTOS],TablaPrecios[PRECIOS UNITARIOS],"No encontado")</f>
        <v>200</v>
      </c>
      <c r="F9793">
        <v>6</v>
      </c>
      <c r="G9793" t="s">
        <v>10024</v>
      </c>
      <c r="H9793" s="2">
        <v>419</v>
      </c>
      <c r="I9793" s="3">
        <v>0.1</v>
      </c>
      <c r="J9793" s="2">
        <f t="shared" si="456"/>
        <v>377.1</v>
      </c>
      <c r="K9793" s="2">
        <f t="shared" si="457"/>
        <v>67.878</v>
      </c>
      <c r="L9793" s="2">
        <f t="shared" si="458"/>
        <v>444.97800000000001</v>
      </c>
    </row>
    <row r="9794" spans="1:12" x14ac:dyDescent="0.25">
      <c r="A9794" t="s">
        <v>9799</v>
      </c>
      <c r="B9794" s="1">
        <v>46325</v>
      </c>
      <c r="C9794" t="s">
        <v>10007</v>
      </c>
      <c r="D9794" t="s">
        <v>10021</v>
      </c>
      <c r="E9794">
        <f>+_xlfn.XLOOKUP(TablaVentas[[#This Row],[PRODUCTOS]],TablaPrecios[PRODUCTOS],TablaPrecios[PRECIOS UNITARIOS],"No encontado")</f>
        <v>200</v>
      </c>
      <c r="F9794">
        <v>7</v>
      </c>
      <c r="G9794" t="s">
        <v>10026</v>
      </c>
      <c r="H9794" s="2">
        <v>58</v>
      </c>
      <c r="I9794" s="3">
        <v>0.12</v>
      </c>
      <c r="J9794" s="2">
        <f t="shared" si="456"/>
        <v>51.04</v>
      </c>
      <c r="K9794" s="2">
        <f t="shared" si="457"/>
        <v>9.1871999999999989</v>
      </c>
      <c r="L9794" s="2">
        <f t="shared" si="458"/>
        <v>60.227199999999996</v>
      </c>
    </row>
    <row r="9795" spans="1:12" x14ac:dyDescent="0.25">
      <c r="A9795" t="s">
        <v>9800</v>
      </c>
      <c r="B9795" s="1">
        <v>46096</v>
      </c>
      <c r="C9795" t="s">
        <v>10010</v>
      </c>
      <c r="D9795" t="s">
        <v>10019</v>
      </c>
      <c r="E9795">
        <f>+_xlfn.XLOOKUP(TablaVentas[[#This Row],[PRODUCTOS]],TablaPrecios[PRODUCTOS],TablaPrecios[PRECIOS UNITARIOS],"No encontado")</f>
        <v>1200</v>
      </c>
      <c r="F9795">
        <v>11</v>
      </c>
      <c r="G9795" t="s">
        <v>10023</v>
      </c>
      <c r="H9795" s="2">
        <v>338</v>
      </c>
      <c r="I9795" s="3">
        <v>0.18</v>
      </c>
      <c r="J9795" s="2">
        <f t="shared" ref="J9795:J9858" si="459">+H9795-H9795*I9795</f>
        <v>277.16000000000003</v>
      </c>
      <c r="K9795" s="2">
        <f t="shared" ref="K9795:K9858" si="460">+J9795*0.18</f>
        <v>49.888800000000003</v>
      </c>
      <c r="L9795" s="2">
        <f t="shared" ref="L9795:L9858" si="461">+J9795+K9795</f>
        <v>327.04880000000003</v>
      </c>
    </row>
    <row r="9796" spans="1:12" x14ac:dyDescent="0.25">
      <c r="A9796" t="s">
        <v>9801</v>
      </c>
      <c r="B9796" s="1">
        <v>46294</v>
      </c>
      <c r="C9796" t="s">
        <v>10010</v>
      </c>
      <c r="D9796" t="s">
        <v>10017</v>
      </c>
      <c r="E9796">
        <f>+_xlfn.XLOOKUP(TablaVentas[[#This Row],[PRODUCTOS]],TablaPrecios[PRODUCTOS],TablaPrecios[PRECIOS UNITARIOS],"No encontado")</f>
        <v>50</v>
      </c>
      <c r="F9796">
        <v>15</v>
      </c>
      <c r="G9796" t="s">
        <v>10023</v>
      </c>
      <c r="H9796" s="2">
        <v>395</v>
      </c>
      <c r="I9796" s="3">
        <v>0.12</v>
      </c>
      <c r="J9796" s="2">
        <f t="shared" si="459"/>
        <v>347.6</v>
      </c>
      <c r="K9796" s="2">
        <f t="shared" si="460"/>
        <v>62.568000000000005</v>
      </c>
      <c r="L9796" s="2">
        <f t="shared" si="461"/>
        <v>410.16800000000001</v>
      </c>
    </row>
    <row r="9797" spans="1:12" x14ac:dyDescent="0.25">
      <c r="A9797" t="s">
        <v>9802</v>
      </c>
      <c r="B9797" s="1">
        <v>46210</v>
      </c>
      <c r="C9797" t="s">
        <v>10011</v>
      </c>
      <c r="D9797" t="s">
        <v>10017</v>
      </c>
      <c r="E9797">
        <f>+_xlfn.XLOOKUP(TablaVentas[[#This Row],[PRODUCTOS]],TablaPrecios[PRODUCTOS],TablaPrecios[PRECIOS UNITARIOS],"No encontado")</f>
        <v>50</v>
      </c>
      <c r="F9797">
        <v>16</v>
      </c>
      <c r="G9797" t="s">
        <v>10027</v>
      </c>
      <c r="H9797" s="2">
        <v>248</v>
      </c>
      <c r="I9797" s="3">
        <v>0.2</v>
      </c>
      <c r="J9797" s="2">
        <f t="shared" si="459"/>
        <v>198.4</v>
      </c>
      <c r="K9797" s="2">
        <f t="shared" si="460"/>
        <v>35.711999999999996</v>
      </c>
      <c r="L9797" s="2">
        <f t="shared" si="461"/>
        <v>234.11199999999999</v>
      </c>
    </row>
    <row r="9798" spans="1:12" x14ac:dyDescent="0.25">
      <c r="A9798" t="s">
        <v>9803</v>
      </c>
      <c r="B9798" s="1">
        <v>46361</v>
      </c>
      <c r="C9798" t="s">
        <v>10012</v>
      </c>
      <c r="D9798" t="s">
        <v>10018</v>
      </c>
      <c r="E9798">
        <f>+_xlfn.XLOOKUP(TablaVentas[[#This Row],[PRODUCTOS]],TablaPrecios[PRODUCTOS],TablaPrecios[PRECIOS UNITARIOS],"No encontado")</f>
        <v>850</v>
      </c>
      <c r="F9798">
        <v>19</v>
      </c>
      <c r="G9798" t="s">
        <v>10026</v>
      </c>
      <c r="H9798" s="2">
        <v>305</v>
      </c>
      <c r="I9798" s="3">
        <v>0.1</v>
      </c>
      <c r="J9798" s="2">
        <f t="shared" si="459"/>
        <v>274.5</v>
      </c>
      <c r="K9798" s="2">
        <f t="shared" si="460"/>
        <v>49.41</v>
      </c>
      <c r="L9798" s="2">
        <f t="shared" si="461"/>
        <v>323.90999999999997</v>
      </c>
    </row>
    <row r="9799" spans="1:12" x14ac:dyDescent="0.25">
      <c r="A9799" t="s">
        <v>9804</v>
      </c>
      <c r="B9799" s="1">
        <v>46260</v>
      </c>
      <c r="C9799" t="s">
        <v>10010</v>
      </c>
      <c r="D9799" t="s">
        <v>10018</v>
      </c>
      <c r="E9799">
        <f>+_xlfn.XLOOKUP(TablaVentas[[#This Row],[PRODUCTOS]],TablaPrecios[PRODUCTOS],TablaPrecios[PRECIOS UNITARIOS],"No encontado")</f>
        <v>850</v>
      </c>
      <c r="F9799">
        <v>6</v>
      </c>
      <c r="G9799" t="s">
        <v>10026</v>
      </c>
      <c r="H9799" s="2">
        <v>489</v>
      </c>
      <c r="I9799" s="3">
        <v>0.18</v>
      </c>
      <c r="J9799" s="2">
        <f t="shared" si="459"/>
        <v>400.98</v>
      </c>
      <c r="K9799" s="2">
        <f t="shared" si="460"/>
        <v>72.176400000000001</v>
      </c>
      <c r="L9799" s="2">
        <f t="shared" si="461"/>
        <v>473.15640000000002</v>
      </c>
    </row>
    <row r="9800" spans="1:12" x14ac:dyDescent="0.25">
      <c r="A9800" t="s">
        <v>9805</v>
      </c>
      <c r="B9800" s="1">
        <v>46327</v>
      </c>
      <c r="C9800" t="s">
        <v>10007</v>
      </c>
      <c r="D9800" t="s">
        <v>10018</v>
      </c>
      <c r="E9800">
        <f>+_xlfn.XLOOKUP(TablaVentas[[#This Row],[PRODUCTOS]],TablaPrecios[PRODUCTOS],TablaPrecios[PRECIOS UNITARIOS],"No encontado")</f>
        <v>850</v>
      </c>
      <c r="F9800">
        <v>19</v>
      </c>
      <c r="G9800" t="s">
        <v>10024</v>
      </c>
      <c r="H9800" s="2">
        <v>305</v>
      </c>
      <c r="I9800" s="3">
        <v>0.11</v>
      </c>
      <c r="J9800" s="2">
        <f t="shared" si="459"/>
        <v>271.45</v>
      </c>
      <c r="K9800" s="2">
        <f t="shared" si="460"/>
        <v>48.860999999999997</v>
      </c>
      <c r="L9800" s="2">
        <f t="shared" si="461"/>
        <v>320.31099999999998</v>
      </c>
    </row>
    <row r="9801" spans="1:12" x14ac:dyDescent="0.25">
      <c r="A9801" t="s">
        <v>9806</v>
      </c>
      <c r="B9801" s="1">
        <v>46055</v>
      </c>
      <c r="C9801" t="s">
        <v>10012</v>
      </c>
      <c r="D9801" t="s">
        <v>10017</v>
      </c>
      <c r="E9801">
        <f>+_xlfn.XLOOKUP(TablaVentas[[#This Row],[PRODUCTOS]],TablaPrecios[PRODUCTOS],TablaPrecios[PRECIOS UNITARIOS],"No encontado")</f>
        <v>50</v>
      </c>
      <c r="F9801">
        <v>14</v>
      </c>
      <c r="G9801" t="s">
        <v>10023</v>
      </c>
      <c r="H9801" s="2">
        <v>316</v>
      </c>
      <c r="I9801" s="3">
        <v>0.18</v>
      </c>
      <c r="J9801" s="2">
        <f t="shared" si="459"/>
        <v>259.12</v>
      </c>
      <c r="K9801" s="2">
        <f t="shared" si="460"/>
        <v>46.641599999999997</v>
      </c>
      <c r="L9801" s="2">
        <f t="shared" si="461"/>
        <v>305.76159999999999</v>
      </c>
    </row>
    <row r="9802" spans="1:12" x14ac:dyDescent="0.25">
      <c r="A9802" t="s">
        <v>9807</v>
      </c>
      <c r="B9802" s="1">
        <v>46143</v>
      </c>
      <c r="C9802" t="s">
        <v>10012</v>
      </c>
      <c r="D9802" t="s">
        <v>10017</v>
      </c>
      <c r="E9802">
        <f>+_xlfn.XLOOKUP(TablaVentas[[#This Row],[PRODUCTOS]],TablaPrecios[PRODUCTOS],TablaPrecios[PRECIOS UNITARIOS],"No encontado")</f>
        <v>50</v>
      </c>
      <c r="F9802">
        <v>14</v>
      </c>
      <c r="G9802" t="s">
        <v>10026</v>
      </c>
      <c r="H9802" s="2">
        <v>372</v>
      </c>
      <c r="I9802" s="3">
        <v>0.15</v>
      </c>
      <c r="J9802" s="2">
        <f t="shared" si="459"/>
        <v>316.2</v>
      </c>
      <c r="K9802" s="2">
        <f t="shared" si="460"/>
        <v>56.915999999999997</v>
      </c>
      <c r="L9802" s="2">
        <f t="shared" si="461"/>
        <v>373.11599999999999</v>
      </c>
    </row>
    <row r="9803" spans="1:12" x14ac:dyDescent="0.25">
      <c r="A9803" t="s">
        <v>9808</v>
      </c>
      <c r="B9803" s="1">
        <v>46260</v>
      </c>
      <c r="C9803" t="s">
        <v>10010</v>
      </c>
      <c r="D9803" t="s">
        <v>10018</v>
      </c>
      <c r="E9803">
        <f>+_xlfn.XLOOKUP(TablaVentas[[#This Row],[PRODUCTOS]],TablaPrecios[PRODUCTOS],TablaPrecios[PRECIOS UNITARIOS],"No encontado")</f>
        <v>850</v>
      </c>
      <c r="F9803">
        <v>10</v>
      </c>
      <c r="G9803" t="s">
        <v>10026</v>
      </c>
      <c r="H9803" s="2">
        <v>149</v>
      </c>
      <c r="I9803" s="3">
        <v>0.2</v>
      </c>
      <c r="J9803" s="2">
        <f t="shared" si="459"/>
        <v>119.2</v>
      </c>
      <c r="K9803" s="2">
        <f t="shared" si="460"/>
        <v>21.456</v>
      </c>
      <c r="L9803" s="2">
        <f t="shared" si="461"/>
        <v>140.65600000000001</v>
      </c>
    </row>
    <row r="9804" spans="1:12" x14ac:dyDescent="0.25">
      <c r="A9804" t="s">
        <v>9809</v>
      </c>
      <c r="B9804" s="1">
        <v>46042</v>
      </c>
      <c r="C9804" t="s">
        <v>10010</v>
      </c>
      <c r="D9804" t="s">
        <v>10021</v>
      </c>
      <c r="E9804">
        <f>+_xlfn.XLOOKUP(TablaVentas[[#This Row],[PRODUCTOS]],TablaPrecios[PRODUCTOS],TablaPrecios[PRECIOS UNITARIOS],"No encontado")</f>
        <v>200</v>
      </c>
      <c r="F9804">
        <v>11</v>
      </c>
      <c r="G9804" t="s">
        <v>10024</v>
      </c>
      <c r="H9804" s="2">
        <v>187</v>
      </c>
      <c r="I9804" s="3">
        <v>0.17</v>
      </c>
      <c r="J9804" s="2">
        <f t="shared" si="459"/>
        <v>155.21</v>
      </c>
      <c r="K9804" s="2">
        <f t="shared" si="460"/>
        <v>27.937799999999999</v>
      </c>
      <c r="L9804" s="2">
        <f t="shared" si="461"/>
        <v>183.14780000000002</v>
      </c>
    </row>
    <row r="9805" spans="1:12" x14ac:dyDescent="0.25">
      <c r="A9805" t="s">
        <v>9810</v>
      </c>
      <c r="B9805" s="1">
        <v>46223</v>
      </c>
      <c r="C9805" t="s">
        <v>10009</v>
      </c>
      <c r="D9805" t="s">
        <v>10020</v>
      </c>
      <c r="E9805">
        <f>+_xlfn.XLOOKUP(TablaVentas[[#This Row],[PRODUCTOS]],TablaPrecios[PRODUCTOS],TablaPrecios[PRECIOS UNITARIOS],"No encontado")</f>
        <v>150</v>
      </c>
      <c r="F9805">
        <v>12</v>
      </c>
      <c r="G9805" t="s">
        <v>10025</v>
      </c>
      <c r="H9805" s="2">
        <v>392</v>
      </c>
      <c r="I9805" s="3">
        <v>0.16</v>
      </c>
      <c r="J9805" s="2">
        <f t="shared" si="459"/>
        <v>329.28</v>
      </c>
      <c r="K9805" s="2">
        <f t="shared" si="460"/>
        <v>59.270399999999995</v>
      </c>
      <c r="L9805" s="2">
        <f t="shared" si="461"/>
        <v>388.55039999999997</v>
      </c>
    </row>
    <row r="9806" spans="1:12" x14ac:dyDescent="0.25">
      <c r="A9806" t="s">
        <v>9811</v>
      </c>
      <c r="B9806" s="1">
        <v>46110</v>
      </c>
      <c r="C9806" t="s">
        <v>10011</v>
      </c>
      <c r="D9806" t="s">
        <v>10018</v>
      </c>
      <c r="E9806">
        <f>+_xlfn.XLOOKUP(TablaVentas[[#This Row],[PRODUCTOS]],TablaPrecios[PRODUCTOS],TablaPrecios[PRECIOS UNITARIOS],"No encontado")</f>
        <v>850</v>
      </c>
      <c r="F9806">
        <v>11</v>
      </c>
      <c r="G9806" t="s">
        <v>10026</v>
      </c>
      <c r="H9806" s="2">
        <v>283</v>
      </c>
      <c r="I9806" s="3">
        <v>0.1</v>
      </c>
      <c r="J9806" s="2">
        <f t="shared" si="459"/>
        <v>254.7</v>
      </c>
      <c r="K9806" s="2">
        <f t="shared" si="460"/>
        <v>45.845999999999997</v>
      </c>
      <c r="L9806" s="2">
        <f t="shared" si="461"/>
        <v>300.54599999999999</v>
      </c>
    </row>
    <row r="9807" spans="1:12" x14ac:dyDescent="0.25">
      <c r="A9807" t="s">
        <v>9812</v>
      </c>
      <c r="B9807" s="1">
        <v>46209</v>
      </c>
      <c r="C9807" t="s">
        <v>10011</v>
      </c>
      <c r="D9807" t="s">
        <v>10020</v>
      </c>
      <c r="E9807">
        <f>+_xlfn.XLOOKUP(TablaVentas[[#This Row],[PRODUCTOS]],TablaPrecios[PRODUCTOS],TablaPrecios[PRECIOS UNITARIOS],"No encontado")</f>
        <v>150</v>
      </c>
      <c r="F9807">
        <v>12</v>
      </c>
      <c r="G9807" t="s">
        <v>10023</v>
      </c>
      <c r="H9807" s="2">
        <v>267</v>
      </c>
      <c r="I9807" s="3">
        <v>0.14000000000000001</v>
      </c>
      <c r="J9807" s="2">
        <f t="shared" si="459"/>
        <v>229.62</v>
      </c>
      <c r="K9807" s="2">
        <f t="shared" si="460"/>
        <v>41.331600000000002</v>
      </c>
      <c r="L9807" s="2">
        <f t="shared" si="461"/>
        <v>270.95159999999998</v>
      </c>
    </row>
    <row r="9808" spans="1:12" x14ac:dyDescent="0.25">
      <c r="A9808" t="s">
        <v>9813</v>
      </c>
      <c r="B9808" s="1">
        <v>46097</v>
      </c>
      <c r="C9808" t="s">
        <v>10012</v>
      </c>
      <c r="D9808" t="s">
        <v>10017</v>
      </c>
      <c r="E9808">
        <f>+_xlfn.XLOOKUP(TablaVentas[[#This Row],[PRODUCTOS]],TablaPrecios[PRODUCTOS],TablaPrecios[PRECIOS UNITARIOS],"No encontado")</f>
        <v>50</v>
      </c>
      <c r="F9808">
        <v>10</v>
      </c>
      <c r="G9808" t="s">
        <v>10026</v>
      </c>
      <c r="H9808" s="2">
        <v>454</v>
      </c>
      <c r="I9808" s="3">
        <v>0.18</v>
      </c>
      <c r="J9808" s="2">
        <f t="shared" si="459"/>
        <v>372.28</v>
      </c>
      <c r="K9808" s="2">
        <f t="shared" si="460"/>
        <v>67.01039999999999</v>
      </c>
      <c r="L9808" s="2">
        <f t="shared" si="461"/>
        <v>439.29039999999998</v>
      </c>
    </row>
    <row r="9809" spans="1:12" x14ac:dyDescent="0.25">
      <c r="A9809" t="s">
        <v>9814</v>
      </c>
      <c r="B9809" s="1">
        <v>46282</v>
      </c>
      <c r="C9809" t="s">
        <v>10011</v>
      </c>
      <c r="D9809" t="s">
        <v>10019</v>
      </c>
      <c r="E9809">
        <f>+_xlfn.XLOOKUP(TablaVentas[[#This Row],[PRODUCTOS]],TablaPrecios[PRODUCTOS],TablaPrecios[PRECIOS UNITARIOS],"No encontado")</f>
        <v>1200</v>
      </c>
      <c r="F9809">
        <v>9</v>
      </c>
      <c r="G9809" t="s">
        <v>10024</v>
      </c>
      <c r="H9809" s="2">
        <v>251</v>
      </c>
      <c r="I9809" s="3">
        <v>0.15</v>
      </c>
      <c r="J9809" s="2">
        <f t="shared" si="459"/>
        <v>213.35</v>
      </c>
      <c r="K9809" s="2">
        <f t="shared" si="460"/>
        <v>38.402999999999999</v>
      </c>
      <c r="L9809" s="2">
        <f t="shared" si="461"/>
        <v>251.75299999999999</v>
      </c>
    </row>
    <row r="9810" spans="1:12" x14ac:dyDescent="0.25">
      <c r="A9810" t="s">
        <v>9815</v>
      </c>
      <c r="B9810" s="1">
        <v>46327</v>
      </c>
      <c r="C9810" t="s">
        <v>10008</v>
      </c>
      <c r="D9810" t="s">
        <v>10019</v>
      </c>
      <c r="E9810">
        <f>+_xlfn.XLOOKUP(TablaVentas[[#This Row],[PRODUCTOS]],TablaPrecios[PRODUCTOS],TablaPrecios[PRECIOS UNITARIOS],"No encontado")</f>
        <v>1200</v>
      </c>
      <c r="F9810">
        <v>20</v>
      </c>
      <c r="G9810" t="s">
        <v>10026</v>
      </c>
      <c r="H9810" s="2">
        <v>451</v>
      </c>
      <c r="I9810" s="3">
        <v>0.14000000000000001</v>
      </c>
      <c r="J9810" s="2">
        <f t="shared" si="459"/>
        <v>387.86</v>
      </c>
      <c r="K9810" s="2">
        <f t="shared" si="460"/>
        <v>69.814800000000005</v>
      </c>
      <c r="L9810" s="2">
        <f t="shared" si="461"/>
        <v>457.6748</v>
      </c>
    </row>
    <row r="9811" spans="1:12" x14ac:dyDescent="0.25">
      <c r="A9811" t="s">
        <v>9816</v>
      </c>
      <c r="B9811" s="1">
        <v>46209</v>
      </c>
      <c r="C9811" t="s">
        <v>10008</v>
      </c>
      <c r="D9811" t="s">
        <v>10021</v>
      </c>
      <c r="E9811">
        <f>+_xlfn.XLOOKUP(TablaVentas[[#This Row],[PRODUCTOS]],TablaPrecios[PRODUCTOS],TablaPrecios[PRECIOS UNITARIOS],"No encontado")</f>
        <v>200</v>
      </c>
      <c r="F9811">
        <v>7</v>
      </c>
      <c r="G9811" t="s">
        <v>10023</v>
      </c>
      <c r="H9811" s="2">
        <v>285</v>
      </c>
      <c r="I9811" s="3">
        <v>0.17</v>
      </c>
      <c r="J9811" s="2">
        <f t="shared" si="459"/>
        <v>236.55</v>
      </c>
      <c r="K9811" s="2">
        <f t="shared" si="460"/>
        <v>42.579000000000001</v>
      </c>
      <c r="L9811" s="2">
        <f t="shared" si="461"/>
        <v>279.12900000000002</v>
      </c>
    </row>
    <row r="9812" spans="1:12" x14ac:dyDescent="0.25">
      <c r="A9812" t="s">
        <v>9817</v>
      </c>
      <c r="B9812" s="1">
        <v>46081</v>
      </c>
      <c r="C9812" t="s">
        <v>10009</v>
      </c>
      <c r="D9812" t="s">
        <v>10017</v>
      </c>
      <c r="E9812">
        <f>+_xlfn.XLOOKUP(TablaVentas[[#This Row],[PRODUCTOS]],TablaPrecios[PRODUCTOS],TablaPrecios[PRECIOS UNITARIOS],"No encontado")</f>
        <v>50</v>
      </c>
      <c r="F9812">
        <v>17</v>
      </c>
      <c r="G9812" t="s">
        <v>10025</v>
      </c>
      <c r="H9812" s="2">
        <v>74</v>
      </c>
      <c r="I9812" s="3">
        <v>0.2</v>
      </c>
      <c r="J9812" s="2">
        <f t="shared" si="459"/>
        <v>59.2</v>
      </c>
      <c r="K9812" s="2">
        <f t="shared" si="460"/>
        <v>10.656000000000001</v>
      </c>
      <c r="L9812" s="2">
        <f t="shared" si="461"/>
        <v>69.856000000000009</v>
      </c>
    </row>
    <row r="9813" spans="1:12" x14ac:dyDescent="0.25">
      <c r="A9813" t="s">
        <v>9818</v>
      </c>
      <c r="B9813" s="1">
        <v>46256</v>
      </c>
      <c r="C9813" t="s">
        <v>10011</v>
      </c>
      <c r="D9813" t="s">
        <v>10019</v>
      </c>
      <c r="E9813">
        <f>+_xlfn.XLOOKUP(TablaVentas[[#This Row],[PRODUCTOS]],TablaPrecios[PRODUCTOS],TablaPrecios[PRECIOS UNITARIOS],"No encontado")</f>
        <v>1200</v>
      </c>
      <c r="F9813">
        <v>13</v>
      </c>
      <c r="G9813" t="s">
        <v>10026</v>
      </c>
      <c r="H9813" s="2">
        <v>120</v>
      </c>
      <c r="I9813" s="3">
        <v>0.11</v>
      </c>
      <c r="J9813" s="2">
        <f t="shared" si="459"/>
        <v>106.8</v>
      </c>
      <c r="K9813" s="2">
        <f t="shared" si="460"/>
        <v>19.224</v>
      </c>
      <c r="L9813" s="2">
        <f t="shared" si="461"/>
        <v>126.024</v>
      </c>
    </row>
    <row r="9814" spans="1:12" x14ac:dyDescent="0.25">
      <c r="A9814" t="s">
        <v>9819</v>
      </c>
      <c r="B9814" s="1">
        <v>46205</v>
      </c>
      <c r="C9814" t="s">
        <v>10011</v>
      </c>
      <c r="D9814" t="s">
        <v>10021</v>
      </c>
      <c r="E9814">
        <f>+_xlfn.XLOOKUP(TablaVentas[[#This Row],[PRODUCTOS]],TablaPrecios[PRODUCTOS],TablaPrecios[PRECIOS UNITARIOS],"No encontado")</f>
        <v>200</v>
      </c>
      <c r="F9814">
        <v>8</v>
      </c>
      <c r="G9814" t="s">
        <v>10023</v>
      </c>
      <c r="H9814" s="2">
        <v>156</v>
      </c>
      <c r="I9814" s="3">
        <v>0.11</v>
      </c>
      <c r="J9814" s="2">
        <f t="shared" si="459"/>
        <v>138.84</v>
      </c>
      <c r="K9814" s="2">
        <f t="shared" si="460"/>
        <v>24.991199999999999</v>
      </c>
      <c r="L9814" s="2">
        <f t="shared" si="461"/>
        <v>163.8312</v>
      </c>
    </row>
    <row r="9815" spans="1:12" x14ac:dyDescent="0.25">
      <c r="A9815" t="s">
        <v>9820</v>
      </c>
      <c r="B9815" s="1">
        <v>46113</v>
      </c>
      <c r="C9815" t="s">
        <v>10011</v>
      </c>
      <c r="D9815" t="s">
        <v>10017</v>
      </c>
      <c r="E9815">
        <f>+_xlfn.XLOOKUP(TablaVentas[[#This Row],[PRODUCTOS]],TablaPrecios[PRODUCTOS],TablaPrecios[PRECIOS UNITARIOS],"No encontado")</f>
        <v>50</v>
      </c>
      <c r="F9815">
        <v>7</v>
      </c>
      <c r="G9815" t="s">
        <v>10026</v>
      </c>
      <c r="H9815" s="2">
        <v>374</v>
      </c>
      <c r="I9815" s="3">
        <v>0.18</v>
      </c>
      <c r="J9815" s="2">
        <f t="shared" si="459"/>
        <v>306.68</v>
      </c>
      <c r="K9815" s="2">
        <f t="shared" si="460"/>
        <v>55.202399999999997</v>
      </c>
      <c r="L9815" s="2">
        <f t="shared" si="461"/>
        <v>361.88240000000002</v>
      </c>
    </row>
    <row r="9816" spans="1:12" x14ac:dyDescent="0.25">
      <c r="A9816" t="s">
        <v>9821</v>
      </c>
      <c r="B9816" s="1">
        <v>46222</v>
      </c>
      <c r="C9816" t="s">
        <v>10008</v>
      </c>
      <c r="D9816" t="s">
        <v>10020</v>
      </c>
      <c r="E9816">
        <f>+_xlfn.XLOOKUP(TablaVentas[[#This Row],[PRODUCTOS]],TablaPrecios[PRODUCTOS],TablaPrecios[PRECIOS UNITARIOS],"No encontado")</f>
        <v>150</v>
      </c>
      <c r="F9816">
        <v>11</v>
      </c>
      <c r="G9816" t="s">
        <v>10027</v>
      </c>
      <c r="H9816" s="2">
        <v>475</v>
      </c>
      <c r="I9816" s="3">
        <v>0.18</v>
      </c>
      <c r="J9816" s="2">
        <f t="shared" si="459"/>
        <v>389.5</v>
      </c>
      <c r="K9816" s="2">
        <f t="shared" si="460"/>
        <v>70.11</v>
      </c>
      <c r="L9816" s="2">
        <f t="shared" si="461"/>
        <v>459.61</v>
      </c>
    </row>
    <row r="9817" spans="1:12" x14ac:dyDescent="0.25">
      <c r="A9817" t="s">
        <v>9822</v>
      </c>
      <c r="B9817" s="1">
        <v>46171</v>
      </c>
      <c r="C9817" t="s">
        <v>10008</v>
      </c>
      <c r="D9817" t="s">
        <v>10018</v>
      </c>
      <c r="E9817">
        <f>+_xlfn.XLOOKUP(TablaVentas[[#This Row],[PRODUCTOS]],TablaPrecios[PRODUCTOS],TablaPrecios[PRECIOS UNITARIOS],"No encontado")</f>
        <v>850</v>
      </c>
      <c r="F9817">
        <v>6</v>
      </c>
      <c r="G9817" t="s">
        <v>10026</v>
      </c>
      <c r="H9817" s="2">
        <v>285</v>
      </c>
      <c r="I9817" s="3">
        <v>0.14000000000000001</v>
      </c>
      <c r="J9817" s="2">
        <f t="shared" si="459"/>
        <v>245.1</v>
      </c>
      <c r="K9817" s="2">
        <f t="shared" si="460"/>
        <v>44.117999999999995</v>
      </c>
      <c r="L9817" s="2">
        <f t="shared" si="461"/>
        <v>289.21799999999996</v>
      </c>
    </row>
    <row r="9818" spans="1:12" x14ac:dyDescent="0.25">
      <c r="A9818" t="s">
        <v>9823</v>
      </c>
      <c r="B9818" s="1">
        <v>46209</v>
      </c>
      <c r="C9818" t="s">
        <v>10007</v>
      </c>
      <c r="D9818" t="s">
        <v>10017</v>
      </c>
      <c r="E9818">
        <f>+_xlfn.XLOOKUP(TablaVentas[[#This Row],[PRODUCTOS]],TablaPrecios[PRODUCTOS],TablaPrecios[PRECIOS UNITARIOS],"No encontado")</f>
        <v>50</v>
      </c>
      <c r="F9818">
        <v>10</v>
      </c>
      <c r="G9818" t="s">
        <v>10026</v>
      </c>
      <c r="H9818" s="2">
        <v>274</v>
      </c>
      <c r="I9818" s="3">
        <v>0.1</v>
      </c>
      <c r="J9818" s="2">
        <f t="shared" si="459"/>
        <v>246.6</v>
      </c>
      <c r="K9818" s="2">
        <f t="shared" si="460"/>
        <v>44.387999999999998</v>
      </c>
      <c r="L9818" s="2">
        <f t="shared" si="461"/>
        <v>290.988</v>
      </c>
    </row>
    <row r="9819" spans="1:12" x14ac:dyDescent="0.25">
      <c r="A9819" t="s">
        <v>9824</v>
      </c>
      <c r="B9819" s="1">
        <v>46322</v>
      </c>
      <c r="C9819" t="s">
        <v>10009</v>
      </c>
      <c r="D9819" t="s">
        <v>10017</v>
      </c>
      <c r="E9819">
        <f>+_xlfn.XLOOKUP(TablaVentas[[#This Row],[PRODUCTOS]],TablaPrecios[PRODUCTOS],TablaPrecios[PRECIOS UNITARIOS],"No encontado")</f>
        <v>50</v>
      </c>
      <c r="F9819">
        <v>5</v>
      </c>
      <c r="G9819" t="s">
        <v>10024</v>
      </c>
      <c r="H9819" s="2">
        <v>249</v>
      </c>
      <c r="I9819" s="3">
        <v>0.18</v>
      </c>
      <c r="J9819" s="2">
        <f t="shared" si="459"/>
        <v>204.18</v>
      </c>
      <c r="K9819" s="2">
        <f t="shared" si="460"/>
        <v>36.752400000000002</v>
      </c>
      <c r="L9819" s="2">
        <f t="shared" si="461"/>
        <v>240.9324</v>
      </c>
    </row>
    <row r="9820" spans="1:12" x14ac:dyDescent="0.25">
      <c r="A9820" t="s">
        <v>9825</v>
      </c>
      <c r="B9820" s="1">
        <v>46300</v>
      </c>
      <c r="C9820" t="s">
        <v>10008</v>
      </c>
      <c r="D9820" t="s">
        <v>10019</v>
      </c>
      <c r="E9820">
        <f>+_xlfn.XLOOKUP(TablaVentas[[#This Row],[PRODUCTOS]],TablaPrecios[PRODUCTOS],TablaPrecios[PRECIOS UNITARIOS],"No encontado")</f>
        <v>1200</v>
      </c>
      <c r="F9820">
        <v>7</v>
      </c>
      <c r="G9820" t="s">
        <v>10026</v>
      </c>
      <c r="H9820" s="2">
        <v>209</v>
      </c>
      <c r="I9820" s="3">
        <v>0.14000000000000001</v>
      </c>
      <c r="J9820" s="2">
        <f t="shared" si="459"/>
        <v>179.74</v>
      </c>
      <c r="K9820" s="2">
        <f t="shared" si="460"/>
        <v>32.353200000000001</v>
      </c>
      <c r="L9820" s="2">
        <f t="shared" si="461"/>
        <v>212.09320000000002</v>
      </c>
    </row>
    <row r="9821" spans="1:12" x14ac:dyDescent="0.25">
      <c r="A9821" t="s">
        <v>9826</v>
      </c>
      <c r="B9821" s="1">
        <v>46125</v>
      </c>
      <c r="C9821" t="s">
        <v>10007</v>
      </c>
      <c r="D9821" t="s">
        <v>10018</v>
      </c>
      <c r="E9821">
        <f>+_xlfn.XLOOKUP(TablaVentas[[#This Row],[PRODUCTOS]],TablaPrecios[PRODUCTOS],TablaPrecios[PRECIOS UNITARIOS],"No encontado")</f>
        <v>850</v>
      </c>
      <c r="F9821">
        <v>16</v>
      </c>
      <c r="G9821" t="s">
        <v>10023</v>
      </c>
      <c r="H9821" s="2">
        <v>50</v>
      </c>
      <c r="I9821" s="3">
        <v>0.14000000000000001</v>
      </c>
      <c r="J9821" s="2">
        <f t="shared" si="459"/>
        <v>43</v>
      </c>
      <c r="K9821" s="2">
        <f t="shared" si="460"/>
        <v>7.7399999999999993</v>
      </c>
      <c r="L9821" s="2">
        <f t="shared" si="461"/>
        <v>50.74</v>
      </c>
    </row>
    <row r="9822" spans="1:12" x14ac:dyDescent="0.25">
      <c r="A9822" t="s">
        <v>9827</v>
      </c>
      <c r="B9822" s="1">
        <v>46088</v>
      </c>
      <c r="C9822" t="s">
        <v>10009</v>
      </c>
      <c r="D9822" t="s">
        <v>10020</v>
      </c>
      <c r="E9822">
        <f>+_xlfn.XLOOKUP(TablaVentas[[#This Row],[PRODUCTOS]],TablaPrecios[PRODUCTOS],TablaPrecios[PRECIOS UNITARIOS],"No encontado")</f>
        <v>150</v>
      </c>
      <c r="F9822">
        <v>14</v>
      </c>
      <c r="G9822" t="s">
        <v>10026</v>
      </c>
      <c r="H9822" s="2">
        <v>344</v>
      </c>
      <c r="I9822" s="3">
        <v>0.15</v>
      </c>
      <c r="J9822" s="2">
        <f t="shared" si="459"/>
        <v>292.39999999999998</v>
      </c>
      <c r="K9822" s="2">
        <f t="shared" si="460"/>
        <v>52.631999999999991</v>
      </c>
      <c r="L9822" s="2">
        <f t="shared" si="461"/>
        <v>345.03199999999998</v>
      </c>
    </row>
    <row r="9823" spans="1:12" x14ac:dyDescent="0.25">
      <c r="A9823" t="s">
        <v>9828</v>
      </c>
      <c r="B9823" s="1">
        <v>46296</v>
      </c>
      <c r="C9823" t="s">
        <v>10011</v>
      </c>
      <c r="D9823" t="s">
        <v>10018</v>
      </c>
      <c r="E9823">
        <f>+_xlfn.XLOOKUP(TablaVentas[[#This Row],[PRODUCTOS]],TablaPrecios[PRODUCTOS],TablaPrecios[PRECIOS UNITARIOS],"No encontado")</f>
        <v>850</v>
      </c>
      <c r="F9823">
        <v>5</v>
      </c>
      <c r="G9823" t="s">
        <v>10024</v>
      </c>
      <c r="H9823" s="2">
        <v>297</v>
      </c>
      <c r="I9823" s="3">
        <v>0.12</v>
      </c>
      <c r="J9823" s="2">
        <f t="shared" si="459"/>
        <v>261.36</v>
      </c>
      <c r="K9823" s="2">
        <f t="shared" si="460"/>
        <v>47.044800000000002</v>
      </c>
      <c r="L9823" s="2">
        <f t="shared" si="461"/>
        <v>308.40480000000002</v>
      </c>
    </row>
    <row r="9824" spans="1:12" x14ac:dyDescent="0.25">
      <c r="A9824" t="s">
        <v>9829</v>
      </c>
      <c r="B9824" s="1">
        <v>46112</v>
      </c>
      <c r="C9824" t="s">
        <v>10012</v>
      </c>
      <c r="D9824" t="s">
        <v>10017</v>
      </c>
      <c r="E9824">
        <f>+_xlfn.XLOOKUP(TablaVentas[[#This Row],[PRODUCTOS]],TablaPrecios[PRODUCTOS],TablaPrecios[PRECIOS UNITARIOS],"No encontado")</f>
        <v>50</v>
      </c>
      <c r="F9824">
        <v>14</v>
      </c>
      <c r="G9824" t="s">
        <v>10025</v>
      </c>
      <c r="H9824" s="2">
        <v>370</v>
      </c>
      <c r="I9824" s="3">
        <v>0.17</v>
      </c>
      <c r="J9824" s="2">
        <f t="shared" si="459"/>
        <v>307.10000000000002</v>
      </c>
      <c r="K9824" s="2">
        <f t="shared" si="460"/>
        <v>55.277999999999999</v>
      </c>
      <c r="L9824" s="2">
        <f t="shared" si="461"/>
        <v>362.37800000000004</v>
      </c>
    </row>
    <row r="9825" spans="1:12" x14ac:dyDescent="0.25">
      <c r="A9825" t="s">
        <v>9830</v>
      </c>
      <c r="B9825" s="1">
        <v>46128</v>
      </c>
      <c r="C9825" t="s">
        <v>10012</v>
      </c>
      <c r="D9825" t="s">
        <v>10018</v>
      </c>
      <c r="E9825">
        <f>+_xlfn.XLOOKUP(TablaVentas[[#This Row],[PRODUCTOS]],TablaPrecios[PRODUCTOS],TablaPrecios[PRECIOS UNITARIOS],"No encontado")</f>
        <v>850</v>
      </c>
      <c r="F9825">
        <v>16</v>
      </c>
      <c r="G9825" t="s">
        <v>10025</v>
      </c>
      <c r="H9825" s="2">
        <v>378</v>
      </c>
      <c r="I9825" s="3">
        <v>0.15</v>
      </c>
      <c r="J9825" s="2">
        <f t="shared" si="459"/>
        <v>321.3</v>
      </c>
      <c r="K9825" s="2">
        <f t="shared" si="460"/>
        <v>57.834000000000003</v>
      </c>
      <c r="L9825" s="2">
        <f t="shared" si="461"/>
        <v>379.13400000000001</v>
      </c>
    </row>
    <row r="9826" spans="1:12" x14ac:dyDescent="0.25">
      <c r="A9826" t="s">
        <v>9831</v>
      </c>
      <c r="B9826" s="1">
        <v>46165</v>
      </c>
      <c r="C9826" t="s">
        <v>10009</v>
      </c>
      <c r="D9826" t="s">
        <v>10018</v>
      </c>
      <c r="E9826">
        <f>+_xlfn.XLOOKUP(TablaVentas[[#This Row],[PRODUCTOS]],TablaPrecios[PRODUCTOS],TablaPrecios[PRECIOS UNITARIOS],"No encontado")</f>
        <v>850</v>
      </c>
      <c r="F9826">
        <v>7</v>
      </c>
      <c r="G9826" t="s">
        <v>10027</v>
      </c>
      <c r="H9826" s="2">
        <v>469</v>
      </c>
      <c r="I9826" s="3">
        <v>0.13</v>
      </c>
      <c r="J9826" s="2">
        <f t="shared" si="459"/>
        <v>408.03</v>
      </c>
      <c r="K9826" s="2">
        <f t="shared" si="460"/>
        <v>73.445399999999992</v>
      </c>
      <c r="L9826" s="2">
        <f t="shared" si="461"/>
        <v>481.47539999999998</v>
      </c>
    </row>
    <row r="9827" spans="1:12" x14ac:dyDescent="0.25">
      <c r="A9827" t="s">
        <v>9832</v>
      </c>
      <c r="B9827" s="1">
        <v>46066</v>
      </c>
      <c r="C9827" t="s">
        <v>10009</v>
      </c>
      <c r="D9827" t="s">
        <v>10020</v>
      </c>
      <c r="E9827">
        <f>+_xlfn.XLOOKUP(TablaVentas[[#This Row],[PRODUCTOS]],TablaPrecios[PRODUCTOS],TablaPrecios[PRECIOS UNITARIOS],"No encontado")</f>
        <v>150</v>
      </c>
      <c r="F9827">
        <v>18</v>
      </c>
      <c r="G9827" t="s">
        <v>10024</v>
      </c>
      <c r="H9827" s="2">
        <v>432</v>
      </c>
      <c r="I9827" s="3">
        <v>0.11</v>
      </c>
      <c r="J9827" s="2">
        <f t="shared" si="459"/>
        <v>384.48</v>
      </c>
      <c r="K9827" s="2">
        <f t="shared" si="460"/>
        <v>69.206400000000002</v>
      </c>
      <c r="L9827" s="2">
        <f t="shared" si="461"/>
        <v>453.68640000000005</v>
      </c>
    </row>
    <row r="9828" spans="1:12" x14ac:dyDescent="0.25">
      <c r="A9828" t="s">
        <v>9833</v>
      </c>
      <c r="B9828" s="1">
        <v>46247</v>
      </c>
      <c r="C9828" t="s">
        <v>10009</v>
      </c>
      <c r="D9828" t="s">
        <v>10021</v>
      </c>
      <c r="E9828">
        <f>+_xlfn.XLOOKUP(TablaVentas[[#This Row],[PRODUCTOS]],TablaPrecios[PRODUCTOS],TablaPrecios[PRECIOS UNITARIOS],"No encontado")</f>
        <v>200</v>
      </c>
      <c r="F9828">
        <v>7</v>
      </c>
      <c r="G9828" t="s">
        <v>10023</v>
      </c>
      <c r="H9828" s="2">
        <v>53</v>
      </c>
      <c r="I9828" s="3">
        <v>0.15</v>
      </c>
      <c r="J9828" s="2">
        <f t="shared" si="459"/>
        <v>45.05</v>
      </c>
      <c r="K9828" s="2">
        <f t="shared" si="460"/>
        <v>8.109</v>
      </c>
      <c r="L9828" s="2">
        <f t="shared" si="461"/>
        <v>53.158999999999999</v>
      </c>
    </row>
    <row r="9829" spans="1:12" x14ac:dyDescent="0.25">
      <c r="A9829" t="s">
        <v>9834</v>
      </c>
      <c r="B9829" s="1">
        <v>46055</v>
      </c>
      <c r="C9829" t="s">
        <v>10008</v>
      </c>
      <c r="D9829" t="s">
        <v>10020</v>
      </c>
      <c r="E9829">
        <f>+_xlfn.XLOOKUP(TablaVentas[[#This Row],[PRODUCTOS]],TablaPrecios[PRODUCTOS],TablaPrecios[PRECIOS UNITARIOS],"No encontado")</f>
        <v>150</v>
      </c>
      <c r="F9829">
        <v>11</v>
      </c>
      <c r="G9829" t="s">
        <v>10023</v>
      </c>
      <c r="H9829" s="2">
        <v>75</v>
      </c>
      <c r="I9829" s="3">
        <v>0.17</v>
      </c>
      <c r="J9829" s="2">
        <f t="shared" si="459"/>
        <v>62.25</v>
      </c>
      <c r="K9829" s="2">
        <f t="shared" si="460"/>
        <v>11.205</v>
      </c>
      <c r="L9829" s="2">
        <f t="shared" si="461"/>
        <v>73.454999999999998</v>
      </c>
    </row>
    <row r="9830" spans="1:12" x14ac:dyDescent="0.25">
      <c r="A9830" t="s">
        <v>9835</v>
      </c>
      <c r="B9830" s="1">
        <v>46378</v>
      </c>
      <c r="C9830" t="s">
        <v>10010</v>
      </c>
      <c r="D9830" t="s">
        <v>10018</v>
      </c>
      <c r="E9830">
        <f>+_xlfn.XLOOKUP(TablaVentas[[#This Row],[PRODUCTOS]],TablaPrecios[PRODUCTOS],TablaPrecios[PRECIOS UNITARIOS],"No encontado")</f>
        <v>850</v>
      </c>
      <c r="F9830">
        <v>11</v>
      </c>
      <c r="G9830" t="s">
        <v>10027</v>
      </c>
      <c r="H9830" s="2">
        <v>114</v>
      </c>
      <c r="I9830" s="3">
        <v>0.14000000000000001</v>
      </c>
      <c r="J9830" s="2">
        <f t="shared" si="459"/>
        <v>98.039999999999992</v>
      </c>
      <c r="K9830" s="2">
        <f t="shared" si="460"/>
        <v>17.647199999999998</v>
      </c>
      <c r="L9830" s="2">
        <f t="shared" si="461"/>
        <v>115.68719999999999</v>
      </c>
    </row>
    <row r="9831" spans="1:12" x14ac:dyDescent="0.25">
      <c r="A9831" t="s">
        <v>9836</v>
      </c>
      <c r="B9831" s="1">
        <v>46046</v>
      </c>
      <c r="C9831" t="s">
        <v>10012</v>
      </c>
      <c r="D9831" t="s">
        <v>10018</v>
      </c>
      <c r="E9831">
        <f>+_xlfn.XLOOKUP(TablaVentas[[#This Row],[PRODUCTOS]],TablaPrecios[PRODUCTOS],TablaPrecios[PRECIOS UNITARIOS],"No encontado")</f>
        <v>850</v>
      </c>
      <c r="F9831">
        <v>15</v>
      </c>
      <c r="G9831" t="s">
        <v>10026</v>
      </c>
      <c r="H9831" s="2">
        <v>397</v>
      </c>
      <c r="I9831" s="3">
        <v>0.14000000000000001</v>
      </c>
      <c r="J9831" s="2">
        <f t="shared" si="459"/>
        <v>341.42</v>
      </c>
      <c r="K9831" s="2">
        <f t="shared" si="460"/>
        <v>61.455600000000004</v>
      </c>
      <c r="L9831" s="2">
        <f t="shared" si="461"/>
        <v>402.87560000000002</v>
      </c>
    </row>
    <row r="9832" spans="1:12" x14ac:dyDescent="0.25">
      <c r="A9832" t="s">
        <v>9837</v>
      </c>
      <c r="B9832" s="1">
        <v>46214</v>
      </c>
      <c r="C9832" t="s">
        <v>10011</v>
      </c>
      <c r="D9832" t="s">
        <v>10018</v>
      </c>
      <c r="E9832">
        <f>+_xlfn.XLOOKUP(TablaVentas[[#This Row],[PRODUCTOS]],TablaPrecios[PRODUCTOS],TablaPrecios[PRECIOS UNITARIOS],"No encontado")</f>
        <v>850</v>
      </c>
      <c r="F9832">
        <v>7</v>
      </c>
      <c r="G9832" t="s">
        <v>10023</v>
      </c>
      <c r="H9832" s="2">
        <v>426</v>
      </c>
      <c r="I9832" s="3">
        <v>0.17</v>
      </c>
      <c r="J9832" s="2">
        <f t="shared" si="459"/>
        <v>353.58</v>
      </c>
      <c r="K9832" s="2">
        <f t="shared" si="460"/>
        <v>63.644399999999997</v>
      </c>
      <c r="L9832" s="2">
        <f t="shared" si="461"/>
        <v>417.2244</v>
      </c>
    </row>
    <row r="9833" spans="1:12" x14ac:dyDescent="0.25">
      <c r="A9833" t="s">
        <v>9838</v>
      </c>
      <c r="B9833" s="1">
        <v>46311</v>
      </c>
      <c r="C9833" t="s">
        <v>10008</v>
      </c>
      <c r="D9833" t="s">
        <v>10017</v>
      </c>
      <c r="E9833">
        <f>+_xlfn.XLOOKUP(TablaVentas[[#This Row],[PRODUCTOS]],TablaPrecios[PRODUCTOS],TablaPrecios[PRECIOS UNITARIOS],"No encontado")</f>
        <v>50</v>
      </c>
      <c r="F9833">
        <v>19</v>
      </c>
      <c r="G9833" t="s">
        <v>10026</v>
      </c>
      <c r="H9833" s="2">
        <v>439</v>
      </c>
      <c r="I9833" s="3">
        <v>0.11</v>
      </c>
      <c r="J9833" s="2">
        <f t="shared" si="459"/>
        <v>390.71</v>
      </c>
      <c r="K9833" s="2">
        <f t="shared" si="460"/>
        <v>70.327799999999996</v>
      </c>
      <c r="L9833" s="2">
        <f t="shared" si="461"/>
        <v>461.03779999999995</v>
      </c>
    </row>
    <row r="9834" spans="1:12" x14ac:dyDescent="0.25">
      <c r="A9834" t="s">
        <v>9839</v>
      </c>
      <c r="B9834" s="1">
        <v>46344</v>
      </c>
      <c r="C9834" t="s">
        <v>10007</v>
      </c>
      <c r="D9834" t="s">
        <v>10020</v>
      </c>
      <c r="E9834">
        <f>+_xlfn.XLOOKUP(TablaVentas[[#This Row],[PRODUCTOS]],TablaPrecios[PRODUCTOS],TablaPrecios[PRECIOS UNITARIOS],"No encontado")</f>
        <v>150</v>
      </c>
      <c r="F9834">
        <v>15</v>
      </c>
      <c r="G9834" t="s">
        <v>10024</v>
      </c>
      <c r="H9834" s="2">
        <v>413</v>
      </c>
      <c r="I9834" s="3">
        <v>0.2</v>
      </c>
      <c r="J9834" s="2">
        <f t="shared" si="459"/>
        <v>330.4</v>
      </c>
      <c r="K9834" s="2">
        <f t="shared" si="460"/>
        <v>59.471999999999994</v>
      </c>
      <c r="L9834" s="2">
        <f t="shared" si="461"/>
        <v>389.87199999999996</v>
      </c>
    </row>
    <row r="9835" spans="1:12" x14ac:dyDescent="0.25">
      <c r="A9835" t="s">
        <v>9840</v>
      </c>
      <c r="B9835" s="1">
        <v>46092</v>
      </c>
      <c r="C9835" t="s">
        <v>10007</v>
      </c>
      <c r="D9835" t="s">
        <v>10017</v>
      </c>
      <c r="E9835">
        <f>+_xlfn.XLOOKUP(TablaVentas[[#This Row],[PRODUCTOS]],TablaPrecios[PRODUCTOS],TablaPrecios[PRECIOS UNITARIOS],"No encontado")</f>
        <v>50</v>
      </c>
      <c r="F9835">
        <v>7</v>
      </c>
      <c r="G9835" t="s">
        <v>10023</v>
      </c>
      <c r="H9835" s="2">
        <v>375</v>
      </c>
      <c r="I9835" s="3">
        <v>0.13</v>
      </c>
      <c r="J9835" s="2">
        <f t="shared" si="459"/>
        <v>326.25</v>
      </c>
      <c r="K9835" s="2">
        <f t="shared" si="460"/>
        <v>58.724999999999994</v>
      </c>
      <c r="L9835" s="2">
        <f t="shared" si="461"/>
        <v>384.97500000000002</v>
      </c>
    </row>
    <row r="9836" spans="1:12" x14ac:dyDescent="0.25">
      <c r="A9836" t="s">
        <v>9841</v>
      </c>
      <c r="B9836" s="1">
        <v>46384</v>
      </c>
      <c r="C9836" t="s">
        <v>10008</v>
      </c>
      <c r="D9836" t="s">
        <v>10020</v>
      </c>
      <c r="E9836">
        <f>+_xlfn.XLOOKUP(TablaVentas[[#This Row],[PRODUCTOS]],TablaPrecios[PRODUCTOS],TablaPrecios[PRECIOS UNITARIOS],"No encontado")</f>
        <v>150</v>
      </c>
      <c r="F9836">
        <v>19</v>
      </c>
      <c r="G9836" t="s">
        <v>10025</v>
      </c>
      <c r="H9836" s="2">
        <v>315</v>
      </c>
      <c r="I9836" s="3">
        <v>0.11</v>
      </c>
      <c r="J9836" s="2">
        <f t="shared" si="459"/>
        <v>280.35000000000002</v>
      </c>
      <c r="K9836" s="2">
        <f t="shared" si="460"/>
        <v>50.463000000000001</v>
      </c>
      <c r="L9836" s="2">
        <f t="shared" si="461"/>
        <v>330.81300000000005</v>
      </c>
    </row>
    <row r="9837" spans="1:12" x14ac:dyDescent="0.25">
      <c r="A9837" t="s">
        <v>9842</v>
      </c>
      <c r="B9837" s="1">
        <v>46313</v>
      </c>
      <c r="C9837" t="s">
        <v>10008</v>
      </c>
      <c r="D9837" t="s">
        <v>10020</v>
      </c>
      <c r="E9837">
        <f>+_xlfn.XLOOKUP(TablaVentas[[#This Row],[PRODUCTOS]],TablaPrecios[PRODUCTOS],TablaPrecios[PRECIOS UNITARIOS],"No encontado")</f>
        <v>150</v>
      </c>
      <c r="F9837">
        <v>6</v>
      </c>
      <c r="G9837" t="s">
        <v>10027</v>
      </c>
      <c r="H9837" s="2">
        <v>370</v>
      </c>
      <c r="I9837" s="3">
        <v>0.15</v>
      </c>
      <c r="J9837" s="2">
        <f t="shared" si="459"/>
        <v>314.5</v>
      </c>
      <c r="K9837" s="2">
        <f t="shared" si="460"/>
        <v>56.61</v>
      </c>
      <c r="L9837" s="2">
        <f t="shared" si="461"/>
        <v>371.11</v>
      </c>
    </row>
    <row r="9838" spans="1:12" x14ac:dyDescent="0.25">
      <c r="A9838" t="s">
        <v>9843</v>
      </c>
      <c r="B9838" s="1">
        <v>46064</v>
      </c>
      <c r="C9838" t="s">
        <v>10011</v>
      </c>
      <c r="D9838" t="s">
        <v>10021</v>
      </c>
      <c r="E9838">
        <f>+_xlfn.XLOOKUP(TablaVentas[[#This Row],[PRODUCTOS]],TablaPrecios[PRODUCTOS],TablaPrecios[PRECIOS UNITARIOS],"No encontado")</f>
        <v>200</v>
      </c>
      <c r="F9838">
        <v>14</v>
      </c>
      <c r="G9838" t="s">
        <v>10026</v>
      </c>
      <c r="H9838" s="2">
        <v>120</v>
      </c>
      <c r="I9838" s="3">
        <v>0.15</v>
      </c>
      <c r="J9838" s="2">
        <f t="shared" si="459"/>
        <v>102</v>
      </c>
      <c r="K9838" s="2">
        <f t="shared" si="460"/>
        <v>18.36</v>
      </c>
      <c r="L9838" s="2">
        <f t="shared" si="461"/>
        <v>120.36</v>
      </c>
    </row>
    <row r="9839" spans="1:12" x14ac:dyDescent="0.25">
      <c r="A9839" t="s">
        <v>9844</v>
      </c>
      <c r="B9839" s="1">
        <v>46253</v>
      </c>
      <c r="C9839" t="s">
        <v>10007</v>
      </c>
      <c r="D9839" t="s">
        <v>10017</v>
      </c>
      <c r="E9839">
        <f>+_xlfn.XLOOKUP(TablaVentas[[#This Row],[PRODUCTOS]],TablaPrecios[PRODUCTOS],TablaPrecios[PRECIOS UNITARIOS],"No encontado")</f>
        <v>50</v>
      </c>
      <c r="F9839">
        <v>12</v>
      </c>
      <c r="G9839" t="s">
        <v>10026</v>
      </c>
      <c r="H9839" s="2">
        <v>187</v>
      </c>
      <c r="I9839" s="3">
        <v>0.18</v>
      </c>
      <c r="J9839" s="2">
        <f t="shared" si="459"/>
        <v>153.34</v>
      </c>
      <c r="K9839" s="2">
        <f t="shared" si="460"/>
        <v>27.601199999999999</v>
      </c>
      <c r="L9839" s="2">
        <f t="shared" si="461"/>
        <v>180.94120000000001</v>
      </c>
    </row>
    <row r="9840" spans="1:12" x14ac:dyDescent="0.25">
      <c r="A9840" t="s">
        <v>9845</v>
      </c>
      <c r="B9840" s="1">
        <v>46209</v>
      </c>
      <c r="C9840" t="s">
        <v>10011</v>
      </c>
      <c r="D9840" t="s">
        <v>10021</v>
      </c>
      <c r="E9840">
        <f>+_xlfn.XLOOKUP(TablaVentas[[#This Row],[PRODUCTOS]],TablaPrecios[PRODUCTOS],TablaPrecios[PRECIOS UNITARIOS],"No encontado")</f>
        <v>200</v>
      </c>
      <c r="F9840">
        <v>12</v>
      </c>
      <c r="G9840" t="s">
        <v>10024</v>
      </c>
      <c r="H9840" s="2">
        <v>169</v>
      </c>
      <c r="I9840" s="3">
        <v>0.13</v>
      </c>
      <c r="J9840" s="2">
        <f t="shared" si="459"/>
        <v>147.03</v>
      </c>
      <c r="K9840" s="2">
        <f t="shared" si="460"/>
        <v>26.465399999999999</v>
      </c>
      <c r="L9840" s="2">
        <f t="shared" si="461"/>
        <v>173.49539999999999</v>
      </c>
    </row>
    <row r="9841" spans="1:12" x14ac:dyDescent="0.25">
      <c r="A9841" t="s">
        <v>9846</v>
      </c>
      <c r="B9841" s="1">
        <v>46305</v>
      </c>
      <c r="C9841" t="s">
        <v>10009</v>
      </c>
      <c r="D9841" t="s">
        <v>10020</v>
      </c>
      <c r="E9841">
        <f>+_xlfn.XLOOKUP(TablaVentas[[#This Row],[PRODUCTOS]],TablaPrecios[PRODUCTOS],TablaPrecios[PRECIOS UNITARIOS],"No encontado")</f>
        <v>150</v>
      </c>
      <c r="F9841">
        <v>10</v>
      </c>
      <c r="G9841" t="s">
        <v>10027</v>
      </c>
      <c r="H9841" s="2">
        <v>150</v>
      </c>
      <c r="I9841" s="3">
        <v>0.19</v>
      </c>
      <c r="J9841" s="2">
        <f t="shared" si="459"/>
        <v>121.5</v>
      </c>
      <c r="K9841" s="2">
        <f t="shared" si="460"/>
        <v>21.869999999999997</v>
      </c>
      <c r="L9841" s="2">
        <f t="shared" si="461"/>
        <v>143.37</v>
      </c>
    </row>
    <row r="9842" spans="1:12" x14ac:dyDescent="0.25">
      <c r="A9842" t="s">
        <v>9847</v>
      </c>
      <c r="B9842" s="1">
        <v>46169</v>
      </c>
      <c r="C9842" t="s">
        <v>10008</v>
      </c>
      <c r="D9842" t="s">
        <v>10017</v>
      </c>
      <c r="E9842">
        <f>+_xlfn.XLOOKUP(TablaVentas[[#This Row],[PRODUCTOS]],TablaPrecios[PRODUCTOS],TablaPrecios[PRECIOS UNITARIOS],"No encontado")</f>
        <v>50</v>
      </c>
      <c r="F9842">
        <v>19</v>
      </c>
      <c r="G9842" t="s">
        <v>10026</v>
      </c>
      <c r="H9842" s="2">
        <v>271</v>
      </c>
      <c r="I9842" s="3">
        <v>0.16</v>
      </c>
      <c r="J9842" s="2">
        <f t="shared" si="459"/>
        <v>227.64</v>
      </c>
      <c r="K9842" s="2">
        <f t="shared" si="460"/>
        <v>40.975199999999994</v>
      </c>
      <c r="L9842" s="2">
        <f t="shared" si="461"/>
        <v>268.61519999999996</v>
      </c>
    </row>
    <row r="9843" spans="1:12" x14ac:dyDescent="0.25">
      <c r="A9843" t="s">
        <v>9848</v>
      </c>
      <c r="B9843" s="1">
        <v>46052</v>
      </c>
      <c r="C9843" t="s">
        <v>10009</v>
      </c>
      <c r="D9843" t="s">
        <v>10020</v>
      </c>
      <c r="E9843">
        <f>+_xlfn.XLOOKUP(TablaVentas[[#This Row],[PRODUCTOS]],TablaPrecios[PRODUCTOS],TablaPrecios[PRECIOS UNITARIOS],"No encontado")</f>
        <v>150</v>
      </c>
      <c r="F9843">
        <v>10</v>
      </c>
      <c r="G9843" t="s">
        <v>10025</v>
      </c>
      <c r="H9843" s="2">
        <v>166</v>
      </c>
      <c r="I9843" s="3">
        <v>0.17</v>
      </c>
      <c r="J9843" s="2">
        <f t="shared" si="459"/>
        <v>137.78</v>
      </c>
      <c r="K9843" s="2">
        <f t="shared" si="460"/>
        <v>24.8004</v>
      </c>
      <c r="L9843" s="2">
        <f t="shared" si="461"/>
        <v>162.5804</v>
      </c>
    </row>
    <row r="9844" spans="1:12" x14ac:dyDescent="0.25">
      <c r="A9844" t="s">
        <v>9849</v>
      </c>
      <c r="B9844" s="1">
        <v>46285</v>
      </c>
      <c r="C9844" t="s">
        <v>10009</v>
      </c>
      <c r="D9844" t="s">
        <v>10018</v>
      </c>
      <c r="E9844">
        <f>+_xlfn.XLOOKUP(TablaVentas[[#This Row],[PRODUCTOS]],TablaPrecios[PRODUCTOS],TablaPrecios[PRECIOS UNITARIOS],"No encontado")</f>
        <v>850</v>
      </c>
      <c r="F9844">
        <v>13</v>
      </c>
      <c r="G9844" t="s">
        <v>10026</v>
      </c>
      <c r="H9844" s="2">
        <v>108</v>
      </c>
      <c r="I9844" s="3">
        <v>0.1</v>
      </c>
      <c r="J9844" s="2">
        <f t="shared" si="459"/>
        <v>97.2</v>
      </c>
      <c r="K9844" s="2">
        <f t="shared" si="460"/>
        <v>17.495999999999999</v>
      </c>
      <c r="L9844" s="2">
        <f t="shared" si="461"/>
        <v>114.696</v>
      </c>
    </row>
    <row r="9845" spans="1:12" x14ac:dyDescent="0.25">
      <c r="A9845" t="s">
        <v>9850</v>
      </c>
      <c r="B9845" s="1">
        <v>46106</v>
      </c>
      <c r="C9845" t="s">
        <v>10011</v>
      </c>
      <c r="D9845" t="s">
        <v>10019</v>
      </c>
      <c r="E9845">
        <f>+_xlfn.XLOOKUP(TablaVentas[[#This Row],[PRODUCTOS]],TablaPrecios[PRODUCTOS],TablaPrecios[PRECIOS UNITARIOS],"No encontado")</f>
        <v>1200</v>
      </c>
      <c r="F9845">
        <v>20</v>
      </c>
      <c r="G9845" t="s">
        <v>10023</v>
      </c>
      <c r="H9845" s="2">
        <v>295</v>
      </c>
      <c r="I9845" s="3">
        <v>0.14000000000000001</v>
      </c>
      <c r="J9845" s="2">
        <f t="shared" si="459"/>
        <v>253.7</v>
      </c>
      <c r="K9845" s="2">
        <f t="shared" si="460"/>
        <v>45.665999999999997</v>
      </c>
      <c r="L9845" s="2">
        <f t="shared" si="461"/>
        <v>299.36599999999999</v>
      </c>
    </row>
    <row r="9846" spans="1:12" x14ac:dyDescent="0.25">
      <c r="A9846" t="s">
        <v>9851</v>
      </c>
      <c r="B9846" s="1">
        <v>46120</v>
      </c>
      <c r="C9846" t="s">
        <v>10007</v>
      </c>
      <c r="D9846" t="s">
        <v>10017</v>
      </c>
      <c r="E9846">
        <f>+_xlfn.XLOOKUP(TablaVentas[[#This Row],[PRODUCTOS]],TablaPrecios[PRODUCTOS],TablaPrecios[PRECIOS UNITARIOS],"No encontado")</f>
        <v>50</v>
      </c>
      <c r="F9846">
        <v>13</v>
      </c>
      <c r="G9846" t="s">
        <v>10026</v>
      </c>
      <c r="H9846" s="2">
        <v>254</v>
      </c>
      <c r="I9846" s="3">
        <v>0.16</v>
      </c>
      <c r="J9846" s="2">
        <f t="shared" si="459"/>
        <v>213.36</v>
      </c>
      <c r="K9846" s="2">
        <f t="shared" si="460"/>
        <v>38.404800000000002</v>
      </c>
      <c r="L9846" s="2">
        <f t="shared" si="461"/>
        <v>251.76480000000001</v>
      </c>
    </row>
    <row r="9847" spans="1:12" x14ac:dyDescent="0.25">
      <c r="A9847" t="s">
        <v>9852</v>
      </c>
      <c r="B9847" s="1">
        <v>46251</v>
      </c>
      <c r="C9847" t="s">
        <v>10008</v>
      </c>
      <c r="D9847" t="s">
        <v>10021</v>
      </c>
      <c r="E9847">
        <f>+_xlfn.XLOOKUP(TablaVentas[[#This Row],[PRODUCTOS]],TablaPrecios[PRODUCTOS],TablaPrecios[PRECIOS UNITARIOS],"No encontado")</f>
        <v>200</v>
      </c>
      <c r="F9847">
        <v>20</v>
      </c>
      <c r="G9847" t="s">
        <v>10023</v>
      </c>
      <c r="H9847" s="2">
        <v>398</v>
      </c>
      <c r="I9847" s="3">
        <v>0.18</v>
      </c>
      <c r="J9847" s="2">
        <f t="shared" si="459"/>
        <v>326.36</v>
      </c>
      <c r="K9847" s="2">
        <f t="shared" si="460"/>
        <v>58.744799999999998</v>
      </c>
      <c r="L9847" s="2">
        <f t="shared" si="461"/>
        <v>385.10480000000001</v>
      </c>
    </row>
    <row r="9848" spans="1:12" x14ac:dyDescent="0.25">
      <c r="A9848" t="s">
        <v>9853</v>
      </c>
      <c r="B9848" s="1">
        <v>46288</v>
      </c>
      <c r="C9848" t="s">
        <v>10009</v>
      </c>
      <c r="D9848" t="s">
        <v>10018</v>
      </c>
      <c r="E9848">
        <f>+_xlfn.XLOOKUP(TablaVentas[[#This Row],[PRODUCTOS]],TablaPrecios[PRODUCTOS],TablaPrecios[PRECIOS UNITARIOS],"No encontado")</f>
        <v>850</v>
      </c>
      <c r="F9848">
        <v>17</v>
      </c>
      <c r="G9848" t="s">
        <v>10025</v>
      </c>
      <c r="H9848" s="2">
        <v>214</v>
      </c>
      <c r="I9848" s="3">
        <v>0.14000000000000001</v>
      </c>
      <c r="J9848" s="2">
        <f t="shared" si="459"/>
        <v>184.04</v>
      </c>
      <c r="K9848" s="2">
        <f t="shared" si="460"/>
        <v>33.127199999999995</v>
      </c>
      <c r="L9848" s="2">
        <f t="shared" si="461"/>
        <v>217.16719999999998</v>
      </c>
    </row>
    <row r="9849" spans="1:12" x14ac:dyDescent="0.25">
      <c r="A9849" t="s">
        <v>9854</v>
      </c>
      <c r="B9849" s="1">
        <v>46223</v>
      </c>
      <c r="C9849" t="s">
        <v>10007</v>
      </c>
      <c r="D9849" t="s">
        <v>10017</v>
      </c>
      <c r="E9849">
        <f>+_xlfn.XLOOKUP(TablaVentas[[#This Row],[PRODUCTOS]],TablaPrecios[PRODUCTOS],TablaPrecios[PRECIOS UNITARIOS],"No encontado")</f>
        <v>50</v>
      </c>
      <c r="F9849">
        <v>6</v>
      </c>
      <c r="G9849" t="s">
        <v>10027</v>
      </c>
      <c r="H9849" s="2">
        <v>409</v>
      </c>
      <c r="I9849" s="3">
        <v>0.19</v>
      </c>
      <c r="J9849" s="2">
        <f t="shared" si="459"/>
        <v>331.28999999999996</v>
      </c>
      <c r="K9849" s="2">
        <f t="shared" si="460"/>
        <v>59.63219999999999</v>
      </c>
      <c r="L9849" s="2">
        <f t="shared" si="461"/>
        <v>390.92219999999998</v>
      </c>
    </row>
    <row r="9850" spans="1:12" x14ac:dyDescent="0.25">
      <c r="A9850" t="s">
        <v>9855</v>
      </c>
      <c r="B9850" s="1">
        <v>46260</v>
      </c>
      <c r="C9850" t="s">
        <v>10010</v>
      </c>
      <c r="D9850" t="s">
        <v>10019</v>
      </c>
      <c r="E9850">
        <f>+_xlfn.XLOOKUP(TablaVentas[[#This Row],[PRODUCTOS]],TablaPrecios[PRODUCTOS],TablaPrecios[PRECIOS UNITARIOS],"No encontado")</f>
        <v>1200</v>
      </c>
      <c r="F9850">
        <v>9</v>
      </c>
      <c r="G9850" t="s">
        <v>10023</v>
      </c>
      <c r="H9850" s="2">
        <v>95</v>
      </c>
      <c r="I9850" s="3">
        <v>0.17</v>
      </c>
      <c r="J9850" s="2">
        <f t="shared" si="459"/>
        <v>78.849999999999994</v>
      </c>
      <c r="K9850" s="2">
        <f t="shared" si="460"/>
        <v>14.192999999999998</v>
      </c>
      <c r="L9850" s="2">
        <f t="shared" si="461"/>
        <v>93.042999999999992</v>
      </c>
    </row>
    <row r="9851" spans="1:12" x14ac:dyDescent="0.25">
      <c r="A9851" t="s">
        <v>9856</v>
      </c>
      <c r="B9851" s="1">
        <v>46188</v>
      </c>
      <c r="C9851" t="s">
        <v>10009</v>
      </c>
      <c r="D9851" t="s">
        <v>10018</v>
      </c>
      <c r="E9851">
        <f>+_xlfn.XLOOKUP(TablaVentas[[#This Row],[PRODUCTOS]],TablaPrecios[PRODUCTOS],TablaPrecios[PRECIOS UNITARIOS],"No encontado")</f>
        <v>850</v>
      </c>
      <c r="F9851">
        <v>10</v>
      </c>
      <c r="G9851" t="s">
        <v>10026</v>
      </c>
      <c r="H9851" s="2">
        <v>159</v>
      </c>
      <c r="I9851" s="3">
        <v>0.15</v>
      </c>
      <c r="J9851" s="2">
        <f t="shared" si="459"/>
        <v>135.15</v>
      </c>
      <c r="K9851" s="2">
        <f t="shared" si="460"/>
        <v>24.327000000000002</v>
      </c>
      <c r="L9851" s="2">
        <f t="shared" si="461"/>
        <v>159.477</v>
      </c>
    </row>
    <row r="9852" spans="1:12" x14ac:dyDescent="0.25">
      <c r="A9852" t="s">
        <v>9857</v>
      </c>
      <c r="B9852" s="1">
        <v>46187</v>
      </c>
      <c r="C9852" t="s">
        <v>10012</v>
      </c>
      <c r="D9852" t="s">
        <v>10017</v>
      </c>
      <c r="E9852">
        <f>+_xlfn.XLOOKUP(TablaVentas[[#This Row],[PRODUCTOS]],TablaPrecios[PRODUCTOS],TablaPrecios[PRECIOS UNITARIOS],"No encontado")</f>
        <v>50</v>
      </c>
      <c r="F9852">
        <v>8</v>
      </c>
      <c r="G9852" t="s">
        <v>10026</v>
      </c>
      <c r="H9852" s="2">
        <v>123</v>
      </c>
      <c r="I9852" s="3">
        <v>0.16</v>
      </c>
      <c r="J9852" s="2">
        <f t="shared" si="459"/>
        <v>103.32</v>
      </c>
      <c r="K9852" s="2">
        <f t="shared" si="460"/>
        <v>18.597599999999996</v>
      </c>
      <c r="L9852" s="2">
        <f t="shared" si="461"/>
        <v>121.91759999999999</v>
      </c>
    </row>
    <row r="9853" spans="1:12" x14ac:dyDescent="0.25">
      <c r="A9853" t="s">
        <v>9858</v>
      </c>
      <c r="B9853" s="1">
        <v>46245</v>
      </c>
      <c r="C9853" t="s">
        <v>10012</v>
      </c>
      <c r="D9853" t="s">
        <v>10019</v>
      </c>
      <c r="E9853">
        <f>+_xlfn.XLOOKUP(TablaVentas[[#This Row],[PRODUCTOS]],TablaPrecios[PRODUCTOS],TablaPrecios[PRECIOS UNITARIOS],"No encontado")</f>
        <v>1200</v>
      </c>
      <c r="F9853">
        <v>18</v>
      </c>
      <c r="G9853" t="s">
        <v>10027</v>
      </c>
      <c r="H9853" s="2">
        <v>147</v>
      </c>
      <c r="I9853" s="3">
        <v>0.2</v>
      </c>
      <c r="J9853" s="2">
        <f t="shared" si="459"/>
        <v>117.6</v>
      </c>
      <c r="K9853" s="2">
        <f t="shared" si="460"/>
        <v>21.167999999999999</v>
      </c>
      <c r="L9853" s="2">
        <f t="shared" si="461"/>
        <v>138.768</v>
      </c>
    </row>
    <row r="9854" spans="1:12" x14ac:dyDescent="0.25">
      <c r="A9854" t="s">
        <v>9859</v>
      </c>
      <c r="B9854" s="1">
        <v>46232</v>
      </c>
      <c r="C9854" t="s">
        <v>10009</v>
      </c>
      <c r="D9854" t="s">
        <v>10017</v>
      </c>
      <c r="E9854">
        <f>+_xlfn.XLOOKUP(TablaVentas[[#This Row],[PRODUCTOS]],TablaPrecios[PRODUCTOS],TablaPrecios[PRECIOS UNITARIOS],"No encontado")</f>
        <v>50</v>
      </c>
      <c r="F9854">
        <v>13</v>
      </c>
      <c r="G9854" t="s">
        <v>10024</v>
      </c>
      <c r="H9854" s="2">
        <v>96</v>
      </c>
      <c r="I9854" s="3">
        <v>0.13</v>
      </c>
      <c r="J9854" s="2">
        <f t="shared" si="459"/>
        <v>83.52</v>
      </c>
      <c r="K9854" s="2">
        <f t="shared" si="460"/>
        <v>15.033599999999998</v>
      </c>
      <c r="L9854" s="2">
        <f t="shared" si="461"/>
        <v>98.553599999999989</v>
      </c>
    </row>
    <row r="9855" spans="1:12" x14ac:dyDescent="0.25">
      <c r="A9855" t="s">
        <v>9860</v>
      </c>
      <c r="B9855" s="1">
        <v>46140</v>
      </c>
      <c r="C9855" t="s">
        <v>10009</v>
      </c>
      <c r="D9855" t="s">
        <v>10017</v>
      </c>
      <c r="E9855">
        <f>+_xlfn.XLOOKUP(TablaVentas[[#This Row],[PRODUCTOS]],TablaPrecios[PRODUCTOS],TablaPrecios[PRECIOS UNITARIOS],"No encontado")</f>
        <v>50</v>
      </c>
      <c r="F9855">
        <v>19</v>
      </c>
      <c r="G9855" t="s">
        <v>10027</v>
      </c>
      <c r="H9855" s="2">
        <v>297</v>
      </c>
      <c r="I9855" s="3">
        <v>0.15</v>
      </c>
      <c r="J9855" s="2">
        <f t="shared" si="459"/>
        <v>252.45</v>
      </c>
      <c r="K9855" s="2">
        <f t="shared" si="460"/>
        <v>45.440999999999995</v>
      </c>
      <c r="L9855" s="2">
        <f t="shared" si="461"/>
        <v>297.89099999999996</v>
      </c>
    </row>
    <row r="9856" spans="1:12" x14ac:dyDescent="0.25">
      <c r="A9856" t="s">
        <v>9861</v>
      </c>
      <c r="B9856" s="1">
        <v>46172</v>
      </c>
      <c r="C9856" t="s">
        <v>10010</v>
      </c>
      <c r="D9856" t="s">
        <v>10021</v>
      </c>
      <c r="E9856">
        <f>+_xlfn.XLOOKUP(TablaVentas[[#This Row],[PRODUCTOS]],TablaPrecios[PRODUCTOS],TablaPrecios[PRECIOS UNITARIOS],"No encontado")</f>
        <v>200</v>
      </c>
      <c r="F9856">
        <v>5</v>
      </c>
      <c r="G9856" t="s">
        <v>10026</v>
      </c>
      <c r="H9856" s="2">
        <v>126</v>
      </c>
      <c r="I9856" s="3">
        <v>0.14000000000000001</v>
      </c>
      <c r="J9856" s="2">
        <f t="shared" si="459"/>
        <v>108.36</v>
      </c>
      <c r="K9856" s="2">
        <f t="shared" si="460"/>
        <v>19.504799999999999</v>
      </c>
      <c r="L9856" s="2">
        <f t="shared" si="461"/>
        <v>127.8648</v>
      </c>
    </row>
    <row r="9857" spans="1:12" x14ac:dyDescent="0.25">
      <c r="A9857" t="s">
        <v>9862</v>
      </c>
      <c r="B9857" s="1">
        <v>46050</v>
      </c>
      <c r="C9857" t="s">
        <v>10008</v>
      </c>
      <c r="D9857" t="s">
        <v>10020</v>
      </c>
      <c r="E9857">
        <f>+_xlfn.XLOOKUP(TablaVentas[[#This Row],[PRODUCTOS]],TablaPrecios[PRODUCTOS],TablaPrecios[PRECIOS UNITARIOS],"No encontado")</f>
        <v>150</v>
      </c>
      <c r="F9857">
        <v>10</v>
      </c>
      <c r="G9857" t="s">
        <v>10024</v>
      </c>
      <c r="H9857" s="2">
        <v>238</v>
      </c>
      <c r="I9857" s="3">
        <v>0.12</v>
      </c>
      <c r="J9857" s="2">
        <f t="shared" si="459"/>
        <v>209.44</v>
      </c>
      <c r="K9857" s="2">
        <f t="shared" si="460"/>
        <v>37.699199999999998</v>
      </c>
      <c r="L9857" s="2">
        <f t="shared" si="461"/>
        <v>247.13919999999999</v>
      </c>
    </row>
    <row r="9858" spans="1:12" x14ac:dyDescent="0.25">
      <c r="A9858" t="s">
        <v>9863</v>
      </c>
      <c r="B9858" s="1">
        <v>46093</v>
      </c>
      <c r="C9858" t="s">
        <v>10008</v>
      </c>
      <c r="D9858" t="s">
        <v>10018</v>
      </c>
      <c r="E9858">
        <f>+_xlfn.XLOOKUP(TablaVentas[[#This Row],[PRODUCTOS]],TablaPrecios[PRODUCTOS],TablaPrecios[PRECIOS UNITARIOS],"No encontado")</f>
        <v>850</v>
      </c>
      <c r="F9858">
        <v>6</v>
      </c>
      <c r="G9858" t="s">
        <v>10027</v>
      </c>
      <c r="H9858" s="2">
        <v>395</v>
      </c>
      <c r="I9858" s="3">
        <v>0.17</v>
      </c>
      <c r="J9858" s="2">
        <f t="shared" si="459"/>
        <v>327.85</v>
      </c>
      <c r="K9858" s="2">
        <f t="shared" si="460"/>
        <v>59.013000000000005</v>
      </c>
      <c r="L9858" s="2">
        <f t="shared" si="461"/>
        <v>386.86300000000006</v>
      </c>
    </row>
    <row r="9859" spans="1:12" x14ac:dyDescent="0.25">
      <c r="A9859" t="s">
        <v>9864</v>
      </c>
      <c r="B9859" s="1">
        <v>46109</v>
      </c>
      <c r="C9859" t="s">
        <v>10008</v>
      </c>
      <c r="D9859" t="s">
        <v>10017</v>
      </c>
      <c r="E9859">
        <f>+_xlfn.XLOOKUP(TablaVentas[[#This Row],[PRODUCTOS]],TablaPrecios[PRODUCTOS],TablaPrecios[PRECIOS UNITARIOS],"No encontado")</f>
        <v>50</v>
      </c>
      <c r="F9859">
        <v>14</v>
      </c>
      <c r="G9859" t="s">
        <v>10026</v>
      </c>
      <c r="H9859" s="2">
        <v>183</v>
      </c>
      <c r="I9859" s="3">
        <v>0.19</v>
      </c>
      <c r="J9859" s="2">
        <f t="shared" ref="J9859:J9922" si="462">+H9859-H9859*I9859</f>
        <v>148.22999999999999</v>
      </c>
      <c r="K9859" s="2">
        <f t="shared" ref="K9859:K9922" si="463">+J9859*0.18</f>
        <v>26.681399999999996</v>
      </c>
      <c r="L9859" s="2">
        <f t="shared" ref="L9859:L9922" si="464">+J9859+K9859</f>
        <v>174.91139999999999</v>
      </c>
    </row>
    <row r="9860" spans="1:12" x14ac:dyDescent="0.25">
      <c r="A9860" t="s">
        <v>9865</v>
      </c>
      <c r="B9860" s="1">
        <v>46261</v>
      </c>
      <c r="C9860" t="s">
        <v>10007</v>
      </c>
      <c r="D9860" t="s">
        <v>10019</v>
      </c>
      <c r="E9860">
        <f>+_xlfn.XLOOKUP(TablaVentas[[#This Row],[PRODUCTOS]],TablaPrecios[PRODUCTOS],TablaPrecios[PRECIOS UNITARIOS],"No encontado")</f>
        <v>1200</v>
      </c>
      <c r="F9860">
        <v>17</v>
      </c>
      <c r="G9860" t="s">
        <v>10023</v>
      </c>
      <c r="H9860" s="2">
        <v>346</v>
      </c>
      <c r="I9860" s="3">
        <v>0.17</v>
      </c>
      <c r="J9860" s="2">
        <f t="shared" si="462"/>
        <v>287.18</v>
      </c>
      <c r="K9860" s="2">
        <f t="shared" si="463"/>
        <v>51.692399999999999</v>
      </c>
      <c r="L9860" s="2">
        <f t="shared" si="464"/>
        <v>338.87240000000003</v>
      </c>
    </row>
    <row r="9861" spans="1:12" x14ac:dyDescent="0.25">
      <c r="A9861" t="s">
        <v>9866</v>
      </c>
      <c r="B9861" s="1">
        <v>46246</v>
      </c>
      <c r="C9861" t="s">
        <v>10008</v>
      </c>
      <c r="D9861" t="s">
        <v>10017</v>
      </c>
      <c r="E9861">
        <f>+_xlfn.XLOOKUP(TablaVentas[[#This Row],[PRODUCTOS]],TablaPrecios[PRODUCTOS],TablaPrecios[PRECIOS UNITARIOS],"No encontado")</f>
        <v>50</v>
      </c>
      <c r="F9861">
        <v>14</v>
      </c>
      <c r="G9861" t="s">
        <v>10025</v>
      </c>
      <c r="H9861" s="2">
        <v>69</v>
      </c>
      <c r="I9861" s="3">
        <v>0.13</v>
      </c>
      <c r="J9861" s="2">
        <f t="shared" si="462"/>
        <v>60.03</v>
      </c>
      <c r="K9861" s="2">
        <f t="shared" si="463"/>
        <v>10.805400000000001</v>
      </c>
      <c r="L9861" s="2">
        <f t="shared" si="464"/>
        <v>70.835400000000007</v>
      </c>
    </row>
    <row r="9862" spans="1:12" x14ac:dyDescent="0.25">
      <c r="A9862" t="s">
        <v>9867</v>
      </c>
      <c r="B9862" s="1">
        <v>46311</v>
      </c>
      <c r="C9862" t="s">
        <v>10008</v>
      </c>
      <c r="D9862" t="s">
        <v>10017</v>
      </c>
      <c r="E9862">
        <f>+_xlfn.XLOOKUP(TablaVentas[[#This Row],[PRODUCTOS]],TablaPrecios[PRODUCTOS],TablaPrecios[PRECIOS UNITARIOS],"No encontado")</f>
        <v>50</v>
      </c>
      <c r="F9862">
        <v>18</v>
      </c>
      <c r="G9862" t="s">
        <v>10025</v>
      </c>
      <c r="H9862" s="2">
        <v>112</v>
      </c>
      <c r="I9862" s="3">
        <v>0.12</v>
      </c>
      <c r="J9862" s="2">
        <f t="shared" si="462"/>
        <v>98.56</v>
      </c>
      <c r="K9862" s="2">
        <f t="shared" si="463"/>
        <v>17.7408</v>
      </c>
      <c r="L9862" s="2">
        <f t="shared" si="464"/>
        <v>116.30080000000001</v>
      </c>
    </row>
    <row r="9863" spans="1:12" x14ac:dyDescent="0.25">
      <c r="A9863" t="s">
        <v>9868</v>
      </c>
      <c r="B9863" s="1">
        <v>46260</v>
      </c>
      <c r="C9863" t="s">
        <v>10012</v>
      </c>
      <c r="D9863" t="s">
        <v>10019</v>
      </c>
      <c r="E9863">
        <f>+_xlfn.XLOOKUP(TablaVentas[[#This Row],[PRODUCTOS]],TablaPrecios[PRODUCTOS],TablaPrecios[PRECIOS UNITARIOS],"No encontado")</f>
        <v>1200</v>
      </c>
      <c r="F9863">
        <v>14</v>
      </c>
      <c r="G9863" t="s">
        <v>10025</v>
      </c>
      <c r="H9863" s="2">
        <v>263</v>
      </c>
      <c r="I9863" s="3">
        <v>0.19</v>
      </c>
      <c r="J9863" s="2">
        <f t="shared" si="462"/>
        <v>213.03</v>
      </c>
      <c r="K9863" s="2">
        <f t="shared" si="463"/>
        <v>38.345399999999998</v>
      </c>
      <c r="L9863" s="2">
        <f t="shared" si="464"/>
        <v>251.37540000000001</v>
      </c>
    </row>
    <row r="9864" spans="1:12" x14ac:dyDescent="0.25">
      <c r="A9864" t="s">
        <v>9869</v>
      </c>
      <c r="B9864" s="1">
        <v>46170</v>
      </c>
      <c r="C9864" t="s">
        <v>10008</v>
      </c>
      <c r="D9864" t="s">
        <v>10021</v>
      </c>
      <c r="E9864">
        <f>+_xlfn.XLOOKUP(TablaVentas[[#This Row],[PRODUCTOS]],TablaPrecios[PRODUCTOS],TablaPrecios[PRECIOS UNITARIOS],"No encontado")</f>
        <v>200</v>
      </c>
      <c r="F9864">
        <v>8</v>
      </c>
      <c r="G9864" t="s">
        <v>10024</v>
      </c>
      <c r="H9864" s="2">
        <v>335</v>
      </c>
      <c r="I9864" s="3">
        <v>0.19</v>
      </c>
      <c r="J9864" s="2">
        <f t="shared" si="462"/>
        <v>271.35000000000002</v>
      </c>
      <c r="K9864" s="2">
        <f t="shared" si="463"/>
        <v>48.843000000000004</v>
      </c>
      <c r="L9864" s="2">
        <f t="shared" si="464"/>
        <v>320.19300000000004</v>
      </c>
    </row>
    <row r="9865" spans="1:12" x14ac:dyDescent="0.25">
      <c r="A9865" t="s">
        <v>9870</v>
      </c>
      <c r="B9865" s="1">
        <v>46198</v>
      </c>
      <c r="C9865" t="s">
        <v>10011</v>
      </c>
      <c r="D9865" t="s">
        <v>10021</v>
      </c>
      <c r="E9865">
        <f>+_xlfn.XLOOKUP(TablaVentas[[#This Row],[PRODUCTOS]],TablaPrecios[PRODUCTOS],TablaPrecios[PRECIOS UNITARIOS],"No encontado")</f>
        <v>200</v>
      </c>
      <c r="F9865">
        <v>20</v>
      </c>
      <c r="G9865" t="s">
        <v>10023</v>
      </c>
      <c r="H9865" s="2">
        <v>288</v>
      </c>
      <c r="I9865" s="3">
        <v>0.12</v>
      </c>
      <c r="J9865" s="2">
        <f t="shared" si="462"/>
        <v>253.44</v>
      </c>
      <c r="K9865" s="2">
        <f t="shared" si="463"/>
        <v>45.619199999999999</v>
      </c>
      <c r="L9865" s="2">
        <f t="shared" si="464"/>
        <v>299.05919999999998</v>
      </c>
    </row>
    <row r="9866" spans="1:12" x14ac:dyDescent="0.25">
      <c r="A9866" t="s">
        <v>9871</v>
      </c>
      <c r="B9866" s="1">
        <v>46038</v>
      </c>
      <c r="C9866" t="s">
        <v>10008</v>
      </c>
      <c r="D9866" t="s">
        <v>10020</v>
      </c>
      <c r="E9866">
        <f>+_xlfn.XLOOKUP(TablaVentas[[#This Row],[PRODUCTOS]],TablaPrecios[PRODUCTOS],TablaPrecios[PRECIOS UNITARIOS],"No encontado")</f>
        <v>150</v>
      </c>
      <c r="F9866">
        <v>9</v>
      </c>
      <c r="G9866" t="s">
        <v>10023</v>
      </c>
      <c r="H9866" s="2">
        <v>296</v>
      </c>
      <c r="I9866" s="3">
        <v>0.11</v>
      </c>
      <c r="J9866" s="2">
        <f t="shared" si="462"/>
        <v>263.44</v>
      </c>
      <c r="K9866" s="2">
        <f t="shared" si="463"/>
        <v>47.419199999999996</v>
      </c>
      <c r="L9866" s="2">
        <f t="shared" si="464"/>
        <v>310.85919999999999</v>
      </c>
    </row>
    <row r="9867" spans="1:12" x14ac:dyDescent="0.25">
      <c r="A9867" t="s">
        <v>9872</v>
      </c>
      <c r="B9867" s="1">
        <v>46279</v>
      </c>
      <c r="C9867" t="s">
        <v>10007</v>
      </c>
      <c r="D9867" t="s">
        <v>10018</v>
      </c>
      <c r="E9867">
        <f>+_xlfn.XLOOKUP(TablaVentas[[#This Row],[PRODUCTOS]],TablaPrecios[PRODUCTOS],TablaPrecios[PRECIOS UNITARIOS],"No encontado")</f>
        <v>850</v>
      </c>
      <c r="F9867">
        <v>12</v>
      </c>
      <c r="G9867" t="s">
        <v>10027</v>
      </c>
      <c r="H9867" s="2">
        <v>298</v>
      </c>
      <c r="I9867" s="3">
        <v>0.14000000000000001</v>
      </c>
      <c r="J9867" s="2">
        <f t="shared" si="462"/>
        <v>256.27999999999997</v>
      </c>
      <c r="K9867" s="2">
        <f t="shared" si="463"/>
        <v>46.130399999999995</v>
      </c>
      <c r="L9867" s="2">
        <f t="shared" si="464"/>
        <v>302.41039999999998</v>
      </c>
    </row>
    <row r="9868" spans="1:12" x14ac:dyDescent="0.25">
      <c r="A9868" t="s">
        <v>9873</v>
      </c>
      <c r="B9868" s="1">
        <v>46039</v>
      </c>
      <c r="C9868" t="s">
        <v>10011</v>
      </c>
      <c r="D9868" t="s">
        <v>10017</v>
      </c>
      <c r="E9868">
        <f>+_xlfn.XLOOKUP(TablaVentas[[#This Row],[PRODUCTOS]],TablaPrecios[PRODUCTOS],TablaPrecios[PRECIOS UNITARIOS],"No encontado")</f>
        <v>50</v>
      </c>
      <c r="F9868">
        <v>17</v>
      </c>
      <c r="G9868" t="s">
        <v>10027</v>
      </c>
      <c r="H9868" s="2">
        <v>90</v>
      </c>
      <c r="I9868" s="3">
        <v>0.15</v>
      </c>
      <c r="J9868" s="2">
        <f t="shared" si="462"/>
        <v>76.5</v>
      </c>
      <c r="K9868" s="2">
        <f t="shared" si="463"/>
        <v>13.77</v>
      </c>
      <c r="L9868" s="2">
        <f t="shared" si="464"/>
        <v>90.27</v>
      </c>
    </row>
    <row r="9869" spans="1:12" x14ac:dyDescent="0.25">
      <c r="A9869" t="s">
        <v>9874</v>
      </c>
      <c r="B9869" s="1">
        <v>46035</v>
      </c>
      <c r="C9869" t="s">
        <v>10009</v>
      </c>
      <c r="D9869" t="s">
        <v>10018</v>
      </c>
      <c r="E9869">
        <f>+_xlfn.XLOOKUP(TablaVentas[[#This Row],[PRODUCTOS]],TablaPrecios[PRODUCTOS],TablaPrecios[PRECIOS UNITARIOS],"No encontado")</f>
        <v>850</v>
      </c>
      <c r="F9869">
        <v>10</v>
      </c>
      <c r="G9869" t="s">
        <v>10024</v>
      </c>
      <c r="H9869" s="2">
        <v>362</v>
      </c>
      <c r="I9869" s="3">
        <v>0.18</v>
      </c>
      <c r="J9869" s="2">
        <f t="shared" si="462"/>
        <v>296.84000000000003</v>
      </c>
      <c r="K9869" s="2">
        <f t="shared" si="463"/>
        <v>53.431200000000004</v>
      </c>
      <c r="L9869" s="2">
        <f t="shared" si="464"/>
        <v>350.27120000000002</v>
      </c>
    </row>
    <row r="9870" spans="1:12" x14ac:dyDescent="0.25">
      <c r="A9870" t="s">
        <v>9875</v>
      </c>
      <c r="B9870" s="1">
        <v>46349</v>
      </c>
      <c r="C9870" t="s">
        <v>10011</v>
      </c>
      <c r="D9870" t="s">
        <v>10021</v>
      </c>
      <c r="E9870">
        <f>+_xlfn.XLOOKUP(TablaVentas[[#This Row],[PRODUCTOS]],TablaPrecios[PRODUCTOS],TablaPrecios[PRECIOS UNITARIOS],"No encontado")</f>
        <v>200</v>
      </c>
      <c r="F9870">
        <v>8</v>
      </c>
      <c r="G9870" t="s">
        <v>10024</v>
      </c>
      <c r="H9870" s="2">
        <v>284</v>
      </c>
      <c r="I9870" s="3">
        <v>0.1</v>
      </c>
      <c r="J9870" s="2">
        <f t="shared" si="462"/>
        <v>255.6</v>
      </c>
      <c r="K9870" s="2">
        <f t="shared" si="463"/>
        <v>46.007999999999996</v>
      </c>
      <c r="L9870" s="2">
        <f t="shared" si="464"/>
        <v>301.608</v>
      </c>
    </row>
    <row r="9871" spans="1:12" x14ac:dyDescent="0.25">
      <c r="A9871" t="s">
        <v>9876</v>
      </c>
      <c r="B9871" s="1">
        <v>46095</v>
      </c>
      <c r="C9871" t="s">
        <v>10010</v>
      </c>
      <c r="D9871" t="s">
        <v>10020</v>
      </c>
      <c r="E9871">
        <f>+_xlfn.XLOOKUP(TablaVentas[[#This Row],[PRODUCTOS]],TablaPrecios[PRODUCTOS],TablaPrecios[PRECIOS UNITARIOS],"No encontado")</f>
        <v>150</v>
      </c>
      <c r="F9871">
        <v>15</v>
      </c>
      <c r="G9871" t="s">
        <v>10026</v>
      </c>
      <c r="H9871" s="2">
        <v>312</v>
      </c>
      <c r="I9871" s="3">
        <v>0.1</v>
      </c>
      <c r="J9871" s="2">
        <f t="shared" si="462"/>
        <v>280.8</v>
      </c>
      <c r="K9871" s="2">
        <f t="shared" si="463"/>
        <v>50.543999999999997</v>
      </c>
      <c r="L9871" s="2">
        <f t="shared" si="464"/>
        <v>331.34399999999999</v>
      </c>
    </row>
    <row r="9872" spans="1:12" x14ac:dyDescent="0.25">
      <c r="A9872" t="s">
        <v>9877</v>
      </c>
      <c r="B9872" s="1">
        <v>46333</v>
      </c>
      <c r="C9872" t="s">
        <v>10010</v>
      </c>
      <c r="D9872" t="s">
        <v>10017</v>
      </c>
      <c r="E9872">
        <f>+_xlfn.XLOOKUP(TablaVentas[[#This Row],[PRODUCTOS]],TablaPrecios[PRODUCTOS],TablaPrecios[PRECIOS UNITARIOS],"No encontado")</f>
        <v>50</v>
      </c>
      <c r="F9872">
        <v>12</v>
      </c>
      <c r="G9872" t="s">
        <v>10023</v>
      </c>
      <c r="H9872" s="2">
        <v>281</v>
      </c>
      <c r="I9872" s="3">
        <v>0.15</v>
      </c>
      <c r="J9872" s="2">
        <f t="shared" si="462"/>
        <v>238.85</v>
      </c>
      <c r="K9872" s="2">
        <f t="shared" si="463"/>
        <v>42.992999999999995</v>
      </c>
      <c r="L9872" s="2">
        <f t="shared" si="464"/>
        <v>281.84299999999996</v>
      </c>
    </row>
    <row r="9873" spans="1:12" x14ac:dyDescent="0.25">
      <c r="A9873" t="s">
        <v>9878</v>
      </c>
      <c r="B9873" s="1">
        <v>46231</v>
      </c>
      <c r="C9873" t="s">
        <v>10008</v>
      </c>
      <c r="D9873" t="s">
        <v>10017</v>
      </c>
      <c r="E9873">
        <f>+_xlfn.XLOOKUP(TablaVentas[[#This Row],[PRODUCTOS]],TablaPrecios[PRODUCTOS],TablaPrecios[PRECIOS UNITARIOS],"No encontado")</f>
        <v>50</v>
      </c>
      <c r="F9873">
        <v>20</v>
      </c>
      <c r="G9873" t="s">
        <v>10023</v>
      </c>
      <c r="H9873" s="2">
        <v>321</v>
      </c>
      <c r="I9873" s="3">
        <v>0.11</v>
      </c>
      <c r="J9873" s="2">
        <f t="shared" si="462"/>
        <v>285.69</v>
      </c>
      <c r="K9873" s="2">
        <f t="shared" si="463"/>
        <v>51.424199999999999</v>
      </c>
      <c r="L9873" s="2">
        <f t="shared" si="464"/>
        <v>337.11419999999998</v>
      </c>
    </row>
    <row r="9874" spans="1:12" x14ac:dyDescent="0.25">
      <c r="A9874" t="s">
        <v>9879</v>
      </c>
      <c r="B9874" s="1">
        <v>46141</v>
      </c>
      <c r="C9874" t="s">
        <v>10010</v>
      </c>
      <c r="D9874" t="s">
        <v>10018</v>
      </c>
      <c r="E9874">
        <f>+_xlfn.XLOOKUP(TablaVentas[[#This Row],[PRODUCTOS]],TablaPrecios[PRODUCTOS],TablaPrecios[PRECIOS UNITARIOS],"No encontado")</f>
        <v>850</v>
      </c>
      <c r="F9874">
        <v>17</v>
      </c>
      <c r="G9874" t="s">
        <v>10025</v>
      </c>
      <c r="H9874" s="2">
        <v>384</v>
      </c>
      <c r="I9874" s="3">
        <v>0.11</v>
      </c>
      <c r="J9874" s="2">
        <f t="shared" si="462"/>
        <v>341.76</v>
      </c>
      <c r="K9874" s="2">
        <f t="shared" si="463"/>
        <v>61.516799999999996</v>
      </c>
      <c r="L9874" s="2">
        <f t="shared" si="464"/>
        <v>403.27679999999998</v>
      </c>
    </row>
    <row r="9875" spans="1:12" x14ac:dyDescent="0.25">
      <c r="A9875" t="s">
        <v>9880</v>
      </c>
      <c r="B9875" s="1">
        <v>46095</v>
      </c>
      <c r="C9875" t="s">
        <v>10011</v>
      </c>
      <c r="D9875" t="s">
        <v>10019</v>
      </c>
      <c r="E9875">
        <f>+_xlfn.XLOOKUP(TablaVentas[[#This Row],[PRODUCTOS]],TablaPrecios[PRODUCTOS],TablaPrecios[PRECIOS UNITARIOS],"No encontado")</f>
        <v>1200</v>
      </c>
      <c r="F9875">
        <v>7</v>
      </c>
      <c r="G9875" t="s">
        <v>10025</v>
      </c>
      <c r="H9875" s="2">
        <v>220</v>
      </c>
      <c r="I9875" s="3">
        <v>0.14000000000000001</v>
      </c>
      <c r="J9875" s="2">
        <f t="shared" si="462"/>
        <v>189.2</v>
      </c>
      <c r="K9875" s="2">
        <f t="shared" si="463"/>
        <v>34.055999999999997</v>
      </c>
      <c r="L9875" s="2">
        <f t="shared" si="464"/>
        <v>223.25599999999997</v>
      </c>
    </row>
    <row r="9876" spans="1:12" x14ac:dyDescent="0.25">
      <c r="A9876" t="s">
        <v>9881</v>
      </c>
      <c r="B9876" s="1">
        <v>46303</v>
      </c>
      <c r="C9876" t="s">
        <v>10012</v>
      </c>
      <c r="D9876" t="s">
        <v>10017</v>
      </c>
      <c r="E9876">
        <f>+_xlfn.XLOOKUP(TablaVentas[[#This Row],[PRODUCTOS]],TablaPrecios[PRODUCTOS],TablaPrecios[PRECIOS UNITARIOS],"No encontado")</f>
        <v>50</v>
      </c>
      <c r="F9876">
        <v>11</v>
      </c>
      <c r="G9876" t="s">
        <v>10025</v>
      </c>
      <c r="H9876" s="2">
        <v>271</v>
      </c>
      <c r="I9876" s="3">
        <v>0.16</v>
      </c>
      <c r="J9876" s="2">
        <f t="shared" si="462"/>
        <v>227.64</v>
      </c>
      <c r="K9876" s="2">
        <f t="shared" si="463"/>
        <v>40.975199999999994</v>
      </c>
      <c r="L9876" s="2">
        <f t="shared" si="464"/>
        <v>268.61519999999996</v>
      </c>
    </row>
    <row r="9877" spans="1:12" x14ac:dyDescent="0.25">
      <c r="A9877" t="s">
        <v>9882</v>
      </c>
      <c r="B9877" s="1">
        <v>46343</v>
      </c>
      <c r="C9877" t="s">
        <v>10007</v>
      </c>
      <c r="D9877" t="s">
        <v>10017</v>
      </c>
      <c r="E9877">
        <f>+_xlfn.XLOOKUP(TablaVentas[[#This Row],[PRODUCTOS]],TablaPrecios[PRODUCTOS],TablaPrecios[PRECIOS UNITARIOS],"No encontado")</f>
        <v>50</v>
      </c>
      <c r="F9877">
        <v>6</v>
      </c>
      <c r="G9877" t="s">
        <v>10027</v>
      </c>
      <c r="H9877" s="2">
        <v>386</v>
      </c>
      <c r="I9877" s="3">
        <v>0.18</v>
      </c>
      <c r="J9877" s="2">
        <f t="shared" si="462"/>
        <v>316.52</v>
      </c>
      <c r="K9877" s="2">
        <f t="shared" si="463"/>
        <v>56.973599999999998</v>
      </c>
      <c r="L9877" s="2">
        <f t="shared" si="464"/>
        <v>373.49359999999996</v>
      </c>
    </row>
    <row r="9878" spans="1:12" x14ac:dyDescent="0.25">
      <c r="A9878" t="s">
        <v>9883</v>
      </c>
      <c r="B9878" s="1">
        <v>46142</v>
      </c>
      <c r="C9878" t="s">
        <v>10010</v>
      </c>
      <c r="D9878" t="s">
        <v>10021</v>
      </c>
      <c r="E9878">
        <f>+_xlfn.XLOOKUP(TablaVentas[[#This Row],[PRODUCTOS]],TablaPrecios[PRODUCTOS],TablaPrecios[PRECIOS UNITARIOS],"No encontado")</f>
        <v>200</v>
      </c>
      <c r="F9878">
        <v>17</v>
      </c>
      <c r="G9878" t="s">
        <v>10024</v>
      </c>
      <c r="H9878" s="2">
        <v>275</v>
      </c>
      <c r="I9878" s="3">
        <v>0.17</v>
      </c>
      <c r="J9878" s="2">
        <f t="shared" si="462"/>
        <v>228.25</v>
      </c>
      <c r="K9878" s="2">
        <f t="shared" si="463"/>
        <v>41.085000000000001</v>
      </c>
      <c r="L9878" s="2">
        <f t="shared" si="464"/>
        <v>269.33499999999998</v>
      </c>
    </row>
    <row r="9879" spans="1:12" x14ac:dyDescent="0.25">
      <c r="A9879" t="s">
        <v>9884</v>
      </c>
      <c r="B9879" s="1">
        <v>46175</v>
      </c>
      <c r="C9879" t="s">
        <v>10007</v>
      </c>
      <c r="D9879" t="s">
        <v>10019</v>
      </c>
      <c r="E9879">
        <f>+_xlfn.XLOOKUP(TablaVentas[[#This Row],[PRODUCTOS]],TablaPrecios[PRODUCTOS],TablaPrecios[PRECIOS UNITARIOS],"No encontado")</f>
        <v>1200</v>
      </c>
      <c r="F9879">
        <v>17</v>
      </c>
      <c r="G9879" t="s">
        <v>10023</v>
      </c>
      <c r="H9879" s="2">
        <v>434</v>
      </c>
      <c r="I9879" s="3">
        <v>0.18</v>
      </c>
      <c r="J9879" s="2">
        <f t="shared" si="462"/>
        <v>355.88</v>
      </c>
      <c r="K9879" s="2">
        <f t="shared" si="463"/>
        <v>64.058399999999992</v>
      </c>
      <c r="L9879" s="2">
        <f t="shared" si="464"/>
        <v>419.9384</v>
      </c>
    </row>
    <row r="9880" spans="1:12" x14ac:dyDescent="0.25">
      <c r="A9880" t="s">
        <v>9885</v>
      </c>
      <c r="B9880" s="1">
        <v>46242</v>
      </c>
      <c r="C9880" t="s">
        <v>10007</v>
      </c>
      <c r="D9880" t="s">
        <v>10021</v>
      </c>
      <c r="E9880">
        <f>+_xlfn.XLOOKUP(TablaVentas[[#This Row],[PRODUCTOS]],TablaPrecios[PRODUCTOS],TablaPrecios[PRECIOS UNITARIOS],"No encontado")</f>
        <v>200</v>
      </c>
      <c r="F9880">
        <v>11</v>
      </c>
      <c r="G9880" t="s">
        <v>10024</v>
      </c>
      <c r="H9880" s="2">
        <v>353</v>
      </c>
      <c r="I9880" s="3">
        <v>0.19</v>
      </c>
      <c r="J9880" s="2">
        <f t="shared" si="462"/>
        <v>285.93</v>
      </c>
      <c r="K9880" s="2">
        <f t="shared" si="463"/>
        <v>51.467399999999998</v>
      </c>
      <c r="L9880" s="2">
        <f t="shared" si="464"/>
        <v>337.3974</v>
      </c>
    </row>
    <row r="9881" spans="1:12" x14ac:dyDescent="0.25">
      <c r="A9881" t="s">
        <v>9886</v>
      </c>
      <c r="B9881" s="1">
        <v>46124</v>
      </c>
      <c r="C9881" t="s">
        <v>10007</v>
      </c>
      <c r="D9881" t="s">
        <v>10017</v>
      </c>
      <c r="E9881">
        <f>+_xlfn.XLOOKUP(TablaVentas[[#This Row],[PRODUCTOS]],TablaPrecios[PRODUCTOS],TablaPrecios[PRECIOS UNITARIOS],"No encontado")</f>
        <v>50</v>
      </c>
      <c r="F9881">
        <v>9</v>
      </c>
      <c r="G9881" t="s">
        <v>10023</v>
      </c>
      <c r="H9881" s="2">
        <v>73</v>
      </c>
      <c r="I9881" s="3">
        <v>0.16</v>
      </c>
      <c r="J9881" s="2">
        <f t="shared" si="462"/>
        <v>61.32</v>
      </c>
      <c r="K9881" s="2">
        <f t="shared" si="463"/>
        <v>11.037599999999999</v>
      </c>
      <c r="L9881" s="2">
        <f t="shared" si="464"/>
        <v>72.357600000000005</v>
      </c>
    </row>
    <row r="9882" spans="1:12" x14ac:dyDescent="0.25">
      <c r="A9882" t="s">
        <v>9887</v>
      </c>
      <c r="B9882" s="1">
        <v>46338</v>
      </c>
      <c r="C9882" t="s">
        <v>10010</v>
      </c>
      <c r="D9882" t="s">
        <v>10018</v>
      </c>
      <c r="E9882">
        <f>+_xlfn.XLOOKUP(TablaVentas[[#This Row],[PRODUCTOS]],TablaPrecios[PRODUCTOS],TablaPrecios[PRECIOS UNITARIOS],"No encontado")</f>
        <v>850</v>
      </c>
      <c r="F9882">
        <v>20</v>
      </c>
      <c r="G9882" t="s">
        <v>10026</v>
      </c>
      <c r="H9882" s="2">
        <v>136</v>
      </c>
      <c r="I9882" s="3">
        <v>0.1</v>
      </c>
      <c r="J9882" s="2">
        <f t="shared" si="462"/>
        <v>122.4</v>
      </c>
      <c r="K9882" s="2">
        <f t="shared" si="463"/>
        <v>22.032</v>
      </c>
      <c r="L9882" s="2">
        <f t="shared" si="464"/>
        <v>144.43200000000002</v>
      </c>
    </row>
    <row r="9883" spans="1:12" x14ac:dyDescent="0.25">
      <c r="A9883" t="s">
        <v>9888</v>
      </c>
      <c r="B9883" s="1">
        <v>46318</v>
      </c>
      <c r="C9883" t="s">
        <v>10011</v>
      </c>
      <c r="D9883" t="s">
        <v>10018</v>
      </c>
      <c r="E9883">
        <f>+_xlfn.XLOOKUP(TablaVentas[[#This Row],[PRODUCTOS]],TablaPrecios[PRODUCTOS],TablaPrecios[PRECIOS UNITARIOS],"No encontado")</f>
        <v>850</v>
      </c>
      <c r="F9883">
        <v>16</v>
      </c>
      <c r="G9883" t="s">
        <v>10024</v>
      </c>
      <c r="H9883" s="2">
        <v>67</v>
      </c>
      <c r="I9883" s="3">
        <v>0.13</v>
      </c>
      <c r="J9883" s="2">
        <f t="shared" si="462"/>
        <v>58.29</v>
      </c>
      <c r="K9883" s="2">
        <f t="shared" si="463"/>
        <v>10.492199999999999</v>
      </c>
      <c r="L9883" s="2">
        <f t="shared" si="464"/>
        <v>68.782200000000003</v>
      </c>
    </row>
    <row r="9884" spans="1:12" x14ac:dyDescent="0.25">
      <c r="A9884" t="s">
        <v>9889</v>
      </c>
      <c r="B9884" s="1">
        <v>46177</v>
      </c>
      <c r="C9884" t="s">
        <v>10007</v>
      </c>
      <c r="D9884" t="s">
        <v>10020</v>
      </c>
      <c r="E9884">
        <f>+_xlfn.XLOOKUP(TablaVentas[[#This Row],[PRODUCTOS]],TablaPrecios[PRODUCTOS],TablaPrecios[PRECIOS UNITARIOS],"No encontado")</f>
        <v>150</v>
      </c>
      <c r="F9884">
        <v>20</v>
      </c>
      <c r="G9884" t="s">
        <v>10026</v>
      </c>
      <c r="H9884" s="2">
        <v>164</v>
      </c>
      <c r="I9884" s="3">
        <v>0.17</v>
      </c>
      <c r="J9884" s="2">
        <f t="shared" si="462"/>
        <v>136.12</v>
      </c>
      <c r="K9884" s="2">
        <f t="shared" si="463"/>
        <v>24.5016</v>
      </c>
      <c r="L9884" s="2">
        <f t="shared" si="464"/>
        <v>160.6216</v>
      </c>
    </row>
    <row r="9885" spans="1:12" x14ac:dyDescent="0.25">
      <c r="A9885" t="s">
        <v>9890</v>
      </c>
      <c r="B9885" s="1">
        <v>46167</v>
      </c>
      <c r="C9885" t="s">
        <v>10009</v>
      </c>
      <c r="D9885" t="s">
        <v>10021</v>
      </c>
      <c r="E9885">
        <f>+_xlfn.XLOOKUP(TablaVentas[[#This Row],[PRODUCTOS]],TablaPrecios[PRODUCTOS],TablaPrecios[PRECIOS UNITARIOS],"No encontado")</f>
        <v>200</v>
      </c>
      <c r="F9885">
        <v>17</v>
      </c>
      <c r="G9885" t="s">
        <v>10024</v>
      </c>
      <c r="H9885" s="2">
        <v>144</v>
      </c>
      <c r="I9885" s="3">
        <v>0.13</v>
      </c>
      <c r="J9885" s="2">
        <f t="shared" si="462"/>
        <v>125.28</v>
      </c>
      <c r="K9885" s="2">
        <f t="shared" si="463"/>
        <v>22.5504</v>
      </c>
      <c r="L9885" s="2">
        <f t="shared" si="464"/>
        <v>147.8304</v>
      </c>
    </row>
    <row r="9886" spans="1:12" x14ac:dyDescent="0.25">
      <c r="A9886" t="s">
        <v>9891</v>
      </c>
      <c r="B9886" s="1">
        <v>46299</v>
      </c>
      <c r="C9886" t="s">
        <v>10010</v>
      </c>
      <c r="D9886" t="s">
        <v>10017</v>
      </c>
      <c r="E9886">
        <f>+_xlfn.XLOOKUP(TablaVentas[[#This Row],[PRODUCTOS]],TablaPrecios[PRODUCTOS],TablaPrecios[PRECIOS UNITARIOS],"No encontado")</f>
        <v>50</v>
      </c>
      <c r="F9886">
        <v>13</v>
      </c>
      <c r="G9886" t="s">
        <v>10027</v>
      </c>
      <c r="H9886" s="2">
        <v>414</v>
      </c>
      <c r="I9886" s="3">
        <v>0.19</v>
      </c>
      <c r="J9886" s="2">
        <f t="shared" si="462"/>
        <v>335.34000000000003</v>
      </c>
      <c r="K9886" s="2">
        <f t="shared" si="463"/>
        <v>60.361200000000004</v>
      </c>
      <c r="L9886" s="2">
        <f t="shared" si="464"/>
        <v>395.70120000000003</v>
      </c>
    </row>
    <row r="9887" spans="1:12" x14ac:dyDescent="0.25">
      <c r="A9887" t="s">
        <v>9892</v>
      </c>
      <c r="B9887" s="1">
        <v>46336</v>
      </c>
      <c r="C9887" t="s">
        <v>10011</v>
      </c>
      <c r="D9887" t="s">
        <v>10018</v>
      </c>
      <c r="E9887">
        <f>+_xlfn.XLOOKUP(TablaVentas[[#This Row],[PRODUCTOS]],TablaPrecios[PRODUCTOS],TablaPrecios[PRECIOS UNITARIOS],"No encontado")</f>
        <v>850</v>
      </c>
      <c r="F9887">
        <v>10</v>
      </c>
      <c r="G9887" t="s">
        <v>10024</v>
      </c>
      <c r="H9887" s="2">
        <v>82</v>
      </c>
      <c r="I9887" s="3">
        <v>0.16</v>
      </c>
      <c r="J9887" s="2">
        <f t="shared" si="462"/>
        <v>68.88</v>
      </c>
      <c r="K9887" s="2">
        <f t="shared" si="463"/>
        <v>12.398399999999999</v>
      </c>
      <c r="L9887" s="2">
        <f t="shared" si="464"/>
        <v>81.278399999999991</v>
      </c>
    </row>
    <row r="9888" spans="1:12" x14ac:dyDescent="0.25">
      <c r="A9888" t="s">
        <v>9893</v>
      </c>
      <c r="B9888" s="1">
        <v>46077</v>
      </c>
      <c r="C9888" t="s">
        <v>10012</v>
      </c>
      <c r="D9888" t="s">
        <v>10020</v>
      </c>
      <c r="E9888">
        <f>+_xlfn.XLOOKUP(TablaVentas[[#This Row],[PRODUCTOS]],TablaPrecios[PRODUCTOS],TablaPrecios[PRECIOS UNITARIOS],"No encontado")</f>
        <v>150</v>
      </c>
      <c r="F9888">
        <v>7</v>
      </c>
      <c r="G9888" t="s">
        <v>10026</v>
      </c>
      <c r="H9888" s="2">
        <v>342</v>
      </c>
      <c r="I9888" s="3">
        <v>0.17</v>
      </c>
      <c r="J9888" s="2">
        <f t="shared" si="462"/>
        <v>283.86</v>
      </c>
      <c r="K9888" s="2">
        <f t="shared" si="463"/>
        <v>51.094799999999999</v>
      </c>
      <c r="L9888" s="2">
        <f t="shared" si="464"/>
        <v>334.95480000000003</v>
      </c>
    </row>
    <row r="9889" spans="1:12" x14ac:dyDescent="0.25">
      <c r="A9889" t="s">
        <v>9894</v>
      </c>
      <c r="B9889" s="1">
        <v>46028</v>
      </c>
      <c r="C9889" t="s">
        <v>10011</v>
      </c>
      <c r="D9889" t="s">
        <v>10021</v>
      </c>
      <c r="E9889">
        <f>+_xlfn.XLOOKUP(TablaVentas[[#This Row],[PRODUCTOS]],TablaPrecios[PRODUCTOS],TablaPrecios[PRECIOS UNITARIOS],"No encontado")</f>
        <v>200</v>
      </c>
      <c r="F9889">
        <v>12</v>
      </c>
      <c r="G9889" t="s">
        <v>10027</v>
      </c>
      <c r="H9889" s="2">
        <v>68</v>
      </c>
      <c r="I9889" s="3">
        <v>0.19</v>
      </c>
      <c r="J9889" s="2">
        <f t="shared" si="462"/>
        <v>55.08</v>
      </c>
      <c r="K9889" s="2">
        <f t="shared" si="463"/>
        <v>9.9143999999999988</v>
      </c>
      <c r="L9889" s="2">
        <f t="shared" si="464"/>
        <v>64.994399999999999</v>
      </c>
    </row>
    <row r="9890" spans="1:12" x14ac:dyDescent="0.25">
      <c r="A9890" t="s">
        <v>9895</v>
      </c>
      <c r="B9890" s="1">
        <v>46279</v>
      </c>
      <c r="C9890" t="s">
        <v>10008</v>
      </c>
      <c r="D9890" t="s">
        <v>10017</v>
      </c>
      <c r="E9890">
        <f>+_xlfn.XLOOKUP(TablaVentas[[#This Row],[PRODUCTOS]],TablaPrecios[PRODUCTOS],TablaPrecios[PRECIOS UNITARIOS],"No encontado")</f>
        <v>50</v>
      </c>
      <c r="F9890">
        <v>8</v>
      </c>
      <c r="G9890" t="s">
        <v>10026</v>
      </c>
      <c r="H9890" s="2">
        <v>227</v>
      </c>
      <c r="I9890" s="3">
        <v>0.12</v>
      </c>
      <c r="J9890" s="2">
        <f t="shared" si="462"/>
        <v>199.76</v>
      </c>
      <c r="K9890" s="2">
        <f t="shared" si="463"/>
        <v>35.956799999999994</v>
      </c>
      <c r="L9890" s="2">
        <f t="shared" si="464"/>
        <v>235.71679999999998</v>
      </c>
    </row>
    <row r="9891" spans="1:12" x14ac:dyDescent="0.25">
      <c r="A9891" t="s">
        <v>9896</v>
      </c>
      <c r="B9891" s="1">
        <v>46316</v>
      </c>
      <c r="C9891" t="s">
        <v>10009</v>
      </c>
      <c r="D9891" t="s">
        <v>10021</v>
      </c>
      <c r="E9891">
        <f>+_xlfn.XLOOKUP(TablaVentas[[#This Row],[PRODUCTOS]],TablaPrecios[PRODUCTOS],TablaPrecios[PRECIOS UNITARIOS],"No encontado")</f>
        <v>200</v>
      </c>
      <c r="F9891">
        <v>18</v>
      </c>
      <c r="G9891" t="s">
        <v>10025</v>
      </c>
      <c r="H9891" s="2">
        <v>437</v>
      </c>
      <c r="I9891" s="3">
        <v>0.1</v>
      </c>
      <c r="J9891" s="2">
        <f t="shared" si="462"/>
        <v>393.3</v>
      </c>
      <c r="K9891" s="2">
        <f t="shared" si="463"/>
        <v>70.793999999999997</v>
      </c>
      <c r="L9891" s="2">
        <f t="shared" si="464"/>
        <v>464.09399999999999</v>
      </c>
    </row>
    <row r="9892" spans="1:12" x14ac:dyDescent="0.25">
      <c r="A9892" t="s">
        <v>9897</v>
      </c>
      <c r="B9892" s="1">
        <v>46172</v>
      </c>
      <c r="C9892" t="s">
        <v>10012</v>
      </c>
      <c r="D9892" t="s">
        <v>10020</v>
      </c>
      <c r="E9892">
        <f>+_xlfn.XLOOKUP(TablaVentas[[#This Row],[PRODUCTOS]],TablaPrecios[PRODUCTOS],TablaPrecios[PRECIOS UNITARIOS],"No encontado")</f>
        <v>150</v>
      </c>
      <c r="F9892">
        <v>11</v>
      </c>
      <c r="G9892" t="s">
        <v>10026</v>
      </c>
      <c r="H9892" s="2">
        <v>279</v>
      </c>
      <c r="I9892" s="3">
        <v>0.19</v>
      </c>
      <c r="J9892" s="2">
        <f t="shared" si="462"/>
        <v>225.99</v>
      </c>
      <c r="K9892" s="2">
        <f t="shared" si="463"/>
        <v>40.678199999999997</v>
      </c>
      <c r="L9892" s="2">
        <f t="shared" si="464"/>
        <v>266.66820000000001</v>
      </c>
    </row>
    <row r="9893" spans="1:12" x14ac:dyDescent="0.25">
      <c r="A9893" t="s">
        <v>9898</v>
      </c>
      <c r="B9893" s="1">
        <v>46088</v>
      </c>
      <c r="C9893" t="s">
        <v>10010</v>
      </c>
      <c r="D9893" t="s">
        <v>10020</v>
      </c>
      <c r="E9893">
        <f>+_xlfn.XLOOKUP(TablaVentas[[#This Row],[PRODUCTOS]],TablaPrecios[PRODUCTOS],TablaPrecios[PRECIOS UNITARIOS],"No encontado")</f>
        <v>150</v>
      </c>
      <c r="F9893">
        <v>13</v>
      </c>
      <c r="G9893" t="s">
        <v>10024</v>
      </c>
      <c r="H9893" s="2">
        <v>295</v>
      </c>
      <c r="I9893" s="3">
        <v>0.18</v>
      </c>
      <c r="J9893" s="2">
        <f t="shared" si="462"/>
        <v>241.9</v>
      </c>
      <c r="K9893" s="2">
        <f t="shared" si="463"/>
        <v>43.542000000000002</v>
      </c>
      <c r="L9893" s="2">
        <f t="shared" si="464"/>
        <v>285.44200000000001</v>
      </c>
    </row>
    <row r="9894" spans="1:12" x14ac:dyDescent="0.25">
      <c r="A9894" t="s">
        <v>9899</v>
      </c>
      <c r="B9894" s="1">
        <v>46223</v>
      </c>
      <c r="C9894" t="s">
        <v>10007</v>
      </c>
      <c r="D9894" t="s">
        <v>10020</v>
      </c>
      <c r="E9894">
        <f>+_xlfn.XLOOKUP(TablaVentas[[#This Row],[PRODUCTOS]],TablaPrecios[PRODUCTOS],TablaPrecios[PRECIOS UNITARIOS],"No encontado")</f>
        <v>150</v>
      </c>
      <c r="F9894">
        <v>6</v>
      </c>
      <c r="G9894" t="s">
        <v>10025</v>
      </c>
      <c r="H9894" s="2">
        <v>429</v>
      </c>
      <c r="I9894" s="3">
        <v>0.16</v>
      </c>
      <c r="J9894" s="2">
        <f t="shared" si="462"/>
        <v>360.36</v>
      </c>
      <c r="K9894" s="2">
        <f t="shared" si="463"/>
        <v>64.864800000000002</v>
      </c>
      <c r="L9894" s="2">
        <f t="shared" si="464"/>
        <v>425.22480000000002</v>
      </c>
    </row>
    <row r="9895" spans="1:12" x14ac:dyDescent="0.25">
      <c r="A9895" t="s">
        <v>9900</v>
      </c>
      <c r="B9895" s="1">
        <v>46318</v>
      </c>
      <c r="C9895" t="s">
        <v>10008</v>
      </c>
      <c r="D9895" t="s">
        <v>10018</v>
      </c>
      <c r="E9895">
        <f>+_xlfn.XLOOKUP(TablaVentas[[#This Row],[PRODUCTOS]],TablaPrecios[PRODUCTOS],TablaPrecios[PRECIOS UNITARIOS],"No encontado")</f>
        <v>850</v>
      </c>
      <c r="F9895">
        <v>19</v>
      </c>
      <c r="G9895" t="s">
        <v>10026</v>
      </c>
      <c r="H9895" s="2">
        <v>233</v>
      </c>
      <c r="I9895" s="3">
        <v>0.11</v>
      </c>
      <c r="J9895" s="2">
        <f t="shared" si="462"/>
        <v>207.37</v>
      </c>
      <c r="K9895" s="2">
        <f t="shared" si="463"/>
        <v>37.326599999999999</v>
      </c>
      <c r="L9895" s="2">
        <f t="shared" si="464"/>
        <v>244.69659999999999</v>
      </c>
    </row>
    <row r="9896" spans="1:12" x14ac:dyDescent="0.25">
      <c r="A9896" t="s">
        <v>9901</v>
      </c>
      <c r="B9896" s="1">
        <v>46189</v>
      </c>
      <c r="C9896" t="s">
        <v>10009</v>
      </c>
      <c r="D9896" t="s">
        <v>10019</v>
      </c>
      <c r="E9896">
        <f>+_xlfn.XLOOKUP(TablaVentas[[#This Row],[PRODUCTOS]],TablaPrecios[PRODUCTOS],TablaPrecios[PRECIOS UNITARIOS],"No encontado")</f>
        <v>1200</v>
      </c>
      <c r="F9896">
        <v>10</v>
      </c>
      <c r="G9896" t="s">
        <v>10023</v>
      </c>
      <c r="H9896" s="2">
        <v>80</v>
      </c>
      <c r="I9896" s="3">
        <v>0.18</v>
      </c>
      <c r="J9896" s="2">
        <f t="shared" si="462"/>
        <v>65.599999999999994</v>
      </c>
      <c r="K9896" s="2">
        <f t="shared" si="463"/>
        <v>11.807999999999998</v>
      </c>
      <c r="L9896" s="2">
        <f t="shared" si="464"/>
        <v>77.407999999999987</v>
      </c>
    </row>
    <row r="9897" spans="1:12" x14ac:dyDescent="0.25">
      <c r="A9897" t="s">
        <v>9902</v>
      </c>
      <c r="B9897" s="1">
        <v>46129</v>
      </c>
      <c r="C9897" t="s">
        <v>10010</v>
      </c>
      <c r="D9897" t="s">
        <v>10020</v>
      </c>
      <c r="E9897">
        <f>+_xlfn.XLOOKUP(TablaVentas[[#This Row],[PRODUCTOS]],TablaPrecios[PRODUCTOS],TablaPrecios[PRECIOS UNITARIOS],"No encontado")</f>
        <v>150</v>
      </c>
      <c r="F9897">
        <v>5</v>
      </c>
      <c r="G9897" t="s">
        <v>10024</v>
      </c>
      <c r="H9897" s="2">
        <v>84</v>
      </c>
      <c r="I9897" s="3">
        <v>0.19</v>
      </c>
      <c r="J9897" s="2">
        <f t="shared" si="462"/>
        <v>68.039999999999992</v>
      </c>
      <c r="K9897" s="2">
        <f t="shared" si="463"/>
        <v>12.247199999999998</v>
      </c>
      <c r="L9897" s="2">
        <f t="shared" si="464"/>
        <v>80.287199999999984</v>
      </c>
    </row>
    <row r="9898" spans="1:12" x14ac:dyDescent="0.25">
      <c r="A9898" t="s">
        <v>9903</v>
      </c>
      <c r="B9898" s="1">
        <v>46285</v>
      </c>
      <c r="C9898" t="s">
        <v>10010</v>
      </c>
      <c r="D9898" t="s">
        <v>10019</v>
      </c>
      <c r="E9898">
        <f>+_xlfn.XLOOKUP(TablaVentas[[#This Row],[PRODUCTOS]],TablaPrecios[PRODUCTOS],TablaPrecios[PRECIOS UNITARIOS],"No encontado")</f>
        <v>1200</v>
      </c>
      <c r="F9898">
        <v>9</v>
      </c>
      <c r="G9898" t="s">
        <v>10025</v>
      </c>
      <c r="H9898" s="2">
        <v>66</v>
      </c>
      <c r="I9898" s="3">
        <v>0.14000000000000001</v>
      </c>
      <c r="J9898" s="2">
        <f t="shared" si="462"/>
        <v>56.76</v>
      </c>
      <c r="K9898" s="2">
        <f t="shared" si="463"/>
        <v>10.216799999999999</v>
      </c>
      <c r="L9898" s="2">
        <f t="shared" si="464"/>
        <v>66.976799999999997</v>
      </c>
    </row>
    <row r="9899" spans="1:12" x14ac:dyDescent="0.25">
      <c r="A9899" t="s">
        <v>9904</v>
      </c>
      <c r="B9899" s="1">
        <v>46050</v>
      </c>
      <c r="C9899" t="s">
        <v>10009</v>
      </c>
      <c r="D9899" t="s">
        <v>10021</v>
      </c>
      <c r="E9899">
        <f>+_xlfn.XLOOKUP(TablaVentas[[#This Row],[PRODUCTOS]],TablaPrecios[PRODUCTOS],TablaPrecios[PRECIOS UNITARIOS],"No encontado")</f>
        <v>200</v>
      </c>
      <c r="F9899">
        <v>5</v>
      </c>
      <c r="G9899" t="s">
        <v>10024</v>
      </c>
      <c r="H9899" s="2">
        <v>435</v>
      </c>
      <c r="I9899" s="3">
        <v>0.14000000000000001</v>
      </c>
      <c r="J9899" s="2">
        <f t="shared" si="462"/>
        <v>374.1</v>
      </c>
      <c r="K9899" s="2">
        <f t="shared" si="463"/>
        <v>67.338000000000008</v>
      </c>
      <c r="L9899" s="2">
        <f t="shared" si="464"/>
        <v>441.43800000000005</v>
      </c>
    </row>
    <row r="9900" spans="1:12" x14ac:dyDescent="0.25">
      <c r="A9900" t="s">
        <v>9905</v>
      </c>
      <c r="B9900" s="1">
        <v>46199</v>
      </c>
      <c r="C9900" t="s">
        <v>10011</v>
      </c>
      <c r="D9900" t="s">
        <v>10021</v>
      </c>
      <c r="E9900">
        <f>+_xlfn.XLOOKUP(TablaVentas[[#This Row],[PRODUCTOS]],TablaPrecios[PRODUCTOS],TablaPrecios[PRECIOS UNITARIOS],"No encontado")</f>
        <v>200</v>
      </c>
      <c r="F9900">
        <v>17</v>
      </c>
      <c r="G9900" t="s">
        <v>10026</v>
      </c>
      <c r="H9900" s="2">
        <v>221</v>
      </c>
      <c r="I9900" s="3">
        <v>0.15</v>
      </c>
      <c r="J9900" s="2">
        <f t="shared" si="462"/>
        <v>187.85</v>
      </c>
      <c r="K9900" s="2">
        <f t="shared" si="463"/>
        <v>33.812999999999995</v>
      </c>
      <c r="L9900" s="2">
        <f t="shared" si="464"/>
        <v>221.66299999999998</v>
      </c>
    </row>
    <row r="9901" spans="1:12" x14ac:dyDescent="0.25">
      <c r="A9901" t="s">
        <v>9906</v>
      </c>
      <c r="B9901" s="1">
        <v>46185</v>
      </c>
      <c r="C9901" t="s">
        <v>10011</v>
      </c>
      <c r="D9901" t="s">
        <v>10020</v>
      </c>
      <c r="E9901">
        <f>+_xlfn.XLOOKUP(TablaVentas[[#This Row],[PRODUCTOS]],TablaPrecios[PRODUCTOS],TablaPrecios[PRECIOS UNITARIOS],"No encontado")</f>
        <v>150</v>
      </c>
      <c r="F9901">
        <v>5</v>
      </c>
      <c r="G9901" t="s">
        <v>10025</v>
      </c>
      <c r="H9901" s="2">
        <v>378</v>
      </c>
      <c r="I9901" s="3">
        <v>0.18</v>
      </c>
      <c r="J9901" s="2">
        <f t="shared" si="462"/>
        <v>309.96000000000004</v>
      </c>
      <c r="K9901" s="2">
        <f t="shared" si="463"/>
        <v>55.792800000000007</v>
      </c>
      <c r="L9901" s="2">
        <f t="shared" si="464"/>
        <v>365.75280000000004</v>
      </c>
    </row>
    <row r="9902" spans="1:12" x14ac:dyDescent="0.25">
      <c r="A9902" t="s">
        <v>9907</v>
      </c>
      <c r="B9902" s="1">
        <v>46195</v>
      </c>
      <c r="C9902" t="s">
        <v>10011</v>
      </c>
      <c r="D9902" t="s">
        <v>10019</v>
      </c>
      <c r="E9902">
        <f>+_xlfn.XLOOKUP(TablaVentas[[#This Row],[PRODUCTOS]],TablaPrecios[PRODUCTOS],TablaPrecios[PRECIOS UNITARIOS],"No encontado")</f>
        <v>1200</v>
      </c>
      <c r="F9902">
        <v>16</v>
      </c>
      <c r="G9902" t="s">
        <v>10024</v>
      </c>
      <c r="H9902" s="2">
        <v>194</v>
      </c>
      <c r="I9902" s="3">
        <v>0.11</v>
      </c>
      <c r="J9902" s="2">
        <f t="shared" si="462"/>
        <v>172.66</v>
      </c>
      <c r="K9902" s="2">
        <f t="shared" si="463"/>
        <v>31.078799999999998</v>
      </c>
      <c r="L9902" s="2">
        <f t="shared" si="464"/>
        <v>203.7388</v>
      </c>
    </row>
    <row r="9903" spans="1:12" x14ac:dyDescent="0.25">
      <c r="A9903" t="s">
        <v>9908</v>
      </c>
      <c r="B9903" s="1">
        <v>46292</v>
      </c>
      <c r="C9903" t="s">
        <v>10011</v>
      </c>
      <c r="D9903" t="s">
        <v>10018</v>
      </c>
      <c r="E9903">
        <f>+_xlfn.XLOOKUP(TablaVentas[[#This Row],[PRODUCTOS]],TablaPrecios[PRODUCTOS],TablaPrecios[PRECIOS UNITARIOS],"No encontado")</f>
        <v>850</v>
      </c>
      <c r="F9903">
        <v>15</v>
      </c>
      <c r="G9903" t="s">
        <v>10023</v>
      </c>
      <c r="H9903" s="2">
        <v>50</v>
      </c>
      <c r="I9903" s="3">
        <v>0.1</v>
      </c>
      <c r="J9903" s="2">
        <f t="shared" si="462"/>
        <v>45</v>
      </c>
      <c r="K9903" s="2">
        <f t="shared" si="463"/>
        <v>8.1</v>
      </c>
      <c r="L9903" s="2">
        <f t="shared" si="464"/>
        <v>53.1</v>
      </c>
    </row>
    <row r="9904" spans="1:12" x14ac:dyDescent="0.25">
      <c r="A9904" t="s">
        <v>9909</v>
      </c>
      <c r="B9904" s="1">
        <v>46242</v>
      </c>
      <c r="C9904" t="s">
        <v>10009</v>
      </c>
      <c r="D9904" t="s">
        <v>10020</v>
      </c>
      <c r="E9904">
        <f>+_xlfn.XLOOKUP(TablaVentas[[#This Row],[PRODUCTOS]],TablaPrecios[PRODUCTOS],TablaPrecios[PRECIOS UNITARIOS],"No encontado")</f>
        <v>150</v>
      </c>
      <c r="F9904">
        <v>13</v>
      </c>
      <c r="G9904" t="s">
        <v>10024</v>
      </c>
      <c r="H9904" s="2">
        <v>411</v>
      </c>
      <c r="I9904" s="3">
        <v>0.13</v>
      </c>
      <c r="J9904" s="2">
        <f t="shared" si="462"/>
        <v>357.57</v>
      </c>
      <c r="K9904" s="2">
        <f t="shared" si="463"/>
        <v>64.3626</v>
      </c>
      <c r="L9904" s="2">
        <f t="shared" si="464"/>
        <v>421.93259999999998</v>
      </c>
    </row>
    <row r="9905" spans="1:12" x14ac:dyDescent="0.25">
      <c r="A9905" t="s">
        <v>9910</v>
      </c>
      <c r="B9905" s="1">
        <v>46197</v>
      </c>
      <c r="C9905" t="s">
        <v>10009</v>
      </c>
      <c r="D9905" t="s">
        <v>10018</v>
      </c>
      <c r="E9905">
        <f>+_xlfn.XLOOKUP(TablaVentas[[#This Row],[PRODUCTOS]],TablaPrecios[PRODUCTOS],TablaPrecios[PRECIOS UNITARIOS],"No encontado")</f>
        <v>850</v>
      </c>
      <c r="F9905">
        <v>19</v>
      </c>
      <c r="G9905" t="s">
        <v>10026</v>
      </c>
      <c r="H9905" s="2">
        <v>278</v>
      </c>
      <c r="I9905" s="3">
        <v>0.19</v>
      </c>
      <c r="J9905" s="2">
        <f t="shared" si="462"/>
        <v>225.18</v>
      </c>
      <c r="K9905" s="2">
        <f t="shared" si="463"/>
        <v>40.532400000000003</v>
      </c>
      <c r="L9905" s="2">
        <f t="shared" si="464"/>
        <v>265.7124</v>
      </c>
    </row>
    <row r="9906" spans="1:12" x14ac:dyDescent="0.25">
      <c r="A9906" t="s">
        <v>9911</v>
      </c>
      <c r="B9906" s="1">
        <v>46380</v>
      </c>
      <c r="C9906" t="s">
        <v>10007</v>
      </c>
      <c r="D9906" t="s">
        <v>10020</v>
      </c>
      <c r="E9906">
        <f>+_xlfn.XLOOKUP(TablaVentas[[#This Row],[PRODUCTOS]],TablaPrecios[PRODUCTOS],TablaPrecios[PRECIOS UNITARIOS],"No encontado")</f>
        <v>150</v>
      </c>
      <c r="F9906">
        <v>18</v>
      </c>
      <c r="G9906" t="s">
        <v>10023</v>
      </c>
      <c r="H9906" s="2">
        <v>62</v>
      </c>
      <c r="I9906" s="3">
        <v>0.18</v>
      </c>
      <c r="J9906" s="2">
        <f t="shared" si="462"/>
        <v>50.84</v>
      </c>
      <c r="K9906" s="2">
        <f t="shared" si="463"/>
        <v>9.1512000000000011</v>
      </c>
      <c r="L9906" s="2">
        <f t="shared" si="464"/>
        <v>59.991200000000006</v>
      </c>
    </row>
    <row r="9907" spans="1:12" x14ac:dyDescent="0.25">
      <c r="A9907" t="s">
        <v>9912</v>
      </c>
      <c r="B9907" s="1">
        <v>46386</v>
      </c>
      <c r="C9907" t="s">
        <v>10009</v>
      </c>
      <c r="D9907" t="s">
        <v>10017</v>
      </c>
      <c r="E9907">
        <f>+_xlfn.XLOOKUP(TablaVentas[[#This Row],[PRODUCTOS]],TablaPrecios[PRODUCTOS],TablaPrecios[PRECIOS UNITARIOS],"No encontado")</f>
        <v>50</v>
      </c>
      <c r="F9907">
        <v>6</v>
      </c>
      <c r="G9907" t="s">
        <v>10025</v>
      </c>
      <c r="H9907" s="2">
        <v>358</v>
      </c>
      <c r="I9907" s="3">
        <v>0.16</v>
      </c>
      <c r="J9907" s="2">
        <f t="shared" si="462"/>
        <v>300.72000000000003</v>
      </c>
      <c r="K9907" s="2">
        <f t="shared" si="463"/>
        <v>54.129600000000003</v>
      </c>
      <c r="L9907" s="2">
        <f t="shared" si="464"/>
        <v>354.84960000000001</v>
      </c>
    </row>
    <row r="9908" spans="1:12" x14ac:dyDescent="0.25">
      <c r="A9908" t="s">
        <v>9913</v>
      </c>
      <c r="B9908" s="1">
        <v>46129</v>
      </c>
      <c r="C9908" t="s">
        <v>10008</v>
      </c>
      <c r="D9908" t="s">
        <v>10018</v>
      </c>
      <c r="E9908">
        <f>+_xlfn.XLOOKUP(TablaVentas[[#This Row],[PRODUCTOS]],TablaPrecios[PRODUCTOS],TablaPrecios[PRECIOS UNITARIOS],"No encontado")</f>
        <v>850</v>
      </c>
      <c r="F9908">
        <v>7</v>
      </c>
      <c r="G9908" t="s">
        <v>10024</v>
      </c>
      <c r="H9908" s="2">
        <v>162</v>
      </c>
      <c r="I9908" s="3">
        <v>0.12</v>
      </c>
      <c r="J9908" s="2">
        <f t="shared" si="462"/>
        <v>142.56</v>
      </c>
      <c r="K9908" s="2">
        <f t="shared" si="463"/>
        <v>25.660799999999998</v>
      </c>
      <c r="L9908" s="2">
        <f t="shared" si="464"/>
        <v>168.2208</v>
      </c>
    </row>
    <row r="9909" spans="1:12" x14ac:dyDescent="0.25">
      <c r="A9909" t="s">
        <v>9914</v>
      </c>
      <c r="B9909" s="1">
        <v>46309</v>
      </c>
      <c r="C9909" t="s">
        <v>10010</v>
      </c>
      <c r="D9909" t="s">
        <v>10019</v>
      </c>
      <c r="E9909">
        <f>+_xlfn.XLOOKUP(TablaVentas[[#This Row],[PRODUCTOS]],TablaPrecios[PRODUCTOS],TablaPrecios[PRECIOS UNITARIOS],"No encontado")</f>
        <v>1200</v>
      </c>
      <c r="F9909">
        <v>16</v>
      </c>
      <c r="G9909" t="s">
        <v>10024</v>
      </c>
      <c r="H9909" s="2">
        <v>192</v>
      </c>
      <c r="I9909" s="3">
        <v>0.13</v>
      </c>
      <c r="J9909" s="2">
        <f t="shared" si="462"/>
        <v>167.04</v>
      </c>
      <c r="K9909" s="2">
        <f t="shared" si="463"/>
        <v>30.067199999999996</v>
      </c>
      <c r="L9909" s="2">
        <f t="shared" si="464"/>
        <v>197.10719999999998</v>
      </c>
    </row>
    <row r="9910" spans="1:12" x14ac:dyDescent="0.25">
      <c r="A9910" t="s">
        <v>9915</v>
      </c>
      <c r="B9910" s="1">
        <v>46047</v>
      </c>
      <c r="C9910" t="s">
        <v>10012</v>
      </c>
      <c r="D9910" t="s">
        <v>10017</v>
      </c>
      <c r="E9910">
        <f>+_xlfn.XLOOKUP(TablaVentas[[#This Row],[PRODUCTOS]],TablaPrecios[PRODUCTOS],TablaPrecios[PRECIOS UNITARIOS],"No encontado")</f>
        <v>50</v>
      </c>
      <c r="F9910">
        <v>14</v>
      </c>
      <c r="G9910" t="s">
        <v>10023</v>
      </c>
      <c r="H9910" s="2">
        <v>371</v>
      </c>
      <c r="I9910" s="3">
        <v>0.12</v>
      </c>
      <c r="J9910" s="2">
        <f t="shared" si="462"/>
        <v>326.48</v>
      </c>
      <c r="K9910" s="2">
        <f t="shared" si="463"/>
        <v>58.766400000000004</v>
      </c>
      <c r="L9910" s="2">
        <f t="shared" si="464"/>
        <v>385.24639999999999</v>
      </c>
    </row>
    <row r="9911" spans="1:12" x14ac:dyDescent="0.25">
      <c r="A9911" t="s">
        <v>9916</v>
      </c>
      <c r="B9911" s="1">
        <v>46110</v>
      </c>
      <c r="C9911" t="s">
        <v>10011</v>
      </c>
      <c r="D9911" t="s">
        <v>10017</v>
      </c>
      <c r="E9911">
        <f>+_xlfn.XLOOKUP(TablaVentas[[#This Row],[PRODUCTOS]],TablaPrecios[PRODUCTOS],TablaPrecios[PRECIOS UNITARIOS],"No encontado")</f>
        <v>50</v>
      </c>
      <c r="F9911">
        <v>5</v>
      </c>
      <c r="G9911" t="s">
        <v>10026</v>
      </c>
      <c r="H9911" s="2">
        <v>144</v>
      </c>
      <c r="I9911" s="3">
        <v>0.12</v>
      </c>
      <c r="J9911" s="2">
        <f t="shared" si="462"/>
        <v>126.72</v>
      </c>
      <c r="K9911" s="2">
        <f t="shared" si="463"/>
        <v>22.8096</v>
      </c>
      <c r="L9911" s="2">
        <f t="shared" si="464"/>
        <v>149.52959999999999</v>
      </c>
    </row>
    <row r="9912" spans="1:12" x14ac:dyDescent="0.25">
      <c r="A9912" t="s">
        <v>9917</v>
      </c>
      <c r="B9912" s="1">
        <v>46114</v>
      </c>
      <c r="C9912" t="s">
        <v>10010</v>
      </c>
      <c r="D9912" t="s">
        <v>10019</v>
      </c>
      <c r="E9912">
        <f>+_xlfn.XLOOKUP(TablaVentas[[#This Row],[PRODUCTOS]],TablaPrecios[PRODUCTOS],TablaPrecios[PRECIOS UNITARIOS],"No encontado")</f>
        <v>1200</v>
      </c>
      <c r="F9912">
        <v>10</v>
      </c>
      <c r="G9912" t="s">
        <v>10025</v>
      </c>
      <c r="H9912" s="2">
        <v>378</v>
      </c>
      <c r="I9912" s="3">
        <v>0.1</v>
      </c>
      <c r="J9912" s="2">
        <f t="shared" si="462"/>
        <v>340.2</v>
      </c>
      <c r="K9912" s="2">
        <f t="shared" si="463"/>
        <v>61.235999999999997</v>
      </c>
      <c r="L9912" s="2">
        <f t="shared" si="464"/>
        <v>401.43599999999998</v>
      </c>
    </row>
    <row r="9913" spans="1:12" x14ac:dyDescent="0.25">
      <c r="A9913" t="s">
        <v>9918</v>
      </c>
      <c r="B9913" s="1">
        <v>46246</v>
      </c>
      <c r="C9913" t="s">
        <v>10011</v>
      </c>
      <c r="D9913" t="s">
        <v>10019</v>
      </c>
      <c r="E9913">
        <f>+_xlfn.XLOOKUP(TablaVentas[[#This Row],[PRODUCTOS]],TablaPrecios[PRODUCTOS],TablaPrecios[PRECIOS UNITARIOS],"No encontado")</f>
        <v>1200</v>
      </c>
      <c r="F9913">
        <v>9</v>
      </c>
      <c r="G9913" t="s">
        <v>10025</v>
      </c>
      <c r="H9913" s="2">
        <v>139</v>
      </c>
      <c r="I9913" s="3">
        <v>0.15</v>
      </c>
      <c r="J9913" s="2">
        <f t="shared" si="462"/>
        <v>118.15</v>
      </c>
      <c r="K9913" s="2">
        <f t="shared" si="463"/>
        <v>21.266999999999999</v>
      </c>
      <c r="L9913" s="2">
        <f t="shared" si="464"/>
        <v>139.417</v>
      </c>
    </row>
    <row r="9914" spans="1:12" x14ac:dyDescent="0.25">
      <c r="A9914" t="s">
        <v>9919</v>
      </c>
      <c r="B9914" s="1">
        <v>46178</v>
      </c>
      <c r="C9914" t="s">
        <v>10010</v>
      </c>
      <c r="D9914" t="s">
        <v>10018</v>
      </c>
      <c r="E9914">
        <f>+_xlfn.XLOOKUP(TablaVentas[[#This Row],[PRODUCTOS]],TablaPrecios[PRODUCTOS],TablaPrecios[PRECIOS UNITARIOS],"No encontado")</f>
        <v>850</v>
      </c>
      <c r="F9914">
        <v>20</v>
      </c>
      <c r="G9914" t="s">
        <v>10023</v>
      </c>
      <c r="H9914" s="2">
        <v>437</v>
      </c>
      <c r="I9914" s="3">
        <v>0.12</v>
      </c>
      <c r="J9914" s="2">
        <f t="shared" si="462"/>
        <v>384.56</v>
      </c>
      <c r="K9914" s="2">
        <f t="shared" si="463"/>
        <v>69.220799999999997</v>
      </c>
      <c r="L9914" s="2">
        <f t="shared" si="464"/>
        <v>453.7808</v>
      </c>
    </row>
    <row r="9915" spans="1:12" x14ac:dyDescent="0.25">
      <c r="A9915" t="s">
        <v>9920</v>
      </c>
      <c r="B9915" s="1">
        <v>46078</v>
      </c>
      <c r="C9915" t="s">
        <v>10012</v>
      </c>
      <c r="D9915" t="s">
        <v>10019</v>
      </c>
      <c r="E9915">
        <f>+_xlfn.XLOOKUP(TablaVentas[[#This Row],[PRODUCTOS]],TablaPrecios[PRODUCTOS],TablaPrecios[PRECIOS UNITARIOS],"No encontado")</f>
        <v>1200</v>
      </c>
      <c r="F9915">
        <v>13</v>
      </c>
      <c r="G9915" t="s">
        <v>10023</v>
      </c>
      <c r="H9915" s="2">
        <v>194</v>
      </c>
      <c r="I9915" s="3">
        <v>0.18</v>
      </c>
      <c r="J9915" s="2">
        <f t="shared" si="462"/>
        <v>159.07999999999998</v>
      </c>
      <c r="K9915" s="2">
        <f t="shared" si="463"/>
        <v>28.634399999999996</v>
      </c>
      <c r="L9915" s="2">
        <f t="shared" si="464"/>
        <v>187.71439999999998</v>
      </c>
    </row>
    <row r="9916" spans="1:12" x14ac:dyDescent="0.25">
      <c r="A9916" t="s">
        <v>9921</v>
      </c>
      <c r="B9916" s="1">
        <v>46163</v>
      </c>
      <c r="C9916" t="s">
        <v>10008</v>
      </c>
      <c r="D9916" t="s">
        <v>10017</v>
      </c>
      <c r="E9916">
        <f>+_xlfn.XLOOKUP(TablaVentas[[#This Row],[PRODUCTOS]],TablaPrecios[PRODUCTOS],TablaPrecios[PRECIOS UNITARIOS],"No encontado")</f>
        <v>50</v>
      </c>
      <c r="F9916">
        <v>6</v>
      </c>
      <c r="G9916" t="s">
        <v>10023</v>
      </c>
      <c r="H9916" s="2">
        <v>74</v>
      </c>
      <c r="I9916" s="3">
        <v>0.17</v>
      </c>
      <c r="J9916" s="2">
        <f t="shared" si="462"/>
        <v>61.42</v>
      </c>
      <c r="K9916" s="2">
        <f t="shared" si="463"/>
        <v>11.0556</v>
      </c>
      <c r="L9916" s="2">
        <f t="shared" si="464"/>
        <v>72.4756</v>
      </c>
    </row>
    <row r="9917" spans="1:12" x14ac:dyDescent="0.25">
      <c r="A9917" t="s">
        <v>9922</v>
      </c>
      <c r="B9917" s="1">
        <v>46217</v>
      </c>
      <c r="C9917" t="s">
        <v>10012</v>
      </c>
      <c r="D9917" t="s">
        <v>10020</v>
      </c>
      <c r="E9917">
        <f>+_xlfn.XLOOKUP(TablaVentas[[#This Row],[PRODUCTOS]],TablaPrecios[PRODUCTOS],TablaPrecios[PRECIOS UNITARIOS],"No encontado")</f>
        <v>150</v>
      </c>
      <c r="F9917">
        <v>16</v>
      </c>
      <c r="G9917" t="s">
        <v>10026</v>
      </c>
      <c r="H9917" s="2">
        <v>435</v>
      </c>
      <c r="I9917" s="3">
        <v>0.18</v>
      </c>
      <c r="J9917" s="2">
        <f t="shared" si="462"/>
        <v>356.7</v>
      </c>
      <c r="K9917" s="2">
        <f t="shared" si="463"/>
        <v>64.205999999999989</v>
      </c>
      <c r="L9917" s="2">
        <f t="shared" si="464"/>
        <v>420.90599999999995</v>
      </c>
    </row>
    <row r="9918" spans="1:12" x14ac:dyDescent="0.25">
      <c r="A9918" t="s">
        <v>9923</v>
      </c>
      <c r="B9918" s="1">
        <v>46152</v>
      </c>
      <c r="C9918" t="s">
        <v>10009</v>
      </c>
      <c r="D9918" t="s">
        <v>10018</v>
      </c>
      <c r="E9918">
        <f>+_xlfn.XLOOKUP(TablaVentas[[#This Row],[PRODUCTOS]],TablaPrecios[PRODUCTOS],TablaPrecios[PRECIOS UNITARIOS],"No encontado")</f>
        <v>850</v>
      </c>
      <c r="F9918">
        <v>14</v>
      </c>
      <c r="G9918" t="s">
        <v>10027</v>
      </c>
      <c r="H9918" s="2">
        <v>417</v>
      </c>
      <c r="I9918" s="3">
        <v>0.19</v>
      </c>
      <c r="J9918" s="2">
        <f t="shared" si="462"/>
        <v>337.77</v>
      </c>
      <c r="K9918" s="2">
        <f t="shared" si="463"/>
        <v>60.798599999999993</v>
      </c>
      <c r="L9918" s="2">
        <f t="shared" si="464"/>
        <v>398.56859999999995</v>
      </c>
    </row>
    <row r="9919" spans="1:12" x14ac:dyDescent="0.25">
      <c r="A9919" t="s">
        <v>9924</v>
      </c>
      <c r="B9919" s="1">
        <v>46338</v>
      </c>
      <c r="C9919" t="s">
        <v>10008</v>
      </c>
      <c r="D9919" t="s">
        <v>10021</v>
      </c>
      <c r="E9919">
        <f>+_xlfn.XLOOKUP(TablaVentas[[#This Row],[PRODUCTOS]],TablaPrecios[PRODUCTOS],TablaPrecios[PRECIOS UNITARIOS],"No encontado")</f>
        <v>200</v>
      </c>
      <c r="F9919">
        <v>5</v>
      </c>
      <c r="G9919" t="s">
        <v>10026</v>
      </c>
      <c r="H9919" s="2">
        <v>209</v>
      </c>
      <c r="I9919" s="3">
        <v>0.19</v>
      </c>
      <c r="J9919" s="2">
        <f t="shared" si="462"/>
        <v>169.29</v>
      </c>
      <c r="K9919" s="2">
        <f t="shared" si="463"/>
        <v>30.472199999999997</v>
      </c>
      <c r="L9919" s="2">
        <f t="shared" si="464"/>
        <v>199.76219999999998</v>
      </c>
    </row>
    <row r="9920" spans="1:12" x14ac:dyDescent="0.25">
      <c r="A9920" t="s">
        <v>9925</v>
      </c>
      <c r="B9920" s="1">
        <v>46372</v>
      </c>
      <c r="C9920" t="s">
        <v>10008</v>
      </c>
      <c r="D9920" t="s">
        <v>10017</v>
      </c>
      <c r="E9920">
        <f>+_xlfn.XLOOKUP(TablaVentas[[#This Row],[PRODUCTOS]],TablaPrecios[PRODUCTOS],TablaPrecios[PRECIOS UNITARIOS],"No encontado")</f>
        <v>50</v>
      </c>
      <c r="F9920">
        <v>12</v>
      </c>
      <c r="G9920" t="s">
        <v>10026</v>
      </c>
      <c r="H9920" s="2">
        <v>383</v>
      </c>
      <c r="I9920" s="3">
        <v>0.11</v>
      </c>
      <c r="J9920" s="2">
        <f t="shared" si="462"/>
        <v>340.87</v>
      </c>
      <c r="K9920" s="2">
        <f t="shared" si="463"/>
        <v>61.3566</v>
      </c>
      <c r="L9920" s="2">
        <f t="shared" si="464"/>
        <v>402.22660000000002</v>
      </c>
    </row>
    <row r="9921" spans="1:12" x14ac:dyDescent="0.25">
      <c r="A9921" t="s">
        <v>9926</v>
      </c>
      <c r="B9921" s="1">
        <v>46211</v>
      </c>
      <c r="C9921" t="s">
        <v>10009</v>
      </c>
      <c r="D9921" t="s">
        <v>10021</v>
      </c>
      <c r="E9921">
        <f>+_xlfn.XLOOKUP(TablaVentas[[#This Row],[PRODUCTOS]],TablaPrecios[PRODUCTOS],TablaPrecios[PRECIOS UNITARIOS],"No encontado")</f>
        <v>200</v>
      </c>
      <c r="F9921">
        <v>13</v>
      </c>
      <c r="G9921" t="s">
        <v>10027</v>
      </c>
      <c r="H9921" s="2">
        <v>132</v>
      </c>
      <c r="I9921" s="3">
        <v>0.15</v>
      </c>
      <c r="J9921" s="2">
        <f t="shared" si="462"/>
        <v>112.2</v>
      </c>
      <c r="K9921" s="2">
        <f t="shared" si="463"/>
        <v>20.196000000000002</v>
      </c>
      <c r="L9921" s="2">
        <f t="shared" si="464"/>
        <v>132.39600000000002</v>
      </c>
    </row>
    <row r="9922" spans="1:12" x14ac:dyDescent="0.25">
      <c r="A9922" t="s">
        <v>9927</v>
      </c>
      <c r="B9922" s="1">
        <v>46166</v>
      </c>
      <c r="C9922" t="s">
        <v>10009</v>
      </c>
      <c r="D9922" t="s">
        <v>10017</v>
      </c>
      <c r="E9922">
        <f>+_xlfn.XLOOKUP(TablaVentas[[#This Row],[PRODUCTOS]],TablaPrecios[PRODUCTOS],TablaPrecios[PRECIOS UNITARIOS],"No encontado")</f>
        <v>50</v>
      </c>
      <c r="F9922">
        <v>6</v>
      </c>
      <c r="G9922" t="s">
        <v>10026</v>
      </c>
      <c r="H9922" s="2">
        <v>448</v>
      </c>
      <c r="I9922" s="3">
        <v>0.15</v>
      </c>
      <c r="J9922" s="2">
        <f t="shared" si="462"/>
        <v>380.8</v>
      </c>
      <c r="K9922" s="2">
        <f t="shared" si="463"/>
        <v>68.543999999999997</v>
      </c>
      <c r="L9922" s="2">
        <f t="shared" si="464"/>
        <v>449.34399999999999</v>
      </c>
    </row>
    <row r="9923" spans="1:12" x14ac:dyDescent="0.25">
      <c r="A9923" t="s">
        <v>9928</v>
      </c>
      <c r="B9923" s="1">
        <v>46108</v>
      </c>
      <c r="C9923" t="s">
        <v>10011</v>
      </c>
      <c r="D9923" t="s">
        <v>10017</v>
      </c>
      <c r="E9923">
        <f>+_xlfn.XLOOKUP(TablaVentas[[#This Row],[PRODUCTOS]],TablaPrecios[PRODUCTOS],TablaPrecios[PRECIOS UNITARIOS],"No encontado")</f>
        <v>50</v>
      </c>
      <c r="F9923">
        <v>9</v>
      </c>
      <c r="G9923" t="s">
        <v>10025</v>
      </c>
      <c r="H9923" s="2">
        <v>381</v>
      </c>
      <c r="I9923" s="3">
        <v>0.13</v>
      </c>
      <c r="J9923" s="2">
        <f t="shared" ref="J9923:J9986" si="465">+H9923-H9923*I9923</f>
        <v>331.47</v>
      </c>
      <c r="K9923" s="2">
        <f t="shared" ref="K9923:K9986" si="466">+J9923*0.18</f>
        <v>59.6646</v>
      </c>
      <c r="L9923" s="2">
        <f t="shared" ref="L9923:L9986" si="467">+J9923+K9923</f>
        <v>391.13460000000003</v>
      </c>
    </row>
    <row r="9924" spans="1:12" x14ac:dyDescent="0.25">
      <c r="A9924" t="s">
        <v>9929</v>
      </c>
      <c r="B9924" s="1">
        <v>46231</v>
      </c>
      <c r="C9924" t="s">
        <v>10008</v>
      </c>
      <c r="D9924" t="s">
        <v>10018</v>
      </c>
      <c r="E9924">
        <f>+_xlfn.XLOOKUP(TablaVentas[[#This Row],[PRODUCTOS]],TablaPrecios[PRODUCTOS],TablaPrecios[PRECIOS UNITARIOS],"No encontado")</f>
        <v>850</v>
      </c>
      <c r="F9924">
        <v>9</v>
      </c>
      <c r="G9924" t="s">
        <v>10023</v>
      </c>
      <c r="H9924" s="2">
        <v>318</v>
      </c>
      <c r="I9924" s="3">
        <v>0.12</v>
      </c>
      <c r="J9924" s="2">
        <f t="shared" si="465"/>
        <v>279.84000000000003</v>
      </c>
      <c r="K9924" s="2">
        <f t="shared" si="466"/>
        <v>50.371200000000002</v>
      </c>
      <c r="L9924" s="2">
        <f t="shared" si="467"/>
        <v>330.21120000000002</v>
      </c>
    </row>
    <row r="9925" spans="1:12" x14ac:dyDescent="0.25">
      <c r="A9925" t="s">
        <v>9930</v>
      </c>
      <c r="B9925" s="1">
        <v>46212</v>
      </c>
      <c r="C9925" t="s">
        <v>10008</v>
      </c>
      <c r="D9925" t="s">
        <v>10017</v>
      </c>
      <c r="E9925">
        <f>+_xlfn.XLOOKUP(TablaVentas[[#This Row],[PRODUCTOS]],TablaPrecios[PRODUCTOS],TablaPrecios[PRECIOS UNITARIOS],"No encontado")</f>
        <v>50</v>
      </c>
      <c r="F9925">
        <v>14</v>
      </c>
      <c r="G9925" t="s">
        <v>10026</v>
      </c>
      <c r="H9925" s="2">
        <v>111</v>
      </c>
      <c r="I9925" s="3">
        <v>0.16</v>
      </c>
      <c r="J9925" s="2">
        <f t="shared" si="465"/>
        <v>93.24</v>
      </c>
      <c r="K9925" s="2">
        <f t="shared" si="466"/>
        <v>16.783199999999997</v>
      </c>
      <c r="L9925" s="2">
        <f t="shared" si="467"/>
        <v>110.02319999999999</v>
      </c>
    </row>
    <row r="9926" spans="1:12" x14ac:dyDescent="0.25">
      <c r="A9926" t="s">
        <v>9931</v>
      </c>
      <c r="B9926" s="1">
        <v>46361</v>
      </c>
      <c r="C9926" t="s">
        <v>10010</v>
      </c>
      <c r="D9926" t="s">
        <v>10021</v>
      </c>
      <c r="E9926">
        <f>+_xlfn.XLOOKUP(TablaVentas[[#This Row],[PRODUCTOS]],TablaPrecios[PRODUCTOS],TablaPrecios[PRECIOS UNITARIOS],"No encontado")</f>
        <v>200</v>
      </c>
      <c r="F9926">
        <v>11</v>
      </c>
      <c r="G9926" t="s">
        <v>10027</v>
      </c>
      <c r="H9926" s="2">
        <v>169</v>
      </c>
      <c r="I9926" s="3">
        <v>0.16</v>
      </c>
      <c r="J9926" s="2">
        <f t="shared" si="465"/>
        <v>141.96</v>
      </c>
      <c r="K9926" s="2">
        <f t="shared" si="466"/>
        <v>25.552800000000001</v>
      </c>
      <c r="L9926" s="2">
        <f t="shared" si="467"/>
        <v>167.5128</v>
      </c>
    </row>
    <row r="9927" spans="1:12" x14ac:dyDescent="0.25">
      <c r="A9927" t="s">
        <v>9932</v>
      </c>
      <c r="B9927" s="1">
        <v>46142</v>
      </c>
      <c r="C9927" t="s">
        <v>10012</v>
      </c>
      <c r="D9927" t="s">
        <v>10021</v>
      </c>
      <c r="E9927">
        <f>+_xlfn.XLOOKUP(TablaVentas[[#This Row],[PRODUCTOS]],TablaPrecios[PRODUCTOS],TablaPrecios[PRECIOS UNITARIOS],"No encontado")</f>
        <v>200</v>
      </c>
      <c r="F9927">
        <v>5</v>
      </c>
      <c r="G9927" t="s">
        <v>10026</v>
      </c>
      <c r="H9927" s="2">
        <v>59</v>
      </c>
      <c r="I9927" s="3">
        <v>0.13</v>
      </c>
      <c r="J9927" s="2">
        <f t="shared" si="465"/>
        <v>51.33</v>
      </c>
      <c r="K9927" s="2">
        <f t="shared" si="466"/>
        <v>9.2393999999999998</v>
      </c>
      <c r="L9927" s="2">
        <f t="shared" si="467"/>
        <v>60.569400000000002</v>
      </c>
    </row>
    <row r="9928" spans="1:12" x14ac:dyDescent="0.25">
      <c r="A9928" t="s">
        <v>9933</v>
      </c>
      <c r="B9928" s="1">
        <v>46165</v>
      </c>
      <c r="C9928" t="s">
        <v>10008</v>
      </c>
      <c r="D9928" t="s">
        <v>10017</v>
      </c>
      <c r="E9928">
        <f>+_xlfn.XLOOKUP(TablaVentas[[#This Row],[PRODUCTOS]],TablaPrecios[PRODUCTOS],TablaPrecios[PRECIOS UNITARIOS],"No encontado")</f>
        <v>50</v>
      </c>
      <c r="F9928">
        <v>9</v>
      </c>
      <c r="G9928" t="s">
        <v>10026</v>
      </c>
      <c r="H9928" s="2">
        <v>338</v>
      </c>
      <c r="I9928" s="3">
        <v>0.14000000000000001</v>
      </c>
      <c r="J9928" s="2">
        <f t="shared" si="465"/>
        <v>290.68</v>
      </c>
      <c r="K9928" s="2">
        <f t="shared" si="466"/>
        <v>52.322400000000002</v>
      </c>
      <c r="L9928" s="2">
        <f t="shared" si="467"/>
        <v>343.00240000000002</v>
      </c>
    </row>
    <row r="9929" spans="1:12" x14ac:dyDescent="0.25">
      <c r="A9929" t="s">
        <v>9934</v>
      </c>
      <c r="B9929" s="1">
        <v>46138</v>
      </c>
      <c r="C9929" t="s">
        <v>10007</v>
      </c>
      <c r="D9929" t="s">
        <v>10019</v>
      </c>
      <c r="E9929">
        <f>+_xlfn.XLOOKUP(TablaVentas[[#This Row],[PRODUCTOS]],TablaPrecios[PRODUCTOS],TablaPrecios[PRECIOS UNITARIOS],"No encontado")</f>
        <v>1200</v>
      </c>
      <c r="F9929">
        <v>9</v>
      </c>
      <c r="G9929" t="s">
        <v>10026</v>
      </c>
      <c r="H9929" s="2">
        <v>289</v>
      </c>
      <c r="I9929" s="3">
        <v>0.1</v>
      </c>
      <c r="J9929" s="2">
        <f t="shared" si="465"/>
        <v>260.10000000000002</v>
      </c>
      <c r="K9929" s="2">
        <f t="shared" si="466"/>
        <v>46.818000000000005</v>
      </c>
      <c r="L9929" s="2">
        <f t="shared" si="467"/>
        <v>306.91800000000001</v>
      </c>
    </row>
    <row r="9930" spans="1:12" x14ac:dyDescent="0.25">
      <c r="A9930" t="s">
        <v>9935</v>
      </c>
      <c r="B9930" s="1">
        <v>46329</v>
      </c>
      <c r="C9930" t="s">
        <v>10008</v>
      </c>
      <c r="D9930" t="s">
        <v>10018</v>
      </c>
      <c r="E9930">
        <f>+_xlfn.XLOOKUP(TablaVentas[[#This Row],[PRODUCTOS]],TablaPrecios[PRODUCTOS],TablaPrecios[PRECIOS UNITARIOS],"No encontado")</f>
        <v>850</v>
      </c>
      <c r="F9930">
        <v>8</v>
      </c>
      <c r="G9930" t="s">
        <v>10027</v>
      </c>
      <c r="H9930" s="2">
        <v>380</v>
      </c>
      <c r="I9930" s="3">
        <v>0.2</v>
      </c>
      <c r="J9930" s="2">
        <f t="shared" si="465"/>
        <v>304</v>
      </c>
      <c r="K9930" s="2">
        <f t="shared" si="466"/>
        <v>54.72</v>
      </c>
      <c r="L9930" s="2">
        <f t="shared" si="467"/>
        <v>358.72</v>
      </c>
    </row>
    <row r="9931" spans="1:12" x14ac:dyDescent="0.25">
      <c r="A9931" t="s">
        <v>9936</v>
      </c>
      <c r="B9931" s="1">
        <v>46033</v>
      </c>
      <c r="C9931" t="s">
        <v>10010</v>
      </c>
      <c r="D9931" t="s">
        <v>10020</v>
      </c>
      <c r="E9931">
        <f>+_xlfn.XLOOKUP(TablaVentas[[#This Row],[PRODUCTOS]],TablaPrecios[PRODUCTOS],TablaPrecios[PRECIOS UNITARIOS],"No encontado")</f>
        <v>150</v>
      </c>
      <c r="F9931">
        <v>9</v>
      </c>
      <c r="G9931" t="s">
        <v>10024</v>
      </c>
      <c r="H9931" s="2">
        <v>465</v>
      </c>
      <c r="I9931" s="3">
        <v>0.17</v>
      </c>
      <c r="J9931" s="2">
        <f t="shared" si="465"/>
        <v>385.95</v>
      </c>
      <c r="K9931" s="2">
        <f t="shared" si="466"/>
        <v>69.470999999999989</v>
      </c>
      <c r="L9931" s="2">
        <f t="shared" si="467"/>
        <v>455.42099999999999</v>
      </c>
    </row>
    <row r="9932" spans="1:12" x14ac:dyDescent="0.25">
      <c r="A9932" t="s">
        <v>9937</v>
      </c>
      <c r="B9932" s="1">
        <v>46180</v>
      </c>
      <c r="C9932" t="s">
        <v>10008</v>
      </c>
      <c r="D9932" t="s">
        <v>10019</v>
      </c>
      <c r="E9932">
        <f>+_xlfn.XLOOKUP(TablaVentas[[#This Row],[PRODUCTOS]],TablaPrecios[PRODUCTOS],TablaPrecios[PRECIOS UNITARIOS],"No encontado")</f>
        <v>1200</v>
      </c>
      <c r="F9932">
        <v>8</v>
      </c>
      <c r="G9932" t="s">
        <v>10027</v>
      </c>
      <c r="H9932" s="2">
        <v>185</v>
      </c>
      <c r="I9932" s="3">
        <v>0.15</v>
      </c>
      <c r="J9932" s="2">
        <f t="shared" si="465"/>
        <v>157.25</v>
      </c>
      <c r="K9932" s="2">
        <f t="shared" si="466"/>
        <v>28.305</v>
      </c>
      <c r="L9932" s="2">
        <f t="shared" si="467"/>
        <v>185.55500000000001</v>
      </c>
    </row>
    <row r="9933" spans="1:12" x14ac:dyDescent="0.25">
      <c r="A9933" t="s">
        <v>9938</v>
      </c>
      <c r="B9933" s="1">
        <v>46379</v>
      </c>
      <c r="C9933" t="s">
        <v>10009</v>
      </c>
      <c r="D9933" t="s">
        <v>10018</v>
      </c>
      <c r="E9933">
        <f>+_xlfn.XLOOKUP(TablaVentas[[#This Row],[PRODUCTOS]],TablaPrecios[PRODUCTOS],TablaPrecios[PRECIOS UNITARIOS],"No encontado")</f>
        <v>850</v>
      </c>
      <c r="F9933">
        <v>13</v>
      </c>
      <c r="G9933" t="s">
        <v>10027</v>
      </c>
      <c r="H9933" s="2">
        <v>349</v>
      </c>
      <c r="I9933" s="3">
        <v>0.11</v>
      </c>
      <c r="J9933" s="2">
        <f t="shared" si="465"/>
        <v>310.61</v>
      </c>
      <c r="K9933" s="2">
        <f t="shared" si="466"/>
        <v>55.909799999999997</v>
      </c>
      <c r="L9933" s="2">
        <f t="shared" si="467"/>
        <v>366.51980000000003</v>
      </c>
    </row>
    <row r="9934" spans="1:12" x14ac:dyDescent="0.25">
      <c r="A9934" t="s">
        <v>9939</v>
      </c>
      <c r="B9934" s="1">
        <v>46235</v>
      </c>
      <c r="C9934" t="s">
        <v>10011</v>
      </c>
      <c r="D9934" t="s">
        <v>10017</v>
      </c>
      <c r="E9934">
        <f>+_xlfn.XLOOKUP(TablaVentas[[#This Row],[PRODUCTOS]],TablaPrecios[PRODUCTOS],TablaPrecios[PRECIOS UNITARIOS],"No encontado")</f>
        <v>50</v>
      </c>
      <c r="F9934">
        <v>17</v>
      </c>
      <c r="G9934" t="s">
        <v>10027</v>
      </c>
      <c r="H9934" s="2">
        <v>374</v>
      </c>
      <c r="I9934" s="3">
        <v>0.2</v>
      </c>
      <c r="J9934" s="2">
        <f t="shared" si="465"/>
        <v>299.2</v>
      </c>
      <c r="K9934" s="2">
        <f t="shared" si="466"/>
        <v>53.855999999999995</v>
      </c>
      <c r="L9934" s="2">
        <f t="shared" si="467"/>
        <v>353.05599999999998</v>
      </c>
    </row>
    <row r="9935" spans="1:12" x14ac:dyDescent="0.25">
      <c r="A9935" t="s">
        <v>9940</v>
      </c>
      <c r="B9935" s="1">
        <v>46045</v>
      </c>
      <c r="C9935" t="s">
        <v>10009</v>
      </c>
      <c r="D9935" t="s">
        <v>10019</v>
      </c>
      <c r="E9935">
        <f>+_xlfn.XLOOKUP(TablaVentas[[#This Row],[PRODUCTOS]],TablaPrecios[PRODUCTOS],TablaPrecios[PRECIOS UNITARIOS],"No encontado")</f>
        <v>1200</v>
      </c>
      <c r="F9935">
        <v>17</v>
      </c>
      <c r="G9935" t="s">
        <v>10027</v>
      </c>
      <c r="H9935" s="2">
        <v>484</v>
      </c>
      <c r="I9935" s="3">
        <v>0.15</v>
      </c>
      <c r="J9935" s="2">
        <f t="shared" si="465"/>
        <v>411.4</v>
      </c>
      <c r="K9935" s="2">
        <f t="shared" si="466"/>
        <v>74.051999999999992</v>
      </c>
      <c r="L9935" s="2">
        <f t="shared" si="467"/>
        <v>485.452</v>
      </c>
    </row>
    <row r="9936" spans="1:12" x14ac:dyDescent="0.25">
      <c r="A9936" t="s">
        <v>9941</v>
      </c>
      <c r="B9936" s="1">
        <v>46253</v>
      </c>
      <c r="C9936" t="s">
        <v>10009</v>
      </c>
      <c r="D9936" t="s">
        <v>10021</v>
      </c>
      <c r="E9936">
        <f>+_xlfn.XLOOKUP(TablaVentas[[#This Row],[PRODUCTOS]],TablaPrecios[PRODUCTOS],TablaPrecios[PRECIOS UNITARIOS],"No encontado")</f>
        <v>200</v>
      </c>
      <c r="F9936">
        <v>8</v>
      </c>
      <c r="G9936" t="s">
        <v>10025</v>
      </c>
      <c r="H9936" s="2">
        <v>214</v>
      </c>
      <c r="I9936" s="3">
        <v>0.12</v>
      </c>
      <c r="J9936" s="2">
        <f t="shared" si="465"/>
        <v>188.32</v>
      </c>
      <c r="K9936" s="2">
        <f t="shared" si="466"/>
        <v>33.897599999999997</v>
      </c>
      <c r="L9936" s="2">
        <f t="shared" si="467"/>
        <v>222.2176</v>
      </c>
    </row>
    <row r="9937" spans="1:12" x14ac:dyDescent="0.25">
      <c r="A9937" t="s">
        <v>9942</v>
      </c>
      <c r="B9937" s="1">
        <v>46036</v>
      </c>
      <c r="C9937" t="s">
        <v>10008</v>
      </c>
      <c r="D9937" t="s">
        <v>10017</v>
      </c>
      <c r="E9937">
        <f>+_xlfn.XLOOKUP(TablaVentas[[#This Row],[PRODUCTOS]],TablaPrecios[PRODUCTOS],TablaPrecios[PRECIOS UNITARIOS],"No encontado")</f>
        <v>50</v>
      </c>
      <c r="F9937">
        <v>11</v>
      </c>
      <c r="G9937" t="s">
        <v>10027</v>
      </c>
      <c r="H9937" s="2">
        <v>388</v>
      </c>
      <c r="I9937" s="3">
        <v>0.14000000000000001</v>
      </c>
      <c r="J9937" s="2">
        <f t="shared" si="465"/>
        <v>333.68</v>
      </c>
      <c r="K9937" s="2">
        <f t="shared" si="466"/>
        <v>60.062399999999997</v>
      </c>
      <c r="L9937" s="2">
        <f t="shared" si="467"/>
        <v>393.74239999999998</v>
      </c>
    </row>
    <row r="9938" spans="1:12" x14ac:dyDescent="0.25">
      <c r="A9938" t="s">
        <v>9943</v>
      </c>
      <c r="B9938" s="1">
        <v>46373</v>
      </c>
      <c r="C9938" t="s">
        <v>10010</v>
      </c>
      <c r="D9938" t="s">
        <v>10021</v>
      </c>
      <c r="E9938">
        <f>+_xlfn.XLOOKUP(TablaVentas[[#This Row],[PRODUCTOS]],TablaPrecios[PRODUCTOS],TablaPrecios[PRECIOS UNITARIOS],"No encontado")</f>
        <v>200</v>
      </c>
      <c r="F9938">
        <v>13</v>
      </c>
      <c r="G9938" t="s">
        <v>10024</v>
      </c>
      <c r="H9938" s="2">
        <v>349</v>
      </c>
      <c r="I9938" s="3">
        <v>0.15</v>
      </c>
      <c r="J9938" s="2">
        <f t="shared" si="465"/>
        <v>296.64999999999998</v>
      </c>
      <c r="K9938" s="2">
        <f t="shared" si="466"/>
        <v>53.396999999999991</v>
      </c>
      <c r="L9938" s="2">
        <f t="shared" si="467"/>
        <v>350.04699999999997</v>
      </c>
    </row>
    <row r="9939" spans="1:12" x14ac:dyDescent="0.25">
      <c r="A9939" t="s">
        <v>9944</v>
      </c>
      <c r="B9939" s="1">
        <v>46219</v>
      </c>
      <c r="C9939" t="s">
        <v>10007</v>
      </c>
      <c r="D9939" t="s">
        <v>10019</v>
      </c>
      <c r="E9939">
        <f>+_xlfn.XLOOKUP(TablaVentas[[#This Row],[PRODUCTOS]],TablaPrecios[PRODUCTOS],TablaPrecios[PRECIOS UNITARIOS],"No encontado")</f>
        <v>1200</v>
      </c>
      <c r="F9939">
        <v>5</v>
      </c>
      <c r="G9939" t="s">
        <v>10026</v>
      </c>
      <c r="H9939" s="2">
        <v>307</v>
      </c>
      <c r="I9939" s="3">
        <v>0.11</v>
      </c>
      <c r="J9939" s="2">
        <f t="shared" si="465"/>
        <v>273.23</v>
      </c>
      <c r="K9939" s="2">
        <f t="shared" si="466"/>
        <v>49.181400000000004</v>
      </c>
      <c r="L9939" s="2">
        <f t="shared" si="467"/>
        <v>322.41140000000001</v>
      </c>
    </row>
    <row r="9940" spans="1:12" x14ac:dyDescent="0.25">
      <c r="A9940" t="s">
        <v>9945</v>
      </c>
      <c r="B9940" s="1">
        <v>46070</v>
      </c>
      <c r="C9940" t="s">
        <v>10009</v>
      </c>
      <c r="D9940" t="s">
        <v>10020</v>
      </c>
      <c r="E9940">
        <f>+_xlfn.XLOOKUP(TablaVentas[[#This Row],[PRODUCTOS]],TablaPrecios[PRODUCTOS],TablaPrecios[PRECIOS UNITARIOS],"No encontado")</f>
        <v>150</v>
      </c>
      <c r="F9940">
        <v>15</v>
      </c>
      <c r="G9940" t="s">
        <v>10026</v>
      </c>
      <c r="H9940" s="2">
        <v>259</v>
      </c>
      <c r="I9940" s="3">
        <v>0.12</v>
      </c>
      <c r="J9940" s="2">
        <f t="shared" si="465"/>
        <v>227.92000000000002</v>
      </c>
      <c r="K9940" s="2">
        <f t="shared" si="466"/>
        <v>41.025600000000004</v>
      </c>
      <c r="L9940" s="2">
        <f t="shared" si="467"/>
        <v>268.94560000000001</v>
      </c>
    </row>
    <row r="9941" spans="1:12" x14ac:dyDescent="0.25">
      <c r="A9941" t="s">
        <v>9946</v>
      </c>
      <c r="B9941" s="1">
        <v>46082</v>
      </c>
      <c r="C9941" t="s">
        <v>10010</v>
      </c>
      <c r="D9941" t="s">
        <v>10021</v>
      </c>
      <c r="E9941">
        <f>+_xlfn.XLOOKUP(TablaVentas[[#This Row],[PRODUCTOS]],TablaPrecios[PRODUCTOS],TablaPrecios[PRECIOS UNITARIOS],"No encontado")</f>
        <v>200</v>
      </c>
      <c r="F9941">
        <v>6</v>
      </c>
      <c r="G9941" t="s">
        <v>10025</v>
      </c>
      <c r="H9941" s="2">
        <v>308</v>
      </c>
      <c r="I9941" s="3">
        <v>0.18</v>
      </c>
      <c r="J9941" s="2">
        <f t="shared" si="465"/>
        <v>252.56</v>
      </c>
      <c r="K9941" s="2">
        <f t="shared" si="466"/>
        <v>45.460799999999999</v>
      </c>
      <c r="L9941" s="2">
        <f t="shared" si="467"/>
        <v>298.02080000000001</v>
      </c>
    </row>
    <row r="9942" spans="1:12" x14ac:dyDescent="0.25">
      <c r="A9942" t="s">
        <v>9947</v>
      </c>
      <c r="B9942" s="1">
        <v>46310</v>
      </c>
      <c r="C9942" t="s">
        <v>10011</v>
      </c>
      <c r="D9942" t="s">
        <v>10020</v>
      </c>
      <c r="E9942">
        <f>+_xlfn.XLOOKUP(TablaVentas[[#This Row],[PRODUCTOS]],TablaPrecios[PRODUCTOS],TablaPrecios[PRECIOS UNITARIOS],"No encontado")</f>
        <v>150</v>
      </c>
      <c r="F9942">
        <v>15</v>
      </c>
      <c r="G9942" t="s">
        <v>10026</v>
      </c>
      <c r="H9942" s="2">
        <v>56</v>
      </c>
      <c r="I9942" s="3">
        <v>0.19</v>
      </c>
      <c r="J9942" s="2">
        <f t="shared" si="465"/>
        <v>45.36</v>
      </c>
      <c r="K9942" s="2">
        <f t="shared" si="466"/>
        <v>8.1647999999999996</v>
      </c>
      <c r="L9942" s="2">
        <f t="shared" si="467"/>
        <v>53.524799999999999</v>
      </c>
    </row>
    <row r="9943" spans="1:12" x14ac:dyDescent="0.25">
      <c r="A9943" t="s">
        <v>9948</v>
      </c>
      <c r="B9943" s="1">
        <v>46249</v>
      </c>
      <c r="C9943" t="s">
        <v>10012</v>
      </c>
      <c r="D9943" t="s">
        <v>10019</v>
      </c>
      <c r="E9943">
        <f>+_xlfn.XLOOKUP(TablaVentas[[#This Row],[PRODUCTOS]],TablaPrecios[PRODUCTOS],TablaPrecios[PRECIOS UNITARIOS],"No encontado")</f>
        <v>1200</v>
      </c>
      <c r="F9943">
        <v>12</v>
      </c>
      <c r="G9943" t="s">
        <v>10026</v>
      </c>
      <c r="H9943" s="2">
        <v>316</v>
      </c>
      <c r="I9943" s="3">
        <v>0.2</v>
      </c>
      <c r="J9943" s="2">
        <f t="shared" si="465"/>
        <v>252.8</v>
      </c>
      <c r="K9943" s="2">
        <f t="shared" si="466"/>
        <v>45.503999999999998</v>
      </c>
      <c r="L9943" s="2">
        <f t="shared" si="467"/>
        <v>298.30400000000003</v>
      </c>
    </row>
    <row r="9944" spans="1:12" x14ac:dyDescent="0.25">
      <c r="A9944" t="s">
        <v>9949</v>
      </c>
      <c r="B9944" s="1">
        <v>46219</v>
      </c>
      <c r="C9944" t="s">
        <v>10011</v>
      </c>
      <c r="D9944" t="s">
        <v>10018</v>
      </c>
      <c r="E9944">
        <f>+_xlfn.XLOOKUP(TablaVentas[[#This Row],[PRODUCTOS]],TablaPrecios[PRODUCTOS],TablaPrecios[PRECIOS UNITARIOS],"No encontado")</f>
        <v>850</v>
      </c>
      <c r="F9944">
        <v>9</v>
      </c>
      <c r="G9944" t="s">
        <v>10025</v>
      </c>
      <c r="H9944" s="2">
        <v>399</v>
      </c>
      <c r="I9944" s="3">
        <v>0.2</v>
      </c>
      <c r="J9944" s="2">
        <f t="shared" si="465"/>
        <v>319.2</v>
      </c>
      <c r="K9944" s="2">
        <f t="shared" si="466"/>
        <v>57.455999999999996</v>
      </c>
      <c r="L9944" s="2">
        <f t="shared" si="467"/>
        <v>376.65600000000001</v>
      </c>
    </row>
    <row r="9945" spans="1:12" x14ac:dyDescent="0.25">
      <c r="A9945" t="s">
        <v>9950</v>
      </c>
      <c r="B9945" s="1">
        <v>46146</v>
      </c>
      <c r="C9945" t="s">
        <v>10007</v>
      </c>
      <c r="D9945" t="s">
        <v>10018</v>
      </c>
      <c r="E9945">
        <f>+_xlfn.XLOOKUP(TablaVentas[[#This Row],[PRODUCTOS]],TablaPrecios[PRODUCTOS],TablaPrecios[PRECIOS UNITARIOS],"No encontado")</f>
        <v>850</v>
      </c>
      <c r="F9945">
        <v>14</v>
      </c>
      <c r="G9945" t="s">
        <v>10024</v>
      </c>
      <c r="H9945" s="2">
        <v>143</v>
      </c>
      <c r="I9945" s="3">
        <v>0.12</v>
      </c>
      <c r="J9945" s="2">
        <f t="shared" si="465"/>
        <v>125.84</v>
      </c>
      <c r="K9945" s="2">
        <f t="shared" si="466"/>
        <v>22.651199999999999</v>
      </c>
      <c r="L9945" s="2">
        <f t="shared" si="467"/>
        <v>148.49119999999999</v>
      </c>
    </row>
    <row r="9946" spans="1:12" x14ac:dyDescent="0.25">
      <c r="A9946" t="s">
        <v>9951</v>
      </c>
      <c r="B9946" s="1">
        <v>46239</v>
      </c>
      <c r="C9946" t="s">
        <v>10012</v>
      </c>
      <c r="D9946" t="s">
        <v>10020</v>
      </c>
      <c r="E9946">
        <f>+_xlfn.XLOOKUP(TablaVentas[[#This Row],[PRODUCTOS]],TablaPrecios[PRODUCTOS],TablaPrecios[PRECIOS UNITARIOS],"No encontado")</f>
        <v>150</v>
      </c>
      <c r="F9946">
        <v>8</v>
      </c>
      <c r="G9946" t="s">
        <v>10023</v>
      </c>
      <c r="H9946" s="2">
        <v>322</v>
      </c>
      <c r="I9946" s="3">
        <v>0.15</v>
      </c>
      <c r="J9946" s="2">
        <f t="shared" si="465"/>
        <v>273.7</v>
      </c>
      <c r="K9946" s="2">
        <f t="shared" si="466"/>
        <v>49.265999999999998</v>
      </c>
      <c r="L9946" s="2">
        <f t="shared" si="467"/>
        <v>322.96600000000001</v>
      </c>
    </row>
    <row r="9947" spans="1:12" x14ac:dyDescent="0.25">
      <c r="A9947" t="s">
        <v>9952</v>
      </c>
      <c r="B9947" s="1">
        <v>46269</v>
      </c>
      <c r="C9947" t="s">
        <v>10009</v>
      </c>
      <c r="D9947" t="s">
        <v>10020</v>
      </c>
      <c r="E9947">
        <f>+_xlfn.XLOOKUP(TablaVentas[[#This Row],[PRODUCTOS]],TablaPrecios[PRODUCTOS],TablaPrecios[PRECIOS UNITARIOS],"No encontado")</f>
        <v>150</v>
      </c>
      <c r="F9947">
        <v>18</v>
      </c>
      <c r="G9947" t="s">
        <v>10025</v>
      </c>
      <c r="H9947" s="2">
        <v>234</v>
      </c>
      <c r="I9947" s="3">
        <v>0.18</v>
      </c>
      <c r="J9947" s="2">
        <f t="shared" si="465"/>
        <v>191.88</v>
      </c>
      <c r="K9947" s="2">
        <f t="shared" si="466"/>
        <v>34.538399999999996</v>
      </c>
      <c r="L9947" s="2">
        <f t="shared" si="467"/>
        <v>226.41839999999999</v>
      </c>
    </row>
    <row r="9948" spans="1:12" x14ac:dyDescent="0.25">
      <c r="A9948" t="s">
        <v>9953</v>
      </c>
      <c r="B9948" s="1">
        <v>46387</v>
      </c>
      <c r="C9948" t="s">
        <v>10012</v>
      </c>
      <c r="D9948" t="s">
        <v>10020</v>
      </c>
      <c r="E9948">
        <f>+_xlfn.XLOOKUP(TablaVentas[[#This Row],[PRODUCTOS]],TablaPrecios[PRODUCTOS],TablaPrecios[PRECIOS UNITARIOS],"No encontado")</f>
        <v>150</v>
      </c>
      <c r="F9948">
        <v>6</v>
      </c>
      <c r="G9948" t="s">
        <v>10026</v>
      </c>
      <c r="H9948" s="2">
        <v>327</v>
      </c>
      <c r="I9948" s="3">
        <v>0.11</v>
      </c>
      <c r="J9948" s="2">
        <f t="shared" si="465"/>
        <v>291.02999999999997</v>
      </c>
      <c r="K9948" s="2">
        <f t="shared" si="466"/>
        <v>52.38539999999999</v>
      </c>
      <c r="L9948" s="2">
        <f t="shared" si="467"/>
        <v>343.41539999999998</v>
      </c>
    </row>
    <row r="9949" spans="1:12" x14ac:dyDescent="0.25">
      <c r="A9949" t="s">
        <v>9954</v>
      </c>
      <c r="B9949" s="1">
        <v>46245</v>
      </c>
      <c r="C9949" t="s">
        <v>10012</v>
      </c>
      <c r="D9949" t="s">
        <v>10019</v>
      </c>
      <c r="E9949">
        <f>+_xlfn.XLOOKUP(TablaVentas[[#This Row],[PRODUCTOS]],TablaPrecios[PRODUCTOS],TablaPrecios[PRECIOS UNITARIOS],"No encontado")</f>
        <v>1200</v>
      </c>
      <c r="F9949">
        <v>17</v>
      </c>
      <c r="G9949" t="s">
        <v>10027</v>
      </c>
      <c r="H9949" s="2">
        <v>282</v>
      </c>
      <c r="I9949" s="3">
        <v>0.13</v>
      </c>
      <c r="J9949" s="2">
        <f t="shared" si="465"/>
        <v>245.34</v>
      </c>
      <c r="K9949" s="2">
        <f t="shared" si="466"/>
        <v>44.161200000000001</v>
      </c>
      <c r="L9949" s="2">
        <f t="shared" si="467"/>
        <v>289.50119999999998</v>
      </c>
    </row>
    <row r="9950" spans="1:12" x14ac:dyDescent="0.25">
      <c r="A9950" t="s">
        <v>9955</v>
      </c>
      <c r="B9950" s="1">
        <v>46239</v>
      </c>
      <c r="C9950" t="s">
        <v>10007</v>
      </c>
      <c r="D9950" t="s">
        <v>10019</v>
      </c>
      <c r="E9950">
        <f>+_xlfn.XLOOKUP(TablaVentas[[#This Row],[PRODUCTOS]],TablaPrecios[PRODUCTOS],TablaPrecios[PRECIOS UNITARIOS],"No encontado")</f>
        <v>1200</v>
      </c>
      <c r="F9950">
        <v>13</v>
      </c>
      <c r="G9950" t="s">
        <v>10023</v>
      </c>
      <c r="H9950" s="2">
        <v>169</v>
      </c>
      <c r="I9950" s="3">
        <v>0.17</v>
      </c>
      <c r="J9950" s="2">
        <f t="shared" si="465"/>
        <v>140.27000000000001</v>
      </c>
      <c r="K9950" s="2">
        <f t="shared" si="466"/>
        <v>25.2486</v>
      </c>
      <c r="L9950" s="2">
        <f t="shared" si="467"/>
        <v>165.51860000000002</v>
      </c>
    </row>
    <row r="9951" spans="1:12" x14ac:dyDescent="0.25">
      <c r="A9951" t="s">
        <v>9956</v>
      </c>
      <c r="B9951" s="1">
        <v>46138</v>
      </c>
      <c r="C9951" t="s">
        <v>10007</v>
      </c>
      <c r="D9951" t="s">
        <v>10019</v>
      </c>
      <c r="E9951">
        <f>+_xlfn.XLOOKUP(TablaVentas[[#This Row],[PRODUCTOS]],TablaPrecios[PRODUCTOS],TablaPrecios[PRECIOS UNITARIOS],"No encontado")</f>
        <v>1200</v>
      </c>
      <c r="F9951">
        <v>15</v>
      </c>
      <c r="G9951" t="s">
        <v>10025</v>
      </c>
      <c r="H9951" s="2">
        <v>263</v>
      </c>
      <c r="I9951" s="3">
        <v>0.17</v>
      </c>
      <c r="J9951" s="2">
        <f t="shared" si="465"/>
        <v>218.29</v>
      </c>
      <c r="K9951" s="2">
        <f t="shared" si="466"/>
        <v>39.292199999999994</v>
      </c>
      <c r="L9951" s="2">
        <f t="shared" si="467"/>
        <v>257.5822</v>
      </c>
    </row>
    <row r="9952" spans="1:12" x14ac:dyDescent="0.25">
      <c r="A9952" t="s">
        <v>9957</v>
      </c>
      <c r="B9952" s="1">
        <v>46025</v>
      </c>
      <c r="C9952" t="s">
        <v>10012</v>
      </c>
      <c r="D9952" t="s">
        <v>10021</v>
      </c>
      <c r="E9952">
        <f>+_xlfn.XLOOKUP(TablaVentas[[#This Row],[PRODUCTOS]],TablaPrecios[PRODUCTOS],TablaPrecios[PRECIOS UNITARIOS],"No encontado")</f>
        <v>200</v>
      </c>
      <c r="F9952">
        <v>14</v>
      </c>
      <c r="G9952" t="s">
        <v>10023</v>
      </c>
      <c r="H9952" s="2">
        <v>392</v>
      </c>
      <c r="I9952" s="3">
        <v>0.17</v>
      </c>
      <c r="J9952" s="2">
        <f t="shared" si="465"/>
        <v>325.36</v>
      </c>
      <c r="K9952" s="2">
        <f t="shared" si="466"/>
        <v>58.564799999999998</v>
      </c>
      <c r="L9952" s="2">
        <f t="shared" si="467"/>
        <v>383.9248</v>
      </c>
    </row>
    <row r="9953" spans="1:12" x14ac:dyDescent="0.25">
      <c r="A9953" t="s">
        <v>9958</v>
      </c>
      <c r="B9953" s="1">
        <v>46246</v>
      </c>
      <c r="C9953" t="s">
        <v>10012</v>
      </c>
      <c r="D9953" t="s">
        <v>10018</v>
      </c>
      <c r="E9953">
        <f>+_xlfn.XLOOKUP(TablaVentas[[#This Row],[PRODUCTOS]],TablaPrecios[PRODUCTOS],TablaPrecios[PRECIOS UNITARIOS],"No encontado")</f>
        <v>850</v>
      </c>
      <c r="F9953">
        <v>10</v>
      </c>
      <c r="G9953" t="s">
        <v>10025</v>
      </c>
      <c r="H9953" s="2">
        <v>439</v>
      </c>
      <c r="I9953" s="3">
        <v>0.18</v>
      </c>
      <c r="J9953" s="2">
        <f t="shared" si="465"/>
        <v>359.98</v>
      </c>
      <c r="K9953" s="2">
        <f t="shared" si="466"/>
        <v>64.796400000000006</v>
      </c>
      <c r="L9953" s="2">
        <f t="shared" si="467"/>
        <v>424.77640000000002</v>
      </c>
    </row>
    <row r="9954" spans="1:12" x14ac:dyDescent="0.25">
      <c r="A9954" t="s">
        <v>9959</v>
      </c>
      <c r="B9954" s="1">
        <v>46069</v>
      </c>
      <c r="C9954" t="s">
        <v>10012</v>
      </c>
      <c r="D9954" t="s">
        <v>10019</v>
      </c>
      <c r="E9954">
        <f>+_xlfn.XLOOKUP(TablaVentas[[#This Row],[PRODUCTOS]],TablaPrecios[PRODUCTOS],TablaPrecios[PRECIOS UNITARIOS],"No encontado")</f>
        <v>1200</v>
      </c>
      <c r="F9954">
        <v>8</v>
      </c>
      <c r="G9954" t="s">
        <v>10025</v>
      </c>
      <c r="H9954" s="2">
        <v>397</v>
      </c>
      <c r="I9954" s="3">
        <v>0.12</v>
      </c>
      <c r="J9954" s="2">
        <f t="shared" si="465"/>
        <v>349.36</v>
      </c>
      <c r="K9954" s="2">
        <f t="shared" si="466"/>
        <v>62.884799999999998</v>
      </c>
      <c r="L9954" s="2">
        <f t="shared" si="467"/>
        <v>412.2448</v>
      </c>
    </row>
    <row r="9955" spans="1:12" x14ac:dyDescent="0.25">
      <c r="A9955" t="s">
        <v>9960</v>
      </c>
      <c r="B9955" s="1">
        <v>46164</v>
      </c>
      <c r="C9955" t="s">
        <v>10008</v>
      </c>
      <c r="D9955" t="s">
        <v>10018</v>
      </c>
      <c r="E9955">
        <f>+_xlfn.XLOOKUP(TablaVentas[[#This Row],[PRODUCTOS]],TablaPrecios[PRODUCTOS],TablaPrecios[PRECIOS UNITARIOS],"No encontado")</f>
        <v>850</v>
      </c>
      <c r="F9955">
        <v>11</v>
      </c>
      <c r="G9955" t="s">
        <v>10026</v>
      </c>
      <c r="H9955" s="2">
        <v>416</v>
      </c>
      <c r="I9955" s="3">
        <v>0.18</v>
      </c>
      <c r="J9955" s="2">
        <f t="shared" si="465"/>
        <v>341.12</v>
      </c>
      <c r="K9955" s="2">
        <f t="shared" si="466"/>
        <v>61.401600000000002</v>
      </c>
      <c r="L9955" s="2">
        <f t="shared" si="467"/>
        <v>402.52160000000003</v>
      </c>
    </row>
    <row r="9956" spans="1:12" x14ac:dyDescent="0.25">
      <c r="A9956" t="s">
        <v>9961</v>
      </c>
      <c r="B9956" s="1">
        <v>46364</v>
      </c>
      <c r="C9956" t="s">
        <v>10011</v>
      </c>
      <c r="D9956" t="s">
        <v>10020</v>
      </c>
      <c r="E9956">
        <f>+_xlfn.XLOOKUP(TablaVentas[[#This Row],[PRODUCTOS]],TablaPrecios[PRODUCTOS],TablaPrecios[PRECIOS UNITARIOS],"No encontado")</f>
        <v>150</v>
      </c>
      <c r="F9956">
        <v>8</v>
      </c>
      <c r="G9956" t="s">
        <v>10024</v>
      </c>
      <c r="H9956" s="2">
        <v>458</v>
      </c>
      <c r="I9956" s="3">
        <v>0.17</v>
      </c>
      <c r="J9956" s="2">
        <f t="shared" si="465"/>
        <v>380.14</v>
      </c>
      <c r="K9956" s="2">
        <f t="shared" si="466"/>
        <v>68.42519999999999</v>
      </c>
      <c r="L9956" s="2">
        <f t="shared" si="467"/>
        <v>448.5652</v>
      </c>
    </row>
    <row r="9957" spans="1:12" x14ac:dyDescent="0.25">
      <c r="A9957" t="s">
        <v>9962</v>
      </c>
      <c r="B9957" s="1">
        <v>46042</v>
      </c>
      <c r="C9957" t="s">
        <v>10010</v>
      </c>
      <c r="D9957" t="s">
        <v>10021</v>
      </c>
      <c r="E9957">
        <f>+_xlfn.XLOOKUP(TablaVentas[[#This Row],[PRODUCTOS]],TablaPrecios[PRODUCTOS],TablaPrecios[PRECIOS UNITARIOS],"No encontado")</f>
        <v>200</v>
      </c>
      <c r="F9957">
        <v>10</v>
      </c>
      <c r="G9957" t="s">
        <v>10024</v>
      </c>
      <c r="H9957" s="2">
        <v>473</v>
      </c>
      <c r="I9957" s="3">
        <v>0.17</v>
      </c>
      <c r="J9957" s="2">
        <f t="shared" si="465"/>
        <v>392.59</v>
      </c>
      <c r="K9957" s="2">
        <f t="shared" si="466"/>
        <v>70.666199999999989</v>
      </c>
      <c r="L9957" s="2">
        <f t="shared" si="467"/>
        <v>463.25619999999998</v>
      </c>
    </row>
    <row r="9958" spans="1:12" x14ac:dyDescent="0.25">
      <c r="A9958" t="s">
        <v>9963</v>
      </c>
      <c r="B9958" s="1">
        <v>46143</v>
      </c>
      <c r="C9958" t="s">
        <v>10007</v>
      </c>
      <c r="D9958" t="s">
        <v>10019</v>
      </c>
      <c r="E9958">
        <f>+_xlfn.XLOOKUP(TablaVentas[[#This Row],[PRODUCTOS]],TablaPrecios[PRODUCTOS],TablaPrecios[PRECIOS UNITARIOS],"No encontado")</f>
        <v>1200</v>
      </c>
      <c r="F9958">
        <v>16</v>
      </c>
      <c r="G9958" t="s">
        <v>10025</v>
      </c>
      <c r="H9958" s="2">
        <v>439</v>
      </c>
      <c r="I9958" s="3">
        <v>0.19</v>
      </c>
      <c r="J9958" s="2">
        <f t="shared" si="465"/>
        <v>355.59000000000003</v>
      </c>
      <c r="K9958" s="2">
        <f t="shared" si="466"/>
        <v>64.006200000000007</v>
      </c>
      <c r="L9958" s="2">
        <f t="shared" si="467"/>
        <v>419.59620000000007</v>
      </c>
    </row>
    <row r="9959" spans="1:12" x14ac:dyDescent="0.25">
      <c r="A9959" t="s">
        <v>9964</v>
      </c>
      <c r="B9959" s="1">
        <v>46367</v>
      </c>
      <c r="C9959" t="s">
        <v>10008</v>
      </c>
      <c r="D9959" t="s">
        <v>10017</v>
      </c>
      <c r="E9959">
        <f>+_xlfn.XLOOKUP(TablaVentas[[#This Row],[PRODUCTOS]],TablaPrecios[PRODUCTOS],TablaPrecios[PRECIOS UNITARIOS],"No encontado")</f>
        <v>50</v>
      </c>
      <c r="F9959">
        <v>14</v>
      </c>
      <c r="G9959" t="s">
        <v>10027</v>
      </c>
      <c r="H9959" s="2">
        <v>291</v>
      </c>
      <c r="I9959" s="3">
        <v>0.16</v>
      </c>
      <c r="J9959" s="2">
        <f t="shared" si="465"/>
        <v>244.44</v>
      </c>
      <c r="K9959" s="2">
        <f t="shared" si="466"/>
        <v>43.999199999999995</v>
      </c>
      <c r="L9959" s="2">
        <f t="shared" si="467"/>
        <v>288.43919999999997</v>
      </c>
    </row>
    <row r="9960" spans="1:12" x14ac:dyDescent="0.25">
      <c r="A9960" t="s">
        <v>9965</v>
      </c>
      <c r="B9960" s="1">
        <v>46263</v>
      </c>
      <c r="C9960" t="s">
        <v>10007</v>
      </c>
      <c r="D9960" t="s">
        <v>10019</v>
      </c>
      <c r="E9960">
        <f>+_xlfn.XLOOKUP(TablaVentas[[#This Row],[PRODUCTOS]],TablaPrecios[PRODUCTOS],TablaPrecios[PRECIOS UNITARIOS],"No encontado")</f>
        <v>1200</v>
      </c>
      <c r="F9960">
        <v>7</v>
      </c>
      <c r="G9960" t="s">
        <v>10025</v>
      </c>
      <c r="H9960" s="2">
        <v>422</v>
      </c>
      <c r="I9960" s="3">
        <v>0.2</v>
      </c>
      <c r="J9960" s="2">
        <f t="shared" si="465"/>
        <v>337.6</v>
      </c>
      <c r="K9960" s="2">
        <f t="shared" si="466"/>
        <v>60.768000000000001</v>
      </c>
      <c r="L9960" s="2">
        <f t="shared" si="467"/>
        <v>398.36800000000005</v>
      </c>
    </row>
    <row r="9961" spans="1:12" x14ac:dyDescent="0.25">
      <c r="A9961" t="s">
        <v>9966</v>
      </c>
      <c r="B9961" s="1">
        <v>46031</v>
      </c>
      <c r="C9961" t="s">
        <v>10008</v>
      </c>
      <c r="D9961" t="s">
        <v>10020</v>
      </c>
      <c r="E9961">
        <f>+_xlfn.XLOOKUP(TablaVentas[[#This Row],[PRODUCTOS]],TablaPrecios[PRODUCTOS],TablaPrecios[PRECIOS UNITARIOS],"No encontado")</f>
        <v>150</v>
      </c>
      <c r="F9961">
        <v>19</v>
      </c>
      <c r="G9961" t="s">
        <v>10025</v>
      </c>
      <c r="H9961" s="2">
        <v>59</v>
      </c>
      <c r="I9961" s="3">
        <v>0.12</v>
      </c>
      <c r="J9961" s="2">
        <f t="shared" si="465"/>
        <v>51.92</v>
      </c>
      <c r="K9961" s="2">
        <f t="shared" si="466"/>
        <v>9.3455999999999992</v>
      </c>
      <c r="L9961" s="2">
        <f t="shared" si="467"/>
        <v>61.265599999999999</v>
      </c>
    </row>
    <row r="9962" spans="1:12" x14ac:dyDescent="0.25">
      <c r="A9962" t="s">
        <v>9967</v>
      </c>
      <c r="B9962" s="1">
        <v>46074</v>
      </c>
      <c r="C9962" t="s">
        <v>10007</v>
      </c>
      <c r="D9962" t="s">
        <v>10020</v>
      </c>
      <c r="E9962">
        <f>+_xlfn.XLOOKUP(TablaVentas[[#This Row],[PRODUCTOS]],TablaPrecios[PRODUCTOS],TablaPrecios[PRECIOS UNITARIOS],"No encontado")</f>
        <v>150</v>
      </c>
      <c r="F9962">
        <v>13</v>
      </c>
      <c r="G9962" t="s">
        <v>10024</v>
      </c>
      <c r="H9962" s="2">
        <v>260</v>
      </c>
      <c r="I9962" s="3">
        <v>0.14000000000000001</v>
      </c>
      <c r="J9962" s="2">
        <f t="shared" si="465"/>
        <v>223.6</v>
      </c>
      <c r="K9962" s="2">
        <f t="shared" si="466"/>
        <v>40.247999999999998</v>
      </c>
      <c r="L9962" s="2">
        <f t="shared" si="467"/>
        <v>263.84800000000001</v>
      </c>
    </row>
    <row r="9963" spans="1:12" x14ac:dyDescent="0.25">
      <c r="A9963" t="s">
        <v>9968</v>
      </c>
      <c r="B9963" s="1">
        <v>46384</v>
      </c>
      <c r="C9963" t="s">
        <v>10008</v>
      </c>
      <c r="D9963" t="s">
        <v>10017</v>
      </c>
      <c r="E9963">
        <f>+_xlfn.XLOOKUP(TablaVentas[[#This Row],[PRODUCTOS]],TablaPrecios[PRODUCTOS],TablaPrecios[PRECIOS UNITARIOS],"No encontado")</f>
        <v>50</v>
      </c>
      <c r="F9963">
        <v>7</v>
      </c>
      <c r="G9963" t="s">
        <v>10026</v>
      </c>
      <c r="H9963" s="2">
        <v>450</v>
      </c>
      <c r="I9963" s="3">
        <v>0.11</v>
      </c>
      <c r="J9963" s="2">
        <f t="shared" si="465"/>
        <v>400.5</v>
      </c>
      <c r="K9963" s="2">
        <f t="shared" si="466"/>
        <v>72.09</v>
      </c>
      <c r="L9963" s="2">
        <f t="shared" si="467"/>
        <v>472.59000000000003</v>
      </c>
    </row>
    <row r="9964" spans="1:12" x14ac:dyDescent="0.25">
      <c r="A9964" t="s">
        <v>9969</v>
      </c>
      <c r="B9964" s="1">
        <v>46357</v>
      </c>
      <c r="C9964" t="s">
        <v>10007</v>
      </c>
      <c r="D9964" t="s">
        <v>10017</v>
      </c>
      <c r="E9964">
        <f>+_xlfn.XLOOKUP(TablaVentas[[#This Row],[PRODUCTOS]],TablaPrecios[PRODUCTOS],TablaPrecios[PRECIOS UNITARIOS],"No encontado")</f>
        <v>50</v>
      </c>
      <c r="F9964">
        <v>11</v>
      </c>
      <c r="G9964" t="s">
        <v>10026</v>
      </c>
      <c r="H9964" s="2">
        <v>133</v>
      </c>
      <c r="I9964" s="3">
        <v>0.11</v>
      </c>
      <c r="J9964" s="2">
        <f t="shared" si="465"/>
        <v>118.37</v>
      </c>
      <c r="K9964" s="2">
        <f t="shared" si="466"/>
        <v>21.3066</v>
      </c>
      <c r="L9964" s="2">
        <f t="shared" si="467"/>
        <v>139.67660000000001</v>
      </c>
    </row>
    <row r="9965" spans="1:12" x14ac:dyDescent="0.25">
      <c r="A9965" t="s">
        <v>9970</v>
      </c>
      <c r="B9965" s="1">
        <v>46248</v>
      </c>
      <c r="C9965" t="s">
        <v>10010</v>
      </c>
      <c r="D9965" t="s">
        <v>10019</v>
      </c>
      <c r="E9965">
        <f>+_xlfn.XLOOKUP(TablaVentas[[#This Row],[PRODUCTOS]],TablaPrecios[PRODUCTOS],TablaPrecios[PRECIOS UNITARIOS],"No encontado")</f>
        <v>1200</v>
      </c>
      <c r="F9965">
        <v>7</v>
      </c>
      <c r="G9965" t="s">
        <v>10023</v>
      </c>
      <c r="H9965" s="2">
        <v>133</v>
      </c>
      <c r="I9965" s="3">
        <v>0.18</v>
      </c>
      <c r="J9965" s="2">
        <f t="shared" si="465"/>
        <v>109.06</v>
      </c>
      <c r="K9965" s="2">
        <f t="shared" si="466"/>
        <v>19.630800000000001</v>
      </c>
      <c r="L9965" s="2">
        <f t="shared" si="467"/>
        <v>128.6908</v>
      </c>
    </row>
    <row r="9966" spans="1:12" x14ac:dyDescent="0.25">
      <c r="A9966" t="s">
        <v>9971</v>
      </c>
      <c r="B9966" s="1">
        <v>46264</v>
      </c>
      <c r="C9966" t="s">
        <v>10009</v>
      </c>
      <c r="D9966" t="s">
        <v>10018</v>
      </c>
      <c r="E9966">
        <f>+_xlfn.XLOOKUP(TablaVentas[[#This Row],[PRODUCTOS]],TablaPrecios[PRODUCTOS],TablaPrecios[PRECIOS UNITARIOS],"No encontado")</f>
        <v>850</v>
      </c>
      <c r="F9966">
        <v>13</v>
      </c>
      <c r="G9966" t="s">
        <v>10026</v>
      </c>
      <c r="H9966" s="2">
        <v>302</v>
      </c>
      <c r="I9966" s="3">
        <v>0.19</v>
      </c>
      <c r="J9966" s="2">
        <f t="shared" si="465"/>
        <v>244.62</v>
      </c>
      <c r="K9966" s="2">
        <f t="shared" si="466"/>
        <v>44.031599999999997</v>
      </c>
      <c r="L9966" s="2">
        <f t="shared" si="467"/>
        <v>288.65160000000003</v>
      </c>
    </row>
    <row r="9967" spans="1:12" x14ac:dyDescent="0.25">
      <c r="A9967" t="s">
        <v>9972</v>
      </c>
      <c r="B9967" s="1">
        <v>46314</v>
      </c>
      <c r="C9967" t="s">
        <v>10009</v>
      </c>
      <c r="D9967" t="s">
        <v>10018</v>
      </c>
      <c r="E9967">
        <f>+_xlfn.XLOOKUP(TablaVentas[[#This Row],[PRODUCTOS]],TablaPrecios[PRODUCTOS],TablaPrecios[PRECIOS UNITARIOS],"No encontado")</f>
        <v>850</v>
      </c>
      <c r="F9967">
        <v>14</v>
      </c>
      <c r="G9967" t="s">
        <v>10027</v>
      </c>
      <c r="H9967" s="2">
        <v>391</v>
      </c>
      <c r="I9967" s="3">
        <v>0.16</v>
      </c>
      <c r="J9967" s="2">
        <f t="shared" si="465"/>
        <v>328.44</v>
      </c>
      <c r="K9967" s="2">
        <f t="shared" si="466"/>
        <v>59.119199999999999</v>
      </c>
      <c r="L9967" s="2">
        <f t="shared" si="467"/>
        <v>387.55919999999998</v>
      </c>
    </row>
    <row r="9968" spans="1:12" x14ac:dyDescent="0.25">
      <c r="A9968" t="s">
        <v>9973</v>
      </c>
      <c r="B9968" s="1">
        <v>46112</v>
      </c>
      <c r="C9968" t="s">
        <v>10008</v>
      </c>
      <c r="D9968" t="s">
        <v>10021</v>
      </c>
      <c r="E9968">
        <f>+_xlfn.XLOOKUP(TablaVentas[[#This Row],[PRODUCTOS]],TablaPrecios[PRODUCTOS],TablaPrecios[PRECIOS UNITARIOS],"No encontado")</f>
        <v>200</v>
      </c>
      <c r="F9968">
        <v>19</v>
      </c>
      <c r="G9968" t="s">
        <v>10023</v>
      </c>
      <c r="H9968" s="2">
        <v>291</v>
      </c>
      <c r="I9968" s="3">
        <v>0.15</v>
      </c>
      <c r="J9968" s="2">
        <f t="shared" si="465"/>
        <v>247.35</v>
      </c>
      <c r="K9968" s="2">
        <f t="shared" si="466"/>
        <v>44.522999999999996</v>
      </c>
      <c r="L9968" s="2">
        <f t="shared" si="467"/>
        <v>291.87299999999999</v>
      </c>
    </row>
    <row r="9969" spans="1:12" x14ac:dyDescent="0.25">
      <c r="A9969" t="s">
        <v>9974</v>
      </c>
      <c r="B9969" s="1">
        <v>46380</v>
      </c>
      <c r="C9969" t="s">
        <v>10007</v>
      </c>
      <c r="D9969" t="s">
        <v>10020</v>
      </c>
      <c r="E9969">
        <f>+_xlfn.XLOOKUP(TablaVentas[[#This Row],[PRODUCTOS]],TablaPrecios[PRODUCTOS],TablaPrecios[PRECIOS UNITARIOS],"No encontado")</f>
        <v>150</v>
      </c>
      <c r="F9969">
        <v>14</v>
      </c>
      <c r="G9969" t="s">
        <v>10027</v>
      </c>
      <c r="H9969" s="2">
        <v>310</v>
      </c>
      <c r="I9969" s="3">
        <v>0.15</v>
      </c>
      <c r="J9969" s="2">
        <f t="shared" si="465"/>
        <v>263.5</v>
      </c>
      <c r="K9969" s="2">
        <f t="shared" si="466"/>
        <v>47.43</v>
      </c>
      <c r="L9969" s="2">
        <f t="shared" si="467"/>
        <v>310.93</v>
      </c>
    </row>
    <row r="9970" spans="1:12" x14ac:dyDescent="0.25">
      <c r="A9970" t="s">
        <v>9975</v>
      </c>
      <c r="B9970" s="1">
        <v>46280</v>
      </c>
      <c r="C9970" t="s">
        <v>10011</v>
      </c>
      <c r="D9970" t="s">
        <v>10021</v>
      </c>
      <c r="E9970">
        <f>+_xlfn.XLOOKUP(TablaVentas[[#This Row],[PRODUCTOS]],TablaPrecios[PRODUCTOS],TablaPrecios[PRECIOS UNITARIOS],"No encontado")</f>
        <v>200</v>
      </c>
      <c r="F9970">
        <v>11</v>
      </c>
      <c r="G9970" t="s">
        <v>10027</v>
      </c>
      <c r="H9970" s="2">
        <v>459</v>
      </c>
      <c r="I9970" s="3">
        <v>0.19</v>
      </c>
      <c r="J9970" s="2">
        <f t="shared" si="465"/>
        <v>371.78999999999996</v>
      </c>
      <c r="K9970" s="2">
        <f t="shared" si="466"/>
        <v>66.922199999999989</v>
      </c>
      <c r="L9970" s="2">
        <f t="shared" si="467"/>
        <v>438.71219999999994</v>
      </c>
    </row>
    <row r="9971" spans="1:12" x14ac:dyDescent="0.25">
      <c r="A9971" t="s">
        <v>9976</v>
      </c>
      <c r="B9971" s="1">
        <v>46294</v>
      </c>
      <c r="C9971" t="s">
        <v>10008</v>
      </c>
      <c r="D9971" t="s">
        <v>10018</v>
      </c>
      <c r="E9971">
        <f>+_xlfn.XLOOKUP(TablaVentas[[#This Row],[PRODUCTOS]],TablaPrecios[PRODUCTOS],TablaPrecios[PRECIOS UNITARIOS],"No encontado")</f>
        <v>850</v>
      </c>
      <c r="F9971">
        <v>10</v>
      </c>
      <c r="G9971" t="s">
        <v>10024</v>
      </c>
      <c r="H9971" s="2">
        <v>477</v>
      </c>
      <c r="I9971" s="3">
        <v>0.13</v>
      </c>
      <c r="J9971" s="2">
        <f t="shared" si="465"/>
        <v>414.99</v>
      </c>
      <c r="K9971" s="2">
        <f t="shared" si="466"/>
        <v>74.6982</v>
      </c>
      <c r="L9971" s="2">
        <f t="shared" si="467"/>
        <v>489.68819999999999</v>
      </c>
    </row>
    <row r="9972" spans="1:12" x14ac:dyDescent="0.25">
      <c r="A9972" t="s">
        <v>9977</v>
      </c>
      <c r="B9972" s="1">
        <v>46296</v>
      </c>
      <c r="C9972" t="s">
        <v>10008</v>
      </c>
      <c r="D9972" t="s">
        <v>10020</v>
      </c>
      <c r="E9972">
        <f>+_xlfn.XLOOKUP(TablaVentas[[#This Row],[PRODUCTOS]],TablaPrecios[PRODUCTOS],TablaPrecios[PRECIOS UNITARIOS],"No encontado")</f>
        <v>150</v>
      </c>
      <c r="F9972">
        <v>14</v>
      </c>
      <c r="G9972" t="s">
        <v>10027</v>
      </c>
      <c r="H9972" s="2">
        <v>341</v>
      </c>
      <c r="I9972" s="3">
        <v>0.2</v>
      </c>
      <c r="J9972" s="2">
        <f t="shared" si="465"/>
        <v>272.8</v>
      </c>
      <c r="K9972" s="2">
        <f t="shared" si="466"/>
        <v>49.103999999999999</v>
      </c>
      <c r="L9972" s="2">
        <f t="shared" si="467"/>
        <v>321.904</v>
      </c>
    </row>
    <row r="9973" spans="1:12" x14ac:dyDescent="0.25">
      <c r="A9973" t="s">
        <v>9978</v>
      </c>
      <c r="B9973" s="1">
        <v>46269</v>
      </c>
      <c r="C9973" t="s">
        <v>10007</v>
      </c>
      <c r="D9973" t="s">
        <v>10020</v>
      </c>
      <c r="E9973">
        <f>+_xlfn.XLOOKUP(TablaVentas[[#This Row],[PRODUCTOS]],TablaPrecios[PRODUCTOS],TablaPrecios[PRECIOS UNITARIOS],"No encontado")</f>
        <v>150</v>
      </c>
      <c r="F9973">
        <v>11</v>
      </c>
      <c r="G9973" t="s">
        <v>10027</v>
      </c>
      <c r="H9973" s="2">
        <v>261</v>
      </c>
      <c r="I9973" s="3">
        <v>0.19</v>
      </c>
      <c r="J9973" s="2">
        <f t="shared" si="465"/>
        <v>211.41</v>
      </c>
      <c r="K9973" s="2">
        <f t="shared" si="466"/>
        <v>38.053799999999995</v>
      </c>
      <c r="L9973" s="2">
        <f t="shared" si="467"/>
        <v>249.46379999999999</v>
      </c>
    </row>
    <row r="9974" spans="1:12" x14ac:dyDescent="0.25">
      <c r="A9974" t="s">
        <v>9979</v>
      </c>
      <c r="B9974" s="1">
        <v>46063</v>
      </c>
      <c r="C9974" t="s">
        <v>10008</v>
      </c>
      <c r="D9974" t="s">
        <v>10017</v>
      </c>
      <c r="E9974">
        <f>+_xlfn.XLOOKUP(TablaVentas[[#This Row],[PRODUCTOS]],TablaPrecios[PRODUCTOS],TablaPrecios[PRECIOS UNITARIOS],"No encontado")</f>
        <v>50</v>
      </c>
      <c r="F9974">
        <v>18</v>
      </c>
      <c r="G9974" t="s">
        <v>10023</v>
      </c>
      <c r="H9974" s="2">
        <v>245</v>
      </c>
      <c r="I9974" s="3">
        <v>0.14000000000000001</v>
      </c>
      <c r="J9974" s="2">
        <f t="shared" si="465"/>
        <v>210.7</v>
      </c>
      <c r="K9974" s="2">
        <f t="shared" si="466"/>
        <v>37.925999999999995</v>
      </c>
      <c r="L9974" s="2">
        <f t="shared" si="467"/>
        <v>248.62599999999998</v>
      </c>
    </row>
    <row r="9975" spans="1:12" x14ac:dyDescent="0.25">
      <c r="A9975" t="s">
        <v>9980</v>
      </c>
      <c r="B9975" s="1">
        <v>46121</v>
      </c>
      <c r="C9975" t="s">
        <v>10009</v>
      </c>
      <c r="D9975" t="s">
        <v>10017</v>
      </c>
      <c r="E9975">
        <f>+_xlfn.XLOOKUP(TablaVentas[[#This Row],[PRODUCTOS]],TablaPrecios[PRODUCTOS],TablaPrecios[PRECIOS UNITARIOS],"No encontado")</f>
        <v>50</v>
      </c>
      <c r="F9975">
        <v>14</v>
      </c>
      <c r="G9975" t="s">
        <v>10023</v>
      </c>
      <c r="H9975" s="2">
        <v>425</v>
      </c>
      <c r="I9975" s="3">
        <v>0.14000000000000001</v>
      </c>
      <c r="J9975" s="2">
        <f t="shared" si="465"/>
        <v>365.5</v>
      </c>
      <c r="K9975" s="2">
        <f t="shared" si="466"/>
        <v>65.789999999999992</v>
      </c>
      <c r="L9975" s="2">
        <f t="shared" si="467"/>
        <v>431.28999999999996</v>
      </c>
    </row>
    <row r="9976" spans="1:12" x14ac:dyDescent="0.25">
      <c r="A9976" t="s">
        <v>9981</v>
      </c>
      <c r="B9976" s="1">
        <v>46037</v>
      </c>
      <c r="C9976" t="s">
        <v>10011</v>
      </c>
      <c r="D9976" t="s">
        <v>10020</v>
      </c>
      <c r="E9976">
        <f>+_xlfn.XLOOKUP(TablaVentas[[#This Row],[PRODUCTOS]],TablaPrecios[PRODUCTOS],TablaPrecios[PRECIOS UNITARIOS],"No encontado")</f>
        <v>150</v>
      </c>
      <c r="F9976">
        <v>20</v>
      </c>
      <c r="G9976" t="s">
        <v>10026</v>
      </c>
      <c r="H9976" s="2">
        <v>211</v>
      </c>
      <c r="I9976" s="3">
        <v>0.18</v>
      </c>
      <c r="J9976" s="2">
        <f t="shared" si="465"/>
        <v>173.02</v>
      </c>
      <c r="K9976" s="2">
        <f t="shared" si="466"/>
        <v>31.143599999999999</v>
      </c>
      <c r="L9976" s="2">
        <f t="shared" si="467"/>
        <v>204.1636</v>
      </c>
    </row>
    <row r="9977" spans="1:12" x14ac:dyDescent="0.25">
      <c r="A9977" t="s">
        <v>9982</v>
      </c>
      <c r="B9977" s="1">
        <v>46139</v>
      </c>
      <c r="C9977" t="s">
        <v>10012</v>
      </c>
      <c r="D9977" t="s">
        <v>10017</v>
      </c>
      <c r="E9977">
        <f>+_xlfn.XLOOKUP(TablaVentas[[#This Row],[PRODUCTOS]],TablaPrecios[PRODUCTOS],TablaPrecios[PRECIOS UNITARIOS],"No encontado")</f>
        <v>50</v>
      </c>
      <c r="F9977">
        <v>8</v>
      </c>
      <c r="G9977" t="s">
        <v>10025</v>
      </c>
      <c r="H9977" s="2">
        <v>389</v>
      </c>
      <c r="I9977" s="3">
        <v>0.17</v>
      </c>
      <c r="J9977" s="2">
        <f t="shared" si="465"/>
        <v>322.87</v>
      </c>
      <c r="K9977" s="2">
        <f t="shared" si="466"/>
        <v>58.116599999999998</v>
      </c>
      <c r="L9977" s="2">
        <f t="shared" si="467"/>
        <v>380.98660000000001</v>
      </c>
    </row>
    <row r="9978" spans="1:12" x14ac:dyDescent="0.25">
      <c r="A9978" t="s">
        <v>9983</v>
      </c>
      <c r="B9978" s="1">
        <v>46025</v>
      </c>
      <c r="C9978" t="s">
        <v>10008</v>
      </c>
      <c r="D9978" t="s">
        <v>10020</v>
      </c>
      <c r="E9978">
        <f>+_xlfn.XLOOKUP(TablaVentas[[#This Row],[PRODUCTOS]],TablaPrecios[PRODUCTOS],TablaPrecios[PRECIOS UNITARIOS],"No encontado")</f>
        <v>150</v>
      </c>
      <c r="F9978">
        <v>13</v>
      </c>
      <c r="G9978" t="s">
        <v>10025</v>
      </c>
      <c r="H9978" s="2">
        <v>485</v>
      </c>
      <c r="I9978" s="3">
        <v>0.2</v>
      </c>
      <c r="J9978" s="2">
        <f t="shared" si="465"/>
        <v>388</v>
      </c>
      <c r="K9978" s="2">
        <f t="shared" si="466"/>
        <v>69.84</v>
      </c>
      <c r="L9978" s="2">
        <f t="shared" si="467"/>
        <v>457.84000000000003</v>
      </c>
    </row>
    <row r="9979" spans="1:12" x14ac:dyDescent="0.25">
      <c r="A9979" t="s">
        <v>9984</v>
      </c>
      <c r="B9979" s="1">
        <v>46135</v>
      </c>
      <c r="C9979" t="s">
        <v>10010</v>
      </c>
      <c r="D9979" t="s">
        <v>10020</v>
      </c>
      <c r="E9979">
        <f>+_xlfn.XLOOKUP(TablaVentas[[#This Row],[PRODUCTOS]],TablaPrecios[PRODUCTOS],TablaPrecios[PRECIOS UNITARIOS],"No encontado")</f>
        <v>150</v>
      </c>
      <c r="F9979">
        <v>8</v>
      </c>
      <c r="G9979" t="s">
        <v>10025</v>
      </c>
      <c r="H9979" s="2">
        <v>55</v>
      </c>
      <c r="I9979" s="3">
        <v>0.14000000000000001</v>
      </c>
      <c r="J9979" s="2">
        <f t="shared" si="465"/>
        <v>47.3</v>
      </c>
      <c r="K9979" s="2">
        <f t="shared" si="466"/>
        <v>8.5139999999999993</v>
      </c>
      <c r="L9979" s="2">
        <f t="shared" si="467"/>
        <v>55.813999999999993</v>
      </c>
    </row>
    <row r="9980" spans="1:12" x14ac:dyDescent="0.25">
      <c r="A9980" t="s">
        <v>9985</v>
      </c>
      <c r="B9980" s="1">
        <v>46127</v>
      </c>
      <c r="C9980" t="s">
        <v>10008</v>
      </c>
      <c r="D9980" t="s">
        <v>10018</v>
      </c>
      <c r="E9980">
        <f>+_xlfn.XLOOKUP(TablaVentas[[#This Row],[PRODUCTOS]],TablaPrecios[PRODUCTOS],TablaPrecios[PRECIOS UNITARIOS],"No encontado")</f>
        <v>850</v>
      </c>
      <c r="F9980">
        <v>11</v>
      </c>
      <c r="G9980" t="s">
        <v>10027</v>
      </c>
      <c r="H9980" s="2">
        <v>271</v>
      </c>
      <c r="I9980" s="3">
        <v>0.11</v>
      </c>
      <c r="J9980" s="2">
        <f t="shared" si="465"/>
        <v>241.19</v>
      </c>
      <c r="K9980" s="2">
        <f t="shared" si="466"/>
        <v>43.414200000000001</v>
      </c>
      <c r="L9980" s="2">
        <f t="shared" si="467"/>
        <v>284.60419999999999</v>
      </c>
    </row>
    <row r="9981" spans="1:12" x14ac:dyDescent="0.25">
      <c r="A9981" t="s">
        <v>9986</v>
      </c>
      <c r="B9981" s="1">
        <v>46315</v>
      </c>
      <c r="C9981" t="s">
        <v>10008</v>
      </c>
      <c r="D9981" t="s">
        <v>10021</v>
      </c>
      <c r="E9981">
        <f>+_xlfn.XLOOKUP(TablaVentas[[#This Row],[PRODUCTOS]],TablaPrecios[PRODUCTOS],TablaPrecios[PRECIOS UNITARIOS],"No encontado")</f>
        <v>200</v>
      </c>
      <c r="F9981">
        <v>11</v>
      </c>
      <c r="G9981" t="s">
        <v>10023</v>
      </c>
      <c r="H9981" s="2">
        <v>345</v>
      </c>
      <c r="I9981" s="3">
        <v>0.11</v>
      </c>
      <c r="J9981" s="2">
        <f t="shared" si="465"/>
        <v>307.05</v>
      </c>
      <c r="K9981" s="2">
        <f t="shared" si="466"/>
        <v>55.268999999999998</v>
      </c>
      <c r="L9981" s="2">
        <f t="shared" si="467"/>
        <v>362.31900000000002</v>
      </c>
    </row>
    <row r="9982" spans="1:12" x14ac:dyDescent="0.25">
      <c r="A9982" t="s">
        <v>9987</v>
      </c>
      <c r="B9982" s="1">
        <v>46334</v>
      </c>
      <c r="C9982" t="s">
        <v>10007</v>
      </c>
      <c r="D9982" t="s">
        <v>10021</v>
      </c>
      <c r="E9982">
        <f>+_xlfn.XLOOKUP(TablaVentas[[#This Row],[PRODUCTOS]],TablaPrecios[PRODUCTOS],TablaPrecios[PRECIOS UNITARIOS],"No encontado")</f>
        <v>200</v>
      </c>
      <c r="F9982">
        <v>15</v>
      </c>
      <c r="G9982" t="s">
        <v>10023</v>
      </c>
      <c r="H9982" s="2">
        <v>380</v>
      </c>
      <c r="I9982" s="3">
        <v>0.16</v>
      </c>
      <c r="J9982" s="2">
        <f t="shared" si="465"/>
        <v>319.2</v>
      </c>
      <c r="K9982" s="2">
        <f t="shared" si="466"/>
        <v>57.455999999999996</v>
      </c>
      <c r="L9982" s="2">
        <f t="shared" si="467"/>
        <v>376.65600000000001</v>
      </c>
    </row>
    <row r="9983" spans="1:12" x14ac:dyDescent="0.25">
      <c r="A9983" t="s">
        <v>9988</v>
      </c>
      <c r="B9983" s="1">
        <v>46270</v>
      </c>
      <c r="C9983" t="s">
        <v>10007</v>
      </c>
      <c r="D9983" t="s">
        <v>10019</v>
      </c>
      <c r="E9983">
        <f>+_xlfn.XLOOKUP(TablaVentas[[#This Row],[PRODUCTOS]],TablaPrecios[PRODUCTOS],TablaPrecios[PRECIOS UNITARIOS],"No encontado")</f>
        <v>1200</v>
      </c>
      <c r="F9983">
        <v>9</v>
      </c>
      <c r="G9983" t="s">
        <v>10024</v>
      </c>
      <c r="H9983" s="2">
        <v>169</v>
      </c>
      <c r="I9983" s="3">
        <v>0.12</v>
      </c>
      <c r="J9983" s="2">
        <f t="shared" si="465"/>
        <v>148.72</v>
      </c>
      <c r="K9983" s="2">
        <f t="shared" si="466"/>
        <v>26.769600000000001</v>
      </c>
      <c r="L9983" s="2">
        <f t="shared" si="467"/>
        <v>175.4896</v>
      </c>
    </row>
    <row r="9984" spans="1:12" x14ac:dyDescent="0.25">
      <c r="A9984" t="s">
        <v>9989</v>
      </c>
      <c r="B9984" s="1">
        <v>46140</v>
      </c>
      <c r="C9984" t="s">
        <v>10009</v>
      </c>
      <c r="D9984" t="s">
        <v>10020</v>
      </c>
      <c r="E9984">
        <f>+_xlfn.XLOOKUP(TablaVentas[[#This Row],[PRODUCTOS]],TablaPrecios[PRODUCTOS],TablaPrecios[PRECIOS UNITARIOS],"No encontado")</f>
        <v>150</v>
      </c>
      <c r="F9984">
        <v>19</v>
      </c>
      <c r="G9984" t="s">
        <v>10023</v>
      </c>
      <c r="H9984" s="2">
        <v>454</v>
      </c>
      <c r="I9984" s="3">
        <v>0.14000000000000001</v>
      </c>
      <c r="J9984" s="2">
        <f t="shared" si="465"/>
        <v>390.44</v>
      </c>
      <c r="K9984" s="2">
        <f t="shared" si="466"/>
        <v>70.279200000000003</v>
      </c>
      <c r="L9984" s="2">
        <f t="shared" si="467"/>
        <v>460.7192</v>
      </c>
    </row>
    <row r="9985" spans="1:12" x14ac:dyDescent="0.25">
      <c r="A9985" t="s">
        <v>9990</v>
      </c>
      <c r="B9985" s="1">
        <v>46274</v>
      </c>
      <c r="C9985" t="s">
        <v>10010</v>
      </c>
      <c r="D9985" t="s">
        <v>10021</v>
      </c>
      <c r="E9985">
        <f>+_xlfn.XLOOKUP(TablaVentas[[#This Row],[PRODUCTOS]],TablaPrecios[PRODUCTOS],TablaPrecios[PRECIOS UNITARIOS],"No encontado")</f>
        <v>200</v>
      </c>
      <c r="F9985">
        <v>10</v>
      </c>
      <c r="G9985" t="s">
        <v>10025</v>
      </c>
      <c r="H9985" s="2">
        <v>236</v>
      </c>
      <c r="I9985" s="3">
        <v>0.13</v>
      </c>
      <c r="J9985" s="2">
        <f t="shared" si="465"/>
        <v>205.32</v>
      </c>
      <c r="K9985" s="2">
        <f t="shared" si="466"/>
        <v>36.957599999999999</v>
      </c>
      <c r="L9985" s="2">
        <f t="shared" si="467"/>
        <v>242.27760000000001</v>
      </c>
    </row>
    <row r="9986" spans="1:12" x14ac:dyDescent="0.25">
      <c r="A9986" t="s">
        <v>9991</v>
      </c>
      <c r="B9986" s="1">
        <v>46378</v>
      </c>
      <c r="C9986" t="s">
        <v>10011</v>
      </c>
      <c r="D9986" t="s">
        <v>10020</v>
      </c>
      <c r="E9986">
        <f>+_xlfn.XLOOKUP(TablaVentas[[#This Row],[PRODUCTOS]],TablaPrecios[PRODUCTOS],TablaPrecios[PRECIOS UNITARIOS],"No encontado")</f>
        <v>150</v>
      </c>
      <c r="F9986">
        <v>15</v>
      </c>
      <c r="G9986" t="s">
        <v>10023</v>
      </c>
      <c r="H9986" s="2">
        <v>133</v>
      </c>
      <c r="I9986" s="3">
        <v>0.18</v>
      </c>
      <c r="J9986" s="2">
        <f t="shared" si="465"/>
        <v>109.06</v>
      </c>
      <c r="K9986" s="2">
        <f t="shared" si="466"/>
        <v>19.630800000000001</v>
      </c>
      <c r="L9986" s="2">
        <f t="shared" si="467"/>
        <v>128.6908</v>
      </c>
    </row>
    <row r="9987" spans="1:12" x14ac:dyDescent="0.25">
      <c r="A9987" t="s">
        <v>9992</v>
      </c>
      <c r="B9987" s="1">
        <v>46327</v>
      </c>
      <c r="C9987" t="s">
        <v>10008</v>
      </c>
      <c r="D9987" t="s">
        <v>10020</v>
      </c>
      <c r="E9987">
        <f>+_xlfn.XLOOKUP(TablaVentas[[#This Row],[PRODUCTOS]],TablaPrecios[PRODUCTOS],TablaPrecios[PRECIOS UNITARIOS],"No encontado")</f>
        <v>150</v>
      </c>
      <c r="F9987">
        <v>19</v>
      </c>
      <c r="G9987" t="s">
        <v>10027</v>
      </c>
      <c r="H9987" s="2">
        <v>494</v>
      </c>
      <c r="I9987" s="3">
        <v>0.1</v>
      </c>
      <c r="J9987" s="2">
        <f t="shared" ref="J9987:J10001" si="468">+H9987-H9987*I9987</f>
        <v>444.6</v>
      </c>
      <c r="K9987" s="2">
        <f t="shared" ref="K9987:K10001" si="469">+J9987*0.18</f>
        <v>80.028000000000006</v>
      </c>
      <c r="L9987" s="2">
        <f t="shared" ref="L9987:L10001" si="470">+J9987+K9987</f>
        <v>524.62800000000004</v>
      </c>
    </row>
    <row r="9988" spans="1:12" x14ac:dyDescent="0.25">
      <c r="A9988" t="s">
        <v>9993</v>
      </c>
      <c r="B9988" s="1">
        <v>46148</v>
      </c>
      <c r="C9988" t="s">
        <v>10007</v>
      </c>
      <c r="D9988" t="s">
        <v>10018</v>
      </c>
      <c r="E9988">
        <f>+_xlfn.XLOOKUP(TablaVentas[[#This Row],[PRODUCTOS]],TablaPrecios[PRODUCTOS],TablaPrecios[PRECIOS UNITARIOS],"No encontado")</f>
        <v>850</v>
      </c>
      <c r="F9988">
        <v>12</v>
      </c>
      <c r="G9988" t="s">
        <v>10023</v>
      </c>
      <c r="H9988" s="2">
        <v>94</v>
      </c>
      <c r="I9988" s="3">
        <v>0.12</v>
      </c>
      <c r="J9988" s="2">
        <f t="shared" si="468"/>
        <v>82.72</v>
      </c>
      <c r="K9988" s="2">
        <f t="shared" si="469"/>
        <v>14.8896</v>
      </c>
      <c r="L9988" s="2">
        <f t="shared" si="470"/>
        <v>97.6096</v>
      </c>
    </row>
    <row r="9989" spans="1:12" x14ac:dyDescent="0.25">
      <c r="A9989" t="s">
        <v>9994</v>
      </c>
      <c r="B9989" s="1">
        <v>46066</v>
      </c>
      <c r="C9989" t="s">
        <v>10010</v>
      </c>
      <c r="D9989" t="s">
        <v>10017</v>
      </c>
      <c r="E9989">
        <f>+_xlfn.XLOOKUP(TablaVentas[[#This Row],[PRODUCTOS]],TablaPrecios[PRODUCTOS],TablaPrecios[PRECIOS UNITARIOS],"No encontado")</f>
        <v>50</v>
      </c>
      <c r="F9989">
        <v>19</v>
      </c>
      <c r="G9989" t="s">
        <v>10023</v>
      </c>
      <c r="H9989" s="2">
        <v>165</v>
      </c>
      <c r="I9989" s="3">
        <v>0.1</v>
      </c>
      <c r="J9989" s="2">
        <f t="shared" si="468"/>
        <v>148.5</v>
      </c>
      <c r="K9989" s="2">
        <f t="shared" si="469"/>
        <v>26.73</v>
      </c>
      <c r="L9989" s="2">
        <f t="shared" si="470"/>
        <v>175.23</v>
      </c>
    </row>
    <row r="9990" spans="1:12" x14ac:dyDescent="0.25">
      <c r="A9990" t="s">
        <v>9995</v>
      </c>
      <c r="B9990" s="1">
        <v>46172</v>
      </c>
      <c r="C9990" t="s">
        <v>10011</v>
      </c>
      <c r="D9990" t="s">
        <v>10020</v>
      </c>
      <c r="E9990">
        <f>+_xlfn.XLOOKUP(TablaVentas[[#This Row],[PRODUCTOS]],TablaPrecios[PRODUCTOS],TablaPrecios[PRECIOS UNITARIOS],"No encontado")</f>
        <v>150</v>
      </c>
      <c r="F9990">
        <v>20</v>
      </c>
      <c r="G9990" t="s">
        <v>10024</v>
      </c>
      <c r="H9990" s="2">
        <v>222</v>
      </c>
      <c r="I9990" s="3">
        <v>0.17</v>
      </c>
      <c r="J9990" s="2">
        <f t="shared" si="468"/>
        <v>184.26</v>
      </c>
      <c r="K9990" s="2">
        <f t="shared" si="469"/>
        <v>33.166799999999995</v>
      </c>
      <c r="L9990" s="2">
        <f t="shared" si="470"/>
        <v>217.42679999999999</v>
      </c>
    </row>
    <row r="9991" spans="1:12" x14ac:dyDescent="0.25">
      <c r="A9991" t="s">
        <v>9996</v>
      </c>
      <c r="B9991" s="1">
        <v>46239</v>
      </c>
      <c r="C9991" t="s">
        <v>10010</v>
      </c>
      <c r="D9991" t="s">
        <v>10019</v>
      </c>
      <c r="E9991">
        <f>+_xlfn.XLOOKUP(TablaVentas[[#This Row],[PRODUCTOS]],TablaPrecios[PRODUCTOS],TablaPrecios[PRECIOS UNITARIOS],"No encontado")</f>
        <v>1200</v>
      </c>
      <c r="F9991">
        <v>18</v>
      </c>
      <c r="G9991" t="s">
        <v>10024</v>
      </c>
      <c r="H9991" s="2">
        <v>141</v>
      </c>
      <c r="I9991" s="3">
        <v>0.18</v>
      </c>
      <c r="J9991" s="2">
        <f t="shared" si="468"/>
        <v>115.62</v>
      </c>
      <c r="K9991" s="2">
        <f t="shared" si="469"/>
        <v>20.811599999999999</v>
      </c>
      <c r="L9991" s="2">
        <f t="shared" si="470"/>
        <v>136.4316</v>
      </c>
    </row>
    <row r="9992" spans="1:12" x14ac:dyDescent="0.25">
      <c r="A9992" t="s">
        <v>9997</v>
      </c>
      <c r="B9992" s="1">
        <v>46211</v>
      </c>
      <c r="C9992" t="s">
        <v>10007</v>
      </c>
      <c r="D9992" t="s">
        <v>10019</v>
      </c>
      <c r="E9992">
        <f>+_xlfn.XLOOKUP(TablaVentas[[#This Row],[PRODUCTOS]],TablaPrecios[PRODUCTOS],TablaPrecios[PRECIOS UNITARIOS],"No encontado")</f>
        <v>1200</v>
      </c>
      <c r="F9992">
        <v>20</v>
      </c>
      <c r="G9992" t="s">
        <v>10024</v>
      </c>
      <c r="H9992" s="2">
        <v>83</v>
      </c>
      <c r="I9992" s="3">
        <v>0.19</v>
      </c>
      <c r="J9992" s="2">
        <f t="shared" si="468"/>
        <v>67.23</v>
      </c>
      <c r="K9992" s="2">
        <f t="shared" si="469"/>
        <v>12.1014</v>
      </c>
      <c r="L9992" s="2">
        <f t="shared" si="470"/>
        <v>79.331400000000002</v>
      </c>
    </row>
    <row r="9993" spans="1:12" x14ac:dyDescent="0.25">
      <c r="A9993" t="s">
        <v>9998</v>
      </c>
      <c r="B9993" s="1">
        <v>46149</v>
      </c>
      <c r="C9993" t="s">
        <v>10012</v>
      </c>
      <c r="D9993" t="s">
        <v>10020</v>
      </c>
      <c r="E9993">
        <f>+_xlfn.XLOOKUP(TablaVentas[[#This Row],[PRODUCTOS]],TablaPrecios[PRODUCTOS],TablaPrecios[PRECIOS UNITARIOS],"No encontado")</f>
        <v>150</v>
      </c>
      <c r="F9993">
        <v>10</v>
      </c>
      <c r="G9993" t="s">
        <v>10026</v>
      </c>
      <c r="H9993" s="2">
        <v>205</v>
      </c>
      <c r="I9993" s="3">
        <v>0.2</v>
      </c>
      <c r="J9993" s="2">
        <f t="shared" si="468"/>
        <v>164</v>
      </c>
      <c r="K9993" s="2">
        <f t="shared" si="469"/>
        <v>29.52</v>
      </c>
      <c r="L9993" s="2">
        <f t="shared" si="470"/>
        <v>193.52</v>
      </c>
    </row>
    <row r="9994" spans="1:12" x14ac:dyDescent="0.25">
      <c r="A9994" t="s">
        <v>9999</v>
      </c>
      <c r="B9994" s="1">
        <v>46112</v>
      </c>
      <c r="C9994" t="s">
        <v>10008</v>
      </c>
      <c r="D9994" t="s">
        <v>10017</v>
      </c>
      <c r="E9994">
        <f>+_xlfn.XLOOKUP(TablaVentas[[#This Row],[PRODUCTOS]],TablaPrecios[PRODUCTOS],TablaPrecios[PRECIOS UNITARIOS],"No encontado")</f>
        <v>50</v>
      </c>
      <c r="F9994">
        <v>9</v>
      </c>
      <c r="G9994" t="s">
        <v>10024</v>
      </c>
      <c r="H9994" s="2">
        <v>447</v>
      </c>
      <c r="I9994" s="3">
        <v>0.18</v>
      </c>
      <c r="J9994" s="2">
        <f t="shared" si="468"/>
        <v>366.54</v>
      </c>
      <c r="K9994" s="2">
        <f t="shared" si="469"/>
        <v>65.977199999999996</v>
      </c>
      <c r="L9994" s="2">
        <f t="shared" si="470"/>
        <v>432.5172</v>
      </c>
    </row>
    <row r="9995" spans="1:12" x14ac:dyDescent="0.25">
      <c r="A9995" t="s">
        <v>10000</v>
      </c>
      <c r="B9995" s="1">
        <v>46163</v>
      </c>
      <c r="C9995" t="s">
        <v>10008</v>
      </c>
      <c r="D9995" t="s">
        <v>10018</v>
      </c>
      <c r="E9995">
        <f>+_xlfn.XLOOKUP(TablaVentas[[#This Row],[PRODUCTOS]],TablaPrecios[PRODUCTOS],TablaPrecios[PRECIOS UNITARIOS],"No encontado")</f>
        <v>850</v>
      </c>
      <c r="F9995">
        <v>12</v>
      </c>
      <c r="G9995" t="s">
        <v>10025</v>
      </c>
      <c r="H9995" s="2">
        <v>104</v>
      </c>
      <c r="I9995" s="3">
        <v>0.13</v>
      </c>
      <c r="J9995" s="2">
        <f t="shared" si="468"/>
        <v>90.48</v>
      </c>
      <c r="K9995" s="2">
        <f t="shared" si="469"/>
        <v>16.2864</v>
      </c>
      <c r="L9995" s="2">
        <f t="shared" si="470"/>
        <v>106.7664</v>
      </c>
    </row>
    <row r="9996" spans="1:12" x14ac:dyDescent="0.25">
      <c r="A9996" t="s">
        <v>10001</v>
      </c>
      <c r="B9996" s="1">
        <v>46329</v>
      </c>
      <c r="C9996" t="s">
        <v>10007</v>
      </c>
      <c r="D9996" t="s">
        <v>10017</v>
      </c>
      <c r="E9996">
        <f>+_xlfn.XLOOKUP(TablaVentas[[#This Row],[PRODUCTOS]],TablaPrecios[PRODUCTOS],TablaPrecios[PRECIOS UNITARIOS],"No encontado")</f>
        <v>50</v>
      </c>
      <c r="F9996">
        <v>8</v>
      </c>
      <c r="G9996" t="s">
        <v>10025</v>
      </c>
      <c r="H9996" s="2">
        <v>65</v>
      </c>
      <c r="I9996" s="3">
        <v>0.2</v>
      </c>
      <c r="J9996" s="2">
        <f t="shared" si="468"/>
        <v>52</v>
      </c>
      <c r="K9996" s="2">
        <f t="shared" si="469"/>
        <v>9.36</v>
      </c>
      <c r="L9996" s="2">
        <f t="shared" si="470"/>
        <v>61.36</v>
      </c>
    </row>
    <row r="9997" spans="1:12" x14ac:dyDescent="0.25">
      <c r="A9997" t="s">
        <v>10002</v>
      </c>
      <c r="B9997" s="1">
        <v>46047</v>
      </c>
      <c r="C9997" t="s">
        <v>10011</v>
      </c>
      <c r="D9997" t="s">
        <v>10021</v>
      </c>
      <c r="E9997">
        <f>+_xlfn.XLOOKUP(TablaVentas[[#This Row],[PRODUCTOS]],TablaPrecios[PRODUCTOS],TablaPrecios[PRECIOS UNITARIOS],"No encontado")</f>
        <v>200</v>
      </c>
      <c r="F9997">
        <v>19</v>
      </c>
      <c r="G9997" t="s">
        <v>10024</v>
      </c>
      <c r="H9997" s="2">
        <v>401</v>
      </c>
      <c r="I9997" s="3">
        <v>0.16</v>
      </c>
      <c r="J9997" s="2">
        <f t="shared" si="468"/>
        <v>336.84000000000003</v>
      </c>
      <c r="K9997" s="2">
        <f t="shared" si="469"/>
        <v>60.631200000000007</v>
      </c>
      <c r="L9997" s="2">
        <f t="shared" si="470"/>
        <v>397.47120000000007</v>
      </c>
    </row>
    <row r="9998" spans="1:12" x14ac:dyDescent="0.25">
      <c r="A9998" t="s">
        <v>10003</v>
      </c>
      <c r="B9998" s="1">
        <v>46043</v>
      </c>
      <c r="C9998" t="s">
        <v>10010</v>
      </c>
      <c r="D9998" t="s">
        <v>10021</v>
      </c>
      <c r="E9998">
        <f>+_xlfn.XLOOKUP(TablaVentas[[#This Row],[PRODUCTOS]],TablaPrecios[PRODUCTOS],TablaPrecios[PRECIOS UNITARIOS],"No encontado")</f>
        <v>200</v>
      </c>
      <c r="F9998">
        <v>15</v>
      </c>
      <c r="G9998" t="s">
        <v>10025</v>
      </c>
      <c r="H9998" s="2">
        <v>139</v>
      </c>
      <c r="I9998" s="3">
        <v>0.13</v>
      </c>
      <c r="J9998" s="2">
        <f t="shared" si="468"/>
        <v>120.93</v>
      </c>
      <c r="K9998" s="2">
        <f t="shared" si="469"/>
        <v>21.767400000000002</v>
      </c>
      <c r="L9998" s="2">
        <f t="shared" si="470"/>
        <v>142.69740000000002</v>
      </c>
    </row>
    <row r="9999" spans="1:12" x14ac:dyDescent="0.25">
      <c r="A9999" t="s">
        <v>10004</v>
      </c>
      <c r="B9999" s="1">
        <v>46304</v>
      </c>
      <c r="C9999" t="s">
        <v>10009</v>
      </c>
      <c r="D9999" t="s">
        <v>10018</v>
      </c>
      <c r="E9999">
        <f>+_xlfn.XLOOKUP(TablaVentas[[#This Row],[PRODUCTOS]],TablaPrecios[PRODUCTOS],TablaPrecios[PRECIOS UNITARIOS],"No encontado")</f>
        <v>850</v>
      </c>
      <c r="F9999">
        <v>15</v>
      </c>
      <c r="G9999" t="s">
        <v>10026</v>
      </c>
      <c r="H9999" s="2">
        <v>275</v>
      </c>
      <c r="I9999" s="3">
        <v>0.13</v>
      </c>
      <c r="J9999" s="2">
        <f t="shared" si="468"/>
        <v>239.25</v>
      </c>
      <c r="K9999" s="2">
        <f t="shared" si="469"/>
        <v>43.064999999999998</v>
      </c>
      <c r="L9999" s="2">
        <f t="shared" si="470"/>
        <v>282.315</v>
      </c>
    </row>
    <row r="10000" spans="1:12" x14ac:dyDescent="0.25">
      <c r="A10000" t="s">
        <v>10005</v>
      </c>
      <c r="B10000" s="1">
        <v>46204</v>
      </c>
      <c r="C10000" t="s">
        <v>10012</v>
      </c>
      <c r="D10000" t="s">
        <v>10019</v>
      </c>
      <c r="E10000">
        <f>+_xlfn.XLOOKUP(TablaVentas[[#This Row],[PRODUCTOS]],TablaPrecios[PRODUCTOS],TablaPrecios[PRECIOS UNITARIOS],"No encontado")</f>
        <v>1200</v>
      </c>
      <c r="F10000">
        <v>5</v>
      </c>
      <c r="G10000" t="s">
        <v>10025</v>
      </c>
      <c r="H10000" s="2">
        <v>177</v>
      </c>
      <c r="I10000" s="3">
        <v>0.18</v>
      </c>
      <c r="J10000" s="2">
        <f t="shared" si="468"/>
        <v>145.13999999999999</v>
      </c>
      <c r="K10000" s="2">
        <f t="shared" si="469"/>
        <v>26.125199999999996</v>
      </c>
      <c r="L10000" s="2">
        <f t="shared" si="470"/>
        <v>171.26519999999999</v>
      </c>
    </row>
    <row r="10001" spans="1:12" x14ac:dyDescent="0.25">
      <c r="A10001" t="s">
        <v>10006</v>
      </c>
      <c r="B10001" s="1">
        <v>46289</v>
      </c>
      <c r="C10001" t="s">
        <v>10011</v>
      </c>
      <c r="D10001" t="s">
        <v>10021</v>
      </c>
      <c r="E10001">
        <f>+_xlfn.XLOOKUP(TablaVentas[[#This Row],[PRODUCTOS]],TablaPrecios[PRODUCTOS],TablaPrecios[PRECIOS UNITARIOS],"No encontado")</f>
        <v>200</v>
      </c>
      <c r="F10001">
        <v>7</v>
      </c>
      <c r="G10001" t="s">
        <v>10024</v>
      </c>
      <c r="H10001" s="2">
        <v>495</v>
      </c>
      <c r="I10001" s="3">
        <v>0.11</v>
      </c>
      <c r="J10001" s="2">
        <f t="shared" si="468"/>
        <v>440.55</v>
      </c>
      <c r="K10001" s="2">
        <f t="shared" si="469"/>
        <v>79.298999999999992</v>
      </c>
      <c r="L10001" s="2">
        <f t="shared" si="470"/>
        <v>519.84900000000005</v>
      </c>
    </row>
    <row r="10002" spans="1:12" x14ac:dyDescent="0.25">
      <c r="I10002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79875-20D2-419E-9E8E-CF4B9BE33E93}">
  <dimension ref="A1:B7"/>
  <sheetViews>
    <sheetView workbookViewId="0">
      <selection activeCell="B9" sqref="B9"/>
    </sheetView>
  </sheetViews>
  <sheetFormatPr baseColWidth="10" defaultRowHeight="15" x14ac:dyDescent="0.25"/>
  <cols>
    <col min="1" max="1" width="15.140625" customWidth="1"/>
    <col min="2" max="2" width="21.140625" bestFit="1" customWidth="1"/>
  </cols>
  <sheetData>
    <row r="1" spans="1:2" x14ac:dyDescent="0.25">
      <c r="A1" s="8"/>
      <c r="B1" s="7"/>
    </row>
    <row r="2" spans="1:2" ht="30" x14ac:dyDescent="0.25">
      <c r="A2" s="9" t="s">
        <v>10016</v>
      </c>
      <c r="B2" s="7" t="s">
        <v>10030</v>
      </c>
    </row>
    <row r="3" spans="1:2" x14ac:dyDescent="0.25">
      <c r="A3" s="9" t="s">
        <v>10017</v>
      </c>
      <c r="B3" s="7">
        <v>50</v>
      </c>
    </row>
    <row r="4" spans="1:2" x14ac:dyDescent="0.25">
      <c r="A4" s="9" t="s">
        <v>10019</v>
      </c>
      <c r="B4" s="7">
        <v>1200</v>
      </c>
    </row>
    <row r="5" spans="1:2" x14ac:dyDescent="0.25">
      <c r="A5" s="9" t="s">
        <v>10020</v>
      </c>
      <c r="B5" s="7">
        <v>150</v>
      </c>
    </row>
    <row r="6" spans="1:2" x14ac:dyDescent="0.25">
      <c r="A6" s="9" t="s">
        <v>10021</v>
      </c>
      <c r="B6" s="7">
        <v>200</v>
      </c>
    </row>
    <row r="7" spans="1:2" x14ac:dyDescent="0.25">
      <c r="A7" s="9" t="s">
        <v>10018</v>
      </c>
      <c r="B7" s="7">
        <v>850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Hoja3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andymaytaquintana@hotmail.com</dc:creator>
  <cp:lastModifiedBy>andymaytaquintana@hotmail.com</cp:lastModifiedBy>
  <dcterms:created xsi:type="dcterms:W3CDTF">2026-07-29T03:35:30Z</dcterms:created>
  <dcterms:modified xsi:type="dcterms:W3CDTF">2026-08-06T20:03:05Z</dcterms:modified>
</cp:coreProperties>
</file>